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ЭтаКнига" defaultThemeVersion="124226"/>
  <bookViews>
    <workbookView xWindow="0" yWindow="0" windowWidth="20730" windowHeight="9720"/>
  </bookViews>
  <sheets>
    <sheet name="MOUNTAINSPORT" sheetId="1" r:id="rId1"/>
    <sheet name="Лист1" sheetId="2" state="hidden" r:id="rId2"/>
  </sheets>
  <definedNames>
    <definedName name="_xlnm._FilterDatabase" localSheetId="0" hidden="1">MOUNTAINSPORT!$A$5:$W$1765</definedName>
    <definedName name="_xlnm.Print_Area" localSheetId="0">MOUNTAINSPORT!$A$1:$W$1765</definedName>
  </definedNames>
  <calcPr calcId="145621"/>
</workbook>
</file>

<file path=xl/calcChain.xml><?xml version="1.0" encoding="utf-8"?>
<calcChain xmlns="http://schemas.openxmlformats.org/spreadsheetml/2006/main">
  <c r="P1018" i="1" l="1"/>
  <c r="O1740" i="1" l="1"/>
  <c r="P1740" i="1" s="1"/>
  <c r="O1714" i="1"/>
  <c r="P1714" i="1" s="1"/>
  <c r="O1712" i="1"/>
  <c r="P1712" i="1" s="1"/>
  <c r="O1710" i="1"/>
  <c r="P1710" i="1" s="1"/>
  <c r="O1708" i="1"/>
  <c r="P1708" i="1" s="1"/>
  <c r="O1706" i="1"/>
  <c r="P1706" i="1" s="1"/>
  <c r="O1704" i="1"/>
  <c r="P1704" i="1" s="1"/>
  <c r="O1702" i="1"/>
  <c r="P1702" i="1" s="1"/>
  <c r="O1700" i="1"/>
  <c r="P1700" i="1" s="1"/>
  <c r="O1698" i="1"/>
  <c r="P1698" i="1" s="1"/>
  <c r="O1696" i="1"/>
  <c r="P1696" i="1" s="1"/>
  <c r="O1694" i="1"/>
  <c r="P1694" i="1" s="1"/>
  <c r="O1692" i="1"/>
  <c r="P1692" i="1" s="1"/>
  <c r="O1690" i="1"/>
  <c r="P1690" i="1" s="1"/>
  <c r="O1688" i="1"/>
  <c r="P1688" i="1" s="1"/>
  <c r="O1686" i="1"/>
  <c r="P1686" i="1" s="1"/>
  <c r="O1685" i="1"/>
  <c r="P1685" i="1" s="1"/>
  <c r="O1684" i="1"/>
  <c r="P1684" i="1" s="1"/>
  <c r="O1683" i="1"/>
  <c r="P1683" i="1" s="1"/>
  <c r="O1682" i="1"/>
  <c r="P1682" i="1" s="1"/>
  <c r="O1681" i="1"/>
  <c r="P1681" i="1" s="1"/>
  <c r="O1680" i="1"/>
  <c r="P1680" i="1" s="1"/>
  <c r="O1672" i="1"/>
  <c r="P1672" i="1" s="1"/>
  <c r="O1662" i="1"/>
  <c r="P1662" i="1" s="1"/>
  <c r="O1616" i="1"/>
  <c r="P1616" i="1" s="1"/>
  <c r="O1615" i="1"/>
  <c r="P1615" i="1" s="1"/>
  <c r="O1613" i="1"/>
  <c r="P1613" i="1" s="1"/>
  <c r="O1612" i="1"/>
  <c r="P1612" i="1" s="1"/>
  <c r="O1611" i="1"/>
  <c r="P1611" i="1" s="1"/>
  <c r="O1610" i="1"/>
  <c r="P1610" i="1" s="1"/>
  <c r="O1609" i="1"/>
  <c r="P1609" i="1" s="1"/>
  <c r="O1608" i="1"/>
  <c r="P1608" i="1" s="1"/>
  <c r="O1607" i="1"/>
  <c r="P1607" i="1" s="1"/>
  <c r="O1606" i="1"/>
  <c r="P1606" i="1" s="1"/>
  <c r="O1602" i="1"/>
  <c r="P1602" i="1" s="1"/>
  <c r="O1601" i="1"/>
  <c r="P1601" i="1" s="1"/>
  <c r="O1600" i="1"/>
  <c r="P1600" i="1" s="1"/>
  <c r="O1599" i="1"/>
  <c r="P1599" i="1" s="1"/>
  <c r="O1598" i="1"/>
  <c r="P1598" i="1" s="1"/>
  <c r="O1597" i="1"/>
  <c r="P1597" i="1" s="1"/>
  <c r="O1596" i="1"/>
  <c r="P1596" i="1" s="1"/>
  <c r="O1595" i="1"/>
  <c r="P1595" i="1" s="1"/>
  <c r="O1594" i="1"/>
  <c r="P1594" i="1" s="1"/>
  <c r="O1593" i="1"/>
  <c r="P1593" i="1" s="1"/>
  <c r="O1592" i="1"/>
  <c r="P1592" i="1" s="1"/>
  <c r="O1591" i="1"/>
  <c r="P1591" i="1" s="1"/>
  <c r="O1590" i="1"/>
  <c r="P1590" i="1" s="1"/>
  <c r="O1589" i="1"/>
  <c r="P1589" i="1" s="1"/>
  <c r="O1588" i="1"/>
  <c r="P1588" i="1" s="1"/>
  <c r="O1587" i="1"/>
  <c r="P1587" i="1" s="1"/>
  <c r="O1586" i="1"/>
  <c r="P1586" i="1" s="1"/>
  <c r="O1585" i="1"/>
  <c r="P1585" i="1" s="1"/>
  <c r="O1584" i="1"/>
  <c r="P1584" i="1" s="1"/>
  <c r="O1580" i="1"/>
  <c r="P1580" i="1" s="1"/>
  <c r="O1579" i="1"/>
  <c r="P1579" i="1" s="1"/>
  <c r="O1578" i="1"/>
  <c r="P1578" i="1" s="1"/>
  <c r="O1574" i="1"/>
  <c r="P1574" i="1" s="1"/>
  <c r="O1573" i="1"/>
  <c r="P1573" i="1" s="1"/>
  <c r="O1570" i="1"/>
  <c r="P1570" i="1" s="1"/>
  <c r="O1446" i="1"/>
  <c r="P1446" i="1" s="1"/>
  <c r="X1446" i="1" s="1"/>
  <c r="O1445" i="1"/>
  <c r="P1445" i="1" s="1"/>
  <c r="X1445" i="1" s="1"/>
  <c r="O1444" i="1"/>
  <c r="P1444" i="1" s="1"/>
  <c r="X1444" i="1" s="1"/>
  <c r="O1443" i="1"/>
  <c r="P1443" i="1" s="1"/>
  <c r="X1443" i="1" s="1"/>
  <c r="O1439" i="1"/>
  <c r="P1439" i="1" s="1"/>
  <c r="X1439" i="1" s="1"/>
  <c r="O1438" i="1"/>
  <c r="P1438" i="1" s="1"/>
  <c r="X1438" i="1" s="1"/>
  <c r="O1437" i="1"/>
  <c r="P1437" i="1" s="1"/>
  <c r="X1437" i="1" s="1"/>
  <c r="O1436" i="1"/>
  <c r="P1436" i="1" s="1"/>
  <c r="X1436" i="1" s="1"/>
  <c r="O1435" i="1"/>
  <c r="P1435" i="1" s="1"/>
  <c r="X1435" i="1" s="1"/>
  <c r="O1431" i="1"/>
  <c r="P1431" i="1" s="1"/>
  <c r="X1431" i="1" s="1"/>
  <c r="O1430" i="1"/>
  <c r="P1430" i="1" s="1"/>
  <c r="X1430" i="1" s="1"/>
  <c r="O1429" i="1"/>
  <c r="P1429" i="1" s="1"/>
  <c r="X1429" i="1" s="1"/>
  <c r="O1428" i="1"/>
  <c r="P1428" i="1" s="1"/>
  <c r="X1428" i="1" s="1"/>
  <c r="O1427" i="1"/>
  <c r="P1427" i="1" s="1"/>
  <c r="X1427" i="1" s="1"/>
  <c r="O1426" i="1"/>
  <c r="P1426" i="1" s="1"/>
  <c r="X1426" i="1" s="1"/>
  <c r="O1425" i="1"/>
  <c r="P1425" i="1" s="1"/>
  <c r="X1425" i="1" s="1"/>
  <c r="O1424" i="1"/>
  <c r="P1424" i="1" s="1"/>
  <c r="X1424" i="1" s="1"/>
  <c r="O1420" i="1"/>
  <c r="O1419" i="1"/>
  <c r="O1418" i="1"/>
  <c r="O1417" i="1"/>
  <c r="P1417" i="1" s="1"/>
  <c r="X1417" i="1" s="1"/>
  <c r="O1416" i="1"/>
  <c r="P1416" i="1" s="1"/>
  <c r="O1415" i="1"/>
  <c r="P1415" i="1" s="1"/>
  <c r="O1408" i="1"/>
  <c r="P1408" i="1" s="1"/>
  <c r="O1407" i="1"/>
  <c r="P1407" i="1" s="1"/>
  <c r="O1404" i="1"/>
  <c r="O1403" i="1"/>
  <c r="O1401" i="1"/>
  <c r="O1400" i="1"/>
  <c r="O1399" i="1"/>
  <c r="O1398" i="1"/>
  <c r="O1397" i="1"/>
  <c r="O1396" i="1"/>
  <c r="O1392" i="1"/>
  <c r="P1392" i="1" s="1"/>
  <c r="X1392" i="1" s="1"/>
  <c r="O1391" i="1"/>
  <c r="P1391" i="1" s="1"/>
  <c r="X1391" i="1" s="1"/>
  <c r="O1390" i="1"/>
  <c r="P1390" i="1" s="1"/>
  <c r="X1390" i="1" s="1"/>
  <c r="O1389" i="1"/>
  <c r="P1389" i="1" s="1"/>
  <c r="X1389" i="1" s="1"/>
  <c r="O1388" i="1"/>
  <c r="P1388" i="1" s="1"/>
  <c r="X1388" i="1" s="1"/>
  <c r="O1387" i="1"/>
  <c r="P1387" i="1" s="1"/>
  <c r="X1387" i="1" s="1"/>
  <c r="O1386" i="1"/>
  <c r="P1386" i="1" s="1"/>
  <c r="X1386" i="1" s="1"/>
  <c r="O1385" i="1"/>
  <c r="P1385" i="1" s="1"/>
  <c r="O1384" i="1"/>
  <c r="P1384" i="1" s="1"/>
  <c r="O1383" i="1"/>
  <c r="P1383" i="1" s="1"/>
  <c r="O1382" i="1"/>
  <c r="P1382" i="1" s="1"/>
  <c r="O1381" i="1"/>
  <c r="P1381" i="1" s="1"/>
  <c r="O1380" i="1"/>
  <c r="P1380" i="1" s="1"/>
  <c r="O1379" i="1"/>
  <c r="O1378" i="1"/>
  <c r="P1378" i="1" s="1"/>
  <c r="O1377" i="1"/>
  <c r="P1377" i="1" s="1"/>
  <c r="X1377" i="1" s="1"/>
  <c r="O1376" i="1"/>
  <c r="P1376" i="1" s="1"/>
  <c r="X1376" i="1" s="1"/>
  <c r="O1372" i="1"/>
  <c r="P1372" i="1" s="1"/>
  <c r="X1372" i="1" s="1"/>
  <c r="O1371" i="1"/>
  <c r="P1371" i="1" s="1"/>
  <c r="X1371" i="1" s="1"/>
  <c r="O1370" i="1"/>
  <c r="P1370" i="1" s="1"/>
  <c r="X1370" i="1" s="1"/>
  <c r="O1369" i="1"/>
  <c r="P1369" i="1" s="1"/>
  <c r="X1369" i="1" s="1"/>
  <c r="O1368" i="1"/>
  <c r="P1368" i="1" s="1"/>
  <c r="X1368" i="1" s="1"/>
  <c r="O1367" i="1"/>
  <c r="P1367" i="1" s="1"/>
  <c r="X1367" i="1" s="1"/>
  <c r="O1366" i="1"/>
  <c r="O1365" i="1"/>
  <c r="O1364" i="1"/>
  <c r="O1363" i="1"/>
  <c r="O1362" i="1"/>
  <c r="O1361" i="1"/>
  <c r="O1360" i="1"/>
  <c r="O1359" i="1"/>
  <c r="P1359" i="1" s="1"/>
  <c r="X1359" i="1" s="1"/>
  <c r="O1358" i="1"/>
  <c r="P1358" i="1" s="1"/>
  <c r="X1358" i="1" s="1"/>
  <c r="O1357" i="1"/>
  <c r="P1357" i="1" s="1"/>
  <c r="X1357" i="1" s="1"/>
  <c r="O1356" i="1"/>
  <c r="P1356" i="1" s="1"/>
  <c r="X1356" i="1" s="1"/>
  <c r="O1355" i="1"/>
  <c r="P1355" i="1" s="1"/>
  <c r="X1355" i="1" s="1"/>
  <c r="O1351" i="1"/>
  <c r="O1347" i="1"/>
  <c r="O1346" i="1"/>
  <c r="O1345" i="1"/>
  <c r="O1344" i="1"/>
  <c r="O1343" i="1"/>
  <c r="O1338" i="1"/>
  <c r="O1337" i="1"/>
  <c r="O1336" i="1"/>
  <c r="O1335" i="1"/>
  <c r="O1334" i="1"/>
  <c r="O1333" i="1"/>
  <c r="O1332" i="1"/>
  <c r="O1328" i="1"/>
  <c r="O1327" i="1"/>
  <c r="O1325" i="1"/>
  <c r="O1323" i="1"/>
  <c r="O1322" i="1"/>
  <c r="O1321" i="1"/>
  <c r="O1318" i="1"/>
  <c r="O1317" i="1"/>
  <c r="O1306" i="1"/>
  <c r="P1306" i="1" s="1"/>
  <c r="O1303" i="1"/>
  <c r="P1303" i="1" s="1"/>
  <c r="O1293" i="1"/>
  <c r="P1293" i="1" s="1"/>
  <c r="O1292" i="1"/>
  <c r="P1292" i="1" s="1"/>
  <c r="O1291" i="1"/>
  <c r="P1291" i="1" s="1"/>
  <c r="O1290" i="1"/>
  <c r="P1290" i="1" s="1"/>
  <c r="O1289" i="1"/>
  <c r="P1289" i="1" s="1"/>
  <c r="O1288" i="1"/>
  <c r="P1288" i="1" s="1"/>
  <c r="O1287" i="1"/>
  <c r="P1287" i="1" s="1"/>
  <c r="O1286" i="1"/>
  <c r="P1286" i="1" s="1"/>
  <c r="O1279" i="1"/>
  <c r="P1279" i="1" s="1"/>
  <c r="O1278" i="1"/>
  <c r="P1278" i="1" s="1"/>
  <c r="O1277" i="1"/>
  <c r="P1277" i="1" s="1"/>
  <c r="O1276" i="1"/>
  <c r="P1276" i="1" s="1"/>
  <c r="O1272" i="1"/>
  <c r="P1272" i="1" s="1"/>
  <c r="O1271" i="1"/>
  <c r="P1271" i="1" s="1"/>
  <c r="O1270" i="1"/>
  <c r="P1270" i="1" s="1"/>
  <c r="O1258" i="1"/>
  <c r="P1258" i="1" s="1"/>
  <c r="O1250" i="1"/>
  <c r="P1250" i="1" s="1"/>
  <c r="O1248" i="1"/>
  <c r="P1248" i="1" s="1"/>
  <c r="O1215" i="1"/>
  <c r="P1215" i="1" s="1"/>
  <c r="O1200" i="1"/>
  <c r="P1200" i="1" s="1"/>
  <c r="O1199" i="1"/>
  <c r="P1199" i="1" s="1"/>
  <c r="O1179" i="1"/>
  <c r="P1179" i="1" s="1"/>
  <c r="O1178" i="1"/>
  <c r="P1178" i="1" s="1"/>
  <c r="O1177" i="1"/>
  <c r="P1177" i="1" s="1"/>
  <c r="O1176" i="1"/>
  <c r="P1176" i="1" s="1"/>
  <c r="O1164" i="1"/>
  <c r="P1164" i="1" s="1"/>
  <c r="O1163" i="1"/>
  <c r="P1163" i="1" s="1"/>
  <c r="O1162" i="1"/>
  <c r="P1162" i="1" s="1"/>
  <c r="O1161" i="1"/>
  <c r="P1161" i="1" s="1"/>
  <c r="O1160" i="1"/>
  <c r="P1160" i="1" s="1"/>
  <c r="O1159" i="1"/>
  <c r="P1159" i="1" s="1"/>
  <c r="O1158" i="1"/>
  <c r="P1158" i="1" s="1"/>
  <c r="O1156" i="1"/>
  <c r="P1156" i="1" s="1"/>
  <c r="O1151" i="1"/>
  <c r="P1151" i="1" s="1"/>
  <c r="X1151" i="1" s="1"/>
  <c r="O1150" i="1"/>
  <c r="P1150" i="1" s="1"/>
  <c r="X1150" i="1" s="1"/>
  <c r="O1149" i="1"/>
  <c r="P1149" i="1" s="1"/>
  <c r="X1149" i="1" s="1"/>
  <c r="O1148" i="1"/>
  <c r="P1148" i="1" s="1"/>
  <c r="X1148" i="1" s="1"/>
  <c r="O1147" i="1"/>
  <c r="P1147" i="1" s="1"/>
  <c r="X1147" i="1" s="1"/>
  <c r="O1146" i="1"/>
  <c r="P1146" i="1" s="1"/>
  <c r="X1146" i="1" s="1"/>
  <c r="O1145" i="1"/>
  <c r="P1145" i="1" s="1"/>
  <c r="X1145" i="1" s="1"/>
  <c r="O1144" i="1"/>
  <c r="P1144" i="1" s="1"/>
  <c r="X1144" i="1" s="1"/>
  <c r="O1143" i="1"/>
  <c r="P1143" i="1" s="1"/>
  <c r="X1143" i="1" s="1"/>
  <c r="O1142" i="1"/>
  <c r="P1142" i="1" s="1"/>
  <c r="X1142" i="1" s="1"/>
  <c r="O1141" i="1"/>
  <c r="P1141" i="1" s="1"/>
  <c r="X1141" i="1" s="1"/>
  <c r="O1140" i="1"/>
  <c r="P1140" i="1" s="1"/>
  <c r="X1140" i="1" s="1"/>
  <c r="O1139" i="1"/>
  <c r="P1139" i="1" s="1"/>
  <c r="X1139" i="1" s="1"/>
  <c r="O1138" i="1"/>
  <c r="P1138" i="1" s="1"/>
  <c r="X1138" i="1" s="1"/>
  <c r="O1137" i="1"/>
  <c r="P1137" i="1" s="1"/>
  <c r="X1137" i="1" s="1"/>
  <c r="O1136" i="1"/>
  <c r="P1136" i="1" s="1"/>
  <c r="X1136" i="1" s="1"/>
  <c r="O1135" i="1"/>
  <c r="P1135" i="1" s="1"/>
  <c r="X1135" i="1" s="1"/>
  <c r="O1134" i="1"/>
  <c r="P1134" i="1" s="1"/>
  <c r="X1134" i="1" s="1"/>
  <c r="O1133" i="1"/>
  <c r="P1133" i="1" s="1"/>
  <c r="X1133" i="1" s="1"/>
  <c r="O1132" i="1"/>
  <c r="P1132" i="1" s="1"/>
  <c r="X1132" i="1" s="1"/>
  <c r="O1131" i="1"/>
  <c r="P1131" i="1" s="1"/>
  <c r="X1131" i="1" s="1"/>
  <c r="O1130" i="1"/>
  <c r="P1130" i="1" s="1"/>
  <c r="X1130" i="1" s="1"/>
  <c r="O1129" i="1"/>
  <c r="P1129" i="1" s="1"/>
  <c r="X1129" i="1" s="1"/>
  <c r="O1128" i="1"/>
  <c r="P1128" i="1" s="1"/>
  <c r="X1128" i="1" s="1"/>
  <c r="O1127" i="1"/>
  <c r="P1127" i="1" s="1"/>
  <c r="X1127" i="1" s="1"/>
  <c r="O1126" i="1"/>
  <c r="P1126" i="1" s="1"/>
  <c r="X1126" i="1" s="1"/>
  <c r="O1125" i="1"/>
  <c r="P1125" i="1" s="1"/>
  <c r="X1125" i="1" s="1"/>
  <c r="O1124" i="1"/>
  <c r="P1124" i="1" s="1"/>
  <c r="X1124" i="1" s="1"/>
  <c r="O1123" i="1"/>
  <c r="P1123" i="1" s="1"/>
  <c r="X1123" i="1" s="1"/>
  <c r="O1122" i="1"/>
  <c r="P1122" i="1" s="1"/>
  <c r="X1122" i="1" s="1"/>
  <c r="O1121" i="1"/>
  <c r="P1121" i="1" s="1"/>
  <c r="X1121" i="1" s="1"/>
  <c r="O1120" i="1"/>
  <c r="P1120" i="1" s="1"/>
  <c r="X1120" i="1" s="1"/>
  <c r="O1119" i="1"/>
  <c r="P1119" i="1" s="1"/>
  <c r="X1119" i="1" s="1"/>
  <c r="O1118" i="1"/>
  <c r="P1118" i="1" s="1"/>
  <c r="X1118" i="1" s="1"/>
  <c r="O1117" i="1"/>
  <c r="P1117" i="1" s="1"/>
  <c r="X1117" i="1" s="1"/>
  <c r="O1116" i="1"/>
  <c r="P1116" i="1" s="1"/>
  <c r="X1116" i="1" s="1"/>
  <c r="O1115" i="1"/>
  <c r="P1115" i="1" s="1"/>
  <c r="X1115" i="1" s="1"/>
  <c r="O1114" i="1"/>
  <c r="P1114" i="1" s="1"/>
  <c r="X1114" i="1" s="1"/>
  <c r="O1113" i="1"/>
  <c r="P1113" i="1" s="1"/>
  <c r="X1113" i="1" s="1"/>
  <c r="O1112" i="1"/>
  <c r="P1112" i="1" s="1"/>
  <c r="X1112" i="1" s="1"/>
  <c r="O1111" i="1"/>
  <c r="P1111" i="1" s="1"/>
  <c r="X1111" i="1" s="1"/>
  <c r="O1110" i="1"/>
  <c r="P1110" i="1" s="1"/>
  <c r="X1110" i="1" s="1"/>
  <c r="O1109" i="1"/>
  <c r="P1109" i="1" s="1"/>
  <c r="X1109" i="1" s="1"/>
  <c r="O1108" i="1"/>
  <c r="P1108" i="1" s="1"/>
  <c r="X1108" i="1" s="1"/>
  <c r="O1107" i="1"/>
  <c r="P1107" i="1" s="1"/>
  <c r="X1107" i="1" s="1"/>
  <c r="O1106" i="1"/>
  <c r="P1106" i="1" s="1"/>
  <c r="X1106" i="1" s="1"/>
  <c r="O1105" i="1"/>
  <c r="P1105" i="1" s="1"/>
  <c r="X1105" i="1" s="1"/>
  <c r="O1104" i="1"/>
  <c r="P1104" i="1" s="1"/>
  <c r="X1104" i="1" s="1"/>
  <c r="O1103" i="1"/>
  <c r="P1103" i="1" s="1"/>
  <c r="X1103" i="1" s="1"/>
  <c r="O1102" i="1"/>
  <c r="P1102" i="1" s="1"/>
  <c r="X1102" i="1" s="1"/>
  <c r="O1101" i="1"/>
  <c r="P1101" i="1" s="1"/>
  <c r="X1101" i="1" s="1"/>
  <c r="O1100" i="1"/>
  <c r="P1100" i="1" s="1"/>
  <c r="X1100" i="1" s="1"/>
  <c r="O1099" i="1"/>
  <c r="P1099" i="1" s="1"/>
  <c r="X1099" i="1" s="1"/>
  <c r="O1098" i="1"/>
  <c r="P1098" i="1" s="1"/>
  <c r="X1098" i="1" s="1"/>
  <c r="O1097" i="1"/>
  <c r="P1097" i="1" s="1"/>
  <c r="X1097" i="1" s="1"/>
  <c r="O1096" i="1"/>
  <c r="P1096" i="1" s="1"/>
  <c r="X1096" i="1" s="1"/>
  <c r="O1095" i="1"/>
  <c r="P1095" i="1" s="1"/>
  <c r="X1095" i="1" s="1"/>
  <c r="O1094" i="1"/>
  <c r="P1094" i="1" s="1"/>
  <c r="X1094" i="1" s="1"/>
  <c r="O1093" i="1"/>
  <c r="P1093" i="1" s="1"/>
  <c r="X1093" i="1" s="1"/>
  <c r="O1092" i="1"/>
  <c r="P1092" i="1" s="1"/>
  <c r="X1092" i="1" s="1"/>
  <c r="O1091" i="1"/>
  <c r="P1091" i="1" s="1"/>
  <c r="X1091" i="1" s="1"/>
  <c r="O1090" i="1"/>
  <c r="P1090" i="1" s="1"/>
  <c r="X1090" i="1" s="1"/>
  <c r="O1089" i="1"/>
  <c r="P1089" i="1" s="1"/>
  <c r="X1089" i="1" s="1"/>
  <c r="O1088" i="1"/>
  <c r="P1088" i="1" s="1"/>
  <c r="X1088" i="1" s="1"/>
  <c r="O1087" i="1"/>
  <c r="P1087" i="1" s="1"/>
  <c r="X1087" i="1" s="1"/>
  <c r="O1086" i="1"/>
  <c r="P1086" i="1" s="1"/>
  <c r="X1086" i="1" s="1"/>
  <c r="O1085" i="1"/>
  <c r="P1085" i="1" s="1"/>
  <c r="X1085" i="1" s="1"/>
  <c r="O1084" i="1"/>
  <c r="P1084" i="1" s="1"/>
  <c r="X1084" i="1" s="1"/>
  <c r="O1083" i="1"/>
  <c r="P1083" i="1" s="1"/>
  <c r="X1083" i="1" s="1"/>
  <c r="O1082" i="1"/>
  <c r="P1082" i="1" s="1"/>
  <c r="X1082" i="1" s="1"/>
  <c r="O1081" i="1"/>
  <c r="P1081" i="1" s="1"/>
  <c r="X1081" i="1" s="1"/>
  <c r="O1080" i="1"/>
  <c r="P1080" i="1" s="1"/>
  <c r="X1080" i="1" s="1"/>
  <c r="O1079" i="1"/>
  <c r="P1079" i="1" s="1"/>
  <c r="X1079" i="1" s="1"/>
  <c r="O1078" i="1"/>
  <c r="P1078" i="1" s="1"/>
  <c r="X1078" i="1" s="1"/>
  <c r="O1077" i="1"/>
  <c r="P1077" i="1" s="1"/>
  <c r="X1077" i="1" s="1"/>
  <c r="O1076" i="1"/>
  <c r="P1076" i="1" s="1"/>
  <c r="O1075" i="1"/>
  <c r="P1075" i="1" s="1"/>
  <c r="O1074" i="1"/>
  <c r="P1074" i="1" s="1"/>
  <c r="O1073" i="1"/>
  <c r="P1073" i="1" s="1"/>
  <c r="X1073" i="1" s="1"/>
  <c r="O1072" i="1"/>
  <c r="P1072" i="1" s="1"/>
  <c r="X1072" i="1" s="1"/>
  <c r="O1071" i="1"/>
  <c r="P1071" i="1" s="1"/>
  <c r="X1071" i="1" s="1"/>
  <c r="O1070" i="1"/>
  <c r="P1070" i="1" s="1"/>
  <c r="X1070" i="1" s="1"/>
  <c r="O1069" i="1"/>
  <c r="P1069" i="1" s="1"/>
  <c r="X1069" i="1" s="1"/>
  <c r="O1068" i="1"/>
  <c r="P1068" i="1" s="1"/>
  <c r="X1068" i="1" s="1"/>
  <c r="O1067" i="1"/>
  <c r="P1067" i="1" s="1"/>
  <c r="X1067" i="1" s="1"/>
  <c r="O1066" i="1"/>
  <c r="P1066" i="1" s="1"/>
  <c r="X1066" i="1" s="1"/>
  <c r="O1065" i="1"/>
  <c r="P1065" i="1" s="1"/>
  <c r="X1065" i="1" s="1"/>
  <c r="O1064" i="1"/>
  <c r="P1064" i="1" s="1"/>
  <c r="X1064" i="1" s="1"/>
  <c r="O1063" i="1"/>
  <c r="P1063" i="1" s="1"/>
  <c r="X1063" i="1" s="1"/>
  <c r="O1062" i="1"/>
  <c r="P1062" i="1" s="1"/>
  <c r="O1061" i="1"/>
  <c r="P1061" i="1" s="1"/>
  <c r="X1061" i="1" s="1"/>
  <c r="O1060" i="1"/>
  <c r="P1060" i="1" s="1"/>
  <c r="O1059" i="1"/>
  <c r="P1059" i="1" s="1"/>
  <c r="X1059" i="1" s="1"/>
  <c r="O1058" i="1"/>
  <c r="P1058" i="1" s="1"/>
  <c r="X1058" i="1" s="1"/>
  <c r="O1057" i="1"/>
  <c r="P1057" i="1" s="1"/>
  <c r="X1057" i="1" s="1"/>
  <c r="O1056" i="1"/>
  <c r="P1056" i="1" s="1"/>
  <c r="O1055" i="1"/>
  <c r="O1054" i="1"/>
  <c r="W1054" i="1" s="1"/>
  <c r="O1053" i="1"/>
  <c r="P1053" i="1" s="1"/>
  <c r="O1052" i="1"/>
  <c r="P1052" i="1" s="1"/>
  <c r="O1051" i="1"/>
  <c r="P1051" i="1" s="1"/>
  <c r="O1050" i="1"/>
  <c r="P1050" i="1" s="1"/>
  <c r="O1049" i="1"/>
  <c r="P1049" i="1" s="1"/>
  <c r="O1048" i="1"/>
  <c r="P1048" i="1" s="1"/>
  <c r="O1047" i="1"/>
  <c r="P1047" i="1" s="1"/>
  <c r="O1046" i="1"/>
  <c r="P1046" i="1" s="1"/>
  <c r="O1045" i="1"/>
  <c r="P1045" i="1" s="1"/>
  <c r="X1045" i="1" s="1"/>
  <c r="O1044" i="1"/>
  <c r="P1044" i="1" s="1"/>
  <c r="X1044" i="1" s="1"/>
  <c r="O1043" i="1"/>
  <c r="P1043" i="1" s="1"/>
  <c r="X1043" i="1" s="1"/>
  <c r="O1042" i="1"/>
  <c r="P1042" i="1" s="1"/>
  <c r="X1042" i="1" s="1"/>
  <c r="O1041" i="1"/>
  <c r="P1041" i="1" s="1"/>
  <c r="X1041" i="1" s="1"/>
  <c r="O1040" i="1"/>
  <c r="P1040" i="1" s="1"/>
  <c r="X1040" i="1" s="1"/>
  <c r="O1039" i="1"/>
  <c r="P1039" i="1" s="1"/>
  <c r="X1039" i="1" s="1"/>
  <c r="O1038" i="1"/>
  <c r="P1038" i="1" s="1"/>
  <c r="X1038" i="1" s="1"/>
  <c r="O1037" i="1"/>
  <c r="P1037" i="1" s="1"/>
  <c r="X1037" i="1" s="1"/>
  <c r="O1036" i="1"/>
  <c r="P1036" i="1" s="1"/>
  <c r="X1036" i="1" s="1"/>
  <c r="O1035" i="1"/>
  <c r="P1035" i="1" s="1"/>
  <c r="X1035" i="1" s="1"/>
  <c r="O1034" i="1"/>
  <c r="P1034" i="1" s="1"/>
  <c r="X1034" i="1" s="1"/>
  <c r="O1033" i="1"/>
  <c r="P1033" i="1" s="1"/>
  <c r="X1033" i="1" s="1"/>
  <c r="O1032" i="1"/>
  <c r="P1032" i="1" s="1"/>
  <c r="X1032" i="1" s="1"/>
  <c r="O1031" i="1"/>
  <c r="P1031" i="1" s="1"/>
  <c r="X1031" i="1" s="1"/>
  <c r="O1030" i="1"/>
  <c r="P1030" i="1" s="1"/>
  <c r="X1030" i="1" s="1"/>
  <c r="O1029" i="1"/>
  <c r="P1029" i="1" s="1"/>
  <c r="X1029" i="1" s="1"/>
  <c r="O1028" i="1"/>
  <c r="P1028" i="1" s="1"/>
  <c r="X1028" i="1" s="1"/>
  <c r="O1027" i="1"/>
  <c r="P1027" i="1" s="1"/>
  <c r="X1027" i="1" s="1"/>
  <c r="O1026" i="1"/>
  <c r="P1026" i="1" s="1"/>
  <c r="X1026" i="1" s="1"/>
  <c r="O1025" i="1"/>
  <c r="P1025" i="1" s="1"/>
  <c r="X1025" i="1" s="1"/>
  <c r="O1024" i="1"/>
  <c r="P1024" i="1" s="1"/>
  <c r="O1023" i="1"/>
  <c r="P1023" i="1" s="1"/>
  <c r="O1022" i="1"/>
  <c r="P1022" i="1" s="1"/>
  <c r="O1021" i="1"/>
  <c r="P1021" i="1" s="1"/>
  <c r="O1020" i="1"/>
  <c r="P1020" i="1" s="1"/>
  <c r="O1016" i="1"/>
  <c r="P1016" i="1" s="1"/>
  <c r="O1012" i="1"/>
  <c r="P1012" i="1" s="1"/>
  <c r="O1011" i="1"/>
  <c r="P1011" i="1" s="1"/>
  <c r="O1010" i="1"/>
  <c r="P1010" i="1" s="1"/>
  <c r="O1009" i="1"/>
  <c r="P1009" i="1" s="1"/>
  <c r="O1008" i="1"/>
  <c r="P1008" i="1" s="1"/>
  <c r="O973" i="1"/>
  <c r="P973" i="1" s="1"/>
  <c r="O972" i="1"/>
  <c r="P972" i="1" s="1"/>
  <c r="O970" i="1"/>
  <c r="P970" i="1" s="1"/>
  <c r="O969" i="1"/>
  <c r="P969" i="1" s="1"/>
  <c r="O963" i="1"/>
  <c r="P963" i="1" s="1"/>
  <c r="O962" i="1"/>
  <c r="P962" i="1" s="1"/>
  <c r="O961" i="1"/>
  <c r="P961" i="1" s="1"/>
  <c r="O959" i="1"/>
  <c r="P959" i="1" s="1"/>
  <c r="O958" i="1"/>
  <c r="P958" i="1" s="1"/>
  <c r="O957" i="1"/>
  <c r="P957" i="1" s="1"/>
  <c r="O955" i="1"/>
  <c r="P955" i="1" s="1"/>
  <c r="O946" i="1"/>
  <c r="P946" i="1" s="1"/>
  <c r="O945" i="1"/>
  <c r="P945" i="1" s="1"/>
  <c r="O939" i="1"/>
  <c r="P939" i="1" s="1"/>
  <c r="O932" i="1"/>
  <c r="P932" i="1" s="1"/>
  <c r="O931" i="1"/>
  <c r="P931" i="1" s="1"/>
  <c r="O930" i="1"/>
  <c r="P930" i="1" s="1"/>
  <c r="O929" i="1"/>
  <c r="P929" i="1" s="1"/>
  <c r="X929" i="1" s="1"/>
  <c r="O928" i="1"/>
  <c r="O927" i="1"/>
  <c r="P927" i="1" s="1"/>
  <c r="X927" i="1" s="1"/>
  <c r="O926" i="1"/>
  <c r="P926" i="1" s="1"/>
  <c r="X926" i="1" s="1"/>
  <c r="O925" i="1"/>
  <c r="P925" i="1" s="1"/>
  <c r="X925" i="1" s="1"/>
  <c r="O924" i="1"/>
  <c r="O914" i="1"/>
  <c r="P914" i="1" s="1"/>
  <c r="O897" i="1"/>
  <c r="P897" i="1" s="1"/>
  <c r="O880" i="1"/>
  <c r="P880" i="1" s="1"/>
  <c r="O879" i="1"/>
  <c r="P879" i="1" s="1"/>
  <c r="X879" i="1" s="1"/>
  <c r="O878" i="1"/>
  <c r="P878" i="1" s="1"/>
  <c r="X878" i="1" s="1"/>
  <c r="O877" i="1"/>
  <c r="P877" i="1" s="1"/>
  <c r="X877" i="1" s="1"/>
  <c r="O876" i="1"/>
  <c r="P876" i="1" s="1"/>
  <c r="X876" i="1" s="1"/>
  <c r="O875" i="1"/>
  <c r="P875" i="1" s="1"/>
  <c r="X875" i="1" s="1"/>
  <c r="O874" i="1"/>
  <c r="P874" i="1" s="1"/>
  <c r="O850" i="1"/>
  <c r="P850" i="1" s="1"/>
  <c r="O843" i="1"/>
  <c r="P843" i="1" s="1"/>
  <c r="O841" i="1"/>
  <c r="P841" i="1" s="1"/>
  <c r="O840" i="1"/>
  <c r="P840" i="1" s="1"/>
  <c r="O839" i="1"/>
  <c r="P839" i="1" s="1"/>
  <c r="O810" i="1"/>
  <c r="P810" i="1" s="1"/>
  <c r="O797" i="1"/>
  <c r="P797" i="1" s="1"/>
  <c r="O783" i="1"/>
  <c r="P783" i="1" s="1"/>
  <c r="O750" i="1"/>
  <c r="P750" i="1" s="1"/>
  <c r="O749" i="1"/>
  <c r="P749" i="1" s="1"/>
  <c r="O748" i="1"/>
  <c r="P748" i="1" s="1"/>
  <c r="O747" i="1"/>
  <c r="P747" i="1" s="1"/>
  <c r="O746" i="1"/>
  <c r="P746" i="1" s="1"/>
  <c r="O745" i="1"/>
  <c r="P745" i="1" s="1"/>
  <c r="O744" i="1"/>
  <c r="P744" i="1" s="1"/>
  <c r="O743" i="1"/>
  <c r="P743" i="1" s="1"/>
  <c r="O742" i="1"/>
  <c r="P742" i="1" s="1"/>
  <c r="O741" i="1"/>
  <c r="P741" i="1" s="1"/>
  <c r="O739" i="1"/>
  <c r="P739" i="1" s="1"/>
  <c r="O738" i="1"/>
  <c r="P738" i="1" s="1"/>
  <c r="O735" i="1"/>
  <c r="P735" i="1" s="1"/>
  <c r="O734" i="1"/>
  <c r="P734" i="1" s="1"/>
  <c r="O732" i="1"/>
  <c r="P732" i="1" s="1"/>
  <c r="O731" i="1"/>
  <c r="P731" i="1" s="1"/>
  <c r="O730" i="1"/>
  <c r="P730" i="1" s="1"/>
  <c r="O729" i="1"/>
  <c r="P729" i="1" s="1"/>
  <c r="O728" i="1"/>
  <c r="P728" i="1" s="1"/>
  <c r="O726" i="1"/>
  <c r="P726" i="1" s="1"/>
  <c r="O719" i="1"/>
  <c r="P719" i="1" s="1"/>
  <c r="O717" i="1"/>
  <c r="P717" i="1" s="1"/>
  <c r="O715" i="1"/>
  <c r="P715" i="1" s="1"/>
  <c r="O709" i="1"/>
  <c r="P709" i="1" s="1"/>
  <c r="O708" i="1"/>
  <c r="P708" i="1" s="1"/>
  <c r="O707" i="1"/>
  <c r="P707" i="1" s="1"/>
  <c r="O706" i="1"/>
  <c r="P706" i="1" s="1"/>
  <c r="O705" i="1"/>
  <c r="P705" i="1" s="1"/>
  <c r="O704" i="1"/>
  <c r="P704" i="1" s="1"/>
  <c r="O701" i="1"/>
  <c r="P701" i="1" s="1"/>
  <c r="O699" i="1"/>
  <c r="P699" i="1" s="1"/>
  <c r="O698" i="1"/>
  <c r="P698" i="1" s="1"/>
  <c r="O697" i="1"/>
  <c r="P697" i="1" s="1"/>
  <c r="O696" i="1"/>
  <c r="P696" i="1" s="1"/>
  <c r="O695" i="1"/>
  <c r="P695" i="1" s="1"/>
  <c r="O694" i="1"/>
  <c r="P694" i="1" s="1"/>
  <c r="O693" i="1"/>
  <c r="P693" i="1" s="1"/>
  <c r="O692" i="1"/>
  <c r="P692" i="1" s="1"/>
  <c r="O691" i="1"/>
  <c r="P691" i="1" s="1"/>
  <c r="O687" i="1"/>
  <c r="P687" i="1" s="1"/>
  <c r="O686" i="1"/>
  <c r="P686" i="1" s="1"/>
  <c r="O685" i="1"/>
  <c r="P685" i="1" s="1"/>
  <c r="O684" i="1"/>
  <c r="P684" i="1" s="1"/>
  <c r="O683" i="1"/>
  <c r="P683" i="1" s="1"/>
  <c r="O682" i="1"/>
  <c r="P682" i="1" s="1"/>
  <c r="O680" i="1"/>
  <c r="P680" i="1" s="1"/>
  <c r="O679" i="1"/>
  <c r="P679" i="1" s="1"/>
  <c r="O678" i="1"/>
  <c r="P678" i="1" s="1"/>
  <c r="O677" i="1"/>
  <c r="P677" i="1" s="1"/>
  <c r="O676" i="1"/>
  <c r="P676" i="1" s="1"/>
  <c r="O675" i="1"/>
  <c r="P675" i="1" s="1"/>
  <c r="O674" i="1"/>
  <c r="P674" i="1" s="1"/>
  <c r="O673" i="1"/>
  <c r="P673" i="1" s="1"/>
  <c r="O671" i="1"/>
  <c r="P671" i="1" s="1"/>
  <c r="O670" i="1"/>
  <c r="P670" i="1" s="1"/>
  <c r="O669" i="1"/>
  <c r="P669" i="1" s="1"/>
  <c r="O668" i="1"/>
  <c r="P668" i="1" s="1"/>
  <c r="O667" i="1"/>
  <c r="P667" i="1" s="1"/>
  <c r="O663" i="1"/>
  <c r="P663" i="1" s="1"/>
  <c r="O662" i="1"/>
  <c r="P662" i="1" s="1"/>
  <c r="O661" i="1"/>
  <c r="P661" i="1" s="1"/>
  <c r="O659" i="1"/>
  <c r="P659" i="1" s="1"/>
  <c r="O654" i="1"/>
  <c r="P654" i="1" s="1"/>
  <c r="O641" i="1"/>
  <c r="P641" i="1" s="1"/>
  <c r="O639" i="1"/>
  <c r="P639" i="1" s="1"/>
  <c r="O637" i="1"/>
  <c r="P637" i="1" s="1"/>
  <c r="O615" i="1"/>
  <c r="P615" i="1" s="1"/>
  <c r="O614" i="1"/>
  <c r="P614" i="1" s="1"/>
  <c r="O612" i="1"/>
  <c r="P612" i="1" s="1"/>
  <c r="O611" i="1"/>
  <c r="P611" i="1" s="1"/>
  <c r="O610" i="1"/>
  <c r="P610" i="1" s="1"/>
  <c r="O609" i="1"/>
  <c r="P609" i="1" s="1"/>
  <c r="O602" i="1"/>
  <c r="P602" i="1" s="1"/>
  <c r="O601" i="1"/>
  <c r="P601" i="1" s="1"/>
  <c r="O599" i="1"/>
  <c r="P599" i="1" s="1"/>
  <c r="O598" i="1"/>
  <c r="P598" i="1" s="1"/>
  <c r="O595" i="1"/>
  <c r="P595" i="1" s="1"/>
  <c r="O590" i="1"/>
  <c r="P590" i="1" s="1"/>
  <c r="O589" i="1"/>
  <c r="P589" i="1" s="1"/>
  <c r="O588" i="1"/>
  <c r="P588" i="1" s="1"/>
  <c r="O587" i="1"/>
  <c r="P587" i="1" s="1"/>
  <c r="O586" i="1"/>
  <c r="P586" i="1" s="1"/>
  <c r="O571" i="1"/>
  <c r="P571" i="1" s="1"/>
  <c r="O569" i="1"/>
  <c r="P569" i="1" s="1"/>
  <c r="O567" i="1"/>
  <c r="P567" i="1" s="1"/>
  <c r="O565" i="1"/>
  <c r="P565" i="1" s="1"/>
  <c r="O563" i="1"/>
  <c r="P563" i="1" s="1"/>
  <c r="O561" i="1"/>
  <c r="P561" i="1" s="1"/>
  <c r="O559" i="1"/>
  <c r="P559" i="1" s="1"/>
  <c r="O555" i="1"/>
  <c r="P555" i="1" s="1"/>
  <c r="O553" i="1"/>
  <c r="P553" i="1" s="1"/>
  <c r="O551" i="1"/>
  <c r="P551" i="1" s="1"/>
  <c r="O547" i="1"/>
  <c r="P547" i="1" s="1"/>
  <c r="O546" i="1"/>
  <c r="P546" i="1" s="1"/>
  <c r="O545" i="1"/>
  <c r="P545" i="1" s="1"/>
  <c r="O534" i="1"/>
  <c r="P534" i="1" s="1"/>
  <c r="O533" i="1"/>
  <c r="P533" i="1" s="1"/>
  <c r="O532" i="1"/>
  <c r="P532" i="1" s="1"/>
  <c r="O530" i="1"/>
  <c r="P530" i="1" s="1"/>
  <c r="O528" i="1"/>
  <c r="P528" i="1" s="1"/>
  <c r="O526" i="1"/>
  <c r="P526" i="1" s="1"/>
  <c r="O524" i="1"/>
  <c r="P524" i="1" s="1"/>
  <c r="O522" i="1"/>
  <c r="P522" i="1" s="1"/>
  <c r="O520" i="1"/>
  <c r="P520" i="1" s="1"/>
  <c r="O519" i="1"/>
  <c r="P519" i="1" s="1"/>
  <c r="O518" i="1"/>
  <c r="P518" i="1" s="1"/>
  <c r="O516" i="1"/>
  <c r="P516" i="1" s="1"/>
  <c r="O514" i="1"/>
  <c r="P514" i="1" s="1"/>
  <c r="O500" i="1"/>
  <c r="P500" i="1" s="1"/>
  <c r="O499" i="1"/>
  <c r="P499" i="1" s="1"/>
  <c r="O495" i="1"/>
  <c r="P495" i="1" s="1"/>
  <c r="O491" i="1"/>
  <c r="P491" i="1" s="1"/>
  <c r="O478" i="1"/>
  <c r="P478" i="1" s="1"/>
  <c r="O477" i="1"/>
  <c r="P477" i="1" s="1"/>
  <c r="O476" i="1"/>
  <c r="P476" i="1" s="1"/>
  <c r="O475" i="1"/>
  <c r="P475" i="1" s="1"/>
  <c r="O474" i="1"/>
  <c r="P474" i="1" s="1"/>
  <c r="O473" i="1"/>
  <c r="P473" i="1" s="1"/>
  <c r="O472" i="1"/>
  <c r="P472" i="1" s="1"/>
  <c r="O471" i="1"/>
  <c r="P471" i="1" s="1"/>
  <c r="O467" i="1"/>
  <c r="P467" i="1" s="1"/>
  <c r="O466" i="1"/>
  <c r="P466" i="1" s="1"/>
  <c r="O460" i="1"/>
  <c r="P460" i="1" s="1"/>
  <c r="O459" i="1"/>
  <c r="P459" i="1" s="1"/>
  <c r="O458" i="1"/>
  <c r="P458" i="1" s="1"/>
  <c r="O457" i="1"/>
  <c r="P457" i="1" s="1"/>
  <c r="O454" i="1"/>
  <c r="P454" i="1" s="1"/>
  <c r="O452" i="1"/>
  <c r="P452" i="1" s="1"/>
  <c r="O448" i="1"/>
  <c r="P448" i="1" s="1"/>
  <c r="O446" i="1"/>
  <c r="P446" i="1" s="1"/>
  <c r="O444" i="1"/>
  <c r="P444" i="1" s="1"/>
  <c r="O443" i="1"/>
  <c r="P443" i="1" s="1"/>
  <c r="O432" i="1"/>
  <c r="P432" i="1" s="1"/>
  <c r="O430" i="1"/>
  <c r="P430" i="1" s="1"/>
  <c r="O428" i="1"/>
  <c r="P428" i="1" s="1"/>
  <c r="O425" i="1"/>
  <c r="P425" i="1" s="1"/>
  <c r="O424" i="1"/>
  <c r="P424" i="1" s="1"/>
  <c r="O420" i="1"/>
  <c r="P420" i="1" s="1"/>
  <c r="O419" i="1"/>
  <c r="P419" i="1" s="1"/>
  <c r="O418" i="1"/>
  <c r="P418" i="1" s="1"/>
  <c r="O407" i="1"/>
  <c r="P407" i="1" s="1"/>
  <c r="O405" i="1"/>
  <c r="P405" i="1" s="1"/>
  <c r="O402" i="1"/>
  <c r="P402" i="1" s="1"/>
  <c r="O401" i="1"/>
  <c r="P401" i="1" s="1"/>
  <c r="O384" i="1"/>
  <c r="P384" i="1" s="1"/>
  <c r="O379" i="1"/>
  <c r="P379" i="1" s="1"/>
  <c r="O377" i="1"/>
  <c r="P377" i="1" s="1"/>
  <c r="O375" i="1"/>
  <c r="P375" i="1" s="1"/>
  <c r="O374" i="1"/>
  <c r="P374" i="1" s="1"/>
  <c r="O373" i="1"/>
  <c r="P373" i="1" s="1"/>
  <c r="O369" i="1"/>
  <c r="P369" i="1" s="1"/>
  <c r="O368" i="1"/>
  <c r="P368" i="1" s="1"/>
  <c r="O367" i="1"/>
  <c r="P367" i="1" s="1"/>
  <c r="O366" i="1"/>
  <c r="P366" i="1" s="1"/>
  <c r="O365" i="1"/>
  <c r="P365" i="1" s="1"/>
  <c r="O362" i="1"/>
  <c r="P362" i="1" s="1"/>
  <c r="O361" i="1"/>
  <c r="P361" i="1" s="1"/>
  <c r="O360" i="1"/>
  <c r="P360" i="1" s="1"/>
  <c r="O354" i="1"/>
  <c r="P354" i="1" s="1"/>
  <c r="O352" i="1"/>
  <c r="P352" i="1" s="1"/>
  <c r="O349" i="1"/>
  <c r="P349" i="1" s="1"/>
  <c r="O348" i="1"/>
  <c r="P348" i="1" s="1"/>
  <c r="O347" i="1"/>
  <c r="P347" i="1" s="1"/>
  <c r="O346" i="1"/>
  <c r="P346" i="1" s="1"/>
  <c r="O345" i="1"/>
  <c r="P345" i="1" s="1"/>
  <c r="O344" i="1"/>
  <c r="P344" i="1" s="1"/>
  <c r="O342" i="1"/>
  <c r="P342" i="1" s="1"/>
  <c r="O340" i="1"/>
  <c r="P340" i="1" s="1"/>
  <c r="O339" i="1"/>
  <c r="P339" i="1" s="1"/>
  <c r="O338" i="1"/>
  <c r="P338" i="1" s="1"/>
  <c r="O325" i="1"/>
  <c r="P325" i="1" s="1"/>
  <c r="O323" i="1"/>
  <c r="P323" i="1" s="1"/>
  <c r="O321" i="1"/>
  <c r="P321" i="1" s="1"/>
  <c r="O319" i="1"/>
  <c r="P319" i="1" s="1"/>
  <c r="O317" i="1"/>
  <c r="P317" i="1" s="1"/>
  <c r="O316" i="1"/>
  <c r="P316" i="1" s="1"/>
  <c r="O315" i="1"/>
  <c r="P315" i="1" s="1"/>
  <c r="O314" i="1"/>
  <c r="P314" i="1" s="1"/>
  <c r="O297" i="1"/>
  <c r="P297" i="1" s="1"/>
  <c r="O295" i="1"/>
  <c r="P295" i="1" s="1"/>
  <c r="O293" i="1"/>
  <c r="P293" i="1" s="1"/>
  <c r="O289" i="1"/>
  <c r="P289" i="1" s="1"/>
  <c r="O287" i="1"/>
  <c r="P287" i="1" s="1"/>
  <c r="O285" i="1"/>
  <c r="P285" i="1" s="1"/>
  <c r="O283" i="1"/>
  <c r="P283" i="1" s="1"/>
  <c r="O278" i="1"/>
  <c r="P278" i="1" s="1"/>
  <c r="O269" i="1"/>
  <c r="P269" i="1" s="1"/>
  <c r="O268" i="1"/>
  <c r="P268" i="1" s="1"/>
  <c r="O267" i="1"/>
  <c r="P267" i="1" s="1"/>
  <c r="O266" i="1"/>
  <c r="P266" i="1" s="1"/>
  <c r="O265" i="1"/>
  <c r="P265" i="1" s="1"/>
  <c r="O264" i="1"/>
  <c r="P264" i="1" s="1"/>
  <c r="O261" i="1"/>
  <c r="P261" i="1" s="1"/>
  <c r="O259" i="1"/>
  <c r="P259" i="1" s="1"/>
  <c r="O256" i="1"/>
  <c r="P256" i="1" s="1"/>
  <c r="O255" i="1"/>
  <c r="P255" i="1" s="1"/>
  <c r="O253" i="1"/>
  <c r="P253" i="1" s="1"/>
  <c r="O251" i="1"/>
  <c r="P251" i="1" s="1"/>
  <c r="O249" i="1"/>
  <c r="P249" i="1" s="1"/>
  <c r="O247" i="1"/>
  <c r="P247" i="1" s="1"/>
  <c r="O245" i="1"/>
  <c r="P245" i="1" s="1"/>
  <c r="O243" i="1"/>
  <c r="P243" i="1" s="1"/>
  <c r="O241" i="1"/>
  <c r="P241" i="1" s="1"/>
  <c r="O239" i="1"/>
  <c r="P239" i="1" s="1"/>
  <c r="O237" i="1"/>
  <c r="P237" i="1" s="1"/>
  <c r="O236" i="1"/>
  <c r="P236" i="1" s="1"/>
  <c r="O224" i="1"/>
  <c r="P224" i="1" s="1"/>
  <c r="O222" i="1"/>
  <c r="P222" i="1" s="1"/>
  <c r="O201" i="1"/>
  <c r="P201" i="1" s="1"/>
  <c r="O193" i="1"/>
  <c r="P193" i="1" s="1"/>
  <c r="O186" i="1"/>
  <c r="P186" i="1" s="1"/>
  <c r="O185" i="1"/>
  <c r="P185" i="1" s="1"/>
  <c r="O181" i="1"/>
  <c r="P181" i="1" s="1"/>
  <c r="O176" i="1"/>
  <c r="P176" i="1" s="1"/>
  <c r="O175" i="1"/>
  <c r="P175" i="1" s="1"/>
  <c r="O174" i="1"/>
  <c r="P174" i="1" s="1"/>
  <c r="O149" i="1"/>
  <c r="P149" i="1" s="1"/>
  <c r="O147" i="1"/>
  <c r="P147" i="1" s="1"/>
  <c r="O145" i="1"/>
  <c r="P145" i="1" s="1"/>
  <c r="O144" i="1"/>
  <c r="P144" i="1" s="1"/>
  <c r="O140" i="1"/>
  <c r="P140" i="1" s="1"/>
  <c r="O138" i="1"/>
  <c r="P138" i="1" s="1"/>
  <c r="O137" i="1"/>
  <c r="P137" i="1" s="1"/>
  <c r="O132" i="1"/>
  <c r="P132" i="1" s="1"/>
  <c r="O128" i="1"/>
  <c r="P128" i="1" s="1"/>
  <c r="O103" i="1"/>
  <c r="P103" i="1" s="1"/>
  <c r="O102" i="1"/>
  <c r="P102" i="1" s="1"/>
  <c r="O101" i="1"/>
  <c r="P101" i="1" s="1"/>
  <c r="O100" i="1"/>
  <c r="P100" i="1" s="1"/>
  <c r="O99" i="1"/>
  <c r="P99" i="1" s="1"/>
  <c r="O97" i="1"/>
  <c r="P97" i="1" s="1"/>
  <c r="O96" i="1"/>
  <c r="P96" i="1" s="1"/>
  <c r="O95" i="1"/>
  <c r="P95" i="1" s="1"/>
  <c r="O94" i="1"/>
  <c r="P94" i="1" s="1"/>
  <c r="O93" i="1"/>
  <c r="P93" i="1" s="1"/>
  <c r="O92" i="1"/>
  <c r="P92" i="1" s="1"/>
  <c r="O91" i="1"/>
  <c r="P91" i="1" s="1"/>
  <c r="O90" i="1"/>
  <c r="P90" i="1" s="1"/>
  <c r="O89" i="1"/>
  <c r="P89" i="1" s="1"/>
  <c r="O88" i="1"/>
  <c r="P88" i="1" s="1"/>
  <c r="O87" i="1"/>
  <c r="P87" i="1" s="1"/>
  <c r="O86" i="1"/>
  <c r="P86" i="1" s="1"/>
  <c r="O85" i="1"/>
  <c r="P85" i="1" s="1"/>
  <c r="O84" i="1"/>
  <c r="P84" i="1" s="1"/>
  <c r="O83" i="1"/>
  <c r="P83" i="1" s="1"/>
  <c r="O82" i="1"/>
  <c r="P82" i="1" s="1"/>
  <c r="O81" i="1"/>
  <c r="P81" i="1" s="1"/>
  <c r="O80" i="1"/>
  <c r="P80" i="1" s="1"/>
  <c r="O76" i="1"/>
  <c r="P76" i="1" s="1"/>
  <c r="O75" i="1"/>
  <c r="P75" i="1" s="1"/>
  <c r="O73" i="1"/>
  <c r="P73" i="1" s="1"/>
  <c r="O63" i="1"/>
  <c r="P63" i="1" s="1"/>
  <c r="O53" i="1"/>
  <c r="P53" i="1" s="1"/>
  <c r="O51" i="1"/>
  <c r="P51" i="1" s="1"/>
  <c r="O46" i="1"/>
  <c r="P46" i="1" s="1"/>
  <c r="O45" i="1"/>
  <c r="P45" i="1" s="1"/>
  <c r="O42" i="1"/>
  <c r="P42" i="1" s="1"/>
  <c r="O40" i="1"/>
  <c r="P40" i="1" s="1"/>
  <c r="O39" i="1"/>
  <c r="P39" i="1" s="1"/>
  <c r="O38" i="1"/>
  <c r="P38" i="1" s="1"/>
  <c r="O37" i="1"/>
  <c r="P37" i="1" s="1"/>
  <c r="O36" i="1"/>
  <c r="P36" i="1" s="1"/>
  <c r="O32" i="1"/>
  <c r="P32" i="1" s="1"/>
  <c r="O31" i="1"/>
  <c r="P31" i="1" s="1"/>
  <c r="O30" i="1"/>
  <c r="P30" i="1" s="1"/>
  <c r="O26" i="1"/>
  <c r="P26" i="1" s="1"/>
  <c r="O22" i="1"/>
  <c r="P22" i="1" s="1"/>
  <c r="O14" i="1"/>
  <c r="P14" i="1" s="1"/>
  <c r="O13" i="1"/>
  <c r="P13" i="1" s="1"/>
  <c r="P1054" i="1" l="1"/>
  <c r="X1054" i="1" s="1"/>
  <c r="W925" i="1"/>
  <c r="W929" i="1"/>
  <c r="P1335" i="1"/>
  <c r="X1335" i="1" s="1"/>
  <c r="W1335" i="1"/>
  <c r="P1404" i="1"/>
  <c r="X1404" i="1" s="1"/>
  <c r="W1404" i="1"/>
  <c r="P1328" i="1"/>
  <c r="X1328" i="1" s="1"/>
  <c r="W1328" i="1"/>
  <c r="P1347" i="1"/>
  <c r="X1347" i="1" s="1"/>
  <c r="W1347" i="1"/>
  <c r="P1399" i="1"/>
  <c r="X1399" i="1" s="1"/>
  <c r="W1399" i="1"/>
  <c r="P1420" i="1"/>
  <c r="X1420" i="1" s="1"/>
  <c r="W1420" i="1"/>
  <c r="P928" i="1"/>
  <c r="X928" i="1" s="1"/>
  <c r="W928" i="1"/>
  <c r="P1055" i="1"/>
  <c r="X1055" i="1" s="1"/>
  <c r="W1055" i="1"/>
  <c r="P1322" i="1"/>
  <c r="X1322" i="1" s="1"/>
  <c r="W1322" i="1"/>
  <c r="P1343" i="1"/>
  <c r="X1343" i="1" s="1"/>
  <c r="W1343" i="1"/>
  <c r="P1361" i="1"/>
  <c r="X1361" i="1" s="1"/>
  <c r="W1361" i="1"/>
  <c r="P1365" i="1"/>
  <c r="X1365" i="1" s="1"/>
  <c r="W1365" i="1"/>
  <c r="P924" i="1"/>
  <c r="X924" i="1" s="1"/>
  <c r="W924" i="1"/>
  <c r="P1317" i="1"/>
  <c r="X1317" i="1" s="1"/>
  <c r="W1317" i="1"/>
  <c r="P1323" i="1"/>
  <c r="X1323" i="1" s="1"/>
  <c r="W1323" i="1"/>
  <c r="P1332" i="1"/>
  <c r="X1332" i="1" s="1"/>
  <c r="W1332" i="1"/>
  <c r="P1336" i="1"/>
  <c r="X1336" i="1" s="1"/>
  <c r="W1336" i="1"/>
  <c r="P1344" i="1"/>
  <c r="X1344" i="1" s="1"/>
  <c r="W1344" i="1"/>
  <c r="P1351" i="1"/>
  <c r="X1351" i="1" s="1"/>
  <c r="W1351" i="1"/>
  <c r="P1362" i="1"/>
  <c r="X1362" i="1" s="1"/>
  <c r="W1362" i="1"/>
  <c r="P1366" i="1"/>
  <c r="X1366" i="1" s="1"/>
  <c r="W1366" i="1"/>
  <c r="P1396" i="1"/>
  <c r="X1396" i="1" s="1"/>
  <c r="W1396" i="1"/>
  <c r="P1400" i="1"/>
  <c r="X1400" i="1" s="1"/>
  <c r="W1400" i="1"/>
  <c r="W926" i="1"/>
  <c r="W1061" i="1"/>
  <c r="P1318" i="1"/>
  <c r="X1318" i="1" s="1"/>
  <c r="W1318" i="1"/>
  <c r="P1325" i="1"/>
  <c r="X1325" i="1" s="1"/>
  <c r="W1325" i="1"/>
  <c r="P1333" i="1"/>
  <c r="X1333" i="1" s="1"/>
  <c r="W1333" i="1"/>
  <c r="P1337" i="1"/>
  <c r="X1337" i="1" s="1"/>
  <c r="W1337" i="1"/>
  <c r="P1345" i="1"/>
  <c r="X1345" i="1" s="1"/>
  <c r="W1345" i="1"/>
  <c r="P1363" i="1"/>
  <c r="X1363" i="1" s="1"/>
  <c r="W1363" i="1"/>
  <c r="P1397" i="1"/>
  <c r="X1397" i="1" s="1"/>
  <c r="W1397" i="1"/>
  <c r="P1401" i="1"/>
  <c r="X1401" i="1" s="1"/>
  <c r="W1401" i="1"/>
  <c r="P1418" i="1"/>
  <c r="X1418" i="1" s="1"/>
  <c r="W1418" i="1"/>
  <c r="W927" i="1"/>
  <c r="P1321" i="1"/>
  <c r="X1321" i="1" s="1"/>
  <c r="W1321" i="1"/>
  <c r="P1327" i="1"/>
  <c r="X1327" i="1" s="1"/>
  <c r="W1327" i="1"/>
  <c r="P1334" i="1"/>
  <c r="X1334" i="1" s="1"/>
  <c r="W1334" i="1"/>
  <c r="P1338" i="1"/>
  <c r="X1338" i="1" s="1"/>
  <c r="W1338" i="1"/>
  <c r="P1346" i="1"/>
  <c r="X1346" i="1" s="1"/>
  <c r="W1346" i="1"/>
  <c r="P1360" i="1"/>
  <c r="X1360" i="1" s="1"/>
  <c r="W1360" i="1"/>
  <c r="P1364" i="1"/>
  <c r="X1364" i="1" s="1"/>
  <c r="W1364" i="1"/>
  <c r="P1379" i="1"/>
  <c r="X1379" i="1" s="1"/>
  <c r="W1379" i="1"/>
  <c r="P1398" i="1"/>
  <c r="X1398" i="1" s="1"/>
  <c r="W1398" i="1"/>
  <c r="P1403" i="1"/>
  <c r="X1403" i="1" s="1"/>
  <c r="W1403" i="1"/>
  <c r="P1419" i="1"/>
  <c r="X1419" i="1" s="1"/>
  <c r="W1419" i="1"/>
  <c r="W1016" i="1"/>
  <c r="R1385" i="1"/>
  <c r="R1384" i="1"/>
  <c r="R1383" i="1"/>
  <c r="R1382" i="1"/>
  <c r="R1381" i="1"/>
  <c r="R1380" i="1"/>
  <c r="R1378" i="1"/>
  <c r="R1076" i="1"/>
  <c r="R1075" i="1"/>
  <c r="R1074" i="1"/>
  <c r="R1062" i="1"/>
  <c r="R1060" i="1"/>
  <c r="R1052" i="1"/>
  <c r="R1053" i="1"/>
  <c r="R1056" i="1"/>
  <c r="R1051" i="1"/>
  <c r="R1050" i="1"/>
  <c r="R1049" i="1"/>
  <c r="R1048" i="1"/>
  <c r="R1047" i="1"/>
  <c r="R1046" i="1"/>
  <c r="S1074" i="1" l="1"/>
  <c r="W1074" i="1" s="1"/>
  <c r="X1074" i="1"/>
  <c r="S1384" i="1"/>
  <c r="W1384" i="1" s="1"/>
  <c r="X1384" i="1"/>
  <c r="S1046" i="1"/>
  <c r="W1046" i="1" s="1"/>
  <c r="X1046" i="1"/>
  <c r="S1050" i="1"/>
  <c r="W1050" i="1" s="1"/>
  <c r="X1050" i="1"/>
  <c r="S1052" i="1"/>
  <c r="W1052" i="1" s="1"/>
  <c r="X1052" i="1"/>
  <c r="S1075" i="1"/>
  <c r="W1075" i="1" s="1"/>
  <c r="X1075" i="1"/>
  <c r="S1381" i="1"/>
  <c r="W1381" i="1" s="1"/>
  <c r="X1381" i="1"/>
  <c r="S1385" i="1"/>
  <c r="W1385" i="1" s="1"/>
  <c r="X1385" i="1"/>
  <c r="S1049" i="1"/>
  <c r="W1049" i="1" s="1"/>
  <c r="X1049" i="1"/>
  <c r="S1047" i="1"/>
  <c r="W1047" i="1" s="1"/>
  <c r="X1047" i="1"/>
  <c r="S1051" i="1"/>
  <c r="W1051" i="1" s="1"/>
  <c r="X1051" i="1"/>
  <c r="S1060" i="1"/>
  <c r="W1060" i="1" s="1"/>
  <c r="X1060" i="1"/>
  <c r="S1076" i="1"/>
  <c r="W1076" i="1" s="1"/>
  <c r="X1076" i="1"/>
  <c r="S1382" i="1"/>
  <c r="W1382" i="1" s="1"/>
  <c r="X1382" i="1"/>
  <c r="S1053" i="1"/>
  <c r="W1053" i="1" s="1"/>
  <c r="X1053" i="1"/>
  <c r="S1380" i="1"/>
  <c r="W1380" i="1" s="1"/>
  <c r="X1380" i="1"/>
  <c r="S1048" i="1"/>
  <c r="W1048" i="1" s="1"/>
  <c r="X1048" i="1"/>
  <c r="S1056" i="1"/>
  <c r="W1056" i="1" s="1"/>
  <c r="X1056" i="1"/>
  <c r="S1062" i="1"/>
  <c r="W1062" i="1" s="1"/>
  <c r="X1062" i="1"/>
  <c r="S1378" i="1"/>
  <c r="W1378" i="1" s="1"/>
  <c r="X1378" i="1"/>
  <c r="S1383" i="1"/>
  <c r="W1383" i="1" s="1"/>
  <c r="X1383" i="1"/>
  <c r="S1025" i="1"/>
  <c r="W1025" i="1" s="1"/>
  <c r="S1026" i="1"/>
  <c r="W1026" i="1" s="1"/>
  <c r="S1027" i="1"/>
  <c r="W1027" i="1" s="1"/>
  <c r="S1028" i="1"/>
  <c r="W1028" i="1" s="1"/>
  <c r="R1021" i="1"/>
  <c r="X1021" i="1" s="1"/>
  <c r="R1024" i="1"/>
  <c r="R1023" i="1"/>
  <c r="R1022" i="1"/>
  <c r="R1020" i="1"/>
  <c r="S1020" i="1" l="1"/>
  <c r="W1020" i="1" s="1"/>
  <c r="X1020" i="1"/>
  <c r="S1022" i="1"/>
  <c r="W1022" i="1" s="1"/>
  <c r="X1022" i="1"/>
  <c r="S1024" i="1"/>
  <c r="W1024" i="1" s="1"/>
  <c r="X1024" i="1"/>
  <c r="S1023" i="1"/>
  <c r="W1023" i="1" s="1"/>
  <c r="X1023" i="1"/>
  <c r="S1021" i="1"/>
  <c r="W1021" i="1" s="1"/>
  <c r="P1441" i="1"/>
  <c r="P1433" i="1"/>
  <c r="P1422" i="1"/>
  <c r="P1394" i="1"/>
  <c r="P1374" i="1"/>
  <c r="P1353" i="1"/>
  <c r="P1349" i="1"/>
  <c r="P1330" i="1"/>
  <c r="O1741" i="1" l="1"/>
  <c r="P1741" i="1" s="1"/>
  <c r="O1671" i="1"/>
  <c r="P1671" i="1" s="1"/>
  <c r="O1664" i="1"/>
  <c r="P1664" i="1" s="1"/>
  <c r="P1663" i="1"/>
  <c r="O1406" i="1"/>
  <c r="P1406" i="1" s="1"/>
  <c r="X1406" i="1" s="1"/>
  <c r="O1405" i="1"/>
  <c r="O1402" i="1"/>
  <c r="P1402" i="1" s="1"/>
  <c r="X1402" i="1" s="1"/>
  <c r="O1342" i="1"/>
  <c r="O1341" i="1"/>
  <c r="O1340" i="1"/>
  <c r="O1339" i="1"/>
  <c r="P1339" i="1" s="1"/>
  <c r="X1339" i="1" s="1"/>
  <c r="O1326" i="1"/>
  <c r="O1324" i="1"/>
  <c r="P1324" i="1" s="1"/>
  <c r="X1324" i="1" s="1"/>
  <c r="O1320" i="1"/>
  <c r="P1320" i="1" s="1"/>
  <c r="X1320" i="1" s="1"/>
  <c r="O1319" i="1"/>
  <c r="O1301" i="1"/>
  <c r="P1301" i="1" s="1"/>
  <c r="O1300" i="1"/>
  <c r="P1300" i="1" s="1"/>
  <c r="O1299" i="1"/>
  <c r="P1299" i="1" s="1"/>
  <c r="O1298" i="1"/>
  <c r="P1298" i="1" s="1"/>
  <c r="O1268" i="1"/>
  <c r="P1268" i="1" s="1"/>
  <c r="O1267" i="1"/>
  <c r="P1267" i="1" s="1"/>
  <c r="O1266" i="1"/>
  <c r="P1266" i="1" s="1"/>
  <c r="O1265" i="1"/>
  <c r="P1265" i="1" s="1"/>
  <c r="O1264" i="1"/>
  <c r="P1264" i="1" s="1"/>
  <c r="O1262" i="1"/>
  <c r="P1262" i="1" s="1"/>
  <c r="O1261" i="1"/>
  <c r="P1261" i="1" s="1"/>
  <c r="O1252" i="1"/>
  <c r="P1252" i="1" s="1"/>
  <c r="O1249" i="1"/>
  <c r="P1249" i="1" s="1"/>
  <c r="O1202" i="1"/>
  <c r="P1202" i="1" s="1"/>
  <c r="O1201" i="1"/>
  <c r="P1201" i="1" s="1"/>
  <c r="O1186" i="1"/>
  <c r="P1186" i="1" s="1"/>
  <c r="O1185" i="1"/>
  <c r="P1185" i="1" s="1"/>
  <c r="O1184" i="1"/>
  <c r="P1184" i="1" s="1"/>
  <c r="O1155" i="1"/>
  <c r="O923" i="1"/>
  <c r="P923" i="1" s="1"/>
  <c r="O922" i="1"/>
  <c r="P922" i="1" s="1"/>
  <c r="O921" i="1"/>
  <c r="P921" i="1" s="1"/>
  <c r="O808" i="1"/>
  <c r="P808" i="1" s="1"/>
  <c r="O636" i="1"/>
  <c r="P636" i="1" s="1"/>
  <c r="O635" i="1"/>
  <c r="P635" i="1" s="1"/>
  <c r="O634" i="1"/>
  <c r="P634" i="1" s="1"/>
  <c r="O633" i="1"/>
  <c r="P633" i="1" s="1"/>
  <c r="O632" i="1"/>
  <c r="P632" i="1" s="1"/>
  <c r="O618" i="1"/>
  <c r="P618" i="1" s="1"/>
  <c r="O617" i="1"/>
  <c r="P617" i="1" s="1"/>
  <c r="O616" i="1"/>
  <c r="P616" i="1" s="1"/>
  <c r="O400" i="1"/>
  <c r="P400" i="1" s="1"/>
  <c r="O398" i="1"/>
  <c r="P398" i="1" s="1"/>
  <c r="O397" i="1"/>
  <c r="P397" i="1" s="1"/>
  <c r="O395" i="1"/>
  <c r="P395" i="1" s="1"/>
  <c r="O394" i="1"/>
  <c r="P394" i="1" s="1"/>
  <c r="O393" i="1"/>
  <c r="P393" i="1" s="1"/>
  <c r="O263" i="1"/>
  <c r="P263" i="1" s="1"/>
  <c r="O57" i="1"/>
  <c r="P57" i="1" s="1"/>
  <c r="O44" i="1"/>
  <c r="P44" i="1" s="1"/>
  <c r="O23" i="1"/>
  <c r="P23" i="1" s="1"/>
  <c r="S1446" i="1"/>
  <c r="W1446" i="1" s="1"/>
  <c r="S1445" i="1"/>
  <c r="W1445" i="1" s="1"/>
  <c r="S1444" i="1"/>
  <c r="W1444" i="1" s="1"/>
  <c r="S1443" i="1"/>
  <c r="W1443" i="1" s="1"/>
  <c r="S1439" i="1"/>
  <c r="W1439" i="1" s="1"/>
  <c r="S1438" i="1"/>
  <c r="W1438" i="1" s="1"/>
  <c r="S1437" i="1"/>
  <c r="W1437" i="1" s="1"/>
  <c r="S1436" i="1"/>
  <c r="W1436" i="1" s="1"/>
  <c r="S1435" i="1"/>
  <c r="W1435" i="1" s="1"/>
  <c r="S1431" i="1"/>
  <c r="W1431" i="1" s="1"/>
  <c r="S1430" i="1"/>
  <c r="W1430" i="1" s="1"/>
  <c r="S1429" i="1"/>
  <c r="W1429" i="1" s="1"/>
  <c r="S1428" i="1"/>
  <c r="W1428" i="1" s="1"/>
  <c r="S1427" i="1"/>
  <c r="W1427" i="1" s="1"/>
  <c r="S1426" i="1"/>
  <c r="W1426" i="1" s="1"/>
  <c r="S1425" i="1"/>
  <c r="W1425" i="1" s="1"/>
  <c r="S1424" i="1"/>
  <c r="W1424" i="1" s="1"/>
  <c r="S1417" i="1"/>
  <c r="W1417" i="1" s="1"/>
  <c r="S1392" i="1"/>
  <c r="W1392" i="1" s="1"/>
  <c r="S1391" i="1"/>
  <c r="W1391" i="1" s="1"/>
  <c r="S1390" i="1"/>
  <c r="W1390" i="1" s="1"/>
  <c r="S1389" i="1"/>
  <c r="W1389" i="1" s="1"/>
  <c r="S1388" i="1"/>
  <c r="W1388" i="1" s="1"/>
  <c r="S1387" i="1"/>
  <c r="W1387" i="1" s="1"/>
  <c r="S1386" i="1"/>
  <c r="W1386" i="1" s="1"/>
  <c r="S1377" i="1"/>
  <c r="W1377" i="1" s="1"/>
  <c r="S1376" i="1"/>
  <c r="W1376" i="1" s="1"/>
  <c r="S1372" i="1"/>
  <c r="W1372" i="1" s="1"/>
  <c r="S1371" i="1"/>
  <c r="W1371" i="1" s="1"/>
  <c r="S1370" i="1"/>
  <c r="W1370" i="1" s="1"/>
  <c r="S1369" i="1"/>
  <c r="W1369" i="1" s="1"/>
  <c r="S1368" i="1"/>
  <c r="W1368" i="1" s="1"/>
  <c r="S1367" i="1"/>
  <c r="W1367" i="1" s="1"/>
  <c r="S1359" i="1"/>
  <c r="W1359" i="1" s="1"/>
  <c r="S1358" i="1"/>
  <c r="W1358" i="1" s="1"/>
  <c r="S1357" i="1"/>
  <c r="W1357" i="1" s="1"/>
  <c r="S1356" i="1"/>
  <c r="W1356" i="1" s="1"/>
  <c r="S1355" i="1"/>
  <c r="W1355" i="1" s="1"/>
  <c r="S1151" i="1"/>
  <c r="W1151" i="1" s="1"/>
  <c r="S1150" i="1"/>
  <c r="W1150" i="1" s="1"/>
  <c r="S1149" i="1"/>
  <c r="W1149" i="1" s="1"/>
  <c r="S1148" i="1"/>
  <c r="W1148" i="1" s="1"/>
  <c r="S1147" i="1"/>
  <c r="W1147" i="1" s="1"/>
  <c r="S1146" i="1"/>
  <c r="W1146" i="1" s="1"/>
  <c r="S1145" i="1"/>
  <c r="W1145" i="1" s="1"/>
  <c r="S1144" i="1"/>
  <c r="W1144" i="1" s="1"/>
  <c r="S1143" i="1"/>
  <c r="W1143" i="1" s="1"/>
  <c r="S1142" i="1"/>
  <c r="W1142" i="1" s="1"/>
  <c r="S1141" i="1"/>
  <c r="W1141" i="1" s="1"/>
  <c r="S1140" i="1"/>
  <c r="W1140" i="1" s="1"/>
  <c r="S1139" i="1"/>
  <c r="W1139" i="1" s="1"/>
  <c r="S1138" i="1"/>
  <c r="W1138" i="1" s="1"/>
  <c r="S1137" i="1"/>
  <c r="W1137" i="1" s="1"/>
  <c r="S1136" i="1"/>
  <c r="W1136" i="1" s="1"/>
  <c r="S1135" i="1"/>
  <c r="W1135" i="1" s="1"/>
  <c r="S1134" i="1"/>
  <c r="W1134" i="1" s="1"/>
  <c r="S1133" i="1"/>
  <c r="W1133" i="1" s="1"/>
  <c r="S1132" i="1"/>
  <c r="W1132" i="1" s="1"/>
  <c r="S1131" i="1"/>
  <c r="W1131" i="1" s="1"/>
  <c r="S1130" i="1"/>
  <c r="W1130" i="1" s="1"/>
  <c r="S1129" i="1"/>
  <c r="W1129" i="1" s="1"/>
  <c r="S1128" i="1"/>
  <c r="W1128" i="1" s="1"/>
  <c r="S1127" i="1"/>
  <c r="W1127" i="1" s="1"/>
  <c r="S1126" i="1"/>
  <c r="W1126" i="1" s="1"/>
  <c r="S1125" i="1"/>
  <c r="W1125" i="1" s="1"/>
  <c r="S1124" i="1"/>
  <c r="W1124" i="1" s="1"/>
  <c r="S1123" i="1"/>
  <c r="W1123" i="1" s="1"/>
  <c r="S1122" i="1"/>
  <c r="W1122" i="1" s="1"/>
  <c r="S1121" i="1"/>
  <c r="W1121" i="1" s="1"/>
  <c r="S1120" i="1"/>
  <c r="W1120" i="1" s="1"/>
  <c r="S1119" i="1"/>
  <c r="W1119" i="1" s="1"/>
  <c r="S1118" i="1"/>
  <c r="W1118" i="1" s="1"/>
  <c r="S1117" i="1"/>
  <c r="W1117" i="1" s="1"/>
  <c r="S1116" i="1"/>
  <c r="W1116" i="1" s="1"/>
  <c r="S1115" i="1"/>
  <c r="W1115" i="1" s="1"/>
  <c r="S1114" i="1"/>
  <c r="W1114" i="1" s="1"/>
  <c r="S1113" i="1"/>
  <c r="W1113" i="1" s="1"/>
  <c r="S1112" i="1"/>
  <c r="W1112" i="1" s="1"/>
  <c r="S1111" i="1"/>
  <c r="W1111" i="1" s="1"/>
  <c r="S1110" i="1"/>
  <c r="W1110" i="1" s="1"/>
  <c r="S1109" i="1"/>
  <c r="W1109" i="1" s="1"/>
  <c r="S1108" i="1"/>
  <c r="W1108" i="1" s="1"/>
  <c r="S1107" i="1"/>
  <c r="W1107" i="1" s="1"/>
  <c r="S1106" i="1"/>
  <c r="W1106" i="1" s="1"/>
  <c r="S1105" i="1"/>
  <c r="W1105" i="1" s="1"/>
  <c r="S1104" i="1"/>
  <c r="W1104" i="1" s="1"/>
  <c r="S1103" i="1"/>
  <c r="W1103" i="1" s="1"/>
  <c r="S1102" i="1"/>
  <c r="W1102" i="1" s="1"/>
  <c r="S1101" i="1"/>
  <c r="W1101" i="1" s="1"/>
  <c r="S1100" i="1"/>
  <c r="W1100" i="1" s="1"/>
  <c r="S1099" i="1"/>
  <c r="W1099" i="1" s="1"/>
  <c r="S1098" i="1"/>
  <c r="W1098" i="1" s="1"/>
  <c r="S1097" i="1"/>
  <c r="W1097" i="1" s="1"/>
  <c r="S1096" i="1"/>
  <c r="W1096" i="1" s="1"/>
  <c r="S1095" i="1"/>
  <c r="W1095" i="1" s="1"/>
  <c r="S1094" i="1"/>
  <c r="W1094" i="1" s="1"/>
  <c r="S1093" i="1"/>
  <c r="W1093" i="1" s="1"/>
  <c r="S1092" i="1"/>
  <c r="W1092" i="1" s="1"/>
  <c r="S1091" i="1"/>
  <c r="W1091" i="1" s="1"/>
  <c r="S1090" i="1"/>
  <c r="W1090" i="1" s="1"/>
  <c r="S1089" i="1"/>
  <c r="W1089" i="1" s="1"/>
  <c r="S879" i="1"/>
  <c r="W879" i="1" s="1"/>
  <c r="S878" i="1"/>
  <c r="W878" i="1" s="1"/>
  <c r="S877" i="1"/>
  <c r="W877" i="1" s="1"/>
  <c r="S876" i="1"/>
  <c r="W876" i="1" s="1"/>
  <c r="S875" i="1"/>
  <c r="W875" i="1" s="1"/>
  <c r="S1088" i="1"/>
  <c r="W1088" i="1" s="1"/>
  <c r="S1087" i="1"/>
  <c r="W1087" i="1" s="1"/>
  <c r="S1086" i="1"/>
  <c r="W1086" i="1" s="1"/>
  <c r="S1085" i="1"/>
  <c r="W1085" i="1" s="1"/>
  <c r="S1084" i="1"/>
  <c r="W1084" i="1" s="1"/>
  <c r="S1083" i="1"/>
  <c r="W1083" i="1" s="1"/>
  <c r="S1082" i="1"/>
  <c r="W1082" i="1" s="1"/>
  <c r="S1081" i="1"/>
  <c r="W1081" i="1" s="1"/>
  <c r="S1080" i="1"/>
  <c r="W1080" i="1" s="1"/>
  <c r="S1079" i="1"/>
  <c r="W1079" i="1" s="1"/>
  <c r="S1078" i="1"/>
  <c r="W1078" i="1" s="1"/>
  <c r="S1077" i="1"/>
  <c r="W1077" i="1" s="1"/>
  <c r="S1073" i="1"/>
  <c r="W1073" i="1" s="1"/>
  <c r="S1072" i="1"/>
  <c r="W1072" i="1" s="1"/>
  <c r="S1071" i="1"/>
  <c r="W1071" i="1" s="1"/>
  <c r="S1070" i="1"/>
  <c r="W1070" i="1" s="1"/>
  <c r="S1069" i="1"/>
  <c r="W1069" i="1" s="1"/>
  <c r="S1068" i="1"/>
  <c r="W1068" i="1" s="1"/>
  <c r="S1067" i="1"/>
  <c r="W1067" i="1" s="1"/>
  <c r="S1066" i="1"/>
  <c r="W1066" i="1" s="1"/>
  <c r="S1065" i="1"/>
  <c r="W1065" i="1" s="1"/>
  <c r="S1064" i="1"/>
  <c r="W1064" i="1" s="1"/>
  <c r="S1063" i="1"/>
  <c r="W1063" i="1" s="1"/>
  <c r="S1059" i="1"/>
  <c r="W1059" i="1" s="1"/>
  <c r="S1058" i="1"/>
  <c r="W1058" i="1" s="1"/>
  <c r="S1057" i="1"/>
  <c r="W1057" i="1" s="1"/>
  <c r="S1045" i="1"/>
  <c r="W1045" i="1" s="1"/>
  <c r="S1044" i="1"/>
  <c r="W1044" i="1" s="1"/>
  <c r="S1043" i="1"/>
  <c r="W1043" i="1" s="1"/>
  <c r="S1042" i="1"/>
  <c r="W1042" i="1" s="1"/>
  <c r="S1041" i="1"/>
  <c r="W1041" i="1" s="1"/>
  <c r="S1040" i="1"/>
  <c r="W1040" i="1" s="1"/>
  <c r="S1039" i="1"/>
  <c r="W1039" i="1" s="1"/>
  <c r="S1038" i="1"/>
  <c r="W1038" i="1" s="1"/>
  <c r="S1037" i="1"/>
  <c r="W1037" i="1" s="1"/>
  <c r="S1036" i="1"/>
  <c r="W1036" i="1" s="1"/>
  <c r="S1035" i="1"/>
  <c r="W1035" i="1" s="1"/>
  <c r="S1034" i="1"/>
  <c r="W1034" i="1" s="1"/>
  <c r="S1033" i="1"/>
  <c r="W1033" i="1" s="1"/>
  <c r="S1032" i="1"/>
  <c r="W1032" i="1" s="1"/>
  <c r="S1031" i="1"/>
  <c r="W1031" i="1" s="1"/>
  <c r="S1030" i="1"/>
  <c r="W1030" i="1" s="1"/>
  <c r="S1029" i="1"/>
  <c r="W1029" i="1" s="1"/>
  <c r="Q1417" i="1"/>
  <c r="W1319" i="1" l="1"/>
  <c r="P1315" i="1"/>
  <c r="P1155" i="1"/>
  <c r="P1342" i="1"/>
  <c r="X1342" i="1" s="1"/>
  <c r="W1342" i="1"/>
  <c r="P1326" i="1"/>
  <c r="X1326" i="1" s="1"/>
  <c r="W1326" i="1"/>
  <c r="P1319" i="1"/>
  <c r="X1319" i="1" s="1"/>
  <c r="P1340" i="1"/>
  <c r="X1340" i="1" s="1"/>
  <c r="W1340" i="1"/>
  <c r="P1405" i="1"/>
  <c r="X1405" i="1" s="1"/>
  <c r="W1405" i="1"/>
  <c r="W1320" i="1"/>
  <c r="W1339" i="1"/>
  <c r="W1402" i="1"/>
  <c r="P1341" i="1"/>
  <c r="X1341" i="1" s="1"/>
  <c r="W1341" i="1"/>
  <c r="W1324" i="1"/>
  <c r="W1406" i="1"/>
  <c r="R1306" i="1"/>
  <c r="X1306" i="1" s="1"/>
  <c r="Z1306" i="1"/>
  <c r="S1306" i="1" l="1"/>
  <c r="W1306" i="1" s="1"/>
  <c r="R1671" i="1"/>
  <c r="X1671" i="1" s="1"/>
  <c r="R1672" i="1"/>
  <c r="X1672" i="1" s="1"/>
  <c r="S1671" i="1" l="1"/>
  <c r="W1671" i="1" s="1"/>
  <c r="S1672" i="1"/>
  <c r="W1672" i="1" s="1"/>
  <c r="R83" i="1"/>
  <c r="X83" i="1" s="1"/>
  <c r="R82" i="1"/>
  <c r="X82" i="1" s="1"/>
  <c r="S83" i="1" l="1"/>
  <c r="W83" i="1" s="1"/>
  <c r="S82" i="1"/>
  <c r="W82" i="1" s="1"/>
  <c r="X8" i="1"/>
  <c r="O27" i="1"/>
  <c r="P27" i="1" s="1"/>
  <c r="R27" i="1"/>
  <c r="S27" i="1" s="1"/>
  <c r="R26" i="1"/>
  <c r="X26" i="1" s="1"/>
  <c r="R25" i="1"/>
  <c r="S25" i="1" s="1"/>
  <c r="O25" i="1"/>
  <c r="P25" i="1" s="1"/>
  <c r="R24" i="1"/>
  <c r="S24" i="1" s="1"/>
  <c r="O24" i="1"/>
  <c r="P24" i="1" s="1"/>
  <c r="R23" i="1"/>
  <c r="R22" i="1"/>
  <c r="X22" i="1" s="1"/>
  <c r="X21" i="1"/>
  <c r="P20" i="1"/>
  <c r="X20" i="1" s="1"/>
  <c r="X19" i="1"/>
  <c r="R46" i="1"/>
  <c r="X46" i="1" s="1"/>
  <c r="R45" i="1"/>
  <c r="X45" i="1" s="1"/>
  <c r="R44" i="1"/>
  <c r="R43" i="1"/>
  <c r="O43" i="1"/>
  <c r="P43" i="1" s="1"/>
  <c r="R42" i="1"/>
  <c r="X42" i="1" s="1"/>
  <c r="R41" i="1"/>
  <c r="S41" i="1" s="1"/>
  <c r="O41" i="1"/>
  <c r="P41" i="1" s="1"/>
  <c r="R40" i="1"/>
  <c r="X40" i="1" s="1"/>
  <c r="R39" i="1"/>
  <c r="X39" i="1" s="1"/>
  <c r="R38" i="1"/>
  <c r="X38" i="1" s="1"/>
  <c r="R37" i="1"/>
  <c r="X37" i="1" s="1"/>
  <c r="R36" i="1"/>
  <c r="X36" i="1" s="1"/>
  <c r="X35" i="1"/>
  <c r="P34" i="1"/>
  <c r="X34" i="1" s="1"/>
  <c r="X33" i="1"/>
  <c r="R32" i="1"/>
  <c r="X32" i="1" s="1"/>
  <c r="R31" i="1"/>
  <c r="X31" i="1" s="1"/>
  <c r="R30" i="1"/>
  <c r="X30" i="1" s="1"/>
  <c r="R29" i="1"/>
  <c r="S29" i="1" s="1"/>
  <c r="O29" i="1"/>
  <c r="P29" i="1" s="1"/>
  <c r="R51" i="1"/>
  <c r="X51" i="1" s="1"/>
  <c r="X50" i="1"/>
  <c r="P49" i="1"/>
  <c r="X49" i="1" s="1"/>
  <c r="X48" i="1"/>
  <c r="R53" i="1"/>
  <c r="X53" i="1" s="1"/>
  <c r="R55" i="1"/>
  <c r="S55" i="1" s="1"/>
  <c r="O55" i="1"/>
  <c r="P55" i="1" s="1"/>
  <c r="R57" i="1"/>
  <c r="R59" i="1"/>
  <c r="S59" i="1" s="1"/>
  <c r="O59" i="1"/>
  <c r="P59" i="1" s="1"/>
  <c r="R61" i="1"/>
  <c r="S61" i="1" s="1"/>
  <c r="O61" i="1"/>
  <c r="P61" i="1" s="1"/>
  <c r="R63" i="1"/>
  <c r="X63" i="1" s="1"/>
  <c r="R73" i="1"/>
  <c r="X73" i="1" s="1"/>
  <c r="X72" i="1"/>
  <c r="P71" i="1"/>
  <c r="X71" i="1" s="1"/>
  <c r="X70" i="1"/>
  <c r="R97" i="1"/>
  <c r="X97" i="1" s="1"/>
  <c r="R96" i="1"/>
  <c r="X96" i="1" s="1"/>
  <c r="R95" i="1"/>
  <c r="X95" i="1" s="1"/>
  <c r="R94" i="1"/>
  <c r="X94" i="1" s="1"/>
  <c r="R93" i="1"/>
  <c r="X93" i="1" s="1"/>
  <c r="R92" i="1"/>
  <c r="X92" i="1" s="1"/>
  <c r="R91" i="1"/>
  <c r="X91" i="1" s="1"/>
  <c r="R90" i="1"/>
  <c r="X90" i="1" s="1"/>
  <c r="R89" i="1"/>
  <c r="X89" i="1" s="1"/>
  <c r="R88" i="1"/>
  <c r="X88" i="1" s="1"/>
  <c r="R87" i="1"/>
  <c r="X87" i="1" s="1"/>
  <c r="R86" i="1"/>
  <c r="X86" i="1" s="1"/>
  <c r="R85" i="1"/>
  <c r="X85" i="1" s="1"/>
  <c r="R84" i="1"/>
  <c r="X84" i="1" s="1"/>
  <c r="R81" i="1"/>
  <c r="X81" i="1" s="1"/>
  <c r="R80" i="1"/>
  <c r="X80" i="1" s="1"/>
  <c r="X79" i="1"/>
  <c r="P78" i="1"/>
  <c r="X78" i="1" s="1"/>
  <c r="X77" i="1"/>
  <c r="R76" i="1"/>
  <c r="X76" i="1" s="1"/>
  <c r="R75" i="1"/>
  <c r="X75" i="1" s="1"/>
  <c r="R103" i="1"/>
  <c r="X103" i="1" s="1"/>
  <c r="R102" i="1"/>
  <c r="X102" i="1" s="1"/>
  <c r="R101" i="1"/>
  <c r="X101" i="1" s="1"/>
  <c r="R100" i="1"/>
  <c r="X100" i="1" s="1"/>
  <c r="R99" i="1"/>
  <c r="X99" i="1" s="1"/>
  <c r="X115" i="1"/>
  <c r="R130" i="1"/>
  <c r="S130" i="1" s="1"/>
  <c r="O130" i="1"/>
  <c r="P130" i="1" s="1"/>
  <c r="R129" i="1"/>
  <c r="S129" i="1" s="1"/>
  <c r="O129" i="1"/>
  <c r="P129" i="1" s="1"/>
  <c r="R128" i="1"/>
  <c r="X128" i="1" s="1"/>
  <c r="R127" i="1"/>
  <c r="S127" i="1" s="1"/>
  <c r="O127" i="1"/>
  <c r="P127" i="1" s="1"/>
  <c r="R126" i="1"/>
  <c r="S126" i="1" s="1"/>
  <c r="O126" i="1"/>
  <c r="P126" i="1" s="1"/>
  <c r="X125" i="1"/>
  <c r="P124" i="1"/>
  <c r="X124" i="1" s="1"/>
  <c r="R132" i="1"/>
  <c r="X132" i="1" s="1"/>
  <c r="R145" i="1"/>
  <c r="X145" i="1" s="1"/>
  <c r="R144" i="1"/>
  <c r="X144" i="1" s="1"/>
  <c r="R143" i="1"/>
  <c r="S143" i="1" s="1"/>
  <c r="O143" i="1"/>
  <c r="P143" i="1" s="1"/>
  <c r="R142" i="1"/>
  <c r="S142" i="1" s="1"/>
  <c r="O142" i="1"/>
  <c r="P142" i="1" s="1"/>
  <c r="R141" i="1"/>
  <c r="S141" i="1" s="1"/>
  <c r="O141" i="1"/>
  <c r="P141" i="1" s="1"/>
  <c r="R140" i="1"/>
  <c r="X140" i="1" s="1"/>
  <c r="R139" i="1"/>
  <c r="S139" i="1" s="1"/>
  <c r="O139" i="1"/>
  <c r="P139" i="1" s="1"/>
  <c r="R138" i="1"/>
  <c r="X138" i="1" s="1"/>
  <c r="R137" i="1"/>
  <c r="X137" i="1" s="1"/>
  <c r="X136" i="1"/>
  <c r="P135" i="1"/>
  <c r="X135" i="1" s="1"/>
  <c r="X134" i="1"/>
  <c r="R147" i="1"/>
  <c r="X147" i="1" s="1"/>
  <c r="R149" i="1"/>
  <c r="X149" i="1" s="1"/>
  <c r="R176" i="1"/>
  <c r="X176" i="1" s="1"/>
  <c r="R175" i="1"/>
  <c r="X175" i="1" s="1"/>
  <c r="R174" i="1"/>
  <c r="X174" i="1" s="1"/>
  <c r="R181" i="1"/>
  <c r="X181" i="1" s="1"/>
  <c r="R186" i="1"/>
  <c r="X186" i="1" s="1"/>
  <c r="R185" i="1"/>
  <c r="X185" i="1" s="1"/>
  <c r="R193" i="1"/>
  <c r="X193" i="1" s="1"/>
  <c r="X192" i="1"/>
  <c r="P191" i="1"/>
  <c r="X191" i="1" s="1"/>
  <c r="X190" i="1"/>
  <c r="R201" i="1"/>
  <c r="X201" i="1" s="1"/>
  <c r="X200" i="1"/>
  <c r="P199" i="1"/>
  <c r="X199" i="1" s="1"/>
  <c r="X198" i="1"/>
  <c r="X215" i="1"/>
  <c r="P214" i="1"/>
  <c r="X214" i="1" s="1"/>
  <c r="X213" i="1"/>
  <c r="R222" i="1"/>
  <c r="X222" i="1" s="1"/>
  <c r="R224" i="1"/>
  <c r="X224" i="1" s="1"/>
  <c r="X226" i="1"/>
  <c r="R237" i="1"/>
  <c r="X237" i="1" s="1"/>
  <c r="R236" i="1"/>
  <c r="X236" i="1" s="1"/>
  <c r="R235" i="1"/>
  <c r="S235" i="1" s="1"/>
  <c r="O235" i="1"/>
  <c r="P235" i="1" s="1"/>
  <c r="R234" i="1"/>
  <c r="S234" i="1" s="1"/>
  <c r="O234" i="1"/>
  <c r="P234" i="1" s="1"/>
  <c r="X233" i="1"/>
  <c r="P232" i="1"/>
  <c r="X232" i="1" s="1"/>
  <c r="R239" i="1"/>
  <c r="X239" i="1" s="1"/>
  <c r="R241" i="1"/>
  <c r="X241" i="1" s="1"/>
  <c r="R243" i="1"/>
  <c r="X243" i="1" s="1"/>
  <c r="R245" i="1"/>
  <c r="X245" i="1" s="1"/>
  <c r="R247" i="1"/>
  <c r="X247" i="1" s="1"/>
  <c r="R249" i="1"/>
  <c r="X249" i="1" s="1"/>
  <c r="R251" i="1"/>
  <c r="X251" i="1" s="1"/>
  <c r="R253" i="1"/>
  <c r="X253" i="1" s="1"/>
  <c r="R256" i="1"/>
  <c r="X256" i="1" s="1"/>
  <c r="R255" i="1"/>
  <c r="X255" i="1" s="1"/>
  <c r="R259" i="1"/>
  <c r="X259" i="1" s="1"/>
  <c r="R261" i="1"/>
  <c r="X261" i="1" s="1"/>
  <c r="R269" i="1"/>
  <c r="X269" i="1" s="1"/>
  <c r="R268" i="1"/>
  <c r="X268" i="1" s="1"/>
  <c r="R267" i="1"/>
  <c r="X267" i="1" s="1"/>
  <c r="R266" i="1"/>
  <c r="X266" i="1" s="1"/>
  <c r="R265" i="1"/>
  <c r="X265" i="1" s="1"/>
  <c r="R264" i="1"/>
  <c r="X264" i="1" s="1"/>
  <c r="R263" i="1"/>
  <c r="X263" i="1" s="1"/>
  <c r="R278" i="1"/>
  <c r="X278" i="1" s="1"/>
  <c r="R283" i="1"/>
  <c r="X283" i="1" s="1"/>
  <c r="R285" i="1"/>
  <c r="X285" i="1" s="1"/>
  <c r="R287" i="1"/>
  <c r="X287" i="1" s="1"/>
  <c r="R289" i="1"/>
  <c r="X289" i="1" s="1"/>
  <c r="R293" i="1"/>
  <c r="X293" i="1" s="1"/>
  <c r="R295" i="1"/>
  <c r="X295" i="1" s="1"/>
  <c r="R297" i="1"/>
  <c r="X297" i="1" s="1"/>
  <c r="X301" i="1"/>
  <c r="P300" i="1"/>
  <c r="X300" i="1" s="1"/>
  <c r="X299" i="1"/>
  <c r="R317" i="1"/>
  <c r="X317" i="1" s="1"/>
  <c r="R316" i="1"/>
  <c r="X316" i="1" s="1"/>
  <c r="R315" i="1"/>
  <c r="X315" i="1" s="1"/>
  <c r="R314" i="1"/>
  <c r="X314" i="1" s="1"/>
  <c r="R313" i="1"/>
  <c r="S313" i="1" s="1"/>
  <c r="O313" i="1"/>
  <c r="P313" i="1" s="1"/>
  <c r="R312" i="1"/>
  <c r="S312" i="1" s="1"/>
  <c r="O312" i="1"/>
  <c r="P312" i="1" s="1"/>
  <c r="R319" i="1"/>
  <c r="X319" i="1" s="1"/>
  <c r="R321" i="1"/>
  <c r="X321" i="1" s="1"/>
  <c r="R323" i="1"/>
  <c r="X323" i="1" s="1"/>
  <c r="R332" i="1"/>
  <c r="O332" i="1"/>
  <c r="P332" i="1" s="1"/>
  <c r="R331" i="1"/>
  <c r="S331" i="1" s="1"/>
  <c r="O331" i="1"/>
  <c r="P331" i="1" s="1"/>
  <c r="R330" i="1"/>
  <c r="S330" i="1" s="1"/>
  <c r="O330" i="1"/>
  <c r="P330" i="1" s="1"/>
  <c r="R329" i="1"/>
  <c r="S329" i="1" s="1"/>
  <c r="O329" i="1"/>
  <c r="P329" i="1" s="1"/>
  <c r="X328" i="1"/>
  <c r="P327" i="1"/>
  <c r="X327" i="1" s="1"/>
  <c r="X326" i="1"/>
  <c r="R325" i="1"/>
  <c r="X325" i="1" s="1"/>
  <c r="R336" i="1"/>
  <c r="S336" i="1" s="1"/>
  <c r="O336" i="1"/>
  <c r="P336" i="1" s="1"/>
  <c r="R335" i="1"/>
  <c r="O335" i="1"/>
  <c r="P335" i="1" s="1"/>
  <c r="R340" i="1"/>
  <c r="X340" i="1" s="1"/>
  <c r="R339" i="1"/>
  <c r="X339" i="1" s="1"/>
  <c r="R338" i="1"/>
  <c r="X338" i="1" s="1"/>
  <c r="R342" i="1"/>
  <c r="X342" i="1" s="1"/>
  <c r="R352" i="1"/>
  <c r="X352" i="1" s="1"/>
  <c r="R351" i="1"/>
  <c r="S351" i="1" s="1"/>
  <c r="O351" i="1"/>
  <c r="P351" i="1" s="1"/>
  <c r="R350" i="1"/>
  <c r="S350" i="1" s="1"/>
  <c r="O350" i="1"/>
  <c r="P350" i="1" s="1"/>
  <c r="R349" i="1"/>
  <c r="X349" i="1" s="1"/>
  <c r="R348" i="1"/>
  <c r="X348" i="1" s="1"/>
  <c r="R347" i="1"/>
  <c r="X347" i="1" s="1"/>
  <c r="R346" i="1"/>
  <c r="X346" i="1" s="1"/>
  <c r="R345" i="1"/>
  <c r="X345" i="1" s="1"/>
  <c r="R344" i="1"/>
  <c r="X344" i="1" s="1"/>
  <c r="R354" i="1"/>
  <c r="X354" i="1" s="1"/>
  <c r="R362" i="1"/>
  <c r="X362" i="1" s="1"/>
  <c r="R361" i="1"/>
  <c r="X361" i="1" s="1"/>
  <c r="R360" i="1"/>
  <c r="X360" i="1" s="1"/>
  <c r="X359" i="1"/>
  <c r="O363" i="1"/>
  <c r="P363" i="1" s="1"/>
  <c r="O364" i="1"/>
  <c r="X357" i="1"/>
  <c r="R375" i="1"/>
  <c r="X375" i="1" s="1"/>
  <c r="R374" i="1"/>
  <c r="X374" i="1" s="1"/>
  <c r="R373" i="1"/>
  <c r="X373" i="1" s="1"/>
  <c r="X372" i="1"/>
  <c r="P371" i="1"/>
  <c r="X371" i="1" s="1"/>
  <c r="X370" i="1"/>
  <c r="R369" i="1"/>
  <c r="X369" i="1" s="1"/>
  <c r="R368" i="1"/>
  <c r="X368" i="1" s="1"/>
  <c r="R367" i="1"/>
  <c r="X367" i="1" s="1"/>
  <c r="R366" i="1"/>
  <c r="X366" i="1" s="1"/>
  <c r="R365" i="1"/>
  <c r="X365" i="1" s="1"/>
  <c r="R377" i="1"/>
  <c r="X377" i="1" s="1"/>
  <c r="R379" i="1"/>
  <c r="X379" i="1" s="1"/>
  <c r="R384" i="1"/>
  <c r="X384" i="1" s="1"/>
  <c r="R383" i="1"/>
  <c r="O383" i="1"/>
  <c r="P383" i="1" s="1"/>
  <c r="R402" i="1"/>
  <c r="X402" i="1" s="1"/>
  <c r="R401" i="1"/>
  <c r="X401" i="1" s="1"/>
  <c r="R400" i="1"/>
  <c r="R399" i="1"/>
  <c r="S399" i="1" s="1"/>
  <c r="O399" i="1"/>
  <c r="P399" i="1" s="1"/>
  <c r="R398" i="1"/>
  <c r="R397" i="1"/>
  <c r="R396" i="1"/>
  <c r="S396" i="1" s="1"/>
  <c r="O396" i="1"/>
  <c r="P396" i="1" s="1"/>
  <c r="R395" i="1"/>
  <c r="R394" i="1"/>
  <c r="R393" i="1"/>
  <c r="X392" i="1"/>
  <c r="P391" i="1"/>
  <c r="X391" i="1" s="1"/>
  <c r="X390" i="1"/>
  <c r="R405" i="1"/>
  <c r="X405" i="1" s="1"/>
  <c r="R407" i="1"/>
  <c r="X407" i="1" s="1"/>
  <c r="R425" i="1"/>
  <c r="X425" i="1" s="1"/>
  <c r="R424" i="1"/>
  <c r="X424" i="1" s="1"/>
  <c r="X423" i="1"/>
  <c r="P422" i="1"/>
  <c r="X422" i="1" s="1"/>
  <c r="X421" i="1"/>
  <c r="R420" i="1"/>
  <c r="X420" i="1" s="1"/>
  <c r="R419" i="1"/>
  <c r="X419" i="1" s="1"/>
  <c r="R418" i="1"/>
  <c r="X418" i="1" s="1"/>
  <c r="X417" i="1"/>
  <c r="P416" i="1"/>
  <c r="X416" i="1" s="1"/>
  <c r="X415" i="1"/>
  <c r="R428" i="1"/>
  <c r="X428" i="1" s="1"/>
  <c r="R430" i="1"/>
  <c r="X430" i="1" s="1"/>
  <c r="R432" i="1"/>
  <c r="X432" i="1" s="1"/>
  <c r="X440" i="1"/>
  <c r="P439" i="1"/>
  <c r="X439" i="1" s="1"/>
  <c r="X438" i="1"/>
  <c r="R444" i="1"/>
  <c r="X444" i="1" s="1"/>
  <c r="R443" i="1"/>
  <c r="X443" i="1" s="1"/>
  <c r="R446" i="1"/>
  <c r="X446" i="1" s="1"/>
  <c r="R448" i="1"/>
  <c r="X448" i="1" s="1"/>
  <c r="R452" i="1"/>
  <c r="X452" i="1" s="1"/>
  <c r="R454" i="1"/>
  <c r="X454" i="1" s="1"/>
  <c r="R460" i="1"/>
  <c r="X460" i="1" s="1"/>
  <c r="R459" i="1"/>
  <c r="X459" i="1" s="1"/>
  <c r="R458" i="1"/>
  <c r="X458" i="1" s="1"/>
  <c r="R457" i="1"/>
  <c r="X457" i="1" s="1"/>
  <c r="R478" i="1"/>
  <c r="X478" i="1" s="1"/>
  <c r="R477" i="1"/>
  <c r="X477" i="1" s="1"/>
  <c r="R476" i="1"/>
  <c r="X476" i="1" s="1"/>
  <c r="R475" i="1"/>
  <c r="X475" i="1" s="1"/>
  <c r="R474" i="1"/>
  <c r="X474" i="1" s="1"/>
  <c r="R473" i="1"/>
  <c r="X473" i="1" s="1"/>
  <c r="R472" i="1"/>
  <c r="X472" i="1" s="1"/>
  <c r="R471" i="1"/>
  <c r="X471" i="1" s="1"/>
  <c r="X470" i="1"/>
  <c r="P469" i="1"/>
  <c r="X469" i="1" s="1"/>
  <c r="X468" i="1"/>
  <c r="R467" i="1"/>
  <c r="X467" i="1" s="1"/>
  <c r="R466" i="1"/>
  <c r="X466" i="1" s="1"/>
  <c r="X465" i="1"/>
  <c r="P464" i="1"/>
  <c r="X464" i="1" s="1"/>
  <c r="X463" i="1"/>
  <c r="X501" i="1"/>
  <c r="R500" i="1"/>
  <c r="X500" i="1" s="1"/>
  <c r="R499" i="1"/>
  <c r="X499" i="1" s="1"/>
  <c r="X498" i="1"/>
  <c r="P497" i="1"/>
  <c r="X497" i="1" s="1"/>
  <c r="X496" i="1"/>
  <c r="R495" i="1"/>
  <c r="X495" i="1" s="1"/>
  <c r="X494" i="1"/>
  <c r="P493" i="1"/>
  <c r="X493" i="1" s="1"/>
  <c r="X492" i="1"/>
  <c r="R491" i="1"/>
  <c r="X491" i="1" s="1"/>
  <c r="X511" i="1"/>
  <c r="P510" i="1"/>
  <c r="X510" i="1" s="1"/>
  <c r="R514" i="1"/>
  <c r="X514" i="1" s="1"/>
  <c r="R516" i="1"/>
  <c r="X516" i="1" s="1"/>
  <c r="R520" i="1"/>
  <c r="X520" i="1" s="1"/>
  <c r="R519" i="1"/>
  <c r="X519" i="1" s="1"/>
  <c r="R518" i="1"/>
  <c r="X518" i="1" s="1"/>
  <c r="R522" i="1"/>
  <c r="X522" i="1" s="1"/>
  <c r="R524" i="1"/>
  <c r="X524" i="1" s="1"/>
  <c r="R526" i="1"/>
  <c r="X526" i="1" s="1"/>
  <c r="R528" i="1"/>
  <c r="X528" i="1" s="1"/>
  <c r="R530" i="1"/>
  <c r="X530" i="1" s="1"/>
  <c r="R534" i="1"/>
  <c r="X534" i="1" s="1"/>
  <c r="R533" i="1"/>
  <c r="X533" i="1" s="1"/>
  <c r="R532" i="1"/>
  <c r="X532" i="1" s="1"/>
  <c r="X542" i="1"/>
  <c r="P541" i="1"/>
  <c r="X541" i="1" s="1"/>
  <c r="X540" i="1"/>
  <c r="R551" i="1"/>
  <c r="X551" i="1" s="1"/>
  <c r="X550" i="1"/>
  <c r="P549" i="1"/>
  <c r="X549" i="1" s="1"/>
  <c r="X548" i="1"/>
  <c r="R547" i="1"/>
  <c r="X547" i="1" s="1"/>
  <c r="R546" i="1"/>
  <c r="X546" i="1" s="1"/>
  <c r="R545" i="1"/>
  <c r="X545" i="1" s="1"/>
  <c r="R553" i="1"/>
  <c r="X553" i="1" s="1"/>
  <c r="R555" i="1"/>
  <c r="X555" i="1" s="1"/>
  <c r="R557" i="1"/>
  <c r="S557" i="1" s="1"/>
  <c r="O557" i="1"/>
  <c r="P557" i="1" s="1"/>
  <c r="R559" i="1"/>
  <c r="X559" i="1" s="1"/>
  <c r="R561" i="1"/>
  <c r="X561" i="1" s="1"/>
  <c r="R563" i="1"/>
  <c r="X563" i="1" s="1"/>
  <c r="R565" i="1"/>
  <c r="X565" i="1" s="1"/>
  <c r="R567" i="1"/>
  <c r="X567" i="1" s="1"/>
  <c r="R569" i="1"/>
  <c r="X569" i="1" s="1"/>
  <c r="R571" i="1"/>
  <c r="X571" i="1" s="1"/>
  <c r="R590" i="1"/>
  <c r="X590" i="1" s="1"/>
  <c r="R589" i="1"/>
  <c r="X589" i="1" s="1"/>
  <c r="R588" i="1"/>
  <c r="X588" i="1" s="1"/>
  <c r="R587" i="1"/>
  <c r="X587" i="1" s="1"/>
  <c r="R586" i="1"/>
  <c r="X586" i="1" s="1"/>
  <c r="X585" i="1"/>
  <c r="P584" i="1"/>
  <c r="X584" i="1" s="1"/>
  <c r="X583" i="1"/>
  <c r="R637" i="1"/>
  <c r="X637" i="1" s="1"/>
  <c r="R636" i="1"/>
  <c r="R635" i="1"/>
  <c r="R634" i="1"/>
  <c r="R633" i="1"/>
  <c r="R632" i="1"/>
  <c r="R631" i="1"/>
  <c r="S631" i="1" s="1"/>
  <c r="O631" i="1"/>
  <c r="P631" i="1" s="1"/>
  <c r="X630" i="1"/>
  <c r="P629" i="1"/>
  <c r="X629" i="1" s="1"/>
  <c r="X628" i="1"/>
  <c r="R627" i="1"/>
  <c r="S627" i="1" s="1"/>
  <c r="O627" i="1"/>
  <c r="P627" i="1" s="1"/>
  <c r="R626" i="1"/>
  <c r="S626" i="1" s="1"/>
  <c r="O626" i="1"/>
  <c r="P626" i="1" s="1"/>
  <c r="R625" i="1"/>
  <c r="S625" i="1" s="1"/>
  <c r="O625" i="1"/>
  <c r="P625" i="1" s="1"/>
  <c r="R624" i="1"/>
  <c r="S624" i="1" s="1"/>
  <c r="O624" i="1"/>
  <c r="P624" i="1" s="1"/>
  <c r="X623" i="1"/>
  <c r="P622" i="1"/>
  <c r="X622" i="1" s="1"/>
  <c r="X621" i="1"/>
  <c r="R620" i="1"/>
  <c r="S620" i="1" s="1"/>
  <c r="O620" i="1"/>
  <c r="P620" i="1" s="1"/>
  <c r="R619" i="1"/>
  <c r="S619" i="1" s="1"/>
  <c r="O619" i="1"/>
  <c r="P619" i="1" s="1"/>
  <c r="R618" i="1"/>
  <c r="R617" i="1"/>
  <c r="R616" i="1"/>
  <c r="R615" i="1"/>
  <c r="X615" i="1" s="1"/>
  <c r="R614" i="1"/>
  <c r="X614" i="1" s="1"/>
  <c r="R613" i="1"/>
  <c r="S613" i="1" s="1"/>
  <c r="O613" i="1"/>
  <c r="P613" i="1" s="1"/>
  <c r="R612" i="1"/>
  <c r="X612" i="1" s="1"/>
  <c r="R611" i="1"/>
  <c r="X611" i="1" s="1"/>
  <c r="R610" i="1"/>
  <c r="X610" i="1" s="1"/>
  <c r="R609" i="1"/>
  <c r="X609" i="1" s="1"/>
  <c r="X608" i="1"/>
  <c r="P607" i="1"/>
  <c r="X607" i="1" s="1"/>
  <c r="X606" i="1"/>
  <c r="R605" i="1"/>
  <c r="S605" i="1" s="1"/>
  <c r="O605" i="1"/>
  <c r="P605" i="1" s="1"/>
  <c r="R604" i="1"/>
  <c r="S604" i="1" s="1"/>
  <c r="O604" i="1"/>
  <c r="P604" i="1" s="1"/>
  <c r="R603" i="1"/>
  <c r="S603" i="1" s="1"/>
  <c r="O603" i="1"/>
  <c r="P603" i="1" s="1"/>
  <c r="R602" i="1"/>
  <c r="X602" i="1" s="1"/>
  <c r="R601" i="1"/>
  <c r="X601" i="1" s="1"/>
  <c r="R600" i="1"/>
  <c r="S600" i="1" s="1"/>
  <c r="O600" i="1"/>
  <c r="P600" i="1" s="1"/>
  <c r="R599" i="1"/>
  <c r="X599" i="1" s="1"/>
  <c r="R598" i="1"/>
  <c r="X598" i="1" s="1"/>
  <c r="R597" i="1"/>
  <c r="S597" i="1" s="1"/>
  <c r="O597" i="1"/>
  <c r="P597" i="1" s="1"/>
  <c r="R596" i="1"/>
  <c r="S596" i="1" s="1"/>
  <c r="O596" i="1"/>
  <c r="P596" i="1" s="1"/>
  <c r="R595" i="1"/>
  <c r="X595" i="1" s="1"/>
  <c r="X594" i="1"/>
  <c r="P593" i="1"/>
  <c r="X593" i="1" s="1"/>
  <c r="X592" i="1"/>
  <c r="R639" i="1"/>
  <c r="X639" i="1" s="1"/>
  <c r="R641" i="1"/>
  <c r="X641" i="1" s="1"/>
  <c r="X649" i="1"/>
  <c r="P648" i="1"/>
  <c r="X648" i="1" s="1"/>
  <c r="X647" i="1"/>
  <c r="R654" i="1"/>
  <c r="X654" i="1" s="1"/>
  <c r="R671" i="1"/>
  <c r="X671" i="1" s="1"/>
  <c r="R670" i="1"/>
  <c r="X670" i="1" s="1"/>
  <c r="R669" i="1"/>
  <c r="X669" i="1" s="1"/>
  <c r="R668" i="1"/>
  <c r="X668" i="1" s="1"/>
  <c r="R667" i="1"/>
  <c r="X667" i="1" s="1"/>
  <c r="X666" i="1"/>
  <c r="P665" i="1"/>
  <c r="X665" i="1" s="1"/>
  <c r="X664" i="1"/>
  <c r="R663" i="1"/>
  <c r="X663" i="1" s="1"/>
  <c r="R662" i="1"/>
  <c r="X662" i="1" s="1"/>
  <c r="R661" i="1"/>
  <c r="X661" i="1" s="1"/>
  <c r="R660" i="1"/>
  <c r="S660" i="1" s="1"/>
  <c r="O660" i="1"/>
  <c r="P660" i="1" s="1"/>
  <c r="R659" i="1"/>
  <c r="X659" i="1" s="1"/>
  <c r="X658" i="1"/>
  <c r="P657" i="1"/>
  <c r="X657" i="1" s="1"/>
  <c r="X656" i="1"/>
  <c r="R680" i="1"/>
  <c r="X680" i="1" s="1"/>
  <c r="R679" i="1"/>
  <c r="X679" i="1" s="1"/>
  <c r="R678" i="1"/>
  <c r="X678" i="1" s="1"/>
  <c r="R677" i="1"/>
  <c r="X677" i="1" s="1"/>
  <c r="R676" i="1"/>
  <c r="X676" i="1" s="1"/>
  <c r="R675" i="1"/>
  <c r="X675" i="1" s="1"/>
  <c r="R674" i="1"/>
  <c r="X674" i="1" s="1"/>
  <c r="R673" i="1"/>
  <c r="X673" i="1" s="1"/>
  <c r="R699" i="1"/>
  <c r="X699" i="1" s="1"/>
  <c r="R698" i="1"/>
  <c r="X698" i="1" s="1"/>
  <c r="R697" i="1"/>
  <c r="X697" i="1" s="1"/>
  <c r="R696" i="1"/>
  <c r="X696" i="1" s="1"/>
  <c r="R695" i="1"/>
  <c r="X695" i="1" s="1"/>
  <c r="R694" i="1"/>
  <c r="X694" i="1" s="1"/>
  <c r="R693" i="1"/>
  <c r="X693" i="1" s="1"/>
  <c r="R692" i="1"/>
  <c r="X692" i="1" s="1"/>
  <c r="R691" i="1"/>
  <c r="X691" i="1" s="1"/>
  <c r="X690" i="1"/>
  <c r="P689" i="1"/>
  <c r="X689" i="1" s="1"/>
  <c r="X688" i="1"/>
  <c r="R687" i="1"/>
  <c r="X687" i="1" s="1"/>
  <c r="R686" i="1"/>
  <c r="R685" i="1"/>
  <c r="X685" i="1" s="1"/>
  <c r="R684" i="1"/>
  <c r="X684" i="1" s="1"/>
  <c r="R683" i="1"/>
  <c r="X683" i="1" s="1"/>
  <c r="R682" i="1"/>
  <c r="R701" i="1"/>
  <c r="X701" i="1" s="1"/>
  <c r="R709" i="1"/>
  <c r="X709" i="1" s="1"/>
  <c r="R708" i="1"/>
  <c r="X708" i="1" s="1"/>
  <c r="R707" i="1"/>
  <c r="R706" i="1"/>
  <c r="X706" i="1" s="1"/>
  <c r="R705" i="1"/>
  <c r="X705" i="1" s="1"/>
  <c r="R704" i="1"/>
  <c r="X704" i="1" s="1"/>
  <c r="R715" i="1"/>
  <c r="R717" i="1"/>
  <c r="X717" i="1" s="1"/>
  <c r="R719" i="1"/>
  <c r="X719" i="1" s="1"/>
  <c r="R726" i="1"/>
  <c r="X726" i="1" s="1"/>
  <c r="X725" i="1"/>
  <c r="P724" i="1"/>
  <c r="X724" i="1" s="1"/>
  <c r="X723" i="1"/>
  <c r="R732" i="1"/>
  <c r="X732" i="1" s="1"/>
  <c r="R731" i="1"/>
  <c r="X731" i="1" s="1"/>
  <c r="R730" i="1"/>
  <c r="X730" i="1" s="1"/>
  <c r="R729" i="1"/>
  <c r="X729" i="1" s="1"/>
  <c r="R728" i="1"/>
  <c r="X728" i="1" s="1"/>
  <c r="R735" i="1"/>
  <c r="X735" i="1" s="1"/>
  <c r="R734" i="1"/>
  <c r="X734" i="1" s="1"/>
  <c r="R739" i="1"/>
  <c r="X739" i="1" s="1"/>
  <c r="R738" i="1"/>
  <c r="X738" i="1" s="1"/>
  <c r="R750" i="1"/>
  <c r="X750" i="1" s="1"/>
  <c r="R749" i="1"/>
  <c r="X749" i="1" s="1"/>
  <c r="R748" i="1"/>
  <c r="X748" i="1" s="1"/>
  <c r="R747" i="1"/>
  <c r="X747" i="1" s="1"/>
  <c r="R746" i="1"/>
  <c r="X746" i="1" s="1"/>
  <c r="R745" i="1"/>
  <c r="X745" i="1" s="1"/>
  <c r="R744" i="1"/>
  <c r="X744" i="1" s="1"/>
  <c r="R743" i="1"/>
  <c r="X743" i="1" s="1"/>
  <c r="R742" i="1"/>
  <c r="X742" i="1" s="1"/>
  <c r="R741" i="1"/>
  <c r="X741" i="1" s="1"/>
  <c r="X769" i="1"/>
  <c r="P768" i="1"/>
  <c r="X768" i="1" s="1"/>
  <c r="X767" i="1"/>
  <c r="R783" i="1"/>
  <c r="X783" i="1" s="1"/>
  <c r="X789" i="1"/>
  <c r="R797" i="1"/>
  <c r="X797" i="1" s="1"/>
  <c r="X796" i="1"/>
  <c r="P795" i="1"/>
  <c r="X795" i="1" s="1"/>
  <c r="R808" i="1"/>
  <c r="X808" i="1" s="1"/>
  <c r="X807" i="1"/>
  <c r="P806" i="1"/>
  <c r="X806" i="1" s="1"/>
  <c r="X805" i="1"/>
  <c r="R804" i="1"/>
  <c r="S804" i="1" s="1"/>
  <c r="O804" i="1"/>
  <c r="P804" i="1" s="1"/>
  <c r="R810" i="1"/>
  <c r="X810" i="1" s="1"/>
  <c r="X815" i="1"/>
  <c r="R841" i="1"/>
  <c r="X841" i="1" s="1"/>
  <c r="R840" i="1"/>
  <c r="X840" i="1" s="1"/>
  <c r="R839" i="1"/>
  <c r="X838" i="1"/>
  <c r="P837" i="1"/>
  <c r="X837" i="1" s="1"/>
  <c r="X846" i="1"/>
  <c r="P845" i="1"/>
  <c r="X845" i="1" s="1"/>
  <c r="X844" i="1"/>
  <c r="R843" i="1"/>
  <c r="X843" i="1" s="1"/>
  <c r="R850" i="1"/>
  <c r="X850" i="1" s="1"/>
  <c r="R880" i="1"/>
  <c r="R874" i="1"/>
  <c r="X874" i="1" s="1"/>
  <c r="X873" i="1"/>
  <c r="P872" i="1"/>
  <c r="X872" i="1" s="1"/>
  <c r="X871" i="1"/>
  <c r="R897" i="1"/>
  <c r="X897" i="1" s="1"/>
  <c r="R914" i="1"/>
  <c r="X914" i="1" s="1"/>
  <c r="X913" i="1"/>
  <c r="P912" i="1"/>
  <c r="X912" i="1" s="1"/>
  <c r="X911" i="1"/>
  <c r="R932" i="1"/>
  <c r="X932" i="1" s="1"/>
  <c r="R931" i="1"/>
  <c r="R930" i="1"/>
  <c r="X930" i="1" s="1"/>
  <c r="R923" i="1"/>
  <c r="R922" i="1"/>
  <c r="X922" i="1" s="1"/>
  <c r="R921" i="1"/>
  <c r="R939" i="1"/>
  <c r="X939" i="1" s="1"/>
  <c r="R946" i="1"/>
  <c r="X946" i="1" s="1"/>
  <c r="R945" i="1"/>
  <c r="X945" i="1" s="1"/>
  <c r="R955" i="1"/>
  <c r="R963" i="1"/>
  <c r="X963" i="1" s="1"/>
  <c r="R962" i="1"/>
  <c r="X962" i="1" s="1"/>
  <c r="R961" i="1"/>
  <c r="X961" i="1" s="1"/>
  <c r="R960" i="1"/>
  <c r="S960" i="1" s="1"/>
  <c r="O960" i="1"/>
  <c r="P960" i="1" s="1"/>
  <c r="R959" i="1"/>
  <c r="X959" i="1" s="1"/>
  <c r="R958" i="1"/>
  <c r="X958" i="1" s="1"/>
  <c r="R957" i="1"/>
  <c r="X957" i="1" s="1"/>
  <c r="R970" i="1"/>
  <c r="R969" i="1"/>
  <c r="X969" i="1" s="1"/>
  <c r="R973" i="1"/>
  <c r="X973" i="1" s="1"/>
  <c r="R972" i="1"/>
  <c r="X972" i="1" s="1"/>
  <c r="X982" i="1"/>
  <c r="P981" i="1"/>
  <c r="X981" i="1" s="1"/>
  <c r="X980" i="1"/>
  <c r="R990" i="1"/>
  <c r="S990" i="1" s="1"/>
  <c r="O990" i="1"/>
  <c r="P990" i="1" s="1"/>
  <c r="R1012" i="1"/>
  <c r="X1012" i="1" s="1"/>
  <c r="R1011" i="1"/>
  <c r="X1011" i="1" s="1"/>
  <c r="R1010" i="1"/>
  <c r="X1010" i="1" s="1"/>
  <c r="R1009" i="1"/>
  <c r="X1009" i="1" s="1"/>
  <c r="R1008" i="1"/>
  <c r="X1008" i="1" s="1"/>
  <c r="P1007" i="1"/>
  <c r="X1007" i="1" s="1"/>
  <c r="X1006" i="1"/>
  <c r="X1019" i="1"/>
  <c r="X1018" i="1"/>
  <c r="X1017" i="1"/>
  <c r="R1016" i="1"/>
  <c r="X1016" i="1" s="1"/>
  <c r="P1015" i="1"/>
  <c r="X1015" i="1" s="1"/>
  <c r="R1156" i="1"/>
  <c r="X1156" i="1" s="1"/>
  <c r="R1155" i="1"/>
  <c r="R1164" i="1"/>
  <c r="X1164" i="1" s="1"/>
  <c r="R1163" i="1"/>
  <c r="X1163" i="1" s="1"/>
  <c r="R1162" i="1"/>
  <c r="X1162" i="1" s="1"/>
  <c r="R1161" i="1"/>
  <c r="X1161" i="1" s="1"/>
  <c r="R1160" i="1"/>
  <c r="X1160" i="1" s="1"/>
  <c r="R1159" i="1"/>
  <c r="X1159" i="1" s="1"/>
  <c r="R1158" i="1"/>
  <c r="X1158" i="1" s="1"/>
  <c r="R1179" i="1"/>
  <c r="X1179" i="1" s="1"/>
  <c r="R1178" i="1"/>
  <c r="X1178" i="1" s="1"/>
  <c r="R1177" i="1"/>
  <c r="X1177" i="1" s="1"/>
  <c r="R1176" i="1"/>
  <c r="X1176" i="1" s="1"/>
  <c r="R1186" i="1"/>
  <c r="R1185" i="1"/>
  <c r="X1185" i="1" s="1"/>
  <c r="R1184" i="1"/>
  <c r="R1202" i="1"/>
  <c r="X1202" i="1" s="1"/>
  <c r="R1201" i="1"/>
  <c r="X1201" i="1" s="1"/>
  <c r="R1200" i="1"/>
  <c r="X1200" i="1" s="1"/>
  <c r="R1199" i="1"/>
  <c r="R1215" i="1"/>
  <c r="X1215" i="1" s="1"/>
  <c r="R1250" i="1"/>
  <c r="X1250" i="1" s="1"/>
  <c r="R1249" i="1"/>
  <c r="R1248" i="1"/>
  <c r="X1248" i="1" s="1"/>
  <c r="R1252" i="1"/>
  <c r="X1252" i="1" s="1"/>
  <c r="R1258" i="1"/>
  <c r="X1258" i="1" s="1"/>
  <c r="R1262" i="1"/>
  <c r="R1261" i="1"/>
  <c r="X1261" i="1" s="1"/>
  <c r="R1268" i="1"/>
  <c r="R1267" i="1"/>
  <c r="R1266" i="1"/>
  <c r="X1266" i="1" s="1"/>
  <c r="R1265" i="1"/>
  <c r="R1264" i="1"/>
  <c r="X1264" i="1" s="1"/>
  <c r="R1272" i="1"/>
  <c r="X1272" i="1" s="1"/>
  <c r="R1271" i="1"/>
  <c r="X1271" i="1" s="1"/>
  <c r="R1270" i="1"/>
  <c r="X1270" i="1" s="1"/>
  <c r="R1279" i="1"/>
  <c r="X1279" i="1" s="1"/>
  <c r="R1278" i="1"/>
  <c r="X1278" i="1" s="1"/>
  <c r="R1277" i="1"/>
  <c r="X1277" i="1" s="1"/>
  <c r="R1276" i="1"/>
  <c r="X1276" i="1" s="1"/>
  <c r="X1296" i="1"/>
  <c r="X1294" i="1"/>
  <c r="R1293" i="1"/>
  <c r="X1293" i="1" s="1"/>
  <c r="R1292" i="1"/>
  <c r="X1292" i="1" s="1"/>
  <c r="R1291" i="1"/>
  <c r="X1291" i="1" s="1"/>
  <c r="R1290" i="1"/>
  <c r="X1290" i="1" s="1"/>
  <c r="R1289" i="1"/>
  <c r="X1289" i="1" s="1"/>
  <c r="R1288" i="1"/>
  <c r="X1288" i="1" s="1"/>
  <c r="R1287" i="1"/>
  <c r="X1287" i="1" s="1"/>
  <c r="R1286" i="1"/>
  <c r="X1286" i="1" s="1"/>
  <c r="R1301" i="1"/>
  <c r="R1300" i="1"/>
  <c r="X1300" i="1" s="1"/>
  <c r="R1299" i="1"/>
  <c r="R1298" i="1"/>
  <c r="X1298" i="1" s="1"/>
  <c r="R1303" i="1"/>
  <c r="X1303" i="1" s="1"/>
  <c r="R1305" i="1"/>
  <c r="S1305" i="1" s="1"/>
  <c r="O1305" i="1"/>
  <c r="P1305" i="1" s="1"/>
  <c r="X1354" i="1"/>
  <c r="X1353" i="1"/>
  <c r="X1352" i="1"/>
  <c r="R1449" i="1"/>
  <c r="U1449" i="1" s="1"/>
  <c r="O1449" i="1"/>
  <c r="P1449" i="1" s="1"/>
  <c r="R1408" i="1"/>
  <c r="X1408" i="1" s="1"/>
  <c r="R1407" i="1"/>
  <c r="X1407" i="1" s="1"/>
  <c r="R1416" i="1"/>
  <c r="X1416" i="1" s="1"/>
  <c r="R1415" i="1"/>
  <c r="X1415" i="1" s="1"/>
  <c r="R1570" i="1"/>
  <c r="X1570" i="1" s="1"/>
  <c r="X1569" i="1"/>
  <c r="P1568" i="1"/>
  <c r="X1568" i="1" s="1"/>
  <c r="X1567" i="1"/>
  <c r="X1566" i="1"/>
  <c r="X1565" i="1"/>
  <c r="R1613" i="1"/>
  <c r="X1613" i="1" s="1"/>
  <c r="R1612" i="1"/>
  <c r="X1612" i="1" s="1"/>
  <c r="R1611" i="1"/>
  <c r="X1611" i="1" s="1"/>
  <c r="R1610" i="1"/>
  <c r="X1610" i="1" s="1"/>
  <c r="R1609" i="1"/>
  <c r="X1609" i="1" s="1"/>
  <c r="R1608" i="1"/>
  <c r="X1608" i="1" s="1"/>
  <c r="R1607" i="1"/>
  <c r="X1607" i="1" s="1"/>
  <c r="R1606" i="1"/>
  <c r="X1606" i="1" s="1"/>
  <c r="X1605" i="1"/>
  <c r="P1604" i="1"/>
  <c r="X1604" i="1" s="1"/>
  <c r="X1603" i="1"/>
  <c r="R1602" i="1"/>
  <c r="X1602" i="1" s="1"/>
  <c r="R1601" i="1"/>
  <c r="X1601" i="1" s="1"/>
  <c r="R1600" i="1"/>
  <c r="X1600" i="1" s="1"/>
  <c r="R1599" i="1"/>
  <c r="X1599" i="1" s="1"/>
  <c r="R1598" i="1"/>
  <c r="X1598" i="1" s="1"/>
  <c r="R1597" i="1"/>
  <c r="X1597" i="1" s="1"/>
  <c r="R1596" i="1"/>
  <c r="X1596" i="1" s="1"/>
  <c r="R1595" i="1"/>
  <c r="X1595" i="1" s="1"/>
  <c r="R1594" i="1"/>
  <c r="X1594" i="1" s="1"/>
  <c r="R1593" i="1"/>
  <c r="X1593" i="1" s="1"/>
  <c r="R1592" i="1"/>
  <c r="X1592" i="1" s="1"/>
  <c r="R1591" i="1"/>
  <c r="X1591" i="1" s="1"/>
  <c r="R1590" i="1"/>
  <c r="X1590" i="1" s="1"/>
  <c r="R1589" i="1"/>
  <c r="X1589" i="1" s="1"/>
  <c r="R1588" i="1"/>
  <c r="X1588" i="1" s="1"/>
  <c r="R1587" i="1"/>
  <c r="X1587" i="1" s="1"/>
  <c r="R1586" i="1"/>
  <c r="X1586" i="1" s="1"/>
  <c r="R1585" i="1"/>
  <c r="X1585" i="1" s="1"/>
  <c r="R1584" i="1"/>
  <c r="X1584" i="1" s="1"/>
  <c r="X1583" i="1"/>
  <c r="P1582" i="1"/>
  <c r="X1582" i="1" s="1"/>
  <c r="X1581" i="1"/>
  <c r="R1580" i="1"/>
  <c r="X1580" i="1" s="1"/>
  <c r="R1579" i="1"/>
  <c r="X1579" i="1" s="1"/>
  <c r="R1578" i="1"/>
  <c r="X1578" i="1" s="1"/>
  <c r="X1577" i="1"/>
  <c r="P1576" i="1"/>
  <c r="X1576" i="1" s="1"/>
  <c r="X1575" i="1"/>
  <c r="R1574" i="1"/>
  <c r="X1574" i="1" s="1"/>
  <c r="R1573" i="1"/>
  <c r="X1573" i="1" s="1"/>
  <c r="R1616" i="1"/>
  <c r="X1616" i="1" s="1"/>
  <c r="R1615" i="1"/>
  <c r="X1615" i="1" s="1"/>
  <c r="R1664" i="1"/>
  <c r="R1663" i="1"/>
  <c r="R1662" i="1"/>
  <c r="X1662" i="1" s="1"/>
  <c r="X1661" i="1"/>
  <c r="P1660" i="1"/>
  <c r="X1660" i="1" s="1"/>
  <c r="X1659" i="1"/>
  <c r="R1686" i="1"/>
  <c r="X1686" i="1" s="1"/>
  <c r="R1685" i="1"/>
  <c r="X1685" i="1" s="1"/>
  <c r="R1684" i="1"/>
  <c r="X1684" i="1" s="1"/>
  <c r="R1683" i="1"/>
  <c r="X1683" i="1" s="1"/>
  <c r="R1682" i="1"/>
  <c r="X1682" i="1" s="1"/>
  <c r="R1681" i="1"/>
  <c r="X1681" i="1" s="1"/>
  <c r="R1680" i="1"/>
  <c r="X1680" i="1" s="1"/>
  <c r="X1679" i="1"/>
  <c r="P1678" i="1"/>
  <c r="X1678" i="1" s="1"/>
  <c r="X1677" i="1"/>
  <c r="R1676" i="1"/>
  <c r="S1676" i="1" s="1"/>
  <c r="O1676" i="1"/>
  <c r="P1676" i="1" s="1"/>
  <c r="R1675" i="1"/>
  <c r="S1675" i="1" s="1"/>
  <c r="O1675" i="1"/>
  <c r="P1675" i="1" s="1"/>
  <c r="R1674" i="1"/>
  <c r="S1674" i="1" s="1"/>
  <c r="O1674" i="1"/>
  <c r="P1674" i="1" s="1"/>
  <c r="R1673" i="1"/>
  <c r="S1673" i="1" s="1"/>
  <c r="O1673" i="1"/>
  <c r="P1673" i="1" s="1"/>
  <c r="X1670" i="1"/>
  <c r="P1669" i="1"/>
  <c r="X1669" i="1" s="1"/>
  <c r="X1668" i="1"/>
  <c r="R1688" i="1"/>
  <c r="X1688" i="1" s="1"/>
  <c r="R1690" i="1"/>
  <c r="X1690" i="1" s="1"/>
  <c r="R1692" i="1"/>
  <c r="X1692" i="1" s="1"/>
  <c r="R1694" i="1"/>
  <c r="X1694" i="1" s="1"/>
  <c r="R1696" i="1"/>
  <c r="X1696" i="1" s="1"/>
  <c r="R1698" i="1"/>
  <c r="X1698" i="1" s="1"/>
  <c r="R1700" i="1"/>
  <c r="X1700" i="1" s="1"/>
  <c r="R1702" i="1"/>
  <c r="X1702" i="1" s="1"/>
  <c r="R1704" i="1"/>
  <c r="X1704" i="1" s="1"/>
  <c r="R1706" i="1"/>
  <c r="X1706" i="1" s="1"/>
  <c r="R1708" i="1"/>
  <c r="X1708" i="1" s="1"/>
  <c r="R1710" i="1"/>
  <c r="X1710" i="1" s="1"/>
  <c r="R1712" i="1"/>
  <c r="X1712" i="1" s="1"/>
  <c r="R1714" i="1"/>
  <c r="X1714" i="1" s="1"/>
  <c r="R1740" i="1"/>
  <c r="X1740" i="1" s="1"/>
  <c r="R1741" i="1"/>
  <c r="O12" i="1"/>
  <c r="O18" i="1"/>
  <c r="P18" i="1" s="1"/>
  <c r="O28" i="1"/>
  <c r="P28" i="1" s="1"/>
  <c r="O47" i="1"/>
  <c r="P47" i="1" s="1"/>
  <c r="O52" i="1"/>
  <c r="P52" i="1" s="1"/>
  <c r="O54" i="1"/>
  <c r="P54" i="1" s="1"/>
  <c r="O56" i="1"/>
  <c r="P56" i="1" s="1"/>
  <c r="O58" i="1"/>
  <c r="P58" i="1" s="1"/>
  <c r="O60" i="1"/>
  <c r="P60" i="1" s="1"/>
  <c r="O62" i="1"/>
  <c r="P62" i="1" s="1"/>
  <c r="O64" i="1"/>
  <c r="P64" i="1" s="1"/>
  <c r="O65" i="1"/>
  <c r="P65" i="1" s="1"/>
  <c r="O66" i="1"/>
  <c r="P66" i="1" s="1"/>
  <c r="O67" i="1"/>
  <c r="P67" i="1" s="1"/>
  <c r="O68" i="1"/>
  <c r="P68" i="1" s="1"/>
  <c r="O69" i="1"/>
  <c r="P69" i="1" s="1"/>
  <c r="O74" i="1"/>
  <c r="P74" i="1" s="1"/>
  <c r="O98" i="1"/>
  <c r="P98" i="1" s="1"/>
  <c r="O104" i="1"/>
  <c r="P104" i="1" s="1"/>
  <c r="O105" i="1"/>
  <c r="P105" i="1" s="1"/>
  <c r="O106" i="1"/>
  <c r="P106" i="1" s="1"/>
  <c r="O107" i="1"/>
  <c r="O108" i="1"/>
  <c r="P108" i="1" s="1"/>
  <c r="O109" i="1"/>
  <c r="P109" i="1" s="1"/>
  <c r="O110" i="1"/>
  <c r="P110" i="1" s="1"/>
  <c r="O111" i="1"/>
  <c r="P111" i="1" s="1"/>
  <c r="O112" i="1"/>
  <c r="P112" i="1" s="1"/>
  <c r="O113" i="1"/>
  <c r="P113" i="1" s="1"/>
  <c r="O114" i="1"/>
  <c r="P114" i="1" s="1"/>
  <c r="O119" i="1"/>
  <c r="P119" i="1" s="1"/>
  <c r="O120" i="1"/>
  <c r="P120" i="1" s="1"/>
  <c r="O121" i="1"/>
  <c r="P121" i="1" s="1"/>
  <c r="O131" i="1"/>
  <c r="P131" i="1" s="1"/>
  <c r="O133" i="1"/>
  <c r="P133" i="1" s="1"/>
  <c r="O146" i="1"/>
  <c r="P146" i="1" s="1"/>
  <c r="O148" i="1"/>
  <c r="P148" i="1" s="1"/>
  <c r="O150" i="1"/>
  <c r="P150" i="1" s="1"/>
  <c r="O151" i="1"/>
  <c r="O152" i="1"/>
  <c r="P152" i="1" s="1"/>
  <c r="O153" i="1"/>
  <c r="P153" i="1" s="1"/>
  <c r="O154" i="1"/>
  <c r="P154" i="1" s="1"/>
  <c r="O155" i="1"/>
  <c r="P155" i="1" s="1"/>
  <c r="O156" i="1"/>
  <c r="P156" i="1" s="1"/>
  <c r="O157" i="1"/>
  <c r="P157" i="1" s="1"/>
  <c r="O158" i="1"/>
  <c r="P158" i="1" s="1"/>
  <c r="O159" i="1"/>
  <c r="P159" i="1" s="1"/>
  <c r="O160" i="1"/>
  <c r="P160" i="1" s="1"/>
  <c r="O161" i="1"/>
  <c r="P161" i="1" s="1"/>
  <c r="O162" i="1"/>
  <c r="P162" i="1" s="1"/>
  <c r="O163" i="1"/>
  <c r="P163" i="1" s="1"/>
  <c r="O164" i="1"/>
  <c r="P164" i="1" s="1"/>
  <c r="O165" i="1"/>
  <c r="P165" i="1" s="1"/>
  <c r="O166" i="1"/>
  <c r="P166" i="1" s="1"/>
  <c r="O167" i="1"/>
  <c r="P167" i="1" s="1"/>
  <c r="O168" i="1"/>
  <c r="P168" i="1" s="1"/>
  <c r="O169" i="1"/>
  <c r="P169" i="1" s="1"/>
  <c r="O170" i="1"/>
  <c r="P170" i="1" s="1"/>
  <c r="O171" i="1"/>
  <c r="P171" i="1" s="1"/>
  <c r="O172" i="1"/>
  <c r="P172" i="1" s="1"/>
  <c r="O173" i="1"/>
  <c r="P173" i="1" s="1"/>
  <c r="X173" i="1" s="1"/>
  <c r="O177" i="1"/>
  <c r="P177" i="1" s="1"/>
  <c r="O178" i="1"/>
  <c r="P178" i="1" s="1"/>
  <c r="O179" i="1"/>
  <c r="P179" i="1" s="1"/>
  <c r="O180" i="1"/>
  <c r="P180" i="1" s="1"/>
  <c r="O182" i="1"/>
  <c r="P182" i="1" s="1"/>
  <c r="O183" i="1"/>
  <c r="P183" i="1" s="1"/>
  <c r="O184" i="1"/>
  <c r="P184" i="1" s="1"/>
  <c r="O187" i="1"/>
  <c r="P187" i="1" s="1"/>
  <c r="O188" i="1"/>
  <c r="P188" i="1" s="1"/>
  <c r="O189" i="1"/>
  <c r="P189" i="1" s="1"/>
  <c r="O194" i="1"/>
  <c r="P194" i="1" s="1"/>
  <c r="O195" i="1"/>
  <c r="P195" i="1" s="1"/>
  <c r="O196" i="1"/>
  <c r="P196" i="1" s="1"/>
  <c r="O197" i="1"/>
  <c r="P197" i="1" s="1"/>
  <c r="O202" i="1"/>
  <c r="P202" i="1" s="1"/>
  <c r="O203" i="1"/>
  <c r="P203" i="1" s="1"/>
  <c r="O204" i="1"/>
  <c r="P204" i="1" s="1"/>
  <c r="O205" i="1"/>
  <c r="P205" i="1" s="1"/>
  <c r="O206" i="1"/>
  <c r="P206" i="1" s="1"/>
  <c r="O207" i="1"/>
  <c r="P207" i="1" s="1"/>
  <c r="O208" i="1"/>
  <c r="P208" i="1" s="1"/>
  <c r="O209" i="1"/>
  <c r="P209" i="1" s="1"/>
  <c r="O210" i="1"/>
  <c r="P210" i="1" s="1"/>
  <c r="O211" i="1"/>
  <c r="P211" i="1" s="1"/>
  <c r="O212" i="1"/>
  <c r="P212" i="1" s="1"/>
  <c r="O216" i="1"/>
  <c r="O217" i="1"/>
  <c r="P217" i="1" s="1"/>
  <c r="O218" i="1"/>
  <c r="P218" i="1" s="1"/>
  <c r="O219" i="1"/>
  <c r="P219" i="1" s="1"/>
  <c r="O220" i="1"/>
  <c r="P220" i="1" s="1"/>
  <c r="O221" i="1"/>
  <c r="P221" i="1" s="1"/>
  <c r="O223" i="1"/>
  <c r="P223" i="1" s="1"/>
  <c r="O225" i="1"/>
  <c r="P225" i="1" s="1"/>
  <c r="O229" i="1"/>
  <c r="P229" i="1" s="1"/>
  <c r="O230" i="1"/>
  <c r="P230" i="1" s="1"/>
  <c r="O238" i="1"/>
  <c r="P238" i="1" s="1"/>
  <c r="O240" i="1"/>
  <c r="P240" i="1" s="1"/>
  <c r="O242" i="1"/>
  <c r="P242" i="1" s="1"/>
  <c r="O244" i="1"/>
  <c r="P244" i="1" s="1"/>
  <c r="O246" i="1"/>
  <c r="P246" i="1" s="1"/>
  <c r="O248" i="1"/>
  <c r="P248" i="1" s="1"/>
  <c r="O250" i="1"/>
  <c r="P250" i="1" s="1"/>
  <c r="O252" i="1"/>
  <c r="P252" i="1" s="1"/>
  <c r="O254" i="1"/>
  <c r="P254" i="1" s="1"/>
  <c r="O257" i="1"/>
  <c r="P257" i="1" s="1"/>
  <c r="O258" i="1"/>
  <c r="P258" i="1" s="1"/>
  <c r="O260" i="1"/>
  <c r="P260" i="1" s="1"/>
  <c r="O262" i="1"/>
  <c r="P262" i="1" s="1"/>
  <c r="O270" i="1"/>
  <c r="P270" i="1" s="1"/>
  <c r="O271" i="1"/>
  <c r="O272" i="1"/>
  <c r="P272" i="1" s="1"/>
  <c r="O273" i="1"/>
  <c r="P273" i="1" s="1"/>
  <c r="O274" i="1"/>
  <c r="P274" i="1" s="1"/>
  <c r="O275" i="1"/>
  <c r="P275" i="1" s="1"/>
  <c r="O276" i="1"/>
  <c r="P276" i="1" s="1"/>
  <c r="O277" i="1"/>
  <c r="P277" i="1" s="1"/>
  <c r="O279" i="1"/>
  <c r="P279" i="1" s="1"/>
  <c r="O280" i="1"/>
  <c r="P280" i="1" s="1"/>
  <c r="O281" i="1"/>
  <c r="P281" i="1" s="1"/>
  <c r="O282" i="1"/>
  <c r="P282" i="1" s="1"/>
  <c r="O284" i="1"/>
  <c r="P284" i="1" s="1"/>
  <c r="O286" i="1"/>
  <c r="P286" i="1" s="1"/>
  <c r="O288" i="1"/>
  <c r="P288" i="1" s="1"/>
  <c r="O290" i="1"/>
  <c r="P290" i="1" s="1"/>
  <c r="O291" i="1"/>
  <c r="P291" i="1" s="1"/>
  <c r="O292" i="1"/>
  <c r="O294" i="1"/>
  <c r="P294" i="1" s="1"/>
  <c r="O296" i="1"/>
  <c r="P296" i="1" s="1"/>
  <c r="O298" i="1"/>
  <c r="P298" i="1" s="1"/>
  <c r="O302" i="1"/>
  <c r="P302" i="1" s="1"/>
  <c r="O303" i="1"/>
  <c r="P303" i="1" s="1"/>
  <c r="O304" i="1"/>
  <c r="P304" i="1" s="1"/>
  <c r="O305" i="1"/>
  <c r="P305" i="1" s="1"/>
  <c r="O306" i="1"/>
  <c r="P306" i="1" s="1"/>
  <c r="O307" i="1"/>
  <c r="P307" i="1" s="1"/>
  <c r="O308" i="1"/>
  <c r="P308" i="1" s="1"/>
  <c r="O309" i="1"/>
  <c r="P309" i="1" s="1"/>
  <c r="O310" i="1"/>
  <c r="P310" i="1" s="1"/>
  <c r="O311" i="1"/>
  <c r="P311" i="1" s="1"/>
  <c r="O318" i="1"/>
  <c r="P318" i="1" s="1"/>
  <c r="O320" i="1"/>
  <c r="P320" i="1" s="1"/>
  <c r="O322" i="1"/>
  <c r="P322" i="1" s="1"/>
  <c r="O324" i="1"/>
  <c r="P324" i="1" s="1"/>
  <c r="O333" i="1"/>
  <c r="P333" i="1" s="1"/>
  <c r="O334" i="1"/>
  <c r="P334" i="1" s="1"/>
  <c r="O337" i="1"/>
  <c r="P337" i="1" s="1"/>
  <c r="O341" i="1"/>
  <c r="P341" i="1" s="1"/>
  <c r="O343" i="1"/>
  <c r="P343" i="1" s="1"/>
  <c r="O353" i="1"/>
  <c r="P353" i="1" s="1"/>
  <c r="O355" i="1"/>
  <c r="P355" i="1" s="1"/>
  <c r="O356" i="1"/>
  <c r="P356" i="1" s="1"/>
  <c r="O376" i="1"/>
  <c r="P376" i="1" s="1"/>
  <c r="O378" i="1"/>
  <c r="P378" i="1" s="1"/>
  <c r="O380" i="1"/>
  <c r="P380" i="1" s="1"/>
  <c r="O381" i="1"/>
  <c r="P381" i="1" s="1"/>
  <c r="O382" i="1"/>
  <c r="P382" i="1" s="1"/>
  <c r="O385" i="1"/>
  <c r="P385" i="1" s="1"/>
  <c r="O386" i="1"/>
  <c r="P386" i="1" s="1"/>
  <c r="O387" i="1"/>
  <c r="P387" i="1" s="1"/>
  <c r="O388" i="1"/>
  <c r="P388" i="1" s="1"/>
  <c r="O389" i="1"/>
  <c r="P389" i="1" s="1"/>
  <c r="O403" i="1"/>
  <c r="P403" i="1" s="1"/>
  <c r="O404" i="1"/>
  <c r="P404" i="1" s="1"/>
  <c r="O406" i="1"/>
  <c r="P406" i="1" s="1"/>
  <c r="O408" i="1"/>
  <c r="P408" i="1" s="1"/>
  <c r="O409" i="1"/>
  <c r="O410" i="1"/>
  <c r="P410" i="1" s="1"/>
  <c r="O411" i="1"/>
  <c r="P411" i="1" s="1"/>
  <c r="O412" i="1"/>
  <c r="P412" i="1" s="1"/>
  <c r="O413" i="1"/>
  <c r="P413" i="1" s="1"/>
  <c r="O414" i="1"/>
  <c r="P414" i="1" s="1"/>
  <c r="O426" i="1"/>
  <c r="P426" i="1" s="1"/>
  <c r="O427" i="1"/>
  <c r="P427" i="1" s="1"/>
  <c r="O429" i="1"/>
  <c r="P429" i="1" s="1"/>
  <c r="O431" i="1"/>
  <c r="P431" i="1" s="1"/>
  <c r="O433" i="1"/>
  <c r="P433" i="1" s="1"/>
  <c r="O434" i="1"/>
  <c r="P434" i="1" s="1"/>
  <c r="O435" i="1"/>
  <c r="P435" i="1" s="1"/>
  <c r="O436" i="1"/>
  <c r="P436" i="1" s="1"/>
  <c r="O437" i="1"/>
  <c r="P437" i="1" s="1"/>
  <c r="O441" i="1"/>
  <c r="P441" i="1" s="1"/>
  <c r="O442" i="1"/>
  <c r="P442" i="1" s="1"/>
  <c r="O445" i="1"/>
  <c r="P445" i="1" s="1"/>
  <c r="O447" i="1"/>
  <c r="P447" i="1" s="1"/>
  <c r="O449" i="1"/>
  <c r="P449" i="1" s="1"/>
  <c r="O450" i="1"/>
  <c r="P450" i="1" s="1"/>
  <c r="O451" i="1"/>
  <c r="P451" i="1" s="1"/>
  <c r="O453" i="1"/>
  <c r="P453" i="1" s="1"/>
  <c r="O455" i="1"/>
  <c r="P455" i="1" s="1"/>
  <c r="O456" i="1"/>
  <c r="P456" i="1" s="1"/>
  <c r="O461" i="1"/>
  <c r="P461" i="1" s="1"/>
  <c r="O462" i="1"/>
  <c r="P462" i="1" s="1"/>
  <c r="O479" i="1"/>
  <c r="P479" i="1" s="1"/>
  <c r="O480" i="1"/>
  <c r="P480" i="1" s="1"/>
  <c r="O481" i="1"/>
  <c r="P481" i="1" s="1"/>
  <c r="O482" i="1"/>
  <c r="P482" i="1" s="1"/>
  <c r="O483" i="1"/>
  <c r="P483" i="1" s="1"/>
  <c r="O484" i="1"/>
  <c r="P484" i="1" s="1"/>
  <c r="O485" i="1"/>
  <c r="P485" i="1" s="1"/>
  <c r="O486" i="1"/>
  <c r="P486" i="1" s="1"/>
  <c r="O487" i="1"/>
  <c r="P487" i="1" s="1"/>
  <c r="O488" i="1"/>
  <c r="P488" i="1" s="1"/>
  <c r="O489" i="1"/>
  <c r="P489" i="1" s="1"/>
  <c r="O490" i="1"/>
  <c r="P490" i="1" s="1"/>
  <c r="O504" i="1"/>
  <c r="P504" i="1" s="1"/>
  <c r="O505" i="1"/>
  <c r="P505" i="1" s="1"/>
  <c r="O506" i="1"/>
  <c r="P506" i="1" s="1"/>
  <c r="O507" i="1"/>
  <c r="P507" i="1" s="1"/>
  <c r="O508" i="1"/>
  <c r="P508" i="1" s="1"/>
  <c r="O512" i="1"/>
  <c r="P512" i="1" s="1"/>
  <c r="O513" i="1"/>
  <c r="P513" i="1" s="1"/>
  <c r="O515" i="1"/>
  <c r="P515" i="1" s="1"/>
  <c r="O517" i="1"/>
  <c r="P517" i="1" s="1"/>
  <c r="O521" i="1"/>
  <c r="P521" i="1" s="1"/>
  <c r="O523" i="1"/>
  <c r="P523" i="1" s="1"/>
  <c r="O525" i="1"/>
  <c r="P525" i="1" s="1"/>
  <c r="O527" i="1"/>
  <c r="P527" i="1" s="1"/>
  <c r="O529" i="1"/>
  <c r="P529" i="1" s="1"/>
  <c r="O531" i="1"/>
  <c r="P531" i="1" s="1"/>
  <c r="O535" i="1"/>
  <c r="P535" i="1" s="1"/>
  <c r="O536" i="1"/>
  <c r="P536" i="1" s="1"/>
  <c r="O537" i="1"/>
  <c r="P537" i="1" s="1"/>
  <c r="X537" i="1" s="1"/>
  <c r="O538" i="1"/>
  <c r="P538" i="1" s="1"/>
  <c r="X538" i="1" s="1"/>
  <c r="O539" i="1"/>
  <c r="P539" i="1" s="1"/>
  <c r="X539" i="1" s="1"/>
  <c r="O543" i="1"/>
  <c r="P543" i="1" s="1"/>
  <c r="O544" i="1"/>
  <c r="P544" i="1" s="1"/>
  <c r="O552" i="1"/>
  <c r="P552" i="1" s="1"/>
  <c r="O554" i="1"/>
  <c r="P554" i="1" s="1"/>
  <c r="O556" i="1"/>
  <c r="P556" i="1" s="1"/>
  <c r="O558" i="1"/>
  <c r="O560" i="1"/>
  <c r="P560" i="1" s="1"/>
  <c r="O562" i="1"/>
  <c r="P562" i="1" s="1"/>
  <c r="O564" i="1"/>
  <c r="P564" i="1" s="1"/>
  <c r="O566" i="1"/>
  <c r="P566" i="1" s="1"/>
  <c r="O568" i="1"/>
  <c r="P568" i="1" s="1"/>
  <c r="O570" i="1"/>
  <c r="P570" i="1" s="1"/>
  <c r="O572" i="1"/>
  <c r="P572" i="1" s="1"/>
  <c r="O573" i="1"/>
  <c r="P573" i="1" s="1"/>
  <c r="O574" i="1"/>
  <c r="P574" i="1" s="1"/>
  <c r="O575" i="1"/>
  <c r="P575" i="1" s="1"/>
  <c r="O576" i="1"/>
  <c r="P576" i="1" s="1"/>
  <c r="O577" i="1"/>
  <c r="P577" i="1" s="1"/>
  <c r="O578" i="1"/>
  <c r="P578" i="1" s="1"/>
  <c r="O579" i="1"/>
  <c r="P579" i="1" s="1"/>
  <c r="O580" i="1"/>
  <c r="P580" i="1" s="1"/>
  <c r="O581" i="1"/>
  <c r="P581" i="1" s="1"/>
  <c r="O582" i="1"/>
  <c r="P582" i="1" s="1"/>
  <c r="O591" i="1"/>
  <c r="P591" i="1" s="1"/>
  <c r="O638" i="1"/>
  <c r="P638" i="1" s="1"/>
  <c r="O640" i="1"/>
  <c r="P640" i="1" s="1"/>
  <c r="O642" i="1"/>
  <c r="P642" i="1" s="1"/>
  <c r="O643" i="1"/>
  <c r="P643" i="1" s="1"/>
  <c r="O644" i="1"/>
  <c r="P644" i="1" s="1"/>
  <c r="O645" i="1"/>
  <c r="P645" i="1" s="1"/>
  <c r="O646" i="1"/>
  <c r="P646" i="1" s="1"/>
  <c r="O650" i="1"/>
  <c r="P650" i="1" s="1"/>
  <c r="O651" i="1"/>
  <c r="P651" i="1" s="1"/>
  <c r="O652" i="1"/>
  <c r="P652" i="1" s="1"/>
  <c r="O653" i="1"/>
  <c r="P653" i="1" s="1"/>
  <c r="O655" i="1"/>
  <c r="P655" i="1" s="1"/>
  <c r="O672" i="1"/>
  <c r="P672" i="1" s="1"/>
  <c r="O681" i="1"/>
  <c r="P681" i="1" s="1"/>
  <c r="O700" i="1"/>
  <c r="P700" i="1" s="1"/>
  <c r="O702" i="1"/>
  <c r="P702" i="1" s="1"/>
  <c r="O703" i="1"/>
  <c r="P703" i="1" s="1"/>
  <c r="O710" i="1"/>
  <c r="O711" i="1"/>
  <c r="P711" i="1" s="1"/>
  <c r="O712" i="1"/>
  <c r="P712" i="1" s="1"/>
  <c r="O713" i="1"/>
  <c r="P713" i="1" s="1"/>
  <c r="O714" i="1"/>
  <c r="P714" i="1" s="1"/>
  <c r="O716" i="1"/>
  <c r="P716" i="1" s="1"/>
  <c r="O718" i="1"/>
  <c r="P718" i="1" s="1"/>
  <c r="O720" i="1"/>
  <c r="P720" i="1" s="1"/>
  <c r="O721" i="1"/>
  <c r="P721" i="1" s="1"/>
  <c r="O722" i="1"/>
  <c r="P722" i="1" s="1"/>
  <c r="O727" i="1"/>
  <c r="P727" i="1" s="1"/>
  <c r="O733" i="1"/>
  <c r="P733" i="1" s="1"/>
  <c r="O736" i="1"/>
  <c r="P736" i="1" s="1"/>
  <c r="O737" i="1"/>
  <c r="P737" i="1" s="1"/>
  <c r="O740" i="1"/>
  <c r="P740" i="1" s="1"/>
  <c r="O754" i="1"/>
  <c r="P754" i="1" s="1"/>
  <c r="O755" i="1"/>
  <c r="O756" i="1"/>
  <c r="P756" i="1" s="1"/>
  <c r="O757" i="1"/>
  <c r="P757" i="1" s="1"/>
  <c r="O758" i="1"/>
  <c r="P758" i="1" s="1"/>
  <c r="O759" i="1"/>
  <c r="P759" i="1" s="1"/>
  <c r="O760" i="1"/>
  <c r="P760" i="1" s="1"/>
  <c r="O761" i="1"/>
  <c r="P761" i="1" s="1"/>
  <c r="O762" i="1"/>
  <c r="P762" i="1" s="1"/>
  <c r="O763" i="1"/>
  <c r="P763" i="1" s="1"/>
  <c r="O764" i="1"/>
  <c r="P764" i="1" s="1"/>
  <c r="O765" i="1"/>
  <c r="P765" i="1" s="1"/>
  <c r="O766" i="1"/>
  <c r="P766"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O782" i="1"/>
  <c r="P782" i="1" s="1"/>
  <c r="O784" i="1"/>
  <c r="P784" i="1" s="1"/>
  <c r="O785" i="1"/>
  <c r="P785" i="1" s="1"/>
  <c r="O786" i="1"/>
  <c r="P786" i="1" s="1"/>
  <c r="O787" i="1"/>
  <c r="P787" i="1" s="1"/>
  <c r="O788" i="1"/>
  <c r="P788" i="1" s="1"/>
  <c r="O792" i="1"/>
  <c r="P792" i="1" s="1"/>
  <c r="X792" i="1" s="1"/>
  <c r="O793" i="1"/>
  <c r="P793" i="1" s="1"/>
  <c r="O798" i="1"/>
  <c r="P798" i="1" s="1"/>
  <c r="O799" i="1"/>
  <c r="P799" i="1" s="1"/>
  <c r="O800" i="1"/>
  <c r="P800" i="1" s="1"/>
  <c r="O801" i="1"/>
  <c r="P801" i="1" s="1"/>
  <c r="O802" i="1"/>
  <c r="P802" i="1" s="1"/>
  <c r="O803" i="1"/>
  <c r="P803" i="1" s="1"/>
  <c r="O809" i="1"/>
  <c r="P809" i="1" s="1"/>
  <c r="O811" i="1"/>
  <c r="P811" i="1" s="1"/>
  <c r="O812" i="1"/>
  <c r="P812" i="1" s="1"/>
  <c r="O818" i="1"/>
  <c r="P818" i="1" s="1"/>
  <c r="O819" i="1"/>
  <c r="P819" i="1" s="1"/>
  <c r="O820" i="1"/>
  <c r="P820" i="1" s="1"/>
  <c r="O821" i="1"/>
  <c r="P821" i="1" s="1"/>
  <c r="O822" i="1"/>
  <c r="P822" i="1" s="1"/>
  <c r="O823" i="1"/>
  <c r="P823" i="1" s="1"/>
  <c r="O824" i="1"/>
  <c r="P824" i="1" s="1"/>
  <c r="O825" i="1"/>
  <c r="P825" i="1" s="1"/>
  <c r="O826" i="1"/>
  <c r="P826" i="1" s="1"/>
  <c r="O830" i="1"/>
  <c r="P830" i="1" s="1"/>
  <c r="O831" i="1"/>
  <c r="P831" i="1" s="1"/>
  <c r="O832" i="1"/>
  <c r="P832" i="1" s="1"/>
  <c r="O833" i="1"/>
  <c r="P833" i="1" s="1"/>
  <c r="O834" i="1"/>
  <c r="P834" i="1" s="1"/>
  <c r="O835" i="1"/>
  <c r="P835" i="1" s="1"/>
  <c r="O842" i="1"/>
  <c r="P842" i="1" s="1"/>
  <c r="O847" i="1"/>
  <c r="P847" i="1" s="1"/>
  <c r="O848" i="1"/>
  <c r="P848" i="1" s="1"/>
  <c r="O849" i="1"/>
  <c r="P849" i="1" s="1"/>
  <c r="O851" i="1"/>
  <c r="P851" i="1" s="1"/>
  <c r="O852" i="1"/>
  <c r="P852" i="1" s="1"/>
  <c r="O853" i="1"/>
  <c r="P853" i="1" s="1"/>
  <c r="O854" i="1"/>
  <c r="P854" i="1" s="1"/>
  <c r="O855" i="1"/>
  <c r="P855" i="1" s="1"/>
  <c r="O856" i="1"/>
  <c r="P856" i="1" s="1"/>
  <c r="O857" i="1"/>
  <c r="P857" i="1" s="1"/>
  <c r="O858" i="1"/>
  <c r="P858" i="1" s="1"/>
  <c r="O859" i="1"/>
  <c r="O860" i="1"/>
  <c r="P860" i="1" s="1"/>
  <c r="O861" i="1"/>
  <c r="P861" i="1" s="1"/>
  <c r="O862" i="1"/>
  <c r="P862" i="1" s="1"/>
  <c r="O863" i="1"/>
  <c r="P863" i="1" s="1"/>
  <c r="O864" i="1"/>
  <c r="P864" i="1" s="1"/>
  <c r="O865" i="1"/>
  <c r="P865" i="1" s="1"/>
  <c r="O866" i="1"/>
  <c r="P866" i="1" s="1"/>
  <c r="O867" i="1"/>
  <c r="P867" i="1" s="1"/>
  <c r="O868" i="1"/>
  <c r="P868" i="1" s="1"/>
  <c r="O869" i="1"/>
  <c r="P869" i="1" s="1"/>
  <c r="O870" i="1"/>
  <c r="P870" i="1" s="1"/>
  <c r="O881" i="1"/>
  <c r="P881" i="1" s="1"/>
  <c r="O882" i="1"/>
  <c r="P882" i="1" s="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O895" i="1"/>
  <c r="P895" i="1" s="1"/>
  <c r="O896" i="1"/>
  <c r="P896" i="1" s="1"/>
  <c r="O898" i="1"/>
  <c r="P898" i="1" s="1"/>
  <c r="O899" i="1"/>
  <c r="P899" i="1" s="1"/>
  <c r="O900" i="1"/>
  <c r="P900" i="1" s="1"/>
  <c r="O901" i="1"/>
  <c r="P901" i="1" s="1"/>
  <c r="O902" i="1"/>
  <c r="O906" i="1"/>
  <c r="P906" i="1" s="1"/>
  <c r="O907" i="1"/>
  <c r="P907" i="1" s="1"/>
  <c r="O908" i="1"/>
  <c r="P908" i="1" s="1"/>
  <c r="O909" i="1"/>
  <c r="P909" i="1" s="1"/>
  <c r="O910" i="1"/>
  <c r="P910" i="1" s="1"/>
  <c r="O915" i="1"/>
  <c r="P915" i="1" s="1"/>
  <c r="O916" i="1"/>
  <c r="P916" i="1" s="1"/>
  <c r="O917" i="1"/>
  <c r="P917" i="1" s="1"/>
  <c r="O918" i="1"/>
  <c r="P918" i="1" s="1"/>
  <c r="O919" i="1"/>
  <c r="P919" i="1" s="1"/>
  <c r="O920" i="1"/>
  <c r="P920" i="1" s="1"/>
  <c r="O933" i="1"/>
  <c r="P933" i="1" s="1"/>
  <c r="O934" i="1"/>
  <c r="P934" i="1" s="1"/>
  <c r="O935" i="1"/>
  <c r="P935" i="1" s="1"/>
  <c r="O936" i="1"/>
  <c r="P936" i="1" s="1"/>
  <c r="O937" i="1"/>
  <c r="P937" i="1" s="1"/>
  <c r="O938" i="1"/>
  <c r="P938" i="1" s="1"/>
  <c r="O940" i="1"/>
  <c r="P940" i="1" s="1"/>
  <c r="O941" i="1"/>
  <c r="P941" i="1" s="1"/>
  <c r="O942" i="1"/>
  <c r="P942" i="1" s="1"/>
  <c r="O943" i="1"/>
  <c r="P943" i="1" s="1"/>
  <c r="O944" i="1"/>
  <c r="P944" i="1" s="1"/>
  <c r="O947" i="1"/>
  <c r="P947" i="1" s="1"/>
  <c r="O948" i="1"/>
  <c r="P948" i="1" s="1"/>
  <c r="O949" i="1"/>
  <c r="P949" i="1" s="1"/>
  <c r="O950" i="1"/>
  <c r="P950" i="1" s="1"/>
  <c r="O951" i="1"/>
  <c r="P951" i="1" s="1"/>
  <c r="O952" i="1"/>
  <c r="P952" i="1" s="1"/>
  <c r="O953" i="1"/>
  <c r="P953" i="1" s="1"/>
  <c r="O954" i="1"/>
  <c r="P954" i="1" s="1"/>
  <c r="O956" i="1"/>
  <c r="P956" i="1" s="1"/>
  <c r="O964" i="1"/>
  <c r="P964" i="1" s="1"/>
  <c r="O965" i="1"/>
  <c r="P965" i="1" s="1"/>
  <c r="O966" i="1"/>
  <c r="P966" i="1" s="1"/>
  <c r="O967" i="1"/>
  <c r="P967" i="1" s="1"/>
  <c r="O968" i="1"/>
  <c r="P968" i="1" s="1"/>
  <c r="O971" i="1"/>
  <c r="P971" i="1" s="1"/>
  <c r="O974" i="1"/>
  <c r="P974" i="1" s="1"/>
  <c r="O975" i="1"/>
  <c r="P975" i="1" s="1"/>
  <c r="O976" i="1"/>
  <c r="P976" i="1" s="1"/>
  <c r="O977" i="1"/>
  <c r="P977" i="1" s="1"/>
  <c r="O978" i="1"/>
  <c r="P978" i="1" s="1"/>
  <c r="O979" i="1"/>
  <c r="P979" i="1" s="1"/>
  <c r="O983" i="1"/>
  <c r="P983" i="1" s="1"/>
  <c r="O984" i="1"/>
  <c r="P984" i="1" s="1"/>
  <c r="O985" i="1"/>
  <c r="P985" i="1" s="1"/>
  <c r="O986" i="1"/>
  <c r="P986" i="1" s="1"/>
  <c r="O987" i="1"/>
  <c r="P987" i="1" s="1"/>
  <c r="O988" i="1"/>
  <c r="P988" i="1" s="1"/>
  <c r="O989" i="1"/>
  <c r="P989" i="1" s="1"/>
  <c r="O991" i="1"/>
  <c r="P991" i="1" s="1"/>
  <c r="O992" i="1"/>
  <c r="P992" i="1" s="1"/>
  <c r="O993" i="1"/>
  <c r="P993" i="1" s="1"/>
  <c r="O994" i="1"/>
  <c r="P994" i="1" s="1"/>
  <c r="O995" i="1"/>
  <c r="P995" i="1" s="1"/>
  <c r="O999" i="1"/>
  <c r="P999" i="1" s="1"/>
  <c r="O1000" i="1"/>
  <c r="P1000" i="1" s="1"/>
  <c r="O1004" i="1"/>
  <c r="P1004" i="1" s="1"/>
  <c r="O1005" i="1"/>
  <c r="P1005" i="1" s="1"/>
  <c r="O1013" i="1"/>
  <c r="P1013" i="1" s="1"/>
  <c r="O1014" i="1"/>
  <c r="P1014" i="1" s="1"/>
  <c r="O1157" i="1"/>
  <c r="O1165" i="1"/>
  <c r="P1165" i="1" s="1"/>
  <c r="O1166" i="1"/>
  <c r="P1166" i="1" s="1"/>
  <c r="O1167" i="1"/>
  <c r="P1167" i="1" s="1"/>
  <c r="O1168" i="1"/>
  <c r="P1168" i="1" s="1"/>
  <c r="O1169" i="1"/>
  <c r="P1169" i="1" s="1"/>
  <c r="O1170" i="1"/>
  <c r="P1170" i="1" s="1"/>
  <c r="O1171" i="1"/>
  <c r="P1171" i="1" s="1"/>
  <c r="O1172" i="1"/>
  <c r="P1172" i="1" s="1"/>
  <c r="O1173" i="1"/>
  <c r="P1173" i="1" s="1"/>
  <c r="O1174" i="1"/>
  <c r="P1174" i="1" s="1"/>
  <c r="O1175" i="1"/>
  <c r="P1175" i="1" s="1"/>
  <c r="O1180" i="1"/>
  <c r="P1180" i="1" s="1"/>
  <c r="O1181" i="1"/>
  <c r="P1181" i="1" s="1"/>
  <c r="O1182" i="1"/>
  <c r="P1182" i="1" s="1"/>
  <c r="O1183" i="1"/>
  <c r="P1183" i="1" s="1"/>
  <c r="O1187" i="1"/>
  <c r="P1187" i="1" s="1"/>
  <c r="O1188" i="1"/>
  <c r="P1188" i="1" s="1"/>
  <c r="O1189" i="1"/>
  <c r="P1189" i="1" s="1"/>
  <c r="O1190" i="1"/>
  <c r="P1190" i="1" s="1"/>
  <c r="O1191" i="1"/>
  <c r="P1191" i="1" s="1"/>
  <c r="O1192" i="1"/>
  <c r="P1192" i="1" s="1"/>
  <c r="O1193" i="1"/>
  <c r="P1193" i="1" s="1"/>
  <c r="O1194" i="1"/>
  <c r="P1194" i="1" s="1"/>
  <c r="O1195" i="1"/>
  <c r="P1195" i="1" s="1"/>
  <c r="O1196" i="1"/>
  <c r="P1196" i="1" s="1"/>
  <c r="O1197" i="1"/>
  <c r="P1197" i="1" s="1"/>
  <c r="O1198" i="1"/>
  <c r="P1198" i="1" s="1"/>
  <c r="O1203" i="1"/>
  <c r="P1203" i="1" s="1"/>
  <c r="O1204" i="1"/>
  <c r="P1204" i="1" s="1"/>
  <c r="O1205" i="1"/>
  <c r="P1205" i="1" s="1"/>
  <c r="O1206" i="1"/>
  <c r="P1206" i="1" s="1"/>
  <c r="O1207" i="1"/>
  <c r="P1207" i="1" s="1"/>
  <c r="O1208" i="1"/>
  <c r="P1208" i="1" s="1"/>
  <c r="O1209" i="1"/>
  <c r="P1209" i="1" s="1"/>
  <c r="O1210" i="1"/>
  <c r="P1210" i="1" s="1"/>
  <c r="O1211" i="1"/>
  <c r="P1211" i="1" s="1"/>
  <c r="O1212" i="1"/>
  <c r="P1212" i="1" s="1"/>
  <c r="O1213" i="1"/>
  <c r="P1213" i="1" s="1"/>
  <c r="O1214" i="1"/>
  <c r="P1214" i="1" s="1"/>
  <c r="O1216" i="1"/>
  <c r="P1216" i="1" s="1"/>
  <c r="O1217" i="1"/>
  <c r="P1217" i="1" s="1"/>
  <c r="O1218" i="1"/>
  <c r="P1218" i="1" s="1"/>
  <c r="O1219" i="1"/>
  <c r="P1219" i="1" s="1"/>
  <c r="O1220" i="1"/>
  <c r="P1220" i="1" s="1"/>
  <c r="O1221" i="1"/>
  <c r="P1221" i="1" s="1"/>
  <c r="O1222" i="1"/>
  <c r="P1222" i="1" s="1"/>
  <c r="O1223" i="1"/>
  <c r="P1223" i="1" s="1"/>
  <c r="O1224" i="1"/>
  <c r="P1224" i="1" s="1"/>
  <c r="O1225" i="1"/>
  <c r="P1225" i="1" s="1"/>
  <c r="O1226" i="1"/>
  <c r="P1226" i="1" s="1"/>
  <c r="O1227" i="1"/>
  <c r="P1227" i="1" s="1"/>
  <c r="O1228" i="1"/>
  <c r="P1228" i="1" s="1"/>
  <c r="O1229" i="1"/>
  <c r="P1229" i="1" s="1"/>
  <c r="O1230" i="1"/>
  <c r="P1230" i="1" s="1"/>
  <c r="O1231" i="1"/>
  <c r="P1231" i="1" s="1"/>
  <c r="O1232" i="1"/>
  <c r="P1232" i="1" s="1"/>
  <c r="O1233" i="1"/>
  <c r="P1233" i="1" s="1"/>
  <c r="O1234" i="1"/>
  <c r="P1234" i="1" s="1"/>
  <c r="O1235" i="1"/>
  <c r="P1235" i="1" s="1"/>
  <c r="O1236" i="1"/>
  <c r="P1236" i="1" s="1"/>
  <c r="O1237" i="1"/>
  <c r="P1237" i="1" s="1"/>
  <c r="O1238" i="1"/>
  <c r="P1238" i="1" s="1"/>
  <c r="O1239" i="1"/>
  <c r="P1239" i="1" s="1"/>
  <c r="O1240" i="1"/>
  <c r="P1240" i="1" s="1"/>
  <c r="O1241" i="1"/>
  <c r="P1241" i="1" s="1"/>
  <c r="O1242" i="1"/>
  <c r="P1242" i="1" s="1"/>
  <c r="O1243" i="1"/>
  <c r="P1243" i="1" s="1"/>
  <c r="O1244" i="1"/>
  <c r="P1244" i="1" s="1"/>
  <c r="O1245" i="1"/>
  <c r="P1245" i="1" s="1"/>
  <c r="O1246" i="1"/>
  <c r="P1246" i="1" s="1"/>
  <c r="O1247" i="1"/>
  <c r="P1247" i="1" s="1"/>
  <c r="O1251" i="1"/>
  <c r="P1251" i="1" s="1"/>
  <c r="O1253" i="1"/>
  <c r="P1253" i="1" s="1"/>
  <c r="O1254" i="1"/>
  <c r="P1254" i="1" s="1"/>
  <c r="O1255" i="1"/>
  <c r="P1255" i="1" s="1"/>
  <c r="O1256" i="1"/>
  <c r="P1256" i="1" s="1"/>
  <c r="O1257" i="1"/>
  <c r="P1257" i="1" s="1"/>
  <c r="O1259" i="1"/>
  <c r="P1259" i="1" s="1"/>
  <c r="O1260" i="1"/>
  <c r="P1260" i="1" s="1"/>
  <c r="O1263" i="1"/>
  <c r="P1263" i="1" s="1"/>
  <c r="O1269" i="1"/>
  <c r="P1269" i="1" s="1"/>
  <c r="O1273" i="1"/>
  <c r="P1273" i="1" s="1"/>
  <c r="O1274" i="1"/>
  <c r="P1274" i="1" s="1"/>
  <c r="O1275" i="1"/>
  <c r="P1275" i="1" s="1"/>
  <c r="O1280" i="1"/>
  <c r="P1280" i="1" s="1"/>
  <c r="O1281" i="1"/>
  <c r="P1281" i="1" s="1"/>
  <c r="O1282" i="1"/>
  <c r="P1282" i="1" s="1"/>
  <c r="O1283" i="1"/>
  <c r="P1283" i="1" s="1"/>
  <c r="O1284" i="1"/>
  <c r="P1284" i="1" s="1"/>
  <c r="O1285" i="1"/>
  <c r="P1285" i="1" s="1"/>
  <c r="O1297" i="1"/>
  <c r="O1302" i="1"/>
  <c r="P1302" i="1" s="1"/>
  <c r="O1304" i="1"/>
  <c r="P1304" i="1" s="1"/>
  <c r="O1307" i="1"/>
  <c r="P1307" i="1" s="1"/>
  <c r="O1308" i="1"/>
  <c r="P1308" i="1" s="1"/>
  <c r="O1309" i="1"/>
  <c r="P1309" i="1" s="1"/>
  <c r="O1310" i="1"/>
  <c r="P1310" i="1" s="1"/>
  <c r="O1311" i="1"/>
  <c r="P1311" i="1" s="1"/>
  <c r="O1312" i="1"/>
  <c r="P1312" i="1" s="1"/>
  <c r="O1313" i="1"/>
  <c r="P1313" i="1" s="1"/>
  <c r="O1447" i="1"/>
  <c r="P1447" i="1" s="1"/>
  <c r="O1448" i="1"/>
  <c r="P1448" i="1" s="1"/>
  <c r="O1450" i="1"/>
  <c r="P1450" i="1" s="1"/>
  <c r="O1451" i="1"/>
  <c r="P1451" i="1" s="1"/>
  <c r="O1452" i="1"/>
  <c r="P1452" i="1" s="1"/>
  <c r="O1453" i="1"/>
  <c r="P1453" i="1" s="1"/>
  <c r="O1454" i="1"/>
  <c r="P1454" i="1" s="1"/>
  <c r="O1455" i="1"/>
  <c r="P1455" i="1" s="1"/>
  <c r="O1456" i="1"/>
  <c r="P1456" i="1" s="1"/>
  <c r="O1457" i="1"/>
  <c r="P1457" i="1" s="1"/>
  <c r="O1458" i="1"/>
  <c r="P1458" i="1" s="1"/>
  <c r="O1459" i="1"/>
  <c r="P1459" i="1" s="1"/>
  <c r="O1460" i="1"/>
  <c r="P1460" i="1" s="1"/>
  <c r="O1461" i="1"/>
  <c r="P1461" i="1" s="1"/>
  <c r="O1462" i="1"/>
  <c r="P1462" i="1" s="1"/>
  <c r="O1463" i="1"/>
  <c r="P1463" i="1" s="1"/>
  <c r="O1464" i="1"/>
  <c r="P1464" i="1" s="1"/>
  <c r="O1465" i="1"/>
  <c r="P1465" i="1" s="1"/>
  <c r="O1466" i="1"/>
  <c r="P1466" i="1" s="1"/>
  <c r="O1467" i="1"/>
  <c r="P1467" i="1" s="1"/>
  <c r="O1468" i="1"/>
  <c r="P1468" i="1" s="1"/>
  <c r="O1469" i="1"/>
  <c r="P1469" i="1" s="1"/>
  <c r="O1470" i="1"/>
  <c r="P1470" i="1" s="1"/>
  <c r="O1471" i="1"/>
  <c r="P1471" i="1" s="1"/>
  <c r="O1472" i="1"/>
  <c r="P1472" i="1" s="1"/>
  <c r="O1473" i="1"/>
  <c r="P1473" i="1" s="1"/>
  <c r="O1474" i="1"/>
  <c r="P1474" i="1" s="1"/>
  <c r="O1475" i="1"/>
  <c r="P1475" i="1" s="1"/>
  <c r="O1476" i="1"/>
  <c r="P1476" i="1" s="1"/>
  <c r="O1477" i="1"/>
  <c r="P1477" i="1" s="1"/>
  <c r="O1478" i="1"/>
  <c r="P1478" i="1" s="1"/>
  <c r="O1479" i="1"/>
  <c r="P1479" i="1" s="1"/>
  <c r="O1480" i="1"/>
  <c r="P1480" i="1" s="1"/>
  <c r="O1481" i="1"/>
  <c r="P1481" i="1" s="1"/>
  <c r="O1482" i="1"/>
  <c r="P1482" i="1" s="1"/>
  <c r="O1483" i="1"/>
  <c r="P1483" i="1" s="1"/>
  <c r="O1484" i="1"/>
  <c r="P1484" i="1" s="1"/>
  <c r="O1485" i="1"/>
  <c r="P1485" i="1" s="1"/>
  <c r="O1486" i="1"/>
  <c r="P1486" i="1" s="1"/>
  <c r="O1489" i="1"/>
  <c r="P1489" i="1" s="1"/>
  <c r="O1494" i="1"/>
  <c r="P1494" i="1" s="1"/>
  <c r="O1495" i="1"/>
  <c r="P1495" i="1" s="1"/>
  <c r="O1496" i="1"/>
  <c r="P1496" i="1" s="1"/>
  <c r="O1497" i="1"/>
  <c r="P1497" i="1" s="1"/>
  <c r="O1499" i="1"/>
  <c r="P1499" i="1" s="1"/>
  <c r="O1500" i="1"/>
  <c r="P1500" i="1" s="1"/>
  <c r="O1501" i="1"/>
  <c r="P1501" i="1" s="1"/>
  <c r="O1502" i="1"/>
  <c r="P1502" i="1" s="1"/>
  <c r="O1503" i="1"/>
  <c r="P1503" i="1" s="1"/>
  <c r="O1504" i="1"/>
  <c r="P1504" i="1" s="1"/>
  <c r="O1505" i="1"/>
  <c r="P1505" i="1" s="1"/>
  <c r="O1506" i="1"/>
  <c r="P1506" i="1" s="1"/>
  <c r="O1507" i="1"/>
  <c r="P1507" i="1" s="1"/>
  <c r="O1508" i="1"/>
  <c r="P1508" i="1" s="1"/>
  <c r="O1509" i="1"/>
  <c r="P1509" i="1" s="1"/>
  <c r="O1510" i="1"/>
  <c r="P1510" i="1" s="1"/>
  <c r="O1513" i="1"/>
  <c r="P1513" i="1" s="1"/>
  <c r="O1514" i="1"/>
  <c r="P1514" i="1" s="1"/>
  <c r="O1515" i="1"/>
  <c r="P1515" i="1" s="1"/>
  <c r="O1516" i="1"/>
  <c r="P1516" i="1" s="1"/>
  <c r="O1517" i="1"/>
  <c r="P1517" i="1" s="1"/>
  <c r="O1518" i="1"/>
  <c r="P1518" i="1" s="1"/>
  <c r="O1519" i="1"/>
  <c r="P1519" i="1" s="1"/>
  <c r="O1520" i="1"/>
  <c r="P1520" i="1" s="1"/>
  <c r="O1521" i="1"/>
  <c r="P1521" i="1" s="1"/>
  <c r="O1522" i="1"/>
  <c r="P1522" i="1" s="1"/>
  <c r="O1523" i="1"/>
  <c r="P1523" i="1" s="1"/>
  <c r="O1524" i="1"/>
  <c r="P1524" i="1" s="1"/>
  <c r="O1525" i="1"/>
  <c r="P1525" i="1" s="1"/>
  <c r="O1526" i="1"/>
  <c r="P1526" i="1" s="1"/>
  <c r="O1527" i="1"/>
  <c r="P1527" i="1" s="1"/>
  <c r="O1528" i="1"/>
  <c r="P1528" i="1" s="1"/>
  <c r="O1532" i="1"/>
  <c r="P1532" i="1" s="1"/>
  <c r="O1533" i="1"/>
  <c r="P1533" i="1" s="1"/>
  <c r="O1534" i="1"/>
  <c r="P1534" i="1" s="1"/>
  <c r="O1535" i="1"/>
  <c r="P1535" i="1" s="1"/>
  <c r="O1538" i="1"/>
  <c r="P1538" i="1" s="1"/>
  <c r="O1539" i="1"/>
  <c r="P1539" i="1" s="1"/>
  <c r="O1540" i="1"/>
  <c r="P1540" i="1" s="1"/>
  <c r="O1541" i="1"/>
  <c r="P1541" i="1" s="1"/>
  <c r="O1542" i="1"/>
  <c r="P1542" i="1" s="1"/>
  <c r="O1543" i="1"/>
  <c r="P1543" i="1" s="1"/>
  <c r="O1544" i="1"/>
  <c r="P1544" i="1" s="1"/>
  <c r="O1545" i="1"/>
  <c r="P1545" i="1" s="1"/>
  <c r="O1546" i="1"/>
  <c r="P1546" i="1" s="1"/>
  <c r="O1547" i="1"/>
  <c r="P1547" i="1" s="1"/>
  <c r="O1548" i="1"/>
  <c r="P1548" i="1" s="1"/>
  <c r="O1549" i="1"/>
  <c r="P1549" i="1" s="1"/>
  <c r="O1550" i="1"/>
  <c r="P1550" i="1" s="1"/>
  <c r="O1551" i="1"/>
  <c r="P1551" i="1" s="1"/>
  <c r="O1552" i="1"/>
  <c r="P1552" i="1" s="1"/>
  <c r="O1553" i="1"/>
  <c r="P1553" i="1" s="1"/>
  <c r="O1554" i="1"/>
  <c r="P1554" i="1" s="1"/>
  <c r="O1555" i="1"/>
  <c r="P1555" i="1" s="1"/>
  <c r="O1409" i="1"/>
  <c r="P1409" i="1" s="1"/>
  <c r="O1410" i="1"/>
  <c r="P1410" i="1" s="1"/>
  <c r="O1411" i="1"/>
  <c r="P1411" i="1" s="1"/>
  <c r="O1412" i="1"/>
  <c r="P1412" i="1" s="1"/>
  <c r="O1413" i="1"/>
  <c r="P1413" i="1" s="1"/>
  <c r="O1414" i="1"/>
  <c r="P1414" i="1" s="1"/>
  <c r="O1556" i="1"/>
  <c r="P1556" i="1" s="1"/>
  <c r="O1561" i="1"/>
  <c r="P1561" i="1" s="1"/>
  <c r="O1562" i="1"/>
  <c r="P1562" i="1" s="1"/>
  <c r="O1563" i="1"/>
  <c r="P1563" i="1" s="1"/>
  <c r="O1564" i="1"/>
  <c r="P1564" i="1" s="1"/>
  <c r="O1571" i="1"/>
  <c r="P1571" i="1" s="1"/>
  <c r="O1572" i="1"/>
  <c r="P1572" i="1" s="1"/>
  <c r="O1614" i="1"/>
  <c r="P1614" i="1" s="1"/>
  <c r="O1619" i="1"/>
  <c r="P1619" i="1" s="1"/>
  <c r="O1620" i="1"/>
  <c r="P1620" i="1" s="1"/>
  <c r="O1621" i="1"/>
  <c r="P1621" i="1" s="1"/>
  <c r="O1622" i="1"/>
  <c r="P1622" i="1" s="1"/>
  <c r="O1623" i="1"/>
  <c r="P1623" i="1" s="1"/>
  <c r="O1624" i="1"/>
  <c r="P1624" i="1" s="1"/>
  <c r="O1625" i="1"/>
  <c r="P1625" i="1" s="1"/>
  <c r="O1626" i="1"/>
  <c r="P1626" i="1" s="1"/>
  <c r="O1627" i="1"/>
  <c r="P1627" i="1" s="1"/>
  <c r="O1631" i="1"/>
  <c r="P1631" i="1" s="1"/>
  <c r="O1632" i="1"/>
  <c r="P1632" i="1" s="1"/>
  <c r="O1633" i="1"/>
  <c r="P1633" i="1" s="1"/>
  <c r="O1637" i="1"/>
  <c r="P1637" i="1" s="1"/>
  <c r="O1638" i="1"/>
  <c r="P1638" i="1" s="1"/>
  <c r="O1639" i="1"/>
  <c r="P1639" i="1" s="1"/>
  <c r="O1640" i="1"/>
  <c r="P1640" i="1" s="1"/>
  <c r="O1641" i="1"/>
  <c r="P1641" i="1" s="1"/>
  <c r="O1642" i="1"/>
  <c r="P1642" i="1" s="1"/>
  <c r="O1643" i="1"/>
  <c r="P1643" i="1" s="1"/>
  <c r="O1644" i="1"/>
  <c r="P1644" i="1" s="1"/>
  <c r="O1645" i="1"/>
  <c r="P1645" i="1" s="1"/>
  <c r="O1646" i="1"/>
  <c r="P1646" i="1" s="1"/>
  <c r="O1647" i="1"/>
  <c r="P1647" i="1" s="1"/>
  <c r="O1648" i="1"/>
  <c r="P1648" i="1" s="1"/>
  <c r="O1649" i="1"/>
  <c r="P1649" i="1" s="1"/>
  <c r="O1653" i="1"/>
  <c r="P1653" i="1" s="1"/>
  <c r="O1654" i="1"/>
  <c r="P1654" i="1" s="1"/>
  <c r="O1655" i="1"/>
  <c r="P1655" i="1" s="1"/>
  <c r="O1665" i="1"/>
  <c r="P1665" i="1" s="1"/>
  <c r="O1666" i="1"/>
  <c r="P1666" i="1" s="1"/>
  <c r="O1667" i="1"/>
  <c r="P1667" i="1" s="1"/>
  <c r="O1687" i="1"/>
  <c r="P1687" i="1" s="1"/>
  <c r="O1689" i="1"/>
  <c r="P1689" i="1" s="1"/>
  <c r="O1691" i="1"/>
  <c r="P1691" i="1" s="1"/>
  <c r="O1693" i="1"/>
  <c r="P1693" i="1" s="1"/>
  <c r="O1695" i="1"/>
  <c r="P1695" i="1" s="1"/>
  <c r="O1697" i="1"/>
  <c r="P1697" i="1" s="1"/>
  <c r="O1699" i="1"/>
  <c r="P1699" i="1" s="1"/>
  <c r="O1701" i="1"/>
  <c r="P1701" i="1" s="1"/>
  <c r="O1703" i="1"/>
  <c r="P1703" i="1" s="1"/>
  <c r="O1705" i="1"/>
  <c r="P1705" i="1" s="1"/>
  <c r="O1707" i="1"/>
  <c r="P1707" i="1" s="1"/>
  <c r="O1709" i="1"/>
  <c r="P1709" i="1" s="1"/>
  <c r="O1711" i="1"/>
  <c r="P1711" i="1" s="1"/>
  <c r="O1713" i="1"/>
  <c r="P1713" i="1" s="1"/>
  <c r="O1715" i="1"/>
  <c r="P1715" i="1" s="1"/>
  <c r="O1716" i="1"/>
  <c r="P1716" i="1" s="1"/>
  <c r="O1717" i="1"/>
  <c r="P1717" i="1" s="1"/>
  <c r="O1718" i="1"/>
  <c r="P1718" i="1" s="1"/>
  <c r="O1719" i="1"/>
  <c r="P1719" i="1" s="1"/>
  <c r="O1720" i="1"/>
  <c r="P1720" i="1" s="1"/>
  <c r="O1721" i="1"/>
  <c r="P1721" i="1" s="1"/>
  <c r="O1722" i="1"/>
  <c r="P1722" i="1" s="1"/>
  <c r="O1723" i="1"/>
  <c r="P1723" i="1" s="1"/>
  <c r="O1724" i="1"/>
  <c r="P1724" i="1" s="1"/>
  <c r="O1725" i="1"/>
  <c r="P1725" i="1" s="1"/>
  <c r="O1726" i="1"/>
  <c r="P1726" i="1" s="1"/>
  <c r="O1727" i="1"/>
  <c r="P1727" i="1" s="1"/>
  <c r="O1728" i="1"/>
  <c r="P1728" i="1" s="1"/>
  <c r="O1729" i="1"/>
  <c r="P1729" i="1" s="1"/>
  <c r="O1730" i="1"/>
  <c r="P1730" i="1" s="1"/>
  <c r="O1731" i="1"/>
  <c r="P1731" i="1" s="1"/>
  <c r="O1732" i="1"/>
  <c r="P1732" i="1" s="1"/>
  <c r="O1733" i="1"/>
  <c r="P1733" i="1" s="1"/>
  <c r="O1734" i="1"/>
  <c r="P1734" i="1" s="1"/>
  <c r="O1735" i="1"/>
  <c r="P1735" i="1" s="1"/>
  <c r="O1736" i="1"/>
  <c r="P1736" i="1" s="1"/>
  <c r="O1737" i="1"/>
  <c r="P1737" i="1" s="1"/>
  <c r="O1738" i="1"/>
  <c r="P1738" i="1" s="1"/>
  <c r="O1739" i="1"/>
  <c r="P1739" i="1" s="1"/>
  <c r="O1745" i="1"/>
  <c r="O1746" i="1"/>
  <c r="P1746" i="1" s="1"/>
  <c r="O1747" i="1"/>
  <c r="P1747" i="1" s="1"/>
  <c r="O1748" i="1"/>
  <c r="P1748" i="1" s="1"/>
  <c r="O1749" i="1"/>
  <c r="P1749" i="1" s="1"/>
  <c r="O1750" i="1"/>
  <c r="P1750" i="1" s="1"/>
  <c r="O1751" i="1"/>
  <c r="P1751" i="1" s="1"/>
  <c r="O1752" i="1"/>
  <c r="P1752" i="1" s="1"/>
  <c r="O1753" i="1"/>
  <c r="P1753" i="1" s="1"/>
  <c r="O1754" i="1"/>
  <c r="P1754" i="1" s="1"/>
  <c r="O1758" i="1"/>
  <c r="P1758" i="1" s="1"/>
  <c r="O1759" i="1"/>
  <c r="P1759" i="1" s="1"/>
  <c r="O1760" i="1"/>
  <c r="P1760" i="1" s="1"/>
  <c r="O1761" i="1"/>
  <c r="P1761" i="1" s="1"/>
  <c r="O1762" i="1"/>
  <c r="P1762" i="1" s="1"/>
  <c r="R12" i="1"/>
  <c r="R13" i="1"/>
  <c r="X13" i="1" s="1"/>
  <c r="R14" i="1"/>
  <c r="X14" i="1" s="1"/>
  <c r="R18" i="1"/>
  <c r="S18" i="1" s="1"/>
  <c r="R28" i="1"/>
  <c r="S28" i="1" s="1"/>
  <c r="S43" i="1"/>
  <c r="R47" i="1"/>
  <c r="S47" i="1" s="1"/>
  <c r="R52" i="1"/>
  <c r="R54" i="1"/>
  <c r="S54" i="1" s="1"/>
  <c r="R56" i="1"/>
  <c r="S56" i="1" s="1"/>
  <c r="R58" i="1"/>
  <c r="S58" i="1" s="1"/>
  <c r="R60" i="1"/>
  <c r="S60" i="1" s="1"/>
  <c r="R62" i="1"/>
  <c r="S62" i="1" s="1"/>
  <c r="R64" i="1"/>
  <c r="S64" i="1" s="1"/>
  <c r="R65" i="1"/>
  <c r="S65" i="1" s="1"/>
  <c r="R66" i="1"/>
  <c r="S66" i="1" s="1"/>
  <c r="R67" i="1"/>
  <c r="S67" i="1" s="1"/>
  <c r="R68" i="1"/>
  <c r="S68" i="1" s="1"/>
  <c r="R69" i="1"/>
  <c r="S69" i="1" s="1"/>
  <c r="R74" i="1"/>
  <c r="S74" i="1" s="1"/>
  <c r="R98" i="1"/>
  <c r="S98" i="1" s="1"/>
  <c r="R104" i="1"/>
  <c r="S104" i="1" s="1"/>
  <c r="R105" i="1"/>
  <c r="S105" i="1" s="1"/>
  <c r="R106" i="1"/>
  <c r="S106" i="1" s="1"/>
  <c r="R107" i="1"/>
  <c r="S107" i="1" s="1"/>
  <c r="R108" i="1"/>
  <c r="R109" i="1"/>
  <c r="S109" i="1" s="1"/>
  <c r="R110" i="1"/>
  <c r="S110" i="1" s="1"/>
  <c r="R111" i="1"/>
  <c r="S111" i="1" s="1"/>
  <c r="R112" i="1"/>
  <c r="S112" i="1" s="1"/>
  <c r="R113" i="1"/>
  <c r="S113" i="1" s="1"/>
  <c r="R114" i="1"/>
  <c r="S114" i="1" s="1"/>
  <c r="R119" i="1"/>
  <c r="S119" i="1" s="1"/>
  <c r="R120" i="1"/>
  <c r="R121" i="1"/>
  <c r="S121" i="1" s="1"/>
  <c r="R131" i="1"/>
  <c r="S131" i="1" s="1"/>
  <c r="R133" i="1"/>
  <c r="S133" i="1" s="1"/>
  <c r="R146" i="1"/>
  <c r="S146" i="1" s="1"/>
  <c r="S147" i="1"/>
  <c r="W147" i="1" s="1"/>
  <c r="R148" i="1"/>
  <c r="S148" i="1" s="1"/>
  <c r="R150" i="1"/>
  <c r="S150" i="1" s="1"/>
  <c r="R151" i="1"/>
  <c r="S151" i="1" s="1"/>
  <c r="R152" i="1"/>
  <c r="S152" i="1" s="1"/>
  <c r="R153" i="1"/>
  <c r="S153" i="1" s="1"/>
  <c r="R154" i="1"/>
  <c r="S154" i="1" s="1"/>
  <c r="R155" i="1"/>
  <c r="S155" i="1" s="1"/>
  <c r="R156" i="1"/>
  <c r="S156" i="1" s="1"/>
  <c r="R157" i="1"/>
  <c r="S157" i="1" s="1"/>
  <c r="R158" i="1"/>
  <c r="R159" i="1"/>
  <c r="S159" i="1" s="1"/>
  <c r="R160" i="1"/>
  <c r="S160" i="1" s="1"/>
  <c r="R161" i="1"/>
  <c r="S161" i="1" s="1"/>
  <c r="R162" i="1"/>
  <c r="R163" i="1"/>
  <c r="S163" i="1" s="1"/>
  <c r="R164" i="1"/>
  <c r="S164" i="1" s="1"/>
  <c r="R165" i="1"/>
  <c r="S165" i="1" s="1"/>
  <c r="R166" i="1"/>
  <c r="R167" i="1"/>
  <c r="S167" i="1" s="1"/>
  <c r="R168" i="1"/>
  <c r="S168" i="1" s="1"/>
  <c r="R169" i="1"/>
  <c r="S169" i="1" s="1"/>
  <c r="R170" i="1"/>
  <c r="S170" i="1" s="1"/>
  <c r="R171" i="1"/>
  <c r="S171" i="1" s="1"/>
  <c r="R172" i="1"/>
  <c r="S172" i="1" s="1"/>
  <c r="S173" i="1"/>
  <c r="S176" i="1"/>
  <c r="W176" i="1" s="1"/>
  <c r="R177" i="1"/>
  <c r="S177" i="1" s="1"/>
  <c r="R178" i="1"/>
  <c r="R179" i="1"/>
  <c r="S179" i="1" s="1"/>
  <c r="R180" i="1"/>
  <c r="S180" i="1" s="1"/>
  <c r="R182" i="1"/>
  <c r="R183" i="1"/>
  <c r="S183" i="1" s="1"/>
  <c r="R184" i="1"/>
  <c r="S184" i="1" s="1"/>
  <c r="S186" i="1"/>
  <c r="W186" i="1" s="1"/>
  <c r="R187" i="1"/>
  <c r="S187" i="1" s="1"/>
  <c r="R188" i="1"/>
  <c r="R189" i="1"/>
  <c r="S189" i="1" s="1"/>
  <c r="S193" i="1"/>
  <c r="W193" i="1" s="1"/>
  <c r="R194" i="1"/>
  <c r="S194" i="1" s="1"/>
  <c r="R195" i="1"/>
  <c r="S195" i="1" s="1"/>
  <c r="R196" i="1"/>
  <c r="S196" i="1" s="1"/>
  <c r="R197" i="1"/>
  <c r="U197" i="1" s="1"/>
  <c r="R202" i="1"/>
  <c r="S202" i="1" s="1"/>
  <c r="R203" i="1"/>
  <c r="S203" i="1" s="1"/>
  <c r="R204" i="1"/>
  <c r="S204" i="1" s="1"/>
  <c r="R205" i="1"/>
  <c r="S205" i="1" s="1"/>
  <c r="R206" i="1"/>
  <c r="S206" i="1" s="1"/>
  <c r="R207" i="1"/>
  <c r="R208" i="1"/>
  <c r="S208" i="1" s="1"/>
  <c r="R209" i="1"/>
  <c r="S209" i="1" s="1"/>
  <c r="R210" i="1"/>
  <c r="S210" i="1" s="1"/>
  <c r="R211" i="1"/>
  <c r="R212" i="1"/>
  <c r="R216" i="1"/>
  <c r="S216" i="1" s="1"/>
  <c r="R217" i="1"/>
  <c r="S217" i="1" s="1"/>
  <c r="R218" i="1"/>
  <c r="S218" i="1" s="1"/>
  <c r="R219" i="1"/>
  <c r="R220" i="1"/>
  <c r="S220" i="1" s="1"/>
  <c r="R221" i="1"/>
  <c r="S221" i="1" s="1"/>
  <c r="R223" i="1"/>
  <c r="R225" i="1"/>
  <c r="S225" i="1" s="1"/>
  <c r="R229" i="1"/>
  <c r="S229" i="1" s="1"/>
  <c r="R230" i="1"/>
  <c r="S230" i="1" s="1"/>
  <c r="R238" i="1"/>
  <c r="S239" i="1"/>
  <c r="W239" i="1" s="1"/>
  <c r="R240" i="1"/>
  <c r="S240" i="1" s="1"/>
  <c r="R242" i="1"/>
  <c r="S242" i="1" s="1"/>
  <c r="S243" i="1"/>
  <c r="W243" i="1" s="1"/>
  <c r="R244" i="1"/>
  <c r="S244" i="1" s="1"/>
  <c r="R246" i="1"/>
  <c r="S246" i="1" s="1"/>
  <c r="R248" i="1"/>
  <c r="S248" i="1" s="1"/>
  <c r="R250" i="1"/>
  <c r="R252" i="1"/>
  <c r="S252" i="1" s="1"/>
  <c r="R254" i="1"/>
  <c r="R257" i="1"/>
  <c r="S257" i="1" s="1"/>
  <c r="R258" i="1"/>
  <c r="S258" i="1" s="1"/>
  <c r="S259" i="1"/>
  <c r="W259" i="1" s="1"/>
  <c r="R260" i="1"/>
  <c r="S260" i="1" s="1"/>
  <c r="R262" i="1"/>
  <c r="S265" i="1"/>
  <c r="W265" i="1" s="1"/>
  <c r="S267" i="1"/>
  <c r="W267" i="1" s="1"/>
  <c r="R270" i="1"/>
  <c r="R271" i="1"/>
  <c r="S271" i="1" s="1"/>
  <c r="R272" i="1"/>
  <c r="S272" i="1" s="1"/>
  <c r="R273" i="1"/>
  <c r="S273" i="1" s="1"/>
  <c r="R274" i="1"/>
  <c r="R275" i="1"/>
  <c r="S275" i="1" s="1"/>
  <c r="R276" i="1"/>
  <c r="S276" i="1" s="1"/>
  <c r="R277" i="1"/>
  <c r="S277" i="1" s="1"/>
  <c r="R279" i="1"/>
  <c r="S279" i="1" s="1"/>
  <c r="R280" i="1"/>
  <c r="S280" i="1" s="1"/>
  <c r="R281" i="1"/>
  <c r="S281" i="1" s="1"/>
  <c r="R282" i="1"/>
  <c r="S283" i="1"/>
  <c r="W283" i="1" s="1"/>
  <c r="R284" i="1"/>
  <c r="S284" i="1" s="1"/>
  <c r="R286" i="1"/>
  <c r="S286" i="1" s="1"/>
  <c r="R288" i="1"/>
  <c r="S288" i="1" s="1"/>
  <c r="R290" i="1"/>
  <c r="R291" i="1"/>
  <c r="S291" i="1" s="1"/>
  <c r="R292" i="1"/>
  <c r="S292" i="1" s="1"/>
  <c r="R294" i="1"/>
  <c r="S294" i="1" s="1"/>
  <c r="R296" i="1"/>
  <c r="S296" i="1" s="1"/>
  <c r="R298" i="1"/>
  <c r="R302" i="1"/>
  <c r="S302" i="1" s="1"/>
  <c r="R303" i="1"/>
  <c r="S303" i="1" s="1"/>
  <c r="R304" i="1"/>
  <c r="S304" i="1" s="1"/>
  <c r="R305" i="1"/>
  <c r="S305" i="1" s="1"/>
  <c r="R306" i="1"/>
  <c r="S306" i="1" s="1"/>
  <c r="R307" i="1"/>
  <c r="S307" i="1" s="1"/>
  <c r="R308" i="1"/>
  <c r="S308" i="1" s="1"/>
  <c r="R309" i="1"/>
  <c r="S309" i="1" s="1"/>
  <c r="R310" i="1"/>
  <c r="S310" i="1" s="1"/>
  <c r="R311" i="1"/>
  <c r="S311" i="1" s="1"/>
  <c r="R318" i="1"/>
  <c r="S318" i="1" s="1"/>
  <c r="R320" i="1"/>
  <c r="R322" i="1"/>
  <c r="S322" i="1" s="1"/>
  <c r="R324" i="1"/>
  <c r="S324" i="1" s="1"/>
  <c r="R333" i="1"/>
  <c r="S333" i="1" s="1"/>
  <c r="R334" i="1"/>
  <c r="S334" i="1" s="1"/>
  <c r="R337" i="1"/>
  <c r="S337" i="1" s="1"/>
  <c r="R341" i="1"/>
  <c r="S341" i="1" s="1"/>
  <c r="R343" i="1"/>
  <c r="S343" i="1" s="1"/>
  <c r="R353" i="1"/>
  <c r="S353" i="1" s="1"/>
  <c r="R355" i="1"/>
  <c r="S355" i="1" s="1"/>
  <c r="R356" i="1"/>
  <c r="S356" i="1" s="1"/>
  <c r="R363" i="1"/>
  <c r="S363" i="1" s="1"/>
  <c r="R364" i="1"/>
  <c r="S364" i="1" s="1"/>
  <c r="W364" i="1" s="1"/>
  <c r="S369" i="1"/>
  <c r="W369" i="1" s="1"/>
  <c r="R376" i="1"/>
  <c r="S376" i="1" s="1"/>
  <c r="R378" i="1"/>
  <c r="S378" i="1" s="1"/>
  <c r="R380" i="1"/>
  <c r="S380" i="1" s="1"/>
  <c r="R381" i="1"/>
  <c r="S381" i="1" s="1"/>
  <c r="R382" i="1"/>
  <c r="S382" i="1" s="1"/>
  <c r="S383" i="1"/>
  <c r="R385" i="1"/>
  <c r="S385" i="1" s="1"/>
  <c r="R386" i="1"/>
  <c r="R387" i="1"/>
  <c r="S387" i="1" s="1"/>
  <c r="R388" i="1"/>
  <c r="S388" i="1" s="1"/>
  <c r="R389" i="1"/>
  <c r="S389" i="1" s="1"/>
  <c r="R403" i="1"/>
  <c r="S403" i="1" s="1"/>
  <c r="R404" i="1"/>
  <c r="S404" i="1" s="1"/>
  <c r="R406" i="1"/>
  <c r="S406" i="1" s="1"/>
  <c r="R408" i="1"/>
  <c r="S408" i="1" s="1"/>
  <c r="R409" i="1"/>
  <c r="S409" i="1" s="1"/>
  <c r="R410" i="1"/>
  <c r="S410" i="1" s="1"/>
  <c r="R411" i="1"/>
  <c r="S411" i="1" s="1"/>
  <c r="R412" i="1"/>
  <c r="S412" i="1" s="1"/>
  <c r="R413" i="1"/>
  <c r="R414" i="1"/>
  <c r="R426" i="1"/>
  <c r="S426" i="1" s="1"/>
  <c r="R427" i="1"/>
  <c r="S427" i="1" s="1"/>
  <c r="R429" i="1"/>
  <c r="S429" i="1" s="1"/>
  <c r="R431" i="1"/>
  <c r="S431" i="1" s="1"/>
  <c r="R433" i="1"/>
  <c r="S433" i="1" s="1"/>
  <c r="R434" i="1"/>
  <c r="S434" i="1" s="1"/>
  <c r="R435" i="1"/>
  <c r="S435" i="1" s="1"/>
  <c r="R436" i="1"/>
  <c r="S436" i="1" s="1"/>
  <c r="R437" i="1"/>
  <c r="S437" i="1" s="1"/>
  <c r="R441" i="1"/>
  <c r="R442" i="1"/>
  <c r="S442" i="1" s="1"/>
  <c r="R445" i="1"/>
  <c r="R447" i="1"/>
  <c r="S447" i="1" s="1"/>
  <c r="R449" i="1"/>
  <c r="U449" i="1" s="1"/>
  <c r="R450" i="1"/>
  <c r="S450" i="1" s="1"/>
  <c r="R451" i="1"/>
  <c r="S451" i="1" s="1"/>
  <c r="R453" i="1"/>
  <c r="R455" i="1"/>
  <c r="S455" i="1" s="1"/>
  <c r="R456" i="1"/>
  <c r="S456" i="1" s="1"/>
  <c r="R461" i="1"/>
  <c r="R462" i="1"/>
  <c r="S462" i="1" s="1"/>
  <c r="R479" i="1"/>
  <c r="S479" i="1" s="1"/>
  <c r="R480" i="1"/>
  <c r="R481" i="1"/>
  <c r="S481" i="1" s="1"/>
  <c r="R482" i="1"/>
  <c r="S482" i="1" s="1"/>
  <c r="R483" i="1"/>
  <c r="S483" i="1" s="1"/>
  <c r="R484" i="1"/>
  <c r="R485" i="1"/>
  <c r="S485" i="1" s="1"/>
  <c r="R486" i="1"/>
  <c r="S486" i="1" s="1"/>
  <c r="R487" i="1"/>
  <c r="S487" i="1" s="1"/>
  <c r="R488" i="1"/>
  <c r="R489" i="1"/>
  <c r="S489" i="1" s="1"/>
  <c r="R490" i="1"/>
  <c r="S490" i="1" s="1"/>
  <c r="R504" i="1"/>
  <c r="R505" i="1"/>
  <c r="S505" i="1" s="1"/>
  <c r="R506" i="1"/>
  <c r="R507" i="1"/>
  <c r="S507" i="1" s="1"/>
  <c r="R508" i="1"/>
  <c r="R512" i="1"/>
  <c r="S512" i="1" s="1"/>
  <c r="R515" i="1"/>
  <c r="S515" i="1" s="1"/>
  <c r="R517" i="1"/>
  <c r="S517" i="1" s="1"/>
  <c r="R521" i="1"/>
  <c r="S521" i="1" s="1"/>
  <c r="R523" i="1"/>
  <c r="S523" i="1" s="1"/>
  <c r="R525" i="1"/>
  <c r="S525" i="1" s="1"/>
  <c r="R527" i="1"/>
  <c r="S527" i="1" s="1"/>
  <c r="R529" i="1"/>
  <c r="S529" i="1" s="1"/>
  <c r="R531" i="1"/>
  <c r="R535" i="1"/>
  <c r="S535" i="1" s="1"/>
  <c r="R536" i="1"/>
  <c r="S537" i="1"/>
  <c r="S538" i="1"/>
  <c r="S539" i="1"/>
  <c r="R543" i="1"/>
  <c r="R544" i="1"/>
  <c r="S544" i="1" s="1"/>
  <c r="R552" i="1"/>
  <c r="S552" i="1" s="1"/>
  <c r="R554" i="1"/>
  <c r="S554" i="1" s="1"/>
  <c r="R556" i="1"/>
  <c r="S556" i="1" s="1"/>
  <c r="R558" i="1"/>
  <c r="S558" i="1" s="1"/>
  <c r="R560" i="1"/>
  <c r="S560" i="1" s="1"/>
  <c r="R562" i="1"/>
  <c r="S562" i="1" s="1"/>
  <c r="R564" i="1"/>
  <c r="S564" i="1" s="1"/>
  <c r="R566" i="1"/>
  <c r="S566" i="1" s="1"/>
  <c r="R568" i="1"/>
  <c r="S568" i="1" s="1"/>
  <c r="R570" i="1"/>
  <c r="S570" i="1" s="1"/>
  <c r="R572" i="1"/>
  <c r="S572" i="1" s="1"/>
  <c r="R573" i="1"/>
  <c r="R574" i="1"/>
  <c r="S574" i="1" s="1"/>
  <c r="R575" i="1"/>
  <c r="R576" i="1"/>
  <c r="S576" i="1" s="1"/>
  <c r="R577" i="1"/>
  <c r="R578" i="1"/>
  <c r="S578" i="1" s="1"/>
  <c r="R579" i="1"/>
  <c r="S579" i="1" s="1"/>
  <c r="R580" i="1"/>
  <c r="S580" i="1" s="1"/>
  <c r="R581" i="1"/>
  <c r="U581" i="1" s="1"/>
  <c r="R582" i="1"/>
  <c r="S582" i="1" s="1"/>
  <c r="R591" i="1"/>
  <c r="S591" i="1" s="1"/>
  <c r="R638" i="1"/>
  <c r="S638" i="1" s="1"/>
  <c r="R640" i="1"/>
  <c r="S640" i="1" s="1"/>
  <c r="R642" i="1"/>
  <c r="S642" i="1" s="1"/>
  <c r="R643" i="1"/>
  <c r="S643" i="1" s="1"/>
  <c r="R644" i="1"/>
  <c r="S644" i="1" s="1"/>
  <c r="R645" i="1"/>
  <c r="S645" i="1" s="1"/>
  <c r="R646" i="1"/>
  <c r="S646" i="1" s="1"/>
  <c r="R650" i="1"/>
  <c r="S650" i="1" s="1"/>
  <c r="R651" i="1"/>
  <c r="S651" i="1" s="1"/>
  <c r="R652" i="1"/>
  <c r="S652" i="1" s="1"/>
  <c r="R653" i="1"/>
  <c r="S653" i="1" s="1"/>
  <c r="R655" i="1"/>
  <c r="S655" i="1" s="1"/>
  <c r="S670" i="1"/>
  <c r="W670" i="1" s="1"/>
  <c r="R672" i="1"/>
  <c r="S672" i="1" s="1"/>
  <c r="R681" i="1"/>
  <c r="R700" i="1"/>
  <c r="R702" i="1"/>
  <c r="S702" i="1" s="1"/>
  <c r="R703" i="1"/>
  <c r="S703" i="1" s="1"/>
  <c r="R710" i="1"/>
  <c r="S710" i="1" s="1"/>
  <c r="R711" i="1"/>
  <c r="S711" i="1" s="1"/>
  <c r="R712" i="1"/>
  <c r="S712" i="1" s="1"/>
  <c r="R713" i="1"/>
  <c r="S713" i="1" s="1"/>
  <c r="R714" i="1"/>
  <c r="S714" i="1" s="1"/>
  <c r="R716" i="1"/>
  <c r="R718" i="1"/>
  <c r="S718" i="1" s="1"/>
  <c r="R720" i="1"/>
  <c r="R721" i="1"/>
  <c r="S721" i="1" s="1"/>
  <c r="R722" i="1"/>
  <c r="S722" i="1" s="1"/>
  <c r="R727" i="1"/>
  <c r="S727" i="1" s="1"/>
  <c r="R733" i="1"/>
  <c r="S733" i="1" s="1"/>
  <c r="R736" i="1"/>
  <c r="S736" i="1" s="1"/>
  <c r="R737" i="1"/>
  <c r="S737" i="1" s="1"/>
  <c r="R740" i="1"/>
  <c r="R754" i="1"/>
  <c r="S754" i="1" s="1"/>
  <c r="R755" i="1"/>
  <c r="S755" i="1" s="1"/>
  <c r="R756" i="1"/>
  <c r="S756" i="1" s="1"/>
  <c r="R757" i="1"/>
  <c r="S757" i="1" s="1"/>
  <c r="R758" i="1"/>
  <c r="S758" i="1" s="1"/>
  <c r="R759" i="1"/>
  <c r="S759" i="1" s="1"/>
  <c r="R760" i="1"/>
  <c r="S760" i="1" s="1"/>
  <c r="R761" i="1"/>
  <c r="S761" i="1" s="1"/>
  <c r="R762" i="1"/>
  <c r="S762" i="1" s="1"/>
  <c r="R763" i="1"/>
  <c r="S763" i="1" s="1"/>
  <c r="R764" i="1"/>
  <c r="S764" i="1" s="1"/>
  <c r="R765" i="1"/>
  <c r="S765" i="1" s="1"/>
  <c r="R766" i="1"/>
  <c r="S766" i="1" s="1"/>
  <c r="R770" i="1"/>
  <c r="S770" i="1" s="1"/>
  <c r="R771" i="1"/>
  <c r="S771" i="1" s="1"/>
  <c r="R772" i="1"/>
  <c r="S772" i="1" s="1"/>
  <c r="R773" i="1"/>
  <c r="S773" i="1" s="1"/>
  <c r="R774" i="1"/>
  <c r="S774" i="1" s="1"/>
  <c r="R775" i="1"/>
  <c r="S775" i="1" s="1"/>
  <c r="R776" i="1"/>
  <c r="S776" i="1" s="1"/>
  <c r="R777" i="1"/>
  <c r="S777" i="1" s="1"/>
  <c r="R778" i="1"/>
  <c r="R779" i="1"/>
  <c r="S779" i="1" s="1"/>
  <c r="R780" i="1"/>
  <c r="S780" i="1" s="1"/>
  <c r="R781" i="1"/>
  <c r="S781" i="1" s="1"/>
  <c r="R782" i="1"/>
  <c r="S782" i="1" s="1"/>
  <c r="S783" i="1"/>
  <c r="W783" i="1" s="1"/>
  <c r="R784" i="1"/>
  <c r="S784" i="1" s="1"/>
  <c r="R785" i="1"/>
  <c r="S785" i="1" s="1"/>
  <c r="R786" i="1"/>
  <c r="R787" i="1"/>
  <c r="S787" i="1" s="1"/>
  <c r="R788" i="1"/>
  <c r="S788" i="1" s="1"/>
  <c r="S792" i="1"/>
  <c r="R793" i="1"/>
  <c r="S793" i="1" s="1"/>
  <c r="R798" i="1"/>
  <c r="S798" i="1" s="1"/>
  <c r="R799" i="1"/>
  <c r="S799" i="1" s="1"/>
  <c r="R800" i="1"/>
  <c r="S800" i="1" s="1"/>
  <c r="R801" i="1"/>
  <c r="S801" i="1" s="1"/>
  <c r="R802" i="1"/>
  <c r="R803" i="1"/>
  <c r="S803" i="1" s="1"/>
  <c r="R809" i="1"/>
  <c r="S809" i="1" s="1"/>
  <c r="R811" i="1"/>
  <c r="S811" i="1" s="1"/>
  <c r="R812" i="1"/>
  <c r="S812" i="1" s="1"/>
  <c r="R818" i="1"/>
  <c r="S818" i="1" s="1"/>
  <c r="R819" i="1"/>
  <c r="R820" i="1"/>
  <c r="S820" i="1" s="1"/>
  <c r="R821" i="1"/>
  <c r="S821" i="1" s="1"/>
  <c r="R822" i="1"/>
  <c r="S822" i="1" s="1"/>
  <c r="R823" i="1"/>
  <c r="R824" i="1"/>
  <c r="S824" i="1" s="1"/>
  <c r="R825" i="1"/>
  <c r="S825" i="1" s="1"/>
  <c r="R826" i="1"/>
  <c r="S826" i="1" s="1"/>
  <c r="R830" i="1"/>
  <c r="R831" i="1"/>
  <c r="S831" i="1" s="1"/>
  <c r="R832" i="1"/>
  <c r="S832" i="1" s="1"/>
  <c r="R833" i="1"/>
  <c r="S833" i="1" s="1"/>
  <c r="R834" i="1"/>
  <c r="R835" i="1"/>
  <c r="S835" i="1" s="1"/>
  <c r="R842" i="1"/>
  <c r="R847" i="1"/>
  <c r="S847" i="1" s="1"/>
  <c r="R848" i="1"/>
  <c r="S848" i="1" s="1"/>
  <c r="R849" i="1"/>
  <c r="R851" i="1"/>
  <c r="S851" i="1" s="1"/>
  <c r="R852" i="1"/>
  <c r="S852" i="1" s="1"/>
  <c r="R853" i="1"/>
  <c r="S853" i="1" s="1"/>
  <c r="R854" i="1"/>
  <c r="S854" i="1" s="1"/>
  <c r="R855" i="1"/>
  <c r="S855" i="1" s="1"/>
  <c r="R856" i="1"/>
  <c r="S856" i="1" s="1"/>
  <c r="R857" i="1"/>
  <c r="R858" i="1"/>
  <c r="S858" i="1" s="1"/>
  <c r="R859" i="1"/>
  <c r="S859" i="1" s="1"/>
  <c r="R860" i="1"/>
  <c r="S860" i="1" s="1"/>
  <c r="R861" i="1"/>
  <c r="S861" i="1" s="1"/>
  <c r="R862" i="1"/>
  <c r="S862" i="1" s="1"/>
  <c r="R863" i="1"/>
  <c r="S863" i="1" s="1"/>
  <c r="R864" i="1"/>
  <c r="S864" i="1" s="1"/>
  <c r="R865" i="1"/>
  <c r="R866" i="1"/>
  <c r="S866" i="1" s="1"/>
  <c r="R867" i="1"/>
  <c r="S867" i="1" s="1"/>
  <c r="R868" i="1"/>
  <c r="S868" i="1" s="1"/>
  <c r="R869" i="1"/>
  <c r="R870" i="1"/>
  <c r="S870" i="1" s="1"/>
  <c r="R881" i="1"/>
  <c r="R882" i="1"/>
  <c r="S882" i="1" s="1"/>
  <c r="R883" i="1"/>
  <c r="S883" i="1" s="1"/>
  <c r="R884" i="1"/>
  <c r="S884" i="1" s="1"/>
  <c r="R885" i="1"/>
  <c r="R886" i="1"/>
  <c r="S886" i="1" s="1"/>
  <c r="R887" i="1"/>
  <c r="S887" i="1" s="1"/>
  <c r="R888" i="1"/>
  <c r="S888" i="1" s="1"/>
  <c r="R889" i="1"/>
  <c r="S889" i="1" s="1"/>
  <c r="R890" i="1"/>
  <c r="S890" i="1" s="1"/>
  <c r="R891" i="1"/>
  <c r="S891" i="1" s="1"/>
  <c r="R892" i="1"/>
  <c r="S892" i="1" s="1"/>
  <c r="R893" i="1"/>
  <c r="R894" i="1"/>
  <c r="S894" i="1" s="1"/>
  <c r="R895" i="1"/>
  <c r="S895" i="1" s="1"/>
  <c r="R896" i="1"/>
  <c r="S896" i="1" s="1"/>
  <c r="R898" i="1"/>
  <c r="R899" i="1"/>
  <c r="S899" i="1" s="1"/>
  <c r="R900" i="1"/>
  <c r="S900" i="1" s="1"/>
  <c r="R901" i="1"/>
  <c r="S901" i="1" s="1"/>
  <c r="R902" i="1"/>
  <c r="R906" i="1"/>
  <c r="S906" i="1" s="1"/>
  <c r="R907" i="1"/>
  <c r="S907" i="1" s="1"/>
  <c r="R908" i="1"/>
  <c r="S908" i="1" s="1"/>
  <c r="R909" i="1"/>
  <c r="R910" i="1"/>
  <c r="S910" i="1" s="1"/>
  <c r="R915" i="1"/>
  <c r="R916" i="1"/>
  <c r="R917" i="1"/>
  <c r="S917" i="1" s="1"/>
  <c r="R918" i="1"/>
  <c r="S918" i="1" s="1"/>
  <c r="R919" i="1"/>
  <c r="R920" i="1"/>
  <c r="R933" i="1"/>
  <c r="S933" i="1" s="1"/>
  <c r="R934" i="1"/>
  <c r="R935" i="1"/>
  <c r="S935" i="1" s="1"/>
  <c r="R936" i="1"/>
  <c r="S936" i="1" s="1"/>
  <c r="R937" i="1"/>
  <c r="R938" i="1"/>
  <c r="R940" i="1"/>
  <c r="S940" i="1" s="1"/>
  <c r="R941" i="1"/>
  <c r="S941" i="1" s="1"/>
  <c r="R942" i="1"/>
  <c r="R943" i="1"/>
  <c r="S943" i="1" s="1"/>
  <c r="R944" i="1"/>
  <c r="S944" i="1" s="1"/>
  <c r="R947" i="1"/>
  <c r="S947" i="1" s="1"/>
  <c r="R948" i="1"/>
  <c r="S948" i="1" s="1"/>
  <c r="R949" i="1"/>
  <c r="S949" i="1" s="1"/>
  <c r="R950" i="1"/>
  <c r="R951" i="1"/>
  <c r="S951" i="1" s="1"/>
  <c r="R952" i="1"/>
  <c r="S952" i="1" s="1"/>
  <c r="R953" i="1"/>
  <c r="S953" i="1" s="1"/>
  <c r="R954" i="1"/>
  <c r="S954" i="1" s="1"/>
  <c r="R956" i="1"/>
  <c r="S956" i="1" s="1"/>
  <c r="R964" i="1"/>
  <c r="U964" i="1" s="1"/>
  <c r="R965" i="1"/>
  <c r="S965" i="1" s="1"/>
  <c r="R966" i="1"/>
  <c r="S966" i="1" s="1"/>
  <c r="R967" i="1"/>
  <c r="U967" i="1" s="1"/>
  <c r="R968" i="1"/>
  <c r="S968" i="1" s="1"/>
  <c r="R971" i="1"/>
  <c r="U971" i="1" s="1"/>
  <c r="R974" i="1"/>
  <c r="R975" i="1"/>
  <c r="R976" i="1"/>
  <c r="R977" i="1"/>
  <c r="S977" i="1" s="1"/>
  <c r="R978" i="1"/>
  <c r="S978" i="1" s="1"/>
  <c r="R979" i="1"/>
  <c r="R983" i="1"/>
  <c r="S983" i="1" s="1"/>
  <c r="R984" i="1"/>
  <c r="R985" i="1"/>
  <c r="U985" i="1" s="1"/>
  <c r="R986" i="1"/>
  <c r="R987" i="1"/>
  <c r="U987" i="1" s="1"/>
  <c r="R988" i="1"/>
  <c r="S988" i="1" s="1"/>
  <c r="R989" i="1"/>
  <c r="R991" i="1"/>
  <c r="R992" i="1"/>
  <c r="R993" i="1"/>
  <c r="S993" i="1" s="1"/>
  <c r="R994" i="1"/>
  <c r="R995" i="1"/>
  <c r="R999" i="1"/>
  <c r="S999" i="1" s="1"/>
  <c r="R1000" i="1"/>
  <c r="S1000" i="1" s="1"/>
  <c r="R1004" i="1"/>
  <c r="R1005" i="1"/>
  <c r="S1005" i="1" s="1"/>
  <c r="R1013" i="1"/>
  <c r="U1013" i="1" s="1"/>
  <c r="R1014" i="1"/>
  <c r="S1014" i="1" s="1"/>
  <c r="R1157" i="1"/>
  <c r="S1157" i="1" s="1"/>
  <c r="R1165" i="1"/>
  <c r="U1165" i="1" s="1"/>
  <c r="R1166" i="1"/>
  <c r="S1166" i="1" s="1"/>
  <c r="R1167" i="1"/>
  <c r="S1167" i="1" s="1"/>
  <c r="R1168" i="1"/>
  <c r="R1169" i="1"/>
  <c r="S1169" i="1" s="1"/>
  <c r="R1170" i="1"/>
  <c r="U1170" i="1" s="1"/>
  <c r="R1171" i="1"/>
  <c r="S1171" i="1" s="1"/>
  <c r="R1172" i="1"/>
  <c r="R1173" i="1"/>
  <c r="R1174" i="1"/>
  <c r="S1174" i="1" s="1"/>
  <c r="R1175" i="1"/>
  <c r="S1175" i="1" s="1"/>
  <c r="R1180" i="1"/>
  <c r="R1181" i="1"/>
  <c r="S1181" i="1" s="1"/>
  <c r="R1182" i="1"/>
  <c r="R1183" i="1"/>
  <c r="S1183" i="1" s="1"/>
  <c r="R1187" i="1"/>
  <c r="R1188" i="1"/>
  <c r="S1188" i="1" s="1"/>
  <c r="R1189" i="1"/>
  <c r="S1189" i="1" s="1"/>
  <c r="R1190" i="1"/>
  <c r="R1191" i="1"/>
  <c r="R1192" i="1"/>
  <c r="U1192" i="1" s="1"/>
  <c r="R1193" i="1"/>
  <c r="R1194" i="1"/>
  <c r="S1194" i="1" s="1"/>
  <c r="R1195" i="1"/>
  <c r="R1196" i="1"/>
  <c r="S1196" i="1" s="1"/>
  <c r="R1197" i="1"/>
  <c r="S1197" i="1" s="1"/>
  <c r="R1198" i="1"/>
  <c r="U1198" i="1" s="1"/>
  <c r="R1203" i="1"/>
  <c r="S1203" i="1" s="1"/>
  <c r="R1204" i="1"/>
  <c r="R1205" i="1"/>
  <c r="R1206" i="1"/>
  <c r="S1206" i="1" s="1"/>
  <c r="R1207" i="1"/>
  <c r="S1207" i="1" s="1"/>
  <c r="R1208" i="1"/>
  <c r="S1208" i="1" s="1"/>
  <c r="R1209" i="1"/>
  <c r="R1210" i="1"/>
  <c r="S1210" i="1" s="1"/>
  <c r="R1211" i="1"/>
  <c r="S1211" i="1" s="1"/>
  <c r="R1212" i="1"/>
  <c r="S1212" i="1" s="1"/>
  <c r="R1213" i="1"/>
  <c r="R1214" i="1"/>
  <c r="S1214" i="1" s="1"/>
  <c r="R1216" i="1"/>
  <c r="S1216" i="1" s="1"/>
  <c r="R1217" i="1"/>
  <c r="R1218" i="1"/>
  <c r="R1219" i="1"/>
  <c r="R1220" i="1"/>
  <c r="R1221" i="1"/>
  <c r="S1221" i="1" s="1"/>
  <c r="R1222" i="1"/>
  <c r="R1223" i="1"/>
  <c r="S1223" i="1" s="1"/>
  <c r="R1224" i="1"/>
  <c r="S1224" i="1" s="1"/>
  <c r="R1225" i="1"/>
  <c r="R1226" i="1"/>
  <c r="R1227" i="1"/>
  <c r="S1227" i="1" s="1"/>
  <c r="R1228" i="1"/>
  <c r="R1229" i="1"/>
  <c r="S1229" i="1" s="1"/>
  <c r="R1230" i="1"/>
  <c r="S1230" i="1" s="1"/>
  <c r="R1231" i="1"/>
  <c r="S1231" i="1" s="1"/>
  <c r="R1232" i="1"/>
  <c r="S1232" i="1" s="1"/>
  <c r="R1233" i="1"/>
  <c r="R1234" i="1"/>
  <c r="S1234" i="1" s="1"/>
  <c r="R1235" i="1"/>
  <c r="R1236" i="1"/>
  <c r="R1237" i="1"/>
  <c r="R1238" i="1"/>
  <c r="R1239" i="1"/>
  <c r="S1239" i="1" s="1"/>
  <c r="R1240" i="1"/>
  <c r="S1240" i="1" s="1"/>
  <c r="R1241" i="1"/>
  <c r="U1241" i="1" s="1"/>
  <c r="R1242" i="1"/>
  <c r="R1243" i="1"/>
  <c r="R1244" i="1"/>
  <c r="U1244" i="1" s="1"/>
  <c r="R1245" i="1"/>
  <c r="R1246" i="1"/>
  <c r="R1247" i="1"/>
  <c r="S1247" i="1" s="1"/>
  <c r="R1251" i="1"/>
  <c r="R1253" i="1"/>
  <c r="S1253" i="1" s="1"/>
  <c r="R1254" i="1"/>
  <c r="S1254" i="1" s="1"/>
  <c r="R1255" i="1"/>
  <c r="S1255" i="1" s="1"/>
  <c r="R1256" i="1"/>
  <c r="R1257" i="1"/>
  <c r="R1259" i="1"/>
  <c r="S1259" i="1" s="1"/>
  <c r="R1260" i="1"/>
  <c r="R1263" i="1"/>
  <c r="R1269" i="1"/>
  <c r="R1273" i="1"/>
  <c r="R1274" i="1"/>
  <c r="S1274" i="1" s="1"/>
  <c r="R1275" i="1"/>
  <c r="R1280" i="1"/>
  <c r="S1280" i="1" s="1"/>
  <c r="R1281" i="1"/>
  <c r="S1281" i="1" s="1"/>
  <c r="R1282" i="1"/>
  <c r="R1283" i="1"/>
  <c r="S1283" i="1" s="1"/>
  <c r="R1284" i="1"/>
  <c r="R1285" i="1"/>
  <c r="S1285" i="1" s="1"/>
  <c r="R1297" i="1"/>
  <c r="S1297" i="1" s="1"/>
  <c r="S1300" i="1"/>
  <c r="W1300" i="1" s="1"/>
  <c r="R1302" i="1"/>
  <c r="R1304" i="1"/>
  <c r="S1304" i="1" s="1"/>
  <c r="R1307" i="1"/>
  <c r="S1307" i="1" s="1"/>
  <c r="R1308" i="1"/>
  <c r="U1308" i="1" s="1"/>
  <c r="R1309" i="1"/>
  <c r="S1309" i="1" s="1"/>
  <c r="R1310" i="1"/>
  <c r="S1310" i="1" s="1"/>
  <c r="R1311" i="1"/>
  <c r="R1312" i="1"/>
  <c r="R1313" i="1"/>
  <c r="U1313" i="1" s="1"/>
  <c r="R1447" i="1"/>
  <c r="S1447" i="1" s="1"/>
  <c r="R1448" i="1"/>
  <c r="S1448" i="1" s="1"/>
  <c r="R1450" i="1"/>
  <c r="S1450" i="1" s="1"/>
  <c r="R1451" i="1"/>
  <c r="R1452" i="1"/>
  <c r="R1453" i="1"/>
  <c r="S1453" i="1" s="1"/>
  <c r="R1454" i="1"/>
  <c r="R1455" i="1"/>
  <c r="S1455" i="1" s="1"/>
  <c r="R1456" i="1"/>
  <c r="R1457" i="1"/>
  <c r="R1458" i="1"/>
  <c r="S1458" i="1" s="1"/>
  <c r="R1459" i="1"/>
  <c r="U1459" i="1" s="1"/>
  <c r="R1460" i="1"/>
  <c r="R1461" i="1"/>
  <c r="S1461" i="1" s="1"/>
  <c r="R1462" i="1"/>
  <c r="S1462" i="1" s="1"/>
  <c r="R1463" i="1"/>
  <c r="R1464" i="1"/>
  <c r="U1464" i="1" s="1"/>
  <c r="R1465" i="1"/>
  <c r="R1466" i="1"/>
  <c r="S1466" i="1" s="1"/>
  <c r="R1467" i="1"/>
  <c r="R1468" i="1"/>
  <c r="R1469" i="1"/>
  <c r="S1469" i="1" s="1"/>
  <c r="R1470" i="1"/>
  <c r="R1471" i="1"/>
  <c r="R1472" i="1"/>
  <c r="S1472" i="1" s="1"/>
  <c r="R1473" i="1"/>
  <c r="S1473" i="1" s="1"/>
  <c r="R1474" i="1"/>
  <c r="R1475" i="1"/>
  <c r="R1476" i="1"/>
  <c r="S1476" i="1" s="1"/>
  <c r="R1477" i="1"/>
  <c r="R1478" i="1"/>
  <c r="S1478" i="1" s="1"/>
  <c r="R1479" i="1"/>
  <c r="R1480" i="1"/>
  <c r="S1480" i="1" s="1"/>
  <c r="R1481" i="1"/>
  <c r="R1482" i="1"/>
  <c r="R1483" i="1"/>
  <c r="U1483" i="1" s="1"/>
  <c r="R1484" i="1"/>
  <c r="S1484" i="1" s="1"/>
  <c r="R1485" i="1"/>
  <c r="S1485" i="1" s="1"/>
  <c r="R1486" i="1"/>
  <c r="R1489" i="1"/>
  <c r="S1489" i="1" s="1"/>
  <c r="R1494" i="1"/>
  <c r="S1494" i="1" s="1"/>
  <c r="R1495" i="1"/>
  <c r="R1496" i="1"/>
  <c r="S1496" i="1" s="1"/>
  <c r="R1497" i="1"/>
  <c r="S1497" i="1" s="1"/>
  <c r="R1499" i="1"/>
  <c r="U1499" i="1" s="1"/>
  <c r="R1500" i="1"/>
  <c r="S1500" i="1" s="1"/>
  <c r="R1501" i="1"/>
  <c r="S1501" i="1" s="1"/>
  <c r="R1502" i="1"/>
  <c r="R1503" i="1"/>
  <c r="S1503" i="1" s="1"/>
  <c r="R1504" i="1"/>
  <c r="R1505" i="1"/>
  <c r="S1505" i="1" s="1"/>
  <c r="R1506" i="1"/>
  <c r="S1506" i="1" s="1"/>
  <c r="R1507" i="1"/>
  <c r="R1508" i="1"/>
  <c r="S1508" i="1" s="1"/>
  <c r="R1509" i="1"/>
  <c r="U1509" i="1" s="1"/>
  <c r="R1510" i="1"/>
  <c r="S1510" i="1" s="1"/>
  <c r="R1513" i="1"/>
  <c r="R1514" i="1"/>
  <c r="R1515" i="1"/>
  <c r="S1515" i="1" s="1"/>
  <c r="R1516" i="1"/>
  <c r="U1516" i="1" s="1"/>
  <c r="R1517" i="1"/>
  <c r="S1517" i="1" s="1"/>
  <c r="R1518" i="1"/>
  <c r="S1518" i="1" s="1"/>
  <c r="R1519" i="1"/>
  <c r="R1520" i="1"/>
  <c r="S1520" i="1" s="1"/>
  <c r="R1521" i="1"/>
  <c r="R1522" i="1"/>
  <c r="S1522" i="1" s="1"/>
  <c r="R1523" i="1"/>
  <c r="S1523" i="1" s="1"/>
  <c r="R1524" i="1"/>
  <c r="U1524" i="1" s="1"/>
  <c r="R1525" i="1"/>
  <c r="R1526" i="1"/>
  <c r="S1526" i="1" s="1"/>
  <c r="R1527" i="1"/>
  <c r="S1527" i="1" s="1"/>
  <c r="R1528" i="1"/>
  <c r="S1528" i="1" s="1"/>
  <c r="R1532" i="1"/>
  <c r="R1533" i="1"/>
  <c r="R1534" i="1"/>
  <c r="S1534" i="1" s="1"/>
  <c r="R1535" i="1"/>
  <c r="R1538" i="1"/>
  <c r="R1539" i="1"/>
  <c r="S1539" i="1" s="1"/>
  <c r="R1540" i="1"/>
  <c r="S1540" i="1" s="1"/>
  <c r="R1541" i="1"/>
  <c r="S1541" i="1" s="1"/>
  <c r="R1542" i="1"/>
  <c r="R1543" i="1"/>
  <c r="S1543" i="1" s="1"/>
  <c r="R1544" i="1"/>
  <c r="S1544" i="1" s="1"/>
  <c r="R1545" i="1"/>
  <c r="U1545" i="1" s="1"/>
  <c r="R1546" i="1"/>
  <c r="R1547" i="1"/>
  <c r="S1547" i="1" s="1"/>
  <c r="R1548" i="1"/>
  <c r="S1548" i="1" s="1"/>
  <c r="R1549" i="1"/>
  <c r="S1549" i="1" s="1"/>
  <c r="R1550" i="1"/>
  <c r="R1551" i="1"/>
  <c r="R1552" i="1"/>
  <c r="S1552" i="1" s="1"/>
  <c r="R1553" i="1"/>
  <c r="U1553" i="1" s="1"/>
  <c r="R1554" i="1"/>
  <c r="S1554" i="1" s="1"/>
  <c r="R1555" i="1"/>
  <c r="S1555" i="1" s="1"/>
  <c r="R1409" i="1"/>
  <c r="R1410" i="1"/>
  <c r="S1410" i="1" s="1"/>
  <c r="R1411" i="1"/>
  <c r="U1411" i="1" s="1"/>
  <c r="R1412" i="1"/>
  <c r="R1413" i="1"/>
  <c r="S1413" i="1" s="1"/>
  <c r="R1414" i="1"/>
  <c r="R1556" i="1"/>
  <c r="S1556" i="1" s="1"/>
  <c r="R1561" i="1"/>
  <c r="S1561" i="1" s="1"/>
  <c r="R1562" i="1"/>
  <c r="R1563" i="1"/>
  <c r="S1563" i="1" s="1"/>
  <c r="R1564" i="1"/>
  <c r="U1564" i="1" s="1"/>
  <c r="R1571" i="1"/>
  <c r="S1571" i="1" s="1"/>
  <c r="R1572" i="1"/>
  <c r="S1572" i="1" s="1"/>
  <c r="R1614" i="1"/>
  <c r="R1619" i="1"/>
  <c r="S1619" i="1" s="1"/>
  <c r="R1620" i="1"/>
  <c r="R1621" i="1"/>
  <c r="S1621" i="1" s="1"/>
  <c r="R1622" i="1"/>
  <c r="R1623" i="1"/>
  <c r="S1623" i="1" s="1"/>
  <c r="R1624" i="1"/>
  <c r="S1624" i="1" s="1"/>
  <c r="R1625" i="1"/>
  <c r="R1626" i="1"/>
  <c r="U1626" i="1" s="1"/>
  <c r="R1627" i="1"/>
  <c r="S1627" i="1" s="1"/>
  <c r="R1631" i="1"/>
  <c r="S1631" i="1" s="1"/>
  <c r="R1632" i="1"/>
  <c r="S1632" i="1" s="1"/>
  <c r="R1633" i="1"/>
  <c r="R1637" i="1"/>
  <c r="R1638" i="1"/>
  <c r="S1638" i="1" s="1"/>
  <c r="R1639" i="1"/>
  <c r="U1639" i="1" s="1"/>
  <c r="R1640" i="1"/>
  <c r="R1641" i="1"/>
  <c r="S1641" i="1" s="1"/>
  <c r="R1642" i="1"/>
  <c r="S1642" i="1" s="1"/>
  <c r="R1643" i="1"/>
  <c r="S1643" i="1" s="1"/>
  <c r="R1644" i="1"/>
  <c r="R1645" i="1"/>
  <c r="R1646" i="1"/>
  <c r="S1646" i="1" s="1"/>
  <c r="R1647" i="1"/>
  <c r="S1647" i="1" s="1"/>
  <c r="R1648" i="1"/>
  <c r="S1648" i="1" s="1"/>
  <c r="R1649" i="1"/>
  <c r="S1649" i="1" s="1"/>
  <c r="R1653" i="1"/>
  <c r="S1653" i="1" s="1"/>
  <c r="R1654" i="1"/>
  <c r="S1654" i="1" s="1"/>
  <c r="R1655" i="1"/>
  <c r="S1655" i="1" s="1"/>
  <c r="R1665" i="1"/>
  <c r="S1665" i="1" s="1"/>
  <c r="R1666" i="1"/>
  <c r="R1667" i="1"/>
  <c r="S1667" i="1" s="1"/>
  <c r="R1687" i="1"/>
  <c r="U1687" i="1" s="1"/>
  <c r="R1689" i="1"/>
  <c r="S1689" i="1" s="1"/>
  <c r="R1691" i="1"/>
  <c r="R1693" i="1"/>
  <c r="U1693" i="1" s="1"/>
  <c r="R1695" i="1"/>
  <c r="R1697" i="1"/>
  <c r="R1699" i="1"/>
  <c r="R1701" i="1"/>
  <c r="R1703" i="1"/>
  <c r="R1705" i="1"/>
  <c r="S1705" i="1" s="1"/>
  <c r="R1707" i="1"/>
  <c r="S1707" i="1" s="1"/>
  <c r="R1709" i="1"/>
  <c r="S1709" i="1" s="1"/>
  <c r="R1711" i="1"/>
  <c r="S1711" i="1" s="1"/>
  <c r="R1713" i="1"/>
  <c r="R1715" i="1"/>
  <c r="S1715" i="1" s="1"/>
  <c r="R1716" i="1"/>
  <c r="S1716" i="1" s="1"/>
  <c r="R1717" i="1"/>
  <c r="R1718" i="1"/>
  <c r="R1719" i="1"/>
  <c r="S1719" i="1" s="1"/>
  <c r="R1720" i="1"/>
  <c r="R1721" i="1"/>
  <c r="U1721" i="1" s="1"/>
  <c r="R1722" i="1"/>
  <c r="S1722" i="1" s="1"/>
  <c r="R1723" i="1"/>
  <c r="S1723" i="1" s="1"/>
  <c r="R1724" i="1"/>
  <c r="R1725" i="1"/>
  <c r="U1725" i="1" s="1"/>
  <c r="R1726" i="1"/>
  <c r="U1726" i="1" s="1"/>
  <c r="R1727" i="1"/>
  <c r="S1727" i="1" s="1"/>
  <c r="R1728" i="1"/>
  <c r="S1728" i="1" s="1"/>
  <c r="R1729" i="1"/>
  <c r="S1729" i="1" s="1"/>
  <c r="R1730" i="1"/>
  <c r="S1730" i="1" s="1"/>
  <c r="R1731" i="1"/>
  <c r="R1732" i="1"/>
  <c r="R1733" i="1"/>
  <c r="R1734" i="1"/>
  <c r="U1734" i="1" s="1"/>
  <c r="R1735" i="1"/>
  <c r="S1735" i="1" s="1"/>
  <c r="R1736" i="1"/>
  <c r="U1736" i="1" s="1"/>
  <c r="R1737" i="1"/>
  <c r="S1737" i="1" s="1"/>
  <c r="R1738" i="1"/>
  <c r="S1738" i="1" s="1"/>
  <c r="R1739" i="1"/>
  <c r="U1739" i="1" s="1"/>
  <c r="R1745" i="1"/>
  <c r="S1745" i="1" s="1"/>
  <c r="R1746" i="1"/>
  <c r="S1746" i="1" s="1"/>
  <c r="R1747" i="1"/>
  <c r="R1748" i="1"/>
  <c r="S1748" i="1" s="1"/>
  <c r="R1749" i="1"/>
  <c r="R1750" i="1"/>
  <c r="S1750" i="1" s="1"/>
  <c r="R1751" i="1"/>
  <c r="S1751" i="1" s="1"/>
  <c r="R1752" i="1"/>
  <c r="R1753" i="1"/>
  <c r="S1753" i="1" s="1"/>
  <c r="R1754" i="1"/>
  <c r="S1754" i="1" s="1"/>
  <c r="R1758" i="1"/>
  <c r="R1759" i="1"/>
  <c r="R1760" i="1"/>
  <c r="R1761" i="1"/>
  <c r="S1761" i="1" s="1"/>
  <c r="R1762" i="1"/>
  <c r="Z230" i="1"/>
  <c r="P364" i="1"/>
  <c r="Z444" i="1"/>
  <c r="Z343" i="1"/>
  <c r="Z100" i="1"/>
  <c r="Z101" i="1"/>
  <c r="P755" i="1"/>
  <c r="Z519" i="1"/>
  <c r="Z407" i="1"/>
  <c r="Z405" i="1"/>
  <c r="Z401" i="1"/>
  <c r="Z402" i="1"/>
  <c r="X9" i="1"/>
  <c r="X11" i="1"/>
  <c r="X15" i="1"/>
  <c r="X17" i="1"/>
  <c r="X116" i="1"/>
  <c r="X118" i="1"/>
  <c r="X122" i="1"/>
  <c r="X123" i="1"/>
  <c r="X228" i="1"/>
  <c r="X231" i="1"/>
  <c r="X503" i="1"/>
  <c r="X509" i="1"/>
  <c r="X751" i="1"/>
  <c r="X753" i="1"/>
  <c r="X791" i="1"/>
  <c r="X794" i="1"/>
  <c r="X813" i="1"/>
  <c r="X814" i="1"/>
  <c r="X817" i="1"/>
  <c r="X827" i="1"/>
  <c r="X829" i="1"/>
  <c r="X836" i="1"/>
  <c r="X903" i="1"/>
  <c r="X905" i="1"/>
  <c r="X996" i="1"/>
  <c r="X998" i="1"/>
  <c r="X1001" i="1"/>
  <c r="X1003" i="1"/>
  <c r="X1488" i="1"/>
  <c r="X1490" i="1"/>
  <c r="X1491" i="1"/>
  <c r="X1493" i="1"/>
  <c r="X1498" i="1"/>
  <c r="X1512" i="1"/>
  <c r="X1529" i="1"/>
  <c r="X1531" i="1"/>
  <c r="X1536" i="1"/>
  <c r="X1537" i="1"/>
  <c r="X1557" i="1"/>
  <c r="X1558" i="1"/>
  <c r="X1560" i="1"/>
  <c r="X1618" i="1"/>
  <c r="X1628" i="1"/>
  <c r="X1630" i="1"/>
  <c r="X1634" i="1"/>
  <c r="X1636" i="1"/>
  <c r="X1650" i="1"/>
  <c r="X1652" i="1"/>
  <c r="X1656" i="1"/>
  <c r="X1657" i="1"/>
  <c r="X1658" i="1"/>
  <c r="X1742" i="1"/>
  <c r="X1744" i="1"/>
  <c r="X1755" i="1"/>
  <c r="X1757" i="1"/>
  <c r="X1763" i="1"/>
  <c r="P1002" i="1"/>
  <c r="X1002" i="1" s="1"/>
  <c r="P752" i="1"/>
  <c r="X752" i="1" s="1"/>
  <c r="P16" i="1"/>
  <c r="X16" i="1" s="1"/>
  <c r="P10" i="1"/>
  <c r="X10" i="1" s="1"/>
  <c r="Z103" i="1"/>
  <c r="Z102" i="1"/>
  <c r="Z990" i="1"/>
  <c r="Z174" i="1"/>
  <c r="Z373" i="1"/>
  <c r="Z374" i="1"/>
  <c r="Z756" i="1"/>
  <c r="Z755" i="1"/>
  <c r="Z757" i="1"/>
  <c r="Z754" i="1"/>
  <c r="Z668" i="1"/>
  <c r="Z667" i="1"/>
  <c r="Z138" i="1"/>
  <c r="Z137" i="1"/>
  <c r="T481" i="1"/>
  <c r="T480" i="1"/>
  <c r="T600" i="1"/>
  <c r="T599" i="1"/>
  <c r="T140" i="1"/>
  <c r="T139" i="1"/>
  <c r="T332" i="1"/>
  <c r="T331" i="1"/>
  <c r="T330" i="1"/>
  <c r="T329" i="1"/>
  <c r="P902" i="1"/>
  <c r="P859" i="1"/>
  <c r="P710" i="1"/>
  <c r="P558" i="1"/>
  <c r="P409" i="1"/>
  <c r="P292" i="1"/>
  <c r="P271" i="1"/>
  <c r="P216" i="1"/>
  <c r="P151" i="1"/>
  <c r="P107" i="1"/>
  <c r="Z1012" i="1"/>
  <c r="U243" i="1"/>
  <c r="Z1595" i="1"/>
  <c r="Z1596" i="1"/>
  <c r="Z1011" i="1"/>
  <c r="Z1010" i="1"/>
  <c r="Z1009" i="1"/>
  <c r="Z1008" i="1"/>
  <c r="Z1016" i="1"/>
  <c r="Z1602" i="1"/>
  <c r="Z1601" i="1"/>
  <c r="Z1600" i="1"/>
  <c r="Z1599" i="1"/>
  <c r="Z1598" i="1"/>
  <c r="Z1597" i="1"/>
  <c r="Z1616" i="1"/>
  <c r="Z1615" i="1"/>
  <c r="Z1614" i="1"/>
  <c r="Z1301" i="1"/>
  <c r="Z97" i="1"/>
  <c r="Z522" i="1"/>
  <c r="Z759" i="1"/>
  <c r="Z760" i="1"/>
  <c r="Z761" i="1"/>
  <c r="Z762" i="1"/>
  <c r="Z763" i="1"/>
  <c r="Z764" i="1"/>
  <c r="Z770" i="1"/>
  <c r="Z771" i="1"/>
  <c r="Z772" i="1"/>
  <c r="Z773" i="1"/>
  <c r="Z774" i="1"/>
  <c r="Z775" i="1"/>
  <c r="Z776" i="1"/>
  <c r="Z777" i="1"/>
  <c r="Z778" i="1"/>
  <c r="Z779" i="1"/>
  <c r="Z780" i="1"/>
  <c r="Z729" i="1"/>
  <c r="Z728" i="1"/>
  <c r="Z727" i="1"/>
  <c r="Z726" i="1"/>
  <c r="Z669" i="1"/>
  <c r="Z670" i="1"/>
  <c r="Z671" i="1"/>
  <c r="Z758" i="1"/>
  <c r="Z1305" i="1"/>
  <c r="Z1304" i="1"/>
  <c r="Z1303" i="1"/>
  <c r="Z1302" i="1"/>
  <c r="Z1300" i="1"/>
  <c r="Z1299" i="1"/>
  <c r="Z1298" i="1"/>
  <c r="Z1297" i="1"/>
  <c r="Z766" i="1"/>
  <c r="Z765" i="1"/>
  <c r="Z782" i="1"/>
  <c r="Z781" i="1"/>
  <c r="Z655" i="1"/>
  <c r="Z654" i="1"/>
  <c r="Z653" i="1"/>
  <c r="Z652" i="1"/>
  <c r="Z651" i="1"/>
  <c r="Z650" i="1"/>
  <c r="Z646" i="1"/>
  <c r="Z645" i="1"/>
  <c r="Z644" i="1"/>
  <c r="Z643" i="1"/>
  <c r="Z642" i="1"/>
  <c r="Z641" i="1"/>
  <c r="Z640" i="1"/>
  <c r="Z639" i="1"/>
  <c r="Z638" i="1"/>
  <c r="Z637" i="1"/>
  <c r="Z572" i="1"/>
  <c r="Z571" i="1"/>
  <c r="Z570" i="1"/>
  <c r="Z569" i="1"/>
  <c r="Z568" i="1"/>
  <c r="Z567" i="1"/>
  <c r="Z566" i="1"/>
  <c r="Z565" i="1"/>
  <c r="Z564" i="1"/>
  <c r="Z563" i="1"/>
  <c r="Z561" i="1"/>
  <c r="Z560" i="1"/>
  <c r="Z559" i="1"/>
  <c r="Z557" i="1"/>
  <c r="Z555" i="1"/>
  <c r="Z554" i="1"/>
  <c r="Z553" i="1"/>
  <c r="Z552" i="1"/>
  <c r="Z551" i="1"/>
  <c r="Z531" i="1"/>
  <c r="Z530" i="1"/>
  <c r="Z529" i="1"/>
  <c r="Z528" i="1"/>
  <c r="Z527" i="1"/>
  <c r="Z526" i="1"/>
  <c r="Z525" i="1"/>
  <c r="Z524" i="1"/>
  <c r="Z523" i="1"/>
  <c r="Z521" i="1"/>
  <c r="Z520" i="1"/>
  <c r="Z518" i="1"/>
  <c r="Z517" i="1"/>
  <c r="Z516" i="1"/>
  <c r="Z514" i="1"/>
  <c r="Z434" i="1"/>
  <c r="Z433" i="1"/>
  <c r="Z432" i="1"/>
  <c r="Z431" i="1"/>
  <c r="Z430" i="1"/>
  <c r="Z429" i="1"/>
  <c r="Z411" i="1"/>
  <c r="Z380" i="1"/>
  <c r="Z379" i="1"/>
  <c r="Z378" i="1"/>
  <c r="Z377" i="1"/>
  <c r="Z376" i="1"/>
  <c r="Z375" i="1"/>
  <c r="Z150" i="1"/>
  <c r="Z149" i="1"/>
  <c r="Z148" i="1"/>
  <c r="Z147" i="1"/>
  <c r="Z146" i="1"/>
  <c r="Z145" i="1"/>
  <c r="Z133" i="1"/>
  <c r="Z132" i="1"/>
  <c r="Z131" i="1"/>
  <c r="Z130" i="1"/>
  <c r="Z114" i="1"/>
  <c r="Z113" i="1"/>
  <c r="Z112" i="1"/>
  <c r="Z111" i="1"/>
  <c r="Z110" i="1"/>
  <c r="Z109" i="1"/>
  <c r="Z108" i="1"/>
  <c r="Z107" i="1"/>
  <c r="Z106" i="1"/>
  <c r="Z105" i="1"/>
  <c r="Z99" i="1"/>
  <c r="Z98" i="1"/>
  <c r="Z76" i="1"/>
  <c r="Z75" i="1"/>
  <c r="Z74" i="1"/>
  <c r="Z73" i="1"/>
  <c r="Z64" i="1"/>
  <c r="Z63" i="1"/>
  <c r="Z62" i="1"/>
  <c r="Z61" i="1"/>
  <c r="Z60" i="1"/>
  <c r="Z59" i="1"/>
  <c r="Z58" i="1"/>
  <c r="Z56" i="1"/>
  <c r="Z54" i="1"/>
  <c r="Z52" i="1"/>
  <c r="Z356" i="1"/>
  <c r="Z1715" i="1"/>
  <c r="Z1714" i="1"/>
  <c r="Z1710" i="1"/>
  <c r="Z1706" i="1"/>
  <c r="Z1697" i="1"/>
  <c r="Z1691" i="1"/>
  <c r="Z1680" i="1"/>
  <c r="Z1627" i="1"/>
  <c r="Z1625" i="1"/>
  <c r="Q513" i="1"/>
  <c r="R513" i="1" s="1"/>
  <c r="S513" i="1" s="1"/>
  <c r="Z239" i="1"/>
  <c r="Z240" i="1"/>
  <c r="P1559" i="1"/>
  <c r="X1559" i="1" s="1"/>
  <c r="P1530" i="1"/>
  <c r="X1530" i="1" s="1"/>
  <c r="P1511" i="1"/>
  <c r="X1511" i="1" s="1"/>
  <c r="P1492" i="1"/>
  <c r="X1492" i="1" s="1"/>
  <c r="P1487" i="1"/>
  <c r="X1487" i="1" s="1"/>
  <c r="P997" i="1"/>
  <c r="X997" i="1" s="1"/>
  <c r="P828" i="1"/>
  <c r="X828" i="1" s="1"/>
  <c r="P816" i="1"/>
  <c r="X816" i="1" s="1"/>
  <c r="P502" i="1"/>
  <c r="X502" i="1" s="1"/>
  <c r="P227" i="1"/>
  <c r="X227" i="1" s="1"/>
  <c r="P1651" i="1"/>
  <c r="X1651" i="1" s="1"/>
  <c r="P1617" i="1"/>
  <c r="X1617" i="1" s="1"/>
  <c r="P1635" i="1"/>
  <c r="X1635" i="1" s="1"/>
  <c r="Z672" i="1"/>
  <c r="Z242" i="1"/>
  <c r="Z1564" i="1"/>
  <c r="Z1563" i="1"/>
  <c r="Z1562" i="1"/>
  <c r="Z1561" i="1"/>
  <c r="Z1556" i="1"/>
  <c r="Z1416" i="1"/>
  <c r="Z1415" i="1"/>
  <c r="Z1414" i="1"/>
  <c r="Z1413" i="1"/>
  <c r="Z1412" i="1"/>
  <c r="Z1411" i="1"/>
  <c r="Z1410" i="1"/>
  <c r="Z1409" i="1"/>
  <c r="Z1408" i="1"/>
  <c r="Z1407" i="1"/>
  <c r="Z1555" i="1"/>
  <c r="Z1554" i="1"/>
  <c r="Z1553" i="1"/>
  <c r="Z1552" i="1"/>
  <c r="Z1551" i="1"/>
  <c r="Z1550" i="1"/>
  <c r="Z1549" i="1"/>
  <c r="Z1548" i="1"/>
  <c r="Z1547" i="1"/>
  <c r="Z1546" i="1"/>
  <c r="Z1545" i="1"/>
  <c r="Z1544" i="1"/>
  <c r="Z1543" i="1"/>
  <c r="Z1542" i="1"/>
  <c r="Z1541" i="1"/>
  <c r="Z1540" i="1"/>
  <c r="Z1539" i="1"/>
  <c r="Z1538" i="1"/>
  <c r="Z1535" i="1"/>
  <c r="Z1534" i="1"/>
  <c r="Z1533" i="1"/>
  <c r="Z1532" i="1"/>
  <c r="Z1528" i="1"/>
  <c r="Z1527" i="1"/>
  <c r="Z1526" i="1"/>
  <c r="Z1525" i="1"/>
  <c r="Z1524" i="1"/>
  <c r="Z1523" i="1"/>
  <c r="Z1522" i="1"/>
  <c r="Z1521" i="1"/>
  <c r="Z1520" i="1"/>
  <c r="Z1519" i="1"/>
  <c r="Z1518" i="1"/>
  <c r="Z1517" i="1"/>
  <c r="Z1516" i="1"/>
  <c r="Z1515" i="1"/>
  <c r="Z1514" i="1"/>
  <c r="Z1513" i="1"/>
  <c r="Z1510" i="1"/>
  <c r="Z1509" i="1"/>
  <c r="Z1508" i="1"/>
  <c r="Z1507" i="1"/>
  <c r="Z1506" i="1"/>
  <c r="Z1505" i="1"/>
  <c r="Z1504" i="1"/>
  <c r="Z1503" i="1"/>
  <c r="Z1502" i="1"/>
  <c r="Z1501" i="1"/>
  <c r="Z1500" i="1"/>
  <c r="Z1499" i="1"/>
  <c r="Z1497" i="1"/>
  <c r="Z1496" i="1"/>
  <c r="Z1495" i="1"/>
  <c r="Z1494" i="1"/>
  <c r="Z1489" i="1"/>
  <c r="Z1486" i="1"/>
  <c r="Z1485" i="1"/>
  <c r="Z1484" i="1"/>
  <c r="Z1483" i="1"/>
  <c r="Z1482" i="1"/>
  <c r="Z1481" i="1"/>
  <c r="Z1480" i="1"/>
  <c r="Z1479" i="1"/>
  <c r="Z1478" i="1"/>
  <c r="Z1477" i="1"/>
  <c r="Z1476" i="1"/>
  <c r="Z1475" i="1"/>
  <c r="Z1474" i="1"/>
  <c r="Z1473" i="1"/>
  <c r="Z1472" i="1"/>
  <c r="Z1471" i="1"/>
  <c r="Z1470" i="1"/>
  <c r="Z1469" i="1"/>
  <c r="Z1468" i="1"/>
  <c r="Z1467" i="1"/>
  <c r="Z1466" i="1"/>
  <c r="Z1465" i="1"/>
  <c r="Z1464" i="1"/>
  <c r="Z1463" i="1"/>
  <c r="Z1462" i="1"/>
  <c r="Z1461" i="1"/>
  <c r="Z1460" i="1"/>
  <c r="Z1459" i="1"/>
  <c r="Z1458" i="1"/>
  <c r="Z1457" i="1"/>
  <c r="Z1456" i="1"/>
  <c r="Z1455" i="1"/>
  <c r="Z1454" i="1"/>
  <c r="Z1453" i="1"/>
  <c r="Z1452" i="1"/>
  <c r="Z1451" i="1"/>
  <c r="Z1450" i="1"/>
  <c r="Z1449" i="1"/>
  <c r="Z1448" i="1"/>
  <c r="Z1447" i="1"/>
  <c r="Z1313" i="1"/>
  <c r="Z1312" i="1"/>
  <c r="Z1311" i="1"/>
  <c r="Z1310" i="1"/>
  <c r="Z1309" i="1"/>
  <c r="Z1308" i="1"/>
  <c r="Z1307" i="1"/>
  <c r="Z1293" i="1"/>
  <c r="Z1292" i="1"/>
  <c r="Z1291" i="1"/>
  <c r="Z1290" i="1"/>
  <c r="Z1289" i="1"/>
  <c r="Z1288" i="1"/>
  <c r="Z1287" i="1"/>
  <c r="Z1286" i="1"/>
  <c r="Z1285" i="1"/>
  <c r="Z1284" i="1"/>
  <c r="Z1283" i="1"/>
  <c r="Z1282" i="1"/>
  <c r="Z1281" i="1"/>
  <c r="Z1280" i="1"/>
  <c r="Z1279" i="1"/>
  <c r="Z1278" i="1"/>
  <c r="Z1277" i="1"/>
  <c r="Z1276" i="1"/>
  <c r="Z1275" i="1"/>
  <c r="Z1274" i="1"/>
  <c r="Z1273" i="1"/>
  <c r="Z1272" i="1"/>
  <c r="Z1271" i="1"/>
  <c r="Z1270" i="1"/>
  <c r="Z1269" i="1"/>
  <c r="Z1268" i="1"/>
  <c r="Z1267" i="1"/>
  <c r="Z1266" i="1"/>
  <c r="Z1265" i="1"/>
  <c r="Z1264" i="1"/>
  <c r="Z1263" i="1"/>
  <c r="Z1262" i="1"/>
  <c r="Z1261" i="1"/>
  <c r="Z1260" i="1"/>
  <c r="Z1259" i="1"/>
  <c r="Z1258" i="1"/>
  <c r="Z1257" i="1"/>
  <c r="Z1256" i="1"/>
  <c r="Z1255" i="1"/>
  <c r="Z1254" i="1"/>
  <c r="Z1253" i="1"/>
  <c r="Z1252" i="1"/>
  <c r="Z1251" i="1"/>
  <c r="Z1250" i="1"/>
  <c r="Z1249" i="1"/>
  <c r="Z1248" i="1"/>
  <c r="Z1247" i="1"/>
  <c r="Z1246" i="1"/>
  <c r="Z1245" i="1"/>
  <c r="Z1244" i="1"/>
  <c r="Z1243" i="1"/>
  <c r="Z1242" i="1"/>
  <c r="Z1241" i="1"/>
  <c r="Z1240" i="1"/>
  <c r="Z1239" i="1"/>
  <c r="Z1238" i="1"/>
  <c r="Z1237" i="1"/>
  <c r="Z1236" i="1"/>
  <c r="Z1235" i="1"/>
  <c r="Z1234" i="1"/>
  <c r="Z1233" i="1"/>
  <c r="Z1232" i="1"/>
  <c r="Z1231" i="1"/>
  <c r="Z1230" i="1"/>
  <c r="Z1229" i="1"/>
  <c r="Z1228" i="1"/>
  <c r="Z1227" i="1"/>
  <c r="Z1226" i="1"/>
  <c r="Z1225" i="1"/>
  <c r="Z1224" i="1"/>
  <c r="Z1223" i="1"/>
  <c r="Z1222" i="1"/>
  <c r="Z1221" i="1"/>
  <c r="Z1220" i="1"/>
  <c r="Z1219" i="1"/>
  <c r="Z1218" i="1"/>
  <c r="Z1217" i="1"/>
  <c r="Z1216" i="1"/>
  <c r="Z1215" i="1"/>
  <c r="Z1214" i="1"/>
  <c r="Z1213" i="1"/>
  <c r="Z1212" i="1"/>
  <c r="Z1211" i="1"/>
  <c r="Z1210" i="1"/>
  <c r="Z1209" i="1"/>
  <c r="Z1208" i="1"/>
  <c r="Z1207" i="1"/>
  <c r="Z1206" i="1"/>
  <c r="Z1205" i="1"/>
  <c r="Z1204" i="1"/>
  <c r="Z1203" i="1"/>
  <c r="Z1202" i="1"/>
  <c r="Z1201" i="1"/>
  <c r="Z1200" i="1"/>
  <c r="Z1199" i="1"/>
  <c r="Z1198" i="1"/>
  <c r="Z1197" i="1"/>
  <c r="Z1196" i="1"/>
  <c r="Z1195" i="1"/>
  <c r="Z1194" i="1"/>
  <c r="Z1193" i="1"/>
  <c r="Z1192" i="1"/>
  <c r="Z1191" i="1"/>
  <c r="Z1190" i="1"/>
  <c r="Z1189" i="1"/>
  <c r="Z1188" i="1"/>
  <c r="Z1187" i="1"/>
  <c r="Z1186" i="1"/>
  <c r="Z1185" i="1"/>
  <c r="Z1184" i="1"/>
  <c r="Z1183" i="1"/>
  <c r="Z1182" i="1"/>
  <c r="Z1181" i="1"/>
  <c r="Z1180" i="1"/>
  <c r="Z1179" i="1"/>
  <c r="Z1178" i="1"/>
  <c r="Z1177" i="1"/>
  <c r="Z1176" i="1"/>
  <c r="Z1175" i="1"/>
  <c r="Z1174" i="1"/>
  <c r="Z1173" i="1"/>
  <c r="Z1172" i="1"/>
  <c r="Z1171" i="1"/>
  <c r="Z1170" i="1"/>
  <c r="Z1169" i="1"/>
  <c r="Z1168" i="1"/>
  <c r="Z1167" i="1"/>
  <c r="Z1166" i="1"/>
  <c r="Z1165" i="1"/>
  <c r="Z1164" i="1"/>
  <c r="Z1163" i="1"/>
  <c r="Z1162" i="1"/>
  <c r="Z1161" i="1"/>
  <c r="Z1160" i="1"/>
  <c r="Z1159" i="1"/>
  <c r="Z1158" i="1"/>
  <c r="Z1157" i="1"/>
  <c r="Z1156" i="1"/>
  <c r="Z1155" i="1"/>
  <c r="Z1014" i="1"/>
  <c r="Z1013" i="1"/>
  <c r="Z1005" i="1"/>
  <c r="Z1004" i="1"/>
  <c r="Z1000" i="1"/>
  <c r="Z999" i="1"/>
  <c r="Z995" i="1"/>
  <c r="Z994" i="1"/>
  <c r="Z993" i="1"/>
  <c r="Z992" i="1"/>
  <c r="Z991" i="1"/>
  <c r="Z989" i="1"/>
  <c r="Z988" i="1"/>
  <c r="Z987" i="1"/>
  <c r="Z986" i="1"/>
  <c r="Z985" i="1"/>
  <c r="Z984" i="1"/>
  <c r="Z983" i="1"/>
  <c r="Z979" i="1"/>
  <c r="Z978" i="1"/>
  <c r="Z977" i="1"/>
  <c r="Z976" i="1"/>
  <c r="Z975" i="1"/>
  <c r="Z974" i="1"/>
  <c r="Z973" i="1"/>
  <c r="Z972" i="1"/>
  <c r="Z971" i="1"/>
  <c r="Z970" i="1"/>
  <c r="Z969" i="1"/>
  <c r="Z968" i="1"/>
  <c r="Z967" i="1"/>
  <c r="Z966" i="1"/>
  <c r="Z965" i="1"/>
  <c r="Z964" i="1"/>
  <c r="Z963" i="1"/>
  <c r="Z962" i="1"/>
  <c r="Z961" i="1"/>
  <c r="Z960" i="1"/>
  <c r="Z959" i="1"/>
  <c r="Z958" i="1"/>
  <c r="Z957" i="1"/>
  <c r="Z956" i="1"/>
  <c r="Z955" i="1"/>
  <c r="Z954" i="1"/>
  <c r="Z953" i="1"/>
  <c r="Z952" i="1"/>
  <c r="Z951" i="1"/>
  <c r="Z950" i="1"/>
  <c r="Z949" i="1"/>
  <c r="Z948" i="1"/>
  <c r="Z947" i="1"/>
  <c r="Z946" i="1"/>
  <c r="Z945" i="1"/>
  <c r="Z944" i="1"/>
  <c r="Z943" i="1"/>
  <c r="Z942" i="1"/>
  <c r="Z941" i="1"/>
  <c r="Z940" i="1"/>
  <c r="Z939" i="1"/>
  <c r="Z938" i="1"/>
  <c r="Z937" i="1"/>
  <c r="Z936" i="1"/>
  <c r="Z935" i="1"/>
  <c r="Z934" i="1"/>
  <c r="Z933" i="1"/>
  <c r="Z932" i="1"/>
  <c r="Z931" i="1"/>
  <c r="Z930" i="1"/>
  <c r="Z923" i="1"/>
  <c r="Z922" i="1"/>
  <c r="Z921" i="1"/>
  <c r="Z920" i="1"/>
  <c r="Z919" i="1"/>
  <c r="Z918" i="1"/>
  <c r="Z917" i="1"/>
  <c r="Z916" i="1"/>
  <c r="Z915" i="1"/>
  <c r="Z914" i="1"/>
  <c r="Z910" i="1"/>
  <c r="Z909" i="1"/>
  <c r="Z908" i="1"/>
  <c r="Z907" i="1"/>
  <c r="Z906" i="1"/>
  <c r="Z902" i="1"/>
  <c r="Z901" i="1"/>
  <c r="Z900" i="1"/>
  <c r="Z899" i="1"/>
  <c r="Z898" i="1"/>
  <c r="Z897" i="1"/>
  <c r="Z896" i="1"/>
  <c r="Z895" i="1"/>
  <c r="Z894" i="1"/>
  <c r="Z893" i="1"/>
  <c r="Z892" i="1"/>
  <c r="Z891" i="1"/>
  <c r="Z890" i="1"/>
  <c r="Z889" i="1"/>
  <c r="Z888" i="1"/>
  <c r="Z887" i="1"/>
  <c r="Z886" i="1"/>
  <c r="Z885" i="1"/>
  <c r="Z884" i="1"/>
  <c r="Z883" i="1"/>
  <c r="Z882" i="1"/>
  <c r="Z881" i="1"/>
  <c r="Z880" i="1"/>
  <c r="Z870" i="1"/>
  <c r="Z869" i="1"/>
  <c r="Z868" i="1"/>
  <c r="Z867" i="1"/>
  <c r="Z866" i="1"/>
  <c r="Z865" i="1"/>
  <c r="Z864" i="1"/>
  <c r="Z863" i="1"/>
  <c r="Z862" i="1"/>
  <c r="Z861" i="1"/>
  <c r="Z860" i="1"/>
  <c r="Z859" i="1"/>
  <c r="Z858" i="1"/>
  <c r="Z857" i="1"/>
  <c r="Z856" i="1"/>
  <c r="Z855" i="1"/>
  <c r="Z854" i="1"/>
  <c r="Z853" i="1"/>
  <c r="Z852" i="1"/>
  <c r="Z851" i="1"/>
  <c r="Z850" i="1"/>
  <c r="Z849" i="1"/>
  <c r="Z848" i="1"/>
  <c r="Z847" i="1"/>
  <c r="Z843" i="1"/>
  <c r="Z842" i="1"/>
  <c r="Z841" i="1"/>
  <c r="Z840" i="1"/>
  <c r="Z839" i="1"/>
  <c r="Z835" i="1"/>
  <c r="Z834" i="1"/>
  <c r="Z833" i="1"/>
  <c r="Z832" i="1"/>
  <c r="Z831" i="1"/>
  <c r="Z830" i="1"/>
  <c r="Z826" i="1"/>
  <c r="Z825" i="1"/>
  <c r="Z824" i="1"/>
  <c r="Z823" i="1"/>
  <c r="Z822" i="1"/>
  <c r="Z821" i="1"/>
  <c r="Z820" i="1"/>
  <c r="Z819" i="1"/>
  <c r="Z818" i="1"/>
  <c r="Z812" i="1"/>
  <c r="Z811" i="1"/>
  <c r="Z810" i="1"/>
  <c r="Z809" i="1"/>
  <c r="Z808" i="1"/>
  <c r="Z804" i="1"/>
  <c r="Z803" i="1"/>
  <c r="Z802" i="1"/>
  <c r="Z801" i="1"/>
  <c r="Z800" i="1"/>
  <c r="Z799" i="1"/>
  <c r="Z798" i="1"/>
  <c r="Z797" i="1"/>
  <c r="Z793" i="1"/>
  <c r="Z792" i="1"/>
  <c r="Z788" i="1"/>
  <c r="Z787" i="1"/>
  <c r="Z786" i="1"/>
  <c r="Z785" i="1"/>
  <c r="Z784" i="1"/>
  <c r="Z783" i="1"/>
  <c r="Z750" i="1"/>
  <c r="Z749" i="1"/>
  <c r="Z748" i="1"/>
  <c r="Z747" i="1"/>
  <c r="Z746" i="1"/>
  <c r="Z745" i="1"/>
  <c r="Z744" i="1"/>
  <c r="Z743" i="1"/>
  <c r="Z742" i="1"/>
  <c r="Z741" i="1"/>
  <c r="Z740" i="1"/>
  <c r="Z739" i="1"/>
  <c r="Z738" i="1"/>
  <c r="Z737" i="1"/>
  <c r="Z736" i="1"/>
  <c r="Z735" i="1"/>
  <c r="Z734" i="1"/>
  <c r="Z733" i="1"/>
  <c r="Z732" i="1"/>
  <c r="Z731" i="1"/>
  <c r="Z730" i="1"/>
  <c r="Z722" i="1"/>
  <c r="Z721" i="1"/>
  <c r="Z720" i="1"/>
  <c r="Z719" i="1"/>
  <c r="Z718" i="1"/>
  <c r="Z717" i="1"/>
  <c r="Z716" i="1"/>
  <c r="Z715" i="1"/>
  <c r="Z714" i="1"/>
  <c r="Z713" i="1"/>
  <c r="Z712" i="1"/>
  <c r="Z711" i="1"/>
  <c r="Z710" i="1"/>
  <c r="Z709" i="1"/>
  <c r="Z708" i="1"/>
  <c r="Z707" i="1"/>
  <c r="Z706" i="1"/>
  <c r="Z705" i="1"/>
  <c r="Z704" i="1"/>
  <c r="Z703" i="1"/>
  <c r="Z702" i="1"/>
  <c r="Z701" i="1"/>
  <c r="Z700" i="1"/>
  <c r="Z699" i="1"/>
  <c r="Z698" i="1"/>
  <c r="Z697" i="1"/>
  <c r="Z696" i="1"/>
  <c r="Z695" i="1"/>
  <c r="Z694" i="1"/>
  <c r="Z693" i="1"/>
  <c r="Z692" i="1"/>
  <c r="Z691" i="1"/>
  <c r="Z687" i="1"/>
  <c r="Z686" i="1"/>
  <c r="Z685" i="1"/>
  <c r="Z684" i="1"/>
  <c r="Z683" i="1"/>
  <c r="Z682" i="1"/>
  <c r="Z681" i="1"/>
  <c r="Z680" i="1"/>
  <c r="Z679" i="1"/>
  <c r="Z678" i="1"/>
  <c r="Z677" i="1"/>
  <c r="Z676" i="1"/>
  <c r="Z675" i="1"/>
  <c r="Z674" i="1"/>
  <c r="Z673" i="1"/>
  <c r="Z591" i="1"/>
  <c r="Z590" i="1"/>
  <c r="Z589" i="1"/>
  <c r="Z588" i="1"/>
  <c r="Z587" i="1"/>
  <c r="Z586" i="1"/>
  <c r="Z582" i="1"/>
  <c r="Z581" i="1"/>
  <c r="Z580" i="1"/>
  <c r="Z579" i="1"/>
  <c r="Z578" i="1"/>
  <c r="Z577" i="1"/>
  <c r="Z576" i="1"/>
  <c r="Z575" i="1"/>
  <c r="Z574" i="1"/>
  <c r="Z573" i="1"/>
  <c r="Z547" i="1"/>
  <c r="Z546" i="1"/>
  <c r="Z545" i="1"/>
  <c r="Z544" i="1"/>
  <c r="Z543" i="1"/>
  <c r="Z539" i="1"/>
  <c r="Z538" i="1"/>
  <c r="Z537" i="1"/>
  <c r="Z536" i="1"/>
  <c r="Z535" i="1"/>
  <c r="Z534" i="1"/>
  <c r="Z533" i="1"/>
  <c r="Z532" i="1"/>
  <c r="Z508" i="1"/>
  <c r="Z507" i="1"/>
  <c r="Z506" i="1"/>
  <c r="Z505" i="1"/>
  <c r="Z504" i="1"/>
  <c r="Z500" i="1"/>
  <c r="Z499" i="1"/>
  <c r="Z495" i="1"/>
  <c r="Z491" i="1"/>
  <c r="Z490" i="1"/>
  <c r="Z489" i="1"/>
  <c r="Z488" i="1"/>
  <c r="Z487" i="1"/>
  <c r="Z486" i="1"/>
  <c r="Z485" i="1"/>
  <c r="Z484" i="1"/>
  <c r="Z483" i="1"/>
  <c r="Z482" i="1"/>
  <c r="Z467" i="1"/>
  <c r="Z466" i="1"/>
  <c r="Z462" i="1"/>
  <c r="Z461" i="1"/>
  <c r="Z460" i="1"/>
  <c r="Z459" i="1"/>
  <c r="Z458" i="1"/>
  <c r="Z457" i="1"/>
  <c r="Z456" i="1"/>
  <c r="Z455" i="1"/>
  <c r="Z454" i="1"/>
  <c r="Z453" i="1"/>
  <c r="Z452" i="1"/>
  <c r="Z451" i="1"/>
  <c r="Z450" i="1"/>
  <c r="Z449" i="1"/>
  <c r="Z448" i="1"/>
  <c r="Z447" i="1"/>
  <c r="Z446" i="1"/>
  <c r="Z445" i="1"/>
  <c r="Z443" i="1"/>
  <c r="Z442" i="1"/>
  <c r="Z441" i="1"/>
  <c r="Z437" i="1"/>
  <c r="Z436" i="1"/>
  <c r="Z435" i="1"/>
  <c r="Z420" i="1"/>
  <c r="Z419" i="1"/>
  <c r="Z418" i="1"/>
  <c r="Z414" i="1"/>
  <c r="Z413" i="1"/>
  <c r="Z412" i="1"/>
  <c r="Z355" i="1"/>
  <c r="Z354" i="1"/>
  <c r="Z353" i="1"/>
  <c r="Z352" i="1"/>
  <c r="Z351" i="1"/>
  <c r="Z350" i="1"/>
  <c r="Z349" i="1"/>
  <c r="Z348" i="1"/>
  <c r="Z347" i="1"/>
  <c r="Z346" i="1"/>
  <c r="Z345" i="1"/>
  <c r="Z344" i="1"/>
  <c r="Z342" i="1"/>
  <c r="Z341" i="1"/>
  <c r="Z340" i="1"/>
  <c r="Z339" i="1"/>
  <c r="Z338" i="1"/>
  <c r="Z337" i="1"/>
  <c r="Z336" i="1"/>
  <c r="Z335" i="1"/>
  <c r="Z325" i="1"/>
  <c r="Z324" i="1"/>
  <c r="Z323" i="1"/>
  <c r="Z322" i="1"/>
  <c r="Z321" i="1"/>
  <c r="Z320" i="1"/>
  <c r="Z319" i="1"/>
  <c r="Z318" i="1"/>
  <c r="Z317" i="1"/>
  <c r="Z316" i="1"/>
  <c r="Z315" i="1"/>
  <c r="Z314" i="1"/>
  <c r="Z311" i="1"/>
  <c r="Z310" i="1"/>
  <c r="Z309" i="1"/>
  <c r="Z308" i="1"/>
  <c r="Z307" i="1"/>
  <c r="Z306" i="1"/>
  <c r="Z305" i="1"/>
  <c r="Z304" i="1"/>
  <c r="Z303" i="1"/>
  <c r="Z302" i="1"/>
  <c r="Z298" i="1"/>
  <c r="Z297" i="1"/>
  <c r="Z296" i="1"/>
  <c r="Z295" i="1"/>
  <c r="Z294" i="1"/>
  <c r="Z293" i="1"/>
  <c r="Z292" i="1"/>
  <c r="Z291" i="1"/>
  <c r="Z290" i="1"/>
  <c r="Z289" i="1"/>
  <c r="Z288" i="1"/>
  <c r="Z287" i="1"/>
  <c r="Z286" i="1"/>
  <c r="Z285" i="1"/>
  <c r="Z284" i="1"/>
  <c r="Z283" i="1"/>
  <c r="Z282" i="1"/>
  <c r="Z281" i="1"/>
  <c r="Z280" i="1"/>
  <c r="Z279" i="1"/>
  <c r="Z278" i="1"/>
  <c r="Z277" i="1"/>
  <c r="Z276" i="1"/>
  <c r="Z275" i="1"/>
  <c r="Z274" i="1"/>
  <c r="Z273" i="1"/>
  <c r="Z272" i="1"/>
  <c r="Z271" i="1"/>
  <c r="Z270" i="1"/>
  <c r="Z269" i="1"/>
  <c r="Z268" i="1"/>
  <c r="Z267" i="1"/>
  <c r="Z266" i="1"/>
  <c r="Z265" i="1"/>
  <c r="Z264" i="1"/>
  <c r="Z263" i="1"/>
  <c r="Z262" i="1"/>
  <c r="Z261" i="1"/>
  <c r="Z260" i="1"/>
  <c r="Z259" i="1"/>
  <c r="Z258" i="1"/>
  <c r="Z257" i="1"/>
  <c r="Z256" i="1"/>
  <c r="Z255" i="1"/>
  <c r="Z254" i="1"/>
  <c r="Z253" i="1"/>
  <c r="Z252" i="1"/>
  <c r="Z251" i="1"/>
  <c r="Z250" i="1"/>
  <c r="Z249" i="1"/>
  <c r="Z248" i="1"/>
  <c r="Z247" i="1"/>
  <c r="Z246" i="1"/>
  <c r="Z245" i="1"/>
  <c r="Z244" i="1"/>
  <c r="Z243" i="1"/>
  <c r="Z229" i="1"/>
  <c r="Z225" i="1"/>
  <c r="Z223" i="1"/>
  <c r="Z221" i="1"/>
  <c r="Z220" i="1"/>
  <c r="Z219" i="1"/>
  <c r="Z218" i="1"/>
  <c r="Z217" i="1"/>
  <c r="Z216" i="1"/>
  <c r="Z212" i="1"/>
  <c r="Z211" i="1"/>
  <c r="Z210" i="1"/>
  <c r="Z209" i="1"/>
  <c r="Z208" i="1"/>
  <c r="Z207" i="1"/>
  <c r="Z206" i="1"/>
  <c r="Z205" i="1"/>
  <c r="Z204" i="1"/>
  <c r="Z203" i="1"/>
  <c r="Z202" i="1"/>
  <c r="Z194" i="1"/>
  <c r="Z189" i="1"/>
  <c r="Z188" i="1"/>
  <c r="Z187" i="1"/>
  <c r="Z186" i="1"/>
  <c r="Z183" i="1"/>
  <c r="Z182" i="1"/>
  <c r="Z180" i="1"/>
  <c r="Z179" i="1"/>
  <c r="Z178" i="1"/>
  <c r="Z177" i="1"/>
  <c r="Z176" i="1"/>
  <c r="Z175" i="1"/>
  <c r="Z173" i="1"/>
  <c r="Z172" i="1"/>
  <c r="Z171" i="1"/>
  <c r="Z170" i="1"/>
  <c r="Z169" i="1"/>
  <c r="Z168" i="1"/>
  <c r="Z166" i="1"/>
  <c r="Z165" i="1"/>
  <c r="Z164" i="1"/>
  <c r="Z163" i="1"/>
  <c r="Z162" i="1"/>
  <c r="Z161" i="1"/>
  <c r="Z160" i="1"/>
  <c r="Z159" i="1"/>
  <c r="Z156" i="1"/>
  <c r="Z155" i="1"/>
  <c r="Z154" i="1"/>
  <c r="Z153" i="1"/>
  <c r="Z152" i="1"/>
  <c r="Z151" i="1"/>
  <c r="Z121" i="1"/>
  <c r="Z120" i="1"/>
  <c r="Z119" i="1"/>
  <c r="Z1762" i="1"/>
  <c r="Z1761" i="1"/>
  <c r="Z1760" i="1"/>
  <c r="Z1759" i="1"/>
  <c r="Z1758" i="1"/>
  <c r="Z1754" i="1"/>
  <c r="Z1753" i="1"/>
  <c r="Z1752" i="1"/>
  <c r="Z1751" i="1"/>
  <c r="Z1750" i="1"/>
  <c r="Z1749" i="1"/>
  <c r="Z1748" i="1"/>
  <c r="Z1747" i="1"/>
  <c r="Z1746" i="1"/>
  <c r="Z1745" i="1"/>
  <c r="Z1739" i="1"/>
  <c r="Z1738" i="1"/>
  <c r="Z1737" i="1"/>
  <c r="Z1736" i="1"/>
  <c r="Z1735" i="1"/>
  <c r="Z1734" i="1"/>
  <c r="Z1733" i="1"/>
  <c r="Z1732" i="1"/>
  <c r="Z1731" i="1"/>
  <c r="Z1730" i="1"/>
  <c r="Z1729" i="1"/>
  <c r="Z1728" i="1"/>
  <c r="Z1727" i="1"/>
  <c r="Z1726" i="1"/>
  <c r="Z1725" i="1"/>
  <c r="Z1724" i="1"/>
  <c r="Z1723" i="1"/>
  <c r="Z1722" i="1"/>
  <c r="Z1721" i="1"/>
  <c r="Z1720" i="1"/>
  <c r="Z1719" i="1"/>
  <c r="Z1718" i="1"/>
  <c r="Z1717" i="1"/>
  <c r="Z1716" i="1"/>
  <c r="Z1713" i="1"/>
  <c r="Z1705" i="1"/>
  <c r="Z1704" i="1"/>
  <c r="Z1702" i="1"/>
  <c r="Z1698" i="1"/>
  <c r="Z1694" i="1"/>
  <c r="Z1693" i="1"/>
  <c r="Z1692" i="1"/>
  <c r="Z1690" i="1"/>
  <c r="Z1688" i="1"/>
  <c r="Z1655" i="1"/>
  <c r="Z1649" i="1"/>
  <c r="Z1648" i="1"/>
  <c r="Z1647" i="1"/>
  <c r="Z1646" i="1"/>
  <c r="Z1645" i="1"/>
  <c r="Z1644" i="1"/>
  <c r="Z1643" i="1"/>
  <c r="Z1642" i="1"/>
  <c r="Z1641" i="1"/>
  <c r="Z1640" i="1"/>
  <c r="Z1639" i="1"/>
  <c r="Z1638" i="1"/>
  <c r="Z1637" i="1"/>
  <c r="Z1633" i="1"/>
  <c r="Z1632" i="1"/>
  <c r="Z1631" i="1"/>
  <c r="U792" i="1"/>
  <c r="U539" i="1"/>
  <c r="U538" i="1"/>
  <c r="U537" i="1"/>
  <c r="U269" i="1"/>
  <c r="P904" i="1"/>
  <c r="X904" i="1" s="1"/>
  <c r="P117" i="1"/>
  <c r="X117" i="1" s="1"/>
  <c r="P1756" i="1"/>
  <c r="X1756" i="1" s="1"/>
  <c r="P790" i="1"/>
  <c r="X790" i="1" s="1"/>
  <c r="Z1621" i="1"/>
  <c r="Z1624" i="1"/>
  <c r="Z1653" i="1"/>
  <c r="Z193" i="1"/>
  <c r="Z1703" i="1"/>
  <c r="Z1709" i="1"/>
  <c r="Z1684" i="1"/>
  <c r="Z158" i="1"/>
  <c r="Z1699" i="1"/>
  <c r="Z236" i="1"/>
  <c r="Z1682" i="1"/>
  <c r="Z1622" i="1"/>
  <c r="Z1701" i="1"/>
  <c r="Z1696" i="1"/>
  <c r="Z369" i="1"/>
  <c r="Z1687" i="1"/>
  <c r="Z1626" i="1"/>
  <c r="Z1712" i="1"/>
  <c r="Z1620" i="1"/>
  <c r="Z237" i="1"/>
  <c r="Z1654" i="1"/>
  <c r="Z238" i="1"/>
  <c r="Z1685" i="1"/>
  <c r="Z241" i="1"/>
  <c r="Z1740" i="1"/>
  <c r="Z1741" i="1"/>
  <c r="Z157" i="1"/>
  <c r="Z1681" i="1"/>
  <c r="Z201" i="1"/>
  <c r="Z195" i="1"/>
  <c r="Z1695" i="1"/>
  <c r="Z1689" i="1"/>
  <c r="Z1686" i="1"/>
  <c r="Z1700" i="1"/>
  <c r="Z368" i="1"/>
  <c r="Z197" i="1"/>
  <c r="Z185" i="1"/>
  <c r="Z1708" i="1"/>
  <c r="Z1683" i="1"/>
  <c r="Z1623" i="1"/>
  <c r="Z196" i="1"/>
  <c r="Z1711" i="1"/>
  <c r="Z1707" i="1"/>
  <c r="Z1619" i="1"/>
  <c r="U1292" i="1"/>
  <c r="U921" i="1"/>
  <c r="U495" i="1"/>
  <c r="U176" i="1"/>
  <c r="U239" i="1"/>
  <c r="U946" i="1"/>
  <c r="U265" i="1"/>
  <c r="U418" i="1"/>
  <c r="U186" i="1"/>
  <c r="U251" i="1"/>
  <c r="U263" i="1"/>
  <c r="U691" i="1"/>
  <c r="U247" i="1"/>
  <c r="U259" i="1"/>
  <c r="U369" i="1"/>
  <c r="U420" i="1"/>
  <c r="U962" i="1"/>
  <c r="U256" i="1"/>
  <c r="U283" i="1"/>
  <c r="U293" i="1"/>
  <c r="U923" i="1"/>
  <c r="U350" i="1"/>
  <c r="S946" i="1" l="1"/>
  <c r="W946" i="1" s="1"/>
  <c r="S418" i="1"/>
  <c r="W418" i="1" s="1"/>
  <c r="S379" i="1"/>
  <c r="W379" i="1" s="1"/>
  <c r="S293" i="1"/>
  <c r="W293" i="1" s="1"/>
  <c r="S269" i="1"/>
  <c r="W269" i="1" s="1"/>
  <c r="S256" i="1"/>
  <c r="W256" i="1" s="1"/>
  <c r="S641" i="1"/>
  <c r="W641" i="1" s="1"/>
  <c r="S247" i="1"/>
  <c r="W247" i="1" s="1"/>
  <c r="U1290" i="1"/>
  <c r="S1298" i="1"/>
  <c r="W1298" i="1" s="1"/>
  <c r="S1662" i="1"/>
  <c r="W1662" i="1" s="1"/>
  <c r="S1765" i="1"/>
  <c r="AC1" i="1" s="1"/>
  <c r="P1297" i="1"/>
  <c r="P1295" i="1"/>
  <c r="X1295" i="1" s="1"/>
  <c r="U841" i="1"/>
  <c r="U804" i="1"/>
  <c r="S346" i="1"/>
  <c r="W346" i="1" s="1"/>
  <c r="U340" i="1"/>
  <c r="U843" i="1"/>
  <c r="U336" i="1"/>
  <c r="U1179" i="1"/>
  <c r="U719" i="1"/>
  <c r="U236" i="1"/>
  <c r="U684" i="1"/>
  <c r="U709" i="1"/>
  <c r="U914" i="1"/>
  <c r="S448" i="1"/>
  <c r="W448" i="1" s="1"/>
  <c r="S352" i="1"/>
  <c r="W352" i="1" s="1"/>
  <c r="S236" i="1"/>
  <c r="W236" i="1" s="1"/>
  <c r="S132" i="1"/>
  <c r="W132" i="1" s="1"/>
  <c r="U1199" i="1"/>
  <c r="X1199" i="1"/>
  <c r="U970" i="1"/>
  <c r="X970" i="1"/>
  <c r="U880" i="1"/>
  <c r="X880" i="1"/>
  <c r="U839" i="1"/>
  <c r="X839" i="1"/>
  <c r="U715" i="1"/>
  <c r="X715" i="1"/>
  <c r="U707" i="1"/>
  <c r="X707" i="1"/>
  <c r="U682" i="1"/>
  <c r="X682" i="1"/>
  <c r="U686" i="1"/>
  <c r="X686" i="1"/>
  <c r="U958" i="1"/>
  <c r="U448" i="1"/>
  <c r="S1601" i="1"/>
  <c r="W1601" i="1" s="1"/>
  <c r="S973" i="1"/>
  <c r="W973" i="1" s="1"/>
  <c r="U973" i="1"/>
  <c r="U352" i="1"/>
  <c r="U346" i="1"/>
  <c r="U459" i="1"/>
  <c r="U744" i="1"/>
  <c r="U705" i="1"/>
  <c r="S1449" i="1"/>
  <c r="S459" i="1"/>
  <c r="W459" i="1" s="1"/>
  <c r="S401" i="1"/>
  <c r="W401" i="1" s="1"/>
  <c r="S340" i="1"/>
  <c r="W340" i="1" s="1"/>
  <c r="S102" i="1"/>
  <c r="W102" i="1" s="1"/>
  <c r="U955" i="1"/>
  <c r="X955" i="1"/>
  <c r="U931" i="1"/>
  <c r="X931" i="1"/>
  <c r="U287" i="1"/>
  <c r="U267" i="1"/>
  <c r="S263" i="1"/>
  <c r="W263" i="1" s="1"/>
  <c r="S174" i="1"/>
  <c r="W174" i="1" s="1"/>
  <c r="S128" i="1"/>
  <c r="W128" i="1" s="1"/>
  <c r="U960" i="1"/>
  <c r="U174" i="1"/>
  <c r="U297" i="1"/>
  <c r="U193" i="1"/>
  <c r="S495" i="1"/>
  <c r="W495" i="1" s="1"/>
  <c r="S420" i="1"/>
  <c r="W420" i="1" s="1"/>
  <c r="S297" i="1"/>
  <c r="W297" i="1" s="1"/>
  <c r="S287" i="1"/>
  <c r="W287" i="1" s="1"/>
  <c r="S251" i="1"/>
  <c r="W251" i="1" s="1"/>
  <c r="S63" i="1"/>
  <c r="W63" i="1" s="1"/>
  <c r="U344" i="1"/>
  <c r="W1181" i="1"/>
  <c r="W399" i="1"/>
  <c r="U348" i="1"/>
  <c r="U454" i="1"/>
  <c r="U457" i="1"/>
  <c r="S454" i="1"/>
  <c r="W454" i="1" s="1"/>
  <c r="S443" i="1"/>
  <c r="W443" i="1" s="1"/>
  <c r="S344" i="1"/>
  <c r="W344" i="1" s="1"/>
  <c r="S338" i="1"/>
  <c r="W338" i="1" s="1"/>
  <c r="S100" i="1"/>
  <c r="W100" i="1" s="1"/>
  <c r="S73" i="1"/>
  <c r="W73" i="1" s="1"/>
  <c r="S457" i="1"/>
  <c r="W457" i="1" s="1"/>
  <c r="U338" i="1"/>
  <c r="U443" i="1"/>
  <c r="S348" i="1"/>
  <c r="W348" i="1" s="1"/>
  <c r="S75" i="1"/>
  <c r="W75" i="1" s="1"/>
  <c r="P1157" i="1"/>
  <c r="X1157" i="1" s="1"/>
  <c r="P1153" i="1"/>
  <c r="P12" i="1"/>
  <c r="X12" i="1" s="1"/>
  <c r="S1712" i="1"/>
  <c r="W1712" i="1" s="1"/>
  <c r="S1696" i="1"/>
  <c r="W1696" i="1" s="1"/>
  <c r="S1681" i="1"/>
  <c r="W1681" i="1" s="1"/>
  <c r="S1685" i="1"/>
  <c r="W1685" i="1" s="1"/>
  <c r="S1615" i="1"/>
  <c r="W1615" i="1" s="1"/>
  <c r="S1579" i="1"/>
  <c r="W1579" i="1" s="1"/>
  <c r="S1587" i="1"/>
  <c r="W1587" i="1" s="1"/>
  <c r="S1591" i="1"/>
  <c r="W1591" i="1" s="1"/>
  <c r="S1595" i="1"/>
  <c r="W1595" i="1" s="1"/>
  <c r="S1599" i="1"/>
  <c r="W1599" i="1" s="1"/>
  <c r="S1607" i="1"/>
  <c r="W1607" i="1" s="1"/>
  <c r="S1611" i="1"/>
  <c r="W1611" i="1" s="1"/>
  <c r="S1570" i="1"/>
  <c r="W1570" i="1" s="1"/>
  <c r="S1408" i="1"/>
  <c r="W1408" i="1" s="1"/>
  <c r="S1303" i="1"/>
  <c r="W1303" i="1" s="1"/>
  <c r="S1301" i="1"/>
  <c r="W1301" i="1" s="1"/>
  <c r="X1301" i="1"/>
  <c r="U1293" i="1"/>
  <c r="U1276" i="1"/>
  <c r="U1265" i="1"/>
  <c r="X1265" i="1"/>
  <c r="U1248" i="1"/>
  <c r="S1199" i="1"/>
  <c r="W1199" i="1" s="1"/>
  <c r="S1184" i="1"/>
  <c r="W1184" i="1" s="1"/>
  <c r="X1184" i="1"/>
  <c r="S1159" i="1"/>
  <c r="W1159" i="1" s="1"/>
  <c r="S1163" i="1"/>
  <c r="W1163" i="1" s="1"/>
  <c r="S1009" i="1"/>
  <c r="W1009" i="1" s="1"/>
  <c r="S970" i="1"/>
  <c r="W970" i="1" s="1"/>
  <c r="U963" i="1"/>
  <c r="S939" i="1"/>
  <c r="W939" i="1" s="1"/>
  <c r="S880" i="1"/>
  <c r="W880" i="1" s="1"/>
  <c r="S839" i="1"/>
  <c r="W839" i="1" s="1"/>
  <c r="S810" i="1"/>
  <c r="W810" i="1" s="1"/>
  <c r="U742" i="1"/>
  <c r="S746" i="1"/>
  <c r="W746" i="1" s="1"/>
  <c r="S715" i="1"/>
  <c r="W715" i="1" s="1"/>
  <c r="S707" i="1"/>
  <c r="W707" i="1" s="1"/>
  <c r="S682" i="1"/>
  <c r="W682" i="1" s="1"/>
  <c r="S686" i="1"/>
  <c r="W686" i="1" s="1"/>
  <c r="S679" i="1"/>
  <c r="W679" i="1" s="1"/>
  <c r="S661" i="1"/>
  <c r="W661" i="1" s="1"/>
  <c r="S669" i="1"/>
  <c r="W669" i="1" s="1"/>
  <c r="S639" i="1"/>
  <c r="W639" i="1" s="1"/>
  <c r="S595" i="1"/>
  <c r="W595" i="1" s="1"/>
  <c r="S609" i="1"/>
  <c r="W609" i="1" s="1"/>
  <c r="S616" i="1"/>
  <c r="W616" i="1" s="1"/>
  <c r="X616" i="1"/>
  <c r="S633" i="1"/>
  <c r="W633" i="1" s="1"/>
  <c r="X633" i="1"/>
  <c r="S637" i="1"/>
  <c r="W637" i="1" s="1"/>
  <c r="U586" i="1"/>
  <c r="S565" i="1"/>
  <c r="W565" i="1" s="1"/>
  <c r="S524" i="1"/>
  <c r="W524" i="1" s="1"/>
  <c r="S520" i="1"/>
  <c r="W520" i="1" s="1"/>
  <c r="U467" i="1"/>
  <c r="S471" i="1"/>
  <c r="W471" i="1" s="1"/>
  <c r="S475" i="1"/>
  <c r="W475" i="1" s="1"/>
  <c r="S405" i="1"/>
  <c r="W405" i="1" s="1"/>
  <c r="S393" i="1"/>
  <c r="W393" i="1" s="1"/>
  <c r="X393" i="1"/>
  <c r="S377" i="1"/>
  <c r="W377" i="1" s="1"/>
  <c r="S368" i="1"/>
  <c r="W368" i="1" s="1"/>
  <c r="S360" i="1"/>
  <c r="W360" i="1" s="1"/>
  <c r="S321" i="1"/>
  <c r="W321" i="1" s="1"/>
  <c r="S289" i="1"/>
  <c r="W289" i="1" s="1"/>
  <c r="S278" i="1"/>
  <c r="W278" i="1" s="1"/>
  <c r="U266" i="1"/>
  <c r="S261" i="1"/>
  <c r="W261" i="1" s="1"/>
  <c r="S253" i="1"/>
  <c r="W253" i="1" s="1"/>
  <c r="S245" i="1"/>
  <c r="W245" i="1" s="1"/>
  <c r="S181" i="1"/>
  <c r="W181" i="1" s="1"/>
  <c r="S149" i="1"/>
  <c r="W149" i="1" s="1"/>
  <c r="S144" i="1"/>
  <c r="W144" i="1" s="1"/>
  <c r="S85" i="1"/>
  <c r="W85" i="1" s="1"/>
  <c r="S89" i="1"/>
  <c r="W89" i="1" s="1"/>
  <c r="S93" i="1"/>
  <c r="W93" i="1" s="1"/>
  <c r="S97" i="1"/>
  <c r="W97" i="1" s="1"/>
  <c r="S30" i="1"/>
  <c r="W30" i="1" s="1"/>
  <c r="S38" i="1"/>
  <c r="W38" i="1" s="1"/>
  <c r="S44" i="1"/>
  <c r="W44" i="1" s="1"/>
  <c r="X44" i="1"/>
  <c r="S26" i="1"/>
  <c r="W26" i="1" s="1"/>
  <c r="S1741" i="1"/>
  <c r="W1741" i="1" s="1"/>
  <c r="X1741" i="1"/>
  <c r="S1710" i="1"/>
  <c r="W1710" i="1" s="1"/>
  <c r="S1702" i="1"/>
  <c r="W1702" i="1" s="1"/>
  <c r="U1694" i="1"/>
  <c r="U1682" i="1"/>
  <c r="U1686" i="1"/>
  <c r="U1662" i="1"/>
  <c r="S1616" i="1"/>
  <c r="W1616" i="1" s="1"/>
  <c r="S1580" i="1"/>
  <c r="W1580" i="1" s="1"/>
  <c r="S1584" i="1"/>
  <c r="W1584" i="1" s="1"/>
  <c r="S1588" i="1"/>
  <c r="W1588" i="1" s="1"/>
  <c r="S1592" i="1"/>
  <c r="W1592" i="1" s="1"/>
  <c r="S1596" i="1"/>
  <c r="W1596" i="1" s="1"/>
  <c r="S1600" i="1"/>
  <c r="W1600" i="1" s="1"/>
  <c r="S1608" i="1"/>
  <c r="W1608" i="1" s="1"/>
  <c r="S1612" i="1"/>
  <c r="W1612" i="1" s="1"/>
  <c r="S1286" i="1"/>
  <c r="W1286" i="1" s="1"/>
  <c r="S1290" i="1"/>
  <c r="W1290" i="1" s="1"/>
  <c r="S1277" i="1"/>
  <c r="W1277" i="1" s="1"/>
  <c r="S1271" i="1"/>
  <c r="W1271" i="1" s="1"/>
  <c r="S1262" i="1"/>
  <c r="W1262" i="1" s="1"/>
  <c r="X1262" i="1"/>
  <c r="U1249" i="1"/>
  <c r="X1249" i="1"/>
  <c r="S1164" i="1"/>
  <c r="W1164" i="1" s="1"/>
  <c r="S1010" i="1"/>
  <c r="W1010" i="1" s="1"/>
  <c r="S955" i="1"/>
  <c r="W955" i="1" s="1"/>
  <c r="S921" i="1"/>
  <c r="W921" i="1" s="1"/>
  <c r="X921" i="1"/>
  <c r="S931" i="1"/>
  <c r="W931" i="1" s="1"/>
  <c r="S850" i="1"/>
  <c r="W850" i="1" s="1"/>
  <c r="S728" i="1"/>
  <c r="W728" i="1" s="1"/>
  <c r="S726" i="1"/>
  <c r="W726" i="1" s="1"/>
  <c r="S704" i="1"/>
  <c r="W704" i="1" s="1"/>
  <c r="U708" i="1"/>
  <c r="S683" i="1"/>
  <c r="W683" i="1" s="1"/>
  <c r="U687" i="1"/>
  <c r="S691" i="1"/>
  <c r="W691" i="1" s="1"/>
  <c r="S676" i="1"/>
  <c r="W676" i="1" s="1"/>
  <c r="S680" i="1"/>
  <c r="W680" i="1" s="1"/>
  <c r="S659" i="1"/>
  <c r="W659" i="1" s="1"/>
  <c r="S662" i="1"/>
  <c r="W662" i="1" s="1"/>
  <c r="S598" i="1"/>
  <c r="W598" i="1" s="1"/>
  <c r="S601" i="1"/>
  <c r="W601" i="1" s="1"/>
  <c r="S610" i="1"/>
  <c r="W610" i="1" s="1"/>
  <c r="S617" i="1"/>
  <c r="W617" i="1" s="1"/>
  <c r="X617" i="1"/>
  <c r="S634" i="1"/>
  <c r="W634" i="1" s="1"/>
  <c r="X634" i="1"/>
  <c r="S571" i="1"/>
  <c r="W571" i="1" s="1"/>
  <c r="S563" i="1"/>
  <c r="W563" i="1" s="1"/>
  <c r="S546" i="1"/>
  <c r="W546" i="1" s="1"/>
  <c r="S530" i="1"/>
  <c r="W530" i="1" s="1"/>
  <c r="S522" i="1"/>
  <c r="W522" i="1" s="1"/>
  <c r="S516" i="1"/>
  <c r="W516" i="1" s="1"/>
  <c r="S491" i="1"/>
  <c r="W491" i="1" s="1"/>
  <c r="S472" i="1"/>
  <c r="W472" i="1" s="1"/>
  <c r="S476" i="1"/>
  <c r="W476" i="1" s="1"/>
  <c r="S458" i="1"/>
  <c r="W458" i="1" s="1"/>
  <c r="S444" i="1"/>
  <c r="W444" i="1" s="1"/>
  <c r="S432" i="1"/>
  <c r="W432" i="1" s="1"/>
  <c r="S424" i="1"/>
  <c r="W424" i="1" s="1"/>
  <c r="S394" i="1"/>
  <c r="W394" i="1" s="1"/>
  <c r="X394" i="1"/>
  <c r="S397" i="1"/>
  <c r="W397" i="1" s="1"/>
  <c r="X397" i="1"/>
  <c r="S400" i="1"/>
  <c r="W400" i="1" s="1"/>
  <c r="X400" i="1"/>
  <c r="S365" i="1"/>
  <c r="W365" i="1" s="1"/>
  <c r="S373" i="1"/>
  <c r="W373" i="1" s="1"/>
  <c r="S361" i="1"/>
  <c r="W361" i="1" s="1"/>
  <c r="S345" i="1"/>
  <c r="W345" i="1" s="1"/>
  <c r="S349" i="1"/>
  <c r="W349" i="1" s="1"/>
  <c r="S339" i="1"/>
  <c r="W339" i="1" s="1"/>
  <c r="U319" i="1"/>
  <c r="S317" i="1"/>
  <c r="W317" i="1" s="1"/>
  <c r="S224" i="1"/>
  <c r="W224" i="1" s="1"/>
  <c r="S137" i="1"/>
  <c r="W137" i="1" s="1"/>
  <c r="S140" i="1"/>
  <c r="W140" i="1" s="1"/>
  <c r="S145" i="1"/>
  <c r="W145" i="1" s="1"/>
  <c r="S101" i="1"/>
  <c r="W101" i="1" s="1"/>
  <c r="S76" i="1"/>
  <c r="W76" i="1" s="1"/>
  <c r="S80" i="1"/>
  <c r="W80" i="1" s="1"/>
  <c r="S86" i="1"/>
  <c r="W86" i="1" s="1"/>
  <c r="S90" i="1"/>
  <c r="W90" i="1" s="1"/>
  <c r="S94" i="1"/>
  <c r="W94" i="1" s="1"/>
  <c r="S53" i="1"/>
  <c r="W53" i="1" s="1"/>
  <c r="S51" i="1"/>
  <c r="W51" i="1" s="1"/>
  <c r="S31" i="1"/>
  <c r="W31" i="1" s="1"/>
  <c r="S39" i="1"/>
  <c r="W39" i="1" s="1"/>
  <c r="S42" i="1"/>
  <c r="W42" i="1" s="1"/>
  <c r="S45" i="1"/>
  <c r="W45" i="1" s="1"/>
  <c r="S13" i="1"/>
  <c r="W13" i="1" s="1"/>
  <c r="U737" i="1"/>
  <c r="S1740" i="1"/>
  <c r="W1740" i="1" s="1"/>
  <c r="S1692" i="1"/>
  <c r="W1692" i="1" s="1"/>
  <c r="S1683" i="1"/>
  <c r="W1683" i="1" s="1"/>
  <c r="S1663" i="1"/>
  <c r="W1663" i="1" s="1"/>
  <c r="X1663" i="1"/>
  <c r="S1573" i="1"/>
  <c r="W1573" i="1" s="1"/>
  <c r="S1585" i="1"/>
  <c r="W1585" i="1" s="1"/>
  <c r="S1589" i="1"/>
  <c r="W1589" i="1" s="1"/>
  <c r="S1593" i="1"/>
  <c r="W1593" i="1" s="1"/>
  <c r="S1597" i="1"/>
  <c r="W1597" i="1" s="1"/>
  <c r="S1609" i="1"/>
  <c r="W1609" i="1" s="1"/>
  <c r="S1613" i="1"/>
  <c r="W1613" i="1" s="1"/>
  <c r="S1299" i="1"/>
  <c r="W1299" i="1" s="1"/>
  <c r="X1299" i="1"/>
  <c r="S1287" i="1"/>
  <c r="W1287" i="1" s="1"/>
  <c r="U1272" i="1"/>
  <c r="S1267" i="1"/>
  <c r="W1267" i="1" s="1"/>
  <c r="X1267" i="1"/>
  <c r="U1258" i="1"/>
  <c r="U1186" i="1"/>
  <c r="X1186" i="1"/>
  <c r="S1179" i="1"/>
  <c r="W1179" i="1" s="1"/>
  <c r="S1161" i="1"/>
  <c r="W1161" i="1" s="1"/>
  <c r="S1155" i="1"/>
  <c r="W1155" i="1" s="1"/>
  <c r="X1155" i="1"/>
  <c r="S1011" i="1"/>
  <c r="W1011" i="1" s="1"/>
  <c r="S958" i="1"/>
  <c r="W958" i="1" s="1"/>
  <c r="S945" i="1"/>
  <c r="W945" i="1" s="1"/>
  <c r="S932" i="1"/>
  <c r="W932" i="1" s="1"/>
  <c r="S914" i="1"/>
  <c r="W914" i="1" s="1"/>
  <c r="S843" i="1"/>
  <c r="W843" i="1" s="1"/>
  <c r="S841" i="1"/>
  <c r="W841" i="1" s="1"/>
  <c r="S744" i="1"/>
  <c r="W744" i="1" s="1"/>
  <c r="S748" i="1"/>
  <c r="W748" i="1" s="1"/>
  <c r="S729" i="1"/>
  <c r="W729" i="1" s="1"/>
  <c r="S719" i="1"/>
  <c r="W719" i="1" s="1"/>
  <c r="S705" i="1"/>
  <c r="W705" i="1" s="1"/>
  <c r="S709" i="1"/>
  <c r="W709" i="1" s="1"/>
  <c r="S684" i="1"/>
  <c r="W684" i="1" s="1"/>
  <c r="S663" i="1"/>
  <c r="W663" i="1" s="1"/>
  <c r="S667" i="1"/>
  <c r="W667" i="1" s="1"/>
  <c r="S671" i="1"/>
  <c r="W671" i="1" s="1"/>
  <c r="S599" i="1"/>
  <c r="W599" i="1" s="1"/>
  <c r="S602" i="1"/>
  <c r="W602" i="1" s="1"/>
  <c r="S611" i="1"/>
  <c r="W611" i="1" s="1"/>
  <c r="S614" i="1"/>
  <c r="W614" i="1" s="1"/>
  <c r="S618" i="1"/>
  <c r="W618" i="1" s="1"/>
  <c r="X618" i="1"/>
  <c r="S635" i="1"/>
  <c r="W635" i="1" s="1"/>
  <c r="X635" i="1"/>
  <c r="S569" i="1"/>
  <c r="W569" i="1" s="1"/>
  <c r="S561" i="1"/>
  <c r="W561" i="1" s="1"/>
  <c r="S555" i="1"/>
  <c r="W555" i="1" s="1"/>
  <c r="S551" i="1"/>
  <c r="W551" i="1" s="1"/>
  <c r="S528" i="1"/>
  <c r="W528" i="1" s="1"/>
  <c r="S518" i="1"/>
  <c r="W518" i="1" s="1"/>
  <c r="S514" i="1"/>
  <c r="W514" i="1" s="1"/>
  <c r="S500" i="1"/>
  <c r="W500" i="1" s="1"/>
  <c r="S473" i="1"/>
  <c r="W473" i="1" s="1"/>
  <c r="S477" i="1"/>
  <c r="W477" i="1" s="1"/>
  <c r="S430" i="1"/>
  <c r="W430" i="1" s="1"/>
  <c r="S425" i="1"/>
  <c r="W425" i="1" s="1"/>
  <c r="S395" i="1"/>
  <c r="W395" i="1" s="1"/>
  <c r="X395" i="1"/>
  <c r="S398" i="1"/>
  <c r="W398" i="1" s="1"/>
  <c r="X398" i="1"/>
  <c r="S384" i="1"/>
  <c r="W384" i="1" s="1"/>
  <c r="S366" i="1"/>
  <c r="W366" i="1" s="1"/>
  <c r="S374" i="1"/>
  <c r="W374" i="1" s="1"/>
  <c r="S362" i="1"/>
  <c r="W362" i="1" s="1"/>
  <c r="S285" i="1"/>
  <c r="W285" i="1" s="1"/>
  <c r="S264" i="1"/>
  <c r="W264" i="1" s="1"/>
  <c r="S268" i="1"/>
  <c r="W268" i="1" s="1"/>
  <c r="S249" i="1"/>
  <c r="W249" i="1" s="1"/>
  <c r="S241" i="1"/>
  <c r="W241" i="1" s="1"/>
  <c r="S222" i="1"/>
  <c r="W222" i="1" s="1"/>
  <c r="S185" i="1"/>
  <c r="W185" i="1" s="1"/>
  <c r="S138" i="1"/>
  <c r="W138" i="1" s="1"/>
  <c r="S81" i="1"/>
  <c r="W81" i="1" s="1"/>
  <c r="S87" i="1"/>
  <c r="W87" i="1" s="1"/>
  <c r="S91" i="1"/>
  <c r="W91" i="1" s="1"/>
  <c r="S95" i="1"/>
  <c r="W95" i="1" s="1"/>
  <c r="S57" i="1"/>
  <c r="W57" i="1" s="1"/>
  <c r="X57" i="1"/>
  <c r="S32" i="1"/>
  <c r="W32" i="1" s="1"/>
  <c r="S36" i="1"/>
  <c r="W36" i="1" s="1"/>
  <c r="S40" i="1"/>
  <c r="W40" i="1" s="1"/>
  <c r="S46" i="1"/>
  <c r="W46" i="1" s="1"/>
  <c r="S22" i="1"/>
  <c r="W22" i="1" s="1"/>
  <c r="S14" i="1"/>
  <c r="W14" i="1" s="1"/>
  <c r="S1714" i="1"/>
  <c r="W1714" i="1" s="1"/>
  <c r="S1706" i="1"/>
  <c r="W1706" i="1" s="1"/>
  <c r="S1698" i="1"/>
  <c r="W1698" i="1" s="1"/>
  <c r="S1690" i="1"/>
  <c r="W1690" i="1" s="1"/>
  <c r="S1680" i="1"/>
  <c r="W1680" i="1" s="1"/>
  <c r="S1684" i="1"/>
  <c r="W1684" i="1" s="1"/>
  <c r="S1664" i="1"/>
  <c r="W1664" i="1" s="1"/>
  <c r="X1664" i="1"/>
  <c r="S1574" i="1"/>
  <c r="W1574" i="1" s="1"/>
  <c r="S1578" i="1"/>
  <c r="W1578" i="1" s="1"/>
  <c r="S1586" i="1"/>
  <c r="W1586" i="1" s="1"/>
  <c r="S1590" i="1"/>
  <c r="W1590" i="1" s="1"/>
  <c r="S1594" i="1"/>
  <c r="W1594" i="1" s="1"/>
  <c r="S1598" i="1"/>
  <c r="W1598" i="1" s="1"/>
  <c r="S1602" i="1"/>
  <c r="W1602" i="1" s="1"/>
  <c r="S1606" i="1"/>
  <c r="W1606" i="1" s="1"/>
  <c r="S1610" i="1"/>
  <c r="W1610" i="1" s="1"/>
  <c r="S1407" i="1"/>
  <c r="W1407" i="1" s="1"/>
  <c r="S1288" i="1"/>
  <c r="W1288" i="1" s="1"/>
  <c r="S1292" i="1"/>
  <c r="W1292" i="1" s="1"/>
  <c r="S1268" i="1"/>
  <c r="W1268" i="1" s="1"/>
  <c r="X1268" i="1"/>
  <c r="S1158" i="1"/>
  <c r="W1158" i="1" s="1"/>
  <c r="S1156" i="1"/>
  <c r="W1156" i="1" s="1"/>
  <c r="S1008" i="1"/>
  <c r="W1008" i="1" s="1"/>
  <c r="U1012" i="1"/>
  <c r="S959" i="1"/>
  <c r="W959" i="1" s="1"/>
  <c r="S962" i="1"/>
  <c r="W962" i="1" s="1"/>
  <c r="S923" i="1"/>
  <c r="W923" i="1" s="1"/>
  <c r="X923" i="1"/>
  <c r="S874" i="1"/>
  <c r="W874" i="1" s="1"/>
  <c r="S741" i="1"/>
  <c r="W741" i="1" s="1"/>
  <c r="S749" i="1"/>
  <c r="W749" i="1" s="1"/>
  <c r="S706" i="1"/>
  <c r="W706" i="1" s="1"/>
  <c r="S674" i="1"/>
  <c r="W674" i="1" s="1"/>
  <c r="S678" i="1"/>
  <c r="W678" i="1" s="1"/>
  <c r="S668" i="1"/>
  <c r="W668" i="1" s="1"/>
  <c r="S654" i="1"/>
  <c r="W654" i="1" s="1"/>
  <c r="S612" i="1"/>
  <c r="W612" i="1" s="1"/>
  <c r="S615" i="1"/>
  <c r="W615" i="1" s="1"/>
  <c r="S632" i="1"/>
  <c r="W632" i="1" s="1"/>
  <c r="X632" i="1"/>
  <c r="S636" i="1"/>
  <c r="W636" i="1" s="1"/>
  <c r="X636" i="1"/>
  <c r="S589" i="1"/>
  <c r="W589" i="1" s="1"/>
  <c r="S567" i="1"/>
  <c r="W567" i="1" s="1"/>
  <c r="S559" i="1"/>
  <c r="W559" i="1" s="1"/>
  <c r="S553" i="1"/>
  <c r="W553" i="1" s="1"/>
  <c r="S526" i="1"/>
  <c r="W526" i="1" s="1"/>
  <c r="S519" i="1"/>
  <c r="W519" i="1" s="1"/>
  <c r="S474" i="1"/>
  <c r="W474" i="1" s="1"/>
  <c r="S478" i="1"/>
  <c r="W478" i="1" s="1"/>
  <c r="S460" i="1"/>
  <c r="W460" i="1" s="1"/>
  <c r="S428" i="1"/>
  <c r="W428" i="1" s="1"/>
  <c r="S407" i="1"/>
  <c r="W407" i="1" s="1"/>
  <c r="S402" i="1"/>
  <c r="W402" i="1" s="1"/>
  <c r="S367" i="1"/>
  <c r="W367" i="1" s="1"/>
  <c r="S375" i="1"/>
  <c r="W375" i="1" s="1"/>
  <c r="U354" i="1"/>
  <c r="S347" i="1"/>
  <c r="W347" i="1" s="1"/>
  <c r="S342" i="1"/>
  <c r="W342" i="1" s="1"/>
  <c r="S323" i="1"/>
  <c r="W323" i="1" s="1"/>
  <c r="S315" i="1"/>
  <c r="W315" i="1" s="1"/>
  <c r="S99" i="1"/>
  <c r="W99" i="1" s="1"/>
  <c r="S103" i="1"/>
  <c r="W103" i="1" s="1"/>
  <c r="S84" i="1"/>
  <c r="W84" i="1" s="1"/>
  <c r="S88" i="1"/>
  <c r="W88" i="1" s="1"/>
  <c r="S92" i="1"/>
  <c r="W92" i="1" s="1"/>
  <c r="S96" i="1"/>
  <c r="W96" i="1" s="1"/>
  <c r="S37" i="1"/>
  <c r="W37" i="1" s="1"/>
  <c r="S23" i="1"/>
  <c r="W23" i="1" s="1"/>
  <c r="X23" i="1"/>
  <c r="U286" i="1"/>
  <c r="U177" i="1"/>
  <c r="U442" i="1"/>
  <c r="U311" i="1"/>
  <c r="U244" i="1"/>
  <c r="U281" i="1"/>
  <c r="U1262" i="1"/>
  <c r="U1171" i="1"/>
  <c r="U1685" i="1"/>
  <c r="U284" i="1"/>
  <c r="U1167" i="1"/>
  <c r="U341" i="1"/>
  <c r="U1681" i="1"/>
  <c r="U412" i="1"/>
  <c r="U1175" i="1"/>
  <c r="S1694" i="1"/>
  <c r="W1694" i="1" s="1"/>
  <c r="U1702" i="1"/>
  <c r="U933" i="1"/>
  <c r="U280" i="1"/>
  <c r="U248" i="1"/>
  <c r="U1714" i="1"/>
  <c r="U1690" i="1"/>
  <c r="U229" i="1"/>
  <c r="U1194" i="1"/>
  <c r="U1706" i="1"/>
  <c r="U867" i="1"/>
  <c r="U1710" i="1"/>
  <c r="W204" i="1"/>
  <c r="W154" i="1"/>
  <c r="U1698" i="1"/>
  <c r="U1683" i="1"/>
  <c r="U1741" i="1"/>
  <c r="U180" i="1"/>
  <c r="U294" i="1"/>
  <c r="U978" i="1"/>
  <c r="W1410" i="1"/>
  <c r="X1187" i="1"/>
  <c r="U296" i="1"/>
  <c r="U272" i="1"/>
  <c r="U1216" i="1"/>
  <c r="U1489" i="1"/>
  <c r="U1544" i="1"/>
  <c r="U203" i="1"/>
  <c r="U1212" i="1"/>
  <c r="U868" i="1"/>
  <c r="U860" i="1"/>
  <c r="U703" i="1"/>
  <c r="U1485" i="1"/>
  <c r="U733" i="1"/>
  <c r="X644" i="1"/>
  <c r="W1641" i="1"/>
  <c r="W1627" i="1"/>
  <c r="W1623" i="1"/>
  <c r="W1619" i="1"/>
  <c r="W1554" i="1"/>
  <c r="W1517" i="1"/>
  <c r="W1304" i="1"/>
  <c r="W529" i="1"/>
  <c r="U535" i="1"/>
  <c r="U785" i="1"/>
  <c r="U337" i="1"/>
  <c r="U1711" i="1"/>
  <c r="U1552" i="1"/>
  <c r="X832" i="1"/>
  <c r="U246" i="1"/>
  <c r="U907" i="1"/>
  <c r="U486" i="1"/>
  <c r="U490" i="1"/>
  <c r="U482" i="1"/>
  <c r="U1548" i="1"/>
  <c r="X257" i="1"/>
  <c r="U1208" i="1"/>
  <c r="X1208" i="1"/>
  <c r="U1448" i="1"/>
  <c r="U1267" i="1"/>
  <c r="U965" i="1"/>
  <c r="U1307" i="1"/>
  <c r="U315" i="1"/>
  <c r="U1161" i="1"/>
  <c r="W1738" i="1"/>
  <c r="W1730" i="1"/>
  <c r="W1722" i="1"/>
  <c r="S1248" i="1"/>
  <c r="W1248" i="1" s="1"/>
  <c r="W409" i="1"/>
  <c r="U317" i="1"/>
  <c r="U1497" i="1"/>
  <c r="U157" i="1"/>
  <c r="U218" i="1"/>
  <c r="U680" i="1"/>
  <c r="U309" i="1"/>
  <c r="U887" i="1"/>
  <c r="U1159" i="1"/>
  <c r="U801" i="1"/>
  <c r="S1276" i="1"/>
  <c r="W1276" i="1" s="1"/>
  <c r="S1272" i="1"/>
  <c r="W1272" i="1" s="1"/>
  <c r="W933" i="1"/>
  <c r="S742" i="1"/>
  <c r="W742" i="1" s="1"/>
  <c r="S586" i="1"/>
  <c r="W586" i="1" s="1"/>
  <c r="S467" i="1"/>
  <c r="W467" i="1" s="1"/>
  <c r="V138" i="1"/>
  <c r="V140" i="1"/>
  <c r="X781" i="1"/>
  <c r="X703" i="1"/>
  <c r="X572" i="1"/>
  <c r="X556" i="1"/>
  <c r="X483" i="1"/>
  <c r="X248" i="1"/>
  <c r="X177" i="1"/>
  <c r="X74" i="1"/>
  <c r="U1632" i="1"/>
  <c r="U356" i="1"/>
  <c r="U576" i="1"/>
  <c r="U210" i="1"/>
  <c r="U818" i="1"/>
  <c r="U221" i="1"/>
  <c r="U307" i="1"/>
  <c r="U580" i="1"/>
  <c r="U303" i="1"/>
  <c r="U952" i="1"/>
  <c r="U156" i="1"/>
  <c r="U833" i="1"/>
  <c r="U160" i="1"/>
  <c r="U217" i="1"/>
  <c r="U487" i="1"/>
  <c r="U826" i="1"/>
  <c r="X652" i="1"/>
  <c r="W956" i="1"/>
  <c r="W248" i="1"/>
  <c r="W240" i="1"/>
  <c r="W114" i="1"/>
  <c r="W106" i="1"/>
  <c r="X1711" i="1"/>
  <c r="U1462" i="1"/>
  <c r="U864" i="1"/>
  <c r="U324" i="1"/>
  <c r="U164" i="1"/>
  <c r="U276" i="1"/>
  <c r="X766" i="1"/>
  <c r="U202" i="1"/>
  <c r="U1647" i="1"/>
  <c r="U206" i="1"/>
  <c r="U1654" i="1"/>
  <c r="U856" i="1"/>
  <c r="U822" i="1"/>
  <c r="U168" i="1"/>
  <c r="U152" i="1"/>
  <c r="U800" i="1"/>
  <c r="U260" i="1"/>
  <c r="U483" i="1"/>
  <c r="U852" i="1"/>
  <c r="X517" i="1"/>
  <c r="X580" i="1"/>
  <c r="U230" i="1"/>
  <c r="W1655" i="1"/>
  <c r="W1648" i="1"/>
  <c r="W1506" i="1"/>
  <c r="W1497" i="1"/>
  <c r="W1489" i="1"/>
  <c r="U1707" i="1"/>
  <c r="X758" i="1"/>
  <c r="X1448" i="1"/>
  <c r="X1307" i="1"/>
  <c r="X864" i="1"/>
  <c r="X856" i="1"/>
  <c r="X847" i="1"/>
  <c r="X826" i="1"/>
  <c r="X818" i="1"/>
  <c r="X722" i="1"/>
  <c r="X381" i="1"/>
  <c r="X324" i="1"/>
  <c r="X307" i="1"/>
  <c r="X294" i="1"/>
  <c r="X281" i="1"/>
  <c r="X272" i="1"/>
  <c r="X230" i="1"/>
  <c r="X168" i="1"/>
  <c r="X152" i="1"/>
  <c r="V331" i="1"/>
  <c r="W25" i="1"/>
  <c r="X385" i="1"/>
  <c r="U896" i="1"/>
  <c r="U119" i="1"/>
  <c r="U1740" i="1"/>
  <c r="U252" i="1"/>
  <c r="U349" i="1"/>
  <c r="U1746" i="1"/>
  <c r="U258" i="1"/>
  <c r="U718" i="1"/>
  <c r="S1682" i="1"/>
  <c r="W1682" i="1" s="1"/>
  <c r="X775" i="1"/>
  <c r="X305" i="1"/>
  <c r="U941" i="1"/>
  <c r="U305" i="1"/>
  <c r="U966" i="1"/>
  <c r="U204" i="1"/>
  <c r="U702" i="1"/>
  <c r="U505" i="1"/>
  <c r="U993" i="1"/>
  <c r="X941" i="1"/>
  <c r="U208" i="1"/>
  <c r="U1494" i="1"/>
  <c r="U888" i="1"/>
  <c r="U884" i="1"/>
  <c r="U892" i="1"/>
  <c r="X189" i="1"/>
  <c r="X811" i="1"/>
  <c r="X908" i="1"/>
  <c r="X1238" i="1"/>
  <c r="U1197" i="1"/>
  <c r="U154" i="1"/>
  <c r="U901" i="1"/>
  <c r="U189" i="1"/>
  <c r="U1754" i="1"/>
  <c r="U456" i="1"/>
  <c r="U242" i="1"/>
  <c r="U196" i="1"/>
  <c r="U288" i="1"/>
  <c r="U908" i="1"/>
  <c r="U1189" i="1"/>
  <c r="X107" i="1"/>
  <c r="X196" i="1"/>
  <c r="U809" i="1"/>
  <c r="U793" i="1"/>
  <c r="U1556" i="1"/>
  <c r="U437" i="1"/>
  <c r="U277" i="1"/>
  <c r="U161" i="1"/>
  <c r="U318" i="1"/>
  <c r="U1646" i="1"/>
  <c r="U959" i="1"/>
  <c r="X240" i="1"/>
  <c r="X793" i="1"/>
  <c r="S963" i="1"/>
  <c r="W963" i="1" s="1"/>
  <c r="X1472" i="1"/>
  <c r="X1310" i="1"/>
  <c r="X1212" i="1"/>
  <c r="X782" i="1"/>
  <c r="X774" i="1"/>
  <c r="X763" i="1"/>
  <c r="X640" i="1"/>
  <c r="X566" i="1"/>
  <c r="X512" i="1"/>
  <c r="X505" i="1"/>
  <c r="X456" i="1"/>
  <c r="X403" i="1"/>
  <c r="X380" i="1"/>
  <c r="X337" i="1"/>
  <c r="X159" i="1"/>
  <c r="X133" i="1"/>
  <c r="X119" i="1"/>
  <c r="X111" i="1"/>
  <c r="X67" i="1"/>
  <c r="W557" i="1"/>
  <c r="X1504" i="1"/>
  <c r="X953" i="1"/>
  <c r="X711" i="1"/>
  <c r="X410" i="1"/>
  <c r="X755" i="1"/>
  <c r="U347" i="1"/>
  <c r="U711" i="1"/>
  <c r="U304" i="1"/>
  <c r="U1719" i="1"/>
  <c r="U273" i="1"/>
  <c r="U264" i="1"/>
  <c r="U165" i="1"/>
  <c r="W513" i="1"/>
  <c r="U1680" i="1"/>
  <c r="U850" i="1"/>
  <c r="W27" i="1"/>
  <c r="U261" i="1"/>
  <c r="U1310" i="1"/>
  <c r="U953" i="1"/>
  <c r="U289" i="1"/>
  <c r="U945" i="1"/>
  <c r="U810" i="1"/>
  <c r="U683" i="1"/>
  <c r="U153" i="1"/>
  <c r="U169" i="1"/>
  <c r="U292" i="1"/>
  <c r="U722" i="1"/>
  <c r="U1207" i="1"/>
  <c r="U240" i="1"/>
  <c r="U257" i="1"/>
  <c r="X504" i="1"/>
  <c r="W1571" i="1"/>
  <c r="S989" i="1"/>
  <c r="W989" i="1" s="1"/>
  <c r="U989" i="1"/>
  <c r="S1704" i="1"/>
  <c r="W1704" i="1" s="1"/>
  <c r="U1704" i="1"/>
  <c r="S1688" i="1"/>
  <c r="W1688" i="1" s="1"/>
  <c r="U1688" i="1"/>
  <c r="S1289" i="1"/>
  <c r="W1289" i="1" s="1"/>
  <c r="U1289" i="1"/>
  <c r="S972" i="1"/>
  <c r="W972" i="1" s="1"/>
  <c r="U972" i="1"/>
  <c r="S930" i="1"/>
  <c r="W930" i="1" s="1"/>
  <c r="U930" i="1"/>
  <c r="S717" i="1"/>
  <c r="W717" i="1" s="1"/>
  <c r="U717" i="1"/>
  <c r="S701" i="1"/>
  <c r="W701" i="1" s="1"/>
  <c r="U701" i="1"/>
  <c r="S452" i="1"/>
  <c r="W452" i="1" s="1"/>
  <c r="U452" i="1"/>
  <c r="S335" i="1"/>
  <c r="W335" i="1" s="1"/>
  <c r="U335" i="1"/>
  <c r="S325" i="1"/>
  <c r="W325" i="1" s="1"/>
  <c r="U325" i="1"/>
  <c r="S255" i="1"/>
  <c r="W255" i="1" s="1"/>
  <c r="U255" i="1"/>
  <c r="U237" i="1"/>
  <c r="S237" i="1"/>
  <c r="W237" i="1" s="1"/>
  <c r="S175" i="1"/>
  <c r="W175" i="1" s="1"/>
  <c r="U175" i="1"/>
  <c r="U342" i="1"/>
  <c r="U278" i="1"/>
  <c r="U1684" i="1"/>
  <c r="U874" i="1"/>
  <c r="U1696" i="1"/>
  <c r="U181" i="1"/>
  <c r="X409" i="1"/>
  <c r="X529" i="1"/>
  <c r="W1508" i="1"/>
  <c r="S1293" i="1"/>
  <c r="W1293" i="1" s="1"/>
  <c r="S1220" i="1"/>
  <c r="W1220" i="1" s="1"/>
  <c r="U1220" i="1"/>
  <c r="W184" i="1"/>
  <c r="X413" i="1"/>
  <c r="W1673" i="1"/>
  <c r="W1675" i="1"/>
  <c r="S1416" i="1"/>
  <c r="W1416" i="1" s="1"/>
  <c r="U1416" i="1"/>
  <c r="S1278" i="1"/>
  <c r="W1278" i="1" s="1"/>
  <c r="U1278" i="1"/>
  <c r="S1201" i="1"/>
  <c r="W1201" i="1" s="1"/>
  <c r="U1201" i="1"/>
  <c r="S750" i="1"/>
  <c r="W750" i="1" s="1"/>
  <c r="U750" i="1"/>
  <c r="S739" i="1"/>
  <c r="W739" i="1" s="1"/>
  <c r="U739" i="1"/>
  <c r="S735" i="1"/>
  <c r="W735" i="1" s="1"/>
  <c r="U735" i="1"/>
  <c r="S731" i="1"/>
  <c r="W731" i="1" s="1"/>
  <c r="U731" i="1"/>
  <c r="S695" i="1"/>
  <c r="W695" i="1" s="1"/>
  <c r="U695" i="1"/>
  <c r="S697" i="1"/>
  <c r="W697" i="1" s="1"/>
  <c r="U697" i="1"/>
  <c r="U699" i="1"/>
  <c r="S699" i="1"/>
  <c r="W699" i="1" s="1"/>
  <c r="W603" i="1"/>
  <c r="S588" i="1"/>
  <c r="W588" i="1" s="1"/>
  <c r="U588" i="1"/>
  <c r="S590" i="1"/>
  <c r="W590" i="1" s="1"/>
  <c r="U590" i="1"/>
  <c r="W329" i="1"/>
  <c r="S201" i="1"/>
  <c r="W201" i="1" s="1"/>
  <c r="U201" i="1"/>
  <c r="V329" i="1"/>
  <c r="U674" i="1"/>
  <c r="U546" i="1"/>
  <c r="U339" i="1"/>
  <c r="V599" i="1"/>
  <c r="U1155" i="1"/>
  <c r="U249" i="1"/>
  <c r="U748" i="1"/>
  <c r="U368" i="1"/>
  <c r="U746" i="1"/>
  <c r="U491" i="1"/>
  <c r="U676" i="1"/>
  <c r="U1181" i="1"/>
  <c r="U351" i="1"/>
  <c r="U1163" i="1"/>
  <c r="U323" i="1"/>
  <c r="U222" i="1"/>
  <c r="U500" i="1"/>
  <c r="U706" i="1"/>
  <c r="U1184" i="1"/>
  <c r="U444" i="1"/>
  <c r="S1470" i="1"/>
  <c r="W1470" i="1" s="1"/>
  <c r="U1470" i="1"/>
  <c r="S1265" i="1"/>
  <c r="W1265" i="1" s="1"/>
  <c r="S1258" i="1"/>
  <c r="W1258" i="1" s="1"/>
  <c r="S1186" i="1"/>
  <c r="W1186" i="1" s="1"/>
  <c r="S1012" i="1"/>
  <c r="W1012" i="1" s="1"/>
  <c r="S708" i="1"/>
  <c r="W708" i="1" s="1"/>
  <c r="S687" i="1"/>
  <c r="W687" i="1" s="1"/>
  <c r="S508" i="1"/>
  <c r="W508" i="1" s="1"/>
  <c r="U508" i="1"/>
  <c r="S504" i="1"/>
  <c r="W504" i="1" s="1"/>
  <c r="U504" i="1"/>
  <c r="S354" i="1"/>
  <c r="W354" i="1" s="1"/>
  <c r="S319" i="1"/>
  <c r="W319" i="1" s="1"/>
  <c r="S266" i="1"/>
  <c r="W266" i="1" s="1"/>
  <c r="S211" i="1"/>
  <c r="W211" i="1" s="1"/>
  <c r="U211" i="1"/>
  <c r="S207" i="1"/>
  <c r="W207" i="1" s="1"/>
  <c r="U207" i="1"/>
  <c r="S188" i="1"/>
  <c r="W188" i="1" s="1"/>
  <c r="U188" i="1"/>
  <c r="S994" i="1"/>
  <c r="W994" i="1" s="1"/>
  <c r="U994" i="1"/>
  <c r="S575" i="1"/>
  <c r="W575" i="1" s="1"/>
  <c r="U575" i="1"/>
  <c r="S413" i="1"/>
  <c r="W413" i="1" s="1"/>
  <c r="U413" i="1"/>
  <c r="S1708" i="1"/>
  <c r="W1708" i="1" s="1"/>
  <c r="U1708" i="1"/>
  <c r="U1700" i="1"/>
  <c r="S1700" i="1"/>
  <c r="W1700" i="1" s="1"/>
  <c r="S1291" i="1"/>
  <c r="W1291" i="1" s="1"/>
  <c r="U1291" i="1"/>
  <c r="S969" i="1"/>
  <c r="W969" i="1" s="1"/>
  <c r="U969" i="1"/>
  <c r="S957" i="1"/>
  <c r="W957" i="1" s="1"/>
  <c r="U957" i="1"/>
  <c r="S961" i="1"/>
  <c r="W961" i="1" s="1"/>
  <c r="U961" i="1"/>
  <c r="S922" i="1"/>
  <c r="W922" i="1" s="1"/>
  <c r="U922" i="1"/>
  <c r="S685" i="1"/>
  <c r="W685" i="1" s="1"/>
  <c r="U685" i="1"/>
  <c r="S446" i="1"/>
  <c r="W446" i="1" s="1"/>
  <c r="U446" i="1"/>
  <c r="S419" i="1"/>
  <c r="W419" i="1" s="1"/>
  <c r="U419" i="1"/>
  <c r="S295" i="1"/>
  <c r="W295" i="1" s="1"/>
  <c r="U295" i="1"/>
  <c r="U704" i="1"/>
  <c r="U460" i="1"/>
  <c r="S1686" i="1"/>
  <c r="W1686" i="1" s="1"/>
  <c r="W1649" i="1"/>
  <c r="W1500" i="1"/>
  <c r="S1463" i="1"/>
  <c r="W1463" i="1" s="1"/>
  <c r="U1463" i="1"/>
  <c r="S937" i="1"/>
  <c r="W937" i="1" s="1"/>
  <c r="U937" i="1"/>
  <c r="S166" i="1"/>
  <c r="W166" i="1" s="1"/>
  <c r="U166" i="1"/>
  <c r="S1270" i="1"/>
  <c r="W1270" i="1" s="1"/>
  <c r="U1270" i="1"/>
  <c r="S1261" i="1"/>
  <c r="W1261" i="1" s="1"/>
  <c r="U1261" i="1"/>
  <c r="S1250" i="1"/>
  <c r="W1250" i="1" s="1"/>
  <c r="U1250" i="1"/>
  <c r="S1177" i="1"/>
  <c r="W1177" i="1" s="1"/>
  <c r="U1177" i="1"/>
  <c r="S693" i="1"/>
  <c r="W693" i="1" s="1"/>
  <c r="U693" i="1"/>
  <c r="W624" i="1"/>
  <c r="W626" i="1"/>
  <c r="S532" i="1"/>
  <c r="W532" i="1" s="1"/>
  <c r="U532" i="1"/>
  <c r="S534" i="1"/>
  <c r="W534" i="1" s="1"/>
  <c r="U534" i="1"/>
  <c r="W331" i="1"/>
  <c r="W313" i="1"/>
  <c r="U331" i="1"/>
  <c r="U678" i="1"/>
  <c r="U345" i="1"/>
  <c r="U939" i="1"/>
  <c r="U241" i="1"/>
  <c r="U1692" i="1"/>
  <c r="U458" i="1"/>
  <c r="U253" i="1"/>
  <c r="U285" i="1"/>
  <c r="U1712" i="1"/>
  <c r="U268" i="1"/>
  <c r="U1455" i="1"/>
  <c r="U245" i="1"/>
  <c r="U185" i="1"/>
  <c r="U1408" i="1"/>
  <c r="U932" i="1"/>
  <c r="W1705" i="1"/>
  <c r="W1689" i="1"/>
  <c r="W1480" i="1"/>
  <c r="S919" i="1"/>
  <c r="W919" i="1" s="1"/>
  <c r="U919" i="1"/>
  <c r="S915" i="1"/>
  <c r="W915" i="1" s="1"/>
  <c r="U915" i="1"/>
  <c r="S786" i="1"/>
  <c r="W786" i="1" s="1"/>
  <c r="U786" i="1"/>
  <c r="W782" i="1"/>
  <c r="S778" i="1"/>
  <c r="W778" i="1" s="1"/>
  <c r="X778" i="1"/>
  <c r="W774" i="1"/>
  <c r="W770" i="1"/>
  <c r="W763" i="1"/>
  <c r="W759" i="1"/>
  <c r="W755" i="1"/>
  <c r="W619" i="1"/>
  <c r="W1751" i="1"/>
  <c r="W1556" i="1"/>
  <c r="W1447" i="1"/>
  <c r="W1310" i="1"/>
  <c r="W889" i="1"/>
  <c r="W804" i="1"/>
  <c r="W613" i="1"/>
  <c r="W568" i="1"/>
  <c r="W286" i="1"/>
  <c r="W229" i="1"/>
  <c r="W221" i="1"/>
  <c r="W210" i="1"/>
  <c r="W202" i="1"/>
  <c r="W1653" i="1"/>
  <c r="W1646" i="1"/>
  <c r="W1642" i="1"/>
  <c r="W1638" i="1"/>
  <c r="W1631" i="1"/>
  <c r="W1624" i="1"/>
  <c r="W1484" i="1"/>
  <c r="W1476" i="1"/>
  <c r="W1472" i="1"/>
  <c r="W1229" i="1"/>
  <c r="W1221" i="1"/>
  <c r="W1212" i="1"/>
  <c r="W1208" i="1"/>
  <c r="W968" i="1"/>
  <c r="W736" i="1"/>
  <c r="W552" i="1"/>
  <c r="W512" i="1"/>
  <c r="W505" i="1"/>
  <c r="W294" i="1"/>
  <c r="W130" i="1"/>
  <c r="W112" i="1"/>
  <c r="W104" i="1"/>
  <c r="W68" i="1"/>
  <c r="W1280" i="1"/>
  <c r="W1253" i="1"/>
  <c r="W1196" i="1"/>
  <c r="W1188" i="1"/>
  <c r="W1169" i="1"/>
  <c r="W999" i="1"/>
  <c r="W983" i="1"/>
  <c r="W918" i="1"/>
  <c r="W832" i="1"/>
  <c r="W825" i="1"/>
  <c r="W821" i="1"/>
  <c r="W812" i="1"/>
  <c r="W566" i="1"/>
  <c r="W538" i="1"/>
  <c r="W403" i="1"/>
  <c r="W356" i="1"/>
  <c r="W337" i="1"/>
  <c r="W252" i="1"/>
  <c r="W244" i="1"/>
  <c r="W133" i="1"/>
  <c r="W119" i="1"/>
  <c r="W111" i="1"/>
  <c r="W67" i="1"/>
  <c r="W59" i="1"/>
  <c r="W55" i="1"/>
  <c r="W18" i="1"/>
  <c r="W1665" i="1"/>
  <c r="X1507" i="1"/>
  <c r="W1503" i="1"/>
  <c r="W1494" i="1"/>
  <c r="X1456" i="1"/>
  <c r="W917" i="1"/>
  <c r="W847" i="1"/>
  <c r="W721" i="1"/>
  <c r="W714" i="1"/>
  <c r="W710" i="1"/>
  <c r="W652" i="1"/>
  <c r="W645" i="1"/>
  <c r="W560" i="1"/>
  <c r="W380" i="1"/>
  <c r="W350" i="1"/>
  <c r="W336" i="1"/>
  <c r="W280" i="1"/>
  <c r="W272" i="1"/>
  <c r="W260" i="1"/>
  <c r="W234" i="1"/>
  <c r="W172" i="1"/>
  <c r="W168" i="1"/>
  <c r="W164" i="1"/>
  <c r="W160" i="1"/>
  <c r="W156" i="1"/>
  <c r="W142" i="1"/>
  <c r="W126" i="1"/>
  <c r="W62" i="1"/>
  <c r="W54" i="1"/>
  <c r="W960" i="1"/>
  <c r="W29" i="1"/>
  <c r="W867" i="1"/>
  <c r="W863" i="1"/>
  <c r="W859" i="1"/>
  <c r="W855" i="1"/>
  <c r="W851" i="1"/>
  <c r="W798" i="1"/>
  <c r="W787" i="1"/>
  <c r="W640" i="1"/>
  <c r="W558" i="1"/>
  <c r="W544" i="1"/>
  <c r="W537" i="1"/>
  <c r="W521" i="1"/>
  <c r="W383" i="1"/>
  <c r="W355" i="1"/>
  <c r="W306" i="1"/>
  <c r="W271" i="1"/>
  <c r="W220" i="1"/>
  <c r="W209" i="1"/>
  <c r="W183" i="1"/>
  <c r="W167" i="1"/>
  <c r="W159" i="1"/>
  <c r="W155" i="1"/>
  <c r="X1642" i="1"/>
  <c r="U1730" i="1"/>
  <c r="U1653" i="1"/>
  <c r="U1527" i="1"/>
  <c r="U1523" i="1"/>
  <c r="X1653" i="1"/>
  <c r="W1473" i="1"/>
  <c r="W1469" i="1"/>
  <c r="W1448" i="1"/>
  <c r="W1285" i="1"/>
  <c r="W1283" i="1"/>
  <c r="W1281" i="1"/>
  <c r="W1254" i="1"/>
  <c r="W1240" i="1"/>
  <c r="W1234" i="1"/>
  <c r="W1232" i="1"/>
  <c r="W1230" i="1"/>
  <c r="W1224" i="1"/>
  <c r="W1216" i="1"/>
  <c r="W1211" i="1"/>
  <c r="W1207" i="1"/>
  <c r="W1203" i="1"/>
  <c r="W1197" i="1"/>
  <c r="W1189" i="1"/>
  <c r="W1174" i="1"/>
  <c r="W1166" i="1"/>
  <c r="W1005" i="1"/>
  <c r="W1000" i="1"/>
  <c r="W993" i="1"/>
  <c r="W988" i="1"/>
  <c r="W977" i="1"/>
  <c r="W965" i="1"/>
  <c r="W936" i="1"/>
  <c r="W781" i="1"/>
  <c r="W779" i="1"/>
  <c r="W777" i="1"/>
  <c r="W775" i="1"/>
  <c r="W773" i="1"/>
  <c r="W771" i="1"/>
  <c r="W766" i="1"/>
  <c r="W764" i="1"/>
  <c r="W762" i="1"/>
  <c r="W760" i="1"/>
  <c r="W758" i="1"/>
  <c r="W756" i="1"/>
  <c r="W754" i="1"/>
  <c r="W737" i="1"/>
  <c r="W1449" i="1"/>
  <c r="W605" i="1"/>
  <c r="W597" i="1"/>
  <c r="W291" i="1"/>
  <c r="W281" i="1"/>
  <c r="W230" i="1"/>
  <c r="W225" i="1"/>
  <c r="W194" i="1"/>
  <c r="X1638" i="1"/>
  <c r="X1624" i="1"/>
  <c r="X1520" i="1"/>
  <c r="X1485" i="1"/>
  <c r="X949" i="1"/>
  <c r="X901" i="1"/>
  <c r="X892" i="1"/>
  <c r="X884" i="1"/>
  <c r="X868" i="1"/>
  <c r="X860" i="1"/>
  <c r="X852" i="1"/>
  <c r="X833" i="1"/>
  <c r="X822" i="1"/>
  <c r="X801" i="1"/>
  <c r="X786" i="1"/>
  <c r="X642" i="1"/>
  <c r="X576" i="1"/>
  <c r="X487" i="1"/>
  <c r="V481" i="1"/>
  <c r="X479" i="1"/>
  <c r="X404" i="1"/>
  <c r="X389" i="1"/>
  <c r="X1506" i="1"/>
  <c r="X1497" i="1"/>
  <c r="X1489" i="1"/>
  <c r="X1240" i="1"/>
  <c r="X1232" i="1"/>
  <c r="X1207" i="1"/>
  <c r="X1197" i="1"/>
  <c r="X1189" i="1"/>
  <c r="X1174" i="1"/>
  <c r="X1166" i="1"/>
  <c r="X965" i="1"/>
  <c r="X956" i="1"/>
  <c r="X936" i="1"/>
  <c r="X918" i="1"/>
  <c r="X849" i="1"/>
  <c r="X777" i="1"/>
  <c r="X737" i="1"/>
  <c r="X700" i="1"/>
  <c r="X552" i="1"/>
  <c r="X508" i="1"/>
  <c r="X455" i="1"/>
  <c r="X441" i="1"/>
  <c r="X412" i="1"/>
  <c r="X378" i="1"/>
  <c r="X1304" i="1"/>
  <c r="U883" i="1"/>
  <c r="U847" i="1"/>
  <c r="U1466" i="1"/>
  <c r="X1469" i="1"/>
  <c r="U1745" i="1"/>
  <c r="X1281" i="1"/>
  <c r="X1484" i="1"/>
  <c r="U956" i="1"/>
  <c r="U859" i="1"/>
  <c r="U821" i="1"/>
  <c r="U1738" i="1"/>
  <c r="U1254" i="1"/>
  <c r="U1000" i="1"/>
  <c r="U1281" i="1"/>
  <c r="U1484" i="1"/>
  <c r="U895" i="1"/>
  <c r="U712" i="1"/>
  <c r="U1631" i="1"/>
  <c r="U1240" i="1"/>
  <c r="U918" i="1"/>
  <c r="U710" i="1"/>
  <c r="U863" i="1"/>
  <c r="U855" i="1"/>
  <c r="U1473" i="1"/>
  <c r="U948" i="1"/>
  <c r="U1642" i="1"/>
  <c r="X1254" i="1"/>
  <c r="U1232" i="1"/>
  <c r="U1753" i="1"/>
  <c r="U451" i="1"/>
  <c r="U832" i="1"/>
  <c r="U853" i="1"/>
  <c r="U891" i="1"/>
  <c r="U977" i="1"/>
  <c r="U988" i="1"/>
  <c r="U1224" i="1"/>
  <c r="U1506" i="1"/>
  <c r="U1534" i="1"/>
  <c r="U195" i="1"/>
  <c r="U940" i="1"/>
  <c r="X54" i="1"/>
  <c r="X98" i="1"/>
  <c r="X106" i="1"/>
  <c r="X114" i="1"/>
  <c r="X229" i="1"/>
  <c r="X252" i="1"/>
  <c r="X356" i="1"/>
  <c r="X408" i="1"/>
  <c r="X560" i="1"/>
  <c r="X821" i="1"/>
  <c r="X977" i="1"/>
  <c r="X988" i="1"/>
  <c r="X1000" i="1"/>
  <c r="X1203" i="1"/>
  <c r="X1220" i="1"/>
  <c r="X427" i="1"/>
  <c r="X66" i="1"/>
  <c r="X56" i="1"/>
  <c r="X62" i="1"/>
  <c r="X110" i="1"/>
  <c r="X112" i="1"/>
  <c r="X156" i="1"/>
  <c r="X162" i="1"/>
  <c r="X182" i="1"/>
  <c r="X204" i="1"/>
  <c r="X244" i="1"/>
  <c r="X260" i="1"/>
  <c r="X276" i="1"/>
  <c r="X280" i="1"/>
  <c r="X284" i="1"/>
  <c r="X288" i="1"/>
  <c r="X292" i="1"/>
  <c r="X303" i="1"/>
  <c r="X309" i="1"/>
  <c r="X311" i="1"/>
  <c r="X710" i="1"/>
  <c r="X812" i="1"/>
  <c r="X855" i="1"/>
  <c r="X863" i="1"/>
  <c r="X909" i="1"/>
  <c r="X952" i="1"/>
  <c r="X1556" i="1"/>
  <c r="X18" i="1"/>
  <c r="X28" i="1"/>
  <c r="W1761" i="1"/>
  <c r="W1754" i="1"/>
  <c r="W1750" i="1"/>
  <c r="W1748" i="1"/>
  <c r="W1746" i="1"/>
  <c r="W1737" i="1"/>
  <c r="W1735" i="1"/>
  <c r="W1729" i="1"/>
  <c r="W1727" i="1"/>
  <c r="W1723" i="1"/>
  <c r="W1719" i="1"/>
  <c r="W1715" i="1"/>
  <c r="W1711" i="1"/>
  <c r="W1707" i="1"/>
  <c r="W1563" i="1"/>
  <c r="W1561" i="1"/>
  <c r="W1555" i="1"/>
  <c r="W1549" i="1"/>
  <c r="W1547" i="1"/>
  <c r="W1543" i="1"/>
  <c r="W1541" i="1"/>
  <c r="W1539" i="1"/>
  <c r="W1528" i="1"/>
  <c r="W1526" i="1"/>
  <c r="W1522" i="1"/>
  <c r="W1520" i="1"/>
  <c r="W1518" i="1"/>
  <c r="W1510" i="1"/>
  <c r="W1485" i="1"/>
  <c r="W1461" i="1"/>
  <c r="W1455" i="1"/>
  <c r="W1453" i="1"/>
  <c r="W1309" i="1"/>
  <c r="W1307" i="1"/>
  <c r="W1259" i="1"/>
  <c r="W1157" i="1"/>
  <c r="W1014" i="1"/>
  <c r="W953" i="1"/>
  <c r="W951" i="1"/>
  <c r="W949" i="1"/>
  <c r="W947" i="1"/>
  <c r="W943" i="1"/>
  <c r="W941" i="1"/>
  <c r="W910" i="1"/>
  <c r="W908" i="1"/>
  <c r="W906" i="1"/>
  <c r="W901" i="1"/>
  <c r="W899" i="1"/>
  <c r="W896" i="1"/>
  <c r="W894" i="1"/>
  <c r="W892" i="1"/>
  <c r="W890" i="1"/>
  <c r="W888" i="1"/>
  <c r="W886" i="1"/>
  <c r="W884" i="1"/>
  <c r="W882" i="1"/>
  <c r="W870" i="1"/>
  <c r="W868" i="1"/>
  <c r="W866" i="1"/>
  <c r="W864" i="1"/>
  <c r="W862" i="1"/>
  <c r="W860" i="1"/>
  <c r="W858" i="1"/>
  <c r="W856" i="1"/>
  <c r="W854" i="1"/>
  <c r="W852" i="1"/>
  <c r="W835" i="1"/>
  <c r="W833" i="1"/>
  <c r="W831" i="1"/>
  <c r="W826" i="1"/>
  <c r="W824" i="1"/>
  <c r="W822" i="1"/>
  <c r="W820" i="1"/>
  <c r="W818" i="1"/>
  <c r="W811" i="1"/>
  <c r="W803" i="1"/>
  <c r="W801" i="1"/>
  <c r="W799" i="1"/>
  <c r="W793" i="1"/>
  <c r="W788" i="1"/>
  <c r="W784" i="1"/>
  <c r="W713" i="1"/>
  <c r="W711" i="1"/>
  <c r="W653" i="1"/>
  <c r="W646" i="1"/>
  <c r="W644" i="1"/>
  <c r="W642" i="1"/>
  <c r="W638" i="1"/>
  <c r="W580" i="1"/>
  <c r="W578" i="1"/>
  <c r="W576" i="1"/>
  <c r="W572" i="1"/>
  <c r="W564" i="1"/>
  <c r="W556" i="1"/>
  <c r="W489" i="1"/>
  <c r="W487" i="1"/>
  <c r="W485" i="1"/>
  <c r="W483" i="1"/>
  <c r="W481" i="1"/>
  <c r="X1733" i="1"/>
  <c r="W24" i="1"/>
  <c r="X481" i="1"/>
  <c r="U1761" i="1"/>
  <c r="U1750" i="1"/>
  <c r="X1665" i="1"/>
  <c r="U1643" i="1"/>
  <c r="X1727" i="1"/>
  <c r="X1503" i="1"/>
  <c r="U1561" i="1"/>
  <c r="U1555" i="1"/>
  <c r="U1510" i="1"/>
  <c r="U1723" i="1"/>
  <c r="U1520" i="1"/>
  <c r="U1621" i="1"/>
  <c r="U1727" i="1"/>
  <c r="X1561" i="1"/>
  <c r="X1533" i="1"/>
  <c r="X1514" i="1"/>
  <c r="X1753" i="1"/>
  <c r="X1749" i="1"/>
  <c r="X1732" i="1"/>
  <c r="X1728" i="1"/>
  <c r="X1724" i="1"/>
  <c r="X1720" i="1"/>
  <c r="X1716" i="1"/>
  <c r="X1654" i="1"/>
  <c r="X1647" i="1"/>
  <c r="X1643" i="1"/>
  <c r="X1632" i="1"/>
  <c r="X1625" i="1"/>
  <c r="X1621" i="1"/>
  <c r="X1413" i="1"/>
  <c r="X1552" i="1"/>
  <c r="X1544" i="1"/>
  <c r="X1540" i="1"/>
  <c r="X1527" i="1"/>
  <c r="X1523" i="1"/>
  <c r="X1482" i="1"/>
  <c r="X1474" i="1"/>
  <c r="X1470" i="1"/>
  <c r="X1462" i="1"/>
  <c r="X1458" i="1"/>
  <c r="X1312" i="1"/>
  <c r="X1297" i="1"/>
  <c r="X1260" i="1"/>
  <c r="X1255" i="1"/>
  <c r="X1190" i="1"/>
  <c r="X1171" i="1"/>
  <c r="X1167" i="1"/>
  <c r="X994" i="1"/>
  <c r="X989" i="1"/>
  <c r="X978" i="1"/>
  <c r="X954" i="1"/>
  <c r="X944" i="1"/>
  <c r="X919" i="1"/>
  <c r="X915" i="1"/>
  <c r="X907" i="1"/>
  <c r="X895" i="1"/>
  <c r="X891" i="1"/>
  <c r="X887" i="1"/>
  <c r="X883" i="1"/>
  <c r="X869" i="1"/>
  <c r="X865" i="1"/>
  <c r="X861" i="1"/>
  <c r="X857" i="1"/>
  <c r="X853" i="1"/>
  <c r="X834" i="1"/>
  <c r="X830" i="1"/>
  <c r="X823" i="1"/>
  <c r="X809" i="1"/>
  <c r="X800" i="1"/>
  <c r="X785" i="1"/>
  <c r="X740" i="1"/>
  <c r="X727" i="1"/>
  <c r="X718" i="1"/>
  <c r="X712" i="1"/>
  <c r="X702" i="1"/>
  <c r="X655" i="1"/>
  <c r="X650" i="1"/>
  <c r="X643" i="1"/>
  <c r="X579" i="1"/>
  <c r="X575" i="1"/>
  <c r="X570" i="1"/>
  <c r="X562" i="1"/>
  <c r="X554" i="1"/>
  <c r="X535" i="1"/>
  <c r="X525" i="1"/>
  <c r="X490" i="1"/>
  <c r="X486" i="1"/>
  <c r="X482" i="1"/>
  <c r="X453" i="1"/>
  <c r="X437" i="1"/>
  <c r="X433" i="1"/>
  <c r="X388" i="1"/>
  <c r="X382" i="1"/>
  <c r="X376" i="1"/>
  <c r="X333" i="1"/>
  <c r="X318" i="1"/>
  <c r="X304" i="1"/>
  <c r="X296" i="1"/>
  <c r="X282" i="1"/>
  <c r="X1546" i="1"/>
  <c r="X1168" i="1"/>
  <c r="X277" i="1"/>
  <c r="X273" i="1"/>
  <c r="X262" i="1"/>
  <c r="X223" i="1"/>
  <c r="X218" i="1"/>
  <c r="X211" i="1"/>
  <c r="X207" i="1"/>
  <c r="X203" i="1"/>
  <c r="X195" i="1"/>
  <c r="X180" i="1"/>
  <c r="X169" i="1"/>
  <c r="X165" i="1"/>
  <c r="X161" i="1"/>
  <c r="X157" i="1"/>
  <c r="X153" i="1"/>
  <c r="X148" i="1"/>
  <c r="X58" i="1"/>
  <c r="X47" i="1"/>
  <c r="W1674" i="1"/>
  <c r="W1676" i="1"/>
  <c r="W990" i="1"/>
  <c r="W596" i="1"/>
  <c r="W604" i="1"/>
  <c r="W625" i="1"/>
  <c r="W627" i="1"/>
  <c r="X363" i="1"/>
  <c r="W330" i="1"/>
  <c r="W312" i="1"/>
  <c r="W141" i="1"/>
  <c r="W143" i="1"/>
  <c r="W127" i="1"/>
  <c r="W129" i="1"/>
  <c r="U1496" i="1"/>
  <c r="U450" i="1"/>
  <c r="U799" i="1"/>
  <c r="X1547" i="1"/>
  <c r="U899" i="1"/>
  <c r="U1196" i="1"/>
  <c r="U999" i="1"/>
  <c r="U163" i="1"/>
  <c r="X171" i="1"/>
  <c r="X275" i="1"/>
  <c r="X302" i="1"/>
  <c r="X799" i="1"/>
  <c r="X882" i="1"/>
  <c r="X899" i="1"/>
  <c r="X992" i="1"/>
  <c r="X1188" i="1"/>
  <c r="U302" i="1"/>
  <c r="U578" i="1"/>
  <c r="X355" i="1"/>
  <c r="X1251" i="1"/>
  <c r="X1475" i="1"/>
  <c r="X1525" i="1"/>
  <c r="U179" i="1"/>
  <c r="U291" i="1"/>
  <c r="X1649" i="1"/>
  <c r="X1480" i="1"/>
  <c r="U1522" i="1"/>
  <c r="U947" i="1"/>
  <c r="X306" i="1"/>
  <c r="U1183" i="1"/>
  <c r="U1231" i="1"/>
  <c r="U917" i="1"/>
  <c r="U194" i="1"/>
  <c r="X220" i="1"/>
  <c r="X803" i="1"/>
  <c r="X179" i="1"/>
  <c r="U1554" i="1"/>
  <c r="U721" i="1"/>
  <c r="U1014" i="1"/>
  <c r="X1709" i="1"/>
  <c r="X1505" i="1"/>
  <c r="X1274" i="1"/>
  <c r="X1247" i="1"/>
  <c r="X1227" i="1"/>
  <c r="X1183" i="1"/>
  <c r="X780" i="1"/>
  <c r="X591" i="1"/>
  <c r="X515" i="1"/>
  <c r="X426" i="1"/>
  <c r="X113" i="1"/>
  <c r="X69" i="1"/>
  <c r="U1501" i="1"/>
  <c r="X917" i="1"/>
  <c r="U279" i="1"/>
  <c r="X442" i="1"/>
  <c r="X1476" i="1"/>
  <c r="U220" i="1"/>
  <c r="X558" i="1"/>
  <c r="X870" i="1"/>
  <c r="U489" i="1"/>
  <c r="X906" i="1"/>
  <c r="X527" i="1"/>
  <c r="X947" i="1"/>
  <c r="U187" i="1"/>
  <c r="U205" i="1"/>
  <c r="X1447" i="1"/>
  <c r="U216" i="1"/>
  <c r="U951" i="1"/>
  <c r="U507" i="1"/>
  <c r="U485" i="1"/>
  <c r="U1157" i="1"/>
  <c r="X943" i="1"/>
  <c r="U866" i="1"/>
  <c r="U151" i="1"/>
  <c r="U1461" i="1"/>
  <c r="U167" i="1"/>
  <c r="X968" i="1"/>
  <c r="U1450" i="1"/>
  <c r="U155" i="1"/>
  <c r="U225" i="1"/>
  <c r="U544" i="1"/>
  <c r="U910" i="1"/>
  <c r="U1253" i="1"/>
  <c r="X1645" i="1"/>
  <c r="X1752" i="1"/>
  <c r="X131" i="1"/>
  <c r="X151" i="1"/>
  <c r="X167" i="1"/>
  <c r="X194" i="1"/>
  <c r="X209" i="1"/>
  <c r="X225" i="1"/>
  <c r="X271" i="1"/>
  <c r="X435" i="1"/>
  <c r="X489" i="1"/>
  <c r="X521" i="1"/>
  <c r="X564" i="1"/>
  <c r="X578" i="1"/>
  <c r="X646" i="1"/>
  <c r="X713" i="1"/>
  <c r="X721" i="1"/>
  <c r="X788" i="1"/>
  <c r="X858" i="1"/>
  <c r="X894" i="1"/>
  <c r="X1495" i="1"/>
  <c r="X920" i="1"/>
  <c r="X1667" i="1"/>
  <c r="X1496" i="1"/>
  <c r="X1478" i="1"/>
  <c r="X1239" i="1"/>
  <c r="X1223" i="1"/>
  <c r="X1210" i="1"/>
  <c r="X776" i="1"/>
  <c r="X757" i="1"/>
  <c r="X462" i="1"/>
  <c r="X343" i="1"/>
  <c r="X187" i="1"/>
  <c r="X109" i="1"/>
  <c r="X65" i="1"/>
  <c r="U355" i="1"/>
  <c r="U968" i="1"/>
  <c r="U322" i="1"/>
  <c r="X279" i="1"/>
  <c r="U121" i="1"/>
  <c r="X1623" i="1"/>
  <c r="U1247" i="1"/>
  <c r="U736" i="1"/>
  <c r="U811" i="1"/>
  <c r="X216" i="1"/>
  <c r="X1539" i="1"/>
  <c r="X155" i="1"/>
  <c r="U983" i="1"/>
  <c r="U1539" i="1"/>
  <c r="U1447" i="1"/>
  <c r="U1543" i="1"/>
  <c r="U1188" i="1"/>
  <c r="U788" i="1"/>
  <c r="U886" i="1"/>
  <c r="U803" i="1"/>
  <c r="U1309" i="1"/>
  <c r="U1227" i="1"/>
  <c r="U1210" i="1"/>
  <c r="U820" i="1"/>
  <c r="U209" i="1"/>
  <c r="X736" i="1"/>
  <c r="U858" i="1"/>
  <c r="U894" i="1"/>
  <c r="U1223" i="1"/>
  <c r="U1280" i="1"/>
  <c r="U1547" i="1"/>
  <c r="X1717" i="1"/>
  <c r="X163" i="1"/>
  <c r="X183" i="1"/>
  <c r="X310" i="1"/>
  <c r="X485" i="1"/>
  <c r="X653" i="1"/>
  <c r="X824" i="1"/>
  <c r="X890" i="1"/>
  <c r="X910" i="1"/>
  <c r="X951" i="1"/>
  <c r="X1253" i="1"/>
  <c r="X1453" i="1"/>
  <c r="X1461" i="1"/>
  <c r="X1526" i="1"/>
  <c r="X387" i="1"/>
  <c r="U343" i="1"/>
  <c r="X1701" i="1"/>
  <c r="X1501" i="1"/>
  <c r="X1231" i="1"/>
  <c r="X772" i="1"/>
  <c r="X507" i="1"/>
  <c r="X406" i="1"/>
  <c r="X121" i="1"/>
  <c r="X105" i="1"/>
  <c r="U1505" i="1"/>
  <c r="U1689" i="1"/>
  <c r="U882" i="1"/>
  <c r="X1280" i="1"/>
  <c r="U574" i="1"/>
  <c r="U159" i="1"/>
  <c r="U329" i="1"/>
  <c r="X291" i="1"/>
  <c r="U481" i="1"/>
  <c r="X544" i="1"/>
  <c r="U275" i="1"/>
  <c r="U1737" i="1"/>
  <c r="X1555" i="1"/>
  <c r="U1453" i="1"/>
  <c r="U1705" i="1"/>
  <c r="U1478" i="1"/>
  <c r="X835" i="1"/>
  <c r="X1014" i="1"/>
  <c r="U935" i="1"/>
  <c r="U435" i="1"/>
  <c r="U310" i="1"/>
  <c r="X205" i="1"/>
  <c r="X1196" i="1"/>
  <c r="U824" i="1"/>
  <c r="X1543" i="1"/>
  <c r="U1526" i="1"/>
  <c r="U582" i="1"/>
  <c r="U1169" i="1"/>
  <c r="U890" i="1"/>
  <c r="U462" i="1"/>
  <c r="U1239" i="1"/>
  <c r="U591" i="1"/>
  <c r="U1563" i="1"/>
  <c r="U713" i="1"/>
  <c r="U1709" i="1"/>
  <c r="U183" i="1"/>
  <c r="U271" i="1"/>
  <c r="U306" i="1"/>
  <c r="U784" i="1"/>
  <c r="U835" i="1"/>
  <c r="U906" i="1"/>
  <c r="U943" i="1"/>
  <c r="U1480" i="1"/>
  <c r="U1518" i="1"/>
  <c r="X431" i="1"/>
  <c r="X450" i="1"/>
  <c r="X866" i="1"/>
  <c r="X886" i="1"/>
  <c r="X976" i="1"/>
  <c r="X999" i="1"/>
  <c r="X1169" i="1"/>
  <c r="S1666" i="1"/>
  <c r="W1666" i="1" s="1"/>
  <c r="X1666" i="1"/>
  <c r="S1644" i="1"/>
  <c r="W1644" i="1" s="1"/>
  <c r="U1644" i="1"/>
  <c r="S1562" i="1"/>
  <c r="W1562" i="1" s="1"/>
  <c r="U1562" i="1"/>
  <c r="S1550" i="1"/>
  <c r="W1550" i="1" s="1"/>
  <c r="U1550" i="1"/>
  <c r="S1538" i="1"/>
  <c r="W1538" i="1" s="1"/>
  <c r="X1538" i="1"/>
  <c r="U1538" i="1"/>
  <c r="S1525" i="1"/>
  <c r="W1525" i="1" s="1"/>
  <c r="U1525" i="1"/>
  <c r="S1513" i="1"/>
  <c r="W1513" i="1" s="1"/>
  <c r="X1513" i="1"/>
  <c r="U1513" i="1"/>
  <c r="S1479" i="1"/>
  <c r="W1479" i="1" s="1"/>
  <c r="U1479" i="1"/>
  <c r="S1471" i="1"/>
  <c r="W1471" i="1" s="1"/>
  <c r="U1471" i="1"/>
  <c r="S1460" i="1"/>
  <c r="W1460" i="1" s="1"/>
  <c r="X1460" i="1"/>
  <c r="S1312" i="1"/>
  <c r="W1312" i="1" s="1"/>
  <c r="U1312" i="1"/>
  <c r="S1256" i="1"/>
  <c r="W1256" i="1" s="1"/>
  <c r="U1256" i="1"/>
  <c r="X1256" i="1"/>
  <c r="S1242" i="1"/>
  <c r="W1242" i="1" s="1"/>
  <c r="X1242" i="1"/>
  <c r="S1238" i="1"/>
  <c r="W1238" i="1" s="1"/>
  <c r="U1238" i="1"/>
  <c r="S1226" i="1"/>
  <c r="W1226" i="1" s="1"/>
  <c r="U1226" i="1"/>
  <c r="S1209" i="1"/>
  <c r="W1209" i="1" s="1"/>
  <c r="X1209" i="1"/>
  <c r="U1209" i="1"/>
  <c r="S986" i="1"/>
  <c r="W986" i="1" s="1"/>
  <c r="X986" i="1"/>
  <c r="S975" i="1"/>
  <c r="W975" i="1" s="1"/>
  <c r="X975" i="1"/>
  <c r="S934" i="1"/>
  <c r="W934" i="1" s="1"/>
  <c r="U934" i="1"/>
  <c r="S869" i="1"/>
  <c r="W869" i="1" s="1"/>
  <c r="U869" i="1"/>
  <c r="S865" i="1"/>
  <c r="W865" i="1" s="1"/>
  <c r="U865" i="1"/>
  <c r="S857" i="1"/>
  <c r="W857" i="1" s="1"/>
  <c r="U857" i="1"/>
  <c r="S842" i="1"/>
  <c r="W842" i="1" s="1"/>
  <c r="U842" i="1"/>
  <c r="X842" i="1"/>
  <c r="S823" i="1"/>
  <c r="W823" i="1" s="1"/>
  <c r="U823" i="1"/>
  <c r="S740" i="1"/>
  <c r="W740" i="1" s="1"/>
  <c r="U740" i="1"/>
  <c r="S720" i="1"/>
  <c r="W720" i="1" s="1"/>
  <c r="U720" i="1"/>
  <c r="S716" i="1"/>
  <c r="W716" i="1" s="1"/>
  <c r="U716" i="1"/>
  <c r="S700" i="1"/>
  <c r="W700" i="1" s="1"/>
  <c r="U700" i="1"/>
  <c r="S681" i="1"/>
  <c r="W681" i="1" s="1"/>
  <c r="U681" i="1"/>
  <c r="X681" i="1"/>
  <c r="S581" i="1"/>
  <c r="W581" i="1" s="1"/>
  <c r="X581" i="1"/>
  <c r="S577" i="1"/>
  <c r="W577" i="1" s="1"/>
  <c r="U577" i="1"/>
  <c r="X577" i="1"/>
  <c r="S573" i="1"/>
  <c r="W573" i="1" s="1"/>
  <c r="U573" i="1"/>
  <c r="S543" i="1"/>
  <c r="W543" i="1" s="1"/>
  <c r="U543" i="1"/>
  <c r="S536" i="1"/>
  <c r="W536" i="1" s="1"/>
  <c r="U536" i="1"/>
  <c r="S531" i="1"/>
  <c r="W531" i="1" s="1"/>
  <c r="X531" i="1"/>
  <c r="S488" i="1"/>
  <c r="W488" i="1" s="1"/>
  <c r="X488" i="1"/>
  <c r="U488" i="1"/>
  <c r="S484" i="1"/>
  <c r="W484" i="1" s="1"/>
  <c r="X484" i="1"/>
  <c r="U484" i="1"/>
  <c r="S480" i="1"/>
  <c r="V480" i="1"/>
  <c r="S461" i="1"/>
  <c r="W461" i="1" s="1"/>
  <c r="U461" i="1"/>
  <c r="X461" i="1"/>
  <c r="S453" i="1"/>
  <c r="W453" i="1" s="1"/>
  <c r="U453" i="1"/>
  <c r="S449" i="1"/>
  <c r="W449" i="1" s="1"/>
  <c r="X449" i="1"/>
  <c r="S445" i="1"/>
  <c r="W445" i="1" s="1"/>
  <c r="X445" i="1"/>
  <c r="S441" i="1"/>
  <c r="W441" i="1" s="1"/>
  <c r="U441" i="1"/>
  <c r="S414" i="1"/>
  <c r="W414" i="1" s="1"/>
  <c r="X414" i="1"/>
  <c r="S386" i="1"/>
  <c r="W386" i="1" s="1"/>
  <c r="X386" i="1"/>
  <c r="S320" i="1"/>
  <c r="W320" i="1" s="1"/>
  <c r="X320" i="1"/>
  <c r="S298" i="1"/>
  <c r="W298" i="1" s="1"/>
  <c r="X298" i="1"/>
  <c r="U298" i="1"/>
  <c r="S290" i="1"/>
  <c r="W290" i="1" s="1"/>
  <c r="U290" i="1"/>
  <c r="S282" i="1"/>
  <c r="W282" i="1" s="1"/>
  <c r="U282" i="1"/>
  <c r="S274" i="1"/>
  <c r="W274" i="1" s="1"/>
  <c r="X274" i="1"/>
  <c r="U274" i="1"/>
  <c r="S270" i="1"/>
  <c r="W270" i="1" s="1"/>
  <c r="U270" i="1"/>
  <c r="X270" i="1"/>
  <c r="S262" i="1"/>
  <c r="W262" i="1" s="1"/>
  <c r="U262" i="1"/>
  <c r="S254" i="1"/>
  <c r="W254" i="1" s="1"/>
  <c r="U254" i="1"/>
  <c r="S250" i="1"/>
  <c r="W250" i="1" s="1"/>
  <c r="U250" i="1"/>
  <c r="S238" i="1"/>
  <c r="W238" i="1" s="1"/>
  <c r="U238" i="1"/>
  <c r="S223" i="1"/>
  <c r="W223" i="1" s="1"/>
  <c r="U223" i="1"/>
  <c r="S219" i="1"/>
  <c r="W219" i="1" s="1"/>
  <c r="U219" i="1"/>
  <c r="S212" i="1"/>
  <c r="W212" i="1" s="1"/>
  <c r="U212" i="1"/>
  <c r="S197" i="1"/>
  <c r="W197" i="1" s="1"/>
  <c r="X197" i="1"/>
  <c r="S182" i="1"/>
  <c r="W182" i="1" s="1"/>
  <c r="U182" i="1"/>
  <c r="S178" i="1"/>
  <c r="W178" i="1" s="1"/>
  <c r="U178" i="1"/>
  <c r="S162" i="1"/>
  <c r="W162" i="1" s="1"/>
  <c r="U162" i="1"/>
  <c r="S158" i="1"/>
  <c r="W158" i="1" s="1"/>
  <c r="U158" i="1"/>
  <c r="S120" i="1"/>
  <c r="W120" i="1" s="1"/>
  <c r="U120" i="1"/>
  <c r="S108" i="1"/>
  <c r="W108" i="1" s="1"/>
  <c r="X108" i="1"/>
  <c r="S52" i="1"/>
  <c r="W52" i="1" s="1"/>
  <c r="X52" i="1"/>
  <c r="S1762" i="1"/>
  <c r="W1762" i="1" s="1"/>
  <c r="X1762" i="1"/>
  <c r="S1747" i="1"/>
  <c r="W1747" i="1" s="1"/>
  <c r="X1747" i="1"/>
  <c r="U1747" i="1"/>
  <c r="S1640" i="1"/>
  <c r="W1640" i="1" s="1"/>
  <c r="U1640" i="1"/>
  <c r="S1622" i="1"/>
  <c r="W1622" i="1" s="1"/>
  <c r="X1622" i="1"/>
  <c r="U1622" i="1"/>
  <c r="S1546" i="1"/>
  <c r="W1546" i="1" s="1"/>
  <c r="U1546" i="1"/>
  <c r="S1521" i="1"/>
  <c r="W1521" i="1" s="1"/>
  <c r="X1521" i="1"/>
  <c r="S1218" i="1"/>
  <c r="W1218" i="1" s="1"/>
  <c r="U1218" i="1"/>
  <c r="S1213" i="1"/>
  <c r="W1213" i="1" s="1"/>
  <c r="U1213" i="1"/>
  <c r="X1213" i="1"/>
  <c r="S1172" i="1"/>
  <c r="W1172" i="1" s="1"/>
  <c r="U1172" i="1"/>
  <c r="X1172" i="1"/>
  <c r="S991" i="1"/>
  <c r="W991" i="1" s="1"/>
  <c r="X991" i="1"/>
  <c r="S916" i="1"/>
  <c r="W916" i="1" s="1"/>
  <c r="U916" i="1"/>
  <c r="S902" i="1"/>
  <c r="W902" i="1" s="1"/>
  <c r="U902" i="1"/>
  <c r="S893" i="1"/>
  <c r="W893" i="1" s="1"/>
  <c r="U893" i="1"/>
  <c r="X893" i="1"/>
  <c r="S885" i="1"/>
  <c r="W885" i="1" s="1"/>
  <c r="U885" i="1"/>
  <c r="S830" i="1"/>
  <c r="W830" i="1" s="1"/>
  <c r="U830" i="1"/>
  <c r="X760" i="1"/>
  <c r="X480" i="1"/>
  <c r="X1517" i="1"/>
  <c r="X536" i="1"/>
  <c r="X1005" i="1"/>
  <c r="U1517" i="1"/>
  <c r="U861" i="1"/>
  <c r="U1728" i="1"/>
  <c r="U320" i="1"/>
  <c r="U414" i="1"/>
  <c r="S1732" i="1"/>
  <c r="W1732" i="1" s="1"/>
  <c r="U1732" i="1"/>
  <c r="S1724" i="1"/>
  <c r="W1724" i="1" s="1"/>
  <c r="U1724" i="1"/>
  <c r="S1633" i="1"/>
  <c r="W1633" i="1" s="1"/>
  <c r="U1633" i="1"/>
  <c r="S1482" i="1"/>
  <c r="W1482" i="1" s="1"/>
  <c r="U1482" i="1"/>
  <c r="S1468" i="1"/>
  <c r="W1468" i="1" s="1"/>
  <c r="U1468" i="1"/>
  <c r="X1468" i="1"/>
  <c r="S1452" i="1"/>
  <c r="W1452" i="1" s="1"/>
  <c r="U1452" i="1"/>
  <c r="X1452" i="1"/>
  <c r="S1222" i="1"/>
  <c r="W1222" i="1" s="1"/>
  <c r="U1222" i="1"/>
  <c r="X1222" i="1"/>
  <c r="S1191" i="1"/>
  <c r="W1191" i="1" s="1"/>
  <c r="U1191" i="1"/>
  <c r="X1191" i="1"/>
  <c r="S950" i="1"/>
  <c r="W950" i="1" s="1"/>
  <c r="U950" i="1"/>
  <c r="S942" i="1"/>
  <c r="W942" i="1" s="1"/>
  <c r="U942" i="1"/>
  <c r="X942" i="1"/>
  <c r="S938" i="1"/>
  <c r="W938" i="1" s="1"/>
  <c r="X938" i="1"/>
  <c r="U938" i="1"/>
  <c r="S920" i="1"/>
  <c r="W920" i="1" s="1"/>
  <c r="U920" i="1"/>
  <c r="S909" i="1"/>
  <c r="W909" i="1" s="1"/>
  <c r="U909" i="1"/>
  <c r="S898" i="1"/>
  <c r="W898" i="1" s="1"/>
  <c r="U898" i="1"/>
  <c r="S881" i="1"/>
  <c r="W881" i="1" s="1"/>
  <c r="U881" i="1"/>
  <c r="S849" i="1"/>
  <c r="W849" i="1" s="1"/>
  <c r="U849" i="1"/>
  <c r="S834" i="1"/>
  <c r="W834" i="1" s="1"/>
  <c r="U834" i="1"/>
  <c r="S819" i="1"/>
  <c r="W819" i="1" s="1"/>
  <c r="X819" i="1"/>
  <c r="U819" i="1"/>
  <c r="S802" i="1"/>
  <c r="W802" i="1" s="1"/>
  <c r="U802" i="1"/>
  <c r="S506" i="1"/>
  <c r="W506" i="1" s="1"/>
  <c r="U506" i="1"/>
  <c r="X764" i="1"/>
  <c r="X716" i="1"/>
  <c r="U1460" i="1"/>
  <c r="U1716" i="1"/>
  <c r="X1644" i="1"/>
  <c r="U954" i="1"/>
  <c r="X573" i="1"/>
  <c r="U798" i="1"/>
  <c r="X1226" i="1"/>
  <c r="U1655" i="1"/>
  <c r="U889" i="1"/>
  <c r="X238" i="1"/>
  <c r="U589" i="1"/>
  <c r="X1655" i="1"/>
  <c r="X60" i="1"/>
  <c r="X158" i="1"/>
  <c r="X219" i="1"/>
  <c r="X258" i="1"/>
  <c r="X286" i="1"/>
  <c r="X429" i="1"/>
  <c r="X68" i="1"/>
  <c r="X246" i="1"/>
  <c r="U1271" i="1"/>
  <c r="U1268" i="1"/>
  <c r="U321" i="1"/>
  <c r="X1758" i="1"/>
  <c r="X104" i="1"/>
  <c r="X146" i="1"/>
  <c r="X154" i="1"/>
  <c r="X170" i="1"/>
  <c r="X178" i="1"/>
  <c r="X212" i="1"/>
  <c r="X250" i="1"/>
  <c r="X543" i="1"/>
  <c r="X568" i="1"/>
  <c r="X779" i="1"/>
  <c r="X798" i="1"/>
  <c r="X898" i="1"/>
  <c r="X916" i="1"/>
  <c r="X1234" i="1"/>
  <c r="X1471" i="1"/>
  <c r="X1479" i="1"/>
  <c r="X254" i="1"/>
  <c r="U1407" i="1"/>
  <c r="X1633" i="1"/>
  <c r="X1751" i="1"/>
  <c r="X64" i="1"/>
  <c r="X120" i="1"/>
  <c r="X150" i="1"/>
  <c r="X166" i="1"/>
  <c r="X208" i="1"/>
  <c r="X242" i="1"/>
  <c r="X506" i="1"/>
  <c r="X934" i="1"/>
  <c r="X1414" i="1"/>
  <c r="X645" i="1"/>
  <c r="X771" i="1"/>
  <c r="P1745" i="1"/>
  <c r="X1745" i="1" s="1"/>
  <c r="P1743" i="1"/>
  <c r="X1743" i="1" s="1"/>
  <c r="S1415" i="1"/>
  <c r="W1415" i="1" s="1"/>
  <c r="U1415" i="1"/>
  <c r="S1279" i="1"/>
  <c r="W1279" i="1" s="1"/>
  <c r="U1279" i="1"/>
  <c r="S1264" i="1"/>
  <c r="W1264" i="1" s="1"/>
  <c r="U1264" i="1"/>
  <c r="S1266" i="1"/>
  <c r="W1266" i="1" s="1"/>
  <c r="U1266" i="1"/>
  <c r="S1252" i="1"/>
  <c r="W1252" i="1" s="1"/>
  <c r="U1252" i="1"/>
  <c r="S1215" i="1"/>
  <c r="W1215" i="1" s="1"/>
  <c r="U1215" i="1"/>
  <c r="S1202" i="1"/>
  <c r="W1202" i="1" s="1"/>
  <c r="U1202" i="1"/>
  <c r="S1160" i="1"/>
  <c r="W1160" i="1" s="1"/>
  <c r="U1160" i="1"/>
  <c r="S1162" i="1"/>
  <c r="W1162" i="1" s="1"/>
  <c r="U1162" i="1"/>
  <c r="S897" i="1"/>
  <c r="W897" i="1" s="1"/>
  <c r="U897" i="1"/>
  <c r="U797" i="1"/>
  <c r="S797" i="1"/>
  <c r="W797" i="1" s="1"/>
  <c r="S743" i="1"/>
  <c r="W743" i="1" s="1"/>
  <c r="U743" i="1"/>
  <c r="S745" i="1"/>
  <c r="W745" i="1" s="1"/>
  <c r="U745" i="1"/>
  <c r="S747" i="1"/>
  <c r="W747" i="1" s="1"/>
  <c r="U747" i="1"/>
  <c r="S732" i="1"/>
  <c r="W732" i="1" s="1"/>
  <c r="U732" i="1"/>
  <c r="U694" i="1"/>
  <c r="S694" i="1"/>
  <c r="W694" i="1" s="1"/>
  <c r="S696" i="1"/>
  <c r="W696" i="1" s="1"/>
  <c r="U696" i="1"/>
  <c r="S673" i="1"/>
  <c r="W673" i="1" s="1"/>
  <c r="U673" i="1"/>
  <c r="S677" i="1"/>
  <c r="W677" i="1" s="1"/>
  <c r="U677" i="1"/>
  <c r="S545" i="1"/>
  <c r="W545" i="1" s="1"/>
  <c r="U545" i="1"/>
  <c r="S547" i="1"/>
  <c r="W547" i="1" s="1"/>
  <c r="U547" i="1"/>
  <c r="S314" i="1"/>
  <c r="W314" i="1" s="1"/>
  <c r="U314" i="1"/>
  <c r="S316" i="1"/>
  <c r="W316" i="1" s="1"/>
  <c r="U316" i="1"/>
  <c r="U224" i="1"/>
  <c r="W139" i="1"/>
  <c r="U139" i="1"/>
  <c r="S1249" i="1"/>
  <c r="W1249" i="1" s="1"/>
  <c r="S1245" i="1"/>
  <c r="W1245" i="1" s="1"/>
  <c r="X1245" i="1"/>
  <c r="S1237" i="1"/>
  <c r="W1237" i="1" s="1"/>
  <c r="U1237" i="1"/>
  <c r="S1233" i="1"/>
  <c r="W1233" i="1" s="1"/>
  <c r="U1233" i="1"/>
  <c r="V139" i="1"/>
  <c r="V600" i="1"/>
  <c r="P1629" i="1"/>
  <c r="X1629" i="1" s="1"/>
  <c r="U1156" i="1"/>
  <c r="U679" i="1"/>
  <c r="U1229" i="1"/>
  <c r="S1759" i="1"/>
  <c r="W1759" i="1" s="1"/>
  <c r="U1759" i="1"/>
  <c r="S1733" i="1"/>
  <c r="W1733" i="1" s="1"/>
  <c r="U1733" i="1"/>
  <c r="S1725" i="1"/>
  <c r="W1725" i="1" s="1"/>
  <c r="X1725" i="1"/>
  <c r="S1717" i="1"/>
  <c r="W1717" i="1" s="1"/>
  <c r="U1717" i="1"/>
  <c r="S1713" i="1"/>
  <c r="W1713" i="1" s="1"/>
  <c r="U1713" i="1"/>
  <c r="X1713" i="1"/>
  <c r="W1709" i="1"/>
  <c r="S1701" i="1"/>
  <c r="W1701" i="1" s="1"/>
  <c r="U1701" i="1"/>
  <c r="S1697" i="1"/>
  <c r="W1697" i="1" s="1"/>
  <c r="U1697" i="1"/>
  <c r="S1693" i="1"/>
  <c r="W1693" i="1" s="1"/>
  <c r="X1693" i="1"/>
  <c r="S1200" i="1"/>
  <c r="W1200" i="1" s="1"/>
  <c r="U1200" i="1"/>
  <c r="S1185" i="1"/>
  <c r="W1185" i="1" s="1"/>
  <c r="U1185" i="1"/>
  <c r="S1176" i="1"/>
  <c r="W1176" i="1" s="1"/>
  <c r="U1176" i="1"/>
  <c r="S1178" i="1"/>
  <c r="W1178" i="1" s="1"/>
  <c r="U1178" i="1"/>
  <c r="S840" i="1"/>
  <c r="W840" i="1" s="1"/>
  <c r="U840" i="1"/>
  <c r="U808" i="1"/>
  <c r="S808" i="1"/>
  <c r="W808" i="1" s="1"/>
  <c r="S738" i="1"/>
  <c r="W738" i="1" s="1"/>
  <c r="U738" i="1"/>
  <c r="S734" i="1"/>
  <c r="W734" i="1" s="1"/>
  <c r="U734" i="1"/>
  <c r="S730" i="1"/>
  <c r="W730" i="1" s="1"/>
  <c r="U730" i="1"/>
  <c r="S692" i="1"/>
  <c r="W692" i="1" s="1"/>
  <c r="U692" i="1"/>
  <c r="S698" i="1"/>
  <c r="W698" i="1" s="1"/>
  <c r="U698" i="1"/>
  <c r="S675" i="1"/>
  <c r="W675" i="1" s="1"/>
  <c r="U675" i="1"/>
  <c r="W600" i="1"/>
  <c r="U600" i="1"/>
  <c r="S587" i="1"/>
  <c r="W587" i="1" s="1"/>
  <c r="U587" i="1"/>
  <c r="S533" i="1"/>
  <c r="W533" i="1" s="1"/>
  <c r="U533" i="1"/>
  <c r="S499" i="1"/>
  <c r="W499" i="1" s="1"/>
  <c r="U499" i="1"/>
  <c r="S466" i="1"/>
  <c r="W466" i="1" s="1"/>
  <c r="U466" i="1"/>
  <c r="S332" i="1"/>
  <c r="V332" i="1"/>
  <c r="V330" i="1"/>
  <c r="U749" i="1"/>
  <c r="U330" i="1"/>
  <c r="U1277" i="1"/>
  <c r="U1164" i="1"/>
  <c r="V137" i="1"/>
  <c r="U990" i="1"/>
  <c r="U741" i="1"/>
  <c r="U1158" i="1"/>
  <c r="X1697" i="1"/>
  <c r="X1705" i="1"/>
  <c r="W180" i="1"/>
  <c r="W148" i="1"/>
  <c r="X188" i="1"/>
  <c r="X184" i="1"/>
  <c r="W525" i="1"/>
  <c r="W660" i="1"/>
  <c r="W579" i="1"/>
  <c r="W1728" i="1"/>
  <c r="W1716" i="1"/>
  <c r="W1654" i="1"/>
  <c r="W1647" i="1"/>
  <c r="W1643" i="1"/>
  <c r="W1632" i="1"/>
  <c r="W1621" i="1"/>
  <c r="W1413" i="1"/>
  <c r="W718" i="1"/>
  <c r="W447" i="1"/>
  <c r="W235" i="1"/>
  <c r="X202" i="1"/>
  <c r="X206" i="1"/>
  <c r="X210" i="1"/>
  <c r="X217" i="1"/>
  <c r="X221" i="1"/>
  <c r="X322" i="1"/>
  <c r="X513" i="1"/>
  <c r="X638" i="1"/>
  <c r="X733" i="1"/>
  <c r="W1667" i="1"/>
  <c r="W954" i="1"/>
  <c r="W121" i="1"/>
  <c r="W113" i="1"/>
  <c r="W105" i="1"/>
  <c r="W69" i="1"/>
  <c r="W61" i="1"/>
  <c r="X1689" i="1"/>
  <c r="X160" i="1"/>
  <c r="X164" i="1"/>
  <c r="X172" i="1"/>
  <c r="W1753" i="1"/>
  <c r="W1745" i="1"/>
  <c r="W1552" i="1"/>
  <c r="W1548" i="1"/>
  <c r="W1544" i="1"/>
  <c r="W1540" i="1"/>
  <c r="W1534" i="1"/>
  <c r="W1527" i="1"/>
  <c r="W1523" i="1"/>
  <c r="W1515" i="1"/>
  <c r="W1450" i="1"/>
  <c r="W620" i="1"/>
  <c r="W406" i="1"/>
  <c r="W1505" i="1"/>
  <c r="W1501" i="1"/>
  <c r="W1496" i="1"/>
  <c r="W1466" i="1"/>
  <c r="W1462" i="1"/>
  <c r="W1458" i="1"/>
  <c r="W1305" i="1"/>
  <c r="W570" i="1"/>
  <c r="W554" i="1"/>
  <c r="W382" i="1"/>
  <c r="W363" i="1"/>
  <c r="W187" i="1"/>
  <c r="W41" i="1"/>
  <c r="W1255" i="1"/>
  <c r="W1247" i="1"/>
  <c r="W1239" i="1"/>
  <c r="W1231" i="1"/>
  <c r="W1227" i="1"/>
  <c r="W1223" i="1"/>
  <c r="W1183" i="1"/>
  <c r="W1175" i="1"/>
  <c r="W1171" i="1"/>
  <c r="W1167" i="1"/>
  <c r="W944" i="1"/>
  <c r="W940" i="1"/>
  <c r="W907" i="1"/>
  <c r="W900" i="1"/>
  <c r="W848" i="1"/>
  <c r="W792" i="1"/>
  <c r="W785" i="1"/>
  <c r="W655" i="1"/>
  <c r="W539" i="1"/>
  <c r="W535" i="1"/>
  <c r="W515" i="1"/>
  <c r="W426" i="1"/>
  <c r="W396" i="1"/>
  <c r="W351" i="1"/>
  <c r="W343" i="1"/>
  <c r="W308" i="1"/>
  <c r="W277" i="1"/>
  <c r="W1572" i="1"/>
  <c r="W1478" i="1"/>
  <c r="W1297" i="1"/>
  <c r="W1274" i="1"/>
  <c r="W1214" i="1"/>
  <c r="W1210" i="1"/>
  <c r="W1206" i="1"/>
  <c r="W1194" i="1"/>
  <c r="W780" i="1"/>
  <c r="W776" i="1"/>
  <c r="W772" i="1"/>
  <c r="W765" i="1"/>
  <c r="W761" i="1"/>
  <c r="W757" i="1"/>
  <c r="W631" i="1"/>
  <c r="W591" i="1"/>
  <c r="W507" i="1"/>
  <c r="W490" i="1"/>
  <c r="W486" i="1"/>
  <c r="W482" i="1"/>
  <c r="W411" i="1"/>
  <c r="W388" i="1"/>
  <c r="W376" i="1"/>
  <c r="W203" i="1"/>
  <c r="W153" i="1"/>
  <c r="W58" i="1"/>
  <c r="W47" i="1"/>
  <c r="W43" i="1"/>
  <c r="U1735" i="1"/>
  <c r="U1623" i="1"/>
  <c r="X1746" i="1"/>
  <c r="X1754" i="1"/>
  <c r="X966" i="1"/>
  <c r="X993" i="1"/>
  <c r="X1216" i="1"/>
  <c r="X1224" i="1"/>
  <c r="X1518" i="1"/>
  <c r="X759" i="1"/>
  <c r="X770" i="1"/>
  <c r="X139" i="1"/>
  <c r="X24" i="1"/>
  <c r="X25" i="1"/>
  <c r="X990" i="1"/>
  <c r="X626" i="1"/>
  <c r="X557" i="1"/>
  <c r="X804" i="1"/>
  <c r="X1554" i="1"/>
  <c r="X1305" i="1"/>
  <c r="X960" i="1"/>
  <c r="X624" i="1"/>
  <c r="X625" i="1"/>
  <c r="X631" i="1"/>
  <c r="X143" i="1"/>
  <c r="S1760" i="1"/>
  <c r="W1760" i="1" s="1"/>
  <c r="U1760" i="1"/>
  <c r="S1758" i="1"/>
  <c r="W1758" i="1" s="1"/>
  <c r="U1758" i="1"/>
  <c r="S1752" i="1"/>
  <c r="W1752" i="1" s="1"/>
  <c r="U1752" i="1"/>
  <c r="S1736" i="1"/>
  <c r="W1736" i="1" s="1"/>
  <c r="X1736" i="1"/>
  <c r="S1734" i="1"/>
  <c r="W1734" i="1" s="1"/>
  <c r="X1734" i="1"/>
  <c r="S1731" i="1"/>
  <c r="W1731" i="1" s="1"/>
  <c r="U1731" i="1"/>
  <c r="S1720" i="1"/>
  <c r="W1720" i="1" s="1"/>
  <c r="U1720" i="1"/>
  <c r="S1718" i="1"/>
  <c r="W1718" i="1" s="1"/>
  <c r="U1718" i="1"/>
  <c r="S1703" i="1"/>
  <c r="W1703" i="1" s="1"/>
  <c r="U1703" i="1"/>
  <c r="X1703" i="1"/>
  <c r="S1699" i="1"/>
  <c r="W1699" i="1" s="1"/>
  <c r="X1699" i="1"/>
  <c r="U1699" i="1"/>
  <c r="S1695" i="1"/>
  <c r="W1695" i="1" s="1"/>
  <c r="X1695" i="1"/>
  <c r="S1691" i="1"/>
  <c r="W1691" i="1" s="1"/>
  <c r="U1691" i="1"/>
  <c r="X1691" i="1"/>
  <c r="S1687" i="1"/>
  <c r="W1687" i="1" s="1"/>
  <c r="X1687" i="1"/>
  <c r="S1639" i="1"/>
  <c r="W1639" i="1" s="1"/>
  <c r="X1639" i="1"/>
  <c r="S1637" i="1"/>
  <c r="W1637" i="1" s="1"/>
  <c r="X1637" i="1"/>
  <c r="S1626" i="1"/>
  <c r="W1626" i="1" s="1"/>
  <c r="X1626" i="1"/>
  <c r="S1411" i="1"/>
  <c r="W1411" i="1" s="1"/>
  <c r="X1411" i="1"/>
  <c r="S1409" i="1"/>
  <c r="W1409" i="1" s="1"/>
  <c r="U1409" i="1"/>
  <c r="S1553" i="1"/>
  <c r="W1553" i="1" s="1"/>
  <c r="X1553" i="1"/>
  <c r="S1551" i="1"/>
  <c r="W1551" i="1" s="1"/>
  <c r="U1551" i="1"/>
  <c r="X1551" i="1"/>
  <c r="S1542" i="1"/>
  <c r="W1542" i="1" s="1"/>
  <c r="U1542" i="1"/>
  <c r="S1535" i="1"/>
  <c r="W1535" i="1" s="1"/>
  <c r="U1535" i="1"/>
  <c r="S1533" i="1"/>
  <c r="W1533" i="1" s="1"/>
  <c r="U1533" i="1"/>
  <c r="S1519" i="1"/>
  <c r="W1519" i="1" s="1"/>
  <c r="X1519" i="1"/>
  <c r="S1516" i="1"/>
  <c r="W1516" i="1" s="1"/>
  <c r="X1516" i="1"/>
  <c r="S1514" i="1"/>
  <c r="W1514" i="1" s="1"/>
  <c r="U1514" i="1"/>
  <c r="S1509" i="1"/>
  <c r="W1509" i="1" s="1"/>
  <c r="X1509" i="1"/>
  <c r="S1507" i="1"/>
  <c r="W1507" i="1" s="1"/>
  <c r="U1507" i="1"/>
  <c r="S1504" i="1"/>
  <c r="W1504" i="1" s="1"/>
  <c r="U1504" i="1"/>
  <c r="S1502" i="1"/>
  <c r="W1502" i="1" s="1"/>
  <c r="U1502" i="1"/>
  <c r="S1474" i="1"/>
  <c r="W1474" i="1" s="1"/>
  <c r="U1474" i="1"/>
  <c r="S1467" i="1"/>
  <c r="W1467" i="1" s="1"/>
  <c r="X1467" i="1"/>
  <c r="S1465" i="1"/>
  <c r="W1465" i="1" s="1"/>
  <c r="U1465" i="1"/>
  <c r="S1456" i="1"/>
  <c r="W1456" i="1" s="1"/>
  <c r="U1456" i="1"/>
  <c r="S1454" i="1"/>
  <c r="W1454" i="1" s="1"/>
  <c r="X1454" i="1"/>
  <c r="S1451" i="1"/>
  <c r="W1451" i="1" s="1"/>
  <c r="U1451" i="1"/>
  <c r="S1313" i="1"/>
  <c r="W1313" i="1" s="1"/>
  <c r="X1313" i="1"/>
  <c r="S1311" i="1"/>
  <c r="W1311" i="1" s="1"/>
  <c r="U1311" i="1"/>
  <c r="S1284" i="1"/>
  <c r="W1284" i="1" s="1"/>
  <c r="U1284" i="1"/>
  <c r="X1284" i="1"/>
  <c r="S1282" i="1"/>
  <c r="W1282" i="1" s="1"/>
  <c r="X1282" i="1"/>
  <c r="U1282" i="1"/>
  <c r="S1275" i="1"/>
  <c r="W1275" i="1" s="1"/>
  <c r="U1275" i="1"/>
  <c r="S1273" i="1"/>
  <c r="W1273" i="1" s="1"/>
  <c r="U1273" i="1"/>
  <c r="S1269" i="1"/>
  <c r="W1269" i="1" s="1"/>
  <c r="X1269" i="1"/>
  <c r="S1263" i="1"/>
  <c r="W1263" i="1" s="1"/>
  <c r="U1263" i="1"/>
  <c r="S1257" i="1"/>
  <c r="W1257" i="1" s="1"/>
  <c r="X1257" i="1"/>
  <c r="S1251" i="1"/>
  <c r="W1251" i="1" s="1"/>
  <c r="U1251" i="1"/>
  <c r="S1246" i="1"/>
  <c r="W1246" i="1" s="1"/>
  <c r="U1246" i="1"/>
  <c r="X1246" i="1"/>
  <c r="S1244" i="1"/>
  <c r="W1244" i="1" s="1"/>
  <c r="X1244" i="1"/>
  <c r="S1235" i="1"/>
  <c r="W1235" i="1" s="1"/>
  <c r="U1235" i="1"/>
  <c r="S1228" i="1"/>
  <c r="W1228" i="1" s="1"/>
  <c r="X1228" i="1"/>
  <c r="S1219" i="1"/>
  <c r="W1219" i="1" s="1"/>
  <c r="U1219" i="1"/>
  <c r="S1217" i="1"/>
  <c r="W1217" i="1" s="1"/>
  <c r="U1217" i="1"/>
  <c r="X1217" i="1"/>
  <c r="S1204" i="1"/>
  <c r="W1204" i="1" s="1"/>
  <c r="U1204" i="1"/>
  <c r="X1204" i="1"/>
  <c r="S1198" i="1"/>
  <c r="W1198" i="1" s="1"/>
  <c r="X1198" i="1"/>
  <c r="S1195" i="1"/>
  <c r="W1195" i="1" s="1"/>
  <c r="U1195" i="1"/>
  <c r="S1193" i="1"/>
  <c r="W1193" i="1" s="1"/>
  <c r="U1193" i="1"/>
  <c r="X1193" i="1"/>
  <c r="S1173" i="1"/>
  <c r="W1173" i="1" s="1"/>
  <c r="U1173" i="1"/>
  <c r="X1173" i="1"/>
  <c r="S1170" i="1"/>
  <c r="W1170" i="1" s="1"/>
  <c r="X1170" i="1"/>
  <c r="S1168" i="1"/>
  <c r="W1168" i="1" s="1"/>
  <c r="U1168" i="1"/>
  <c r="S1013" i="1"/>
  <c r="W1013" i="1" s="1"/>
  <c r="X1013" i="1"/>
  <c r="S1004" i="1"/>
  <c r="W1004" i="1" s="1"/>
  <c r="X1004" i="1"/>
  <c r="S984" i="1"/>
  <c r="W984" i="1" s="1"/>
  <c r="U984" i="1"/>
  <c r="S979" i="1"/>
  <c r="W979" i="1" s="1"/>
  <c r="U979" i="1"/>
  <c r="S976" i="1"/>
  <c r="W976" i="1" s="1"/>
  <c r="U976" i="1"/>
  <c r="S974" i="1"/>
  <c r="W974" i="1" s="1"/>
  <c r="U974" i="1"/>
  <c r="X974" i="1"/>
  <c r="X1760" i="1"/>
  <c r="X1572" i="1"/>
  <c r="U1540" i="1"/>
  <c r="X1718" i="1"/>
  <c r="X1233" i="1"/>
  <c r="U1695" i="1"/>
  <c r="U1729" i="1"/>
  <c r="U1269" i="1"/>
  <c r="U1467" i="1"/>
  <c r="U1648" i="1"/>
  <c r="X1451" i="1"/>
  <c r="X1502" i="1"/>
  <c r="U1257" i="1"/>
  <c r="U1228" i="1"/>
  <c r="X1263" i="1"/>
  <c r="U1255" i="1"/>
  <c r="U1230" i="1"/>
  <c r="X1535" i="1"/>
  <c r="U1004" i="1"/>
  <c r="X1175" i="1"/>
  <c r="X1235" i="1"/>
  <c r="U1454" i="1"/>
  <c r="U1469" i="1"/>
  <c r="U1472" i="1"/>
  <c r="U1521" i="1"/>
  <c r="U1637" i="1"/>
  <c r="U1519" i="1"/>
  <c r="X1219" i="1"/>
  <c r="S1749" i="1"/>
  <c r="W1749" i="1" s="1"/>
  <c r="U1749" i="1"/>
  <c r="S1739" i="1"/>
  <c r="W1739" i="1" s="1"/>
  <c r="X1739" i="1"/>
  <c r="S1726" i="1"/>
  <c r="W1726" i="1" s="1"/>
  <c r="X1726" i="1"/>
  <c r="S1721" i="1"/>
  <c r="W1721" i="1" s="1"/>
  <c r="X1721" i="1"/>
  <c r="S1645" i="1"/>
  <c r="W1645" i="1" s="1"/>
  <c r="U1645" i="1"/>
  <c r="S1625" i="1"/>
  <c r="W1625" i="1" s="1"/>
  <c r="U1625" i="1"/>
  <c r="S1620" i="1"/>
  <c r="W1620" i="1" s="1"/>
  <c r="U1620" i="1"/>
  <c r="S1614" i="1"/>
  <c r="W1614" i="1" s="1"/>
  <c r="X1614" i="1"/>
  <c r="S1564" i="1"/>
  <c r="W1564" i="1" s="1"/>
  <c r="X1564" i="1"/>
  <c r="S1414" i="1"/>
  <c r="W1414" i="1" s="1"/>
  <c r="U1414" i="1"/>
  <c r="S1412" i="1"/>
  <c r="W1412" i="1" s="1"/>
  <c r="U1412" i="1"/>
  <c r="X1412" i="1"/>
  <c r="S1545" i="1"/>
  <c r="W1545" i="1" s="1"/>
  <c r="X1545" i="1"/>
  <c r="S1532" i="1"/>
  <c r="W1532" i="1" s="1"/>
  <c r="U1532" i="1"/>
  <c r="X1532" i="1"/>
  <c r="S1524" i="1"/>
  <c r="W1524" i="1" s="1"/>
  <c r="X1524" i="1"/>
  <c r="S1499" i="1"/>
  <c r="W1499" i="1" s="1"/>
  <c r="X1499" i="1"/>
  <c r="S1495" i="1"/>
  <c r="W1495" i="1" s="1"/>
  <c r="U1495" i="1"/>
  <c r="S1486" i="1"/>
  <c r="W1486" i="1" s="1"/>
  <c r="U1486" i="1"/>
  <c r="X1486" i="1"/>
  <c r="S1483" i="1"/>
  <c r="W1483" i="1" s="1"/>
  <c r="X1483" i="1"/>
  <c r="S1481" i="1"/>
  <c r="W1481" i="1" s="1"/>
  <c r="U1481" i="1"/>
  <c r="X1481" i="1"/>
  <c r="S1477" i="1"/>
  <c r="W1477" i="1" s="1"/>
  <c r="U1477" i="1"/>
  <c r="S1475" i="1"/>
  <c r="W1475" i="1" s="1"/>
  <c r="U1475" i="1"/>
  <c r="S1464" i="1"/>
  <c r="W1464" i="1" s="1"/>
  <c r="X1464" i="1"/>
  <c r="S1459" i="1"/>
  <c r="W1459" i="1" s="1"/>
  <c r="X1459" i="1"/>
  <c r="S1457" i="1"/>
  <c r="W1457" i="1" s="1"/>
  <c r="U1457" i="1"/>
  <c r="X1457" i="1"/>
  <c r="S1308" i="1"/>
  <c r="W1308" i="1" s="1"/>
  <c r="X1308" i="1"/>
  <c r="S1302" i="1"/>
  <c r="W1302" i="1" s="1"/>
  <c r="X1302" i="1"/>
  <c r="S1260" i="1"/>
  <c r="W1260" i="1" s="1"/>
  <c r="U1260" i="1"/>
  <c r="S1243" i="1"/>
  <c r="W1243" i="1" s="1"/>
  <c r="U1243" i="1"/>
  <c r="S1241" i="1"/>
  <c r="W1241" i="1" s="1"/>
  <c r="X1241" i="1"/>
  <c r="S1236" i="1"/>
  <c r="W1236" i="1" s="1"/>
  <c r="U1236" i="1"/>
  <c r="X1236" i="1"/>
  <c r="S1225" i="1"/>
  <c r="W1225" i="1" s="1"/>
  <c r="U1225" i="1"/>
  <c r="X1225" i="1"/>
  <c r="S1205" i="1"/>
  <c r="W1205" i="1" s="1"/>
  <c r="U1205" i="1"/>
  <c r="S1192" i="1"/>
  <c r="W1192" i="1" s="1"/>
  <c r="X1192" i="1"/>
  <c r="S1190" i="1"/>
  <c r="W1190" i="1" s="1"/>
  <c r="U1190" i="1"/>
  <c r="S1187" i="1"/>
  <c r="W1187" i="1" s="1"/>
  <c r="U1187" i="1"/>
  <c r="S1182" i="1"/>
  <c r="W1182" i="1" s="1"/>
  <c r="U1182" i="1"/>
  <c r="S1180" i="1"/>
  <c r="W1180" i="1" s="1"/>
  <c r="U1180" i="1"/>
  <c r="S1165" i="1"/>
  <c r="W1165" i="1" s="1"/>
  <c r="X1165" i="1"/>
  <c r="S995" i="1"/>
  <c r="W995" i="1" s="1"/>
  <c r="X995" i="1"/>
  <c r="U995" i="1"/>
  <c r="S992" i="1"/>
  <c r="W992" i="1" s="1"/>
  <c r="U992" i="1"/>
  <c r="S987" i="1"/>
  <c r="W987" i="1" s="1"/>
  <c r="X987" i="1"/>
  <c r="S985" i="1"/>
  <c r="W985" i="1" s="1"/>
  <c r="X985" i="1"/>
  <c r="S971" i="1"/>
  <c r="W971" i="1" s="1"/>
  <c r="X971" i="1"/>
  <c r="S967" i="1"/>
  <c r="W967" i="1" s="1"/>
  <c r="X967" i="1"/>
  <c r="S964" i="1"/>
  <c r="W964" i="1" s="1"/>
  <c r="X964" i="1"/>
  <c r="X1522" i="1"/>
  <c r="X1631" i="1"/>
  <c r="X1620" i="1"/>
  <c r="X1640" i="1"/>
  <c r="X1648" i="1"/>
  <c r="X1707" i="1"/>
  <c r="X1715" i="1"/>
  <c r="X1723" i="1"/>
  <c r="X1729" i="1"/>
  <c r="X1731" i="1"/>
  <c r="X1737" i="1"/>
  <c r="X1750" i="1"/>
  <c r="X1761" i="1"/>
  <c r="X881" i="1"/>
  <c r="X889" i="1"/>
  <c r="X902" i="1"/>
  <c r="X935" i="1"/>
  <c r="X937" i="1"/>
  <c r="X940" i="1"/>
  <c r="X948" i="1"/>
  <c r="X950" i="1"/>
  <c r="X979" i="1"/>
  <c r="X984" i="1"/>
  <c r="X1180" i="1"/>
  <c r="X1182" i="1"/>
  <c r="X1195" i="1"/>
  <c r="X1205" i="1"/>
  <c r="X1230" i="1"/>
  <c r="X1243" i="1"/>
  <c r="X1273" i="1"/>
  <c r="X1275" i="1"/>
  <c r="X1311" i="1"/>
  <c r="X1465" i="1"/>
  <c r="X1477" i="1"/>
  <c r="X1542" i="1"/>
  <c r="X1548" i="1"/>
  <c r="X1550" i="1"/>
  <c r="X1409" i="1"/>
  <c r="X1562" i="1"/>
  <c r="X756" i="1"/>
  <c r="X761" i="1"/>
  <c r="X1285" i="1"/>
  <c r="W431" i="1"/>
  <c r="W427" i="1"/>
  <c r="W412" i="1"/>
  <c r="W410" i="1"/>
  <c r="W404" i="1"/>
  <c r="W389" i="1"/>
  <c r="W387" i="1"/>
  <c r="W385" i="1"/>
  <c r="W381" i="1"/>
  <c r="W324" i="1"/>
  <c r="W309" i="1"/>
  <c r="W307" i="1"/>
  <c r="W733" i="1"/>
  <c r="W722" i="1"/>
  <c r="W703" i="1"/>
  <c r="W672" i="1"/>
  <c r="W651" i="1"/>
  <c r="W582" i="1"/>
  <c r="W574" i="1"/>
  <c r="W527" i="1"/>
  <c r="W523" i="1"/>
  <c r="W517" i="1"/>
  <c r="W479" i="1"/>
  <c r="W455" i="1"/>
  <c r="W451" i="1"/>
  <c r="W436" i="1"/>
  <c r="W434" i="1"/>
  <c r="W408" i="1"/>
  <c r="W378" i="1"/>
  <c r="W353" i="1"/>
  <c r="W341" i="1"/>
  <c r="W334" i="1"/>
  <c r="W311" i="1"/>
  <c r="W305" i="1"/>
  <c r="W303" i="1"/>
  <c r="W288" i="1"/>
  <c r="W284" i="1"/>
  <c r="W279" i="1"/>
  <c r="W276" i="1"/>
  <c r="W257" i="1"/>
  <c r="W217" i="1"/>
  <c r="W208" i="1"/>
  <c r="W206" i="1"/>
  <c r="W196" i="1"/>
  <c r="W179" i="1"/>
  <c r="W177" i="1"/>
  <c r="W170" i="1"/>
  <c r="W152" i="1"/>
  <c r="W150" i="1"/>
  <c r="W146" i="1"/>
  <c r="W131" i="1"/>
  <c r="W110" i="1"/>
  <c r="W74" i="1"/>
  <c r="W66" i="1"/>
  <c r="W64" i="1"/>
  <c r="W60" i="1"/>
  <c r="W56" i="1"/>
  <c r="W28" i="1"/>
  <c r="X660" i="1"/>
  <c r="X613" i="1"/>
  <c r="X619" i="1"/>
  <c r="X620" i="1"/>
  <c r="X234" i="1"/>
  <c r="X235" i="1"/>
  <c r="X141" i="1"/>
  <c r="X142" i="1"/>
  <c r="X55" i="1"/>
  <c r="X41" i="1"/>
  <c r="X43" i="1"/>
  <c r="S12" i="1"/>
  <c r="W12" i="1" s="1"/>
  <c r="X762" i="1"/>
  <c r="X1259" i="1"/>
  <c r="X308" i="1"/>
  <c r="U848" i="1"/>
  <c r="U353" i="1"/>
  <c r="X851" i="1"/>
  <c r="X1646" i="1"/>
  <c r="X1473" i="1"/>
  <c r="X1641" i="1"/>
  <c r="X933" i="1"/>
  <c r="X364" i="1"/>
  <c r="X1206" i="1"/>
  <c r="X765" i="1"/>
  <c r="X754" i="1"/>
  <c r="X1627" i="1"/>
  <c r="X1619" i="1"/>
  <c r="X854" i="1"/>
  <c r="X1218" i="1"/>
  <c r="X1494" i="1"/>
  <c r="U1722" i="1"/>
  <c r="X411" i="1"/>
  <c r="X1563" i="1"/>
  <c r="X451" i="1"/>
  <c r="U445" i="1"/>
  <c r="X1730" i="1"/>
  <c r="X1229" i="1"/>
  <c r="X831" i="1"/>
  <c r="X436" i="1"/>
  <c r="X1534" i="1"/>
  <c r="X848" i="1"/>
  <c r="X1283" i="1"/>
  <c r="X1528" i="1"/>
  <c r="U672" i="1"/>
  <c r="X1466" i="1"/>
  <c r="X672" i="1"/>
  <c r="X862" i="1"/>
  <c r="X900" i="1"/>
  <c r="X1309" i="1"/>
  <c r="X784" i="1"/>
  <c r="X341" i="1"/>
  <c r="X1450" i="1"/>
  <c r="X1748" i="1"/>
  <c r="X885" i="1"/>
  <c r="X1508" i="1"/>
  <c r="X1500" i="1"/>
  <c r="X1181" i="1"/>
  <c r="X1759" i="1"/>
  <c r="X1719" i="1"/>
  <c r="X334" i="1"/>
  <c r="X1221" i="1"/>
  <c r="X1410" i="1"/>
  <c r="X1541" i="1"/>
  <c r="X1515" i="1"/>
  <c r="X867" i="1"/>
  <c r="X859" i="1"/>
  <c r="X787" i="1"/>
  <c r="X820" i="1"/>
  <c r="U579" i="1"/>
  <c r="X888" i="1"/>
  <c r="X720" i="1"/>
  <c r="X825" i="1"/>
  <c r="X802" i="1"/>
  <c r="X1722" i="1"/>
  <c r="U1174" i="1"/>
  <c r="U1234" i="1"/>
  <c r="U854" i="1"/>
  <c r="U1005" i="1"/>
  <c r="X1738" i="1"/>
  <c r="X1735" i="1"/>
  <c r="X1237" i="1"/>
  <c r="U1638" i="1"/>
  <c r="U1619" i="1"/>
  <c r="X523" i="1"/>
  <c r="U900" i="1"/>
  <c r="U1503" i="1"/>
  <c r="U1476" i="1"/>
  <c r="U1221" i="1"/>
  <c r="X983" i="1"/>
  <c r="X582" i="1"/>
  <c r="U1245" i="1"/>
  <c r="X896" i="1"/>
  <c r="X1510" i="1"/>
  <c r="U1211" i="1"/>
  <c r="U1203" i="1"/>
  <c r="U986" i="1"/>
  <c r="X1455" i="1"/>
  <c r="X1211" i="1"/>
  <c r="U975" i="1"/>
  <c r="X1463" i="1"/>
  <c r="X773" i="1"/>
  <c r="X434" i="1"/>
  <c r="U714" i="1"/>
  <c r="U991" i="1"/>
  <c r="U1214" i="1"/>
  <c r="X651" i="1"/>
  <c r="U949" i="1"/>
  <c r="X290" i="1"/>
  <c r="U1751" i="1"/>
  <c r="U1413" i="1"/>
  <c r="U1549" i="1"/>
  <c r="U1541" i="1"/>
  <c r="U1528" i="1"/>
  <c r="U1515" i="1"/>
  <c r="U1624" i="1"/>
  <c r="U1274" i="1"/>
  <c r="U436" i="1"/>
  <c r="U1283" i="1"/>
  <c r="U447" i="1"/>
  <c r="U1748" i="1"/>
  <c r="U1641" i="1"/>
  <c r="U1242" i="1"/>
  <c r="U1627" i="1"/>
  <c r="U1166" i="1"/>
  <c r="U1458" i="1"/>
  <c r="X353" i="1"/>
  <c r="X1571" i="1"/>
  <c r="U1649" i="1"/>
  <c r="U1762" i="1"/>
  <c r="U308" i="1"/>
  <c r="X447" i="1"/>
  <c r="U455" i="1"/>
  <c r="X574" i="1"/>
  <c r="U787" i="1"/>
  <c r="U812" i="1"/>
  <c r="U825" i="1"/>
  <c r="U831" i="1"/>
  <c r="U851" i="1"/>
  <c r="U862" i="1"/>
  <c r="U870" i="1"/>
  <c r="U936" i="1"/>
  <c r="U944" i="1"/>
  <c r="U1206" i="1"/>
  <c r="U1259" i="1"/>
  <c r="U1500" i="1"/>
  <c r="U1508" i="1"/>
  <c r="U1410" i="1"/>
  <c r="X714" i="1"/>
  <c r="X1194" i="1"/>
  <c r="X1214" i="1"/>
  <c r="X1549" i="1"/>
  <c r="W978" i="1"/>
  <c r="W966" i="1"/>
  <c r="W952" i="1"/>
  <c r="W948" i="1"/>
  <c r="W935" i="1"/>
  <c r="W895" i="1"/>
  <c r="W891" i="1"/>
  <c r="W887" i="1"/>
  <c r="W883" i="1"/>
  <c r="W861" i="1"/>
  <c r="W853" i="1"/>
  <c r="W809" i="1"/>
  <c r="W800" i="1"/>
  <c r="W727" i="1"/>
  <c r="W712" i="1"/>
  <c r="W702" i="1"/>
  <c r="W650" i="1"/>
  <c r="W643" i="1"/>
  <c r="W562" i="1"/>
  <c r="W462" i="1"/>
  <c r="W456" i="1"/>
  <c r="W450" i="1"/>
  <c r="W442" i="1"/>
  <c r="W437" i="1"/>
  <c r="W435" i="1"/>
  <c r="W433" i="1"/>
  <c r="W429" i="1"/>
  <c r="W333" i="1"/>
  <c r="W322" i="1"/>
  <c r="W318" i="1"/>
  <c r="W310" i="1"/>
  <c r="W304" i="1"/>
  <c r="W302" i="1"/>
  <c r="W296" i="1"/>
  <c r="W292" i="1"/>
  <c r="W275" i="1"/>
  <c r="W273" i="1"/>
  <c r="W258" i="1"/>
  <c r="W246" i="1"/>
  <c r="W242" i="1"/>
  <c r="W218" i="1"/>
  <c r="W216" i="1"/>
  <c r="W205" i="1"/>
  <c r="W195" i="1"/>
  <c r="W189" i="1"/>
  <c r="W171" i="1"/>
  <c r="W163" i="1"/>
  <c r="W151" i="1"/>
  <c r="W109" i="1"/>
  <c r="W107" i="1"/>
  <c r="W98" i="1"/>
  <c r="W65" i="1"/>
  <c r="W173" i="1"/>
  <c r="W169" i="1"/>
  <c r="W165" i="1"/>
  <c r="W161" i="1"/>
  <c r="W157" i="1"/>
  <c r="X1673" i="1"/>
  <c r="X1674" i="1"/>
  <c r="X1675" i="1"/>
  <c r="X1676" i="1"/>
  <c r="X596" i="1"/>
  <c r="X597" i="1"/>
  <c r="X600" i="1"/>
  <c r="X603" i="1"/>
  <c r="X604" i="1"/>
  <c r="X605" i="1"/>
  <c r="X627" i="1"/>
  <c r="X399" i="1"/>
  <c r="X383" i="1"/>
  <c r="P358" i="1"/>
  <c r="X358" i="1" s="1"/>
  <c r="X336" i="1"/>
  <c r="X329" i="1"/>
  <c r="X313" i="1"/>
  <c r="X1449" i="1"/>
  <c r="X396" i="1"/>
  <c r="X350" i="1"/>
  <c r="X331" i="1"/>
  <c r="X351" i="1"/>
  <c r="X335" i="1"/>
  <c r="X330" i="1"/>
  <c r="X332" i="1"/>
  <c r="X312" i="1"/>
  <c r="X61" i="1"/>
  <c r="X59" i="1"/>
  <c r="X29" i="1"/>
  <c r="X27" i="1"/>
  <c r="U1715" i="1"/>
  <c r="X126" i="1"/>
  <c r="X130" i="1"/>
  <c r="X127" i="1"/>
  <c r="X129" i="1"/>
  <c r="U599" i="1" l="1"/>
  <c r="U137" i="1"/>
  <c r="U140" i="1"/>
  <c r="X1764" i="1"/>
  <c r="AA2" i="1" s="1"/>
  <c r="U138" i="1"/>
  <c r="W480" i="1"/>
  <c r="U480" i="1"/>
  <c r="W332" i="1"/>
  <c r="S1764" i="1" s="1"/>
  <c r="U332" i="1"/>
  <c r="AA1" i="1" l="1"/>
  <c r="AA5" i="1" s="1"/>
</calcChain>
</file>

<file path=xl/comments1.xml><?xml version="1.0" encoding="utf-8"?>
<comments xmlns="http://schemas.openxmlformats.org/spreadsheetml/2006/main">
  <authors>
    <author>XRIDER888</author>
  </authors>
  <commentList>
    <comment ref="W1" authorId="0">
      <text>
        <r>
          <rPr>
            <b/>
            <sz val="9"/>
            <color indexed="81"/>
            <rFont val="Tahoma"/>
            <family val="2"/>
            <charset val="204"/>
          </rPr>
          <t>Размер скидки:
см. систему скидок</t>
        </r>
      </text>
    </comment>
  </commentList>
</comments>
</file>

<file path=xl/sharedStrings.xml><?xml version="1.0" encoding="utf-8"?>
<sst xmlns="http://schemas.openxmlformats.org/spreadsheetml/2006/main" count="11238" uniqueCount="1288">
  <si>
    <t>Наименование</t>
  </si>
  <si>
    <t>Цвет</t>
  </si>
  <si>
    <t>чёрный</t>
  </si>
  <si>
    <t>зеленый</t>
  </si>
  <si>
    <t>голубой</t>
  </si>
  <si>
    <t>красный</t>
  </si>
  <si>
    <t>розовый</t>
  </si>
  <si>
    <t>желтый</t>
  </si>
  <si>
    <t>синий</t>
  </si>
  <si>
    <t>бирюзовый</t>
  </si>
  <si>
    <t>оранжевый</t>
  </si>
  <si>
    <t>Посмотреть фото</t>
  </si>
  <si>
    <t>черный с синим</t>
  </si>
  <si>
    <t>S</t>
  </si>
  <si>
    <t>M</t>
  </si>
  <si>
    <t>L</t>
  </si>
  <si>
    <t>XL</t>
  </si>
  <si>
    <t>2XL</t>
  </si>
  <si>
    <t>Итого шт.</t>
  </si>
  <si>
    <t>Сумма</t>
  </si>
  <si>
    <t>Арт.</t>
  </si>
  <si>
    <t>Итого:</t>
  </si>
  <si>
    <t>-</t>
  </si>
  <si>
    <t>серый</t>
  </si>
  <si>
    <t>3XL</t>
  </si>
  <si>
    <t>чёрный с синим</t>
  </si>
  <si>
    <t>белый</t>
  </si>
  <si>
    <t>Куртка + полукомбинезон  мал.</t>
  </si>
  <si>
    <t>Фото по запросу</t>
  </si>
  <si>
    <t>Горнолыжные очки</t>
  </si>
  <si>
    <t>1 размер</t>
  </si>
  <si>
    <t>RUNNING RIVER (жен.)</t>
  </si>
  <si>
    <t>Балаклавы, маски</t>
  </si>
  <si>
    <t>бордовый</t>
  </si>
  <si>
    <t>V04-2</t>
  </si>
  <si>
    <t>Полукомбинезон муж.</t>
  </si>
  <si>
    <t>5XL</t>
  </si>
  <si>
    <t>бежевый</t>
  </si>
  <si>
    <t>M-L</t>
  </si>
  <si>
    <t>7XL</t>
  </si>
  <si>
    <t>Итого кол-во:</t>
  </si>
  <si>
    <t>зелёный</t>
  </si>
  <si>
    <t>фиолетовый</t>
  </si>
  <si>
    <t>салатовый</t>
  </si>
  <si>
    <t xml:space="preserve">чёрный </t>
  </si>
  <si>
    <t>09</t>
  </si>
  <si>
    <t>02</t>
  </si>
  <si>
    <t>черный</t>
  </si>
  <si>
    <t>черный с красным</t>
  </si>
  <si>
    <t>Перчатки жен. SCOTT</t>
  </si>
  <si>
    <t>черный с голубым</t>
  </si>
  <si>
    <t>Перчатки муж.флис</t>
  </si>
  <si>
    <t>B2141</t>
  </si>
  <si>
    <t>красный с серым</t>
  </si>
  <si>
    <t>темно-синий</t>
  </si>
  <si>
    <t>L/46</t>
  </si>
  <si>
    <t>М08</t>
  </si>
  <si>
    <t>09227</t>
  </si>
  <si>
    <t>М010</t>
  </si>
  <si>
    <t xml:space="preserve">белый </t>
  </si>
  <si>
    <t>коралл с серым</t>
  </si>
  <si>
    <t>белый с зеленым</t>
  </si>
  <si>
    <t>темно-серый</t>
  </si>
  <si>
    <t>цвет оправы: черный</t>
  </si>
  <si>
    <t>S/48</t>
  </si>
  <si>
    <t>M/50</t>
  </si>
  <si>
    <t>L/52</t>
  </si>
  <si>
    <t>XL/54</t>
  </si>
  <si>
    <t>2XL/56</t>
  </si>
  <si>
    <t>Куртка муж. AZIMUTH</t>
  </si>
  <si>
    <t>Брюки муж. AZIMUTH</t>
  </si>
  <si>
    <t>Пуховик жен. AZIMUTH</t>
  </si>
  <si>
    <t>Брюки жен. AZIMUTH</t>
  </si>
  <si>
    <t>Куртка жен. SNOW HEADQUARTER</t>
  </si>
  <si>
    <t>Шапочки</t>
  </si>
  <si>
    <t>M/44</t>
  </si>
  <si>
    <t>серый с черным</t>
  </si>
  <si>
    <t>т. синий</t>
  </si>
  <si>
    <t>хаки</t>
  </si>
  <si>
    <t>S/42</t>
  </si>
  <si>
    <t>XL/48</t>
  </si>
  <si>
    <t>Перчатки и варежки</t>
  </si>
  <si>
    <t xml:space="preserve">черный с белым </t>
  </si>
  <si>
    <t>коричневый</t>
  </si>
  <si>
    <t>002</t>
  </si>
  <si>
    <t>красный с желтым</t>
  </si>
  <si>
    <t>005</t>
  </si>
  <si>
    <t>006</t>
  </si>
  <si>
    <t>Термоноски</t>
  </si>
  <si>
    <t>А1</t>
  </si>
  <si>
    <t>горчичный</t>
  </si>
  <si>
    <t>цвет оправы: черный с красным</t>
  </si>
  <si>
    <t>М03</t>
  </si>
  <si>
    <t>цвет оправы: черный с синим</t>
  </si>
  <si>
    <t>цвет оправы: серый</t>
  </si>
  <si>
    <t>цвет оправы: белый</t>
  </si>
  <si>
    <t>М04</t>
  </si>
  <si>
    <t>М05</t>
  </si>
  <si>
    <t>М06</t>
  </si>
  <si>
    <t>М07</t>
  </si>
  <si>
    <t>Горнолыжные очки OKLEY</t>
  </si>
  <si>
    <t>М01</t>
  </si>
  <si>
    <t>М02</t>
  </si>
  <si>
    <t>М12</t>
  </si>
  <si>
    <t>М13</t>
  </si>
  <si>
    <t>Спортивные очки SPYDER</t>
  </si>
  <si>
    <t>линза синего цвета</t>
  </si>
  <si>
    <t>М11</t>
  </si>
  <si>
    <t>линза разноцветная</t>
  </si>
  <si>
    <t xml:space="preserve">Маска </t>
  </si>
  <si>
    <t>S12-013</t>
  </si>
  <si>
    <t>S12-012</t>
  </si>
  <si>
    <t>S12-011</t>
  </si>
  <si>
    <t>S12-014</t>
  </si>
  <si>
    <t>Полукомбинезон  дев.</t>
  </si>
  <si>
    <t>цвет оправы: чёрный с красным</t>
  </si>
  <si>
    <t>малиновый</t>
  </si>
  <si>
    <t>Куртка жен. WHS</t>
  </si>
  <si>
    <t>2XL/50</t>
  </si>
  <si>
    <t>3XL/52</t>
  </si>
  <si>
    <t>4XL/54</t>
  </si>
  <si>
    <t>Варежки муж.</t>
  </si>
  <si>
    <t>XL/50</t>
  </si>
  <si>
    <t>2XL/52</t>
  </si>
  <si>
    <t>3XL/54</t>
  </si>
  <si>
    <t xml:space="preserve">черный </t>
  </si>
  <si>
    <t>Детская одежда KALBORN</t>
  </si>
  <si>
    <t>M/46</t>
  </si>
  <si>
    <t>S/44</t>
  </si>
  <si>
    <t>L/48</t>
  </si>
  <si>
    <t>Балаклава OR (флис)</t>
  </si>
  <si>
    <t xml:space="preserve">красный </t>
  </si>
  <si>
    <t>S/46</t>
  </si>
  <si>
    <t>M/48</t>
  </si>
  <si>
    <t>L/50</t>
  </si>
  <si>
    <t>XL/52</t>
  </si>
  <si>
    <t>2XL/54</t>
  </si>
  <si>
    <t>коралл</t>
  </si>
  <si>
    <t>Куртка муж. WHS</t>
  </si>
  <si>
    <t>ВЕСНА-ОСЕНЬ 2013</t>
  </si>
  <si>
    <t>сиреневый</t>
  </si>
  <si>
    <t>Т016</t>
  </si>
  <si>
    <t>Полукомбинезон жен.AZIMUTH</t>
  </si>
  <si>
    <t>Безрукавка жен. AZIMUTH</t>
  </si>
  <si>
    <t>SP5002</t>
  </si>
  <si>
    <t>Толстовка жен. SPORTALM</t>
  </si>
  <si>
    <t>К1304</t>
  </si>
  <si>
    <t>К1370</t>
  </si>
  <si>
    <t>Полукомбинезон  мал.</t>
  </si>
  <si>
    <t>черный (блестящий)</t>
  </si>
  <si>
    <t>Термобелье муж.</t>
  </si>
  <si>
    <t>Термобелье жен.</t>
  </si>
  <si>
    <t>светло-серый</t>
  </si>
  <si>
    <t>джинс</t>
  </si>
  <si>
    <t>Полукомбинезон муж.AZIMUTH</t>
  </si>
  <si>
    <t>В2311</t>
  </si>
  <si>
    <t xml:space="preserve">розовый </t>
  </si>
  <si>
    <t>0157</t>
  </si>
  <si>
    <t>XS/40</t>
  </si>
  <si>
    <t>розовый (272)</t>
  </si>
  <si>
    <t>салатовый (693)</t>
  </si>
  <si>
    <t>оранжевый (304)</t>
  </si>
  <si>
    <t>синий (906)</t>
  </si>
  <si>
    <t>серый (500)</t>
  </si>
  <si>
    <t>красный (758)</t>
  </si>
  <si>
    <t>темно-серый (065)</t>
  </si>
  <si>
    <t xml:space="preserve">темно-серый </t>
  </si>
  <si>
    <t>Т3115</t>
  </si>
  <si>
    <t>Т3105</t>
  </si>
  <si>
    <t>красный  (177)</t>
  </si>
  <si>
    <t>черный (095)</t>
  </si>
  <si>
    <t>075</t>
  </si>
  <si>
    <t>Термоноски унисекс</t>
  </si>
  <si>
    <t>42-44</t>
  </si>
  <si>
    <t>желтый (521)</t>
  </si>
  <si>
    <t>салатовый (521)</t>
  </si>
  <si>
    <t>черный с зеленым</t>
  </si>
  <si>
    <t>Толстовка муж. Mountain Spirit</t>
  </si>
  <si>
    <t>1161</t>
  </si>
  <si>
    <t>016</t>
  </si>
  <si>
    <t>Брюки жен. WINDSTOPPER</t>
  </si>
  <si>
    <t>08</t>
  </si>
  <si>
    <t>Брюки муж. WINDSTOPPER</t>
  </si>
  <si>
    <t>В8292</t>
  </si>
  <si>
    <t>серый с зеленым</t>
  </si>
  <si>
    <t>бирюзовый (229)</t>
  </si>
  <si>
    <t>голубой (216)</t>
  </si>
  <si>
    <t>голубой (215)</t>
  </si>
  <si>
    <t>красный (165)</t>
  </si>
  <si>
    <t>К13-432</t>
  </si>
  <si>
    <t>А2667-2</t>
  </si>
  <si>
    <t>4XL</t>
  </si>
  <si>
    <t>6XL</t>
  </si>
  <si>
    <t>В2077</t>
  </si>
  <si>
    <t>М09А</t>
  </si>
  <si>
    <t>линза черного цвета, зеркальная</t>
  </si>
  <si>
    <t>GL-01</t>
  </si>
  <si>
    <t xml:space="preserve">Перчатки </t>
  </si>
  <si>
    <t>GL-02</t>
  </si>
  <si>
    <t>GL-03</t>
  </si>
  <si>
    <t>GL-05</t>
  </si>
  <si>
    <t>Варежки подростковые</t>
  </si>
  <si>
    <t>М14</t>
  </si>
  <si>
    <t>М18</t>
  </si>
  <si>
    <t xml:space="preserve">Горнолыжные очки </t>
  </si>
  <si>
    <t xml:space="preserve">цвет оправы: красный </t>
  </si>
  <si>
    <t xml:space="preserve">цвет оправы: серый </t>
  </si>
  <si>
    <t>Маска OR (флис)</t>
  </si>
  <si>
    <t>J3160</t>
  </si>
  <si>
    <t>0218</t>
  </si>
  <si>
    <t>5XL/56</t>
  </si>
  <si>
    <t>7XL/58</t>
  </si>
  <si>
    <t>0317</t>
  </si>
  <si>
    <t>оливковый</t>
  </si>
  <si>
    <t>SH-11</t>
  </si>
  <si>
    <t>т-синий-коричневый</t>
  </si>
  <si>
    <t>красный-серый</t>
  </si>
  <si>
    <t>SH-12</t>
  </si>
  <si>
    <t>М-L</t>
  </si>
  <si>
    <t>SH-14</t>
  </si>
  <si>
    <t>бордовый-черный</t>
  </si>
  <si>
    <t>синий-т/серый</t>
  </si>
  <si>
    <t>SH-15</t>
  </si>
  <si>
    <t>Шапка унисекс (утеплитель флис)</t>
  </si>
  <si>
    <t>SH-16</t>
  </si>
  <si>
    <t>SH-17</t>
  </si>
  <si>
    <t>SH-18</t>
  </si>
  <si>
    <t xml:space="preserve">серый </t>
  </si>
  <si>
    <t>SH-22</t>
  </si>
  <si>
    <t>SH-23</t>
  </si>
  <si>
    <t>SH-24</t>
  </si>
  <si>
    <t>черный с коричневым</t>
  </si>
  <si>
    <t>черный с оранжевым</t>
  </si>
  <si>
    <t>TN-11</t>
  </si>
  <si>
    <t>43-46</t>
  </si>
  <si>
    <r>
      <t>Термоноски унисекс (</t>
    </r>
    <r>
      <rPr>
        <b/>
        <sz val="8"/>
        <rFont val="Arial"/>
        <family val="2"/>
        <charset val="204"/>
      </rPr>
      <t>Состав: coolmax - 75%, lycra - 10%, polyamide - 15%.)</t>
    </r>
  </si>
  <si>
    <t>Шапка унисекс (двойная вязка)</t>
  </si>
  <si>
    <t>серый-коричневый</t>
  </si>
  <si>
    <t>SH-21</t>
  </si>
  <si>
    <t xml:space="preserve">Варежки подростковые </t>
  </si>
  <si>
    <t>Р30</t>
  </si>
  <si>
    <t>Варежки детские (на 2-3 года)</t>
  </si>
  <si>
    <t>Р29</t>
  </si>
  <si>
    <t>Перчатки WINDSTOPPER</t>
  </si>
  <si>
    <t>Р33</t>
  </si>
  <si>
    <t>Перчатки муж.</t>
  </si>
  <si>
    <t>Р37</t>
  </si>
  <si>
    <t>Р38</t>
  </si>
  <si>
    <t>Р39</t>
  </si>
  <si>
    <t>Перчатки женские</t>
  </si>
  <si>
    <t>Р42</t>
  </si>
  <si>
    <t>черный с розовым</t>
  </si>
  <si>
    <t>розовый с черным</t>
  </si>
  <si>
    <t>серый с розовым</t>
  </si>
  <si>
    <t>фиолетовый с синим</t>
  </si>
  <si>
    <t>лиловый</t>
  </si>
  <si>
    <t>Горнолыжные очки POLISI (поляризованные - улучшающие видимость (полароид))</t>
  </si>
  <si>
    <t>Варежки женские</t>
  </si>
  <si>
    <t>Р43</t>
  </si>
  <si>
    <t>Перчатки детские (на 10-12 лет)</t>
  </si>
  <si>
    <t>бирюзовый (223)</t>
  </si>
  <si>
    <t>Подшлемник (эластан)</t>
  </si>
  <si>
    <t>Балаклава (эластан)</t>
  </si>
  <si>
    <t>Бафы</t>
  </si>
  <si>
    <t>М -17</t>
  </si>
  <si>
    <t>М -16</t>
  </si>
  <si>
    <t>М -18</t>
  </si>
  <si>
    <t>TN-15</t>
  </si>
  <si>
    <t>TN-16</t>
  </si>
  <si>
    <t>TN-12</t>
  </si>
  <si>
    <t>TN-14</t>
  </si>
  <si>
    <t>Термоноски (2 пары в упаковке)</t>
  </si>
  <si>
    <t>серый/темно-серый</t>
  </si>
  <si>
    <t>синий - черный</t>
  </si>
  <si>
    <t>SH-48</t>
  </si>
  <si>
    <t>серый с белым</t>
  </si>
  <si>
    <t>SH-46</t>
  </si>
  <si>
    <t>SH-47</t>
  </si>
  <si>
    <t>SH-49</t>
  </si>
  <si>
    <t>белый (002)</t>
  </si>
  <si>
    <t>малиновый (339)</t>
  </si>
  <si>
    <t>коричневый с белым</t>
  </si>
  <si>
    <t>Р3310</t>
  </si>
  <si>
    <t>F3600</t>
  </si>
  <si>
    <t>хаки (542)</t>
  </si>
  <si>
    <t>малиновый (350)</t>
  </si>
  <si>
    <t>Толстовка жен. RUNNING RIVER</t>
  </si>
  <si>
    <t>черный-вишневый</t>
  </si>
  <si>
    <t>Т1302</t>
  </si>
  <si>
    <t>Т1303</t>
  </si>
  <si>
    <t>Т1304</t>
  </si>
  <si>
    <t>Т1305</t>
  </si>
  <si>
    <t>Т1306</t>
  </si>
  <si>
    <t>Т1307</t>
  </si>
  <si>
    <t>Т1309</t>
  </si>
  <si>
    <t>Т1310</t>
  </si>
  <si>
    <t>Т1312</t>
  </si>
  <si>
    <t>Т1313</t>
  </si>
  <si>
    <t>Т1314</t>
  </si>
  <si>
    <t>черный с рисунком</t>
  </si>
  <si>
    <t>Балаклава (флис) "снежинка"</t>
  </si>
  <si>
    <t>Маска (флис)</t>
  </si>
  <si>
    <t>Маска (флис) "снежинка"</t>
  </si>
  <si>
    <t>S1306</t>
  </si>
  <si>
    <t>S1308</t>
  </si>
  <si>
    <t>S1310</t>
  </si>
  <si>
    <t>S1311</t>
  </si>
  <si>
    <t>S1313</t>
  </si>
  <si>
    <t>S1314</t>
  </si>
  <si>
    <t>S1318</t>
  </si>
  <si>
    <t>S1320</t>
  </si>
  <si>
    <t>S1319</t>
  </si>
  <si>
    <t>S1317</t>
  </si>
  <si>
    <t>М12-008</t>
  </si>
  <si>
    <t>М12-009</t>
  </si>
  <si>
    <t>с рисунком</t>
  </si>
  <si>
    <t xml:space="preserve">Перчатки жен. </t>
  </si>
  <si>
    <t>S12-022</t>
  </si>
  <si>
    <t>М12-005</t>
  </si>
  <si>
    <t>М12-006</t>
  </si>
  <si>
    <t>М -19</t>
  </si>
  <si>
    <t>М1301</t>
  </si>
  <si>
    <t>М1302</t>
  </si>
  <si>
    <t>М1304</t>
  </si>
  <si>
    <t>М1305</t>
  </si>
  <si>
    <t>М1306</t>
  </si>
  <si>
    <t>черный с серым</t>
  </si>
  <si>
    <t>Р44-1</t>
  </si>
  <si>
    <t>Р44-2</t>
  </si>
  <si>
    <t>Р44-3</t>
  </si>
  <si>
    <t>Р44-4</t>
  </si>
  <si>
    <t>Р44-5</t>
  </si>
  <si>
    <t>коралл (157)</t>
  </si>
  <si>
    <t>М -20</t>
  </si>
  <si>
    <t>Маска</t>
  </si>
  <si>
    <t>S/M</t>
  </si>
  <si>
    <t>Подшлемник (флис)</t>
  </si>
  <si>
    <t>45-47</t>
  </si>
  <si>
    <t>F4181</t>
  </si>
  <si>
    <t>F4162</t>
  </si>
  <si>
    <t>Ветровка жен. WINDSTOPPER</t>
  </si>
  <si>
    <t>коралл (165)</t>
  </si>
  <si>
    <t>малиновый (332)</t>
  </si>
  <si>
    <t>F4186</t>
  </si>
  <si>
    <t>голубой (256)</t>
  </si>
  <si>
    <t>синий (273)</t>
  </si>
  <si>
    <t>темно-синий (269)</t>
  </si>
  <si>
    <t>F4180</t>
  </si>
  <si>
    <t>фуксия (332)</t>
  </si>
  <si>
    <t>темно-синий (273)</t>
  </si>
  <si>
    <t>6XL/58</t>
  </si>
  <si>
    <t>7XL/60</t>
  </si>
  <si>
    <t>Базовая Цена</t>
  </si>
  <si>
    <t>Куртка жен.RUNNING RIVER</t>
  </si>
  <si>
    <t>Пуховик жен.RUNNING RIVER</t>
  </si>
  <si>
    <t>Полукомбинезон жен.RUNNING RIVER</t>
  </si>
  <si>
    <t>Куртка муж.RUNNING RIVER</t>
  </si>
  <si>
    <t>Пуховик муж.RUNNING RIVER</t>
  </si>
  <si>
    <t>Полукомбинезон муж.RUNNING RIVER</t>
  </si>
  <si>
    <t>Толстовка жен. SNOWHEADQUARTER</t>
  </si>
  <si>
    <t>Термоноски унисекс (безразмерные)</t>
  </si>
  <si>
    <t>Шапка муж. (двухсторонняя: вязка-флис)</t>
  </si>
  <si>
    <t>Шапка муж. (двухсторонняя: флис-вязка)</t>
  </si>
  <si>
    <r>
      <rPr>
        <sz val="10"/>
        <rFont val="Arial"/>
        <family val="2"/>
        <charset val="204"/>
      </rPr>
      <t>Костюм горнолыжный жен.</t>
    </r>
    <r>
      <rPr>
        <b/>
        <sz val="10"/>
        <rFont val="Arial"/>
        <family val="2"/>
        <charset val="204"/>
      </rPr>
      <t xml:space="preserve"> (куртка + полукомбинезон)</t>
    </r>
  </si>
  <si>
    <r>
      <t>Полукомбинезон жен.</t>
    </r>
    <r>
      <rPr>
        <b/>
        <sz val="10"/>
        <rFont val="Arial"/>
        <family val="2"/>
        <charset val="204"/>
      </rPr>
      <t xml:space="preserve"> (стрейч)</t>
    </r>
  </si>
  <si>
    <r>
      <rPr>
        <sz val="10"/>
        <rFont val="Arial"/>
        <family val="2"/>
        <charset val="204"/>
      </rPr>
      <t>Костюм горнолыжный муж.</t>
    </r>
    <r>
      <rPr>
        <b/>
        <sz val="10"/>
        <rFont val="Arial"/>
        <family val="2"/>
        <charset val="204"/>
      </rPr>
      <t xml:space="preserve"> (куртка + полукомбинезон)</t>
    </r>
  </si>
  <si>
    <r>
      <t xml:space="preserve">Брюки жен. </t>
    </r>
    <r>
      <rPr>
        <b/>
        <sz val="10"/>
        <rFont val="Arial"/>
        <family val="2"/>
        <charset val="204"/>
      </rPr>
      <t xml:space="preserve">стрейч </t>
    </r>
  </si>
  <si>
    <r>
      <t xml:space="preserve">Перчатки муж. </t>
    </r>
    <r>
      <rPr>
        <b/>
        <sz val="10"/>
        <rFont val="Arial"/>
        <family val="2"/>
        <charset val="204"/>
      </rPr>
      <t>(на ладони вставка из натуральной, мягкой кожи)</t>
    </r>
  </si>
  <si>
    <r>
      <t xml:space="preserve">Перчатки жен. </t>
    </r>
    <r>
      <rPr>
        <b/>
        <sz val="10"/>
        <rFont val="Arial"/>
        <family val="2"/>
        <charset val="204"/>
      </rPr>
      <t>(на ладони вставка из натуральной, мягкой кожи)</t>
    </r>
  </si>
  <si>
    <t>Куртка муж.SNOW HEADQUARTER</t>
  </si>
  <si>
    <t>AZIMUTH жен.</t>
  </si>
  <si>
    <t>AZIMUTH   ВЕЛИКАНЫ жен.</t>
  </si>
  <si>
    <t>AZIMUTH муж.</t>
  </si>
  <si>
    <t>AZIMUTH   ВЕЛИКАНЫ муж.</t>
  </si>
  <si>
    <t>RUNNING RIVER муж.</t>
  </si>
  <si>
    <t>SNOW HEADQUARTER жен.</t>
  </si>
  <si>
    <t>SNOW HEADQUARTER муж.</t>
  </si>
  <si>
    <t>WHS муж.</t>
  </si>
  <si>
    <t>ТЕРМОБЕЛЬЕ муж.</t>
  </si>
  <si>
    <t>ТЕРМОБЕЛЬЕ жен.</t>
  </si>
  <si>
    <t>ТОЛСТОВКИ жен.</t>
  </si>
  <si>
    <t>ТОЛСТОВКИ ВЕЛИКАНЫ жен.</t>
  </si>
  <si>
    <t>Толстовка жен. SNOW HEADQUARTER</t>
  </si>
  <si>
    <t>WHS жен.</t>
  </si>
  <si>
    <r>
      <t xml:space="preserve">№ тел.: </t>
    </r>
    <r>
      <rPr>
        <b/>
        <sz val="10"/>
        <color indexed="10"/>
        <rFont val="Arial"/>
        <family val="2"/>
        <charset val="204"/>
      </rPr>
      <t>*</t>
    </r>
  </si>
  <si>
    <t>ЗИМА 2011-2012</t>
  </si>
  <si>
    <t>Толстовка муж. RUNNING RIVER</t>
  </si>
  <si>
    <t>ВЕСНА-ОСЕНЬ 2014</t>
  </si>
  <si>
    <t>F4183</t>
  </si>
  <si>
    <t>розовый (332)</t>
  </si>
  <si>
    <t>салатовый (567)</t>
  </si>
  <si>
    <t>бирюзовый (227)</t>
  </si>
  <si>
    <t>RUNNING RIVER жен.</t>
  </si>
  <si>
    <t>L4340</t>
  </si>
  <si>
    <t>Куртка облегчённая жен.RunningRiver</t>
  </si>
  <si>
    <t>L4341</t>
  </si>
  <si>
    <t xml:space="preserve">темно-розовый </t>
  </si>
  <si>
    <t>L4280</t>
  </si>
  <si>
    <t>Куртка жен.RUNNING RIVER (утеплитель - отстёгивающаяся флисовая толстовка)</t>
  </si>
  <si>
    <t>розовый (H)</t>
  </si>
  <si>
    <t>красный (X)</t>
  </si>
  <si>
    <t>ХS/42</t>
  </si>
  <si>
    <t>белый с синим</t>
  </si>
  <si>
    <t>красный (F)</t>
  </si>
  <si>
    <t>серый (D)</t>
  </si>
  <si>
    <t>Перчатки (флис) унисекс</t>
  </si>
  <si>
    <t>Ветровка жен. WHS Великан</t>
  </si>
  <si>
    <t>В2312</t>
  </si>
  <si>
    <t>Ветровка жен.</t>
  </si>
  <si>
    <t>М/44</t>
  </si>
  <si>
    <t>3XL/58</t>
  </si>
  <si>
    <t>ВЕТРОВКИ WINDSTOPPER муж.</t>
  </si>
  <si>
    <t>ЗИМА  2014-2015</t>
  </si>
  <si>
    <t>белый с голубым (944)</t>
  </si>
  <si>
    <t>белый с розовым (272)</t>
  </si>
  <si>
    <t>белый с черным (500)</t>
  </si>
  <si>
    <t>белый с желтым (521)</t>
  </si>
  <si>
    <t>L4345</t>
  </si>
  <si>
    <t>Безрукавка жен. RUNNING RIVER</t>
  </si>
  <si>
    <t>синий (235)</t>
  </si>
  <si>
    <t>красный (175)</t>
  </si>
  <si>
    <t>серый (065)</t>
  </si>
  <si>
    <t>L4344</t>
  </si>
  <si>
    <t>т.серый (078)</t>
  </si>
  <si>
    <t>синий (252)</t>
  </si>
  <si>
    <t>L4976</t>
  </si>
  <si>
    <t>L4950</t>
  </si>
  <si>
    <t>L4975</t>
  </si>
  <si>
    <t>L4995</t>
  </si>
  <si>
    <t>В8089</t>
  </si>
  <si>
    <t>белый (17)</t>
  </si>
  <si>
    <t>т.серый (16)</t>
  </si>
  <si>
    <t>В1178</t>
  </si>
  <si>
    <t>черный (41)</t>
  </si>
  <si>
    <t>белый (43)</t>
  </si>
  <si>
    <t>В4075</t>
  </si>
  <si>
    <t>В4065</t>
  </si>
  <si>
    <t>В4097</t>
  </si>
  <si>
    <t>В4096</t>
  </si>
  <si>
    <t>А2203</t>
  </si>
  <si>
    <t>В7920</t>
  </si>
  <si>
    <t>А7968</t>
  </si>
  <si>
    <t>В7912</t>
  </si>
  <si>
    <t>WS1465</t>
  </si>
  <si>
    <t>Куртка жен. KALBORN</t>
  </si>
  <si>
    <t>голубой (9442)</t>
  </si>
  <si>
    <t>розовый (2722)</t>
  </si>
  <si>
    <t>К14-525</t>
  </si>
  <si>
    <t>К14-65</t>
  </si>
  <si>
    <t>голубой (944)</t>
  </si>
  <si>
    <t>розовый (310)</t>
  </si>
  <si>
    <t>фиолетовый (917)</t>
  </si>
  <si>
    <t>К1053</t>
  </si>
  <si>
    <t>К0147</t>
  </si>
  <si>
    <t>К14-65А</t>
  </si>
  <si>
    <t>К14-377А</t>
  </si>
  <si>
    <t>синий с красным (758)</t>
  </si>
  <si>
    <t>W008</t>
  </si>
  <si>
    <t>К14-272</t>
  </si>
  <si>
    <t>бирюзовый (407)</t>
  </si>
  <si>
    <t>К14-14</t>
  </si>
  <si>
    <t>морская волна (W)</t>
  </si>
  <si>
    <t>темно-синий (М)</t>
  </si>
  <si>
    <t>серо-синий (Е)</t>
  </si>
  <si>
    <t>7749267</t>
  </si>
  <si>
    <t>018</t>
  </si>
  <si>
    <t>А055</t>
  </si>
  <si>
    <t>А01</t>
  </si>
  <si>
    <t xml:space="preserve">Куртка + полукомбинезон жен. </t>
  </si>
  <si>
    <t>т.серый</t>
  </si>
  <si>
    <t>кофе</t>
  </si>
  <si>
    <t>лимон</t>
  </si>
  <si>
    <t>Куртка жен. LanLaka</t>
  </si>
  <si>
    <t>св.серый</t>
  </si>
  <si>
    <t>W1838</t>
  </si>
  <si>
    <t>W1807</t>
  </si>
  <si>
    <t>W1841</t>
  </si>
  <si>
    <t>W1801</t>
  </si>
  <si>
    <t>7749261</t>
  </si>
  <si>
    <t>темно-синий (25)</t>
  </si>
  <si>
    <t>серый с оранжевым (24)</t>
  </si>
  <si>
    <t>H3886</t>
  </si>
  <si>
    <t>W007</t>
  </si>
  <si>
    <t>М006</t>
  </si>
  <si>
    <t>М003</t>
  </si>
  <si>
    <t>К13-434</t>
  </si>
  <si>
    <t>130</t>
  </si>
  <si>
    <t>150</t>
  </si>
  <si>
    <t>К14-166А</t>
  </si>
  <si>
    <t>330</t>
  </si>
  <si>
    <t>350</t>
  </si>
  <si>
    <t>670</t>
  </si>
  <si>
    <t>3XL/56</t>
  </si>
  <si>
    <t>Термобелье жен. GUAHOO</t>
  </si>
  <si>
    <t>331</t>
  </si>
  <si>
    <t>т.синий</t>
  </si>
  <si>
    <t>Термобелье муж. GUAHOO</t>
  </si>
  <si>
    <t>Термокальсоны муж. GUAHOO</t>
  </si>
  <si>
    <t>А2885</t>
  </si>
  <si>
    <t>красный (179)</t>
  </si>
  <si>
    <t>серо-оранжевый (304)</t>
  </si>
  <si>
    <t>06</t>
  </si>
  <si>
    <t>LAN LAKA жен.</t>
  </si>
  <si>
    <t>В2</t>
  </si>
  <si>
    <t>В3</t>
  </si>
  <si>
    <t>М - 1</t>
  </si>
  <si>
    <t>SH-51</t>
  </si>
  <si>
    <t>фото скоро будет</t>
  </si>
  <si>
    <t>зеленый 571</t>
  </si>
  <si>
    <t>В4063</t>
  </si>
  <si>
    <t>А4649</t>
  </si>
  <si>
    <t>синий (290)</t>
  </si>
  <si>
    <t>К14-166</t>
  </si>
  <si>
    <t>зеленый (696)</t>
  </si>
  <si>
    <t>голубой (370)</t>
  </si>
  <si>
    <t>А8087</t>
  </si>
  <si>
    <t>SNOW HEADQUARTER ВЕЛИКАНЫ муж.</t>
  </si>
  <si>
    <t>V1006</t>
  </si>
  <si>
    <t>Куртка + полукомбинезон муж.</t>
  </si>
  <si>
    <t>X-MOUTAIN SPIRIT муж.</t>
  </si>
  <si>
    <t>Куртка+полукомбинезон муж. XMS</t>
  </si>
  <si>
    <t>А4032</t>
  </si>
  <si>
    <t>К14-104</t>
  </si>
  <si>
    <t>бирюзовый (370)</t>
  </si>
  <si>
    <t>малина</t>
  </si>
  <si>
    <t>В8005</t>
  </si>
  <si>
    <t>желтый/малиновый</t>
  </si>
  <si>
    <t>серый/джинс</t>
  </si>
  <si>
    <t>коралл/голубой</t>
  </si>
  <si>
    <t>В8075</t>
  </si>
  <si>
    <t>W1829</t>
  </si>
  <si>
    <t xml:space="preserve">Куртка + полукомбинезон (цвет - черный) жен. </t>
  </si>
  <si>
    <t>W1849</t>
  </si>
  <si>
    <t>Пуховик жен. LanLaka</t>
  </si>
  <si>
    <t>BUJIWU жен.</t>
  </si>
  <si>
    <t>Куртка жен. Bujiwu</t>
  </si>
  <si>
    <t>WK56036</t>
  </si>
  <si>
    <t>BUJIWU муж.</t>
  </si>
  <si>
    <t>Куртка муж. Bujiwu</t>
  </si>
  <si>
    <t>М/46</t>
  </si>
  <si>
    <t>MK58759</t>
  </si>
  <si>
    <t>Перчатки подростковые (на 13-14 лет)</t>
  </si>
  <si>
    <t>сиреневый (78)</t>
  </si>
  <si>
    <t>Шапка унисекс</t>
  </si>
  <si>
    <t xml:space="preserve">Перчатки муж. </t>
  </si>
  <si>
    <t>Пуховик удлиненный жен. AZIMUTH</t>
  </si>
  <si>
    <t>WHS ВЕЛИКАНЫ жен.</t>
  </si>
  <si>
    <t>5745495В</t>
  </si>
  <si>
    <t xml:space="preserve">Куртка жен. Великан WHS </t>
  </si>
  <si>
    <t>бирюзовый (О)</t>
  </si>
  <si>
    <t>зеленый (Q)</t>
  </si>
  <si>
    <t>В-8122</t>
  </si>
  <si>
    <t>В-8015</t>
  </si>
  <si>
    <t>К14-167</t>
  </si>
  <si>
    <t>зеленый (693)</t>
  </si>
  <si>
    <t>5745498В</t>
  </si>
  <si>
    <t>голубой (L)</t>
  </si>
  <si>
    <t>сиреневый (U)</t>
  </si>
  <si>
    <t>WK56058</t>
  </si>
  <si>
    <t>MK58768</t>
  </si>
  <si>
    <t>А4016</t>
  </si>
  <si>
    <t>темно-синий (290)</t>
  </si>
  <si>
    <t>WK56055</t>
  </si>
  <si>
    <t>Куртка+полукомбинезон жен. Bujiwu</t>
  </si>
  <si>
    <t>W1819</t>
  </si>
  <si>
    <t xml:space="preserve">салатовый </t>
  </si>
  <si>
    <t>BUJIWU жен. Великаны</t>
  </si>
  <si>
    <t>WK56052</t>
  </si>
  <si>
    <t>Куртка жен. Великан Bujiwu</t>
  </si>
  <si>
    <t>А4015</t>
  </si>
  <si>
    <t>салатовый (562)</t>
  </si>
  <si>
    <t>А4043</t>
  </si>
  <si>
    <t>А8021</t>
  </si>
  <si>
    <t>SNOW HEADQUARTER ВЕЛИКАНЫ жен.</t>
  </si>
  <si>
    <t>V-082</t>
  </si>
  <si>
    <t xml:space="preserve">Варежки муж. </t>
  </si>
  <si>
    <t xml:space="preserve">Термоноски </t>
  </si>
  <si>
    <t>сиреневый (37N)</t>
  </si>
  <si>
    <t>желтый (СY08)</t>
  </si>
  <si>
    <t>К14-315</t>
  </si>
  <si>
    <t>К14-377</t>
  </si>
  <si>
    <t>светло-бирюзовый</t>
  </si>
  <si>
    <t>Шапочка жен. (утеплитель - флис)</t>
  </si>
  <si>
    <t>Шапка муж. (утеплитель - флис)</t>
  </si>
  <si>
    <t>2030</t>
  </si>
  <si>
    <t>Шапочка муж. (утеплитель - флис)</t>
  </si>
  <si>
    <t>2029</t>
  </si>
  <si>
    <t>Шапка унисекс (флис)</t>
  </si>
  <si>
    <t>Шапочка муж. (утеплитель - полоска из флиса)</t>
  </si>
  <si>
    <t xml:space="preserve">голубой </t>
  </si>
  <si>
    <t>Шапка муж. (двойная вязка)</t>
  </si>
  <si>
    <t>0561</t>
  </si>
  <si>
    <t>темно-серый - коричневый</t>
  </si>
  <si>
    <t>темно-синий - коричневый</t>
  </si>
  <si>
    <t>бордовый - черный</t>
  </si>
  <si>
    <t>черный - серый</t>
  </si>
  <si>
    <t>Шапочка жен.с помпоном (утеплитель - полоска из флиса)</t>
  </si>
  <si>
    <t>2028</t>
  </si>
  <si>
    <t>Шапочка жен.с помпоном (утеплитель - двойная вязка)</t>
  </si>
  <si>
    <t>2026</t>
  </si>
  <si>
    <t>Шапочка унисекс с помпоном (утеплитель - двойная вязка)</t>
  </si>
  <si>
    <t>55166</t>
  </si>
  <si>
    <t>Шапка унисекс с помпоном (двойная вязка)</t>
  </si>
  <si>
    <t>2033</t>
  </si>
  <si>
    <t>Шапочка муж. (утеплитель - двойная вязка,полоска из флиса)</t>
  </si>
  <si>
    <t>Шапка унисекс (утеплитель - флис)</t>
  </si>
  <si>
    <t>Шапка унисекс (утеплитель -  искусственный мех)</t>
  </si>
  <si>
    <t>Шапка жен.с помпоном (утеплитель - флис)</t>
  </si>
  <si>
    <t>SH-52</t>
  </si>
  <si>
    <t>Шапка жен.с помпоном (утеплитель - искусственный мех)</t>
  </si>
  <si>
    <t>зеленый (562)</t>
  </si>
  <si>
    <t>серо-желтый</t>
  </si>
  <si>
    <t>М1823</t>
  </si>
  <si>
    <t>LAN LAKA муж.</t>
  </si>
  <si>
    <t>Куртка муж. LanLaka</t>
  </si>
  <si>
    <t>К14-631</t>
  </si>
  <si>
    <t>001</t>
  </si>
  <si>
    <t>В11</t>
  </si>
  <si>
    <t>TN-17</t>
  </si>
  <si>
    <t>светло-серый (038)</t>
  </si>
  <si>
    <t>белый с розовым</t>
  </si>
  <si>
    <t>темно-серый (488)</t>
  </si>
  <si>
    <t>С8008</t>
  </si>
  <si>
    <t>9179</t>
  </si>
  <si>
    <t>EASTERN MOUNTAIN SPORTS</t>
  </si>
  <si>
    <t>Куртка муж. лёгкая Mountain Sports</t>
  </si>
  <si>
    <t>ES4JOT25</t>
  </si>
  <si>
    <t>TN-18</t>
  </si>
  <si>
    <t>Варежки детские</t>
  </si>
  <si>
    <t>1-2</t>
  </si>
  <si>
    <t>2-4</t>
  </si>
  <si>
    <t>4-6</t>
  </si>
  <si>
    <t>6-8</t>
  </si>
  <si>
    <t>8-10</t>
  </si>
  <si>
    <t>10-12</t>
  </si>
  <si>
    <t>12-14</t>
  </si>
  <si>
    <t>Варежки детские удлиненные</t>
  </si>
  <si>
    <t>Перчатки детские</t>
  </si>
  <si>
    <t>Варежки и перчатки детские</t>
  </si>
  <si>
    <t xml:space="preserve">Перчатки подростковые </t>
  </si>
  <si>
    <t>М1303</t>
  </si>
  <si>
    <t>М12-001</t>
  </si>
  <si>
    <t>М12-003</t>
  </si>
  <si>
    <t>М14-020</t>
  </si>
  <si>
    <t>М14-021</t>
  </si>
  <si>
    <t>Т13-001</t>
  </si>
  <si>
    <t>Т13-008</t>
  </si>
  <si>
    <t>Т1311</t>
  </si>
  <si>
    <t>Т13-015</t>
  </si>
  <si>
    <t>М - 21</t>
  </si>
  <si>
    <t>Маска-косынка</t>
  </si>
  <si>
    <t>М - 22</t>
  </si>
  <si>
    <t>синий с красным</t>
  </si>
  <si>
    <t>S12-010</t>
  </si>
  <si>
    <t>S14-007</t>
  </si>
  <si>
    <t>S12-021</t>
  </si>
  <si>
    <t>S12-020</t>
  </si>
  <si>
    <t>S12-018</t>
  </si>
  <si>
    <t>S12-016</t>
  </si>
  <si>
    <t>Маска (светится в темноте)</t>
  </si>
  <si>
    <t>Защита для горнолыжников и сноубордистов</t>
  </si>
  <si>
    <t>Наколенники</t>
  </si>
  <si>
    <t>Р1401</t>
  </si>
  <si>
    <t>Р1402</t>
  </si>
  <si>
    <t>Р1403</t>
  </si>
  <si>
    <t>Р1404</t>
  </si>
  <si>
    <t>Р1405</t>
  </si>
  <si>
    <t>Р1406</t>
  </si>
  <si>
    <t>Р1407</t>
  </si>
  <si>
    <t>В8009</t>
  </si>
  <si>
    <t>А8077</t>
  </si>
  <si>
    <t>8XL</t>
  </si>
  <si>
    <t>В6306</t>
  </si>
  <si>
    <t>Куртка жен. Великан AZIMUTH</t>
  </si>
  <si>
    <t>В1015-1</t>
  </si>
  <si>
    <t>V8052</t>
  </si>
  <si>
    <t>V8051</t>
  </si>
  <si>
    <t>черный с салатовым</t>
  </si>
  <si>
    <t>Шапка жен.меховая (мех - песец)</t>
  </si>
  <si>
    <t>Защитные шорты</t>
  </si>
  <si>
    <t>В8105</t>
  </si>
  <si>
    <t>А4053</t>
  </si>
  <si>
    <t>лимонный (521)</t>
  </si>
  <si>
    <t>мята (555)</t>
  </si>
  <si>
    <t>L4973</t>
  </si>
  <si>
    <t>зеленый (571)</t>
  </si>
  <si>
    <t>лимон (512)</t>
  </si>
  <si>
    <t>Куртка жен.RUNNING RIVER (капюшон не отстегивается)</t>
  </si>
  <si>
    <t>Куртка + полукомбинезон  дев. (подклад: искусственный мех)</t>
  </si>
  <si>
    <t>Куртка + полукомбинезон  мал. (подклад: искусственный мех)</t>
  </si>
  <si>
    <t>Куртка + полукомбинезон  мал. (подклад: флис)</t>
  </si>
  <si>
    <t>14-130</t>
  </si>
  <si>
    <t>14-133</t>
  </si>
  <si>
    <t>14-134</t>
  </si>
  <si>
    <t>14-135</t>
  </si>
  <si>
    <t>светло-розовый</t>
  </si>
  <si>
    <t>разноцвет</t>
  </si>
  <si>
    <t>S1</t>
  </si>
  <si>
    <t>S2</t>
  </si>
  <si>
    <t xml:space="preserve">Балаклава OR </t>
  </si>
  <si>
    <t>клетка</t>
  </si>
  <si>
    <t>В12</t>
  </si>
  <si>
    <t>Балаклава Lidakis (эластан)</t>
  </si>
  <si>
    <t>Бафы (флис+эластан)</t>
  </si>
  <si>
    <t>Шапка жен. (двойная вязка)</t>
  </si>
  <si>
    <t>Р41</t>
  </si>
  <si>
    <t>033</t>
  </si>
  <si>
    <t>0902</t>
  </si>
  <si>
    <t>черный (буквы)</t>
  </si>
  <si>
    <t>черный (штрихи)</t>
  </si>
  <si>
    <t>040</t>
  </si>
  <si>
    <t>0632</t>
  </si>
  <si>
    <r>
      <t xml:space="preserve">Перчатки подростковые </t>
    </r>
    <r>
      <rPr>
        <b/>
        <sz val="10"/>
        <rFont val="Arial"/>
        <family val="2"/>
        <charset val="204"/>
      </rPr>
      <t xml:space="preserve"> </t>
    </r>
    <r>
      <rPr>
        <sz val="10"/>
        <rFont val="Arial"/>
        <family val="2"/>
        <charset val="204"/>
      </rPr>
      <t>(13-15 лет)</t>
    </r>
  </si>
  <si>
    <t>Перчатки WINDSTOPPER муж.</t>
  </si>
  <si>
    <t>Перчатки  муж.</t>
  </si>
  <si>
    <r>
      <t xml:space="preserve">Перчатки подростковые </t>
    </r>
    <r>
      <rPr>
        <b/>
        <sz val="10"/>
        <rFont val="Arial"/>
        <family val="2"/>
        <charset val="204"/>
      </rPr>
      <t xml:space="preserve"> </t>
    </r>
    <r>
      <rPr>
        <sz val="10"/>
        <rFont val="Arial"/>
        <family val="2"/>
        <charset val="204"/>
      </rPr>
      <t>(14 лет)</t>
    </r>
  </si>
  <si>
    <t>Варежки подростковые (10-14 лет)</t>
  </si>
  <si>
    <t>Варежки детские (5-6 лет)</t>
  </si>
  <si>
    <t>розовый с желтым</t>
  </si>
  <si>
    <t>S3</t>
  </si>
  <si>
    <t>Р1409</t>
  </si>
  <si>
    <t>Р1408</t>
  </si>
  <si>
    <t>Варежки подростковые (12-14 лет)</t>
  </si>
  <si>
    <t>4XL/58</t>
  </si>
  <si>
    <t>5XL/60</t>
  </si>
  <si>
    <t>6XL/62</t>
  </si>
  <si>
    <t xml:space="preserve">Ветровка WINDSTOPPER муж. </t>
  </si>
  <si>
    <t>К14-521</t>
  </si>
  <si>
    <t>К14-240</t>
  </si>
  <si>
    <t>малиновый (285)</t>
  </si>
  <si>
    <t>бирюзовый (16N)</t>
  </si>
  <si>
    <t>морская волна (265)</t>
  </si>
  <si>
    <t>WS14-199</t>
  </si>
  <si>
    <t>розовый (285)</t>
  </si>
  <si>
    <t>Куртка жен. KALBORN (подклад: искусственный мех)</t>
  </si>
  <si>
    <t>500DH</t>
  </si>
  <si>
    <t>цвет оправы:оранжевый</t>
  </si>
  <si>
    <t>цвет оправы:белый</t>
  </si>
  <si>
    <t>цвет оправы:малиновый</t>
  </si>
  <si>
    <t>цвет оправы:красный</t>
  </si>
  <si>
    <t>цвет оправы:розовый</t>
  </si>
  <si>
    <t>цвет оправы:фиолетовый</t>
  </si>
  <si>
    <t>цвет оправы: темно-синий</t>
  </si>
  <si>
    <t>цвет оправы:желтый</t>
  </si>
  <si>
    <t>USD</t>
  </si>
  <si>
    <t>серый/ темно-синий</t>
  </si>
  <si>
    <t>К14-650</t>
  </si>
  <si>
    <t>черный (500)</t>
  </si>
  <si>
    <t>К14-661</t>
  </si>
  <si>
    <t>фиолетовый (919)</t>
  </si>
  <si>
    <t>салатовый (696)</t>
  </si>
  <si>
    <t>Комбинезон мал. (подклад - флис)</t>
  </si>
  <si>
    <t>KL14334</t>
  </si>
  <si>
    <t>К14-844А</t>
  </si>
  <si>
    <t>К14-543</t>
  </si>
  <si>
    <t>К14-3905</t>
  </si>
  <si>
    <t>Р36</t>
  </si>
  <si>
    <t>S12-017</t>
  </si>
  <si>
    <t>AZIMUTH безрукавки жен.</t>
  </si>
  <si>
    <t>белый с горчичным</t>
  </si>
  <si>
    <t>темно-бирюзовый</t>
  </si>
  <si>
    <t>сиреневый/голубой</t>
  </si>
  <si>
    <t>3346779В</t>
  </si>
  <si>
    <t>3346771В</t>
  </si>
  <si>
    <t>В8212</t>
  </si>
  <si>
    <t>коралл с серым (690)</t>
  </si>
  <si>
    <t>Ветровка WINDSTOPPER жен. AZIMUTH</t>
  </si>
  <si>
    <t>Ветровка WINDSTOPPER жен. XMS</t>
  </si>
  <si>
    <t>т. розовый</t>
  </si>
  <si>
    <t>бирюзовый (761)</t>
  </si>
  <si>
    <t>Не изменять</t>
  </si>
  <si>
    <t>СКИДКА</t>
  </si>
  <si>
    <t>Ваша цена со скидкой</t>
  </si>
  <si>
    <t>Скидка  %</t>
  </si>
  <si>
    <t xml:space="preserve"> USD/RUB</t>
  </si>
  <si>
    <t>J3122</t>
  </si>
  <si>
    <t>бирюза</t>
  </si>
  <si>
    <t>В3130</t>
  </si>
  <si>
    <t>зелёно-бирюзовый</t>
  </si>
  <si>
    <t>K1204</t>
  </si>
  <si>
    <r>
      <t>Заказчик:</t>
    </r>
    <r>
      <rPr>
        <b/>
        <sz val="7"/>
        <color indexed="10"/>
        <rFont val="Arial"/>
        <family val="2"/>
        <charset val="204"/>
      </rPr>
      <t xml:space="preserve"> *</t>
    </r>
  </si>
  <si>
    <r>
      <t xml:space="preserve">                            Поля, помеченные </t>
    </r>
    <r>
      <rPr>
        <b/>
        <sz val="7"/>
        <color indexed="48"/>
        <rFont val="Arial"/>
        <family val="2"/>
        <charset val="204"/>
      </rPr>
      <t>звёздочкой</t>
    </r>
    <r>
      <rPr>
        <b/>
        <sz val="7"/>
        <color indexed="10"/>
        <rFont val="Arial"/>
        <family val="2"/>
        <charset val="204"/>
      </rPr>
      <t xml:space="preserve"> (*) обязательны к заполнению!!!    ФОРМА ДЛЯ МЕЛКООПТОВОГО ЗАКАЗА</t>
    </r>
  </si>
  <si>
    <t>КОЛЛЕКЦИИ ВЕСНА-ОСЕНЬ</t>
  </si>
  <si>
    <t>ЗИМНИЕ КОЛЛЕКЦИИ</t>
  </si>
  <si>
    <t>прошлые коллекции</t>
  </si>
  <si>
    <t>Тип коллекции</t>
  </si>
  <si>
    <t>фото</t>
  </si>
  <si>
    <t>В4075/ Т3115</t>
  </si>
  <si>
    <t>В4065/ Т3105</t>
  </si>
  <si>
    <t>В4096/ Т3169</t>
  </si>
  <si>
    <t>В4097/   Т3173</t>
  </si>
  <si>
    <t>черный с желтым</t>
  </si>
  <si>
    <t>___</t>
  </si>
  <si>
    <t>Итого к оплате:</t>
  </si>
  <si>
    <t>Общая сумма скидки:</t>
  </si>
  <si>
    <t>кол-во</t>
  </si>
  <si>
    <t>новая коллекция</t>
  </si>
  <si>
    <t>H6018</t>
  </si>
  <si>
    <t>мята</t>
  </si>
  <si>
    <t>H556</t>
  </si>
  <si>
    <t>H7010</t>
  </si>
  <si>
    <t>мята-коралл</t>
  </si>
  <si>
    <t>коралл-голубой</t>
  </si>
  <si>
    <t xml:space="preserve">H6037 </t>
  </si>
  <si>
    <t>H9006</t>
  </si>
  <si>
    <t>т. серый</t>
  </si>
  <si>
    <t>H739</t>
  </si>
  <si>
    <t>т. серый с голуб</t>
  </si>
  <si>
    <t>1819 Парка жен. с мехом LanLaka</t>
  </si>
  <si>
    <t>серо-синий</t>
  </si>
  <si>
    <t>изумруд</t>
  </si>
  <si>
    <t>голубой с розовым</t>
  </si>
  <si>
    <t>розов.-фиолет.</t>
  </si>
  <si>
    <t>т. синий (M)</t>
  </si>
  <si>
    <t>серо-синий (W)</t>
  </si>
  <si>
    <t>бирюзовый (O)</t>
  </si>
  <si>
    <t>т. серый (E)</t>
  </si>
  <si>
    <t>св. серый  (D)</t>
  </si>
  <si>
    <t>WT58126</t>
  </si>
  <si>
    <t>лимонный</t>
  </si>
  <si>
    <t>MT58560</t>
  </si>
  <si>
    <t>розовый (37)</t>
  </si>
  <si>
    <t>зелёный (39)</t>
  </si>
  <si>
    <t>голубой (36)</t>
  </si>
  <si>
    <t>Полукомбинезон дев. HIGH EXPERIENCE</t>
  </si>
  <si>
    <t>Полукомбинезон мал. HIGH EXPERIENCE</t>
  </si>
  <si>
    <t>702 Костюм подростк. мал. HIGH EXPERIENCE</t>
  </si>
  <si>
    <t>зелёный с синим (162)</t>
  </si>
  <si>
    <t>KL14-842</t>
  </si>
  <si>
    <t>чёрн-жёлт.</t>
  </si>
  <si>
    <t>KL15-038</t>
  </si>
  <si>
    <t>синий (397)</t>
  </si>
  <si>
    <t>HIGH EXPERIENCE жен.</t>
  </si>
  <si>
    <t>HIGH EXPERIENCE муж.</t>
  </si>
  <si>
    <t>KALBORN взрослое</t>
  </si>
  <si>
    <t>Подростковая и детская одежда  HIGH EXPERIENCE</t>
  </si>
  <si>
    <t>Подростковая одежда KALBORN</t>
  </si>
  <si>
    <t>спецкурс+спеццена</t>
  </si>
  <si>
    <t>спеццена</t>
  </si>
  <si>
    <t>S/40</t>
  </si>
  <si>
    <t>M/42</t>
  </si>
  <si>
    <t>L/44</t>
  </si>
  <si>
    <t>XL/46</t>
  </si>
  <si>
    <t>2XL/48</t>
  </si>
  <si>
    <t xml:space="preserve">KL14-842 Комбинезон мал. KALBORN (2-7 лет). </t>
  </si>
  <si>
    <t>KL15-038 Комбинезон дев. KALBORN (2-7 лет).</t>
  </si>
  <si>
    <t>KL15-038 Комбинезон мал. KALBORN (2-7 лет).</t>
  </si>
  <si>
    <t xml:space="preserve"> Куртка удлинн. (Thinsulate) жен. WHS</t>
  </si>
  <si>
    <t>Куртка удлинн. (Thinsulate) жен. WHS</t>
  </si>
  <si>
    <t>Куртка удлинн.(Thinsulate) жен. WHS</t>
  </si>
  <si>
    <t xml:space="preserve"> Куртка жен. WHS</t>
  </si>
  <si>
    <t>Куртка (холлофайбер) муж. WHS</t>
  </si>
  <si>
    <t>Куртка (холлофайбер) удлинн. муж. WHS</t>
  </si>
  <si>
    <t>Костюм подростк. дев. HIGH EXPERIENCE</t>
  </si>
  <si>
    <t xml:space="preserve"> "Пуховик" (холлофайбер) дев. HIGH EXPERIENCE</t>
  </si>
  <si>
    <t>Полукомбинезон муж. BUJIWU</t>
  </si>
  <si>
    <t>Полукомбинезон жен. BUJIWU</t>
  </si>
  <si>
    <t>Парка жен. HIGH EXPERIENCE</t>
  </si>
  <si>
    <t>Куртка жен. HIGH EXPERIENCE</t>
  </si>
  <si>
    <t>Куртка муж. HIGH EXPERIENCE</t>
  </si>
  <si>
    <t>Куртка жен. RUNNING RIVER</t>
  </si>
  <si>
    <t>A3202</t>
  </si>
  <si>
    <t>J3104</t>
  </si>
  <si>
    <t>розовый (339)</t>
  </si>
  <si>
    <t>Куртка на холлофайбере жен. HIGH EXPERIENCE</t>
  </si>
  <si>
    <t>Куртка на холлофайбере муж. HIGH EXPERIENCE</t>
  </si>
  <si>
    <t>Куртка на холлофайбере жен. WHS</t>
  </si>
  <si>
    <t>т.синий (M)</t>
  </si>
  <si>
    <t>Куртка удлин. жен. (парка) AZIMUTH</t>
  </si>
  <si>
    <t>Куртка удлин. жен. (парка)  BUJIWU</t>
  </si>
  <si>
    <t>В8108</t>
  </si>
  <si>
    <t>В8142</t>
  </si>
  <si>
    <t>Куртка  жен. WHS</t>
  </si>
  <si>
    <t>Куртка + полукомбинезон жен. SNOW HEADQUARTER</t>
  </si>
  <si>
    <t>коралл-серый</t>
  </si>
  <si>
    <t>Перчатки унисекс TNF (флис)</t>
  </si>
  <si>
    <t>Перчатки унисекс TNF (windstopper)</t>
  </si>
  <si>
    <t>Перчатки унисекс DL GDX (windstopper)</t>
  </si>
  <si>
    <t>Перчатки муж. BIONIC</t>
  </si>
  <si>
    <t>Перчатки муж. BOHANG (флисовые)</t>
  </si>
  <si>
    <t>Перчатки подростк.</t>
  </si>
  <si>
    <t>Варежки подростк.</t>
  </si>
  <si>
    <t>Перчатки подростк. HANNAH</t>
  </si>
  <si>
    <t>Перчатки муж. HANNAH</t>
  </si>
  <si>
    <t>P151601</t>
  </si>
  <si>
    <t>B-1202</t>
  </si>
  <si>
    <t>P151605</t>
  </si>
  <si>
    <t>P151603</t>
  </si>
  <si>
    <t>P151604</t>
  </si>
  <si>
    <t>т.синий/голубой</t>
  </si>
  <si>
    <t>жёлтый/серый</t>
  </si>
  <si>
    <t>Термоноски унисекс (размер: 41-45)</t>
  </si>
  <si>
    <t xml:space="preserve">K243 Куртка+полукомбинезон дев. KALBORN (8-16 лет) </t>
  </si>
  <si>
    <t>K243</t>
  </si>
  <si>
    <t>т.синий (752)</t>
  </si>
  <si>
    <t>K108 Куртка+полукомбинезон мал. KALBORN (8-16 лет) мех!</t>
  </si>
  <si>
    <t>K148 Куртка+полукомбинезон мал. KALBORN (8-16 лет) мех!</t>
  </si>
  <si>
    <r>
      <t xml:space="preserve">K181 Куртка+полукомбинезон мал. KALBORN (8-16 лет) </t>
    </r>
    <r>
      <rPr>
        <b/>
        <sz val="9"/>
        <color indexed="10"/>
        <rFont val="Arial"/>
        <family val="2"/>
        <charset val="204"/>
      </rPr>
      <t>флис!</t>
    </r>
  </si>
  <si>
    <t>K-108</t>
  </si>
  <si>
    <t>K148</t>
  </si>
  <si>
    <t>K181</t>
  </si>
  <si>
    <t>синий/жёлтый</t>
  </si>
  <si>
    <t>КО</t>
  </si>
  <si>
    <r>
      <t xml:space="preserve">K243A Куртка+полукомбинезон дев. KALBORN (3-7 лет) </t>
    </r>
    <r>
      <rPr>
        <b/>
        <sz val="10"/>
        <color indexed="10"/>
        <rFont val="Arial"/>
        <family val="2"/>
        <charset val="204"/>
      </rPr>
      <t>мех!</t>
    </r>
  </si>
  <si>
    <r>
      <t xml:space="preserve">K512A Куртка+полукомбинезон дев. KALBORN (3-7 лет) </t>
    </r>
    <r>
      <rPr>
        <b/>
        <sz val="10"/>
        <color indexed="10"/>
        <rFont val="Arial"/>
        <family val="2"/>
        <charset val="204"/>
      </rPr>
      <t>мех!</t>
    </r>
  </si>
  <si>
    <r>
      <t xml:space="preserve">K15-21A Куртка+полукомбинезон дев. KALBORN (3-7 лет) </t>
    </r>
    <r>
      <rPr>
        <b/>
        <sz val="10"/>
        <color indexed="10"/>
        <rFont val="Arial"/>
        <family val="2"/>
        <charset val="204"/>
      </rPr>
      <t>мех!</t>
    </r>
  </si>
  <si>
    <r>
      <t xml:space="preserve">KL14-242 Комбинезон дев. KALBORN (2-7 лет) </t>
    </r>
    <r>
      <rPr>
        <b/>
        <sz val="9"/>
        <color indexed="10"/>
        <rFont val="Arial"/>
        <family val="2"/>
        <charset val="204"/>
      </rPr>
      <t>мех!</t>
    </r>
  </si>
  <si>
    <t>KL55 Комбинезон дев. KALBORN (2-7 лет)</t>
  </si>
  <si>
    <t xml:space="preserve">KL55 Комбинезон дев. KALBORN (2-7 лет) </t>
  </si>
  <si>
    <t>KL15-040 Комбинезон дев. KALBORN (2-7 лет)</t>
  </si>
  <si>
    <t>K243A</t>
  </si>
  <si>
    <t>K512A</t>
  </si>
  <si>
    <t>K15-21A</t>
  </si>
  <si>
    <t>KL14-242</t>
  </si>
  <si>
    <t>KL55</t>
  </si>
  <si>
    <t xml:space="preserve">KL15-040 </t>
  </si>
  <si>
    <t>т.фиолетовый</t>
  </si>
  <si>
    <r>
      <t xml:space="preserve">K108A Куртка+полукомбинезон мал. KALBORN (3-7 лет) </t>
    </r>
    <r>
      <rPr>
        <b/>
        <sz val="9"/>
        <color indexed="10"/>
        <rFont val="Arial"/>
        <family val="2"/>
        <charset val="204"/>
      </rPr>
      <t>мех!</t>
    </r>
  </si>
  <si>
    <r>
      <t xml:space="preserve">K181A Куртка+полукомбинезон мал. KALBORN (3-7 лет) </t>
    </r>
    <r>
      <rPr>
        <b/>
        <sz val="9"/>
        <color indexed="10"/>
        <rFont val="Arial"/>
        <family val="2"/>
        <charset val="204"/>
      </rPr>
      <t>мех!</t>
    </r>
  </si>
  <si>
    <t xml:space="preserve">KL15-040 Комбинезон мал. KALBORN (2-7 лет) </t>
  </si>
  <si>
    <t>K108 A</t>
  </si>
  <si>
    <t>K181A</t>
  </si>
  <si>
    <t>желтый-синий</t>
  </si>
  <si>
    <t>39-41</t>
  </si>
  <si>
    <t>36-38</t>
  </si>
  <si>
    <t>Термоноски удлинённые унисекс GUAHOO</t>
  </si>
  <si>
    <t>52-0563-CW</t>
  </si>
  <si>
    <t>52-0583-CW</t>
  </si>
  <si>
    <t>51-0913-CW</t>
  </si>
  <si>
    <t>23-26</t>
  </si>
  <si>
    <t>27-30</t>
  </si>
  <si>
    <t>31-34</t>
  </si>
  <si>
    <t>св.коричневый</t>
  </si>
  <si>
    <t>Термоноски GUAHOO</t>
  </si>
  <si>
    <t>Термоноски GUAHOO детские</t>
  </si>
  <si>
    <t>B8173</t>
  </si>
  <si>
    <t>B8178</t>
  </si>
  <si>
    <t>1501-2</t>
  </si>
  <si>
    <t>1501-1</t>
  </si>
  <si>
    <t>A8180</t>
  </si>
  <si>
    <t>Ветровка жен. windstopper AZIMUTH</t>
  </si>
  <si>
    <t>Ветровка жен. windstopper XMS</t>
  </si>
  <si>
    <t>Ветровка муж. windstopper AZIMUTH</t>
  </si>
  <si>
    <t>т.зелёный/мята</t>
  </si>
  <si>
    <t>т.бордовый/розовый</t>
  </si>
  <si>
    <t>голубой/т.синий</t>
  </si>
  <si>
    <t>бордовый/т.бордовый</t>
  </si>
  <si>
    <t>розовый/т.синий</t>
  </si>
  <si>
    <t>полоска разноцветная</t>
  </si>
  <si>
    <t>полоска мята</t>
  </si>
  <si>
    <t>т.синий/красный</t>
  </si>
  <si>
    <t>чёрный/салатовый</t>
  </si>
  <si>
    <t>антрацит/оранжевый</t>
  </si>
  <si>
    <t>WINDSTOPPER жен.</t>
  </si>
  <si>
    <t>WINDSTOPPER муж.</t>
  </si>
  <si>
    <t>Коллекция 2015-2016</t>
  </si>
  <si>
    <t>Впишите заказываемое                                кол-во шт. по размерам</t>
  </si>
  <si>
    <t>H105</t>
  </si>
  <si>
    <t>Жилетка жен. HIGH EXPERIENCE</t>
  </si>
  <si>
    <t>6628G</t>
  </si>
  <si>
    <t>Ветровка жен. windstopper HIGH EXPERIENCE</t>
  </si>
  <si>
    <t>6605G</t>
  </si>
  <si>
    <t>1601-1</t>
  </si>
  <si>
    <t>неон</t>
  </si>
  <si>
    <t>1601-3</t>
  </si>
  <si>
    <t>1601-4</t>
  </si>
  <si>
    <t>1501-5</t>
  </si>
  <si>
    <t>жёлтый</t>
  </si>
  <si>
    <t>Ветровка муж. без флиса windstopper XMS</t>
  </si>
  <si>
    <t>красный/чёрный</t>
  </si>
  <si>
    <t>J-01330</t>
  </si>
  <si>
    <t>Ветровка муж. windstopper MOSLAV</t>
  </si>
  <si>
    <t>3XL/ 54-56</t>
  </si>
  <si>
    <t>G-7539</t>
  </si>
  <si>
    <t>Брюки жен. windstopper MOSLAV</t>
  </si>
  <si>
    <t>Y-7518</t>
  </si>
  <si>
    <t>Брюки муж. windstopper MOSLAV</t>
  </si>
  <si>
    <t>Y-7538</t>
  </si>
  <si>
    <t>B7915</t>
  </si>
  <si>
    <t>Полукомбинезон  жен. AZIMUTH</t>
  </si>
  <si>
    <t>W015</t>
  </si>
  <si>
    <t>Термобельё жен. X-MS</t>
  </si>
  <si>
    <t>M009</t>
  </si>
  <si>
    <t>Термобельё муж. X-MS</t>
  </si>
  <si>
    <t>H6302</t>
  </si>
  <si>
    <t>H6412</t>
  </si>
  <si>
    <t>Куртка жен. удлин. на холлофайбере HIGH EXPERIENCE</t>
  </si>
  <si>
    <t>H6410</t>
  </si>
  <si>
    <t>H6426</t>
  </si>
  <si>
    <t>Куртка жен. на холлофайбере HIGH EXPERIENCE</t>
  </si>
  <si>
    <t>H6001</t>
  </si>
  <si>
    <t>т.серый/голубой</t>
  </si>
  <si>
    <t>чёрный/зелёный</t>
  </si>
  <si>
    <t>т.серый/чёрный</t>
  </si>
  <si>
    <t>джинс/оранж</t>
  </si>
  <si>
    <t>серый/салатовый</t>
  </si>
  <si>
    <t>B8203</t>
  </si>
  <si>
    <t>Куртка жен. на холлофайбере AZIMUTH</t>
  </si>
  <si>
    <t>B8204</t>
  </si>
  <si>
    <t>G307-1</t>
  </si>
  <si>
    <t>Куртка+полукомбинезон дев. подрост. SNOWEST</t>
  </si>
  <si>
    <t>G123</t>
  </si>
  <si>
    <t>белый/розовый</t>
  </si>
  <si>
    <t>фото по запросу</t>
  </si>
  <si>
    <t>GK312</t>
  </si>
  <si>
    <t>Полукомбинезон дев. подрост. SNOWEST</t>
  </si>
  <si>
    <t>B211-2</t>
  </si>
  <si>
    <t>Куртка+полукомбинезон мал. подрост. SNOWEST</t>
  </si>
  <si>
    <t>серый/голубой</t>
  </si>
  <si>
    <t>B006-2</t>
  </si>
  <si>
    <t>жёлтый/синий</t>
  </si>
  <si>
    <t>B006</t>
  </si>
  <si>
    <t>GL1307</t>
  </si>
  <si>
    <t>Комбинезон слитный дев. дет. SNOWEST</t>
  </si>
  <si>
    <t>H308</t>
  </si>
  <si>
    <t>Куртка на дев. детск. (холлофайбер) HIGH EXPERIENCE</t>
  </si>
  <si>
    <t>H305</t>
  </si>
  <si>
    <t>Куртка на дев. детск. HIGH EXPERIENCE</t>
  </si>
  <si>
    <t>BL1205-1</t>
  </si>
  <si>
    <t>Комбинезон слитный мал. дет. SNOWEST</t>
  </si>
  <si>
    <t>НОВИНКА</t>
  </si>
  <si>
    <t>Брюки WINDSTOPPER муж.</t>
  </si>
  <si>
    <t>Брюки WINDSTOPPER жен.</t>
  </si>
  <si>
    <t>Термобельё</t>
  </si>
  <si>
    <t>Термобельё муж.</t>
  </si>
  <si>
    <t>Подростковая и детская одежда SNOWEST дев.</t>
  </si>
  <si>
    <t>Подростковая и детская одежда SNOWEST мал.</t>
  </si>
  <si>
    <t>ЖИЛЕТКИ HIGH EXPERIENCE жен.</t>
  </si>
  <si>
    <t>H558</t>
  </si>
  <si>
    <t>персик</t>
  </si>
  <si>
    <t>G312-1</t>
  </si>
  <si>
    <t>KL15-040</t>
  </si>
  <si>
    <t>KL15-040 Комбинезон дев. KALBORN (2-7 лет).</t>
  </si>
  <si>
    <t>Куртка жен. LANLAKA</t>
  </si>
  <si>
    <t>B8216</t>
  </si>
  <si>
    <t>Куртка жен. удлинн. AZIMUTH</t>
  </si>
  <si>
    <t>яблоко</t>
  </si>
  <si>
    <t>G316</t>
  </si>
  <si>
    <t>розовый/голубой</t>
  </si>
  <si>
    <t>G302-1</t>
  </si>
  <si>
    <t>A-8530</t>
  </si>
  <si>
    <t>Куртка муж. SNOW HEADQUARTER</t>
  </si>
  <si>
    <t>B8077</t>
  </si>
  <si>
    <t xml:space="preserve">Куртка жен. AZIMUTH B8077 </t>
  </si>
  <si>
    <t>30</t>
  </si>
  <si>
    <t>B3214</t>
  </si>
  <si>
    <t>Куртка жен. AZIMUTH B3214</t>
  </si>
  <si>
    <t>В7911</t>
  </si>
  <si>
    <t>Куртка удлин. жен. (парка) AZIMUTH В8069</t>
  </si>
  <si>
    <t xml:space="preserve">Куртка удлин. жен. (парка) AZIMUTH В8069 </t>
  </si>
  <si>
    <t>В8069</t>
  </si>
  <si>
    <t>K119</t>
  </si>
  <si>
    <t>Куртка+Полукомбинезон дев. подростк. KALBORN K119</t>
  </si>
  <si>
    <t xml:space="preserve">K14-377A </t>
  </si>
  <si>
    <t xml:space="preserve">Куртка+Полукомбинезон мал. детск. KALBORN  (3-7 лет) мех! </t>
  </si>
  <si>
    <t>жёлтый (521)</t>
  </si>
  <si>
    <t>K14-844A</t>
  </si>
  <si>
    <t>W9952</t>
  </si>
  <si>
    <t xml:space="preserve"> св.серый</t>
  </si>
  <si>
    <t xml:space="preserve">Парка жен. с мехом BUJIWU </t>
  </si>
  <si>
    <t>В7974-1</t>
  </si>
  <si>
    <t xml:space="preserve">Полукомбинезон стрейч жен. AZIMUTH </t>
  </si>
  <si>
    <t>TN-19</t>
  </si>
  <si>
    <t xml:space="preserve">Куртка на холлофайбере муж. HIGH EXPERIENCE H714 </t>
  </si>
  <si>
    <t xml:space="preserve">H714 </t>
  </si>
  <si>
    <t>M-8801</t>
  </si>
  <si>
    <t>Куртка муж. LANLAKA</t>
  </si>
  <si>
    <t>св.коричевый</t>
  </si>
  <si>
    <t>M-9948</t>
  </si>
  <si>
    <t>M-8803</t>
  </si>
  <si>
    <t>W125A</t>
  </si>
  <si>
    <t>Брюки жен. стрейч BUJIWU</t>
  </si>
  <si>
    <t>W125B</t>
  </si>
  <si>
    <t>пурпурный</t>
  </si>
  <si>
    <t>B207-1</t>
  </si>
  <si>
    <t>B203-2</t>
  </si>
  <si>
    <t>G304-1</t>
  </si>
  <si>
    <t>K312-1</t>
  </si>
  <si>
    <t>K302</t>
  </si>
  <si>
    <t>Полукомбинезон мал. подрост. SNOWEST</t>
  </si>
  <si>
    <t>K302-1</t>
  </si>
  <si>
    <t>A-8551</t>
  </si>
  <si>
    <t>Куртка муж. стрейч SNOW HEADQUARTER</t>
  </si>
  <si>
    <t>H6347</t>
  </si>
  <si>
    <t>т.мята</t>
  </si>
  <si>
    <t>H6343</t>
  </si>
  <si>
    <t>Парка жен. с натур. мехом HIGH EXPERIENCE</t>
  </si>
  <si>
    <t>т.бирюзовый</t>
  </si>
  <si>
    <t>H6110</t>
  </si>
  <si>
    <t>голубой/жёлтый</t>
  </si>
  <si>
    <t>Полукомбинезон жен. HIGH EXPERIENCE</t>
  </si>
  <si>
    <t>715-49</t>
  </si>
  <si>
    <t>Куртка+полукомбинезон мал. подрост. HIGH EXPERIENCE</t>
  </si>
  <si>
    <t>715-50</t>
  </si>
  <si>
    <t>715-10</t>
  </si>
  <si>
    <t>серый/оранж.</t>
  </si>
  <si>
    <t>315-5</t>
  </si>
  <si>
    <t>Куртка+полукомбинезон дев. подрост. HIGH EXPERIENCE</t>
  </si>
  <si>
    <t>розов/голуб/салат</t>
  </si>
  <si>
    <t>315-6</t>
  </si>
  <si>
    <t>розовый/фиолетовый</t>
  </si>
  <si>
    <t>H806</t>
  </si>
  <si>
    <t>Жилетка муж. HIGH EXPERIENCE</t>
  </si>
  <si>
    <t>H807</t>
  </si>
  <si>
    <t>синий/т.серый</t>
  </si>
  <si>
    <t>H6034</t>
  </si>
  <si>
    <t>молочный</t>
  </si>
  <si>
    <t>ЖИЛЕТКИ HIGH EXPERIENCE муж.</t>
  </si>
  <si>
    <t>Общая сумма  в базовых ценах:</t>
  </si>
  <si>
    <t>А5023</t>
  </si>
  <si>
    <t>Куртка удлиненная жен.RUNNING RIVER</t>
  </si>
  <si>
    <t>темно-фиолетовый</t>
  </si>
  <si>
    <t>А5020</t>
  </si>
  <si>
    <t>темно-синий/малиновый</t>
  </si>
  <si>
    <t>А5011</t>
  </si>
  <si>
    <t>мята/фиолетовый</t>
  </si>
  <si>
    <t>5756410</t>
  </si>
  <si>
    <t>розовый-электрик</t>
  </si>
  <si>
    <t>лимон-электрик</t>
  </si>
  <si>
    <t>58126(A)</t>
  </si>
  <si>
    <t>58126(B)</t>
  </si>
  <si>
    <t>58126(С)</t>
  </si>
  <si>
    <t>58126(D)</t>
  </si>
  <si>
    <t>58126(Е)</t>
  </si>
  <si>
    <t>58126(F)</t>
  </si>
  <si>
    <t>58126(G)</t>
  </si>
  <si>
    <t>58126(H)</t>
  </si>
  <si>
    <t>MT58560(B)</t>
  </si>
  <si>
    <t>MT58560(С)</t>
  </si>
  <si>
    <t>MT58560(D)</t>
  </si>
  <si>
    <t>Полукомбинезон жен. стрейч BUJIWU</t>
  </si>
  <si>
    <t>Полукомбинезон муж. стрейч BUJIWU</t>
  </si>
  <si>
    <t>Куртка жен. с мехом LanLaka (ПАРКИ)</t>
  </si>
  <si>
    <t>MT58560/ MT58560(A)</t>
  </si>
  <si>
    <t>MT58560/   MT58560(Е)</t>
  </si>
  <si>
    <t>P151602</t>
  </si>
  <si>
    <t>бежевый/коричневый</t>
  </si>
  <si>
    <t>H6346</t>
  </si>
  <si>
    <t>T401</t>
  </si>
  <si>
    <t>G311</t>
  </si>
  <si>
    <t>G312</t>
  </si>
  <si>
    <t>Комбинезон слитный дев. дет. HIGH EXPERIENCE</t>
  </si>
  <si>
    <t>Слитные детские комбинезоны SNOWEST и HIGH EXPERIENCE</t>
  </si>
  <si>
    <t>филетовый</t>
  </si>
  <si>
    <t>Парка на дев. подростк. HIGH EXPERIENCE</t>
  </si>
  <si>
    <t>Куртка на дев. подростк. (холлофайбер) HIGH EXPERIENCE</t>
  </si>
  <si>
    <t>A6047</t>
  </si>
  <si>
    <t>A6042</t>
  </si>
  <si>
    <t>B8220</t>
  </si>
  <si>
    <t>A-8602</t>
  </si>
  <si>
    <t>A-8553</t>
  </si>
  <si>
    <t>715-65</t>
  </si>
  <si>
    <t>T308</t>
  </si>
  <si>
    <t>715-64</t>
  </si>
  <si>
    <t>Куртка муж. RUNNING RIVER</t>
  </si>
  <si>
    <t>Куртка жен. AZIMUTH</t>
  </si>
  <si>
    <t>Куртка муж. утепл. Thinsulate SNOW HEADQUARTER</t>
  </si>
  <si>
    <t>Комбинезон слитный мал. дет. HIGH EXPERIENCE</t>
  </si>
  <si>
    <t>чёрный/синий(095)</t>
  </si>
  <si>
    <t>зелёный/жёлтый(568)</t>
  </si>
  <si>
    <t>белый/мята/красн(002)</t>
  </si>
  <si>
    <t>голуб/белый/малин(215)</t>
  </si>
  <si>
    <t>чёрный/зелёный (136)</t>
  </si>
  <si>
    <t>т.синий/фиолетовый (135)</t>
  </si>
  <si>
    <t>A-8563</t>
  </si>
  <si>
    <t>H6103</t>
  </si>
  <si>
    <t>H9004</t>
  </si>
  <si>
    <t>H9008</t>
  </si>
  <si>
    <t>G55-1752AL</t>
  </si>
  <si>
    <t>Термоноски детские GUAHOO</t>
  </si>
  <si>
    <r>
      <t xml:space="preserve">K148 Куртка+полукомбинезон мал. KALBORN (8-16 лет) </t>
    </r>
    <r>
      <rPr>
        <b/>
        <sz val="9"/>
        <color indexed="10"/>
        <rFont val="Arial"/>
        <family val="2"/>
        <charset val="204"/>
      </rPr>
      <t>флис!</t>
    </r>
  </si>
  <si>
    <t>красный/серый</t>
  </si>
  <si>
    <t>Брюки муж. windstopper AZIMUTH</t>
  </si>
  <si>
    <t>A01</t>
  </si>
  <si>
    <t>SH-1610B</t>
  </si>
  <si>
    <t>Подшлемник Colu (windstopper)</t>
  </si>
  <si>
    <t>M-26B</t>
  </si>
  <si>
    <t>Маска  Colu (windstopper)</t>
  </si>
  <si>
    <t>1201B</t>
  </si>
  <si>
    <t xml:space="preserve">Шапка с помпоном </t>
  </si>
  <si>
    <t>2030B</t>
  </si>
  <si>
    <t>2035B</t>
  </si>
  <si>
    <t>Шапка с помпоном BILL</t>
  </si>
  <si>
    <t>2034B</t>
  </si>
  <si>
    <t>Шапка Patagonia</t>
  </si>
  <si>
    <t>2027B</t>
  </si>
  <si>
    <t>Шапка TNF</t>
  </si>
  <si>
    <t>фисташковый</t>
  </si>
  <si>
    <t>2029B</t>
  </si>
  <si>
    <t>Шапка Dickies</t>
  </si>
  <si>
    <t>SH-12B</t>
  </si>
  <si>
    <t>Шапка с помпоном</t>
  </si>
  <si>
    <t>SH-15B</t>
  </si>
  <si>
    <t>Шапка</t>
  </si>
  <si>
    <t>001B</t>
  </si>
  <si>
    <t>2032B</t>
  </si>
  <si>
    <t>2026B</t>
  </si>
  <si>
    <t>Шапка с помпоном TNF</t>
  </si>
  <si>
    <t>2024B</t>
  </si>
  <si>
    <t>Шапка OBEY</t>
  </si>
  <si>
    <t>т.синий/белый</t>
  </si>
  <si>
    <t>черный/фиолет.</t>
  </si>
  <si>
    <t>черный/белый</t>
  </si>
  <si>
    <t>2022B</t>
  </si>
  <si>
    <t>2010B</t>
  </si>
  <si>
    <t>SH-53B</t>
  </si>
  <si>
    <t>2044B</t>
  </si>
  <si>
    <t>Шапка MAMM</t>
  </si>
  <si>
    <t>2045B</t>
  </si>
  <si>
    <t>Шапка VOLC</t>
  </si>
  <si>
    <t>2011B</t>
  </si>
  <si>
    <t>Шапка BURT</t>
  </si>
  <si>
    <t>М-27B</t>
  </si>
  <si>
    <t>Балаклава-трансформер</t>
  </si>
  <si>
    <t>8341B</t>
  </si>
  <si>
    <t>Бафы без флиса</t>
  </si>
  <si>
    <t>M-16B</t>
  </si>
  <si>
    <t>Маска с клапаном</t>
  </si>
  <si>
    <t>Баф с флисом</t>
  </si>
  <si>
    <t>0561B</t>
  </si>
  <si>
    <t>Шапка JW</t>
  </si>
  <si>
    <t>SH-1609B</t>
  </si>
  <si>
    <t>Шапка с помпоном BURT</t>
  </si>
  <si>
    <t>010B</t>
  </si>
  <si>
    <t>Шапка Colum (двухсторонняя)</t>
  </si>
  <si>
    <t>2046B</t>
  </si>
  <si>
    <t>511B</t>
  </si>
  <si>
    <t>Шапка (флис)</t>
  </si>
  <si>
    <t>SH-1606B</t>
  </si>
  <si>
    <t>Шапка INFRARED</t>
  </si>
  <si>
    <t>SH-1608B</t>
  </si>
  <si>
    <t>Шапка Arcter (двухсторонняя)</t>
  </si>
  <si>
    <t>SH-1607B</t>
  </si>
  <si>
    <t xml:space="preserve">Шапка </t>
  </si>
  <si>
    <t>SH-1605B</t>
  </si>
  <si>
    <t>Шапка NEW ERA</t>
  </si>
  <si>
    <t>св.розовый</t>
  </si>
  <si>
    <t>черно-серый</t>
  </si>
  <si>
    <t>SH-1602B</t>
  </si>
  <si>
    <t>SH-1604B</t>
  </si>
  <si>
    <t>Шапка  BURT</t>
  </si>
  <si>
    <t>SH-1601B</t>
  </si>
  <si>
    <t>Шапка с помпоном WONZIPPER</t>
  </si>
  <si>
    <t>907B</t>
  </si>
  <si>
    <t>Перчатки муж. HD</t>
  </si>
  <si>
    <t>909B</t>
  </si>
  <si>
    <t>Перчатки жен. HD</t>
  </si>
  <si>
    <t>005B</t>
  </si>
  <si>
    <t>Перчатки жен. Ross</t>
  </si>
  <si>
    <t xml:space="preserve">темно-синий </t>
  </si>
  <si>
    <t>049B</t>
  </si>
  <si>
    <t>Перчатки муж. Ross</t>
  </si>
  <si>
    <t>P1601B</t>
  </si>
  <si>
    <t>Варежки RUECCI</t>
  </si>
  <si>
    <t>2012B</t>
  </si>
  <si>
    <t>Перчатки JW(флис)</t>
  </si>
  <si>
    <t>K21508B</t>
  </si>
  <si>
    <t>Перчатки</t>
  </si>
  <si>
    <t>2015B</t>
  </si>
  <si>
    <t>Перчатки TNF windstopper</t>
  </si>
  <si>
    <t>501B</t>
  </si>
  <si>
    <t>Перчатки TNF флис</t>
  </si>
  <si>
    <t>васильковый</t>
  </si>
  <si>
    <t>св.голубой</t>
  </si>
  <si>
    <t>K21509B</t>
  </si>
  <si>
    <t>Перчатки велосипедн. (без пальцев)</t>
  </si>
  <si>
    <t>045B</t>
  </si>
  <si>
    <t>Перчатки подростк. Ross</t>
  </si>
  <si>
    <t>P151602B</t>
  </si>
  <si>
    <t xml:space="preserve">Варежки подростк. </t>
  </si>
  <si>
    <t>5/6 лет</t>
  </si>
  <si>
    <t>7/8 лет</t>
  </si>
  <si>
    <t>032B</t>
  </si>
  <si>
    <t>Перчатки детск. Rues</t>
  </si>
  <si>
    <t>5051B</t>
  </si>
  <si>
    <t>Перчатки детск. MED</t>
  </si>
  <si>
    <t>XXS</t>
  </si>
  <si>
    <t>XS</t>
  </si>
  <si>
    <t>2955B</t>
  </si>
  <si>
    <t>Варежки детск. удлинн.</t>
  </si>
  <si>
    <t>черный с белым</t>
  </si>
  <si>
    <t>M/L</t>
  </si>
  <si>
    <t>5050B</t>
  </si>
  <si>
    <t>Перчатки детск. LUCKYLOONG</t>
  </si>
  <si>
    <t>20</t>
  </si>
  <si>
    <t>B-1</t>
  </si>
  <si>
    <t xml:space="preserve">  Актуальность (наличие) 10 ноября 2016г. </t>
  </si>
  <si>
    <t>Маски</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</si>
</sst>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2" formatCode="_-* #,##0&quot;р.&quot;_-;\-* #,##0&quot;р.&quot;_-;_-* &quot;-&quot;&quot;р.&quot;_-;_-@_-"/>
    <numFmt numFmtId="43" formatCode="_-* #,##0.00_р_._-;\-* #,##0.00_р_._-;_-* &quot;-&quot;??_р_._-;_-@_-"/>
    <numFmt numFmtId="164" formatCode="#,##0.00\ &quot;₽&quot;;\-#,##0.00\ &quot;₽&quot;"/>
    <numFmt numFmtId="165" formatCode="#,##0.00\ &quot;р.&quot;;\-#,##0.00\ &quot;р.&quot;"/>
    <numFmt numFmtId="166" formatCode="#,##0&quot;р.&quot;"/>
    <numFmt numFmtId="167" formatCode="#,##0.00&quot;р.&quot;"/>
    <numFmt numFmtId="168" formatCode="#,##0.00\ &quot;р.&quot;"/>
    <numFmt numFmtId="169" formatCode="#,##0_р_."/>
    <numFmt numFmtId="170" formatCode="#,##0.00_р_."/>
    <numFmt numFmtId="171" formatCode="[$$-409]#,##0.00_ ;\-[$$-409]#,##0.00\ "/>
    <numFmt numFmtId="172" formatCode="0.000000"/>
    <numFmt numFmtId="173" formatCode="[$$-409]#,##0.00"/>
    <numFmt numFmtId="174" formatCode="#,##0.00\ &quot;₽&quot;"/>
    <numFmt numFmtId="175" formatCode="[$$-409]#,##0.000000_ ;\-[$$-409]#,##0.000000\ "/>
    <numFmt numFmtId="176" formatCode="[$-419]d\ mmm;@"/>
  </numFmts>
  <fonts count="122">
    <font>
      <sz val="10"/>
      <name val="Arial Cyr"/>
      <charset val="204"/>
    </font>
    <font>
      <u/>
      <sz val="10"/>
      <color indexed="12"/>
      <name val="Arial Cyr"/>
      <charset val="204"/>
    </font>
    <font>
      <b/>
      <sz val="12"/>
      <color indexed="9"/>
      <name val="Arial"/>
      <family val="2"/>
      <charset val="204"/>
    </font>
    <font>
      <b/>
      <sz val="12"/>
      <name val="Arial"/>
      <family val="2"/>
      <charset val="204"/>
    </font>
    <font>
      <sz val="12"/>
      <name val="Arial"/>
      <family val="2"/>
      <charset val="204"/>
    </font>
    <font>
      <u/>
      <sz val="10"/>
      <color indexed="12"/>
      <name val="Arial"/>
      <family val="2"/>
      <charset val="204"/>
    </font>
    <font>
      <sz val="10"/>
      <name val="Arial"/>
      <family val="2"/>
      <charset val="204"/>
    </font>
    <font>
      <sz val="10"/>
      <name val="Arial"/>
      <family val="2"/>
      <charset val="204"/>
    </font>
    <font>
      <sz val="10"/>
      <name val="Arial Cyr"/>
      <charset val="204"/>
    </font>
    <font>
      <b/>
      <sz val="10"/>
      <name val="Arial"/>
      <family val="2"/>
      <charset val="204"/>
    </font>
    <font>
      <b/>
      <sz val="10"/>
      <color indexed="10"/>
      <name val="Arial"/>
      <family val="2"/>
      <charset val="204"/>
    </font>
    <font>
      <b/>
      <sz val="11"/>
      <name val="Arial"/>
      <family val="2"/>
      <charset val="204"/>
    </font>
    <font>
      <b/>
      <sz val="10"/>
      <color indexed="9"/>
      <name val="Arial"/>
      <family val="2"/>
      <charset val="204"/>
    </font>
    <font>
      <sz val="8"/>
      <name val="Arial"/>
      <family val="2"/>
      <charset val="204"/>
    </font>
    <font>
      <b/>
      <sz val="8"/>
      <name val="Arial"/>
      <family val="2"/>
      <charset val="204"/>
    </font>
    <font>
      <b/>
      <sz val="8"/>
      <color indexed="10"/>
      <name val="Arial"/>
      <family val="2"/>
      <charset val="204"/>
    </font>
    <font>
      <sz val="11"/>
      <name val="Arial"/>
      <family val="2"/>
      <charset val="204"/>
    </font>
    <font>
      <sz val="9"/>
      <name val="Arial"/>
      <family val="2"/>
      <charset val="204"/>
    </font>
    <font>
      <b/>
      <sz val="9"/>
      <name val="Arial"/>
      <family val="2"/>
      <charset val="204"/>
    </font>
    <font>
      <sz val="10"/>
      <color indexed="8"/>
      <name val="Arial"/>
      <family val="2"/>
      <charset val="204"/>
    </font>
    <font>
      <b/>
      <sz val="9"/>
      <color indexed="81"/>
      <name val="Tahoma"/>
      <family val="2"/>
      <charset val="204"/>
    </font>
    <font>
      <b/>
      <sz val="9"/>
      <color indexed="9"/>
      <name val="Arial"/>
      <family val="2"/>
      <charset val="204"/>
    </font>
    <font>
      <u/>
      <sz val="12"/>
      <color indexed="12"/>
      <name val="Arial"/>
      <family val="2"/>
      <charset val="204"/>
    </font>
    <font>
      <u/>
      <sz val="8"/>
      <color indexed="12"/>
      <name val="Arial"/>
      <family val="2"/>
      <charset val="204"/>
    </font>
    <font>
      <b/>
      <i/>
      <sz val="15"/>
      <color indexed="9"/>
      <name val="Arial"/>
      <family val="2"/>
      <charset val="204"/>
    </font>
    <font>
      <u/>
      <sz val="8"/>
      <color indexed="12"/>
      <name val="Arial Cyr"/>
      <charset val="204"/>
    </font>
    <font>
      <b/>
      <i/>
      <sz val="10"/>
      <color indexed="9"/>
      <name val="Arial"/>
      <family val="2"/>
      <charset val="204"/>
    </font>
    <font>
      <sz val="10"/>
      <name val="Arial"/>
      <family val="2"/>
    </font>
    <font>
      <sz val="10"/>
      <color indexed="10"/>
      <name val="Arial"/>
      <family val="2"/>
      <charset val="204"/>
    </font>
    <font>
      <sz val="10"/>
      <color indexed="8"/>
      <name val="Arial"/>
      <family val="2"/>
      <charset val="204"/>
    </font>
    <font>
      <b/>
      <sz val="10"/>
      <color indexed="10"/>
      <name val="Arial"/>
      <family val="2"/>
      <charset val="204"/>
    </font>
    <font>
      <sz val="10"/>
      <color indexed="30"/>
      <name val="Arial"/>
      <family val="2"/>
      <charset val="204"/>
    </font>
    <font>
      <sz val="10"/>
      <color indexed="55"/>
      <name val="Arial"/>
      <family val="2"/>
      <charset val="204"/>
    </font>
    <font>
      <b/>
      <sz val="12"/>
      <color indexed="9"/>
      <name val="Arial"/>
      <family val="2"/>
      <charset val="204"/>
    </font>
    <font>
      <b/>
      <sz val="10"/>
      <color indexed="55"/>
      <name val="Arial"/>
      <family val="2"/>
      <charset val="204"/>
    </font>
    <font>
      <sz val="10"/>
      <color indexed="9"/>
      <name val="Arial"/>
      <family val="2"/>
      <charset val="204"/>
    </font>
    <font>
      <sz val="9"/>
      <color indexed="30"/>
      <name val="Arial"/>
      <family val="2"/>
      <charset val="204"/>
    </font>
    <font>
      <sz val="12"/>
      <color indexed="10"/>
      <name val="Arial"/>
      <family val="2"/>
      <charset val="204"/>
    </font>
    <font>
      <b/>
      <sz val="12"/>
      <color indexed="10"/>
      <name val="Arial"/>
      <family val="2"/>
      <charset val="204"/>
    </font>
    <font>
      <sz val="9"/>
      <color indexed="10"/>
      <name val="Arial"/>
      <family val="2"/>
      <charset val="204"/>
    </font>
    <font>
      <b/>
      <sz val="10"/>
      <color indexed="30"/>
      <name val="Arial"/>
      <family val="2"/>
      <charset val="204"/>
    </font>
    <font>
      <b/>
      <sz val="10"/>
      <color indexed="9"/>
      <name val="Arial"/>
      <family val="2"/>
      <charset val="204"/>
    </font>
    <font>
      <sz val="12"/>
      <color indexed="55"/>
      <name val="Arial"/>
      <family val="2"/>
      <charset val="204"/>
    </font>
    <font>
      <b/>
      <sz val="12"/>
      <color indexed="55"/>
      <name val="Arial"/>
      <family val="2"/>
      <charset val="204"/>
    </font>
    <font>
      <b/>
      <sz val="9"/>
      <color indexed="55"/>
      <name val="Arial"/>
      <family val="2"/>
      <charset val="204"/>
    </font>
    <font>
      <b/>
      <i/>
      <sz val="15"/>
      <color indexed="9"/>
      <name val="Arial"/>
      <family val="2"/>
      <charset val="204"/>
    </font>
    <font>
      <b/>
      <i/>
      <sz val="12"/>
      <color indexed="9"/>
      <name val="Arial"/>
      <family val="2"/>
      <charset val="204"/>
    </font>
    <font>
      <b/>
      <i/>
      <sz val="10"/>
      <color indexed="9"/>
      <name val="Arial"/>
      <family val="2"/>
      <charset val="204"/>
    </font>
    <font>
      <b/>
      <sz val="10"/>
      <color indexed="56"/>
      <name val="Arial"/>
      <family val="2"/>
      <charset val="204"/>
    </font>
    <font>
      <b/>
      <sz val="9"/>
      <color indexed="56"/>
      <name val="Arial"/>
      <family val="2"/>
      <charset val="204"/>
    </font>
    <font>
      <sz val="9"/>
      <color indexed="56"/>
      <name val="Arial"/>
      <family val="2"/>
      <charset val="204"/>
    </font>
    <font>
      <u/>
      <sz val="8"/>
      <color indexed="10"/>
      <name val="Arial"/>
      <family val="2"/>
      <charset val="204"/>
    </font>
    <font>
      <b/>
      <sz val="8"/>
      <color indexed="9"/>
      <name val="Arial"/>
      <family val="2"/>
      <charset val="204"/>
    </font>
    <font>
      <b/>
      <sz val="10"/>
      <color indexed="18"/>
      <name val="Arial"/>
      <family val="2"/>
      <charset val="204"/>
    </font>
    <font>
      <b/>
      <sz val="11"/>
      <color indexed="10"/>
      <name val="Arial"/>
      <family val="2"/>
      <charset val="204"/>
    </font>
    <font>
      <sz val="8"/>
      <name val="Arial Cyr"/>
      <charset val="204"/>
    </font>
    <font>
      <strike/>
      <sz val="10"/>
      <name val="Arial"/>
      <family val="2"/>
      <charset val="204"/>
    </font>
    <font>
      <u/>
      <sz val="7"/>
      <color indexed="12"/>
      <name val="Arial"/>
      <family val="2"/>
      <charset val="204"/>
    </font>
    <font>
      <b/>
      <sz val="7"/>
      <name val="Arial"/>
      <family val="2"/>
      <charset val="204"/>
    </font>
    <font>
      <b/>
      <sz val="7"/>
      <color indexed="10"/>
      <name val="Arial"/>
      <family val="2"/>
      <charset val="204"/>
    </font>
    <font>
      <b/>
      <sz val="7"/>
      <color indexed="48"/>
      <name val="Arial"/>
      <family val="2"/>
      <charset val="204"/>
    </font>
    <font>
      <sz val="7"/>
      <color indexed="10"/>
      <name val="Arial"/>
      <family val="2"/>
      <charset val="204"/>
    </font>
    <font>
      <u/>
      <sz val="7"/>
      <color indexed="12"/>
      <name val="Arial Cyr"/>
      <charset val="204"/>
    </font>
    <font>
      <sz val="7"/>
      <name val="Arial"/>
      <family val="2"/>
      <charset val="204"/>
    </font>
    <font>
      <u/>
      <sz val="7"/>
      <color indexed="10"/>
      <name val="Arial"/>
      <family val="2"/>
      <charset val="204"/>
    </font>
    <font>
      <b/>
      <sz val="7"/>
      <color indexed="9"/>
      <name val="Arial"/>
      <family val="2"/>
      <charset val="204"/>
    </font>
    <font>
      <sz val="7"/>
      <color indexed="55"/>
      <name val="Arial"/>
      <family val="2"/>
      <charset val="204"/>
    </font>
    <font>
      <b/>
      <sz val="9"/>
      <color indexed="10"/>
      <name val="Arial"/>
      <family val="2"/>
      <charset val="204"/>
    </font>
    <font>
      <sz val="9"/>
      <name val="Arial"/>
      <family val="2"/>
    </font>
    <font>
      <sz val="10"/>
      <color indexed="8"/>
      <name val="宋体"/>
      <charset val="134"/>
    </font>
    <font>
      <u/>
      <sz val="7"/>
      <name val="Arial Cyr"/>
      <charset val="204"/>
    </font>
    <font>
      <b/>
      <sz val="10"/>
      <name val="Arial"/>
      <family val="2"/>
    </font>
    <font>
      <u/>
      <sz val="7"/>
      <color indexed="55"/>
      <name val="Arial"/>
      <family val="2"/>
      <charset val="204"/>
    </font>
    <font>
      <sz val="7"/>
      <name val="Arial Cyr"/>
      <charset val="204"/>
    </font>
    <font>
      <sz val="11"/>
      <color theme="1"/>
      <name val="Calibri"/>
      <family val="2"/>
      <charset val="204"/>
      <scheme val="minor"/>
    </font>
    <font>
      <u/>
      <sz val="11"/>
      <color theme="10"/>
      <name val="Calibri"/>
      <family val="2"/>
      <charset val="204"/>
      <scheme val="minor"/>
    </font>
    <font>
      <sz val="11"/>
      <color theme="1"/>
      <name val="Calibri"/>
      <family val="2"/>
      <scheme val="minor"/>
    </font>
    <font>
      <b/>
      <sz val="12"/>
      <color rgb="FFFF0000"/>
      <name val="Arial Cyr"/>
      <charset val="204"/>
    </font>
    <font>
      <b/>
      <sz val="7"/>
      <color rgb="FF0070C0"/>
      <name val="Arial Cyr"/>
      <charset val="204"/>
    </font>
    <font>
      <b/>
      <sz val="9"/>
      <color rgb="FF002060"/>
      <name val="Arial"/>
      <family val="2"/>
      <charset val="204"/>
    </font>
    <font>
      <b/>
      <sz val="14"/>
      <color theme="0"/>
      <name val="Arial"/>
      <family val="2"/>
      <charset val="204"/>
    </font>
    <font>
      <b/>
      <sz val="9"/>
      <color rgb="FFFF0000"/>
      <name val="Arial"/>
      <family val="2"/>
      <charset val="204"/>
    </font>
    <font>
      <b/>
      <sz val="7"/>
      <color theme="0"/>
      <name val="Arial"/>
      <family val="2"/>
      <charset val="204"/>
    </font>
    <font>
      <b/>
      <sz val="10"/>
      <color rgb="FFFF0000"/>
      <name val="Arial"/>
      <family val="2"/>
      <charset val="204"/>
    </font>
    <font>
      <sz val="9"/>
      <color theme="0" tint="-0.499984740745262"/>
      <name val="Arial Cyr"/>
      <charset val="204"/>
    </font>
    <font>
      <sz val="10"/>
      <color rgb="FF00B0F0"/>
      <name val="Arial Cyr"/>
      <charset val="204"/>
    </font>
    <font>
      <b/>
      <sz val="10"/>
      <color rgb="FFFF0000"/>
      <name val="Arial Cyr"/>
      <charset val="204"/>
    </font>
    <font>
      <b/>
      <sz val="11"/>
      <color theme="0" tint="-0.249977111117893"/>
      <name val="Arial"/>
      <family val="2"/>
      <charset val="204"/>
    </font>
    <font>
      <b/>
      <sz val="20"/>
      <color rgb="FF66CCFF"/>
      <name val="Arial"/>
      <family val="2"/>
      <charset val="204"/>
    </font>
    <font>
      <b/>
      <sz val="10"/>
      <color rgb="FF0070C0"/>
      <name val="Arial Cyr"/>
      <charset val="204"/>
    </font>
    <font>
      <b/>
      <sz val="9"/>
      <color theme="0" tint="-0.499984740745262"/>
      <name val="Arial Cyr"/>
      <charset val="204"/>
    </font>
    <font>
      <b/>
      <sz val="10"/>
      <color theme="0" tint="-0.249977111117893"/>
      <name val="Arial Cyr"/>
      <charset val="204"/>
    </font>
    <font>
      <b/>
      <sz val="8"/>
      <color theme="0"/>
      <name val="Arial Cyr"/>
      <charset val="204"/>
    </font>
    <font>
      <b/>
      <sz val="8"/>
      <color theme="0"/>
      <name val="Arial"/>
      <family val="2"/>
      <charset val="204"/>
    </font>
    <font>
      <sz val="10"/>
      <color rgb="FFFF0000"/>
      <name val="Arial Cyr"/>
      <charset val="204"/>
    </font>
    <font>
      <b/>
      <sz val="9"/>
      <name val="Calibri"/>
      <family val="2"/>
      <charset val="204"/>
      <scheme val="minor"/>
    </font>
    <font>
      <sz val="10"/>
      <color rgb="FFFF0000"/>
      <name val="Arial"/>
      <family val="2"/>
      <charset val="204"/>
    </font>
    <font>
      <b/>
      <sz val="8"/>
      <color rgb="FF002060"/>
      <name val="Arial"/>
      <family val="2"/>
      <charset val="204"/>
    </font>
    <font>
      <sz val="10"/>
      <color theme="0"/>
      <name val="Arial"/>
      <family val="2"/>
      <charset val="204"/>
    </font>
    <font>
      <b/>
      <sz val="10"/>
      <color theme="0"/>
      <name val="Arial"/>
      <family val="2"/>
      <charset val="204"/>
    </font>
    <font>
      <b/>
      <sz val="10"/>
      <color rgb="FF002060"/>
      <name val="Arial"/>
      <family val="2"/>
      <charset val="204"/>
    </font>
    <font>
      <b/>
      <sz val="20"/>
      <color theme="0"/>
      <name val="Arial"/>
      <family val="2"/>
      <charset val="204"/>
    </font>
    <font>
      <b/>
      <sz val="8"/>
      <name val="Arial Cyr"/>
      <charset val="204"/>
    </font>
    <font>
      <u/>
      <sz val="7"/>
      <color rgb="FFFF0000"/>
      <name val="Arial Cyr"/>
      <charset val="204"/>
    </font>
    <font>
      <sz val="10"/>
      <color theme="1"/>
      <name val="Arial"/>
      <family val="2"/>
    </font>
    <font>
      <sz val="9"/>
      <color rgb="FF002060"/>
      <name val="Arial"/>
      <family val="2"/>
      <charset val="204"/>
    </font>
    <font>
      <b/>
      <sz val="7"/>
      <color theme="0" tint="-0.249977111117893"/>
      <name val="Arial"/>
      <family val="2"/>
      <charset val="204"/>
    </font>
    <font>
      <b/>
      <sz val="7"/>
      <name val="Arial Cyr"/>
      <charset val="204"/>
    </font>
    <font>
      <b/>
      <sz val="6"/>
      <name val="Arial Cyr"/>
      <charset val="204"/>
    </font>
    <font>
      <sz val="10"/>
      <color theme="0" tint="-0.34998626667073579"/>
      <name val="Arial"/>
      <family val="2"/>
      <charset val="204"/>
    </font>
    <font>
      <sz val="10"/>
      <color theme="0" tint="-0.249977111117893"/>
      <name val="Arial Cyr"/>
      <charset val="204"/>
    </font>
    <font>
      <sz val="10"/>
      <color theme="0" tint="-0.14999847407452621"/>
      <name val="Arial Cyr"/>
      <charset val="204"/>
    </font>
    <font>
      <sz val="11"/>
      <color theme="0"/>
      <name val="Calibri"/>
      <family val="2"/>
      <charset val="204"/>
      <scheme val="minor"/>
    </font>
    <font>
      <b/>
      <sz val="9"/>
      <color theme="0"/>
      <name val="Calibri"/>
      <family val="2"/>
      <charset val="204"/>
      <scheme val="minor"/>
    </font>
    <font>
      <sz val="10"/>
      <color theme="0"/>
      <name val="Arial Cyr"/>
      <charset val="204"/>
    </font>
    <font>
      <b/>
      <u/>
      <sz val="7"/>
      <color rgb="FFFF0000"/>
      <name val="Arial Cyr"/>
      <charset val="204"/>
    </font>
    <font>
      <sz val="10"/>
      <color theme="1"/>
      <name val="Arial"/>
      <family val="2"/>
      <charset val="204"/>
    </font>
    <font>
      <b/>
      <i/>
      <sz val="7"/>
      <color rgb="FFFFFF00"/>
      <name val="Arial"/>
      <family val="2"/>
      <charset val="204"/>
    </font>
    <font>
      <b/>
      <i/>
      <sz val="7"/>
      <color indexed="9"/>
      <name val="Arial"/>
      <family val="2"/>
      <charset val="204"/>
    </font>
    <font>
      <b/>
      <i/>
      <sz val="7"/>
      <color theme="0" tint="-0.499984740745262"/>
      <name val="Arial"/>
      <family val="2"/>
      <charset val="204"/>
    </font>
    <font>
      <b/>
      <i/>
      <sz val="7"/>
      <color theme="0"/>
      <name val="Arial"/>
      <family val="2"/>
      <charset val="204"/>
    </font>
    <font>
      <b/>
      <i/>
      <sz val="15"/>
      <color rgb="FFFFFF00"/>
      <name val="Arial"/>
      <family val="2"/>
      <charset val="204"/>
    </font>
  </fonts>
  <fills count="26">
    <fill>
      <patternFill patternType="none"/>
    </fill>
    <fill>
      <patternFill patternType="gray125"/>
    </fill>
    <fill>
      <patternFill patternType="solid">
        <fgColor indexed="55"/>
        <bgColor indexed="64"/>
      </patternFill>
    </fill>
    <fill>
      <patternFill patternType="solid">
        <fgColor indexed="22"/>
        <bgColor indexed="64"/>
      </patternFill>
    </fill>
    <fill>
      <patternFill patternType="solid">
        <fgColor indexed="11"/>
        <bgColor indexed="64"/>
      </patternFill>
    </fill>
    <fill>
      <patternFill patternType="solid">
        <fgColor indexed="26"/>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30"/>
        <bgColor indexed="64"/>
      </patternFill>
    </fill>
    <fill>
      <patternFill patternType="solid">
        <fgColor indexed="40"/>
        <bgColor indexed="64"/>
      </patternFill>
    </fill>
    <fill>
      <patternFill patternType="solid">
        <fgColor indexed="10"/>
        <bgColor indexed="64"/>
      </patternFill>
    </fill>
    <fill>
      <patternFill patternType="solid">
        <fgColor rgb="FFFFFF99"/>
        <bgColor indexed="64"/>
      </patternFill>
    </fill>
    <fill>
      <patternFill patternType="solid">
        <fgColor rgb="FFFFFF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0070C0"/>
        <bgColor indexed="64"/>
      </patternFill>
    </fill>
    <fill>
      <patternFill patternType="solid">
        <fgColor rgb="FF00B0F0"/>
        <bgColor indexed="64"/>
      </patternFill>
    </fill>
    <fill>
      <patternFill patternType="solid">
        <fgColor rgb="FF7030A0"/>
        <bgColor indexed="64"/>
      </patternFill>
    </fill>
    <fill>
      <patternFill patternType="solid">
        <fgColor rgb="FF002060"/>
        <bgColor indexed="64"/>
      </patternFill>
    </fill>
    <fill>
      <patternFill patternType="solid">
        <fgColor theme="1"/>
        <bgColor indexed="64"/>
      </patternFill>
    </fill>
    <fill>
      <patternFill patternType="solid">
        <fgColor theme="0" tint="-4.9989318521683403E-2"/>
        <bgColor indexed="64"/>
      </patternFill>
    </fill>
  </fills>
  <borders count="10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64"/>
      </left>
      <right style="thin">
        <color indexed="64"/>
      </right>
      <top/>
      <bottom/>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diagonalUp="1" diagonalDown="1">
      <left style="thin">
        <color indexed="64"/>
      </left>
      <right/>
      <top style="thin">
        <color indexed="64"/>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diagonalUp="1" diagonalDown="1">
      <left style="thin">
        <color indexed="64"/>
      </left>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right/>
      <top/>
      <bottom style="thin">
        <color indexed="64"/>
      </bottom>
      <diagonal/>
    </border>
    <border diagonalUp="1" diagonalDown="1">
      <left style="thin">
        <color indexed="64"/>
      </left>
      <right/>
      <top/>
      <bottom style="thin">
        <color indexed="64"/>
      </bottom>
      <diagonal style="thin">
        <color indexed="64"/>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9"/>
      </left>
      <right/>
      <top style="thin">
        <color indexed="9"/>
      </top>
      <bottom style="thin">
        <color indexed="9"/>
      </bottom>
      <diagonal/>
    </border>
    <border>
      <left style="thin">
        <color indexed="9"/>
      </left>
      <right/>
      <top/>
      <bottom/>
      <diagonal/>
    </border>
    <border>
      <left style="thin">
        <color indexed="9"/>
      </left>
      <right/>
      <top/>
      <bottom style="thin">
        <color indexed="9"/>
      </bottom>
      <diagonal/>
    </border>
    <border>
      <left style="thin">
        <color indexed="9"/>
      </left>
      <right/>
      <top style="thin">
        <color indexed="9"/>
      </top>
      <bottom/>
      <diagonal/>
    </border>
    <border>
      <left style="medium">
        <color indexed="9"/>
      </left>
      <right style="medium">
        <color indexed="9"/>
      </right>
      <top/>
      <bottom style="medium">
        <color indexed="64"/>
      </bottom>
      <diagonal/>
    </border>
    <border>
      <left style="medium">
        <color indexed="9"/>
      </left>
      <right style="thin">
        <color indexed="9"/>
      </right>
      <top/>
      <bottom style="medium">
        <color indexed="64"/>
      </bottom>
      <diagonal/>
    </border>
    <border>
      <left/>
      <right style="medium">
        <color indexed="9"/>
      </right>
      <top style="medium">
        <color indexed="9"/>
      </top>
      <bottom style="medium">
        <color indexed="64"/>
      </bottom>
      <diagonal/>
    </border>
    <border>
      <left style="medium">
        <color indexed="9"/>
      </left>
      <right style="medium">
        <color indexed="9"/>
      </right>
      <top style="medium">
        <color indexed="9"/>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9"/>
      </right>
      <top style="thin">
        <color indexed="9"/>
      </top>
      <bottom style="thin">
        <color indexed="9"/>
      </bottom>
      <diagonal/>
    </border>
    <border>
      <left/>
      <right style="thin">
        <color indexed="9"/>
      </right>
      <top style="thin">
        <color indexed="9"/>
      </top>
      <bottom/>
      <diagonal/>
    </border>
    <border>
      <left/>
      <right style="thin">
        <color indexed="9"/>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9"/>
      </left>
      <right/>
      <top/>
      <bottom style="medium">
        <color indexed="9"/>
      </bottom>
      <diagonal/>
    </border>
    <border>
      <left style="thin">
        <color indexed="30"/>
      </left>
      <right style="thin">
        <color indexed="30"/>
      </right>
      <top style="thin">
        <color indexed="64"/>
      </top>
      <bottom style="thin">
        <color indexed="64"/>
      </bottom>
      <diagonal/>
    </border>
    <border>
      <left style="thin">
        <color indexed="64"/>
      </left>
      <right style="thin">
        <color indexed="30"/>
      </right>
      <top style="thin">
        <color indexed="64"/>
      </top>
      <bottom style="thin">
        <color indexed="64"/>
      </bottom>
      <diagonal/>
    </border>
    <border>
      <left style="thin">
        <color indexed="30"/>
      </left>
      <right style="thin">
        <color indexed="64"/>
      </right>
      <top style="thin">
        <color indexed="64"/>
      </top>
      <bottom style="thin">
        <color indexed="64"/>
      </bottom>
      <diagonal/>
    </border>
    <border>
      <left/>
      <right style="thin">
        <color indexed="30"/>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9"/>
      </left>
      <right/>
      <top/>
      <bottom style="medium">
        <color indexed="64"/>
      </bottom>
      <diagonal/>
    </border>
    <border>
      <left style="thin">
        <color indexed="30"/>
      </left>
      <right/>
      <top style="thin">
        <color indexed="64"/>
      </top>
      <bottom style="thin">
        <color indexed="64"/>
      </bottom>
      <diagonal/>
    </border>
    <border>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9"/>
      </left>
      <right/>
      <top style="thin">
        <color indexed="9"/>
      </top>
      <bottom style="thin">
        <color indexed="64"/>
      </bottom>
      <diagonal/>
    </border>
    <border>
      <left/>
      <right style="thin">
        <color indexed="9"/>
      </right>
      <top/>
      <bottom style="thin">
        <color indexed="9"/>
      </bottom>
      <diagonal/>
    </border>
    <border>
      <left style="dotted">
        <color indexed="64"/>
      </left>
      <right style="thin">
        <color indexed="9"/>
      </right>
      <top style="thin">
        <color indexed="9"/>
      </top>
      <bottom style="thin">
        <color indexed="9"/>
      </bottom>
      <diagonal/>
    </border>
    <border>
      <left style="dotted">
        <color indexed="64"/>
      </left>
      <right style="dotted">
        <color indexed="64"/>
      </right>
      <top style="dotted">
        <color indexed="64"/>
      </top>
      <bottom style="dotted">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thin">
        <color indexed="9"/>
      </left>
      <right/>
      <top/>
      <bottom style="thin">
        <color indexed="64"/>
      </bottom>
      <diagonal/>
    </border>
    <border>
      <left/>
      <right style="medium">
        <color indexed="64"/>
      </right>
      <top/>
      <bottom style="thin">
        <color indexed="64"/>
      </bottom>
      <diagonal/>
    </border>
    <border>
      <left/>
      <right style="thin">
        <color indexed="9"/>
      </right>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indexed="9"/>
      </left>
      <right style="thin">
        <color indexed="9"/>
      </right>
      <top style="thin">
        <color theme="0"/>
      </top>
      <bottom style="thin">
        <color indexed="9"/>
      </bottom>
      <diagonal/>
    </border>
    <border>
      <left style="thin">
        <color indexed="9"/>
      </left>
      <right/>
      <top style="thin">
        <color theme="0"/>
      </top>
      <bottom style="thin">
        <color indexed="9"/>
      </bottom>
      <diagonal/>
    </border>
    <border>
      <left style="thin">
        <color theme="0"/>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theme="0"/>
      </bottom>
      <diagonal/>
    </border>
    <border>
      <left/>
      <right style="thin">
        <color theme="0"/>
      </right>
      <top/>
      <bottom style="medium">
        <color indexed="9"/>
      </bottom>
      <diagonal/>
    </border>
    <border>
      <left style="thin">
        <color theme="0"/>
      </left>
      <right style="thin">
        <color theme="0"/>
      </right>
      <top/>
      <bottom style="medium">
        <color indexed="9"/>
      </bottom>
      <diagonal/>
    </border>
    <border>
      <left style="thin">
        <color theme="0"/>
      </left>
      <right/>
      <top/>
      <bottom style="medium">
        <color indexed="9"/>
      </bottom>
      <diagonal/>
    </border>
    <border>
      <left style="medium">
        <color indexed="9"/>
      </left>
      <right style="medium">
        <color indexed="64"/>
      </right>
      <top/>
      <bottom style="medium">
        <color indexed="9"/>
      </bottom>
      <diagonal/>
    </border>
    <border>
      <left style="thin">
        <color indexed="9"/>
      </left>
      <right/>
      <top style="thin">
        <color indexed="64"/>
      </top>
      <bottom style="thin">
        <color theme="0"/>
      </bottom>
      <diagonal/>
    </border>
    <border>
      <left/>
      <right/>
      <top style="thin">
        <color indexed="64"/>
      </top>
      <bottom style="thin">
        <color theme="0"/>
      </bottom>
      <diagonal/>
    </border>
    <border>
      <left/>
      <right style="medium">
        <color indexed="64"/>
      </right>
      <top/>
      <bottom style="thin">
        <color theme="0"/>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dotted">
        <color indexed="64"/>
      </right>
      <top style="dotted">
        <color indexed="64"/>
      </top>
      <bottom style="dotted">
        <color indexed="64"/>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top style="thin">
        <color theme="0"/>
      </top>
      <bottom style="thin">
        <color theme="0"/>
      </bottom>
      <diagonal/>
    </border>
    <border>
      <left/>
      <right/>
      <top style="thin">
        <color theme="0"/>
      </top>
      <bottom/>
      <diagonal/>
    </border>
    <border>
      <left/>
      <right style="thin">
        <color auto="1"/>
      </right>
      <top/>
      <bottom/>
      <diagonal/>
    </border>
  </borders>
  <cellStyleXfs count="35">
    <xf numFmtId="0" fontId="0" fillId="0" borderId="0"/>
    <xf numFmtId="0" fontId="1" fillId="0" borderId="0" applyNumberFormat="0" applyFill="0" applyBorder="0" applyAlignment="0" applyProtection="0">
      <alignment vertical="top"/>
      <protection locked="0"/>
    </xf>
    <xf numFmtId="0" fontId="75" fillId="0" borderId="0" applyNumberFormat="0" applyFill="0" applyBorder="0" applyAlignment="0" applyProtection="0"/>
    <xf numFmtId="0" fontId="1" fillId="0" borderId="0" applyNumberFormat="0" applyFill="0" applyBorder="0" applyAlignment="0" applyProtection="0">
      <alignment vertical="top"/>
      <protection locked="0"/>
    </xf>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76" fillId="0" borderId="0"/>
    <xf numFmtId="0" fontId="8" fillId="0" borderId="0"/>
    <xf numFmtId="0" fontId="69" fillId="0" borderId="0"/>
    <xf numFmtId="0" fontId="6" fillId="0" borderId="0"/>
    <xf numFmtId="0" fontId="8" fillId="0" borderId="0"/>
    <xf numFmtId="0" fontId="27" fillId="0" borderId="0"/>
    <xf numFmtId="0" fontId="6" fillId="0" borderId="0"/>
    <xf numFmtId="0" fontId="74" fillId="0" borderId="0"/>
    <xf numFmtId="0" fontId="76" fillId="0" borderId="0"/>
    <xf numFmtId="0" fontId="6" fillId="0" borderId="0"/>
    <xf numFmtId="0" fontId="27" fillId="0" borderId="0"/>
    <xf numFmtId="0" fontId="8" fillId="0" borderId="0"/>
    <xf numFmtId="0" fontId="8" fillId="0" borderId="0"/>
    <xf numFmtId="0" fontId="76" fillId="0" borderId="0"/>
    <xf numFmtId="0" fontId="74" fillId="0" borderId="0"/>
    <xf numFmtId="0" fontId="8" fillId="0" borderId="0"/>
    <xf numFmtId="0" fontId="74" fillId="0" borderId="0"/>
    <xf numFmtId="0" fontId="8" fillId="0" borderId="0"/>
    <xf numFmtId="0" fontId="76" fillId="0" borderId="0"/>
    <xf numFmtId="0" fontId="76" fillId="0" borderId="0"/>
    <xf numFmtId="0" fontId="7" fillId="0" borderId="0"/>
  </cellStyleXfs>
  <cellXfs count="994">
    <xf numFmtId="0" fontId="0" fillId="0" borderId="0" xfId="0"/>
    <xf numFmtId="0" fontId="6" fillId="0" borderId="1" xfId="0" applyFont="1" applyBorder="1" applyAlignment="1">
      <alignment horizontal="left" vertical="center"/>
    </xf>
    <xf numFmtId="0" fontId="6" fillId="0" borderId="1" xfId="0" applyFont="1" applyBorder="1" applyAlignment="1">
      <alignment horizontal="center" vertical="center"/>
    </xf>
    <xf numFmtId="0" fontId="6" fillId="0" borderId="0" xfId="0" applyFont="1" applyAlignment="1">
      <alignment horizontal="center" vertical="center"/>
    </xf>
    <xf numFmtId="0" fontId="6" fillId="0" borderId="2" xfId="0" applyFont="1" applyBorder="1" applyAlignment="1">
      <alignment horizontal="left" vertical="center"/>
    </xf>
    <xf numFmtId="0" fontId="6" fillId="0" borderId="2" xfId="0" applyFont="1" applyBorder="1" applyAlignment="1">
      <alignment horizontal="center" vertical="center"/>
    </xf>
    <xf numFmtId="0" fontId="14" fillId="0" borderId="3" xfId="23" applyFont="1" applyFill="1" applyBorder="1" applyAlignment="1">
      <alignment horizontal="left" vertical="center" wrapText="1"/>
    </xf>
    <xf numFmtId="0" fontId="6" fillId="0" borderId="4"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left" vertical="center"/>
    </xf>
    <xf numFmtId="0" fontId="6" fillId="0" borderId="5" xfId="0" applyFont="1" applyBorder="1" applyAlignment="1">
      <alignment horizontal="center" vertical="center"/>
    </xf>
    <xf numFmtId="0" fontId="6" fillId="0" borderId="3" xfId="1" applyFont="1" applyFill="1" applyBorder="1" applyAlignment="1" applyProtection="1">
      <alignment horizontal="left" vertical="center" wrapText="1"/>
    </xf>
    <xf numFmtId="0" fontId="6" fillId="0" borderId="3" xfId="1" applyFont="1" applyFill="1" applyBorder="1" applyAlignment="1" applyProtection="1">
      <alignment horizontal="center" vertical="center"/>
    </xf>
    <xf numFmtId="0" fontId="6" fillId="2" borderId="6" xfId="0" applyFont="1" applyFill="1" applyBorder="1" applyAlignment="1">
      <alignment horizontal="center" vertical="center"/>
    </xf>
    <xf numFmtId="0" fontId="6" fillId="2" borderId="6" xfId="34" applyFont="1" applyFill="1" applyBorder="1" applyAlignment="1">
      <alignment horizontal="center" vertical="center"/>
    </xf>
    <xf numFmtId="0" fontId="29" fillId="0" borderId="3" xfId="23" applyFont="1" applyFill="1" applyBorder="1" applyAlignment="1">
      <alignment horizontal="left" vertical="center" wrapText="1"/>
    </xf>
    <xf numFmtId="0" fontId="6" fillId="0" borderId="3" xfId="0" applyFont="1" applyFill="1" applyBorder="1" applyAlignment="1">
      <alignment horizontal="center" vertical="center"/>
    </xf>
    <xf numFmtId="0" fontId="6" fillId="3" borderId="7" xfId="0" applyFont="1" applyFill="1" applyBorder="1" applyAlignment="1">
      <alignment horizontal="center" vertical="center"/>
    </xf>
    <xf numFmtId="0" fontId="6" fillId="0"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0" borderId="3" xfId="34" applyFont="1" applyFill="1" applyBorder="1" applyAlignment="1">
      <alignment horizontal="center" vertical="center"/>
    </xf>
    <xf numFmtId="0" fontId="6" fillId="0" borderId="10" xfId="34"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0" borderId="11" xfId="0" applyFont="1" applyFill="1" applyBorder="1" applyAlignment="1">
      <alignment horizontal="center" vertical="center"/>
    </xf>
    <xf numFmtId="0" fontId="6" fillId="0" borderId="12" xfId="34" applyFont="1" applyFill="1" applyBorder="1" applyAlignment="1">
      <alignment horizontal="center" vertical="center"/>
    </xf>
    <xf numFmtId="0" fontId="6" fillId="0" borderId="10"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14" xfId="0" applyFont="1" applyFill="1" applyBorder="1" applyAlignment="1">
      <alignment horizontal="center" vertical="center"/>
    </xf>
    <xf numFmtId="0" fontId="6" fillId="0" borderId="8" xfId="34" applyFont="1" applyFill="1" applyBorder="1" applyAlignment="1">
      <alignment horizontal="center" vertical="center"/>
    </xf>
    <xf numFmtId="0" fontId="6" fillId="0" borderId="11" xfId="34" applyFont="1" applyFill="1" applyBorder="1" applyAlignment="1">
      <alignment horizontal="center" vertical="center"/>
    </xf>
    <xf numFmtId="0" fontId="6" fillId="0" borderId="3" xfId="0" applyFont="1" applyFill="1" applyBorder="1" applyAlignment="1">
      <alignment vertical="center"/>
    </xf>
    <xf numFmtId="0" fontId="6" fillId="0" borderId="15" xfId="0" applyFont="1" applyFill="1" applyBorder="1" applyAlignment="1">
      <alignment horizontal="center" vertical="center"/>
    </xf>
    <xf numFmtId="0" fontId="10" fillId="0" borderId="0" xfId="0" applyFont="1" applyFill="1" applyBorder="1" applyAlignment="1">
      <alignment vertical="center"/>
    </xf>
    <xf numFmtId="0" fontId="6" fillId="0" borderId="12" xfId="0" applyFont="1" applyFill="1" applyBorder="1" applyAlignment="1">
      <alignment horizontal="center" vertical="center"/>
    </xf>
    <xf numFmtId="0" fontId="6" fillId="2" borderId="16" xfId="34" applyFont="1" applyFill="1" applyBorder="1" applyAlignment="1">
      <alignment horizontal="center" vertical="center"/>
    </xf>
    <xf numFmtId="0" fontId="6" fillId="2" borderId="0" xfId="34" applyFont="1" applyFill="1" applyBorder="1" applyAlignment="1">
      <alignment horizontal="center" vertical="center"/>
    </xf>
    <xf numFmtId="0" fontId="4"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16" xfId="0" applyFont="1" applyFill="1" applyBorder="1" applyAlignment="1">
      <alignment horizontal="center" vertical="center"/>
    </xf>
    <xf numFmtId="0" fontId="9" fillId="2" borderId="0" xfId="0" applyFont="1" applyFill="1" applyBorder="1" applyAlignment="1">
      <alignment horizontal="center" vertical="center"/>
    </xf>
    <xf numFmtId="0" fontId="9" fillId="2" borderId="16" xfId="0" applyFont="1" applyFill="1" applyBorder="1" applyAlignment="1">
      <alignment horizontal="center" vertical="center"/>
    </xf>
    <xf numFmtId="0" fontId="6" fillId="0" borderId="8" xfId="1" applyFont="1" applyFill="1" applyBorder="1" applyAlignment="1" applyProtection="1">
      <alignment horizontal="center" vertical="center"/>
    </xf>
    <xf numFmtId="0" fontId="6" fillId="0" borderId="8" xfId="1" applyFont="1" applyFill="1" applyBorder="1" applyAlignment="1" applyProtection="1">
      <alignment horizontal="left" vertical="center" wrapText="1"/>
    </xf>
    <xf numFmtId="0" fontId="6" fillId="3" borderId="17" xfId="0" applyFont="1" applyFill="1" applyBorder="1" applyAlignment="1">
      <alignment horizontal="center" vertical="center"/>
    </xf>
    <xf numFmtId="0" fontId="6" fillId="3" borderId="18" xfId="0" applyFont="1" applyFill="1" applyBorder="1" applyAlignment="1" applyProtection="1">
      <alignment horizontal="center" vertical="center"/>
    </xf>
    <xf numFmtId="0" fontId="6" fillId="0" borderId="19" xfId="0" applyFont="1" applyFill="1" applyBorder="1" applyAlignment="1">
      <alignment horizontal="center" vertical="center"/>
    </xf>
    <xf numFmtId="0" fontId="6" fillId="3" borderId="9" xfId="0" applyFont="1" applyFill="1" applyBorder="1" applyAlignment="1" applyProtection="1">
      <alignment horizontal="center" vertical="center"/>
    </xf>
    <xf numFmtId="0" fontId="6" fillId="3" borderId="18" xfId="0" applyFont="1" applyFill="1" applyBorder="1" applyAlignment="1">
      <alignment horizontal="center" vertical="center"/>
    </xf>
    <xf numFmtId="0" fontId="6" fillId="0" borderId="12" xfId="0" applyFont="1" applyBorder="1" applyAlignment="1">
      <alignment horizontal="center" vertical="center"/>
    </xf>
    <xf numFmtId="0" fontId="6" fillId="3" borderId="20" xfId="0" applyFont="1" applyFill="1" applyBorder="1" applyAlignment="1">
      <alignment horizontal="center" vertical="center"/>
    </xf>
    <xf numFmtId="0" fontId="6" fillId="4" borderId="3" xfId="0" applyFont="1" applyFill="1" applyBorder="1" applyAlignment="1">
      <alignment horizontal="center" vertical="center"/>
    </xf>
    <xf numFmtId="0" fontId="9" fillId="2" borderId="16" xfId="0" applyFont="1" applyFill="1" applyBorder="1" applyAlignment="1">
      <alignment vertical="center"/>
    </xf>
    <xf numFmtId="0" fontId="6" fillId="0" borderId="12" xfId="0" applyFont="1" applyFill="1" applyBorder="1" applyAlignment="1">
      <alignment vertical="center"/>
    </xf>
    <xf numFmtId="0" fontId="6" fillId="0" borderId="21" xfId="0" applyFont="1" applyFill="1" applyBorder="1" applyAlignment="1">
      <alignment horizontal="center" vertical="center"/>
    </xf>
    <xf numFmtId="0" fontId="9" fillId="0" borderId="3" xfId="0" applyFont="1" applyFill="1" applyBorder="1" applyAlignment="1">
      <alignment vertical="center" wrapText="1"/>
    </xf>
    <xf numFmtId="0" fontId="6" fillId="0" borderId="3" xfId="23" quotePrefix="1" applyNumberFormat="1" applyFont="1" applyFill="1" applyBorder="1" applyAlignment="1">
      <alignment horizontal="center" vertical="center"/>
    </xf>
    <xf numFmtId="0" fontId="6" fillId="0" borderId="3" xfId="34" applyFont="1" applyFill="1" applyBorder="1" applyAlignment="1">
      <alignment horizontal="left" vertical="center"/>
    </xf>
    <xf numFmtId="49" fontId="6" fillId="0" borderId="3" xfId="34" applyNumberFormat="1" applyFont="1" applyFill="1" applyBorder="1" applyAlignment="1">
      <alignment horizontal="center" vertical="center"/>
    </xf>
    <xf numFmtId="0" fontId="6" fillId="0" borderId="3" xfId="34" applyFont="1" applyFill="1" applyBorder="1" applyAlignment="1">
      <alignment horizontal="left" vertical="center" wrapText="1"/>
    </xf>
    <xf numFmtId="0" fontId="6" fillId="0" borderId="3" xfId="23" applyFont="1" applyFill="1" applyBorder="1" applyAlignment="1">
      <alignment horizontal="left" vertical="center"/>
    </xf>
    <xf numFmtId="0" fontId="6" fillId="0" borderId="8" xfId="0" applyFont="1" applyFill="1" applyBorder="1" applyAlignment="1">
      <alignment vertical="center"/>
    </xf>
    <xf numFmtId="0" fontId="6" fillId="5" borderId="3" xfId="0" applyFont="1" applyFill="1" applyBorder="1" applyAlignment="1">
      <alignment horizontal="center" vertical="center"/>
    </xf>
    <xf numFmtId="49" fontId="6" fillId="0" borderId="3" xfId="0" applyNumberFormat="1" applyFont="1" applyFill="1" applyBorder="1" applyAlignment="1">
      <alignment horizontal="center" vertical="center"/>
    </xf>
    <xf numFmtId="0" fontId="6" fillId="0" borderId="3" xfId="0" applyFont="1" applyFill="1" applyBorder="1" applyAlignment="1">
      <alignment horizontal="left" vertical="center"/>
    </xf>
    <xf numFmtId="0" fontId="6" fillId="5" borderId="3" xfId="0" applyFont="1" applyFill="1" applyBorder="1" applyAlignment="1">
      <alignment horizontal="left" vertical="center"/>
    </xf>
    <xf numFmtId="0" fontId="6" fillId="0" borderId="8" xfId="34" applyFont="1" applyFill="1" applyBorder="1" applyAlignment="1">
      <alignment horizontal="left" vertical="center"/>
    </xf>
    <xf numFmtId="0" fontId="6" fillId="0" borderId="3" xfId="23" applyFont="1" applyFill="1" applyBorder="1" applyAlignment="1">
      <alignment horizontal="left" vertical="center" wrapText="1"/>
    </xf>
    <xf numFmtId="0" fontId="9" fillId="2" borderId="16" xfId="34" applyFont="1" applyFill="1" applyBorder="1" applyAlignment="1">
      <alignment horizontal="center" vertical="center"/>
    </xf>
    <xf numFmtId="0" fontId="6" fillId="0" borderId="3" xfId="0" applyFont="1" applyFill="1" applyBorder="1" applyAlignment="1">
      <alignment horizontal="left" vertical="center" wrapText="1"/>
    </xf>
    <xf numFmtId="0" fontId="6" fillId="0" borderId="3" xfId="0" applyFont="1" applyFill="1" applyBorder="1" applyAlignment="1">
      <alignment vertical="center" wrapText="1"/>
    </xf>
    <xf numFmtId="49" fontId="6" fillId="0" borderId="8" xfId="0" applyNumberFormat="1" applyFont="1" applyFill="1" applyBorder="1" applyAlignment="1">
      <alignment horizontal="center" vertical="center"/>
    </xf>
    <xf numFmtId="0" fontId="6" fillId="0" borderId="8" xfId="0" applyFont="1" applyFill="1" applyBorder="1" applyAlignment="1">
      <alignment horizontal="left" vertical="center"/>
    </xf>
    <xf numFmtId="0" fontId="6" fillId="0" borderId="12" xfId="1" applyFont="1" applyFill="1" applyBorder="1" applyAlignment="1" applyProtection="1">
      <alignment horizontal="left" vertical="center" wrapText="1"/>
    </xf>
    <xf numFmtId="0" fontId="6" fillId="0" borderId="3" xfId="23" applyNumberFormat="1" applyFont="1" applyFill="1" applyBorder="1" applyAlignment="1">
      <alignment horizontal="center" vertical="center"/>
    </xf>
    <xf numFmtId="0" fontId="6" fillId="5" borderId="10" xfId="0"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8" xfId="0" applyFont="1" applyFill="1" applyBorder="1" applyAlignment="1">
      <alignment horizontal="left" vertical="center" wrapText="1"/>
    </xf>
    <xf numFmtId="0" fontId="6" fillId="0" borderId="12" xfId="0" applyFont="1" applyFill="1" applyBorder="1" applyAlignment="1">
      <alignment horizontal="left" vertical="center"/>
    </xf>
    <xf numFmtId="0" fontId="6" fillId="0" borderId="21"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9" fillId="2" borderId="22" xfId="0" applyFont="1" applyFill="1" applyBorder="1" applyAlignment="1">
      <alignment horizontal="center" vertical="center"/>
    </xf>
    <xf numFmtId="0" fontId="6" fillId="0" borderId="15" xfId="34" applyFont="1" applyFill="1" applyBorder="1" applyAlignment="1">
      <alignment horizontal="center" vertical="center"/>
    </xf>
    <xf numFmtId="0" fontId="19" fillId="0" borderId="1" xfId="0" applyFont="1" applyFill="1" applyBorder="1" applyAlignment="1" applyProtection="1">
      <alignment horizontal="center" vertical="center"/>
    </xf>
    <xf numFmtId="0" fontId="10" fillId="0" borderId="1" xfId="0" applyFont="1" applyFill="1" applyBorder="1" applyAlignment="1" applyProtection="1">
      <alignment vertical="center"/>
    </xf>
    <xf numFmtId="0" fontId="6" fillId="5" borderId="3" xfId="0" applyFont="1" applyFill="1" applyBorder="1" applyAlignment="1">
      <alignment horizontal="left" vertical="center" wrapText="1"/>
    </xf>
    <xf numFmtId="0" fontId="6" fillId="0" borderId="21" xfId="34" applyFont="1" applyFill="1" applyBorder="1" applyAlignment="1">
      <alignment horizontal="center" vertical="center"/>
    </xf>
    <xf numFmtId="0" fontId="6" fillId="0" borderId="6" xfId="0" applyFont="1" applyFill="1" applyBorder="1" applyAlignment="1">
      <alignment horizontal="center" vertical="center"/>
    </xf>
    <xf numFmtId="0" fontId="6" fillId="0" borderId="1" xfId="0" applyFont="1" applyFill="1" applyBorder="1" applyAlignment="1">
      <alignment horizontal="left" vertical="center"/>
    </xf>
    <xf numFmtId="1" fontId="30" fillId="6" borderId="12" xfId="0" applyNumberFormat="1" applyFont="1" applyFill="1" applyBorder="1" applyAlignment="1">
      <alignment horizontal="center" vertical="center"/>
    </xf>
    <xf numFmtId="0" fontId="6" fillId="4" borderId="12" xfId="0" applyFont="1" applyFill="1" applyBorder="1" applyAlignment="1">
      <alignment horizontal="center" vertical="center"/>
    </xf>
    <xf numFmtId="0" fontId="10" fillId="0" borderId="0" xfId="0" applyFont="1" applyFill="1" applyBorder="1" applyAlignment="1">
      <alignment horizontal="center" vertical="center"/>
    </xf>
    <xf numFmtId="0" fontId="6" fillId="2" borderId="12" xfId="0" applyFont="1" applyFill="1" applyBorder="1" applyAlignment="1">
      <alignment horizontal="center" vertical="center"/>
    </xf>
    <xf numFmtId="0" fontId="9" fillId="2" borderId="22" xfId="0" applyFont="1" applyFill="1" applyBorder="1" applyAlignment="1">
      <alignment vertical="center"/>
    </xf>
    <xf numFmtId="0" fontId="6" fillId="2" borderId="3" xfId="0" applyFont="1" applyFill="1" applyBorder="1" applyAlignment="1">
      <alignment horizontal="center" vertical="center"/>
    </xf>
    <xf numFmtId="0" fontId="6" fillId="0" borderId="23"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9" fillId="2" borderId="6" xfId="0" applyFont="1" applyFill="1" applyBorder="1" applyAlignment="1">
      <alignment horizontal="center" vertical="center"/>
    </xf>
    <xf numFmtId="0" fontId="6" fillId="4" borderId="8" xfId="0" applyFont="1" applyFill="1" applyBorder="1" applyAlignment="1">
      <alignment horizontal="center" vertical="center"/>
    </xf>
    <xf numFmtId="0" fontId="13" fillId="0" borderId="3" xfId="1" applyFont="1" applyFill="1" applyBorder="1" applyAlignment="1" applyProtection="1">
      <alignment horizontal="left" vertical="center" wrapText="1"/>
    </xf>
    <xf numFmtId="0" fontId="13" fillId="0" borderId="3" xfId="1" applyFont="1" applyFill="1" applyBorder="1" applyAlignment="1" applyProtection="1">
      <alignment horizontal="left" vertical="center"/>
    </xf>
    <xf numFmtId="0" fontId="14" fillId="0" borderId="12" xfId="0" applyFont="1" applyFill="1" applyBorder="1" applyAlignment="1">
      <alignment horizontal="left" vertical="center" wrapText="1"/>
    </xf>
    <xf numFmtId="0" fontId="14" fillId="0" borderId="8" xfId="0" applyFont="1" applyFill="1" applyBorder="1" applyAlignment="1">
      <alignment horizontal="left" vertical="center" wrapText="1"/>
    </xf>
    <xf numFmtId="1" fontId="30" fillId="6" borderId="6" xfId="0" applyNumberFormat="1" applyFont="1" applyFill="1" applyBorder="1" applyAlignment="1">
      <alignment horizontal="center" vertical="center"/>
    </xf>
    <xf numFmtId="0" fontId="6" fillId="4" borderId="6" xfId="0" applyFont="1" applyFill="1" applyBorder="1" applyAlignment="1">
      <alignment horizontal="center" vertical="center"/>
    </xf>
    <xf numFmtId="0" fontId="6" fillId="0" borderId="12" xfId="34" applyFont="1" applyFill="1" applyBorder="1" applyAlignment="1">
      <alignment horizontal="left" vertical="center"/>
    </xf>
    <xf numFmtId="0" fontId="6" fillId="0" borderId="12" xfId="34" applyFont="1" applyFill="1" applyBorder="1" applyAlignment="1">
      <alignment horizontal="left" vertical="center" wrapText="1"/>
    </xf>
    <xf numFmtId="49" fontId="6" fillId="0" borderId="12" xfId="0" applyNumberFormat="1" applyFont="1" applyFill="1" applyBorder="1" applyAlignment="1">
      <alignment horizontal="center" vertical="center"/>
    </xf>
    <xf numFmtId="0" fontId="6" fillId="0" borderId="8" xfId="23" quotePrefix="1" applyNumberFormat="1" applyFont="1" applyFill="1" applyBorder="1" applyAlignment="1">
      <alignment horizontal="center" vertical="center"/>
    </xf>
    <xf numFmtId="0" fontId="6" fillId="0" borderId="8" xfId="23" applyFont="1" applyFill="1" applyBorder="1" applyAlignment="1">
      <alignment horizontal="left" vertical="center"/>
    </xf>
    <xf numFmtId="0" fontId="6" fillId="0" borderId="8" xfId="23" applyFont="1" applyFill="1" applyBorder="1" applyAlignment="1">
      <alignment horizontal="left" vertical="center" wrapText="1"/>
    </xf>
    <xf numFmtId="0" fontId="6" fillId="0" borderId="12" xfId="23" applyFont="1" applyFill="1" applyBorder="1" applyAlignment="1">
      <alignment horizontal="left" vertical="center"/>
    </xf>
    <xf numFmtId="0" fontId="6" fillId="0" borderId="12" xfId="23" applyFont="1" applyFill="1" applyBorder="1" applyAlignment="1">
      <alignment horizontal="left" vertical="center" wrapText="1"/>
    </xf>
    <xf numFmtId="0" fontId="6" fillId="0" borderId="12" xfId="1" applyFont="1" applyFill="1" applyBorder="1" applyAlignment="1" applyProtection="1">
      <alignment horizontal="center" vertical="center"/>
    </xf>
    <xf numFmtId="1" fontId="30" fillId="6" borderId="6" xfId="34" applyNumberFormat="1" applyFont="1" applyFill="1" applyBorder="1" applyAlignment="1">
      <alignment horizontal="center" vertical="center"/>
    </xf>
    <xf numFmtId="0" fontId="13" fillId="0" borderId="8" xfId="1" applyFont="1" applyFill="1" applyBorder="1" applyAlignment="1" applyProtection="1">
      <alignment horizontal="left" vertical="center" wrapText="1"/>
    </xf>
    <xf numFmtId="0" fontId="6" fillId="0" borderId="8" xfId="23" applyNumberFormat="1" applyFont="1" applyFill="1" applyBorder="1" applyAlignment="1">
      <alignment horizontal="center" vertical="center"/>
    </xf>
    <xf numFmtId="0" fontId="13" fillId="0" borderId="12" xfId="1" applyFont="1" applyFill="1" applyBorder="1" applyAlignment="1" applyProtection="1">
      <alignment horizontal="left" vertical="center" wrapText="1"/>
    </xf>
    <xf numFmtId="0" fontId="6" fillId="0" borderId="12" xfId="23" applyNumberFormat="1" applyFont="1" applyFill="1" applyBorder="1" applyAlignment="1">
      <alignment horizontal="center" vertical="center"/>
    </xf>
    <xf numFmtId="0" fontId="29" fillId="0" borderId="12" xfId="23" quotePrefix="1" applyNumberFormat="1" applyFont="1" applyFill="1" applyBorder="1" applyAlignment="1">
      <alignment horizontal="center" vertical="center" wrapText="1"/>
    </xf>
    <xf numFmtId="0" fontId="29" fillId="0" borderId="12" xfId="23" applyFont="1" applyFill="1" applyBorder="1" applyAlignment="1">
      <alignment horizontal="left" vertical="center" wrapText="1"/>
    </xf>
    <xf numFmtId="0" fontId="6" fillId="0" borderId="8" xfId="34" applyFont="1" applyFill="1" applyBorder="1" applyAlignment="1">
      <alignment horizontal="left" vertical="center" wrapText="1"/>
    </xf>
    <xf numFmtId="0" fontId="6" fillId="0" borderId="24" xfId="0" applyFont="1" applyBorder="1" applyAlignment="1">
      <alignment horizontal="center" vertical="center"/>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6" fillId="0" borderId="27" xfId="0" applyFont="1" applyBorder="1" applyAlignment="1">
      <alignment horizontal="center" vertical="center"/>
    </xf>
    <xf numFmtId="2" fontId="28" fillId="0" borderId="1" xfId="0" applyNumberFormat="1" applyFont="1" applyBorder="1" applyAlignment="1">
      <alignment horizontal="center" vertical="center"/>
    </xf>
    <xf numFmtId="0" fontId="6" fillId="0" borderId="5" xfId="0" applyFont="1" applyBorder="1" applyAlignment="1">
      <alignment vertical="center"/>
    </xf>
    <xf numFmtId="0" fontId="32" fillId="2" borderId="6" xfId="0" applyFont="1" applyFill="1" applyBorder="1" applyAlignment="1">
      <alignment horizontal="center" vertical="center"/>
    </xf>
    <xf numFmtId="0" fontId="33" fillId="2" borderId="0" xfId="0" applyFont="1" applyFill="1" applyBorder="1" applyAlignment="1">
      <alignment horizontal="left" vertical="center"/>
    </xf>
    <xf numFmtId="0" fontId="4" fillId="2" borderId="0" xfId="0" applyFont="1" applyFill="1" applyBorder="1" applyAlignment="1">
      <alignment vertical="center"/>
    </xf>
    <xf numFmtId="0" fontId="4" fillId="2" borderId="22" xfId="0" applyFont="1" applyFill="1" applyBorder="1" applyAlignment="1">
      <alignment vertical="center"/>
    </xf>
    <xf numFmtId="0" fontId="2" fillId="2" borderId="0" xfId="1" applyFont="1" applyFill="1" applyBorder="1" applyAlignment="1" applyProtection="1">
      <alignment vertical="center"/>
    </xf>
    <xf numFmtId="0" fontId="2" fillId="2" borderId="0" xfId="1" applyFont="1" applyFill="1" applyBorder="1" applyAlignment="1" applyProtection="1">
      <alignment horizontal="left" vertical="center"/>
    </xf>
    <xf numFmtId="0" fontId="10" fillId="0" borderId="28" xfId="0" applyFont="1" applyFill="1" applyBorder="1" applyAlignment="1">
      <alignment vertical="center"/>
    </xf>
    <xf numFmtId="0" fontId="10" fillId="0" borderId="29" xfId="0" applyFont="1" applyFill="1" applyBorder="1" applyAlignment="1">
      <alignment vertical="center"/>
    </xf>
    <xf numFmtId="0" fontId="10" fillId="0" borderId="30" xfId="0" applyFont="1" applyFill="1" applyBorder="1" applyAlignment="1">
      <alignment vertical="center"/>
    </xf>
    <xf numFmtId="0" fontId="10" fillId="0" borderId="31" xfId="0" applyFont="1" applyFill="1" applyBorder="1" applyAlignment="1">
      <alignment vertical="center"/>
    </xf>
    <xf numFmtId="0" fontId="9" fillId="0" borderId="31" xfId="0" applyFont="1" applyFill="1" applyBorder="1" applyAlignment="1">
      <alignment vertical="center"/>
    </xf>
    <xf numFmtId="0" fontId="10" fillId="0" borderId="31" xfId="0" applyFont="1" applyFill="1" applyBorder="1" applyAlignment="1">
      <alignment horizontal="center" vertical="center"/>
    </xf>
    <xf numFmtId="168" fontId="6" fillId="0" borderId="6" xfId="0" applyNumberFormat="1" applyFont="1" applyBorder="1" applyAlignment="1">
      <alignment horizontal="center" vertical="center"/>
    </xf>
    <xf numFmtId="168" fontId="34" fillId="2" borderId="22" xfId="0" applyNumberFormat="1" applyFont="1" applyFill="1" applyBorder="1" applyAlignment="1">
      <alignment horizontal="center" vertical="center"/>
    </xf>
    <xf numFmtId="42" fontId="10" fillId="0" borderId="21" xfId="0" applyNumberFormat="1" applyFont="1" applyBorder="1" applyAlignment="1">
      <alignment horizontal="center" vertical="center"/>
    </xf>
    <xf numFmtId="168" fontId="17" fillId="2" borderId="0" xfId="0" applyNumberFormat="1" applyFont="1" applyFill="1" applyBorder="1" applyAlignment="1">
      <alignment horizontal="center" vertical="center"/>
    </xf>
    <xf numFmtId="168" fontId="17" fillId="2" borderId="0" xfId="0" applyNumberFormat="1" applyFont="1" applyFill="1" applyBorder="1" applyAlignment="1">
      <alignment vertical="center"/>
    </xf>
    <xf numFmtId="42" fontId="17" fillId="2" borderId="16" xfId="0" applyNumberFormat="1" applyFont="1" applyFill="1" applyBorder="1" applyAlignment="1">
      <alignment horizontal="center" vertical="center"/>
    </xf>
    <xf numFmtId="0" fontId="17" fillId="2" borderId="16" xfId="0" applyFont="1" applyFill="1" applyBorder="1" applyAlignment="1">
      <alignment vertical="center"/>
    </xf>
    <xf numFmtId="0" fontId="6" fillId="0" borderId="32" xfId="0" applyFont="1" applyFill="1" applyBorder="1" applyAlignment="1">
      <alignment vertical="center" wrapText="1"/>
    </xf>
    <xf numFmtId="0" fontId="6" fillId="0" borderId="23" xfId="0" applyFont="1" applyFill="1" applyBorder="1" applyAlignment="1">
      <alignment vertical="center" wrapText="1"/>
    </xf>
    <xf numFmtId="0" fontId="6" fillId="0" borderId="12" xfId="0" applyFont="1" applyFill="1" applyBorder="1" applyAlignment="1">
      <alignment vertical="center" wrapText="1"/>
    </xf>
    <xf numFmtId="0" fontId="6" fillId="0" borderId="8" xfId="0" applyFont="1" applyFill="1" applyBorder="1" applyAlignment="1">
      <alignment vertical="center" wrapText="1"/>
    </xf>
    <xf numFmtId="0" fontId="4" fillId="2" borderId="22" xfId="0" applyFont="1" applyFill="1" applyBorder="1" applyAlignment="1">
      <alignment vertical="center" wrapText="1"/>
    </xf>
    <xf numFmtId="0" fontId="4" fillId="2" borderId="0" xfId="0" applyFont="1" applyFill="1" applyBorder="1" applyAlignment="1">
      <alignment horizontal="left" vertical="center" wrapText="1"/>
    </xf>
    <xf numFmtId="0" fontId="6" fillId="0" borderId="32" xfId="0" applyFont="1" applyFill="1" applyBorder="1" applyAlignment="1">
      <alignment horizontal="left" vertical="center" wrapText="1"/>
    </xf>
    <xf numFmtId="0" fontId="6" fillId="0" borderId="33"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2" fillId="2" borderId="22" xfId="1" applyFont="1" applyFill="1" applyBorder="1" applyAlignment="1" applyProtection="1">
      <alignment horizontal="left" vertical="center" wrapText="1"/>
    </xf>
    <xf numFmtId="0" fontId="6" fillId="0" borderId="3" xfId="0" applyFont="1" applyBorder="1" applyAlignment="1">
      <alignment horizontal="left" vertical="center" wrapText="1"/>
    </xf>
    <xf numFmtId="0" fontId="13" fillId="0" borderId="12" xfId="0" applyFont="1" applyFill="1" applyBorder="1" applyAlignment="1">
      <alignment horizontal="left" vertical="center" wrapText="1"/>
    </xf>
    <xf numFmtId="0" fontId="13" fillId="0" borderId="8" xfId="0" applyFont="1" applyFill="1" applyBorder="1" applyAlignment="1">
      <alignment horizontal="left" vertical="center" wrapText="1"/>
    </xf>
    <xf numFmtId="0" fontId="23" fillId="0" borderId="3" xfId="1" applyFont="1" applyBorder="1" applyAlignment="1" applyProtection="1">
      <alignment horizontal="center" vertical="center"/>
    </xf>
    <xf numFmtId="0" fontId="6" fillId="0" borderId="34" xfId="0" applyFont="1" applyFill="1" applyBorder="1" applyAlignment="1">
      <alignment vertical="center"/>
    </xf>
    <xf numFmtId="0" fontId="6" fillId="0" borderId="1" xfId="0" applyFont="1" applyFill="1" applyBorder="1" applyAlignment="1">
      <alignment vertical="center"/>
    </xf>
    <xf numFmtId="0" fontId="6" fillId="0" borderId="24" xfId="0" applyFont="1" applyFill="1" applyBorder="1" applyAlignment="1">
      <alignment vertical="center"/>
    </xf>
    <xf numFmtId="0" fontId="6" fillId="0" borderId="0" xfId="0" applyFont="1" applyFill="1" applyAlignment="1">
      <alignment vertical="center"/>
    </xf>
    <xf numFmtId="0" fontId="6" fillId="0" borderId="0" xfId="0" applyFont="1" applyAlignment="1">
      <alignment vertical="center"/>
    </xf>
    <xf numFmtId="0" fontId="6" fillId="0" borderId="35" xfId="0" applyFont="1" applyFill="1" applyBorder="1" applyAlignment="1">
      <alignment vertical="center"/>
    </xf>
    <xf numFmtId="0" fontId="6" fillId="0" borderId="2" xfId="0" applyFont="1" applyFill="1" applyBorder="1" applyAlignment="1">
      <alignment vertical="center"/>
    </xf>
    <xf numFmtId="0" fontId="6" fillId="0" borderId="27" xfId="0" applyFont="1" applyFill="1" applyBorder="1" applyAlignment="1">
      <alignment vertical="center"/>
    </xf>
    <xf numFmtId="0" fontId="9" fillId="0" borderId="34" xfId="0" applyFont="1" applyFill="1" applyBorder="1" applyAlignment="1">
      <alignment vertical="center"/>
    </xf>
    <xf numFmtId="166" fontId="6" fillId="0" borderId="1" xfId="0" applyNumberFormat="1" applyFont="1" applyFill="1" applyBorder="1" applyAlignment="1">
      <alignment horizontal="left" vertical="center"/>
    </xf>
    <xf numFmtId="0" fontId="9" fillId="0" borderId="1" xfId="0" applyFont="1" applyFill="1" applyBorder="1" applyAlignment="1">
      <alignment horizontal="right" vertical="center"/>
    </xf>
    <xf numFmtId="166" fontId="28" fillId="0" borderId="1" xfId="0" applyNumberFormat="1" applyFont="1" applyFill="1" applyBorder="1" applyAlignment="1">
      <alignment horizontal="left" vertical="center"/>
    </xf>
    <xf numFmtId="0" fontId="6" fillId="0" borderId="1" xfId="0" applyFont="1" applyBorder="1" applyAlignment="1">
      <alignment vertical="center"/>
    </xf>
    <xf numFmtId="0" fontId="6" fillId="0" borderId="36" xfId="0" applyFont="1" applyFill="1" applyBorder="1" applyAlignment="1">
      <alignment vertical="center"/>
    </xf>
    <xf numFmtId="0" fontId="6" fillId="0" borderId="5" xfId="0" applyFont="1" applyFill="1" applyBorder="1" applyAlignment="1">
      <alignment horizontal="left" vertical="center"/>
    </xf>
    <xf numFmtId="0" fontId="6" fillId="0" borderId="5" xfId="0" applyFont="1" applyFill="1" applyBorder="1" applyAlignment="1">
      <alignment vertical="center"/>
    </xf>
    <xf numFmtId="0" fontId="6" fillId="6" borderId="0" xfId="0" applyFont="1" applyFill="1" applyAlignment="1">
      <alignment vertical="center"/>
    </xf>
    <xf numFmtId="49" fontId="6" fillId="7" borderId="3" xfId="0" applyNumberFormat="1" applyFont="1" applyFill="1" applyBorder="1" applyAlignment="1">
      <alignment horizontal="center" vertical="center"/>
    </xf>
    <xf numFmtId="0" fontId="6" fillId="7" borderId="3" xfId="0" applyFont="1" applyFill="1" applyBorder="1" applyAlignment="1">
      <alignment vertical="center"/>
    </xf>
    <xf numFmtId="0" fontId="6" fillId="7" borderId="10" xfId="0" applyFont="1" applyFill="1" applyBorder="1" applyAlignment="1">
      <alignment horizontal="left" vertical="center" wrapText="1"/>
    </xf>
    <xf numFmtId="0" fontId="6" fillId="0" borderId="5" xfId="0" applyFont="1" applyBorder="1" applyAlignment="1">
      <alignment vertical="center" wrapText="1"/>
    </xf>
    <xf numFmtId="0" fontId="6" fillId="0" borderId="0" xfId="0" applyFont="1" applyFill="1" applyAlignment="1">
      <alignment horizontal="left" vertical="center"/>
    </xf>
    <xf numFmtId="0" fontId="9" fillId="0" borderId="37" xfId="0" applyFont="1" applyBorder="1" applyAlignment="1">
      <alignment horizontal="center" vertical="center"/>
    </xf>
    <xf numFmtId="0" fontId="14" fillId="0" borderId="38" xfId="0" applyFont="1" applyBorder="1" applyAlignment="1">
      <alignment horizontal="center" vertical="center" wrapText="1"/>
    </xf>
    <xf numFmtId="42" fontId="18" fillId="0" borderId="37" xfId="0" applyNumberFormat="1" applyFont="1" applyBorder="1" applyAlignment="1">
      <alignment horizontal="center" wrapText="1"/>
    </xf>
    <xf numFmtId="42" fontId="18" fillId="0" borderId="37" xfId="0" applyNumberFormat="1" applyFont="1" applyBorder="1" applyAlignment="1">
      <alignment horizontal="center" vertical="center" wrapText="1"/>
    </xf>
    <xf numFmtId="166" fontId="9" fillId="0" borderId="39" xfId="0" applyNumberFormat="1" applyFont="1" applyBorder="1" applyAlignment="1">
      <alignment horizontal="center" vertical="center"/>
    </xf>
    <xf numFmtId="0" fontId="33" fillId="2" borderId="0" xfId="0" applyFont="1" applyFill="1" applyBorder="1" applyAlignment="1">
      <alignment vertical="center"/>
    </xf>
    <xf numFmtId="168" fontId="34" fillId="2" borderId="33" xfId="0" applyNumberFormat="1" applyFont="1" applyFill="1" applyBorder="1" applyAlignment="1">
      <alignment horizontal="center" vertical="center"/>
    </xf>
    <xf numFmtId="0" fontId="33" fillId="2" borderId="11" xfId="0" applyFont="1" applyFill="1" applyBorder="1" applyAlignment="1">
      <alignment horizontal="left" vertical="center"/>
    </xf>
    <xf numFmtId="0" fontId="9" fillId="2" borderId="3" xfId="0" applyFont="1" applyFill="1" applyBorder="1" applyAlignment="1">
      <alignment horizontal="center" vertical="center"/>
    </xf>
    <xf numFmtId="0" fontId="32" fillId="2" borderId="3" xfId="0" applyFont="1" applyFill="1" applyBorder="1" applyAlignment="1">
      <alignment horizontal="center" vertical="center"/>
    </xf>
    <xf numFmtId="168" fontId="34" fillId="2" borderId="23" xfId="0" applyNumberFormat="1" applyFont="1" applyFill="1" applyBorder="1" applyAlignment="1">
      <alignment horizontal="center" vertical="center"/>
    </xf>
    <xf numFmtId="42" fontId="17" fillId="2" borderId="10" xfId="0" applyNumberFormat="1" applyFont="1" applyFill="1" applyBorder="1" applyAlignment="1">
      <alignment horizontal="center" vertical="center"/>
    </xf>
    <xf numFmtId="168" fontId="17" fillId="2" borderId="11" xfId="0" applyNumberFormat="1" applyFont="1" applyFill="1" applyBorder="1" applyAlignment="1">
      <alignment horizontal="center" vertical="center"/>
    </xf>
    <xf numFmtId="0" fontId="9" fillId="0" borderId="8" xfId="0" applyFont="1" applyFill="1" applyBorder="1" applyAlignment="1">
      <alignment vertical="center" wrapText="1"/>
    </xf>
    <xf numFmtId="0" fontId="6" fillId="0" borderId="33" xfId="0" applyFont="1" applyFill="1" applyBorder="1" applyAlignment="1">
      <alignment vertical="center" wrapText="1"/>
    </xf>
    <xf numFmtId="0" fontId="6" fillId="0" borderId="8" xfId="34" applyFont="1" applyFill="1" applyBorder="1" applyAlignment="1">
      <alignment vertical="center"/>
    </xf>
    <xf numFmtId="0" fontId="6" fillId="0" borderId="8" xfId="34" applyFont="1" applyFill="1" applyBorder="1" applyAlignment="1">
      <alignment vertical="center" wrapText="1"/>
    </xf>
    <xf numFmtId="0" fontId="28" fillId="2" borderId="0" xfId="0" applyFont="1" applyFill="1" applyBorder="1" applyAlignment="1">
      <alignment vertical="center"/>
    </xf>
    <xf numFmtId="0" fontId="30" fillId="2" borderId="0" xfId="0" applyFont="1" applyFill="1" applyBorder="1" applyAlignment="1">
      <alignment horizontal="left" vertical="center"/>
    </xf>
    <xf numFmtId="0" fontId="30" fillId="2" borderId="0" xfId="0" applyFont="1" applyFill="1" applyBorder="1" applyAlignment="1">
      <alignment horizontal="center" vertical="center"/>
    </xf>
    <xf numFmtId="0" fontId="30" fillId="2" borderId="0" xfId="0" applyFont="1" applyFill="1" applyBorder="1" applyAlignment="1">
      <alignment vertical="center"/>
    </xf>
    <xf numFmtId="1" fontId="30" fillId="6" borderId="15" xfId="0" applyNumberFormat="1" applyFont="1" applyFill="1" applyBorder="1" applyAlignment="1">
      <alignment horizontal="center" vertical="center"/>
    </xf>
    <xf numFmtId="166" fontId="6" fillId="8" borderId="1" xfId="0" applyNumberFormat="1" applyFont="1" applyFill="1" applyBorder="1" applyAlignment="1">
      <alignment horizontal="left" vertical="center"/>
    </xf>
    <xf numFmtId="0" fontId="6" fillId="8" borderId="1" xfId="0" applyFont="1" applyFill="1" applyBorder="1" applyAlignment="1">
      <alignment horizontal="left" vertical="center"/>
    </xf>
    <xf numFmtId="0" fontId="9" fillId="8" borderId="1" xfId="0" applyFont="1" applyFill="1" applyBorder="1" applyAlignment="1">
      <alignment horizontal="right" vertical="center"/>
    </xf>
    <xf numFmtId="0" fontId="6" fillId="8" borderId="0" xfId="0" applyFont="1" applyFill="1" applyBorder="1" applyAlignment="1">
      <alignment vertical="center"/>
    </xf>
    <xf numFmtId="0" fontId="30" fillId="6" borderId="40" xfId="0" applyFont="1" applyFill="1" applyBorder="1" applyAlignment="1">
      <alignment horizontal="center" vertical="center" wrapText="1"/>
    </xf>
    <xf numFmtId="0" fontId="9" fillId="0" borderId="38" xfId="0" applyFont="1" applyBorder="1" applyAlignment="1">
      <alignment horizontal="center" vertical="center" wrapText="1"/>
    </xf>
    <xf numFmtId="1" fontId="30" fillId="6" borderId="8" xfId="0" applyNumberFormat="1" applyFont="1" applyFill="1" applyBorder="1" applyAlignment="1">
      <alignment horizontal="center" vertical="center"/>
    </xf>
    <xf numFmtId="1" fontId="30" fillId="6" borderId="8" xfId="34" applyNumberFormat="1" applyFont="1" applyFill="1" applyBorder="1" applyAlignment="1">
      <alignment horizontal="center" vertical="center"/>
    </xf>
    <xf numFmtId="1" fontId="30" fillId="8" borderId="0" xfId="0" applyNumberFormat="1" applyFont="1" applyFill="1" applyBorder="1" applyAlignment="1">
      <alignment horizontal="center" vertical="center"/>
    </xf>
    <xf numFmtId="0" fontId="28" fillId="8" borderId="0" xfId="0" applyFont="1" applyFill="1" applyBorder="1" applyAlignment="1">
      <alignment horizontal="center" vertical="center"/>
    </xf>
    <xf numFmtId="1" fontId="30" fillId="6" borderId="3" xfId="0" applyNumberFormat="1" applyFont="1" applyFill="1" applyBorder="1" applyAlignment="1">
      <alignment horizontal="center" vertical="center"/>
    </xf>
    <xf numFmtId="1" fontId="30" fillId="6" borderId="3" xfId="34" applyNumberFormat="1" applyFont="1" applyFill="1" applyBorder="1" applyAlignment="1">
      <alignment horizontal="center" vertical="center"/>
    </xf>
    <xf numFmtId="0" fontId="6" fillId="9" borderId="16" xfId="0" applyFont="1" applyFill="1" applyBorder="1" applyAlignment="1">
      <alignment horizontal="center" vertical="center"/>
    </xf>
    <xf numFmtId="1" fontId="9" fillId="9" borderId="22" xfId="0" applyNumberFormat="1" applyFont="1" applyFill="1" applyBorder="1" applyAlignment="1">
      <alignment horizontal="center" vertical="center"/>
    </xf>
    <xf numFmtId="0" fontId="2" fillId="9" borderId="41" xfId="0" applyFont="1" applyFill="1" applyBorder="1" applyAlignment="1">
      <alignment vertical="center"/>
    </xf>
    <xf numFmtId="0" fontId="2" fillId="9" borderId="41" xfId="0" applyFont="1" applyFill="1" applyBorder="1" applyAlignment="1">
      <alignment horizontal="left" vertical="center"/>
    </xf>
    <xf numFmtId="0" fontId="6" fillId="9" borderId="41" xfId="0" applyFont="1" applyFill="1" applyBorder="1" applyAlignment="1">
      <alignment horizontal="center" vertical="center"/>
    </xf>
    <xf numFmtId="0" fontId="6" fillId="9" borderId="42" xfId="0" applyFont="1" applyFill="1" applyBorder="1" applyAlignment="1">
      <alignment horizontal="center" vertical="center"/>
    </xf>
    <xf numFmtId="0" fontId="6" fillId="9" borderId="43" xfId="0" applyFont="1" applyFill="1" applyBorder="1" applyAlignment="1">
      <alignment vertical="center"/>
    </xf>
    <xf numFmtId="0" fontId="9" fillId="9" borderId="41" xfId="0" applyFont="1" applyFill="1" applyBorder="1" applyAlignment="1">
      <alignment horizontal="center" vertical="center"/>
    </xf>
    <xf numFmtId="168" fontId="12" fillId="9" borderId="41" xfId="0" applyNumberFormat="1" applyFont="1" applyFill="1" applyBorder="1" applyAlignment="1">
      <alignment horizontal="center" vertical="center"/>
    </xf>
    <xf numFmtId="168" fontId="40" fillId="9" borderId="42" xfId="0" applyNumberFormat="1" applyFont="1" applyFill="1" applyBorder="1" applyAlignment="1">
      <alignment horizontal="center" vertical="center"/>
    </xf>
    <xf numFmtId="0" fontId="4" fillId="2" borderId="19" xfId="0" applyFont="1" applyFill="1" applyBorder="1" applyAlignment="1">
      <alignment vertical="center"/>
    </xf>
    <xf numFmtId="0" fontId="33" fillId="2" borderId="19" xfId="0" applyFont="1" applyFill="1" applyBorder="1" applyAlignment="1">
      <alignment horizontal="left" vertical="center"/>
    </xf>
    <xf numFmtId="0" fontId="4" fillId="2" borderId="32" xfId="0" applyFont="1" applyFill="1" applyBorder="1" applyAlignment="1">
      <alignment vertical="center" wrapText="1"/>
    </xf>
    <xf numFmtId="0" fontId="9" fillId="2" borderId="12" xfId="0" applyFont="1" applyFill="1" applyBorder="1" applyAlignment="1">
      <alignment horizontal="center" vertical="center"/>
    </xf>
    <xf numFmtId="0" fontId="9" fillId="2" borderId="21" xfId="0" applyFont="1" applyFill="1" applyBorder="1" applyAlignment="1">
      <alignment horizontal="center" vertical="center"/>
    </xf>
    <xf numFmtId="0" fontId="32" fillId="2" borderId="12" xfId="0" applyFont="1" applyFill="1" applyBorder="1" applyAlignment="1">
      <alignment horizontal="center" vertical="center"/>
    </xf>
    <xf numFmtId="0" fontId="17" fillId="2" borderId="21" xfId="0" applyFont="1" applyFill="1" applyBorder="1" applyAlignment="1">
      <alignment horizontal="center" vertical="center"/>
    </xf>
    <xf numFmtId="168" fontId="18" fillId="2" borderId="19" xfId="0" applyNumberFormat="1" applyFont="1" applyFill="1" applyBorder="1" applyAlignment="1">
      <alignment horizontal="center" vertical="center"/>
    </xf>
    <xf numFmtId="168" fontId="34" fillId="2" borderId="32" xfId="0" applyNumberFormat="1" applyFont="1" applyFill="1" applyBorder="1" applyAlignment="1">
      <alignment horizontal="center" vertical="center"/>
    </xf>
    <xf numFmtId="0" fontId="4" fillId="2" borderId="19" xfId="0" applyFont="1" applyFill="1" applyBorder="1" applyAlignment="1">
      <alignment horizontal="center" vertical="center"/>
    </xf>
    <xf numFmtId="0" fontId="9" fillId="2" borderId="12" xfId="0" applyFont="1" applyFill="1" applyBorder="1" applyAlignment="1">
      <alignment vertical="center"/>
    </xf>
    <xf numFmtId="0" fontId="9" fillId="2" borderId="21" xfId="0" applyFont="1" applyFill="1" applyBorder="1" applyAlignment="1">
      <alignment vertical="center"/>
    </xf>
    <xf numFmtId="0" fontId="14" fillId="2" borderId="12" xfId="0" applyFont="1" applyFill="1" applyBorder="1" applyAlignment="1">
      <alignment vertical="center"/>
    </xf>
    <xf numFmtId="0" fontId="9" fillId="2" borderId="19" xfId="0" applyFont="1" applyFill="1" applyBorder="1" applyAlignment="1">
      <alignment vertical="center"/>
    </xf>
    <xf numFmtId="0" fontId="2" fillId="2" borderId="19" xfId="1" applyFont="1" applyFill="1" applyBorder="1" applyAlignment="1" applyProtection="1">
      <alignment horizontal="left" vertical="center"/>
    </xf>
    <xf numFmtId="0" fontId="37" fillId="2" borderId="11" xfId="0" applyFont="1" applyFill="1" applyBorder="1" applyAlignment="1">
      <alignment vertical="center"/>
    </xf>
    <xf numFmtId="0" fontId="38" fillId="2" borderId="11" xfId="0" applyFont="1" applyFill="1" applyBorder="1" applyAlignment="1">
      <alignment horizontal="left" vertical="center"/>
    </xf>
    <xf numFmtId="0" fontId="30" fillId="2" borderId="11" xfId="0" applyFont="1" applyFill="1" applyBorder="1" applyAlignment="1">
      <alignment horizontal="center" vertical="center"/>
    </xf>
    <xf numFmtId="0" fontId="30" fillId="2" borderId="11" xfId="0" applyFont="1" applyFill="1" applyBorder="1" applyAlignment="1">
      <alignment vertical="center"/>
    </xf>
    <xf numFmtId="0" fontId="28" fillId="2" borderId="11" xfId="0" applyFont="1" applyFill="1" applyBorder="1" applyAlignment="1">
      <alignment horizontal="center" vertical="center"/>
    </xf>
    <xf numFmtId="0" fontId="39" fillId="2" borderId="11" xfId="0" applyFont="1" applyFill="1" applyBorder="1" applyAlignment="1">
      <alignment vertical="center"/>
    </xf>
    <xf numFmtId="168" fontId="39" fillId="2" borderId="11" xfId="0" applyNumberFormat="1" applyFont="1" applyFill="1" applyBorder="1" applyAlignment="1">
      <alignment vertical="center"/>
    </xf>
    <xf numFmtId="0" fontId="37" fillId="2" borderId="11" xfId="0" applyFont="1" applyFill="1" applyBorder="1" applyAlignment="1">
      <alignment horizontal="left" vertical="center" wrapText="1"/>
    </xf>
    <xf numFmtId="0" fontId="37" fillId="2" borderId="11" xfId="0" applyFont="1" applyFill="1" applyBorder="1" applyAlignment="1">
      <alignment vertical="center" wrapText="1"/>
    </xf>
    <xf numFmtId="0" fontId="39" fillId="2" borderId="11" xfId="0" applyFont="1" applyFill="1" applyBorder="1" applyAlignment="1">
      <alignment horizontal="center" vertical="center"/>
    </xf>
    <xf numFmtId="1" fontId="30" fillId="6" borderId="19" xfId="0" applyNumberFormat="1" applyFont="1" applyFill="1" applyBorder="1" applyAlignment="1">
      <alignment horizontal="center" vertical="center"/>
    </xf>
    <xf numFmtId="1" fontId="30" fillId="6" borderId="11" xfId="0" applyNumberFormat="1" applyFont="1" applyFill="1" applyBorder="1" applyAlignment="1">
      <alignment horizontal="center" vertical="center"/>
    </xf>
    <xf numFmtId="0" fontId="9" fillId="2" borderId="6" xfId="34" applyFont="1" applyFill="1" applyBorder="1" applyAlignment="1">
      <alignment horizontal="center" vertical="center"/>
    </xf>
    <xf numFmtId="0" fontId="2" fillId="2" borderId="22" xfId="1" applyFont="1" applyFill="1" applyBorder="1" applyAlignment="1" applyProtection="1">
      <alignment vertical="center" wrapText="1"/>
    </xf>
    <xf numFmtId="0" fontId="9" fillId="2" borderId="6" xfId="23" applyFont="1" applyFill="1" applyBorder="1" applyAlignment="1">
      <alignment horizontal="center" vertical="center" wrapText="1"/>
    </xf>
    <xf numFmtId="0" fontId="9" fillId="2" borderId="16" xfId="23" applyFont="1" applyFill="1" applyBorder="1" applyAlignment="1">
      <alignment horizontal="center" vertical="center" wrapText="1"/>
    </xf>
    <xf numFmtId="0" fontId="9" fillId="2" borderId="0" xfId="34" applyFont="1" applyFill="1" applyBorder="1" applyAlignment="1">
      <alignment horizontal="center" vertical="center"/>
    </xf>
    <xf numFmtId="0" fontId="2" fillId="2" borderId="0" xfId="1" applyFont="1" applyFill="1" applyBorder="1" applyAlignment="1" applyProtection="1">
      <alignment vertical="center" wrapText="1"/>
    </xf>
    <xf numFmtId="0" fontId="41" fillId="2" borderId="0" xfId="34" applyFont="1" applyFill="1" applyBorder="1" applyAlignment="1">
      <alignment horizontal="center" vertical="center"/>
    </xf>
    <xf numFmtId="0" fontId="33" fillId="2" borderId="0" xfId="1" applyFont="1" applyFill="1" applyBorder="1" applyAlignment="1" applyProtection="1">
      <alignment horizontal="left" vertical="center"/>
    </xf>
    <xf numFmtId="0" fontId="9" fillId="2" borderId="22" xfId="34" applyFont="1" applyFill="1" applyBorder="1" applyAlignment="1">
      <alignment horizontal="center" vertical="center"/>
    </xf>
    <xf numFmtId="0" fontId="9" fillId="2" borderId="22"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0" xfId="0" applyFont="1" applyFill="1" applyBorder="1" applyAlignment="1">
      <alignment horizontal="center" vertical="center" wrapText="1"/>
    </xf>
    <xf numFmtId="1" fontId="30" fillId="6" borderId="0" xfId="0" applyNumberFormat="1" applyFont="1" applyFill="1" applyBorder="1" applyAlignment="1">
      <alignment horizontal="center" vertical="center"/>
    </xf>
    <xf numFmtId="0" fontId="42" fillId="2" borderId="11" xfId="0" applyFont="1" applyFill="1" applyBorder="1" applyAlignment="1">
      <alignment vertical="center"/>
    </xf>
    <xf numFmtId="0" fontId="43" fillId="2" borderId="11" xfId="0" applyFont="1" applyFill="1" applyBorder="1" applyAlignment="1">
      <alignment horizontal="left" vertical="center"/>
    </xf>
    <xf numFmtId="0" fontId="42" fillId="2" borderId="11" xfId="0" applyFont="1" applyFill="1" applyBorder="1" applyAlignment="1">
      <alignment vertical="center" wrapText="1"/>
    </xf>
    <xf numFmtId="0" fontId="34" fillId="2" borderId="11" xfId="0" applyFont="1" applyFill="1" applyBorder="1" applyAlignment="1">
      <alignment horizontal="center" vertical="center"/>
    </xf>
    <xf numFmtId="0" fontId="32" fillId="2" borderId="11" xfId="0" applyFont="1" applyFill="1" applyBorder="1" applyAlignment="1">
      <alignment horizontal="center" vertical="center"/>
    </xf>
    <xf numFmtId="168" fontId="44" fillId="2" borderId="11" xfId="0" applyNumberFormat="1" applyFont="1" applyFill="1" applyBorder="1" applyAlignment="1">
      <alignment horizontal="center" vertical="center"/>
    </xf>
    <xf numFmtId="0" fontId="10" fillId="0" borderId="44" xfId="0" applyFont="1" applyFill="1" applyBorder="1" applyAlignment="1">
      <alignment horizontal="right" vertical="center"/>
    </xf>
    <xf numFmtId="0" fontId="30" fillId="0" borderId="10" xfId="0" applyFont="1" applyBorder="1" applyAlignment="1">
      <alignment horizontal="right" vertical="center" wrapText="1"/>
    </xf>
    <xf numFmtId="0" fontId="6" fillId="10" borderId="45" xfId="0" applyFont="1" applyFill="1" applyBorder="1" applyAlignment="1">
      <alignment horizontal="center" vertical="center"/>
    </xf>
    <xf numFmtId="0" fontId="9" fillId="10" borderId="45" xfId="0" applyFont="1" applyFill="1" applyBorder="1" applyAlignment="1">
      <alignment horizontal="center" vertical="center"/>
    </xf>
    <xf numFmtId="0" fontId="40" fillId="10" borderId="45" xfId="0" applyFont="1" applyFill="1" applyBorder="1" applyAlignment="1">
      <alignment horizontal="center" vertical="center"/>
    </xf>
    <xf numFmtId="0" fontId="37" fillId="2" borderId="15" xfId="0" applyFont="1" applyFill="1" applyBorder="1" applyAlignment="1">
      <alignment vertical="center"/>
    </xf>
    <xf numFmtId="0" fontId="30" fillId="2" borderId="15" xfId="0" applyFont="1" applyFill="1" applyBorder="1" applyAlignment="1">
      <alignment horizontal="center" vertical="center"/>
    </xf>
    <xf numFmtId="0" fontId="30" fillId="2" borderId="15" xfId="0" applyFont="1" applyFill="1" applyBorder="1" applyAlignment="1">
      <alignment vertical="center"/>
    </xf>
    <xf numFmtId="0" fontId="32" fillId="2" borderId="15" xfId="0" applyFont="1" applyFill="1" applyBorder="1" applyAlignment="1">
      <alignment vertical="center"/>
    </xf>
    <xf numFmtId="168" fontId="39" fillId="2" borderId="15" xfId="0" applyNumberFormat="1" applyFont="1" applyFill="1" applyBorder="1" applyAlignment="1">
      <alignment vertical="center"/>
    </xf>
    <xf numFmtId="0" fontId="37" fillId="2" borderId="15" xfId="0" applyFont="1" applyFill="1" applyBorder="1" applyAlignment="1">
      <alignment vertical="center" wrapText="1"/>
    </xf>
    <xf numFmtId="0" fontId="37" fillId="2" borderId="19" xfId="0" applyFont="1" applyFill="1" applyBorder="1" applyAlignment="1">
      <alignment vertical="center" wrapText="1"/>
    </xf>
    <xf numFmtId="0" fontId="30" fillId="2" borderId="19" xfId="0" applyFont="1" applyFill="1" applyBorder="1" applyAlignment="1">
      <alignment horizontal="center" vertical="center"/>
    </xf>
    <xf numFmtId="168" fontId="39" fillId="2" borderId="19" xfId="0" applyNumberFormat="1" applyFont="1" applyFill="1" applyBorder="1" applyAlignment="1">
      <alignment vertical="center"/>
    </xf>
    <xf numFmtId="0" fontId="38" fillId="2" borderId="15" xfId="0" applyFont="1" applyFill="1" applyBorder="1" applyAlignment="1">
      <alignment horizontal="left" vertical="center"/>
    </xf>
    <xf numFmtId="0" fontId="37" fillId="2" borderId="19" xfId="0" applyFont="1" applyFill="1" applyBorder="1" applyAlignment="1">
      <alignment vertical="center"/>
    </xf>
    <xf numFmtId="0" fontId="38" fillId="2" borderId="19" xfId="0" applyFont="1" applyFill="1" applyBorder="1" applyAlignment="1">
      <alignment horizontal="left" vertical="center"/>
    </xf>
    <xf numFmtId="0" fontId="2" fillId="10" borderId="45" xfId="0" applyFont="1" applyFill="1" applyBorder="1" applyAlignment="1">
      <alignment vertical="center"/>
    </xf>
    <xf numFmtId="0" fontId="2" fillId="10" borderId="45" xfId="0" applyFont="1" applyFill="1" applyBorder="1" applyAlignment="1">
      <alignment horizontal="left" vertical="center"/>
    </xf>
    <xf numFmtId="0" fontId="17" fillId="10" borderId="45" xfId="0" applyFont="1" applyFill="1" applyBorder="1" applyAlignment="1">
      <alignment horizontal="center" vertical="center"/>
    </xf>
    <xf numFmtId="168" fontId="21" fillId="10" borderId="45" xfId="0" applyNumberFormat="1" applyFont="1" applyFill="1" applyBorder="1" applyAlignment="1">
      <alignment horizontal="center" vertical="center"/>
    </xf>
    <xf numFmtId="168" fontId="40" fillId="10" borderId="47" xfId="0" applyNumberFormat="1" applyFont="1" applyFill="1" applyBorder="1" applyAlignment="1">
      <alignment horizontal="center" vertical="center"/>
    </xf>
    <xf numFmtId="0" fontId="33" fillId="10" borderId="45" xfId="0" applyFont="1" applyFill="1" applyBorder="1" applyAlignment="1">
      <alignment horizontal="left" vertical="center"/>
    </xf>
    <xf numFmtId="0" fontId="4" fillId="10" borderId="45" xfId="0" applyFont="1" applyFill="1" applyBorder="1" applyAlignment="1">
      <alignment vertical="center" wrapText="1"/>
    </xf>
    <xf numFmtId="42" fontId="36" fillId="10" borderId="45" xfId="0" applyNumberFormat="1" applyFont="1" applyFill="1" applyBorder="1" applyAlignment="1">
      <alignment horizontal="center" vertical="center"/>
    </xf>
    <xf numFmtId="168" fontId="17" fillId="10" borderId="45" xfId="0" applyNumberFormat="1" applyFont="1" applyFill="1" applyBorder="1" applyAlignment="1">
      <alignment horizontal="center" vertical="center"/>
    </xf>
    <xf numFmtId="168" fontId="6" fillId="10" borderId="47" xfId="0" applyNumberFormat="1" applyFont="1" applyFill="1" applyBorder="1" applyAlignment="1">
      <alignment horizontal="center" vertical="center"/>
    </xf>
    <xf numFmtId="0" fontId="3" fillId="10" borderId="45" xfId="0" applyFont="1" applyFill="1" applyBorder="1" applyAlignment="1">
      <alignment vertical="center" wrapText="1"/>
    </xf>
    <xf numFmtId="168" fontId="17" fillId="10" borderId="45" xfId="0" applyNumberFormat="1" applyFont="1" applyFill="1" applyBorder="1" applyAlignment="1">
      <alignment horizontal="center" vertical="center" wrapText="1"/>
    </xf>
    <xf numFmtId="168" fontId="6" fillId="10" borderId="47" xfId="0" applyNumberFormat="1" applyFont="1" applyFill="1" applyBorder="1" applyAlignment="1">
      <alignment horizontal="center" vertical="center" wrapText="1"/>
    </xf>
    <xf numFmtId="0" fontId="28" fillId="2" borderId="15" xfId="0" applyFont="1" applyFill="1" applyBorder="1" applyAlignment="1">
      <alignment horizontal="center" vertical="center"/>
    </xf>
    <xf numFmtId="0" fontId="32" fillId="2" borderId="15" xfId="0" applyFont="1" applyFill="1" applyBorder="1" applyAlignment="1">
      <alignment horizontal="center" vertical="center"/>
    </xf>
    <xf numFmtId="0" fontId="6" fillId="4" borderId="0" xfId="0" applyFont="1" applyFill="1" applyBorder="1" applyAlignment="1">
      <alignment horizontal="center" vertical="center"/>
    </xf>
    <xf numFmtId="0" fontId="28" fillId="2" borderId="19" xfId="0" applyFont="1" applyFill="1" applyBorder="1" applyAlignment="1">
      <alignment horizontal="center" vertical="center"/>
    </xf>
    <xf numFmtId="1" fontId="30" fillId="10" borderId="45" xfId="0" applyNumberFormat="1" applyFont="1" applyFill="1" applyBorder="1" applyAlignment="1">
      <alignment horizontal="center" vertical="center"/>
    </xf>
    <xf numFmtId="0" fontId="31" fillId="10" borderId="45" xfId="0" applyFont="1" applyFill="1" applyBorder="1" applyAlignment="1">
      <alignment vertical="center"/>
    </xf>
    <xf numFmtId="0" fontId="31" fillId="10" borderId="45" xfId="0" applyFont="1" applyFill="1" applyBorder="1" applyAlignment="1">
      <alignment horizontal="center" vertical="center"/>
    </xf>
    <xf numFmtId="0" fontId="6" fillId="7" borderId="12" xfId="0" applyFont="1" applyFill="1" applyBorder="1" applyAlignment="1">
      <alignment horizontal="left" vertical="center" wrapText="1"/>
    </xf>
    <xf numFmtId="0" fontId="6" fillId="7" borderId="3" xfId="0" applyFont="1" applyFill="1" applyBorder="1" applyAlignment="1">
      <alignment horizontal="left" vertical="center" wrapText="1"/>
    </xf>
    <xf numFmtId="0" fontId="6" fillId="7" borderId="3" xfId="0" applyFont="1" applyFill="1" applyBorder="1" applyAlignment="1">
      <alignment horizontal="center" vertical="center"/>
    </xf>
    <xf numFmtId="0" fontId="6" fillId="7" borderId="3" xfId="0" applyFont="1" applyFill="1" applyBorder="1" applyAlignment="1">
      <alignment horizontal="left" vertical="center"/>
    </xf>
    <xf numFmtId="0" fontId="4" fillId="2" borderId="11" xfId="0" applyFont="1" applyFill="1" applyBorder="1" applyAlignment="1">
      <alignment horizontal="center" vertical="center"/>
    </xf>
    <xf numFmtId="0" fontId="4" fillId="2" borderId="23" xfId="0" applyFont="1" applyFill="1" applyBorder="1" applyAlignment="1">
      <alignment horizontal="left" vertical="center" wrapText="1"/>
    </xf>
    <xf numFmtId="0" fontId="6" fillId="0" borderId="23" xfId="0" applyFont="1" applyFill="1" applyBorder="1" applyAlignment="1">
      <alignment horizontal="center" vertical="center"/>
    </xf>
    <xf numFmtId="168" fontId="6" fillId="0" borderId="3" xfId="0" applyNumberFormat="1" applyFont="1" applyBorder="1" applyAlignment="1">
      <alignment horizontal="center" vertical="center"/>
    </xf>
    <xf numFmtId="0" fontId="46" fillId="9" borderId="41" xfId="0" applyFont="1" applyFill="1" applyBorder="1" applyAlignment="1">
      <alignment horizontal="left" vertical="center"/>
    </xf>
    <xf numFmtId="0" fontId="6" fillId="2" borderId="19" xfId="0" applyFont="1" applyFill="1" applyBorder="1" applyAlignment="1">
      <alignment horizontal="center" vertical="center"/>
    </xf>
    <xf numFmtId="0" fontId="26" fillId="10" borderId="48" xfId="0" applyFont="1" applyFill="1" applyBorder="1" applyAlignment="1">
      <alignment horizontal="left" vertical="center" wrapText="1"/>
    </xf>
    <xf numFmtId="0" fontId="47" fillId="2" borderId="11" xfId="1" applyFont="1" applyFill="1" applyBorder="1" applyAlignment="1" applyProtection="1">
      <alignment horizontal="center" vertical="center" wrapText="1"/>
    </xf>
    <xf numFmtId="0" fontId="17" fillId="2" borderId="11" xfId="0" applyFont="1" applyFill="1" applyBorder="1" applyAlignment="1">
      <alignment horizontal="center" vertical="center"/>
    </xf>
    <xf numFmtId="0" fontId="17" fillId="2" borderId="11" xfId="0" applyFont="1" applyFill="1" applyBorder="1" applyAlignment="1">
      <alignment vertical="center"/>
    </xf>
    <xf numFmtId="0" fontId="48" fillId="0" borderId="34" xfId="0" applyFont="1" applyFill="1" applyBorder="1" applyAlignment="1">
      <alignment vertical="center"/>
    </xf>
    <xf numFmtId="0" fontId="17" fillId="2" borderId="15" xfId="0" applyFont="1" applyFill="1" applyBorder="1" applyAlignment="1">
      <alignment vertical="center"/>
    </xf>
    <xf numFmtId="42" fontId="17" fillId="10" borderId="45" xfId="0" applyNumberFormat="1" applyFont="1" applyFill="1" applyBorder="1" applyAlignment="1">
      <alignment horizontal="center" vertical="center" wrapText="1"/>
    </xf>
    <xf numFmtId="168" fontId="49" fillId="2" borderId="0" xfId="15" applyNumberFormat="1" applyFont="1" applyFill="1" applyBorder="1" applyAlignment="1">
      <alignment horizontal="center" vertical="center"/>
    </xf>
    <xf numFmtId="168" fontId="50" fillId="2" borderId="11" xfId="15" applyNumberFormat="1" applyFont="1" applyFill="1" applyBorder="1" applyAlignment="1">
      <alignment vertical="center"/>
    </xf>
    <xf numFmtId="168" fontId="50" fillId="2" borderId="0" xfId="15" applyNumberFormat="1" applyFont="1" applyFill="1" applyBorder="1" applyAlignment="1">
      <alignment vertical="center"/>
    </xf>
    <xf numFmtId="168" fontId="49" fillId="2" borderId="11" xfId="15" applyNumberFormat="1" applyFont="1" applyFill="1" applyBorder="1" applyAlignment="1">
      <alignment horizontal="center" vertical="center"/>
    </xf>
    <xf numFmtId="168" fontId="50" fillId="2" borderId="0" xfId="15" applyNumberFormat="1" applyFont="1" applyFill="1" applyBorder="1" applyAlignment="1">
      <alignment horizontal="center" vertical="center"/>
    </xf>
    <xf numFmtId="168" fontId="49" fillId="0" borderId="6" xfId="15" applyNumberFormat="1" applyFont="1" applyFill="1" applyBorder="1" applyAlignment="1">
      <alignment horizontal="center" vertical="center"/>
    </xf>
    <xf numFmtId="0" fontId="6" fillId="0" borderId="4" xfId="0" applyFont="1" applyBorder="1" applyAlignment="1">
      <alignment vertical="center"/>
    </xf>
    <xf numFmtId="168" fontId="6" fillId="0" borderId="3" xfId="0" applyNumberFormat="1" applyFont="1" applyFill="1" applyBorder="1" applyAlignment="1">
      <alignment horizontal="center" vertical="center"/>
    </xf>
    <xf numFmtId="0" fontId="6" fillId="0" borderId="11" xfId="0" applyFont="1" applyFill="1" applyBorder="1" applyAlignment="1">
      <alignment horizontal="left" vertical="center" wrapText="1"/>
    </xf>
    <xf numFmtId="168" fontId="49" fillId="0" borderId="3" xfId="15" applyNumberFormat="1" applyFont="1" applyFill="1" applyBorder="1" applyAlignment="1">
      <alignment horizontal="center" vertical="center"/>
    </xf>
    <xf numFmtId="0" fontId="5" fillId="0" borderId="19" xfId="1" applyFont="1" applyBorder="1" applyAlignment="1" applyProtection="1">
      <alignment horizontal="center" vertical="center" wrapText="1"/>
    </xf>
    <xf numFmtId="0" fontId="47" fillId="2" borderId="19" xfId="1" applyFont="1" applyFill="1" applyBorder="1" applyAlignment="1" applyProtection="1">
      <alignment horizontal="center" vertical="center" wrapText="1"/>
    </xf>
    <xf numFmtId="0" fontId="6" fillId="2" borderId="11" xfId="0" applyFont="1" applyFill="1" applyBorder="1" applyAlignment="1">
      <alignment horizontal="center" vertical="center"/>
    </xf>
    <xf numFmtId="0" fontId="9" fillId="2" borderId="11" xfId="0" applyFont="1" applyFill="1" applyBorder="1" applyAlignment="1">
      <alignment horizontal="center" vertical="center"/>
    </xf>
    <xf numFmtId="0" fontId="33" fillId="2" borderId="15" xfId="0" applyFont="1" applyFill="1" applyBorder="1" applyAlignment="1">
      <alignment horizontal="left" vertical="center"/>
    </xf>
    <xf numFmtId="168" fontId="17" fillId="2" borderId="15" xfId="0" applyNumberFormat="1" applyFont="1" applyFill="1" applyBorder="1" applyAlignment="1">
      <alignment horizontal="center" vertical="center"/>
    </xf>
    <xf numFmtId="0" fontId="4" fillId="2" borderId="11" xfId="0" applyFont="1" applyFill="1" applyBorder="1" applyAlignment="1">
      <alignment horizontal="left" vertical="center" wrapText="1"/>
    </xf>
    <xf numFmtId="42" fontId="17" fillId="2" borderId="11" xfId="0" applyNumberFormat="1" applyFont="1" applyFill="1" applyBorder="1" applyAlignment="1">
      <alignment horizontal="center" vertical="center"/>
    </xf>
    <xf numFmtId="0" fontId="6" fillId="2" borderId="11" xfId="23" applyFont="1" applyFill="1" applyBorder="1" applyAlignment="1">
      <alignment horizontal="left" vertical="center"/>
    </xf>
    <xf numFmtId="0" fontId="6" fillId="2" borderId="11" xfId="0" applyFont="1" applyFill="1" applyBorder="1" applyAlignment="1">
      <alignment vertical="center"/>
    </xf>
    <xf numFmtId="1" fontId="30" fillId="2" borderId="11" xfId="0" applyNumberFormat="1" applyFont="1" applyFill="1" applyBorder="1" applyAlignment="1">
      <alignment horizontal="center" vertical="center"/>
    </xf>
    <xf numFmtId="168" fontId="18" fillId="2" borderId="11" xfId="0" applyNumberFormat="1" applyFont="1" applyFill="1" applyBorder="1" applyAlignment="1">
      <alignment horizontal="center" vertical="center"/>
    </xf>
    <xf numFmtId="168" fontId="6" fillId="2" borderId="23" xfId="0" applyNumberFormat="1" applyFont="1" applyFill="1" applyBorder="1" applyAlignment="1">
      <alignment horizontal="center" vertical="center"/>
    </xf>
    <xf numFmtId="0" fontId="6" fillId="2" borderId="15" xfId="23" applyFont="1" applyFill="1" applyBorder="1" applyAlignment="1">
      <alignment horizontal="left" vertical="center"/>
    </xf>
    <xf numFmtId="0" fontId="6" fillId="2" borderId="15" xfId="0" applyFont="1" applyFill="1" applyBorder="1" applyAlignment="1">
      <alignment vertical="center"/>
    </xf>
    <xf numFmtId="0" fontId="6" fillId="2" borderId="15" xfId="0" applyFont="1" applyFill="1" applyBorder="1" applyAlignment="1">
      <alignment horizontal="center" vertical="center"/>
    </xf>
    <xf numFmtId="42" fontId="17" fillId="2" borderId="15" xfId="0" applyNumberFormat="1" applyFont="1" applyFill="1" applyBorder="1" applyAlignment="1">
      <alignment horizontal="center" vertical="center"/>
    </xf>
    <xf numFmtId="168" fontId="18" fillId="2" borderId="15" xfId="0" applyNumberFormat="1" applyFont="1" applyFill="1" applyBorder="1" applyAlignment="1">
      <alignment horizontal="center" vertical="center"/>
    </xf>
    <xf numFmtId="168" fontId="6" fillId="2" borderId="33" xfId="0" applyNumberFormat="1" applyFont="1" applyFill="1" applyBorder="1" applyAlignment="1">
      <alignment horizontal="center" vertical="center"/>
    </xf>
    <xf numFmtId="0" fontId="4" fillId="2" borderId="15" xfId="0" applyFont="1" applyFill="1" applyBorder="1" applyAlignment="1">
      <alignment horizontal="left" vertical="center" wrapText="1"/>
    </xf>
    <xf numFmtId="0" fontId="6" fillId="4" borderId="15" xfId="0" applyFont="1" applyFill="1" applyBorder="1" applyAlignment="1">
      <alignment horizontal="center" vertical="center"/>
    </xf>
    <xf numFmtId="42" fontId="17" fillId="2" borderId="6" xfId="0" applyNumberFormat="1" applyFont="1" applyFill="1" applyBorder="1" applyAlignment="1">
      <alignment horizontal="center" vertical="center"/>
    </xf>
    <xf numFmtId="168" fontId="17" fillId="2" borderId="6" xfId="0" applyNumberFormat="1" applyFont="1" applyFill="1" applyBorder="1" applyAlignment="1">
      <alignment horizontal="center" vertical="center"/>
    </xf>
    <xf numFmtId="168" fontId="34" fillId="2" borderId="6" xfId="0" applyNumberFormat="1" applyFont="1" applyFill="1" applyBorder="1" applyAlignment="1">
      <alignment horizontal="center" vertical="center"/>
    </xf>
    <xf numFmtId="0" fontId="9" fillId="2" borderId="11" xfId="0" applyFont="1" applyFill="1" applyBorder="1" applyAlignment="1">
      <alignment vertical="center"/>
    </xf>
    <xf numFmtId="0" fontId="2" fillId="2" borderId="11" xfId="0" applyFont="1" applyFill="1" applyBorder="1" applyAlignment="1">
      <alignment vertical="center"/>
    </xf>
    <xf numFmtId="0" fontId="2" fillId="2" borderId="11" xfId="0" applyFont="1" applyFill="1" applyBorder="1" applyAlignment="1">
      <alignment horizontal="left" vertical="center"/>
    </xf>
    <xf numFmtId="0" fontId="31" fillId="2" borderId="11" xfId="0" applyFont="1" applyFill="1" applyBorder="1" applyAlignment="1">
      <alignment vertical="center"/>
    </xf>
    <xf numFmtId="168" fontId="21" fillId="2" borderId="11" xfId="0" applyNumberFormat="1" applyFont="1" applyFill="1" applyBorder="1" applyAlignment="1">
      <alignment horizontal="center" vertical="center"/>
    </xf>
    <xf numFmtId="168" fontId="40" fillId="2" borderId="23" xfId="0" applyNumberFormat="1" applyFont="1" applyFill="1" applyBorder="1" applyAlignment="1">
      <alignment horizontal="center" vertical="center"/>
    </xf>
    <xf numFmtId="0" fontId="47" fillId="2" borderId="3" xfId="1" applyFont="1" applyFill="1" applyBorder="1" applyAlignment="1" applyProtection="1">
      <alignment horizontal="center" vertical="center" wrapText="1"/>
    </xf>
    <xf numFmtId="1" fontId="30" fillId="6" borderId="3" xfId="0" applyNumberFormat="1" applyFont="1" applyFill="1" applyBorder="1" applyAlignment="1">
      <alignment horizontal="center" vertical="center" wrapText="1"/>
    </xf>
    <xf numFmtId="0" fontId="47" fillId="2" borderId="15" xfId="1" applyFont="1" applyFill="1" applyBorder="1" applyAlignment="1" applyProtection="1">
      <alignment horizontal="center" vertical="center" wrapText="1"/>
    </xf>
    <xf numFmtId="0" fontId="6" fillId="2" borderId="0" xfId="0" applyFont="1" applyFill="1" applyAlignment="1">
      <alignment vertical="center"/>
    </xf>
    <xf numFmtId="0" fontId="33" fillId="2" borderId="0" xfId="0" applyFont="1" applyFill="1" applyAlignment="1">
      <alignment vertical="center"/>
    </xf>
    <xf numFmtId="42" fontId="17" fillId="0" borderId="8" xfId="0" applyNumberFormat="1" applyFont="1" applyFill="1" applyBorder="1" applyAlignment="1">
      <alignment horizontal="center" vertical="center" wrapText="1"/>
    </xf>
    <xf numFmtId="0" fontId="51" fillId="0" borderId="3" xfId="1" applyFont="1" applyBorder="1" applyAlignment="1" applyProtection="1">
      <alignment horizontal="center" vertical="center"/>
    </xf>
    <xf numFmtId="0" fontId="6" fillId="7" borderId="11" xfId="0" applyFont="1" applyFill="1" applyBorder="1" applyAlignment="1">
      <alignment horizontal="center" vertical="center"/>
    </xf>
    <xf numFmtId="0" fontId="6" fillId="7" borderId="12" xfId="0" applyFont="1" applyFill="1" applyBorder="1" applyAlignment="1">
      <alignment horizontal="center" vertical="center"/>
    </xf>
    <xf numFmtId="0" fontId="6" fillId="7" borderId="12" xfId="0" applyFont="1" applyFill="1" applyBorder="1" applyAlignment="1">
      <alignment vertical="center"/>
    </xf>
    <xf numFmtId="0" fontId="6" fillId="7" borderId="8" xfId="0" applyFont="1" applyFill="1" applyBorder="1" applyAlignment="1">
      <alignment horizontal="center" vertical="center"/>
    </xf>
    <xf numFmtId="0" fontId="6" fillId="7" borderId="8" xfId="0" applyFont="1" applyFill="1" applyBorder="1" applyAlignment="1">
      <alignment horizontal="left" vertical="center" wrapText="1"/>
    </xf>
    <xf numFmtId="0" fontId="6" fillId="7" borderId="12" xfId="0" applyFont="1" applyFill="1" applyBorder="1" applyAlignment="1">
      <alignment horizontal="left" vertical="center"/>
    </xf>
    <xf numFmtId="0" fontId="6" fillId="7" borderId="32" xfId="0" applyFont="1" applyFill="1" applyBorder="1" applyAlignment="1">
      <alignment horizontal="left" vertical="center" wrapText="1"/>
    </xf>
    <xf numFmtId="0" fontId="6" fillId="7" borderId="23" xfId="0" applyFont="1" applyFill="1" applyBorder="1" applyAlignment="1">
      <alignment horizontal="left" vertical="center" wrapText="1"/>
    </xf>
    <xf numFmtId="0" fontId="6" fillId="7" borderId="19" xfId="0" applyFont="1" applyFill="1" applyBorder="1" applyAlignment="1">
      <alignment horizontal="center" vertical="center"/>
    </xf>
    <xf numFmtId="0" fontId="6" fillId="0" borderId="0" xfId="0" applyFont="1" applyBorder="1" applyAlignment="1">
      <alignment horizontal="center" vertical="center"/>
    </xf>
    <xf numFmtId="0" fontId="6" fillId="7" borderId="3" xfId="0" applyFont="1" applyFill="1" applyBorder="1" applyAlignment="1">
      <alignment vertical="center" wrapText="1"/>
    </xf>
    <xf numFmtId="0" fontId="6" fillId="7" borderId="14" xfId="0" applyFont="1" applyFill="1" applyBorder="1" applyAlignment="1">
      <alignment horizontal="left" vertical="center" wrapText="1"/>
    </xf>
    <xf numFmtId="0" fontId="6" fillId="0" borderId="6" xfId="23" applyNumberFormat="1" applyFont="1" applyFill="1" applyBorder="1" applyAlignment="1">
      <alignment horizontal="center" vertical="center"/>
    </xf>
    <xf numFmtId="1" fontId="30" fillId="6" borderId="0" xfId="34" applyNumberFormat="1" applyFont="1" applyFill="1" applyBorder="1" applyAlignment="1">
      <alignment horizontal="center" vertical="center"/>
    </xf>
    <xf numFmtId="49" fontId="17" fillId="0" borderId="3" xfId="0" applyNumberFormat="1" applyFont="1" applyFill="1" applyBorder="1" applyAlignment="1">
      <alignment horizontal="center" vertical="center" wrapText="1"/>
    </xf>
    <xf numFmtId="0" fontId="6" fillId="9" borderId="41" xfId="0" applyFont="1" applyFill="1" applyBorder="1" applyAlignment="1">
      <alignment vertical="center"/>
    </xf>
    <xf numFmtId="0" fontId="32" fillId="2" borderId="16" xfId="0" applyFont="1" applyFill="1" applyBorder="1" applyAlignment="1">
      <alignment horizontal="center" vertical="center"/>
    </xf>
    <xf numFmtId="0" fontId="32" fillId="2" borderId="19" xfId="0" applyFont="1" applyFill="1" applyBorder="1" applyAlignment="1">
      <alignment horizontal="center" vertical="center"/>
    </xf>
    <xf numFmtId="2" fontId="6" fillId="2" borderId="12" xfId="25" applyNumberFormat="1" applyFont="1" applyFill="1" applyBorder="1" applyAlignment="1">
      <alignment horizontal="center" vertical="center"/>
    </xf>
    <xf numFmtId="0" fontId="41" fillId="11" borderId="49" xfId="0" applyNumberFormat="1" applyFont="1" applyFill="1" applyBorder="1" applyAlignment="1">
      <alignment horizontal="center" vertical="center"/>
    </xf>
    <xf numFmtId="168" fontId="53" fillId="0" borderId="3" xfId="0" applyNumberFormat="1" applyFont="1" applyFill="1" applyBorder="1" applyAlignment="1">
      <alignment horizontal="center" vertical="center"/>
    </xf>
    <xf numFmtId="2" fontId="6" fillId="2" borderId="6" xfId="25" applyNumberFormat="1" applyFont="1" applyFill="1" applyBorder="1" applyAlignment="1">
      <alignment horizontal="center" vertical="center"/>
    </xf>
    <xf numFmtId="0" fontId="34" fillId="2" borderId="15" xfId="0" applyFont="1" applyFill="1" applyBorder="1" applyAlignment="1">
      <alignment horizontal="center" vertical="center"/>
    </xf>
    <xf numFmtId="1" fontId="30" fillId="2" borderId="19" xfId="0" applyNumberFormat="1" applyFont="1" applyFill="1" applyBorder="1" applyAlignment="1">
      <alignment horizontal="center" vertical="center"/>
    </xf>
    <xf numFmtId="0" fontId="28" fillId="2" borderId="0" xfId="0" applyFont="1" applyFill="1" applyBorder="1" applyAlignment="1">
      <alignment horizontal="center" vertical="center"/>
    </xf>
    <xf numFmtId="0" fontId="32" fillId="2" borderId="0" xfId="0" applyFont="1" applyFill="1" applyBorder="1" applyAlignment="1">
      <alignment vertical="center"/>
    </xf>
    <xf numFmtId="0" fontId="32" fillId="2" borderId="19" xfId="0" applyFont="1" applyFill="1" applyBorder="1" applyAlignment="1">
      <alignment vertical="center"/>
    </xf>
    <xf numFmtId="0" fontId="34" fillId="2" borderId="19" xfId="0" applyFont="1" applyFill="1" applyBorder="1" applyAlignment="1">
      <alignment horizontal="center" vertical="center"/>
    </xf>
    <xf numFmtId="2" fontId="6" fillId="2" borderId="3" xfId="25" applyNumberFormat="1" applyFont="1" applyFill="1" applyBorder="1" applyAlignment="1">
      <alignment horizontal="center" vertical="center"/>
    </xf>
    <xf numFmtId="0" fontId="27" fillId="0" borderId="3" xfId="24" quotePrefix="1" applyNumberFormat="1" applyFont="1" applyFill="1" applyBorder="1" applyAlignment="1">
      <alignment horizontal="center" vertical="center"/>
    </xf>
    <xf numFmtId="0" fontId="27" fillId="0" borderId="3" xfId="24" applyFont="1" applyFill="1" applyBorder="1" applyAlignment="1">
      <alignment horizontal="left" vertical="center" wrapText="1"/>
    </xf>
    <xf numFmtId="0" fontId="6" fillId="0" borderId="6" xfId="1" applyFont="1" applyFill="1" applyBorder="1" applyAlignment="1" applyProtection="1">
      <alignment horizontal="center" vertical="center"/>
    </xf>
    <xf numFmtId="0" fontId="6" fillId="0" borderId="10" xfId="0" applyFont="1" applyFill="1" applyBorder="1" applyAlignment="1">
      <alignment vertical="center" wrapText="1"/>
    </xf>
    <xf numFmtId="0" fontId="6" fillId="0" borderId="21" xfId="0" applyFont="1" applyFill="1" applyBorder="1" applyAlignment="1">
      <alignment vertical="center" wrapText="1"/>
    </xf>
    <xf numFmtId="0" fontId="6" fillId="5" borderId="12" xfId="1" applyFont="1" applyFill="1" applyBorder="1" applyAlignment="1" applyProtection="1">
      <alignment horizontal="center" vertical="center"/>
    </xf>
    <xf numFmtId="0" fontId="6" fillId="5" borderId="12" xfId="34" applyFont="1" applyFill="1" applyBorder="1" applyAlignment="1">
      <alignment horizontal="left" vertical="center"/>
    </xf>
    <xf numFmtId="0" fontId="6" fillId="5" borderId="12" xfId="23" applyFont="1" applyFill="1" applyBorder="1" applyAlignment="1">
      <alignment horizontal="left" vertical="center" wrapText="1"/>
    </xf>
    <xf numFmtId="0" fontId="6" fillId="5" borderId="3" xfId="1" applyFont="1" applyFill="1" applyBorder="1" applyAlignment="1" applyProtection="1">
      <alignment horizontal="center" vertical="center"/>
    </xf>
    <xf numFmtId="0" fontId="6" fillId="5" borderId="3" xfId="34" applyFont="1" applyFill="1" applyBorder="1" applyAlignment="1">
      <alignment horizontal="left" vertical="center" wrapText="1"/>
    </xf>
    <xf numFmtId="0" fontId="6" fillId="5" borderId="12" xfId="0" applyFont="1" applyFill="1" applyBorder="1" applyAlignment="1">
      <alignment horizontal="left" vertical="center" wrapText="1"/>
    </xf>
    <xf numFmtId="0" fontId="29" fillId="5" borderId="12" xfId="23" quotePrefix="1" applyNumberFormat="1" applyFont="1" applyFill="1" applyBorder="1" applyAlignment="1">
      <alignment horizontal="center" vertical="center" wrapText="1"/>
    </xf>
    <xf numFmtId="0" fontId="6" fillId="5" borderId="12" xfId="23" applyFont="1" applyFill="1" applyBorder="1" applyAlignment="1">
      <alignment horizontal="left" vertical="center"/>
    </xf>
    <xf numFmtId="0" fontId="2" fillId="2" borderId="0" xfId="0" applyFont="1" applyFill="1" applyBorder="1" applyAlignment="1">
      <alignment horizontal="left" vertical="center"/>
    </xf>
    <xf numFmtId="0" fontId="6" fillId="5" borderId="3" xfId="23" applyFont="1" applyFill="1" applyBorder="1" applyAlignment="1">
      <alignment horizontal="left" vertical="center" wrapText="1"/>
    </xf>
    <xf numFmtId="0" fontId="19" fillId="5" borderId="12" xfId="23" quotePrefix="1" applyNumberFormat="1" applyFont="1" applyFill="1" applyBorder="1" applyAlignment="1">
      <alignment horizontal="center" vertical="center" wrapText="1"/>
    </xf>
    <xf numFmtId="0" fontId="19" fillId="0" borderId="12" xfId="23" quotePrefix="1" applyNumberFormat="1" applyFont="1" applyFill="1" applyBorder="1" applyAlignment="1">
      <alignment horizontal="center" vertical="center" wrapText="1"/>
    </xf>
    <xf numFmtId="0" fontId="15" fillId="6" borderId="38" xfId="0" applyFont="1" applyFill="1" applyBorder="1" applyAlignment="1">
      <alignment horizontal="center" vertical="center" wrapText="1"/>
    </xf>
    <xf numFmtId="0" fontId="10" fillId="2" borderId="15" xfId="0" applyFont="1" applyFill="1" applyBorder="1" applyAlignment="1">
      <alignment vertical="center"/>
    </xf>
    <xf numFmtId="168" fontId="48" fillId="0" borderId="34" xfId="0" applyNumberFormat="1" applyFont="1" applyFill="1" applyBorder="1" applyAlignment="1">
      <alignment vertical="center"/>
    </xf>
    <xf numFmtId="0" fontId="10" fillId="0" borderId="51" xfId="0" applyFont="1" applyFill="1" applyBorder="1" applyAlignment="1">
      <alignment vertical="center"/>
    </xf>
    <xf numFmtId="168" fontId="21"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xf>
    <xf numFmtId="168" fontId="17" fillId="10" borderId="52" xfId="0" applyNumberFormat="1" applyFont="1" applyFill="1" applyBorder="1" applyAlignment="1">
      <alignment horizontal="center" vertical="center" wrapText="1"/>
    </xf>
    <xf numFmtId="169" fontId="9" fillId="0" borderId="1" xfId="0" applyNumberFormat="1" applyFont="1" applyFill="1" applyBorder="1" applyAlignment="1">
      <alignment horizontal="right" vertical="center"/>
    </xf>
    <xf numFmtId="168" fontId="49" fillId="2" borderId="19" xfId="15" applyNumberFormat="1" applyFont="1" applyFill="1" applyBorder="1" applyAlignment="1">
      <alignment horizontal="center" vertical="center"/>
    </xf>
    <xf numFmtId="168" fontId="39" fillId="2" borderId="0" xfId="0" applyNumberFormat="1" applyFont="1" applyFill="1" applyBorder="1" applyAlignment="1">
      <alignment vertical="center"/>
    </xf>
    <xf numFmtId="168" fontId="50" fillId="2" borderId="19" xfId="15" applyNumberFormat="1" applyFont="1" applyFill="1" applyBorder="1" applyAlignment="1">
      <alignment vertical="center"/>
    </xf>
    <xf numFmtId="168" fontId="18" fillId="2" borderId="0" xfId="0" applyNumberFormat="1" applyFont="1" applyFill="1" applyBorder="1" applyAlignment="1">
      <alignment horizontal="center" vertical="center"/>
    </xf>
    <xf numFmtId="168" fontId="44" fillId="2" borderId="19" xfId="0" applyNumberFormat="1" applyFont="1" applyFill="1" applyBorder="1" applyAlignment="1">
      <alignment horizontal="center" vertical="center"/>
    </xf>
    <xf numFmtId="168" fontId="49" fillId="0" borderId="12" xfId="15" applyNumberFormat="1" applyFont="1" applyFill="1" applyBorder="1" applyAlignment="1">
      <alignment horizontal="center" vertical="center"/>
    </xf>
    <xf numFmtId="170" fontId="28" fillId="0" borderId="3" xfId="0" applyNumberFormat="1" applyFont="1" applyFill="1" applyBorder="1" applyAlignment="1">
      <alignment horizontal="center" vertical="center"/>
    </xf>
    <xf numFmtId="169" fontId="77" fillId="0" borderId="1" xfId="0" applyNumberFormat="1" applyFont="1" applyFill="1" applyBorder="1" applyAlignment="1">
      <alignment horizontal="left" vertical="center"/>
    </xf>
    <xf numFmtId="165" fontId="56" fillId="0" borderId="3" xfId="0" applyNumberFormat="1" applyFont="1" applyFill="1" applyBorder="1" applyAlignment="1">
      <alignment horizontal="center" vertical="center"/>
    </xf>
    <xf numFmtId="167" fontId="78" fillId="0" borderId="1" xfId="0" applyNumberFormat="1" applyFont="1" applyFill="1" applyBorder="1" applyAlignment="1">
      <alignment horizontal="right" vertical="center" wrapText="1"/>
    </xf>
    <xf numFmtId="168" fontId="17" fillId="2" borderId="0" xfId="15" applyNumberFormat="1" applyFont="1" applyFill="1" applyBorder="1" applyAlignment="1">
      <alignment horizontal="center" vertical="center"/>
    </xf>
    <xf numFmtId="168" fontId="17" fillId="2" borderId="0" xfId="15" applyNumberFormat="1" applyFont="1" applyFill="1" applyBorder="1" applyAlignment="1">
      <alignment vertical="center"/>
    </xf>
    <xf numFmtId="168" fontId="17" fillId="2" borderId="11" xfId="15" applyNumberFormat="1" applyFont="1" applyFill="1" applyBorder="1" applyAlignment="1">
      <alignment horizontal="center" vertical="center"/>
    </xf>
    <xf numFmtId="168" fontId="18" fillId="2" borderId="19" xfId="15" applyNumberFormat="1" applyFont="1" applyFill="1" applyBorder="1" applyAlignment="1">
      <alignment horizontal="center" vertical="center"/>
    </xf>
    <xf numFmtId="168" fontId="39" fillId="2" borderId="11" xfId="15" applyNumberFormat="1" applyFont="1" applyFill="1" applyBorder="1" applyAlignment="1">
      <alignment vertical="center"/>
    </xf>
    <xf numFmtId="168" fontId="44" fillId="2" borderId="11" xfId="15" applyNumberFormat="1" applyFont="1" applyFill="1" applyBorder="1" applyAlignment="1">
      <alignment horizontal="center" vertical="center"/>
    </xf>
    <xf numFmtId="168" fontId="39" fillId="2" borderId="19" xfId="15" applyNumberFormat="1" applyFont="1" applyFill="1" applyBorder="1" applyAlignment="1">
      <alignment vertical="center"/>
    </xf>
    <xf numFmtId="168" fontId="17" fillId="2" borderId="15" xfId="15" applyNumberFormat="1" applyFont="1" applyFill="1" applyBorder="1" applyAlignment="1">
      <alignment horizontal="center" vertical="center"/>
    </xf>
    <xf numFmtId="168" fontId="17" fillId="2" borderId="6" xfId="15" applyNumberFormat="1" applyFont="1" applyFill="1" applyBorder="1" applyAlignment="1">
      <alignment horizontal="center" vertical="center"/>
    </xf>
    <xf numFmtId="168" fontId="21" fillId="2" borderId="11" xfId="15" applyNumberFormat="1" applyFont="1" applyFill="1" applyBorder="1" applyAlignment="1">
      <alignment horizontal="center" vertical="center"/>
    </xf>
    <xf numFmtId="168" fontId="21"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xf>
    <xf numFmtId="168" fontId="17" fillId="10" borderId="52" xfId="15" applyNumberFormat="1" applyFont="1" applyFill="1" applyBorder="1" applyAlignment="1">
      <alignment horizontal="center" vertical="center" wrapText="1"/>
    </xf>
    <xf numFmtId="168" fontId="39" fillId="2" borderId="0" xfId="15" applyNumberFormat="1" applyFont="1" applyFill="1" applyBorder="1" applyAlignment="1">
      <alignment vertical="center"/>
    </xf>
    <xf numFmtId="168" fontId="18" fillId="2" borderId="0" xfId="15" applyNumberFormat="1" applyFont="1" applyFill="1" applyBorder="1" applyAlignment="1">
      <alignment horizontal="center" vertical="center"/>
    </xf>
    <xf numFmtId="168" fontId="44" fillId="2" borderId="19" xfId="15" applyNumberFormat="1" applyFont="1" applyFill="1" applyBorder="1" applyAlignment="1">
      <alignment horizontal="center" vertical="center"/>
    </xf>
    <xf numFmtId="169" fontId="9" fillId="0" borderId="3" xfId="15" applyNumberFormat="1" applyFont="1" applyFill="1" applyBorder="1" applyAlignment="1">
      <alignment horizontal="center" vertical="center"/>
    </xf>
    <xf numFmtId="168" fontId="39" fillId="2" borderId="15" xfId="15" applyNumberFormat="1" applyFont="1" applyFill="1" applyBorder="1" applyAlignment="1">
      <alignment vertical="center"/>
    </xf>
    <xf numFmtId="168" fontId="18" fillId="2" borderId="11" xfId="15" applyNumberFormat="1" applyFont="1" applyFill="1" applyBorder="1" applyAlignment="1">
      <alignment horizontal="center" vertical="center"/>
    </xf>
    <xf numFmtId="168" fontId="18" fillId="2" borderId="15" xfId="15" applyNumberFormat="1" applyFont="1" applyFill="1" applyBorder="1" applyAlignment="1">
      <alignment horizontal="center" vertical="center"/>
    </xf>
    <xf numFmtId="168" fontId="53" fillId="13" borderId="3" xfId="26" applyNumberFormat="1" applyFont="1" applyFill="1" applyBorder="1" applyAlignment="1">
      <alignment horizontal="center" vertical="center"/>
    </xf>
    <xf numFmtId="168" fontId="79" fillId="13" borderId="3" xfId="0" applyNumberFormat="1" applyFont="1" applyFill="1" applyBorder="1" applyAlignment="1">
      <alignment horizontal="center" vertical="center"/>
    </xf>
    <xf numFmtId="43" fontId="80" fillId="14" borderId="40" xfId="0" applyNumberFormat="1" applyFont="1" applyFill="1" applyBorder="1" applyAlignment="1">
      <alignment horizontal="center" vertical="center" wrapText="1"/>
    </xf>
    <xf numFmtId="43" fontId="80" fillId="14" borderId="0" xfId="0" applyNumberFormat="1" applyFont="1" applyFill="1" applyBorder="1" applyAlignment="1">
      <alignment horizontal="center" vertical="center" wrapText="1"/>
    </xf>
    <xf numFmtId="166" fontId="52" fillId="14" borderId="53" xfId="0" applyNumberFormat="1" applyFont="1" applyFill="1" applyBorder="1" applyAlignment="1">
      <alignment horizontal="center" vertical="center" wrapText="1"/>
    </xf>
    <xf numFmtId="42" fontId="18" fillId="14" borderId="38" xfId="0" applyNumberFormat="1" applyFont="1" applyFill="1" applyBorder="1" applyAlignment="1">
      <alignment horizontal="center" vertical="center" wrapText="1"/>
    </xf>
    <xf numFmtId="42" fontId="81" fillId="14" borderId="38" xfId="0" applyNumberFormat="1" applyFont="1" applyFill="1" applyBorder="1" applyAlignment="1">
      <alignment horizontal="center" vertical="center" wrapText="1"/>
    </xf>
    <xf numFmtId="166" fontId="52" fillId="14" borderId="50" xfId="26" applyNumberFormat="1" applyFont="1" applyFill="1" applyBorder="1" applyAlignment="1">
      <alignment horizontal="center" vertical="center" wrapText="1"/>
    </xf>
    <xf numFmtId="169" fontId="9" fillId="14" borderId="3" xfId="15" applyNumberFormat="1" applyFont="1" applyFill="1" applyBorder="1" applyAlignment="1">
      <alignment horizontal="center" vertical="center"/>
    </xf>
    <xf numFmtId="0" fontId="9" fillId="0" borderId="54" xfId="0" applyFont="1" applyBorder="1" applyAlignment="1">
      <alignment horizontal="center" vertical="center"/>
    </xf>
    <xf numFmtId="0" fontId="22" fillId="2"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wrapText="1"/>
    </xf>
    <xf numFmtId="0" fontId="25" fillId="0" borderId="19" xfId="1" applyFont="1" applyBorder="1" applyAlignment="1" applyProtection="1">
      <alignment horizontal="center" vertical="center"/>
    </xf>
    <xf numFmtId="0" fontId="23" fillId="0" borderId="19" xfId="1" applyFont="1" applyBorder="1" applyAlignment="1" applyProtection="1">
      <alignment horizontal="center" vertical="center" wrapText="1"/>
    </xf>
    <xf numFmtId="0" fontId="24" fillId="10" borderId="48" xfId="0" applyFont="1" applyFill="1" applyBorder="1" applyAlignment="1">
      <alignment horizontal="left" vertical="center"/>
    </xf>
    <xf numFmtId="0" fontId="24" fillId="2" borderId="11" xfId="0" applyFont="1" applyFill="1" applyBorder="1" applyAlignment="1">
      <alignment horizontal="left" vertical="center"/>
    </xf>
    <xf numFmtId="0" fontId="23" fillId="0" borderId="19" xfId="1" applyFont="1" applyBorder="1" applyAlignment="1" applyProtection="1">
      <alignment horizontal="center" vertical="center"/>
    </xf>
    <xf numFmtId="0" fontId="23" fillId="0" borderId="11" xfId="1" applyFont="1" applyBorder="1" applyAlignment="1" applyProtection="1">
      <alignment horizontal="center" vertical="center"/>
    </xf>
    <xf numFmtId="0" fontId="25" fillId="0" borderId="11" xfId="1" applyFont="1" applyBorder="1" applyAlignment="1" applyProtection="1">
      <alignment horizontal="center" vertical="center"/>
    </xf>
    <xf numFmtId="0" fontId="23" fillId="0" borderId="11" xfId="1" applyFont="1" applyBorder="1" applyAlignment="1" applyProtection="1">
      <alignment horizontal="center" vertical="center" wrapText="1"/>
    </xf>
    <xf numFmtId="0" fontId="25" fillId="0" borderId="11" xfId="1" applyFont="1" applyBorder="1" applyAlignment="1" applyProtection="1">
      <alignment horizontal="center" vertical="center" wrapText="1"/>
    </xf>
    <xf numFmtId="0" fontId="23" fillId="0" borderId="15" xfId="1" applyFont="1" applyBorder="1" applyAlignment="1" applyProtection="1">
      <alignment horizontal="center" vertical="center"/>
    </xf>
    <xf numFmtId="0" fontId="51" fillId="0" borderId="15" xfId="1" applyFont="1" applyBorder="1" applyAlignment="1" applyProtection="1">
      <alignment horizontal="center" vertical="center"/>
    </xf>
    <xf numFmtId="0" fontId="25" fillId="0" borderId="15" xfId="1" applyFont="1" applyBorder="1" applyAlignment="1" applyProtection="1">
      <alignment horizontal="center" vertical="center"/>
    </xf>
    <xf numFmtId="0" fontId="23" fillId="0" borderId="15" xfId="1" applyFont="1" applyBorder="1" applyAlignment="1" applyProtection="1">
      <alignment horizontal="center" vertical="center" wrapText="1"/>
    </xf>
    <xf numFmtId="0" fontId="24" fillId="10" borderId="11" xfId="0" applyFont="1" applyFill="1" applyBorder="1" applyAlignment="1">
      <alignment horizontal="left" vertical="center"/>
    </xf>
    <xf numFmtId="0" fontId="25" fillId="0" borderId="11" xfId="1" applyFont="1" applyFill="1" applyBorder="1" applyAlignment="1" applyProtection="1">
      <alignment horizontal="center" vertical="center" wrapText="1"/>
    </xf>
    <xf numFmtId="0" fontId="22" fillId="2" borderId="0" xfId="1" applyFont="1" applyFill="1" applyBorder="1" applyAlignment="1" applyProtection="1">
      <alignment horizontal="center" vertical="center"/>
    </xf>
    <xf numFmtId="0" fontId="25" fillId="0" borderId="11" xfId="1" applyFont="1" applyFill="1" applyBorder="1" applyAlignment="1" applyProtection="1">
      <alignment horizontal="center" vertical="center"/>
    </xf>
    <xf numFmtId="0" fontId="25" fillId="0" borderId="19" xfId="1" applyFont="1" applyFill="1" applyBorder="1" applyAlignment="1" applyProtection="1">
      <alignment horizontal="center" vertical="center"/>
    </xf>
    <xf numFmtId="0" fontId="25" fillId="0" borderId="19" xfId="1" applyFont="1" applyBorder="1" applyAlignment="1" applyProtection="1">
      <alignment horizontal="center" vertical="center" wrapText="1"/>
    </xf>
    <xf numFmtId="0" fontId="2" fillId="2" borderId="0" xfId="1" applyFont="1" applyFill="1" applyBorder="1" applyAlignment="1" applyProtection="1">
      <alignment horizontal="center" vertical="center"/>
    </xf>
    <xf numFmtId="0" fontId="45" fillId="10" borderId="11" xfId="0" applyFont="1" applyFill="1" applyBorder="1" applyAlignment="1">
      <alignment horizontal="left" vertical="center"/>
    </xf>
    <xf numFmtId="0" fontId="57" fillId="0" borderId="3" xfId="1" applyFont="1" applyBorder="1" applyAlignment="1" applyProtection="1">
      <alignment horizontal="center" vertical="center" wrapText="1"/>
    </xf>
    <xf numFmtId="0" fontId="57" fillId="2" borderId="10" xfId="1" applyFont="1" applyFill="1" applyBorder="1" applyAlignment="1" applyProtection="1">
      <alignment horizontal="center" vertical="center" wrapText="1"/>
    </xf>
    <xf numFmtId="0" fontId="57" fillId="2" borderId="16" xfId="1" applyFont="1" applyFill="1" applyBorder="1" applyAlignment="1" applyProtection="1">
      <alignment horizontal="center" vertical="center" wrapText="1"/>
    </xf>
    <xf numFmtId="0" fontId="63" fillId="2" borderId="15" xfId="0"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34" xfId="0" applyFont="1" applyBorder="1" applyAlignment="1">
      <alignment horizontal="center" vertical="center" wrapText="1"/>
    </xf>
    <xf numFmtId="0" fontId="59" fillId="0" borderId="30" xfId="0" applyFont="1" applyFill="1" applyBorder="1" applyAlignment="1">
      <alignment horizontal="center" vertical="center" wrapText="1"/>
    </xf>
    <xf numFmtId="0" fontId="58" fillId="0" borderId="55" xfId="0" applyFont="1" applyBorder="1" applyAlignment="1">
      <alignment horizontal="center" vertical="center" wrapText="1"/>
    </xf>
    <xf numFmtId="0" fontId="61" fillId="2" borderId="0"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3" fillId="2" borderId="11" xfId="0" applyFont="1" applyFill="1" applyBorder="1" applyAlignment="1">
      <alignment horizontal="center" vertical="center" wrapText="1"/>
    </xf>
    <xf numFmtId="0" fontId="64" fillId="0" borderId="3" xfId="1" applyFont="1" applyBorder="1" applyAlignment="1" applyProtection="1">
      <alignment horizontal="center" vertical="center" wrapText="1"/>
    </xf>
    <xf numFmtId="0" fontId="63" fillId="2" borderId="16" xfId="0" applyFont="1" applyFill="1" applyBorder="1" applyAlignment="1">
      <alignment horizontal="center" vertical="center" wrapText="1"/>
    </xf>
    <xf numFmtId="0" fontId="65" fillId="2" borderId="16" xfId="1" applyFont="1" applyFill="1" applyBorder="1" applyAlignment="1" applyProtection="1">
      <alignment horizontal="center" vertical="center" wrapText="1"/>
    </xf>
    <xf numFmtId="0" fontId="61" fillId="2" borderId="21" xfId="0" applyFont="1" applyFill="1" applyBorder="1" applyAlignment="1">
      <alignment horizontal="center" vertical="center" wrapText="1"/>
    </xf>
    <xf numFmtId="0" fontId="63" fillId="2" borderId="2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63" fillId="0" borderId="5"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Alignment="1">
      <alignment horizontal="center" vertical="center" wrapText="1"/>
    </xf>
    <xf numFmtId="0" fontId="82" fillId="15" borderId="12" xfId="1" applyFont="1" applyFill="1" applyBorder="1" applyAlignment="1" applyProtection="1">
      <alignment horizontal="center" vertical="center" wrapText="1"/>
    </xf>
    <xf numFmtId="0" fontId="58" fillId="0" borderId="54" xfId="0" applyFont="1" applyBorder="1" applyAlignment="1">
      <alignment horizontal="center" vertical="center" wrapText="1"/>
    </xf>
    <xf numFmtId="0" fontId="9" fillId="0" borderId="56" xfId="0" applyFont="1" applyFill="1" applyBorder="1" applyAlignment="1">
      <alignment horizontal="left" vertical="center"/>
    </xf>
    <xf numFmtId="0" fontId="9" fillId="0" borderId="56" xfId="0" applyFont="1" applyFill="1" applyBorder="1" applyAlignment="1">
      <alignment horizontal="right" vertical="center"/>
    </xf>
    <xf numFmtId="0" fontId="59" fillId="0" borderId="0" xfId="0" applyFont="1" applyFill="1" applyBorder="1" applyAlignment="1">
      <alignment horizontal="left" vertical="center"/>
    </xf>
    <xf numFmtId="0" fontId="17" fillId="0" borderId="12" xfId="23" applyFont="1" applyFill="1" applyBorder="1" applyAlignment="1">
      <alignment horizontal="left" vertical="center"/>
    </xf>
    <xf numFmtId="0" fontId="17" fillId="0" borderId="3" xfId="23" applyFont="1" applyFill="1" applyBorder="1" applyAlignment="1">
      <alignment horizontal="left" vertical="center"/>
    </xf>
    <xf numFmtId="0" fontId="6" fillId="0" borderId="11"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2" fillId="0" borderId="3" xfId="1" applyFont="1" applyBorder="1" applyAlignment="1" applyProtection="1">
      <alignment horizontal="center" vertical="center" wrapText="1"/>
    </xf>
    <xf numFmtId="0" fontId="66" fillId="2" borderId="11" xfId="0" applyFont="1" applyFill="1" applyBorder="1" applyAlignment="1">
      <alignment horizontal="center" vertical="center" wrapText="1"/>
    </xf>
    <xf numFmtId="0" fontId="25" fillId="0" borderId="32" xfId="1" applyFont="1" applyBorder="1" applyAlignment="1" applyProtection="1">
      <alignment horizontal="center" vertical="center" wrapText="1"/>
    </xf>
    <xf numFmtId="0" fontId="23" fillId="0" borderId="32" xfId="1" applyFont="1" applyBorder="1" applyAlignment="1" applyProtection="1">
      <alignment horizontal="center" vertical="center" wrapText="1"/>
    </xf>
    <xf numFmtId="0" fontId="25" fillId="0" borderId="23" xfId="1" applyFont="1" applyBorder="1" applyAlignment="1" applyProtection="1">
      <alignment horizontal="center" vertical="center"/>
    </xf>
    <xf numFmtId="0" fontId="51" fillId="0" borderId="23" xfId="1" applyFont="1" applyBorder="1" applyAlignment="1" applyProtection="1">
      <alignment horizontal="center" vertical="center"/>
    </xf>
    <xf numFmtId="0" fontId="25" fillId="0" borderId="23" xfId="1" applyFont="1" applyBorder="1" applyAlignment="1" applyProtection="1">
      <alignment horizontal="center" vertical="center" wrapText="1"/>
    </xf>
    <xf numFmtId="0" fontId="23" fillId="0" borderId="23" xfId="1" applyFont="1" applyBorder="1" applyAlignment="1" applyProtection="1">
      <alignment horizontal="center" vertical="center" wrapText="1"/>
    </xf>
    <xf numFmtId="0" fontId="25" fillId="0" borderId="32" xfId="1" applyFont="1" applyFill="1" applyBorder="1" applyAlignment="1" applyProtection="1">
      <alignment horizontal="center" vertical="center"/>
    </xf>
    <xf numFmtId="0" fontId="25" fillId="0" borderId="23" xfId="1" applyFont="1" applyBorder="1" applyAlignment="1" applyProtection="1">
      <alignment vertical="center"/>
    </xf>
    <xf numFmtId="0" fontId="23" fillId="0" borderId="23" xfId="1" applyFont="1" applyBorder="1" applyAlignment="1" applyProtection="1">
      <alignment horizontal="center" vertical="center"/>
    </xf>
    <xf numFmtId="0" fontId="25" fillId="0" borderId="33" xfId="1" applyFont="1" applyBorder="1" applyAlignment="1" applyProtection="1">
      <alignment horizontal="center" vertical="center"/>
    </xf>
    <xf numFmtId="0" fontId="61" fillId="2" borderId="14"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63" fillId="2" borderId="0"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6" fillId="2" borderId="21" xfId="0" applyFont="1" applyFill="1" applyBorder="1" applyAlignment="1">
      <alignment horizontal="center" vertical="center" wrapText="1"/>
    </xf>
    <xf numFmtId="0" fontId="83" fillId="0" borderId="8" xfId="0" applyFont="1" applyFill="1" applyBorder="1" applyAlignment="1">
      <alignment horizontal="center" vertical="center"/>
    </xf>
    <xf numFmtId="0" fontId="9" fillId="16" borderId="3" xfId="0" applyFont="1" applyFill="1" applyBorder="1" applyAlignment="1">
      <alignment horizontal="center" vertical="center"/>
    </xf>
    <xf numFmtId="0" fontId="83" fillId="2" borderId="0" xfId="0" applyFont="1" applyFill="1" applyBorder="1" applyAlignment="1">
      <alignment horizontal="center" vertical="center"/>
    </xf>
    <xf numFmtId="0" fontId="83" fillId="0" borderId="3" xfId="0" applyFont="1" applyFill="1" applyBorder="1" applyAlignment="1">
      <alignment horizontal="center" vertical="center"/>
    </xf>
    <xf numFmtId="0" fontId="83" fillId="2" borderId="6" xfId="34" applyFont="1" applyFill="1" applyBorder="1" applyAlignment="1">
      <alignment horizontal="center" vertical="center"/>
    </xf>
    <xf numFmtId="0" fontId="83" fillId="2" borderId="16" xfId="34" applyFont="1" applyFill="1" applyBorder="1" applyAlignment="1">
      <alignment horizontal="center" vertical="center"/>
    </xf>
    <xf numFmtId="0" fontId="83" fillId="2" borderId="16" xfId="0" applyFont="1" applyFill="1" applyBorder="1" applyAlignment="1">
      <alignment horizontal="center" vertical="center"/>
    </xf>
    <xf numFmtId="0" fontId="83" fillId="0" borderId="12" xfId="34" applyFont="1" applyFill="1" applyBorder="1" applyAlignment="1">
      <alignment horizontal="center" vertical="center"/>
    </xf>
    <xf numFmtId="0" fontId="83" fillId="0" borderId="12" xfId="0" applyFont="1" applyFill="1" applyBorder="1" applyAlignment="1">
      <alignment horizontal="center" vertical="center"/>
    </xf>
    <xf numFmtId="0" fontId="83" fillId="0" borderId="21" xfId="0" applyFont="1" applyFill="1" applyBorder="1" applyAlignment="1">
      <alignment horizontal="center" vertical="center"/>
    </xf>
    <xf numFmtId="0" fontId="83" fillId="0" borderId="10" xfId="0" applyFont="1" applyFill="1" applyBorder="1" applyAlignment="1">
      <alignment horizontal="center" vertical="center"/>
    </xf>
    <xf numFmtId="0" fontId="6" fillId="0" borderId="6" xfId="34" applyFont="1" applyFill="1" applyBorder="1" applyAlignment="1">
      <alignment horizontal="center" vertical="center"/>
    </xf>
    <xf numFmtId="0" fontId="42" fillId="2" borderId="15" xfId="0" applyFont="1" applyFill="1" applyBorder="1" applyAlignment="1">
      <alignment vertical="center" wrapText="1"/>
    </xf>
    <xf numFmtId="0" fontId="4" fillId="2" borderId="11" xfId="0" applyFont="1" applyFill="1" applyBorder="1" applyAlignment="1">
      <alignment vertical="center" wrapText="1"/>
    </xf>
    <xf numFmtId="168" fontId="40" fillId="9" borderId="0" xfId="0" applyNumberFormat="1" applyFont="1" applyFill="1" applyBorder="1" applyAlignment="1">
      <alignment horizontal="center" vertical="center"/>
    </xf>
    <xf numFmtId="168" fontId="63" fillId="0" borderId="0" xfId="0" applyNumberFormat="1" applyFont="1" applyFill="1" applyBorder="1" applyAlignment="1">
      <alignment horizontal="center" vertical="center"/>
    </xf>
    <xf numFmtId="0" fontId="16" fillId="0" borderId="34" xfId="0" applyFont="1" applyFill="1" applyBorder="1" applyAlignment="1">
      <alignment vertical="center"/>
    </xf>
    <xf numFmtId="0" fontId="16" fillId="0" borderId="57" xfId="0" applyFont="1" applyFill="1" applyBorder="1" applyAlignment="1">
      <alignment vertical="center"/>
    </xf>
    <xf numFmtId="167" fontId="84" fillId="0" borderId="34" xfId="0" applyNumberFormat="1" applyFont="1" applyBorder="1" applyAlignment="1">
      <alignment horizontal="center" vertical="center"/>
    </xf>
    <xf numFmtId="0" fontId="9" fillId="0" borderId="57" xfId="0" applyFont="1" applyFill="1" applyBorder="1" applyAlignment="1">
      <alignment vertical="center"/>
    </xf>
    <xf numFmtId="166" fontId="6" fillId="0" borderId="4" xfId="0" applyNumberFormat="1" applyFont="1" applyFill="1" applyBorder="1" applyAlignment="1">
      <alignment horizontal="left" vertical="center"/>
    </xf>
    <xf numFmtId="0" fontId="6" fillId="0" borderId="4" xfId="0" applyFont="1" applyFill="1" applyBorder="1" applyAlignment="1">
      <alignment horizontal="left" vertical="center"/>
    </xf>
    <xf numFmtId="0" fontId="9" fillId="0" borderId="4" xfId="0" applyFont="1" applyFill="1" applyBorder="1" applyAlignment="1">
      <alignment horizontal="right" vertical="center"/>
    </xf>
    <xf numFmtId="167" fontId="85" fillId="0" borderId="67" xfId="0" applyNumberFormat="1" applyFont="1" applyBorder="1" applyAlignment="1">
      <alignment horizontal="center" vertical="center" wrapText="1"/>
    </xf>
    <xf numFmtId="0" fontId="11" fillId="0" borderId="67" xfId="0" applyFont="1" applyFill="1" applyBorder="1" applyAlignment="1">
      <alignment vertical="center"/>
    </xf>
    <xf numFmtId="167" fontId="84" fillId="0" borderId="67" xfId="0" applyNumberFormat="1" applyFont="1" applyBorder="1" applyAlignment="1">
      <alignment horizontal="center" vertical="center"/>
    </xf>
    <xf numFmtId="168" fontId="87" fillId="0" borderId="67" xfId="0" applyNumberFormat="1" applyFont="1" applyFill="1" applyBorder="1" applyAlignment="1">
      <alignment horizontal="center" vertical="center"/>
    </xf>
    <xf numFmtId="0" fontId="9" fillId="0" borderId="0" xfId="0" applyFont="1" applyFill="1" applyBorder="1" applyAlignment="1">
      <alignment horizontal="center" vertical="center"/>
    </xf>
    <xf numFmtId="168" fontId="10" fillId="0" borderId="0" xfId="0" applyNumberFormat="1" applyFont="1" applyFill="1" applyBorder="1" applyAlignment="1">
      <alignment horizontal="right" vertical="center"/>
    </xf>
    <xf numFmtId="0" fontId="30" fillId="0" borderId="0" xfId="0" applyFont="1" applyFill="1" applyBorder="1" applyAlignment="1">
      <alignment horizontal="right" vertical="center"/>
    </xf>
    <xf numFmtId="0" fontId="6" fillId="0" borderId="4" xfId="0" applyFont="1" applyFill="1" applyBorder="1" applyAlignment="1">
      <alignment vertical="center"/>
    </xf>
    <xf numFmtId="167" fontId="89" fillId="0" borderId="67" xfId="0" applyNumberFormat="1" applyFont="1" applyBorder="1" applyAlignment="1">
      <alignment horizontal="right" vertical="center" wrapText="1"/>
    </xf>
    <xf numFmtId="0" fontId="6" fillId="0" borderId="67" xfId="0" applyFont="1" applyFill="1" applyBorder="1" applyAlignment="1">
      <alignment horizontal="left" vertical="center"/>
    </xf>
    <xf numFmtId="0" fontId="54" fillId="0" borderId="67" xfId="0" applyFont="1" applyFill="1" applyBorder="1" applyAlignment="1">
      <alignment horizontal="left" vertical="center"/>
    </xf>
    <xf numFmtId="0" fontId="90" fillId="0" borderId="67" xfId="0" applyFont="1" applyBorder="1" applyAlignment="1">
      <alignment horizontal="left" vertical="center" wrapText="1"/>
    </xf>
    <xf numFmtId="0" fontId="63" fillId="0" borderId="69" xfId="0" applyFont="1" applyBorder="1" applyAlignment="1">
      <alignment horizontal="center" vertical="center" wrapText="1"/>
    </xf>
    <xf numFmtId="0" fontId="6" fillId="0" borderId="69" xfId="0" applyFont="1" applyBorder="1" applyAlignment="1">
      <alignment horizontal="center" vertical="center"/>
    </xf>
    <xf numFmtId="0" fontId="6" fillId="0" borderId="69" xfId="0" applyFont="1" applyBorder="1" applyAlignment="1">
      <alignment vertical="center"/>
    </xf>
    <xf numFmtId="0" fontId="6" fillId="0" borderId="69" xfId="0" applyFont="1" applyBorder="1" applyAlignment="1">
      <alignment vertical="center" wrapText="1"/>
    </xf>
    <xf numFmtId="0" fontId="35" fillId="0" borderId="70" xfId="0" applyFont="1" applyBorder="1" applyAlignment="1">
      <alignment horizontal="center" vertical="center"/>
    </xf>
    <xf numFmtId="0" fontId="14" fillId="2" borderId="22"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16" xfId="0" applyFont="1" applyFill="1" applyBorder="1" applyAlignment="1">
      <alignment horizontal="center" vertical="center"/>
    </xf>
    <xf numFmtId="0" fontId="14" fillId="2" borderId="16" xfId="0" applyFont="1" applyFill="1" applyBorder="1" applyAlignment="1">
      <alignment vertical="center"/>
    </xf>
    <xf numFmtId="0" fontId="14" fillId="2" borderId="8" xfId="0" applyFont="1" applyFill="1" applyBorder="1" applyAlignment="1">
      <alignment horizontal="center" vertical="center"/>
    </xf>
    <xf numFmtId="0" fontId="14" fillId="2" borderId="15" xfId="0" applyFont="1" applyFill="1" applyBorder="1" applyAlignment="1">
      <alignment horizontal="center" vertical="center"/>
    </xf>
    <xf numFmtId="0" fontId="14" fillId="2" borderId="0" xfId="0" applyFont="1" applyFill="1" applyBorder="1" applyAlignment="1">
      <alignment vertical="center"/>
    </xf>
    <xf numFmtId="0" fontId="14" fillId="2" borderId="3"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16" xfId="34" applyFont="1" applyFill="1" applyBorder="1" applyAlignment="1">
      <alignment horizontal="center" vertical="center"/>
    </xf>
    <xf numFmtId="0" fontId="14" fillId="2" borderId="21" xfId="0" applyFont="1" applyFill="1" applyBorder="1" applyAlignment="1">
      <alignment vertical="center"/>
    </xf>
    <xf numFmtId="49" fontId="14" fillId="2" borderId="6" xfId="0" applyNumberFormat="1" applyFont="1" applyFill="1" applyBorder="1" applyAlignment="1">
      <alignment horizontal="center" vertical="center" wrapText="1"/>
    </xf>
    <xf numFmtId="0" fontId="14" fillId="2" borderId="6" xfId="34" applyFont="1" applyFill="1" applyBorder="1" applyAlignment="1">
      <alignment horizontal="center" vertical="center"/>
    </xf>
    <xf numFmtId="165" fontId="6" fillId="0" borderId="3" xfId="0" applyNumberFormat="1" applyFont="1" applyFill="1" applyBorder="1" applyAlignment="1">
      <alignment horizontal="center" vertical="center"/>
    </xf>
    <xf numFmtId="0" fontId="17" fillId="2" borderId="3" xfId="0" applyFont="1" applyFill="1" applyBorder="1" applyAlignment="1">
      <alignment horizontal="center" vertical="center"/>
    </xf>
    <xf numFmtId="168" fontId="18" fillId="2" borderId="3" xfId="0" applyNumberFormat="1" applyFont="1" applyFill="1" applyBorder="1" applyAlignment="1">
      <alignment horizontal="center" vertical="center"/>
    </xf>
    <xf numFmtId="168" fontId="18" fillId="2" borderId="3" xfId="15" applyNumberFormat="1" applyFont="1" applyFill="1" applyBorder="1" applyAlignment="1">
      <alignment horizontal="center" vertical="center"/>
    </xf>
    <xf numFmtId="168" fontId="34" fillId="2" borderId="3" xfId="0" applyNumberFormat="1" applyFont="1" applyFill="1" applyBorder="1" applyAlignment="1">
      <alignment horizontal="center" vertical="center"/>
    </xf>
    <xf numFmtId="0" fontId="82" fillId="17" borderId="3" xfId="1" applyFont="1" applyFill="1" applyBorder="1" applyAlignment="1" applyProtection="1">
      <alignment horizontal="center" vertical="center" wrapText="1"/>
    </xf>
    <xf numFmtId="0" fontId="68" fillId="0" borderId="3" xfId="24" applyFont="1" applyFill="1" applyBorder="1" applyAlignment="1">
      <alignment horizontal="left" vertical="center" wrapText="1"/>
    </xf>
    <xf numFmtId="0" fontId="27" fillId="0" borderId="3" xfId="24" quotePrefix="1" applyNumberFormat="1" applyFont="1" applyFill="1" applyBorder="1" applyAlignment="1">
      <alignment horizontal="center" vertical="center" wrapText="1"/>
    </xf>
    <xf numFmtId="0" fontId="27" fillId="0" borderId="3" xfId="24" applyFont="1" applyFill="1" applyBorder="1" applyAlignment="1">
      <alignment horizontal="left" vertical="center"/>
    </xf>
    <xf numFmtId="0" fontId="27" fillId="0" borderId="3" xfId="24" quotePrefix="1" applyFont="1" applyFill="1" applyBorder="1" applyAlignment="1">
      <alignment horizontal="left" vertical="center" wrapText="1"/>
    </xf>
    <xf numFmtId="0" fontId="92" fillId="16" borderId="3" xfId="34" applyFont="1" applyFill="1" applyBorder="1" applyAlignment="1">
      <alignment horizontal="center" vertical="center"/>
    </xf>
    <xf numFmtId="2" fontId="6" fillId="2" borderId="11" xfId="25" applyNumberFormat="1" applyFont="1" applyFill="1" applyBorder="1" applyAlignment="1">
      <alignment horizontal="center" vertical="center"/>
    </xf>
    <xf numFmtId="0" fontId="4" fillId="2" borderId="11" xfId="0" applyFont="1" applyFill="1" applyBorder="1" applyAlignment="1">
      <alignment vertical="center"/>
    </xf>
    <xf numFmtId="0" fontId="4" fillId="2" borderId="23" xfId="0" applyFont="1" applyFill="1" applyBorder="1" applyAlignment="1">
      <alignment vertical="center" wrapText="1"/>
    </xf>
    <xf numFmtId="0" fontId="93" fillId="2" borderId="6" xfId="0" applyFont="1" applyFill="1" applyBorder="1" applyAlignment="1">
      <alignment horizontal="center" vertical="center"/>
    </xf>
    <xf numFmtId="0" fontId="93" fillId="2" borderId="16" xfId="0" applyFont="1" applyFill="1" applyBorder="1" applyAlignment="1">
      <alignment horizontal="center" vertical="center"/>
    </xf>
    <xf numFmtId="0" fontId="93" fillId="2" borderId="3" xfId="0" applyFont="1" applyFill="1" applyBorder="1" applyAlignment="1">
      <alignment horizontal="center" vertical="center"/>
    </xf>
    <xf numFmtId="0" fontId="93" fillId="18" borderId="3" xfId="24" applyFont="1" applyFill="1" applyBorder="1" applyAlignment="1">
      <alignment horizontal="center" vertical="center"/>
    </xf>
    <xf numFmtId="0" fontId="12" fillId="2" borderId="0" xfId="1" applyFont="1" applyFill="1" applyBorder="1" applyAlignment="1" applyProtection="1">
      <alignment horizontal="left" vertical="center"/>
    </xf>
    <xf numFmtId="0" fontId="94" fillId="0" borderId="58" xfId="0" applyFont="1" applyBorder="1" applyAlignment="1">
      <alignment horizontal="left" vertical="center"/>
    </xf>
    <xf numFmtId="0" fontId="9" fillId="0" borderId="1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2" xfId="34" applyFont="1" applyFill="1" applyBorder="1" applyAlignment="1">
      <alignment horizontal="center" vertical="center"/>
    </xf>
    <xf numFmtId="0" fontId="9" fillId="0" borderId="3" xfId="34" applyFont="1" applyFill="1" applyBorder="1" applyAlignment="1">
      <alignment horizontal="center" vertical="center"/>
    </xf>
    <xf numFmtId="0" fontId="9" fillId="0" borderId="6" xfId="0" applyFont="1" applyFill="1" applyBorder="1" applyAlignment="1">
      <alignment horizontal="center" vertical="center"/>
    </xf>
    <xf numFmtId="0" fontId="9" fillId="0" borderId="16" xfId="0" applyFont="1" applyFill="1" applyBorder="1" applyAlignment="1">
      <alignment horizontal="center" vertical="center"/>
    </xf>
    <xf numFmtId="0" fontId="9" fillId="0" borderId="8" xfId="0" applyFont="1" applyFill="1" applyBorder="1" applyAlignment="1">
      <alignment horizontal="center" vertical="center"/>
    </xf>
    <xf numFmtId="0" fontId="9" fillId="0" borderId="14" xfId="0" applyFont="1" applyFill="1" applyBorder="1" applyAlignment="1">
      <alignment horizontal="center" vertical="center"/>
    </xf>
    <xf numFmtId="0" fontId="9" fillId="0" borderId="33" xfId="0" applyFont="1" applyFill="1" applyBorder="1" applyAlignment="1">
      <alignment horizontal="center" vertical="center"/>
    </xf>
    <xf numFmtId="0" fontId="6" fillId="19" borderId="3" xfId="34" applyFont="1" applyFill="1" applyBorder="1" applyAlignment="1">
      <alignment horizontal="center" vertical="center"/>
    </xf>
    <xf numFmtId="0" fontId="9" fillId="0" borderId="3" xfId="0" applyFont="1" applyFill="1" applyBorder="1" applyAlignment="1">
      <alignment horizontal="center" vertical="center"/>
    </xf>
    <xf numFmtId="0" fontId="9" fillId="0" borderId="21" xfId="34" applyFont="1" applyFill="1" applyBorder="1" applyAlignment="1">
      <alignment horizontal="center" vertical="center"/>
    </xf>
    <xf numFmtId="0" fontId="9" fillId="0" borderId="10" xfId="0" applyFont="1" applyFill="1" applyBorder="1" applyAlignment="1">
      <alignment horizontal="center" vertical="center"/>
    </xf>
    <xf numFmtId="0" fontId="9" fillId="0" borderId="10" xfId="34" applyFont="1" applyFill="1" applyBorder="1" applyAlignment="1">
      <alignment horizontal="center" vertical="center"/>
    </xf>
    <xf numFmtId="0" fontId="9" fillId="0" borderId="3" xfId="24" applyFont="1" applyFill="1" applyBorder="1" applyAlignment="1">
      <alignment horizontal="center" vertical="center"/>
    </xf>
    <xf numFmtId="0" fontId="9" fillId="0" borderId="8" xfId="34" applyFont="1" applyFill="1" applyBorder="1" applyAlignment="1">
      <alignment horizontal="center" vertical="center"/>
    </xf>
    <xf numFmtId="0" fontId="9" fillId="0" borderId="3" xfId="23" applyFont="1" applyFill="1" applyBorder="1" applyAlignment="1">
      <alignment horizontal="center" vertical="center"/>
    </xf>
    <xf numFmtId="0" fontId="9" fillId="0" borderId="6" xfId="34" applyFont="1" applyFill="1" applyBorder="1" applyAlignment="1">
      <alignment horizontal="center" vertical="center"/>
    </xf>
    <xf numFmtId="0" fontId="9" fillId="0" borderId="1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34" applyFont="1" applyFill="1" applyBorder="1" applyAlignment="1">
      <alignment horizontal="center" vertical="center"/>
    </xf>
    <xf numFmtId="0" fontId="9" fillId="0" borderId="15" xfId="34" applyFont="1" applyFill="1" applyBorder="1" applyAlignment="1">
      <alignment horizontal="center" vertical="center"/>
    </xf>
    <xf numFmtId="0" fontId="9" fillId="2" borderId="0" xfId="0" applyFont="1" applyFill="1" applyAlignment="1">
      <alignment horizontal="center" vertical="center"/>
    </xf>
    <xf numFmtId="2" fontId="6" fillId="2" borderId="15" xfId="25" applyNumberFormat="1" applyFont="1" applyFill="1" applyBorder="1" applyAlignment="1">
      <alignment horizontal="center" vertical="center"/>
    </xf>
    <xf numFmtId="170" fontId="95" fillId="14" borderId="3" xfId="21" applyNumberFormat="1" applyFont="1" applyFill="1" applyBorder="1" applyAlignment="1">
      <alignment horizontal="center" vertical="center"/>
    </xf>
    <xf numFmtId="170" fontId="74" fillId="0" borderId="0" xfId="21" applyNumberFormat="1"/>
    <xf numFmtId="4" fontId="9" fillId="0" borderId="1" xfId="0" applyNumberFormat="1" applyFont="1" applyFill="1" applyBorder="1" applyAlignment="1">
      <alignment horizontal="right" vertical="center"/>
    </xf>
    <xf numFmtId="0" fontId="13" fillId="0" borderId="59" xfId="23" applyFont="1" applyFill="1" applyBorder="1" applyAlignment="1">
      <alignment horizontal="left" vertical="center" wrapText="1"/>
    </xf>
    <xf numFmtId="0" fontId="82" fillId="15" borderId="3" xfId="1" applyFont="1" applyFill="1" applyBorder="1" applyAlignment="1" applyProtection="1">
      <alignment horizontal="center" vertical="center" wrapText="1"/>
    </xf>
    <xf numFmtId="0" fontId="13" fillId="0" borderId="3" xfId="23" applyFont="1" applyFill="1" applyBorder="1" applyAlignment="1">
      <alignment horizontal="left" vertical="center" wrapText="1"/>
    </xf>
    <xf numFmtId="0" fontId="57" fillId="0" borderId="3" xfId="1" applyFont="1" applyFill="1" applyBorder="1" applyAlignment="1" applyProtection="1">
      <alignment horizontal="center" vertical="center" wrapText="1"/>
    </xf>
    <xf numFmtId="0" fontId="70" fillId="0" borderId="3" xfId="0" applyFont="1" applyBorder="1" applyAlignment="1">
      <alignment horizontal="center" vertical="center" wrapText="1"/>
    </xf>
    <xf numFmtId="0" fontId="27" fillId="13" borderId="3" xfId="24" applyFont="1" applyFill="1" applyBorder="1" applyAlignment="1">
      <alignment horizontal="left" vertical="center" wrapText="1"/>
    </xf>
    <xf numFmtId="0" fontId="27" fillId="13" borderId="3" xfId="24" quotePrefix="1" applyNumberFormat="1" applyFont="1" applyFill="1" applyBorder="1" applyAlignment="1">
      <alignment horizontal="center" vertical="center"/>
    </xf>
    <xf numFmtId="0" fontId="27" fillId="13" borderId="3" xfId="24" applyFont="1" applyFill="1" applyBorder="1" applyAlignment="1">
      <alignment horizontal="left" vertical="center"/>
    </xf>
    <xf numFmtId="171" fontId="71" fillId="0" borderId="3" xfId="24" applyNumberFormat="1" applyFont="1" applyFill="1" applyBorder="1" applyAlignment="1">
      <alignment horizontal="center" vertical="center" wrapText="1"/>
    </xf>
    <xf numFmtId="0" fontId="62" fillId="0" borderId="3" xfId="1" applyFont="1" applyFill="1" applyBorder="1" applyAlignment="1" applyProtection="1">
      <alignment horizontal="center" vertical="center" wrapText="1"/>
    </xf>
    <xf numFmtId="0" fontId="82" fillId="15" borderId="32" xfId="1" applyFont="1" applyFill="1" applyBorder="1" applyAlignment="1" applyProtection="1">
      <alignment horizontal="center" vertical="center" wrapText="1"/>
    </xf>
    <xf numFmtId="0" fontId="5" fillId="0" borderId="32" xfId="1" applyFont="1" applyBorder="1" applyAlignment="1" applyProtection="1">
      <alignment horizontal="center" vertical="center" wrapText="1"/>
    </xf>
    <xf numFmtId="0" fontId="47" fillId="2" borderId="23" xfId="1" applyFont="1" applyFill="1" applyBorder="1" applyAlignment="1" applyProtection="1">
      <alignment horizontal="center" vertical="center" wrapText="1"/>
    </xf>
    <xf numFmtId="0" fontId="64" fillId="2" borderId="3" xfId="0" applyFont="1" applyFill="1" applyBorder="1" applyAlignment="1">
      <alignment horizontal="center" vertical="center" wrapText="1"/>
    </xf>
    <xf numFmtId="0" fontId="72" fillId="2" borderId="3" xfId="0" applyFont="1" applyFill="1" applyBorder="1" applyAlignment="1">
      <alignment horizontal="center" vertical="center" wrapText="1"/>
    </xf>
    <xf numFmtId="0" fontId="47" fillId="20" borderId="11" xfId="1" applyFont="1" applyFill="1" applyBorder="1" applyAlignment="1" applyProtection="1">
      <alignment horizontal="center" vertical="center" wrapText="1"/>
    </xf>
    <xf numFmtId="0" fontId="4" fillId="20" borderId="45" xfId="0" applyFont="1" applyFill="1" applyBorder="1" applyAlignment="1">
      <alignment horizontal="center" vertical="center"/>
    </xf>
    <xf numFmtId="0" fontId="24" fillId="20" borderId="11" xfId="0" applyFont="1" applyFill="1" applyBorder="1" applyAlignment="1">
      <alignment horizontal="left" vertical="center"/>
    </xf>
    <xf numFmtId="0" fontId="3" fillId="20" borderId="45" xfId="0" applyFont="1" applyFill="1" applyBorder="1" applyAlignment="1">
      <alignment vertical="center"/>
    </xf>
    <xf numFmtId="0" fontId="62" fillId="0" borderId="0" xfId="1" applyFont="1" applyAlignment="1" applyProtection="1">
      <alignment horizontal="center" vertical="center" wrapText="1"/>
    </xf>
    <xf numFmtId="0" fontId="62" fillId="0" borderId="23" xfId="1" applyFont="1" applyBorder="1" applyAlignment="1" applyProtection="1">
      <alignment horizontal="center" vertical="center" wrapText="1"/>
    </xf>
    <xf numFmtId="0" fontId="82" fillId="17" borderId="12" xfId="1" applyFont="1" applyFill="1" applyBorder="1" applyAlignment="1" applyProtection="1">
      <alignment horizontal="center" vertical="center" wrapText="1"/>
    </xf>
    <xf numFmtId="0" fontId="9" fillId="2" borderId="15" xfId="34" applyFont="1" applyFill="1" applyBorder="1" applyAlignment="1">
      <alignment horizontal="center" vertical="center"/>
    </xf>
    <xf numFmtId="0" fontId="6" fillId="0" borderId="33" xfId="34" applyFont="1" applyFill="1" applyBorder="1" applyAlignment="1">
      <alignment horizontal="center" vertical="center"/>
    </xf>
    <xf numFmtId="2" fontId="9" fillId="0" borderId="1" xfId="0" applyNumberFormat="1" applyFont="1" applyFill="1" applyBorder="1" applyAlignment="1">
      <alignment horizontal="right" vertical="center"/>
    </xf>
    <xf numFmtId="0" fontId="30" fillId="0" borderId="11" xfId="0" applyFont="1" applyBorder="1" applyAlignment="1">
      <alignment horizontal="right" vertical="center"/>
    </xf>
    <xf numFmtId="168" fontId="10" fillId="0" borderId="11" xfId="0" applyNumberFormat="1" applyFont="1" applyBorder="1" applyAlignment="1">
      <alignment horizontal="right" vertical="center"/>
    </xf>
    <xf numFmtId="0" fontId="6" fillId="0" borderId="12" xfId="23" quotePrefix="1" applyNumberFormat="1" applyFont="1" applyFill="1" applyBorder="1" applyAlignment="1">
      <alignment horizontal="center" vertical="center"/>
    </xf>
    <xf numFmtId="0" fontId="73" fillId="0" borderId="3" xfId="0" applyFont="1" applyBorder="1" applyAlignment="1">
      <alignment horizontal="center" vertical="center" wrapText="1"/>
    </xf>
    <xf numFmtId="0" fontId="17" fillId="0" borderId="3" xfId="24" quotePrefix="1" applyNumberFormat="1" applyFont="1" applyFill="1" applyBorder="1" applyAlignment="1">
      <alignment horizontal="center" vertical="center"/>
    </xf>
    <xf numFmtId="0" fontId="17" fillId="0" borderId="3" xfId="24" applyFont="1" applyFill="1" applyBorder="1" applyAlignment="1">
      <alignment horizontal="left" vertical="center" wrapText="1"/>
    </xf>
    <xf numFmtId="0" fontId="30" fillId="0" borderId="10" xfId="0" applyFont="1" applyBorder="1" applyAlignment="1">
      <alignment horizontal="center" vertical="center"/>
    </xf>
    <xf numFmtId="168" fontId="10" fillId="0" borderId="71" xfId="0" applyNumberFormat="1" applyFont="1" applyBorder="1" applyAlignment="1">
      <alignment horizontal="right" vertical="center"/>
    </xf>
    <xf numFmtId="0" fontId="30" fillId="0" borderId="71" xfId="0" applyFont="1" applyBorder="1" applyAlignment="1">
      <alignment horizontal="right" vertical="center"/>
    </xf>
    <xf numFmtId="0" fontId="27" fillId="0" borderId="12" xfId="24" applyFont="1" applyFill="1" applyBorder="1" applyAlignment="1">
      <alignment horizontal="left" vertical="center"/>
    </xf>
    <xf numFmtId="0" fontId="96" fillId="0" borderId="1" xfId="0" applyFont="1" applyBorder="1" applyAlignment="1">
      <alignment horizontal="left" vertical="center"/>
    </xf>
    <xf numFmtId="0" fontId="25" fillId="0" borderId="3" xfId="1" applyFont="1" applyBorder="1" applyAlignment="1" applyProtection="1">
      <alignment horizontal="center" vertical="center" wrapText="1"/>
    </xf>
    <xf numFmtId="172" fontId="97" fillId="14" borderId="3" xfId="0" applyNumberFormat="1" applyFont="1" applyFill="1" applyBorder="1" applyAlignment="1">
      <alignment horizontal="center" vertical="center"/>
    </xf>
    <xf numFmtId="2" fontId="98" fillId="22" borderId="3" xfId="25" applyNumberFormat="1" applyFont="1" applyFill="1" applyBorder="1" applyAlignment="1">
      <alignment horizontal="center" vertical="center"/>
    </xf>
    <xf numFmtId="164" fontId="6" fillId="0" borderId="3" xfId="0" applyNumberFormat="1" applyFont="1" applyFill="1" applyBorder="1" applyAlignment="1">
      <alignment horizontal="center" vertical="center"/>
    </xf>
    <xf numFmtId="0" fontId="82" fillId="21" borderId="3" xfId="1" applyFont="1" applyFill="1" applyBorder="1" applyAlignment="1" applyProtection="1">
      <alignment horizontal="center" vertical="center" wrapText="1"/>
    </xf>
    <xf numFmtId="172" fontId="93" fillId="23" borderId="3" xfId="0" applyNumberFormat="1" applyFont="1" applyFill="1" applyBorder="1" applyAlignment="1">
      <alignment horizontal="center" vertical="center"/>
    </xf>
    <xf numFmtId="0" fontId="101" fillId="0" borderId="0"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99" fillId="0" borderId="0" xfId="0" applyFont="1" applyFill="1" applyBorder="1" applyAlignment="1">
      <alignment vertical="center"/>
    </xf>
    <xf numFmtId="166" fontId="99" fillId="0" borderId="0" xfId="0" applyNumberFormat="1" applyFont="1" applyFill="1" applyBorder="1" applyAlignment="1">
      <alignment horizontal="center" vertical="center"/>
    </xf>
    <xf numFmtId="0" fontId="98" fillId="0" borderId="4" xfId="0" applyFont="1" applyFill="1" applyBorder="1" applyAlignment="1">
      <alignment vertical="center"/>
    </xf>
    <xf numFmtId="0" fontId="98" fillId="0" borderId="1" xfId="0" applyFont="1" applyFill="1" applyBorder="1" applyAlignment="1">
      <alignment vertical="center"/>
    </xf>
    <xf numFmtId="0" fontId="98" fillId="0" borderId="0" xfId="0" applyFont="1" applyFill="1" applyAlignment="1">
      <alignment vertical="center"/>
    </xf>
    <xf numFmtId="0" fontId="9" fillId="0" borderId="0" xfId="0" applyFont="1" applyFill="1" applyBorder="1" applyAlignment="1">
      <alignment vertical="center"/>
    </xf>
    <xf numFmtId="0" fontId="6" fillId="9" borderId="0" xfId="0" applyFont="1" applyFill="1" applyBorder="1" applyAlignment="1">
      <alignment horizontal="center" vertical="center"/>
    </xf>
    <xf numFmtId="0" fontId="9" fillId="2" borderId="15"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14" xfId="0" applyFont="1" applyFill="1" applyBorder="1" applyAlignment="1">
      <alignment horizontal="center" vertical="center"/>
    </xf>
    <xf numFmtId="0" fontId="30" fillId="2" borderId="19" xfId="0" applyFont="1" applyFill="1" applyBorder="1" applyAlignment="1">
      <alignment vertical="center"/>
    </xf>
    <xf numFmtId="0" fontId="6" fillId="3" borderId="21" xfId="0" applyFont="1" applyFill="1" applyBorder="1" applyAlignment="1">
      <alignment horizontal="center" vertical="center"/>
    </xf>
    <xf numFmtId="0" fontId="6" fillId="3" borderId="10" xfId="0" applyFont="1" applyFill="1" applyBorder="1" applyAlignment="1">
      <alignment horizontal="center" vertical="center"/>
    </xf>
    <xf numFmtId="0" fontId="93" fillId="18" borderId="6" xfId="24" applyFont="1" applyFill="1" applyBorder="1" applyAlignment="1">
      <alignment horizontal="center" vertical="center"/>
    </xf>
    <xf numFmtId="0" fontId="6" fillId="3" borderId="3" xfId="0" applyFont="1" applyFill="1" applyBorder="1" applyAlignment="1">
      <alignment horizontal="center" vertical="center"/>
    </xf>
    <xf numFmtId="0" fontId="34" fillId="2" borderId="0" xfId="0" applyFont="1" applyFill="1" applyBorder="1" applyAlignment="1">
      <alignment horizontal="center" vertical="center"/>
    </xf>
    <xf numFmtId="0" fontId="57" fillId="0" borderId="72" xfId="1" applyFont="1" applyFill="1" applyBorder="1" applyAlignment="1" applyProtection="1">
      <alignment horizontal="center" vertical="center" wrapText="1"/>
    </xf>
    <xf numFmtId="0" fontId="57" fillId="0" borderId="72" xfId="1" applyFont="1" applyBorder="1" applyAlignment="1" applyProtection="1">
      <alignment horizontal="center" vertical="center" wrapText="1"/>
    </xf>
    <xf numFmtId="0" fontId="82" fillId="17" borderId="72" xfId="1" applyFont="1" applyFill="1" applyBorder="1" applyAlignment="1" applyProtection="1">
      <alignment horizontal="center" vertical="center" wrapText="1"/>
    </xf>
    <xf numFmtId="0" fontId="35" fillId="19" borderId="72" xfId="34" applyFont="1" applyFill="1" applyBorder="1" applyAlignment="1">
      <alignment horizontal="center" vertical="center"/>
    </xf>
    <xf numFmtId="0" fontId="102" fillId="0" borderId="72" xfId="34" applyFont="1" applyFill="1" applyBorder="1" applyAlignment="1">
      <alignment horizontal="center" vertical="center"/>
    </xf>
    <xf numFmtId="0" fontId="102" fillId="0" borderId="72" xfId="34" applyFont="1" applyFill="1" applyBorder="1" applyAlignment="1">
      <alignment horizontal="center" vertical="center" wrapText="1"/>
    </xf>
    <xf numFmtId="0" fontId="9" fillId="0" borderId="35" xfId="0" applyFont="1" applyFill="1" applyBorder="1" applyAlignment="1">
      <alignment vertical="center"/>
    </xf>
    <xf numFmtId="166" fontId="6"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9" fillId="0" borderId="2" xfId="0" applyFont="1" applyFill="1" applyBorder="1" applyAlignment="1">
      <alignment horizontal="right" vertical="center"/>
    </xf>
    <xf numFmtId="0" fontId="86" fillId="0" borderId="67" xfId="0" applyFont="1" applyBorder="1" applyAlignment="1">
      <alignment horizontal="left" vertical="center"/>
    </xf>
    <xf numFmtId="0" fontId="8" fillId="0" borderId="67" xfId="0" applyFont="1" applyBorder="1" applyAlignment="1">
      <alignment horizontal="center" vertical="center"/>
    </xf>
    <xf numFmtId="2" fontId="94" fillId="0" borderId="67" xfId="0" applyNumberFormat="1" applyFont="1" applyBorder="1" applyAlignment="1">
      <alignment horizontal="center" vertical="center"/>
    </xf>
    <xf numFmtId="0" fontId="8" fillId="0" borderId="0" xfId="0" applyFont="1" applyBorder="1" applyAlignment="1">
      <alignment horizontal="center" vertical="center"/>
    </xf>
    <xf numFmtId="175" fontId="104" fillId="0" borderId="73" xfId="24" applyNumberFormat="1" applyFont="1" applyFill="1" applyBorder="1" applyAlignment="1">
      <alignment horizontal="center" vertical="center"/>
    </xf>
    <xf numFmtId="0" fontId="0" fillId="0" borderId="3" xfId="0" applyNumberFormat="1" applyFill="1" applyBorder="1" applyAlignment="1">
      <alignment horizontal="center" vertical="center"/>
    </xf>
    <xf numFmtId="0" fontId="0" fillId="0" borderId="3" xfId="0" applyNumberFormat="1" applyFill="1" applyBorder="1" applyAlignment="1">
      <alignment horizontal="left" vertical="center"/>
    </xf>
    <xf numFmtId="0" fontId="0" fillId="0" borderId="3" xfId="0" applyNumberFormat="1" applyFill="1" applyBorder="1" applyAlignment="1">
      <alignment horizontal="left" vertical="center" wrapText="1"/>
    </xf>
    <xf numFmtId="49" fontId="6" fillId="0" borderId="3" xfId="0" applyNumberFormat="1" applyFont="1" applyFill="1" applyBorder="1" applyAlignment="1">
      <alignment horizontal="center" vertical="center" wrapText="1"/>
    </xf>
    <xf numFmtId="175" fontId="104" fillId="0" borderId="72" xfId="24" applyNumberFormat="1" applyFont="1" applyFill="1" applyBorder="1" applyAlignment="1">
      <alignment horizontal="center" vertical="center"/>
    </xf>
    <xf numFmtId="174" fontId="6" fillId="0" borderId="72" xfId="23" applyNumberFormat="1" applyFont="1" applyFill="1" applyBorder="1" applyAlignment="1">
      <alignment horizontal="center" vertical="center"/>
    </xf>
    <xf numFmtId="49" fontId="99" fillId="0" borderId="72" xfId="23" applyNumberFormat="1" applyFont="1" applyFill="1" applyBorder="1" applyAlignment="1">
      <alignment horizontal="center" vertical="center" wrapText="1"/>
    </xf>
    <xf numFmtId="1" fontId="30" fillId="6" borderId="72" xfId="0" applyNumberFormat="1" applyFont="1" applyFill="1" applyBorder="1" applyAlignment="1">
      <alignment horizontal="center" vertical="center"/>
    </xf>
    <xf numFmtId="0" fontId="92" fillId="16" borderId="72" xfId="34" applyFont="1" applyFill="1" applyBorder="1" applyAlignment="1">
      <alignment horizontal="center" vertical="center"/>
    </xf>
    <xf numFmtId="0" fontId="92" fillId="16" borderId="72" xfId="34" applyFont="1" applyFill="1" applyBorder="1" applyAlignment="1">
      <alignment horizontal="center" vertical="center" wrapText="1"/>
    </xf>
    <xf numFmtId="0" fontId="98" fillId="2" borderId="6" xfId="0" applyFont="1" applyFill="1" applyBorder="1" applyAlignment="1">
      <alignment horizontal="center" vertical="center"/>
    </xf>
    <xf numFmtId="0" fontId="10" fillId="0" borderId="75" xfId="0" applyFont="1" applyFill="1" applyBorder="1" applyAlignment="1">
      <alignment vertical="center"/>
    </xf>
    <xf numFmtId="0" fontId="9" fillId="0" borderId="76" xfId="0" applyFont="1" applyFill="1" applyBorder="1" applyAlignment="1">
      <alignment vertical="center"/>
    </xf>
    <xf numFmtId="0" fontId="9" fillId="0" borderId="77" xfId="0" applyFont="1" applyFill="1" applyBorder="1" applyAlignment="1">
      <alignment vertical="center"/>
    </xf>
    <xf numFmtId="0" fontId="67" fillId="0" borderId="78" xfId="0" applyFont="1" applyFill="1" applyBorder="1" applyAlignment="1">
      <alignment horizontal="right" vertical="center"/>
    </xf>
    <xf numFmtId="0" fontId="106" fillId="0" borderId="67" xfId="0" applyFont="1" applyFill="1" applyBorder="1" applyAlignment="1">
      <alignment vertical="center"/>
    </xf>
    <xf numFmtId="168" fontId="106" fillId="0" borderId="67" xfId="0" applyNumberFormat="1" applyFont="1" applyFill="1" applyBorder="1" applyAlignment="1">
      <alignment vertical="center"/>
    </xf>
    <xf numFmtId="0" fontId="83" fillId="0" borderId="67" xfId="0" applyFont="1" applyFill="1" applyBorder="1" applyAlignment="1">
      <alignment horizontal="center" vertical="center"/>
    </xf>
    <xf numFmtId="166" fontId="65" fillId="12" borderId="50" xfId="0" applyNumberFormat="1" applyFont="1" applyFill="1" applyBorder="1" applyAlignment="1">
      <alignment horizontal="center" vertical="center" wrapText="1"/>
    </xf>
    <xf numFmtId="0" fontId="109" fillId="2" borderId="6" xfId="0" applyFont="1" applyFill="1" applyBorder="1" applyAlignment="1">
      <alignment horizontal="center" vertical="center"/>
    </xf>
    <xf numFmtId="0" fontId="98" fillId="0" borderId="5" xfId="0" applyFont="1" applyBorder="1" applyAlignment="1">
      <alignment horizontal="center" vertical="center"/>
    </xf>
    <xf numFmtId="174" fontId="100" fillId="0" borderId="72" xfId="23" applyNumberFormat="1" applyFont="1" applyFill="1" applyBorder="1" applyAlignment="1">
      <alignment horizontal="center" vertical="center"/>
    </xf>
    <xf numFmtId="174" fontId="17" fillId="2" borderId="16" xfId="0" applyNumberFormat="1" applyFont="1" applyFill="1" applyBorder="1" applyAlignment="1">
      <alignment horizontal="center" vertical="center"/>
    </xf>
    <xf numFmtId="174" fontId="105" fillId="2" borderId="0" xfId="0" applyNumberFormat="1" applyFont="1" applyFill="1" applyBorder="1" applyAlignment="1">
      <alignment horizontal="center" vertical="center"/>
    </xf>
    <xf numFmtId="174" fontId="56" fillId="0" borderId="3" xfId="0" applyNumberFormat="1" applyFont="1" applyFill="1" applyBorder="1" applyAlignment="1">
      <alignment horizontal="center" vertical="center"/>
    </xf>
    <xf numFmtId="174" fontId="100" fillId="0" borderId="3" xfId="0" applyNumberFormat="1" applyFont="1" applyFill="1" applyBorder="1" applyAlignment="1">
      <alignment horizontal="center" vertical="center"/>
    </xf>
    <xf numFmtId="174" fontId="17" fillId="2" borderId="11" xfId="0" applyNumberFormat="1" applyFont="1" applyFill="1" applyBorder="1" applyAlignment="1">
      <alignment horizontal="center" vertical="center"/>
    </xf>
    <xf numFmtId="174" fontId="79" fillId="2" borderId="11" xfId="0" applyNumberFormat="1" applyFont="1" applyFill="1" applyBorder="1" applyAlignment="1">
      <alignment horizontal="center" vertical="center"/>
    </xf>
    <xf numFmtId="174" fontId="17" fillId="2" borderId="10" xfId="0" applyNumberFormat="1" applyFont="1" applyFill="1" applyBorder="1" applyAlignment="1">
      <alignment horizontal="center" vertical="center"/>
    </xf>
    <xf numFmtId="174" fontId="105" fillId="2" borderId="11" xfId="0" applyNumberFormat="1" applyFont="1" applyFill="1" applyBorder="1" applyAlignment="1">
      <alignment horizontal="center" vertical="center"/>
    </xf>
    <xf numFmtId="174" fontId="39" fillId="2" borderId="11" xfId="0" applyNumberFormat="1" applyFont="1" applyFill="1" applyBorder="1" applyAlignment="1">
      <alignment vertical="center"/>
    </xf>
    <xf numFmtId="174" fontId="105" fillId="2" borderId="11" xfId="0" applyNumberFormat="1" applyFont="1" applyFill="1" applyBorder="1" applyAlignment="1">
      <alignment vertical="center"/>
    </xf>
    <xf numFmtId="174" fontId="21" fillId="2" borderId="11" xfId="0" applyNumberFormat="1" applyFont="1" applyFill="1" applyBorder="1" applyAlignment="1">
      <alignment horizontal="center" vertical="center"/>
    </xf>
    <xf numFmtId="174" fontId="53" fillId="0" borderId="3" xfId="0" applyNumberFormat="1" applyFont="1" applyFill="1" applyBorder="1" applyAlignment="1">
      <alignment horizontal="center" vertical="center"/>
    </xf>
    <xf numFmtId="174" fontId="17" fillId="10" borderId="45" xfId="0" applyNumberFormat="1" applyFont="1" applyFill="1" applyBorder="1" applyAlignment="1">
      <alignment horizontal="center" vertical="center"/>
    </xf>
    <xf numFmtId="174" fontId="21" fillId="10" borderId="45" xfId="0" applyNumberFormat="1" applyFont="1" applyFill="1" applyBorder="1" applyAlignment="1">
      <alignment horizontal="center" vertical="center"/>
    </xf>
    <xf numFmtId="174" fontId="39" fillId="2" borderId="11" xfId="0" applyNumberFormat="1" applyFont="1" applyFill="1" applyBorder="1" applyAlignment="1">
      <alignment horizontal="center" vertical="center"/>
    </xf>
    <xf numFmtId="174" fontId="17" fillId="2" borderId="3" xfId="0" applyNumberFormat="1" applyFont="1" applyFill="1" applyBorder="1" applyAlignment="1">
      <alignment horizontal="center" vertical="center"/>
    </xf>
    <xf numFmtId="174" fontId="18" fillId="2" borderId="3" xfId="0" applyNumberFormat="1" applyFont="1" applyFill="1" applyBorder="1" applyAlignment="1">
      <alignment horizontal="center" vertical="center"/>
    </xf>
    <xf numFmtId="174" fontId="17" fillId="2" borderId="0" xfId="0" applyNumberFormat="1" applyFont="1" applyFill="1" applyBorder="1" applyAlignment="1">
      <alignment vertical="center"/>
    </xf>
    <xf numFmtId="174" fontId="6" fillId="0" borderId="3" xfId="0" applyNumberFormat="1" applyFont="1" applyFill="1" applyBorder="1" applyAlignment="1">
      <alignment horizontal="center" vertical="center"/>
    </xf>
    <xf numFmtId="174" fontId="17" fillId="2" borderId="11" xfId="0" applyNumberFormat="1" applyFont="1" applyFill="1" applyBorder="1" applyAlignment="1">
      <alignment vertical="center"/>
    </xf>
    <xf numFmtId="174" fontId="17" fillId="2" borderId="0" xfId="0" applyNumberFormat="1" applyFont="1" applyFill="1" applyBorder="1" applyAlignment="1">
      <alignment horizontal="center" vertical="center"/>
    </xf>
    <xf numFmtId="174" fontId="17" fillId="2" borderId="16" xfId="0" applyNumberFormat="1" applyFont="1" applyFill="1" applyBorder="1" applyAlignment="1">
      <alignment vertical="center"/>
    </xf>
    <xf numFmtId="174" fontId="99" fillId="17" borderId="3" xfId="0" applyNumberFormat="1" applyFont="1" applyFill="1" applyBorder="1" applyAlignment="1">
      <alignment horizontal="center" vertical="center"/>
    </xf>
    <xf numFmtId="174" fontId="50" fillId="2" borderId="11" xfId="15" applyNumberFormat="1" applyFont="1" applyFill="1" applyBorder="1" applyAlignment="1">
      <alignment vertical="center"/>
    </xf>
    <xf numFmtId="174" fontId="50" fillId="2" borderId="0" xfId="15" applyNumberFormat="1" applyFont="1" applyFill="1" applyBorder="1" applyAlignment="1">
      <alignment vertical="center"/>
    </xf>
    <xf numFmtId="174" fontId="49" fillId="2" borderId="0" xfId="15" applyNumberFormat="1" applyFont="1" applyFill="1" applyBorder="1" applyAlignment="1">
      <alignment horizontal="center" vertical="center"/>
    </xf>
    <xf numFmtId="174" fontId="39" fillId="2" borderId="19" xfId="0" applyNumberFormat="1" applyFont="1" applyFill="1" applyBorder="1" applyAlignment="1">
      <alignment horizontal="center" vertical="center"/>
    </xf>
    <xf numFmtId="174" fontId="39" fillId="2" borderId="19" xfId="0" applyNumberFormat="1" applyFont="1" applyFill="1" applyBorder="1" applyAlignment="1">
      <alignment vertical="center"/>
    </xf>
    <xf numFmtId="174" fontId="50" fillId="2" borderId="0" xfId="15" applyNumberFormat="1" applyFont="1" applyFill="1" applyBorder="1" applyAlignment="1">
      <alignment horizontal="center" vertical="center"/>
    </xf>
    <xf numFmtId="174" fontId="49" fillId="2" borderId="11" xfId="15" applyNumberFormat="1" applyFont="1" applyFill="1" applyBorder="1" applyAlignment="1">
      <alignment horizontal="center" vertical="center"/>
    </xf>
    <xf numFmtId="174" fontId="44" fillId="2" borderId="11" xfId="0" applyNumberFormat="1" applyFont="1" applyFill="1" applyBorder="1" applyAlignment="1">
      <alignment horizontal="center" vertical="center"/>
    </xf>
    <xf numFmtId="174" fontId="10" fillId="0" borderId="10" xfId="0" applyNumberFormat="1" applyFont="1" applyBorder="1" applyAlignment="1">
      <alignment horizontal="right" vertical="center"/>
    </xf>
    <xf numFmtId="174" fontId="86" fillId="0" borderId="67" xfId="0" applyNumberFormat="1" applyFont="1" applyBorder="1" applyAlignment="1">
      <alignment horizontal="center" vertical="center" wrapText="1"/>
    </xf>
    <xf numFmtId="174" fontId="91" fillId="0" borderId="68" xfId="0" applyNumberFormat="1" applyFont="1" applyBorder="1" applyAlignment="1">
      <alignment horizontal="center" vertical="center" wrapText="1"/>
    </xf>
    <xf numFmtId="174" fontId="34" fillId="2" borderId="22" xfId="0" applyNumberFormat="1" applyFont="1" applyFill="1" applyBorder="1" applyAlignment="1">
      <alignment horizontal="center" vertical="center"/>
    </xf>
    <xf numFmtId="174" fontId="40" fillId="2" borderId="23" xfId="0" applyNumberFormat="1" applyFont="1" applyFill="1" applyBorder="1" applyAlignment="1">
      <alignment horizontal="center" vertical="center"/>
    </xf>
    <xf numFmtId="174" fontId="34" fillId="2" borderId="23" xfId="0" applyNumberFormat="1" applyFont="1" applyFill="1" applyBorder="1" applyAlignment="1">
      <alignment horizontal="center" vertical="center"/>
    </xf>
    <xf numFmtId="174" fontId="40" fillId="10" borderId="47" xfId="0" applyNumberFormat="1" applyFont="1" applyFill="1" applyBorder="1" applyAlignment="1">
      <alignment horizontal="center" vertical="center"/>
    </xf>
    <xf numFmtId="174" fontId="34" fillId="2" borderId="3" xfId="0" applyNumberFormat="1" applyFont="1" applyFill="1" applyBorder="1" applyAlignment="1">
      <alignment horizontal="center" vertical="center"/>
    </xf>
    <xf numFmtId="174" fontId="34" fillId="2" borderId="32" xfId="0" applyNumberFormat="1" applyFont="1" applyFill="1" applyBorder="1" applyAlignment="1">
      <alignment horizontal="center" vertical="center"/>
    </xf>
    <xf numFmtId="0" fontId="6" fillId="0" borderId="72" xfId="24" quotePrefix="1" applyNumberFormat="1" applyFont="1" applyFill="1" applyBorder="1" applyAlignment="1">
      <alignment horizontal="center" vertical="center"/>
    </xf>
    <xf numFmtId="0" fontId="6" fillId="0" borderId="72" xfId="24" applyFont="1" applyFill="1" applyBorder="1" applyAlignment="1">
      <alignment horizontal="left" vertical="center" wrapText="1"/>
    </xf>
    <xf numFmtId="173" fontId="111"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1" xfId="0" applyFont="1" applyBorder="1" applyAlignment="1">
      <alignment horizontal="center" vertical="center"/>
    </xf>
    <xf numFmtId="2" fontId="94" fillId="0" borderId="1" xfId="0" applyNumberFormat="1" applyFont="1" applyBorder="1" applyAlignment="1">
      <alignment horizontal="center" vertical="center"/>
    </xf>
    <xf numFmtId="0" fontId="85" fillId="0" borderId="1" xfId="0" applyFont="1" applyBorder="1" applyAlignment="1">
      <alignment horizontal="center" vertical="center"/>
    </xf>
    <xf numFmtId="0" fontId="8" fillId="0" borderId="24" xfId="0" applyFont="1" applyBorder="1" applyAlignment="1">
      <alignment horizontal="center" vertical="center"/>
    </xf>
    <xf numFmtId="0" fontId="8" fillId="0" borderId="0" xfId="0" applyFont="1" applyAlignment="1">
      <alignment horizontal="center" vertical="center"/>
    </xf>
    <xf numFmtId="0" fontId="47" fillId="2" borderId="82" xfId="1" applyFont="1" applyFill="1" applyBorder="1" applyAlignment="1" applyProtection="1">
      <alignment horizontal="center" vertical="center" wrapText="1"/>
    </xf>
    <xf numFmtId="0" fontId="57" fillId="0" borderId="83" xfId="1" applyFont="1" applyFill="1" applyBorder="1" applyAlignment="1" applyProtection="1">
      <alignment horizontal="center" vertical="center" wrapText="1"/>
    </xf>
    <xf numFmtId="0" fontId="57" fillId="0" borderId="83" xfId="1" applyFont="1" applyBorder="1" applyAlignment="1" applyProtection="1">
      <alignment horizontal="center" vertical="center" wrapText="1"/>
    </xf>
    <xf numFmtId="0" fontId="82" fillId="17" borderId="83" xfId="1" applyFont="1" applyFill="1" applyBorder="1" applyAlignment="1" applyProtection="1">
      <alignment horizontal="center" vertical="center" wrapText="1"/>
    </xf>
    <xf numFmtId="0" fontId="9" fillId="0" borderId="83" xfId="34" applyFont="1" applyFill="1" applyBorder="1" applyAlignment="1">
      <alignment horizontal="center" vertical="center"/>
    </xf>
    <xf numFmtId="0" fontId="102" fillId="0" borderId="83" xfId="34" applyFont="1" applyFill="1" applyBorder="1" applyAlignment="1">
      <alignment horizontal="center" vertical="center"/>
    </xf>
    <xf numFmtId="173" fontId="74" fillId="0" borderId="83" xfId="21" applyNumberFormat="1" applyBorder="1" applyAlignment="1">
      <alignment horizontal="center" vertical="center"/>
    </xf>
    <xf numFmtId="49" fontId="82" fillId="24" borderId="83" xfId="23" applyNumberFormat="1" applyFont="1" applyFill="1" applyBorder="1" applyAlignment="1">
      <alignment horizontal="center" vertical="center" wrapText="1"/>
    </xf>
    <xf numFmtId="167" fontId="6" fillId="0" borderId="83" xfId="34" applyNumberFormat="1" applyFont="1" applyFill="1" applyBorder="1" applyAlignment="1">
      <alignment horizontal="center" vertical="center"/>
    </xf>
    <xf numFmtId="167" fontId="110" fillId="25" borderId="83" xfId="0" applyNumberFormat="1" applyFont="1" applyFill="1" applyBorder="1" applyAlignment="1">
      <alignment horizontal="center" vertical="center"/>
    </xf>
    <xf numFmtId="0" fontId="57" fillId="0" borderId="84" xfId="1" applyFont="1" applyFill="1" applyBorder="1" applyAlignment="1" applyProtection="1">
      <alignment horizontal="center" vertical="center" wrapText="1"/>
    </xf>
    <xf numFmtId="0" fontId="57" fillId="0" borderId="84" xfId="1" applyFont="1" applyBorder="1" applyAlignment="1" applyProtection="1">
      <alignment horizontal="center" vertical="center" wrapText="1"/>
    </xf>
    <xf numFmtId="0" fontId="82" fillId="17" borderId="84" xfId="1" applyFont="1" applyFill="1" applyBorder="1" applyAlignment="1" applyProtection="1">
      <alignment horizontal="center" vertical="center" wrapText="1"/>
    </xf>
    <xf numFmtId="0" fontId="102" fillId="0" borderId="84" xfId="34" applyFont="1" applyFill="1" applyBorder="1" applyAlignment="1">
      <alignment horizontal="center" vertical="center"/>
    </xf>
    <xf numFmtId="173" fontId="74" fillId="0" borderId="84" xfId="21" applyNumberFormat="1" applyBorder="1" applyAlignment="1">
      <alignment horizontal="center" vertical="center"/>
    </xf>
    <xf numFmtId="49" fontId="82" fillId="24" borderId="84" xfId="23" applyNumberFormat="1" applyFont="1" applyFill="1" applyBorder="1" applyAlignment="1">
      <alignment horizontal="center" vertical="center" wrapText="1"/>
    </xf>
    <xf numFmtId="167" fontId="6" fillId="0" borderId="84" xfId="34" applyNumberFormat="1" applyFont="1" applyFill="1" applyBorder="1" applyAlignment="1">
      <alignment horizontal="center" vertical="center"/>
    </xf>
    <xf numFmtId="167" fontId="110" fillId="25" borderId="84" xfId="0" applyNumberFormat="1" applyFont="1" applyFill="1" applyBorder="1" applyAlignment="1">
      <alignment horizontal="center" vertical="center"/>
    </xf>
    <xf numFmtId="0" fontId="8" fillId="0" borderId="84" xfId="0" applyFont="1" applyBorder="1" applyAlignment="1">
      <alignment horizontal="center" vertical="center"/>
    </xf>
    <xf numFmtId="0" fontId="57" fillId="0" borderId="85" xfId="1" applyFont="1" applyFill="1" applyBorder="1" applyAlignment="1" applyProtection="1">
      <alignment horizontal="center" vertical="center" wrapText="1"/>
    </xf>
    <xf numFmtId="0" fontId="57" fillId="0" borderId="85" xfId="1" applyFont="1" applyBorder="1" applyAlignment="1" applyProtection="1">
      <alignment horizontal="center" vertical="center" wrapText="1"/>
    </xf>
    <xf numFmtId="0" fontId="82" fillId="17" borderId="85" xfId="1" applyFont="1" applyFill="1" applyBorder="1" applyAlignment="1" applyProtection="1">
      <alignment horizontal="center" vertical="center" wrapText="1"/>
    </xf>
    <xf numFmtId="0" fontId="102" fillId="0" borderId="85" xfId="34" applyFont="1" applyFill="1" applyBorder="1" applyAlignment="1">
      <alignment horizontal="center" vertical="center"/>
    </xf>
    <xf numFmtId="173" fontId="74" fillId="0" borderId="85" xfId="21" applyNumberFormat="1" applyBorder="1" applyAlignment="1">
      <alignment horizontal="center" vertical="center"/>
    </xf>
    <xf numFmtId="49" fontId="82" fillId="24" borderId="85" xfId="23" applyNumberFormat="1" applyFont="1" applyFill="1" applyBorder="1" applyAlignment="1">
      <alignment horizontal="center" vertical="center" wrapText="1"/>
    </xf>
    <xf numFmtId="167" fontId="6" fillId="0" borderId="85" xfId="34" applyNumberFormat="1" applyFont="1" applyFill="1" applyBorder="1" applyAlignment="1">
      <alignment horizontal="center" vertical="center"/>
    </xf>
    <xf numFmtId="167" fontId="110" fillId="25" borderId="85" xfId="0" applyNumberFormat="1" applyFont="1" applyFill="1" applyBorder="1" applyAlignment="1">
      <alignment horizontal="center" vertical="center"/>
    </xf>
    <xf numFmtId="0" fontId="8" fillId="0" borderId="85" xfId="0" applyFont="1" applyBorder="1" applyAlignment="1">
      <alignment horizontal="center" vertical="center"/>
    </xf>
    <xf numFmtId="0" fontId="57" fillId="0" borderId="86" xfId="1" applyFont="1" applyFill="1" applyBorder="1" applyAlignment="1" applyProtection="1">
      <alignment horizontal="center" vertical="center" wrapText="1"/>
    </xf>
    <xf numFmtId="0" fontId="57" fillId="0" borderId="86" xfId="1" applyFont="1" applyBorder="1" applyAlignment="1" applyProtection="1">
      <alignment horizontal="center" vertical="center" wrapText="1"/>
    </xf>
    <xf numFmtId="0" fontId="82" fillId="17" borderId="86" xfId="1" applyFont="1" applyFill="1" applyBorder="1" applyAlignment="1" applyProtection="1">
      <alignment horizontal="center" vertical="center" wrapText="1"/>
    </xf>
    <xf numFmtId="0" fontId="102" fillId="0" borderId="86" xfId="34" applyFont="1" applyFill="1" applyBorder="1" applyAlignment="1">
      <alignment horizontal="center" vertical="center"/>
    </xf>
    <xf numFmtId="173" fontId="74" fillId="0" borderId="86" xfId="21" applyNumberFormat="1" applyBorder="1" applyAlignment="1">
      <alignment horizontal="center" vertical="center"/>
    </xf>
    <xf numFmtId="49" fontId="82" fillId="24" borderId="86" xfId="23" applyNumberFormat="1" applyFont="1" applyFill="1" applyBorder="1" applyAlignment="1">
      <alignment horizontal="center" vertical="center" wrapText="1"/>
    </xf>
    <xf numFmtId="167" fontId="6" fillId="0" borderId="86" xfId="34" applyNumberFormat="1" applyFont="1" applyFill="1" applyBorder="1" applyAlignment="1">
      <alignment horizontal="center" vertical="center"/>
    </xf>
    <xf numFmtId="167" fontId="110" fillId="25" borderId="86" xfId="0" applyNumberFormat="1" applyFont="1" applyFill="1" applyBorder="1" applyAlignment="1">
      <alignment horizontal="center" vertical="center"/>
    </xf>
    <xf numFmtId="0" fontId="8" fillId="0" borderId="86" xfId="0" applyFont="1" applyBorder="1" applyAlignment="1">
      <alignment horizontal="center" vertical="center"/>
    </xf>
    <xf numFmtId="0" fontId="62" fillId="0" borderId="72" xfId="1" applyFont="1" applyFill="1" applyBorder="1" applyAlignment="1" applyProtection="1">
      <alignment horizontal="center" vertical="center" wrapText="1"/>
    </xf>
    <xf numFmtId="0" fontId="6" fillId="0" borderId="84" xfId="23" quotePrefix="1" applyNumberFormat="1" applyFont="1" applyFill="1" applyBorder="1" applyAlignment="1">
      <alignment horizontal="center" vertical="center"/>
    </xf>
    <xf numFmtId="0" fontId="6" fillId="0" borderId="84" xfId="23" applyFont="1" applyFill="1" applyBorder="1" applyAlignment="1">
      <alignment horizontal="left" vertical="center" wrapText="1"/>
    </xf>
    <xf numFmtId="0" fontId="13" fillId="0" borderId="84" xfId="23" applyFont="1" applyFill="1" applyBorder="1" applyAlignment="1">
      <alignment horizontal="left" vertical="center" wrapText="1"/>
    </xf>
    <xf numFmtId="0" fontId="103" fillId="0" borderId="87" xfId="0" applyFont="1" applyFill="1" applyBorder="1" applyAlignment="1">
      <alignment horizontal="center" vertical="center" wrapText="1"/>
    </xf>
    <xf numFmtId="0" fontId="62" fillId="0" borderId="87" xfId="1" applyFont="1" applyFill="1" applyBorder="1" applyAlignment="1" applyProtection="1">
      <alignment horizontal="center" vertical="center" wrapText="1"/>
    </xf>
    <xf numFmtId="172" fontId="114" fillId="23" borderId="88" xfId="0" applyNumberFormat="1" applyFont="1" applyFill="1" applyBorder="1" applyAlignment="1">
      <alignment horizontal="center" vertical="center"/>
    </xf>
    <xf numFmtId="172" fontId="113" fillId="23" borderId="3" xfId="21" applyNumberFormat="1" applyFont="1" applyFill="1" applyBorder="1" applyAlignment="1">
      <alignment horizontal="center" vertical="center"/>
    </xf>
    <xf numFmtId="172" fontId="112" fillId="23" borderId="84" xfId="21" applyNumberFormat="1" applyFont="1" applyFill="1" applyBorder="1" applyAlignment="1">
      <alignment horizontal="center" vertical="center"/>
    </xf>
    <xf numFmtId="172" fontId="98" fillId="23" borderId="3" xfId="25" applyNumberFormat="1" applyFont="1" applyFill="1" applyBorder="1" applyAlignment="1">
      <alignment horizontal="center" vertical="center"/>
    </xf>
    <xf numFmtId="1" fontId="30" fillId="6" borderId="23" xfId="0" applyNumberFormat="1" applyFont="1" applyFill="1" applyBorder="1" applyAlignment="1">
      <alignment horizontal="center" vertical="center"/>
    </xf>
    <xf numFmtId="0" fontId="57" fillId="0" borderId="88" xfId="1" applyFont="1" applyBorder="1" applyAlignment="1" applyProtection="1">
      <alignment horizontal="center" vertical="center" wrapText="1"/>
    </xf>
    <xf numFmtId="0" fontId="82" fillId="17" borderId="88" xfId="1" applyFont="1" applyFill="1" applyBorder="1" applyAlignment="1" applyProtection="1">
      <alignment horizontal="center" vertical="center" wrapText="1"/>
    </xf>
    <xf numFmtId="0" fontId="9" fillId="16" borderId="88" xfId="0" applyFont="1" applyFill="1" applyBorder="1" applyAlignment="1">
      <alignment horizontal="center" vertical="center"/>
    </xf>
    <xf numFmtId="0" fontId="102" fillId="0" borderId="88" xfId="34" applyFont="1" applyFill="1" applyBorder="1" applyAlignment="1">
      <alignment horizontal="center" vertical="center"/>
    </xf>
    <xf numFmtId="1" fontId="10" fillId="6" borderId="88" xfId="0" applyNumberFormat="1" applyFont="1" applyFill="1" applyBorder="1" applyAlignment="1">
      <alignment horizontal="center" vertical="center"/>
    </xf>
    <xf numFmtId="0" fontId="6" fillId="4" borderId="88" xfId="0" applyFont="1" applyFill="1" applyBorder="1" applyAlignment="1">
      <alignment horizontal="center" vertical="center"/>
    </xf>
    <xf numFmtId="0" fontId="6" fillId="2" borderId="88" xfId="0" applyFont="1" applyFill="1" applyBorder="1" applyAlignment="1">
      <alignment horizontal="center" vertical="center"/>
    </xf>
    <xf numFmtId="175" fontId="104" fillId="0" borderId="88" xfId="24" applyNumberFormat="1" applyFont="1" applyFill="1" applyBorder="1" applyAlignment="1">
      <alignment horizontal="center" vertical="center"/>
    </xf>
    <xf numFmtId="174" fontId="6" fillId="0" borderId="88" xfId="23" applyNumberFormat="1" applyFont="1" applyFill="1" applyBorder="1" applyAlignment="1">
      <alignment horizontal="center" vertical="center"/>
    </xf>
    <xf numFmtId="174" fontId="100" fillId="0" borderId="88" xfId="23" applyNumberFormat="1" applyFont="1" applyFill="1" applyBorder="1" applyAlignment="1">
      <alignment horizontal="center" vertical="center"/>
    </xf>
    <xf numFmtId="49" fontId="99" fillId="0" borderId="88" xfId="23" applyNumberFormat="1" applyFont="1" applyFill="1" applyBorder="1" applyAlignment="1">
      <alignment horizontal="center" vertical="center" wrapText="1"/>
    </xf>
    <xf numFmtId="174" fontId="6" fillId="0" borderId="88" xfId="0" applyNumberFormat="1" applyFont="1" applyFill="1" applyBorder="1" applyAlignment="1">
      <alignment horizontal="center" vertical="center"/>
    </xf>
    <xf numFmtId="0" fontId="102" fillId="0" borderId="88" xfId="34" applyFont="1" applyFill="1" applyBorder="1" applyAlignment="1">
      <alignment horizontal="center" vertical="center" wrapText="1"/>
    </xf>
    <xf numFmtId="0" fontId="62" fillId="0" borderId="88" xfId="1" applyFont="1" applyFill="1" applyBorder="1" applyAlignment="1" applyProtection="1">
      <alignment horizontal="center" vertical="center" wrapText="1"/>
    </xf>
    <xf numFmtId="0" fontId="57" fillId="0" borderId="88" xfId="1" applyFont="1" applyFill="1" applyBorder="1" applyAlignment="1" applyProtection="1">
      <alignment horizontal="center" vertical="center" wrapText="1"/>
    </xf>
    <xf numFmtId="0" fontId="6" fillId="0" borderId="83" xfId="23" quotePrefix="1" applyNumberFormat="1" applyFont="1" applyFill="1" applyBorder="1" applyAlignment="1">
      <alignment horizontal="center" vertical="center"/>
    </xf>
    <xf numFmtId="0" fontId="6" fillId="0" borderId="83" xfId="23" applyFont="1" applyFill="1" applyBorder="1" applyAlignment="1">
      <alignment horizontal="left" vertical="center" wrapText="1"/>
    </xf>
    <xf numFmtId="0" fontId="13" fillId="0" borderId="83" xfId="23" applyFont="1" applyFill="1" applyBorder="1" applyAlignment="1">
      <alignment horizontal="left" vertical="center" wrapText="1"/>
    </xf>
    <xf numFmtId="0" fontId="6" fillId="0" borderId="86" xfId="23" quotePrefix="1" applyNumberFormat="1" applyFont="1" applyFill="1" applyBorder="1" applyAlignment="1">
      <alignment horizontal="center" vertical="center"/>
    </xf>
    <xf numFmtId="0" fontId="6" fillId="0" borderId="86" xfId="23" applyFont="1" applyFill="1" applyBorder="1" applyAlignment="1">
      <alignment horizontal="left" vertical="center" wrapText="1"/>
    </xf>
    <xf numFmtId="0" fontId="13" fillId="0" borderId="86" xfId="23" applyFont="1" applyFill="1" applyBorder="1" applyAlignment="1">
      <alignment horizontal="left" vertical="center" wrapText="1"/>
    </xf>
    <xf numFmtId="0" fontId="6" fillId="0" borderId="85" xfId="23" quotePrefix="1" applyNumberFormat="1" applyFont="1" applyFill="1" applyBorder="1" applyAlignment="1">
      <alignment horizontal="center" vertical="center"/>
    </xf>
    <xf numFmtId="0" fontId="6" fillId="0" borderId="85" xfId="23" applyFont="1" applyFill="1" applyBorder="1" applyAlignment="1">
      <alignment horizontal="left" vertical="center" wrapText="1"/>
    </xf>
    <xf numFmtId="0" fontId="13" fillId="0" borderId="85" xfId="23" applyFont="1" applyFill="1" applyBorder="1" applyAlignment="1">
      <alignment horizontal="left" vertical="center" wrapText="1"/>
    </xf>
    <xf numFmtId="174" fontId="34" fillId="2" borderId="91" xfId="0" applyNumberFormat="1" applyFont="1" applyFill="1" applyBorder="1" applyAlignment="1">
      <alignment horizontal="center" vertical="center"/>
    </xf>
    <xf numFmtId="0" fontId="9" fillId="2" borderId="88" xfId="0" applyFont="1" applyFill="1" applyBorder="1" applyAlignment="1">
      <alignment horizontal="center" vertical="center"/>
    </xf>
    <xf numFmtId="2" fontId="6" fillId="2" borderId="88" xfId="25" applyNumberFormat="1" applyFont="1" applyFill="1" applyBorder="1" applyAlignment="1">
      <alignment horizontal="center" vertical="center"/>
    </xf>
    <xf numFmtId="0" fontId="47" fillId="2" borderId="93" xfId="1" applyFont="1" applyFill="1" applyBorder="1" applyAlignment="1" applyProtection="1">
      <alignment horizontal="center" vertical="center" wrapText="1"/>
    </xf>
    <xf numFmtId="0" fontId="65" fillId="2" borderId="90" xfId="1" applyFont="1" applyFill="1" applyBorder="1" applyAlignment="1" applyProtection="1">
      <alignment horizontal="center" vertical="center" wrapText="1"/>
    </xf>
    <xf numFmtId="0" fontId="2" fillId="2" borderId="91" xfId="1" applyFont="1" applyFill="1" applyBorder="1" applyAlignment="1" applyProtection="1">
      <alignment horizontal="left" vertical="center" wrapText="1"/>
    </xf>
    <xf numFmtId="2" fontId="6" fillId="2" borderId="89" xfId="25" applyNumberFormat="1" applyFont="1" applyFill="1" applyBorder="1" applyAlignment="1">
      <alignment horizontal="center" vertical="center"/>
    </xf>
    <xf numFmtId="0" fontId="93" fillId="18" borderId="89" xfId="24" applyFont="1" applyFill="1" applyBorder="1" applyAlignment="1">
      <alignment horizontal="center" vertical="center"/>
    </xf>
    <xf numFmtId="0" fontId="32" fillId="2" borderId="11" xfId="0" applyFont="1" applyFill="1" applyBorder="1" applyAlignment="1">
      <alignment vertical="center"/>
    </xf>
    <xf numFmtId="0" fontId="9" fillId="2" borderId="95" xfId="0" applyFont="1" applyFill="1" applyBorder="1" applyAlignment="1">
      <alignment horizontal="center" vertical="center"/>
    </xf>
    <xf numFmtId="0" fontId="9" fillId="2" borderId="93" xfId="0" applyFont="1" applyFill="1" applyBorder="1" applyAlignment="1">
      <alignment horizontal="center" vertical="center"/>
    </xf>
    <xf numFmtId="0" fontId="9" fillId="2" borderId="94" xfId="0" applyFont="1" applyFill="1" applyBorder="1" applyAlignment="1">
      <alignment horizontal="center" vertical="center"/>
    </xf>
    <xf numFmtId="0" fontId="9" fillId="0" borderId="92" xfId="0" applyFont="1" applyFill="1" applyBorder="1" applyAlignment="1">
      <alignment horizontal="center" vertical="center"/>
    </xf>
    <xf numFmtId="0" fontId="9" fillId="2" borderId="10" xfId="0" applyFont="1" applyFill="1" applyBorder="1" applyAlignment="1">
      <alignment horizontal="center" vertical="center"/>
    </xf>
    <xf numFmtId="0" fontId="14" fillId="2" borderId="10" xfId="34" applyFont="1" applyFill="1" applyBorder="1" applyAlignment="1">
      <alignment horizontal="center" vertical="center"/>
    </xf>
    <xf numFmtId="0" fontId="14" fillId="2" borderId="88" xfId="34" applyFont="1" applyFill="1" applyBorder="1" applyAlignment="1">
      <alignment horizontal="center" vertical="center"/>
    </xf>
    <xf numFmtId="0" fontId="9" fillId="2" borderId="95" xfId="34" applyFont="1" applyFill="1" applyBorder="1" applyAlignment="1">
      <alignment horizontal="center" vertical="center"/>
    </xf>
    <xf numFmtId="0" fontId="9" fillId="2" borderId="23" xfId="34" applyFont="1" applyFill="1" applyBorder="1" applyAlignment="1">
      <alignment horizontal="center" vertical="center"/>
    </xf>
    <xf numFmtId="0" fontId="63" fillId="2" borderId="10" xfId="0" applyFont="1" applyFill="1" applyBorder="1" applyAlignment="1">
      <alignment horizontal="center" vertical="center" wrapText="1"/>
    </xf>
    <xf numFmtId="0" fontId="35" fillId="18" borderId="72" xfId="34" applyFont="1" applyFill="1" applyBorder="1" applyAlignment="1">
      <alignment horizontal="center" vertical="center"/>
    </xf>
    <xf numFmtId="0" fontId="27" fillId="0" borderId="88" xfId="24" applyFont="1" applyFill="1" applyBorder="1" applyAlignment="1">
      <alignment horizontal="left" vertical="center" wrapText="1"/>
    </xf>
    <xf numFmtId="0" fontId="9" fillId="0" borderId="88" xfId="34" applyFont="1" applyFill="1" applyBorder="1" applyAlignment="1">
      <alignment horizontal="center" vertical="center"/>
    </xf>
    <xf numFmtId="1" fontId="30" fillId="6" borderId="88" xfId="0" applyNumberFormat="1" applyFont="1" applyFill="1" applyBorder="1" applyAlignment="1">
      <alignment horizontal="center" vertical="center"/>
    </xf>
    <xf numFmtId="170" fontId="28" fillId="0" borderId="88" xfId="0" applyNumberFormat="1" applyFont="1" applyFill="1" applyBorder="1" applyAlignment="1">
      <alignment horizontal="center" vertical="center"/>
    </xf>
    <xf numFmtId="168" fontId="53" fillId="13" borderId="88" xfId="26" applyNumberFormat="1" applyFont="1" applyFill="1" applyBorder="1" applyAlignment="1">
      <alignment horizontal="center" vertical="center"/>
    </xf>
    <xf numFmtId="2" fontId="13" fillId="2" borderId="3" xfId="25" applyNumberFormat="1" applyFont="1" applyFill="1" applyBorder="1" applyAlignment="1">
      <alignment horizontal="center" vertical="center"/>
    </xf>
    <xf numFmtId="0" fontId="6" fillId="13" borderId="88" xfId="23" applyFont="1" applyFill="1" applyBorder="1" applyAlignment="1">
      <alignment horizontal="left" vertical="center" wrapText="1"/>
    </xf>
    <xf numFmtId="0" fontId="13" fillId="13" borderId="88" xfId="23" applyFont="1" applyFill="1" applyBorder="1" applyAlignment="1">
      <alignment horizontal="left" vertical="center" wrapText="1"/>
    </xf>
    <xf numFmtId="0" fontId="14" fillId="0" borderId="88" xfId="23" applyFont="1" applyFill="1" applyBorder="1" applyAlignment="1">
      <alignment horizontal="center" vertical="center" wrapText="1"/>
    </xf>
    <xf numFmtId="0" fontId="58" fillId="13" borderId="88" xfId="23" quotePrefix="1" applyNumberFormat="1" applyFont="1" applyFill="1" applyBorder="1" applyAlignment="1">
      <alignment horizontal="center" vertical="center"/>
    </xf>
    <xf numFmtId="0" fontId="6" fillId="0" borderId="88" xfId="24" quotePrefix="1" applyNumberFormat="1" applyFont="1" applyFill="1" applyBorder="1" applyAlignment="1">
      <alignment horizontal="center" vertical="center"/>
    </xf>
    <xf numFmtId="0" fontId="6" fillId="0" borderId="88" xfId="24" applyFont="1" applyFill="1" applyBorder="1" applyAlignment="1">
      <alignment horizontal="left" vertical="center" wrapText="1"/>
    </xf>
    <xf numFmtId="0" fontId="1" fillId="0" borderId="3" xfId="1" applyBorder="1" applyAlignment="1" applyProtection="1">
      <alignment horizontal="center" vertical="center" wrapText="1"/>
    </xf>
    <xf numFmtId="0" fontId="1" fillId="0" borderId="3" xfId="1" applyFill="1" applyBorder="1" applyAlignment="1" applyProtection="1">
      <alignment horizontal="center" vertical="center" wrapText="1"/>
    </xf>
    <xf numFmtId="0" fontId="57" fillId="0" borderId="96" xfId="1" applyFont="1" applyBorder="1" applyAlignment="1" applyProtection="1">
      <alignment horizontal="center" vertical="center" wrapText="1"/>
    </xf>
    <xf numFmtId="0" fontId="6" fillId="0" borderId="88" xfId="23" quotePrefix="1" applyNumberFormat="1" applyFont="1" applyFill="1" applyBorder="1" applyAlignment="1">
      <alignment horizontal="center" vertical="center"/>
    </xf>
    <xf numFmtId="0" fontId="6" fillId="0" borderId="88" xfId="23" applyFont="1" applyFill="1" applyBorder="1" applyAlignment="1">
      <alignment horizontal="left" vertical="center" wrapText="1"/>
    </xf>
    <xf numFmtId="0" fontId="13" fillId="0" borderId="88" xfId="23" applyFont="1" applyFill="1" applyBorder="1" applyAlignment="1">
      <alignment horizontal="left" vertical="center" wrapText="1"/>
    </xf>
    <xf numFmtId="0" fontId="58" fillId="0" borderId="88" xfId="23" quotePrefix="1" applyNumberFormat="1" applyFont="1" applyFill="1" applyBorder="1" applyAlignment="1">
      <alignment horizontal="center" vertical="center" wrapText="1"/>
    </xf>
    <xf numFmtId="0" fontId="58" fillId="0" borderId="88" xfId="23" quotePrefix="1" applyNumberFormat="1" applyFont="1" applyFill="1" applyBorder="1" applyAlignment="1">
      <alignment horizontal="center" vertical="center"/>
    </xf>
    <xf numFmtId="0" fontId="52" fillId="2" borderId="0" xfId="1" applyFont="1" applyFill="1" applyBorder="1" applyAlignment="1" applyProtection="1">
      <alignment horizontal="left" vertical="center"/>
    </xf>
    <xf numFmtId="0" fontId="63" fillId="0" borderId="67" xfId="0" applyFont="1" applyBorder="1" applyAlignment="1">
      <alignment horizontal="center" vertical="center" wrapText="1"/>
    </xf>
    <xf numFmtId="0" fontId="6" fillId="0" borderId="67" xfId="0" applyFont="1" applyBorder="1" applyAlignment="1">
      <alignment horizontal="center" vertical="center"/>
    </xf>
    <xf numFmtId="0" fontId="6" fillId="0" borderId="67" xfId="0" applyFont="1" applyBorder="1" applyAlignment="1">
      <alignment vertical="center"/>
    </xf>
    <xf numFmtId="0" fontId="6" fillId="0" borderId="67" xfId="0" applyFont="1" applyFill="1" applyBorder="1" applyAlignment="1">
      <alignment vertical="center"/>
    </xf>
    <xf numFmtId="0" fontId="63"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97" xfId="0" applyFont="1" applyBorder="1" applyAlignment="1">
      <alignment vertical="center"/>
    </xf>
    <xf numFmtId="0" fontId="6" fillId="0" borderId="97" xfId="0" applyFont="1" applyFill="1" applyBorder="1" applyAlignment="1">
      <alignment vertical="center"/>
    </xf>
    <xf numFmtId="0" fontId="6" fillId="0" borderId="97" xfId="0" applyFont="1" applyFill="1" applyBorder="1" applyAlignment="1">
      <alignment horizontal="left" vertical="center"/>
    </xf>
    <xf numFmtId="49" fontId="6" fillId="22" borderId="3" xfId="0" applyNumberFormat="1" applyFont="1" applyFill="1" applyBorder="1" applyAlignment="1">
      <alignment horizontal="center" vertical="center"/>
    </xf>
    <xf numFmtId="0" fontId="115" fillId="0" borderId="3" xfId="0" applyFont="1" applyBorder="1" applyAlignment="1">
      <alignment horizontal="center" vertical="center" wrapText="1"/>
    </xf>
    <xf numFmtId="0" fontId="9" fillId="0" borderId="88" xfId="0" applyFont="1" applyFill="1" applyBorder="1" applyAlignment="1">
      <alignment horizontal="center" vertical="center"/>
    </xf>
    <xf numFmtId="0" fontId="6" fillId="0" borderId="98" xfId="0" applyFont="1" applyBorder="1" applyAlignment="1">
      <alignment horizontal="center" vertical="center"/>
    </xf>
    <xf numFmtId="0" fontId="6" fillId="0" borderId="99" xfId="0" applyFont="1" applyBorder="1" applyAlignment="1">
      <alignment horizontal="center" vertical="center"/>
    </xf>
    <xf numFmtId="0" fontId="6" fillId="0" borderId="100" xfId="0" applyFont="1" applyBorder="1" applyAlignment="1">
      <alignment horizontal="center" vertical="center"/>
    </xf>
    <xf numFmtId="0" fontId="6" fillId="0" borderId="101" xfId="0" applyFont="1" applyBorder="1" applyAlignment="1">
      <alignment horizontal="center" vertical="center"/>
    </xf>
    <xf numFmtId="0" fontId="6" fillId="0" borderId="102" xfId="0" applyFont="1" applyBorder="1" applyAlignment="1">
      <alignment horizontal="center" vertical="center"/>
    </xf>
    <xf numFmtId="0" fontId="6" fillId="0" borderId="103" xfId="0" applyFont="1" applyBorder="1" applyAlignment="1">
      <alignment horizontal="center" vertical="center"/>
    </xf>
    <xf numFmtId="0" fontId="6" fillId="0" borderId="100" xfId="0" applyFont="1" applyFill="1" applyBorder="1" applyAlignment="1">
      <alignment vertical="center"/>
    </xf>
    <xf numFmtId="0" fontId="6" fillId="0" borderId="101" xfId="0" applyFont="1" applyFill="1" applyBorder="1" applyAlignment="1">
      <alignment vertical="center"/>
    </xf>
    <xf numFmtId="0" fontId="32" fillId="2" borderId="88" xfId="0" applyFont="1" applyFill="1" applyBorder="1" applyAlignment="1">
      <alignment horizontal="center" vertical="center"/>
    </xf>
    <xf numFmtId="0" fontId="65" fillId="2" borderId="10" xfId="0" applyFont="1" applyFill="1" applyBorder="1" applyAlignment="1">
      <alignment horizontal="center" vertical="center" wrapText="1"/>
    </xf>
    <xf numFmtId="0" fontId="62" fillId="0" borderId="0" xfId="1" applyFont="1" applyFill="1" applyAlignment="1" applyProtection="1">
      <alignment horizontal="center" vertical="center" wrapText="1"/>
    </xf>
    <xf numFmtId="0" fontId="27" fillId="0" borderId="88" xfId="24" quotePrefix="1" applyNumberFormat="1" applyFont="1" applyFill="1" applyBorder="1" applyAlignment="1">
      <alignment horizontal="center" vertical="center"/>
    </xf>
    <xf numFmtId="0" fontId="68" fillId="0" borderId="88" xfId="24" applyFont="1" applyFill="1" applyBorder="1" applyAlignment="1">
      <alignment horizontal="left" vertical="center" wrapText="1"/>
    </xf>
    <xf numFmtId="0" fontId="58" fillId="0" borderId="88" xfId="24" applyFont="1" applyFill="1" applyBorder="1" applyAlignment="1">
      <alignment horizontal="left" vertical="center" wrapText="1"/>
    </xf>
    <xf numFmtId="0" fontId="27" fillId="0" borderId="88" xfId="24" quotePrefix="1" applyNumberFormat="1" applyFont="1" applyFill="1" applyBorder="1" applyAlignment="1">
      <alignment horizontal="center" vertical="center" wrapText="1"/>
    </xf>
    <xf numFmtId="0" fontId="27" fillId="0" borderId="96" xfId="24" applyFont="1" applyFill="1" applyBorder="1" applyAlignment="1">
      <alignment horizontal="left" vertical="center" wrapText="1"/>
    </xf>
    <xf numFmtId="0" fontId="61" fillId="2" borderId="10" xfId="0" applyFont="1" applyFill="1" applyBorder="1" applyAlignment="1">
      <alignment vertical="center"/>
    </xf>
    <xf numFmtId="0" fontId="62" fillId="0" borderId="88" xfId="1" applyFont="1" applyBorder="1" applyAlignment="1" applyProtection="1">
      <alignment horizontal="center" vertical="center" wrapText="1"/>
    </xf>
    <xf numFmtId="0" fontId="9" fillId="2" borderId="90" xfId="34" applyFont="1" applyFill="1" applyBorder="1" applyAlignment="1">
      <alignment horizontal="center" vertical="center"/>
    </xf>
    <xf numFmtId="169" fontId="9" fillId="0" borderId="88" xfId="15" applyNumberFormat="1" applyFont="1" applyFill="1" applyBorder="1" applyAlignment="1">
      <alignment horizontal="center" vertical="center"/>
    </xf>
    <xf numFmtId="0" fontId="70" fillId="0" borderId="88" xfId="0" applyFont="1" applyFill="1" applyBorder="1" applyAlignment="1">
      <alignment horizontal="center" vertical="center" wrapText="1"/>
    </xf>
    <xf numFmtId="0" fontId="82" fillId="17" borderId="10" xfId="1" applyFont="1" applyFill="1" applyBorder="1" applyAlignment="1" applyProtection="1">
      <alignment horizontal="center" vertical="center" wrapText="1"/>
    </xf>
    <xf numFmtId="0" fontId="9" fillId="2" borderId="104" xfId="34" applyFont="1" applyFill="1" applyBorder="1" applyAlignment="1">
      <alignment horizontal="center" vertical="center"/>
    </xf>
    <xf numFmtId="1" fontId="10" fillId="6" borderId="88" xfId="34" applyNumberFormat="1" applyFont="1" applyFill="1" applyBorder="1" applyAlignment="1">
      <alignment horizontal="center" vertical="center"/>
    </xf>
    <xf numFmtId="0" fontId="34" fillId="2" borderId="93" xfId="0" applyFont="1" applyFill="1" applyBorder="1" applyAlignment="1">
      <alignment horizontal="center" vertical="center"/>
    </xf>
    <xf numFmtId="0" fontId="32" fillId="2" borderId="93" xfId="0" applyFont="1" applyFill="1" applyBorder="1" applyAlignment="1">
      <alignment horizontal="center" vertical="center"/>
    </xf>
    <xf numFmtId="0" fontId="26" fillId="2" borderId="11" xfId="1" applyFont="1" applyFill="1" applyBorder="1" applyAlignment="1" applyProtection="1">
      <alignment horizontal="center" vertical="center" wrapText="1"/>
    </xf>
    <xf numFmtId="1" fontId="10" fillId="6" borderId="93" xfId="0" applyNumberFormat="1" applyFont="1" applyFill="1" applyBorder="1" applyAlignment="1">
      <alignment horizontal="center" vertical="center"/>
    </xf>
    <xf numFmtId="0" fontId="2" fillId="2" borderId="104" xfId="1" applyFont="1" applyFill="1" applyBorder="1" applyAlignment="1" applyProtection="1">
      <alignment vertical="center" wrapText="1"/>
    </xf>
    <xf numFmtId="0" fontId="14" fillId="2" borderId="88" xfId="0" applyFont="1" applyFill="1" applyBorder="1" applyAlignment="1">
      <alignment horizontal="center" vertical="center"/>
    </xf>
    <xf numFmtId="1" fontId="10" fillId="6" borderId="6" xfId="0" applyNumberFormat="1" applyFont="1" applyFill="1" applyBorder="1" applyAlignment="1">
      <alignment horizontal="center" vertical="center"/>
    </xf>
    <xf numFmtId="0" fontId="32" fillId="2" borderId="90" xfId="0" applyFont="1" applyFill="1" applyBorder="1" applyAlignment="1">
      <alignment horizontal="center" vertical="center"/>
    </xf>
    <xf numFmtId="174" fontId="17" fillId="2" borderId="90" xfId="0" applyNumberFormat="1" applyFont="1" applyFill="1" applyBorder="1" applyAlignment="1">
      <alignment horizontal="center" vertical="center"/>
    </xf>
    <xf numFmtId="174" fontId="34" fillId="2" borderId="104" xfId="0" applyNumberFormat="1" applyFont="1" applyFill="1" applyBorder="1" applyAlignment="1">
      <alignment horizontal="center" vertical="center"/>
    </xf>
    <xf numFmtId="0" fontId="82" fillId="21" borderId="88" xfId="1" applyFont="1" applyFill="1" applyBorder="1" applyAlignment="1" applyProtection="1">
      <alignment horizontal="center" vertical="center" wrapText="1"/>
    </xf>
    <xf numFmtId="0" fontId="27" fillId="0" borderId="88" xfId="24" applyFont="1" applyFill="1" applyBorder="1" applyAlignment="1">
      <alignment horizontal="left" vertical="center"/>
    </xf>
    <xf numFmtId="172" fontId="93" fillId="23" borderId="88" xfId="0" applyNumberFormat="1" applyFont="1" applyFill="1" applyBorder="1" applyAlignment="1">
      <alignment horizontal="center" vertical="center"/>
    </xf>
    <xf numFmtId="174" fontId="56" fillId="0" borderId="88" xfId="0" applyNumberFormat="1" applyFont="1" applyFill="1" applyBorder="1" applyAlignment="1">
      <alignment horizontal="center" vertical="center"/>
    </xf>
    <xf numFmtId="174" fontId="53" fillId="0" borderId="88" xfId="0" applyNumberFormat="1" applyFont="1" applyFill="1" applyBorder="1" applyAlignment="1">
      <alignment horizontal="center" vertical="center"/>
    </xf>
    <xf numFmtId="0" fontId="6" fillId="0" borderId="89" xfId="0" applyFont="1" applyFill="1" applyBorder="1" applyAlignment="1">
      <alignment horizontal="left" vertical="center" wrapText="1"/>
    </xf>
    <xf numFmtId="0" fontId="117" fillId="10" borderId="45" xfId="0" applyFont="1" applyFill="1" applyBorder="1" applyAlignment="1">
      <alignment horizontal="left" vertical="center"/>
    </xf>
    <xf numFmtId="0" fontId="63" fillId="2" borderId="10" xfId="0" applyFont="1" applyFill="1" applyBorder="1" applyAlignment="1">
      <alignment vertical="center"/>
    </xf>
    <xf numFmtId="0" fontId="65" fillId="2" borderId="16" xfId="1" applyFont="1" applyFill="1" applyBorder="1" applyAlignment="1" applyProtection="1">
      <alignment horizontal="center" vertical="center"/>
    </xf>
    <xf numFmtId="0" fontId="118" fillId="10" borderId="45" xfId="0" applyFont="1" applyFill="1" applyBorder="1" applyAlignment="1">
      <alignment horizontal="left" vertical="center"/>
    </xf>
    <xf numFmtId="0" fontId="118" fillId="2" borderId="10" xfId="0" applyFont="1" applyFill="1" applyBorder="1" applyAlignment="1">
      <alignment horizontal="left" vertical="center"/>
    </xf>
    <xf numFmtId="0" fontId="118" fillId="9" borderId="43" xfId="0" applyFont="1" applyFill="1" applyBorder="1" applyAlignment="1">
      <alignment horizontal="left" vertical="center"/>
    </xf>
    <xf numFmtId="0" fontId="63" fillId="2" borderId="21" xfId="0" applyFont="1" applyFill="1" applyBorder="1" applyAlignment="1">
      <alignment vertical="center"/>
    </xf>
    <xf numFmtId="0" fontId="118" fillId="10" borderId="46" xfId="0" applyFont="1" applyFill="1" applyBorder="1" applyAlignment="1">
      <alignment horizontal="left" vertical="center"/>
    </xf>
    <xf numFmtId="0" fontId="119" fillId="20" borderId="46" xfId="0" applyFont="1" applyFill="1" applyBorder="1" applyAlignment="1">
      <alignment horizontal="left" vertical="center"/>
    </xf>
    <xf numFmtId="0" fontId="61" fillId="2" borderId="21" xfId="0" applyFont="1" applyFill="1" applyBorder="1" applyAlignment="1">
      <alignment vertical="center"/>
    </xf>
    <xf numFmtId="0" fontId="57" fillId="0" borderId="12" xfId="1" applyFont="1" applyBorder="1" applyAlignment="1" applyProtection="1">
      <alignment horizontal="center" vertical="center"/>
    </xf>
    <xf numFmtId="0" fontId="57" fillId="0" borderId="8" xfId="1" applyFont="1" applyBorder="1" applyAlignment="1" applyProtection="1">
      <alignment horizontal="center" vertical="center"/>
    </xf>
    <xf numFmtId="0" fontId="119" fillId="10" borderId="46" xfId="0" applyFont="1" applyFill="1" applyBorder="1" applyAlignment="1">
      <alignment horizontal="left" vertical="center"/>
    </xf>
    <xf numFmtId="0" fontId="120" fillId="10" borderId="46" xfId="0" applyFont="1" applyFill="1" applyBorder="1" applyAlignment="1">
      <alignment horizontal="left" vertical="center"/>
    </xf>
    <xf numFmtId="0" fontId="121" fillId="10" borderId="45" xfId="0" applyFont="1" applyFill="1" applyBorder="1" applyAlignment="1">
      <alignment horizontal="left" vertical="center"/>
    </xf>
    <xf numFmtId="0" fontId="6" fillId="13" borderId="12" xfId="0" applyFont="1" applyFill="1" applyBorder="1" applyAlignment="1">
      <alignment horizontal="center" vertical="center"/>
    </xf>
    <xf numFmtId="0" fontId="6" fillId="13" borderId="12" xfId="0" applyFont="1" applyFill="1" applyBorder="1" applyAlignment="1">
      <alignment horizontal="left" vertical="center"/>
    </xf>
    <xf numFmtId="0" fontId="6" fillId="13" borderId="12" xfId="0" applyFont="1" applyFill="1" applyBorder="1" applyAlignment="1">
      <alignment horizontal="left" vertical="center" wrapText="1"/>
    </xf>
    <xf numFmtId="0" fontId="116" fillId="13" borderId="88" xfId="24" applyNumberFormat="1" applyFont="1" applyFill="1" applyBorder="1" applyAlignment="1">
      <alignment horizontal="center" vertical="center"/>
    </xf>
    <xf numFmtId="176" fontId="116" fillId="13" borderId="88" xfId="24" applyNumberFormat="1" applyFont="1" applyFill="1" applyBorder="1" applyAlignment="1">
      <alignment horizontal="left"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3" borderId="10" xfId="0" applyFont="1" applyFill="1" applyBorder="1" applyAlignment="1">
      <alignment horizontal="left" vertical="center" wrapText="1"/>
    </xf>
    <xf numFmtId="49" fontId="6" fillId="13" borderId="3" xfId="0" applyNumberFormat="1" applyFont="1" applyFill="1" applyBorder="1" applyAlignment="1">
      <alignment horizontal="center" vertical="center"/>
    </xf>
    <xf numFmtId="0" fontId="6" fillId="13" borderId="3" xfId="0" applyFont="1" applyFill="1" applyBorder="1" applyAlignment="1">
      <alignment vertical="center"/>
    </xf>
    <xf numFmtId="0" fontId="9" fillId="0" borderId="64" xfId="0" applyFont="1" applyBorder="1" applyAlignment="1">
      <alignment horizontal="left" vertical="center"/>
    </xf>
    <xf numFmtId="0" fontId="9" fillId="0" borderId="19" xfId="0" applyFont="1" applyBorder="1" applyAlignment="1">
      <alignment horizontal="left" vertical="center"/>
    </xf>
    <xf numFmtId="0" fontId="9" fillId="0" borderId="19" xfId="0" applyFont="1" applyBorder="1" applyAlignment="1">
      <alignment horizontal="center" vertical="center"/>
    </xf>
    <xf numFmtId="0" fontId="9" fillId="0" borderId="65" xfId="0" applyFont="1" applyBorder="1" applyAlignment="1">
      <alignment horizontal="left" vertical="center"/>
    </xf>
    <xf numFmtId="0" fontId="9" fillId="0" borderId="66" xfId="0" applyFont="1" applyBorder="1" applyAlignment="1">
      <alignment horizontal="left" vertical="center"/>
    </xf>
    <xf numFmtId="0" fontId="9" fillId="0" borderId="79" xfId="0" applyFont="1" applyBorder="1" applyAlignment="1">
      <alignment horizontal="left" vertical="center"/>
    </xf>
    <xf numFmtId="0" fontId="9" fillId="0" borderId="80" xfId="0" applyFont="1" applyBorder="1" applyAlignment="1">
      <alignment horizontal="left" vertical="center"/>
    </xf>
    <xf numFmtId="0" fontId="9" fillId="0" borderId="74" xfId="0" applyFont="1" applyBorder="1" applyAlignment="1">
      <alignment horizontal="left" vertical="center"/>
    </xf>
    <xf numFmtId="0" fontId="9" fillId="0" borderId="0" xfId="0" applyFont="1" applyBorder="1" applyAlignment="1">
      <alignment horizontal="center" vertical="center"/>
    </xf>
    <xf numFmtId="0" fontId="9" fillId="0" borderId="81" xfId="0" applyFont="1" applyBorder="1" applyAlignment="1">
      <alignment horizontal="left" vertical="center"/>
    </xf>
    <xf numFmtId="0" fontId="107" fillId="0" borderId="67" xfId="0" applyFont="1" applyBorder="1" applyAlignment="1">
      <alignment horizontal="center" vertical="center" wrapText="1"/>
    </xf>
    <xf numFmtId="0" fontId="40" fillId="8" borderId="38" xfId="0" applyFont="1" applyFill="1" applyBorder="1" applyAlignment="1">
      <alignment horizontal="center" vertical="center" wrapText="1"/>
    </xf>
    <xf numFmtId="0" fontId="40" fillId="8" borderId="40" xfId="0" applyFont="1" applyFill="1" applyBorder="1" applyAlignment="1">
      <alignment horizontal="center" vertical="center" wrapText="1"/>
    </xf>
    <xf numFmtId="174" fontId="91" fillId="0" borderId="67" xfId="0" applyNumberFormat="1" applyFont="1" applyBorder="1" applyAlignment="1">
      <alignment horizontal="center" vertical="center" wrapText="1"/>
    </xf>
    <xf numFmtId="0" fontId="89" fillId="0" borderId="67" xfId="0" applyFont="1" applyBorder="1" applyAlignment="1">
      <alignment horizontal="center" vertical="center"/>
    </xf>
    <xf numFmtId="0" fontId="108" fillId="0" borderId="67" xfId="0" applyFont="1" applyBorder="1" applyAlignment="1">
      <alignment horizontal="center" vertical="center" wrapText="1"/>
    </xf>
    <xf numFmtId="0" fontId="88" fillId="11" borderId="60" xfId="0" applyNumberFormat="1" applyFont="1" applyFill="1" applyBorder="1" applyAlignment="1">
      <alignment horizontal="center" vertical="center"/>
    </xf>
    <xf numFmtId="0" fontId="88" fillId="11" borderId="61" xfId="0" applyNumberFormat="1" applyFont="1" applyFill="1" applyBorder="1" applyAlignment="1">
      <alignment horizontal="center" vertical="center"/>
    </xf>
    <xf numFmtId="43" fontId="80" fillId="12" borderId="62" xfId="0" applyNumberFormat="1" applyFont="1" applyFill="1" applyBorder="1" applyAlignment="1">
      <alignment horizontal="center" vertical="center" wrapText="1"/>
    </xf>
    <xf numFmtId="43" fontId="80" fillId="12" borderId="63" xfId="0" applyNumberFormat="1" applyFont="1" applyFill="1" applyBorder="1" applyAlignment="1">
      <alignment horizontal="center" vertical="center" wrapText="1"/>
    </xf>
  </cellXfs>
  <cellStyles count="35">
    <cellStyle name="Гиперссылка" xfId="1" builtinId="8"/>
    <cellStyle name="Гиперссылка 2" xfId="2"/>
    <cellStyle name="Гиперссылка 3" xfId="3"/>
    <cellStyle name="Обычный" xfId="0" builtinId="0"/>
    <cellStyle name="Обычный 10" xfId="4"/>
    <cellStyle name="Обычный 11" xfId="5"/>
    <cellStyle name="Обычный 11 2" xfId="6"/>
    <cellStyle name="Обычный 12" xfId="7"/>
    <cellStyle name="Обычный 12 2" xfId="8"/>
    <cellStyle name="Обычный 13" xfId="9"/>
    <cellStyle name="Обычный 13 2" xfId="10"/>
    <cellStyle name="Обычный 14" xfId="11"/>
    <cellStyle name="Обычный 14 2" xfId="12"/>
    <cellStyle name="Обычный 15" xfId="13"/>
    <cellStyle name="Обычный 15 2" xfId="14"/>
    <cellStyle name="Обычный 2" xfId="15"/>
    <cellStyle name="Обычный 2 2" xfId="16"/>
    <cellStyle name="Обычный 2 3" xfId="17"/>
    <cellStyle name="Обычный 2 4" xfId="18"/>
    <cellStyle name="Обычный 2 5" xfId="19"/>
    <cellStyle name="Обычный 2 6" xfId="20"/>
    <cellStyle name="Обычный 3" xfId="21"/>
    <cellStyle name="Обычный 3 2" xfId="22"/>
    <cellStyle name="Обычный 4" xfId="23"/>
    <cellStyle name="Обычный 4 2" xfId="24"/>
    <cellStyle name="Обычный 5" xfId="25"/>
    <cellStyle name="Обычный 6" xfId="26"/>
    <cellStyle name="Обычный 6 2" xfId="27"/>
    <cellStyle name="Обычный 6 3" xfId="28"/>
    <cellStyle name="Обычный 7" xfId="29"/>
    <cellStyle name="Обычный 7 2" xfId="30"/>
    <cellStyle name="Обычный 8" xfId="31"/>
    <cellStyle name="Обычный 8 2" xfId="32"/>
    <cellStyle name="Обычный 9" xfId="33"/>
    <cellStyle name="Обычный_Лист1" xfId="34"/>
  </cellStyles>
  <dxfs count="0"/>
  <tableStyles count="0" defaultTableStyle="TableStyleMedium2" defaultPivotStyle="PivotStyleLight16"/>
  <colors>
    <mruColors>
      <color rgb="FFFFFF99"/>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g"/><Relationship Id="rId629" Type="http://schemas.openxmlformats.org/officeDocument/2006/relationships/image" Target="../media/image629.jpg"/><Relationship Id="rId170" Type="http://schemas.openxmlformats.org/officeDocument/2006/relationships/image" Target="../media/image170.jpeg"/><Relationship Id="rId268" Type="http://schemas.openxmlformats.org/officeDocument/2006/relationships/image" Target="../media/image268.jpeg"/><Relationship Id="rId475" Type="http://schemas.openxmlformats.org/officeDocument/2006/relationships/image" Target="../media/image475.jpg"/><Relationship Id="rId682" Type="http://schemas.openxmlformats.org/officeDocument/2006/relationships/image" Target="../media/image682.jp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g"/><Relationship Id="rId181" Type="http://schemas.openxmlformats.org/officeDocument/2006/relationships/image" Target="../media/image181.jpeg"/><Relationship Id="rId402" Type="http://schemas.openxmlformats.org/officeDocument/2006/relationships/image" Target="../media/image402.jpg"/><Relationship Id="rId279" Type="http://schemas.openxmlformats.org/officeDocument/2006/relationships/image" Target="../media/image279.jpeg"/><Relationship Id="rId486" Type="http://schemas.openxmlformats.org/officeDocument/2006/relationships/image" Target="../media/image486.jpg"/><Relationship Id="rId693" Type="http://schemas.openxmlformats.org/officeDocument/2006/relationships/image" Target="../media/image693.jpg"/><Relationship Id="rId707" Type="http://schemas.openxmlformats.org/officeDocument/2006/relationships/image" Target="../media/image707.jp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g"/><Relationship Id="rId497" Type="http://schemas.openxmlformats.org/officeDocument/2006/relationships/image" Target="../media/image497.jpg"/><Relationship Id="rId620" Type="http://schemas.openxmlformats.org/officeDocument/2006/relationships/image" Target="../media/image620.jpg"/><Relationship Id="rId718" Type="http://schemas.openxmlformats.org/officeDocument/2006/relationships/image" Target="../media/image718.jpg"/><Relationship Id="rId357" Type="http://schemas.openxmlformats.org/officeDocument/2006/relationships/image" Target="../media/image357.jp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424" Type="http://schemas.openxmlformats.org/officeDocument/2006/relationships/image" Target="../media/image424.jpg"/><Relationship Id="rId631" Type="http://schemas.openxmlformats.org/officeDocument/2006/relationships/image" Target="../media/image631.jpg"/><Relationship Id="rId270" Type="http://schemas.openxmlformats.org/officeDocument/2006/relationships/image" Target="../media/image270.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g"/><Relationship Id="rId575" Type="http://schemas.openxmlformats.org/officeDocument/2006/relationships/image" Target="../media/image575.jpeg"/><Relationship Id="rId228" Type="http://schemas.openxmlformats.org/officeDocument/2006/relationships/image" Target="../media/image228.jpeg"/><Relationship Id="rId435" Type="http://schemas.openxmlformats.org/officeDocument/2006/relationships/image" Target="../media/image435.jpg"/><Relationship Id="rId642" Type="http://schemas.openxmlformats.org/officeDocument/2006/relationships/image" Target="../media/image642.jpg"/><Relationship Id="rId281" Type="http://schemas.openxmlformats.org/officeDocument/2006/relationships/image" Target="../media/image281.jpeg"/><Relationship Id="rId502" Type="http://schemas.openxmlformats.org/officeDocument/2006/relationships/image" Target="../media/image502.jp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g"/><Relationship Id="rId586" Type="http://schemas.openxmlformats.org/officeDocument/2006/relationships/image" Target="../media/image586.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g"/><Relationship Id="rId653" Type="http://schemas.openxmlformats.org/officeDocument/2006/relationships/image" Target="../media/image653.jpg"/><Relationship Id="rId292" Type="http://schemas.openxmlformats.org/officeDocument/2006/relationships/image" Target="../media/image292.jpeg"/><Relationship Id="rId306" Type="http://schemas.openxmlformats.org/officeDocument/2006/relationships/image" Target="../media/image306.jpeg"/><Relationship Id="rId87" Type="http://schemas.openxmlformats.org/officeDocument/2006/relationships/image" Target="../media/image87.jpeg"/><Relationship Id="rId513" Type="http://schemas.openxmlformats.org/officeDocument/2006/relationships/image" Target="../media/image513.jpg"/><Relationship Id="rId597" Type="http://schemas.openxmlformats.org/officeDocument/2006/relationships/image" Target="../media/image597.jpeg"/><Relationship Id="rId720" Type="http://schemas.openxmlformats.org/officeDocument/2006/relationships/image" Target="../media/image720.jpg"/><Relationship Id="rId152" Type="http://schemas.openxmlformats.org/officeDocument/2006/relationships/image" Target="../media/image152.jpeg"/><Relationship Id="rId457" Type="http://schemas.openxmlformats.org/officeDocument/2006/relationships/image" Target="../media/image457.jpg"/><Relationship Id="rId664" Type="http://schemas.openxmlformats.org/officeDocument/2006/relationships/image" Target="../media/image664.jp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g"/><Relationship Id="rId230" Type="http://schemas.openxmlformats.org/officeDocument/2006/relationships/image" Target="../media/image230.jpeg"/><Relationship Id="rId468" Type="http://schemas.openxmlformats.org/officeDocument/2006/relationships/image" Target="../media/image468.jpg"/><Relationship Id="rId675" Type="http://schemas.openxmlformats.org/officeDocument/2006/relationships/image" Target="../media/image675.jp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g"/><Relationship Id="rId174" Type="http://schemas.openxmlformats.org/officeDocument/2006/relationships/image" Target="../media/image174.jpeg"/><Relationship Id="rId381" Type="http://schemas.openxmlformats.org/officeDocument/2006/relationships/image" Target="../media/image381.jpg"/><Relationship Id="rId602" Type="http://schemas.openxmlformats.org/officeDocument/2006/relationships/image" Target="../media/image602.jpg"/><Relationship Id="rId241" Type="http://schemas.openxmlformats.org/officeDocument/2006/relationships/image" Target="../media/image241.jpeg"/><Relationship Id="rId479" Type="http://schemas.openxmlformats.org/officeDocument/2006/relationships/image" Target="../media/image479.jpg"/><Relationship Id="rId686" Type="http://schemas.openxmlformats.org/officeDocument/2006/relationships/image" Target="../media/image686.jp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392" Type="http://schemas.openxmlformats.org/officeDocument/2006/relationships/image" Target="../media/image392.jpg"/><Relationship Id="rId613" Type="http://schemas.openxmlformats.org/officeDocument/2006/relationships/image" Target="../media/image613.jpg"/><Relationship Id="rId697" Type="http://schemas.openxmlformats.org/officeDocument/2006/relationships/image" Target="../media/image697.jpg"/><Relationship Id="rId252" Type="http://schemas.openxmlformats.org/officeDocument/2006/relationships/image" Target="../media/image252.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g"/><Relationship Id="rId196" Type="http://schemas.openxmlformats.org/officeDocument/2006/relationships/image" Target="../media/image196.jpeg"/><Relationship Id="rId417" Type="http://schemas.openxmlformats.org/officeDocument/2006/relationships/image" Target="../media/image417.jpg"/><Relationship Id="rId624" Type="http://schemas.openxmlformats.org/officeDocument/2006/relationships/image" Target="../media/image624.jpg"/><Relationship Id="rId263" Type="http://schemas.openxmlformats.org/officeDocument/2006/relationships/image" Target="../media/image263.jpeg"/><Relationship Id="rId470" Type="http://schemas.openxmlformats.org/officeDocument/2006/relationships/image" Target="../media/image470.jp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428" Type="http://schemas.openxmlformats.org/officeDocument/2006/relationships/image" Target="../media/image428.jpg"/><Relationship Id="rId635" Type="http://schemas.openxmlformats.org/officeDocument/2006/relationships/image" Target="../media/image635.jpg"/><Relationship Id="rId274" Type="http://schemas.openxmlformats.org/officeDocument/2006/relationships/image" Target="../media/image274.jpeg"/><Relationship Id="rId481" Type="http://schemas.openxmlformats.org/officeDocument/2006/relationships/image" Target="../media/image481.jpg"/><Relationship Id="rId702" Type="http://schemas.openxmlformats.org/officeDocument/2006/relationships/image" Target="../media/image702.jp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341" Type="http://schemas.openxmlformats.org/officeDocument/2006/relationships/image" Target="../media/image341.jpeg"/><Relationship Id="rId439" Type="http://schemas.openxmlformats.org/officeDocument/2006/relationships/image" Target="../media/image439.jpg"/><Relationship Id="rId646" Type="http://schemas.openxmlformats.org/officeDocument/2006/relationships/image" Target="../media/image646.jp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g"/><Relationship Id="rId492" Type="http://schemas.openxmlformats.org/officeDocument/2006/relationships/image" Target="../media/image492.jpg"/><Relationship Id="rId713" Type="http://schemas.openxmlformats.org/officeDocument/2006/relationships/image" Target="../media/image713.jpg"/><Relationship Id="rId145" Type="http://schemas.openxmlformats.org/officeDocument/2006/relationships/image" Target="../media/image145.jpeg"/><Relationship Id="rId352" Type="http://schemas.openxmlformats.org/officeDocument/2006/relationships/image" Target="../media/image352.jpg"/><Relationship Id="rId212" Type="http://schemas.openxmlformats.org/officeDocument/2006/relationships/image" Target="../media/image212.jpeg"/><Relationship Id="rId657" Type="http://schemas.openxmlformats.org/officeDocument/2006/relationships/image" Target="../media/image657.jpg"/><Relationship Id="rId296" Type="http://schemas.openxmlformats.org/officeDocument/2006/relationships/image" Target="../media/image296.jpeg"/><Relationship Id="rId517" Type="http://schemas.openxmlformats.org/officeDocument/2006/relationships/image" Target="../media/image517.jpg"/><Relationship Id="rId724" Type="http://schemas.openxmlformats.org/officeDocument/2006/relationships/image" Target="../media/image724.jp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g"/><Relationship Id="rId570" Type="http://schemas.openxmlformats.org/officeDocument/2006/relationships/image" Target="../media/image570.jpeg"/><Relationship Id="rId223" Type="http://schemas.openxmlformats.org/officeDocument/2006/relationships/image" Target="../media/image223.jpeg"/><Relationship Id="rId430" Type="http://schemas.openxmlformats.org/officeDocument/2006/relationships/image" Target="../media/image430.jpg"/><Relationship Id="rId668" Type="http://schemas.openxmlformats.org/officeDocument/2006/relationships/image" Target="../media/image668.jpg"/><Relationship Id="rId18" Type="http://schemas.openxmlformats.org/officeDocument/2006/relationships/image" Target="../media/image18.jpeg"/><Relationship Id="rId528" Type="http://schemas.openxmlformats.org/officeDocument/2006/relationships/image" Target="../media/image528.jpg"/><Relationship Id="rId167" Type="http://schemas.openxmlformats.org/officeDocument/2006/relationships/image" Target="../media/image167.jpeg"/><Relationship Id="rId374" Type="http://schemas.openxmlformats.org/officeDocument/2006/relationships/image" Target="../media/image374.jpg"/><Relationship Id="rId581" Type="http://schemas.openxmlformats.org/officeDocument/2006/relationships/image" Target="../media/image581.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g"/><Relationship Id="rId539" Type="http://schemas.openxmlformats.org/officeDocument/2006/relationships/image" Target="../media/image539.jpg"/><Relationship Id="rId178" Type="http://schemas.openxmlformats.org/officeDocument/2006/relationships/image" Target="../media/image178.jpeg"/><Relationship Id="rId301" Type="http://schemas.openxmlformats.org/officeDocument/2006/relationships/image" Target="../media/image301.jpeg"/><Relationship Id="rId82" Type="http://schemas.openxmlformats.org/officeDocument/2006/relationships/image" Target="../media/image82.jpeg"/><Relationship Id="rId385" Type="http://schemas.openxmlformats.org/officeDocument/2006/relationships/image" Target="../media/image385.jpg"/><Relationship Id="rId592" Type="http://schemas.openxmlformats.org/officeDocument/2006/relationships/image" Target="../media/image592.jpeg"/><Relationship Id="rId606" Type="http://schemas.openxmlformats.org/officeDocument/2006/relationships/image" Target="../media/image606.jpg"/><Relationship Id="rId245" Type="http://schemas.openxmlformats.org/officeDocument/2006/relationships/image" Target="../media/image245.jpeg"/><Relationship Id="rId287" Type="http://schemas.openxmlformats.org/officeDocument/2006/relationships/image" Target="../media/image287.jpeg"/><Relationship Id="rId410" Type="http://schemas.openxmlformats.org/officeDocument/2006/relationships/image" Target="../media/image410.jpg"/><Relationship Id="rId452" Type="http://schemas.openxmlformats.org/officeDocument/2006/relationships/image" Target="../media/image452.jpg"/><Relationship Id="rId494" Type="http://schemas.openxmlformats.org/officeDocument/2006/relationships/image" Target="../media/image494.jpg"/><Relationship Id="rId508" Type="http://schemas.openxmlformats.org/officeDocument/2006/relationships/image" Target="../media/image508.jpeg"/><Relationship Id="rId715" Type="http://schemas.openxmlformats.org/officeDocument/2006/relationships/image" Target="../media/image715.jp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jpeg"/><Relationship Id="rId354" Type="http://schemas.openxmlformats.org/officeDocument/2006/relationships/image" Target="../media/image354.jpg"/><Relationship Id="rId51" Type="http://schemas.openxmlformats.org/officeDocument/2006/relationships/image" Target="../media/image51.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g"/><Relationship Id="rId561" Type="http://schemas.openxmlformats.org/officeDocument/2006/relationships/image" Target="../media/image561.jpeg"/><Relationship Id="rId617" Type="http://schemas.openxmlformats.org/officeDocument/2006/relationships/image" Target="../media/image617.jpg"/><Relationship Id="rId659" Type="http://schemas.openxmlformats.org/officeDocument/2006/relationships/image" Target="../media/image659.jpg"/><Relationship Id="rId214" Type="http://schemas.openxmlformats.org/officeDocument/2006/relationships/image" Target="../media/image214.jpeg"/><Relationship Id="rId256" Type="http://schemas.openxmlformats.org/officeDocument/2006/relationships/image" Target="../media/image256.jpeg"/><Relationship Id="rId298" Type="http://schemas.openxmlformats.org/officeDocument/2006/relationships/image" Target="../media/image298.jpeg"/><Relationship Id="rId421" Type="http://schemas.openxmlformats.org/officeDocument/2006/relationships/image" Target="../media/image421.jpg"/><Relationship Id="rId463" Type="http://schemas.openxmlformats.org/officeDocument/2006/relationships/image" Target="../media/image463.jpg"/><Relationship Id="rId519" Type="http://schemas.openxmlformats.org/officeDocument/2006/relationships/image" Target="../media/image519.jpg"/><Relationship Id="rId670" Type="http://schemas.openxmlformats.org/officeDocument/2006/relationships/image" Target="../media/image670.jpg"/><Relationship Id="rId116" Type="http://schemas.openxmlformats.org/officeDocument/2006/relationships/image" Target="../media/image116.jpeg"/><Relationship Id="rId158" Type="http://schemas.openxmlformats.org/officeDocument/2006/relationships/image" Target="../media/image158.jpeg"/><Relationship Id="rId323" Type="http://schemas.openxmlformats.org/officeDocument/2006/relationships/image" Target="../media/image323.jpeg"/><Relationship Id="rId530" Type="http://schemas.openxmlformats.org/officeDocument/2006/relationships/image" Target="../media/image530.jpg"/><Relationship Id="rId726" Type="http://schemas.openxmlformats.org/officeDocument/2006/relationships/image" Target="../media/image726.jpg"/><Relationship Id="rId20" Type="http://schemas.openxmlformats.org/officeDocument/2006/relationships/image" Target="../media/image20.jpeg"/><Relationship Id="rId62" Type="http://schemas.openxmlformats.org/officeDocument/2006/relationships/image" Target="../media/image62.jpeg"/><Relationship Id="rId365" Type="http://schemas.openxmlformats.org/officeDocument/2006/relationships/image" Target="../media/image365.jpg"/><Relationship Id="rId572" Type="http://schemas.openxmlformats.org/officeDocument/2006/relationships/image" Target="../media/image572.jpeg"/><Relationship Id="rId628" Type="http://schemas.openxmlformats.org/officeDocument/2006/relationships/image" Target="../media/image628.jpg"/><Relationship Id="rId225" Type="http://schemas.openxmlformats.org/officeDocument/2006/relationships/image" Target="../media/image225.jpeg"/><Relationship Id="rId267" Type="http://schemas.openxmlformats.org/officeDocument/2006/relationships/image" Target="../media/image267.jpeg"/><Relationship Id="rId432" Type="http://schemas.openxmlformats.org/officeDocument/2006/relationships/image" Target="../media/image432.jpg"/><Relationship Id="rId474" Type="http://schemas.openxmlformats.org/officeDocument/2006/relationships/image" Target="../media/image474.jpg"/><Relationship Id="rId127" Type="http://schemas.openxmlformats.org/officeDocument/2006/relationships/image" Target="../media/image127.jpeg"/><Relationship Id="rId681" Type="http://schemas.openxmlformats.org/officeDocument/2006/relationships/image" Target="../media/image681.jpg"/><Relationship Id="rId31" Type="http://schemas.openxmlformats.org/officeDocument/2006/relationships/image" Target="../media/image31.jpeg"/><Relationship Id="rId73" Type="http://schemas.openxmlformats.org/officeDocument/2006/relationships/image" Target="../media/image73.jpeg"/><Relationship Id="rId169" Type="http://schemas.openxmlformats.org/officeDocument/2006/relationships/image" Target="../media/image169.jpeg"/><Relationship Id="rId334" Type="http://schemas.openxmlformats.org/officeDocument/2006/relationships/image" Target="../media/image334.jpeg"/><Relationship Id="rId376" Type="http://schemas.openxmlformats.org/officeDocument/2006/relationships/image" Target="../media/image376.jpg"/><Relationship Id="rId541" Type="http://schemas.openxmlformats.org/officeDocument/2006/relationships/image" Target="../media/image541.jpg"/><Relationship Id="rId583" Type="http://schemas.openxmlformats.org/officeDocument/2006/relationships/image" Target="../media/image583.jpeg"/><Relationship Id="rId639" Type="http://schemas.openxmlformats.org/officeDocument/2006/relationships/image" Target="../media/image639.jpg"/><Relationship Id="rId4" Type="http://schemas.openxmlformats.org/officeDocument/2006/relationships/image" Target="../media/image4.jpeg"/><Relationship Id="rId180" Type="http://schemas.openxmlformats.org/officeDocument/2006/relationships/image" Target="../media/image180.jpeg"/><Relationship Id="rId236" Type="http://schemas.openxmlformats.org/officeDocument/2006/relationships/image" Target="../media/image236.jpeg"/><Relationship Id="rId278" Type="http://schemas.openxmlformats.org/officeDocument/2006/relationships/image" Target="../media/image278.jpeg"/><Relationship Id="rId401" Type="http://schemas.openxmlformats.org/officeDocument/2006/relationships/image" Target="../media/image401.jpg"/><Relationship Id="rId443" Type="http://schemas.openxmlformats.org/officeDocument/2006/relationships/image" Target="../media/image443.jpg"/><Relationship Id="rId650" Type="http://schemas.openxmlformats.org/officeDocument/2006/relationships/image" Target="../media/image650.jpg"/><Relationship Id="rId303" Type="http://schemas.openxmlformats.org/officeDocument/2006/relationships/image" Target="../media/image303.jpeg"/><Relationship Id="rId485" Type="http://schemas.openxmlformats.org/officeDocument/2006/relationships/image" Target="../media/image485.jpg"/><Relationship Id="rId692" Type="http://schemas.openxmlformats.org/officeDocument/2006/relationships/image" Target="../media/image692.jpg"/><Relationship Id="rId706" Type="http://schemas.openxmlformats.org/officeDocument/2006/relationships/image" Target="../media/image706.jpg"/><Relationship Id="rId42" Type="http://schemas.openxmlformats.org/officeDocument/2006/relationships/image" Target="../media/image42.jpeg"/><Relationship Id="rId84" Type="http://schemas.openxmlformats.org/officeDocument/2006/relationships/image" Target="../media/image84.jpeg"/><Relationship Id="rId138" Type="http://schemas.openxmlformats.org/officeDocument/2006/relationships/image" Target="../media/image138.jpeg"/><Relationship Id="rId345" Type="http://schemas.openxmlformats.org/officeDocument/2006/relationships/image" Target="../media/image345.jpeg"/><Relationship Id="rId387" Type="http://schemas.openxmlformats.org/officeDocument/2006/relationships/image" Target="../media/image387.jpg"/><Relationship Id="rId510" Type="http://schemas.openxmlformats.org/officeDocument/2006/relationships/image" Target="../media/image510.jpg"/><Relationship Id="rId552" Type="http://schemas.openxmlformats.org/officeDocument/2006/relationships/image" Target="../media/image552.jpg"/><Relationship Id="rId594" Type="http://schemas.openxmlformats.org/officeDocument/2006/relationships/image" Target="../media/image594.jpeg"/><Relationship Id="rId608" Type="http://schemas.openxmlformats.org/officeDocument/2006/relationships/image" Target="../media/image608.jpg"/><Relationship Id="rId191" Type="http://schemas.openxmlformats.org/officeDocument/2006/relationships/image" Target="../media/image191.jpeg"/><Relationship Id="rId205" Type="http://schemas.openxmlformats.org/officeDocument/2006/relationships/image" Target="../media/image205.jpeg"/><Relationship Id="rId247" Type="http://schemas.openxmlformats.org/officeDocument/2006/relationships/image" Target="../media/image247.jpeg"/><Relationship Id="rId412" Type="http://schemas.openxmlformats.org/officeDocument/2006/relationships/image" Target="../media/image412.jpg"/><Relationship Id="rId107" Type="http://schemas.openxmlformats.org/officeDocument/2006/relationships/image" Target="../media/image107.jpeg"/><Relationship Id="rId289" Type="http://schemas.openxmlformats.org/officeDocument/2006/relationships/image" Target="../media/image289.jpeg"/><Relationship Id="rId454" Type="http://schemas.openxmlformats.org/officeDocument/2006/relationships/image" Target="../media/image454.jpg"/><Relationship Id="rId496" Type="http://schemas.openxmlformats.org/officeDocument/2006/relationships/image" Target="../media/image496.jpg"/><Relationship Id="rId661" Type="http://schemas.openxmlformats.org/officeDocument/2006/relationships/image" Target="../media/image661.jpg"/><Relationship Id="rId717" Type="http://schemas.openxmlformats.org/officeDocument/2006/relationships/image" Target="../media/image717.jpg"/><Relationship Id="rId11" Type="http://schemas.openxmlformats.org/officeDocument/2006/relationships/image" Target="../media/image11.jpeg"/><Relationship Id="rId53" Type="http://schemas.openxmlformats.org/officeDocument/2006/relationships/image" Target="../media/image53.jpeg"/><Relationship Id="rId149" Type="http://schemas.openxmlformats.org/officeDocument/2006/relationships/image" Target="../media/image149.jpeg"/><Relationship Id="rId314" Type="http://schemas.openxmlformats.org/officeDocument/2006/relationships/image" Target="../media/image314.jpeg"/><Relationship Id="rId356" Type="http://schemas.openxmlformats.org/officeDocument/2006/relationships/image" Target="../media/image356.jpg"/><Relationship Id="rId398" Type="http://schemas.openxmlformats.org/officeDocument/2006/relationships/image" Target="../media/image398.jpg"/><Relationship Id="rId521" Type="http://schemas.openxmlformats.org/officeDocument/2006/relationships/image" Target="../media/image521.jpg"/><Relationship Id="rId563" Type="http://schemas.openxmlformats.org/officeDocument/2006/relationships/image" Target="../media/image563.jpeg"/><Relationship Id="rId619" Type="http://schemas.openxmlformats.org/officeDocument/2006/relationships/image" Target="../media/image619.jpg"/><Relationship Id="rId95" Type="http://schemas.openxmlformats.org/officeDocument/2006/relationships/image" Target="../media/image95.jpeg"/><Relationship Id="rId160" Type="http://schemas.openxmlformats.org/officeDocument/2006/relationships/image" Target="../media/image160.jpeg"/><Relationship Id="rId216" Type="http://schemas.openxmlformats.org/officeDocument/2006/relationships/image" Target="../media/image216.jpeg"/><Relationship Id="rId423" Type="http://schemas.openxmlformats.org/officeDocument/2006/relationships/image" Target="../media/image423.jpg"/><Relationship Id="rId258" Type="http://schemas.openxmlformats.org/officeDocument/2006/relationships/image" Target="../media/image258.jpeg"/><Relationship Id="rId465" Type="http://schemas.openxmlformats.org/officeDocument/2006/relationships/image" Target="../media/image465.jpg"/><Relationship Id="rId630" Type="http://schemas.openxmlformats.org/officeDocument/2006/relationships/image" Target="../media/image630.jpg"/><Relationship Id="rId672" Type="http://schemas.openxmlformats.org/officeDocument/2006/relationships/image" Target="../media/image672.jpg"/><Relationship Id="rId22" Type="http://schemas.openxmlformats.org/officeDocument/2006/relationships/image" Target="../media/image22.jpeg"/><Relationship Id="rId64" Type="http://schemas.openxmlformats.org/officeDocument/2006/relationships/image" Target="../media/image64.jpeg"/><Relationship Id="rId118" Type="http://schemas.openxmlformats.org/officeDocument/2006/relationships/image" Target="../media/image118.jpeg"/><Relationship Id="rId325" Type="http://schemas.openxmlformats.org/officeDocument/2006/relationships/image" Target="../media/image325.jpeg"/><Relationship Id="rId367" Type="http://schemas.openxmlformats.org/officeDocument/2006/relationships/image" Target="../media/image367.jpg"/><Relationship Id="rId532" Type="http://schemas.openxmlformats.org/officeDocument/2006/relationships/image" Target="../media/image532.jpg"/><Relationship Id="rId574" Type="http://schemas.openxmlformats.org/officeDocument/2006/relationships/image" Target="../media/image574.jpeg"/><Relationship Id="rId171" Type="http://schemas.openxmlformats.org/officeDocument/2006/relationships/image" Target="../media/image171.jpeg"/><Relationship Id="rId227" Type="http://schemas.openxmlformats.org/officeDocument/2006/relationships/image" Target="../media/image227.jpeg"/><Relationship Id="rId269" Type="http://schemas.openxmlformats.org/officeDocument/2006/relationships/image" Target="../media/image269.jpeg"/><Relationship Id="rId434" Type="http://schemas.openxmlformats.org/officeDocument/2006/relationships/image" Target="../media/image434.jpg"/><Relationship Id="rId476" Type="http://schemas.openxmlformats.org/officeDocument/2006/relationships/image" Target="../media/image476.jpg"/><Relationship Id="rId641" Type="http://schemas.openxmlformats.org/officeDocument/2006/relationships/image" Target="../media/image641.jpg"/><Relationship Id="rId683" Type="http://schemas.openxmlformats.org/officeDocument/2006/relationships/image" Target="../media/image683.jpg"/><Relationship Id="rId33" Type="http://schemas.openxmlformats.org/officeDocument/2006/relationships/image" Target="../media/image33.jpeg"/><Relationship Id="rId129" Type="http://schemas.openxmlformats.org/officeDocument/2006/relationships/image" Target="../media/image129.jpeg"/><Relationship Id="rId280" Type="http://schemas.openxmlformats.org/officeDocument/2006/relationships/image" Target="../media/image280.jpeg"/><Relationship Id="rId336" Type="http://schemas.openxmlformats.org/officeDocument/2006/relationships/image" Target="../media/image336.jpeg"/><Relationship Id="rId501" Type="http://schemas.openxmlformats.org/officeDocument/2006/relationships/image" Target="../media/image501.jpg"/><Relationship Id="rId543" Type="http://schemas.openxmlformats.org/officeDocument/2006/relationships/image" Target="../media/image543.jpg"/><Relationship Id="rId75" Type="http://schemas.openxmlformats.org/officeDocument/2006/relationships/image" Target="../media/image75.jpeg"/><Relationship Id="rId140" Type="http://schemas.openxmlformats.org/officeDocument/2006/relationships/image" Target="../media/image140.jpeg"/><Relationship Id="rId182" Type="http://schemas.openxmlformats.org/officeDocument/2006/relationships/image" Target="../media/image182.jpeg"/><Relationship Id="rId378" Type="http://schemas.openxmlformats.org/officeDocument/2006/relationships/image" Target="../media/image378.jpg"/><Relationship Id="rId403" Type="http://schemas.openxmlformats.org/officeDocument/2006/relationships/image" Target="../media/image403.jpg"/><Relationship Id="rId585" Type="http://schemas.openxmlformats.org/officeDocument/2006/relationships/image" Target="../media/image585.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g"/><Relationship Id="rId487" Type="http://schemas.openxmlformats.org/officeDocument/2006/relationships/image" Target="../media/image487.jpg"/><Relationship Id="rId610" Type="http://schemas.openxmlformats.org/officeDocument/2006/relationships/image" Target="../media/image610.jpg"/><Relationship Id="rId652" Type="http://schemas.openxmlformats.org/officeDocument/2006/relationships/image" Target="../media/image652.jpg"/><Relationship Id="rId694" Type="http://schemas.openxmlformats.org/officeDocument/2006/relationships/image" Target="../media/image694.jpg"/><Relationship Id="rId708" Type="http://schemas.openxmlformats.org/officeDocument/2006/relationships/image" Target="../media/image708.jpg"/><Relationship Id="rId291" Type="http://schemas.openxmlformats.org/officeDocument/2006/relationships/image" Target="../media/image291.jpeg"/><Relationship Id="rId305" Type="http://schemas.openxmlformats.org/officeDocument/2006/relationships/image" Target="../media/image305.jpeg"/><Relationship Id="rId347" Type="http://schemas.openxmlformats.org/officeDocument/2006/relationships/image" Target="../media/image347.jpg"/><Relationship Id="rId512" Type="http://schemas.openxmlformats.org/officeDocument/2006/relationships/image" Target="../media/image512.jpg"/><Relationship Id="rId44" Type="http://schemas.openxmlformats.org/officeDocument/2006/relationships/image" Target="../media/image44.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g"/><Relationship Id="rId554" Type="http://schemas.openxmlformats.org/officeDocument/2006/relationships/image" Target="../media/image554.jpg"/><Relationship Id="rId596" Type="http://schemas.openxmlformats.org/officeDocument/2006/relationships/image" Target="../media/image596.jpeg"/><Relationship Id="rId193" Type="http://schemas.openxmlformats.org/officeDocument/2006/relationships/image" Target="../media/image193.jpeg"/><Relationship Id="rId207" Type="http://schemas.openxmlformats.org/officeDocument/2006/relationships/image" Target="../media/image207.jpeg"/><Relationship Id="rId249" Type="http://schemas.openxmlformats.org/officeDocument/2006/relationships/image" Target="../media/image249.jpeg"/><Relationship Id="rId414" Type="http://schemas.openxmlformats.org/officeDocument/2006/relationships/image" Target="../media/image414.jpg"/><Relationship Id="rId456" Type="http://schemas.openxmlformats.org/officeDocument/2006/relationships/image" Target="../media/image456.jpg"/><Relationship Id="rId498" Type="http://schemas.openxmlformats.org/officeDocument/2006/relationships/image" Target="../media/image498.jpg"/><Relationship Id="rId621" Type="http://schemas.openxmlformats.org/officeDocument/2006/relationships/image" Target="../media/image621.jpg"/><Relationship Id="rId663" Type="http://schemas.openxmlformats.org/officeDocument/2006/relationships/image" Target="../media/image663.jpg"/><Relationship Id="rId13" Type="http://schemas.openxmlformats.org/officeDocument/2006/relationships/image" Target="../media/image13.jpeg"/><Relationship Id="rId109" Type="http://schemas.openxmlformats.org/officeDocument/2006/relationships/image" Target="../media/image109.jpeg"/><Relationship Id="rId260" Type="http://schemas.openxmlformats.org/officeDocument/2006/relationships/image" Target="../media/image260.jpeg"/><Relationship Id="rId316" Type="http://schemas.openxmlformats.org/officeDocument/2006/relationships/image" Target="../media/image316.jpeg"/><Relationship Id="rId523" Type="http://schemas.openxmlformats.org/officeDocument/2006/relationships/image" Target="../media/image523.jpg"/><Relationship Id="rId719" Type="http://schemas.openxmlformats.org/officeDocument/2006/relationships/image" Target="../media/image719.jpg"/><Relationship Id="rId55" Type="http://schemas.openxmlformats.org/officeDocument/2006/relationships/image" Target="../media/image55.jpeg"/><Relationship Id="rId97" Type="http://schemas.openxmlformats.org/officeDocument/2006/relationships/image" Target="../media/image97.jpeg"/><Relationship Id="rId120" Type="http://schemas.openxmlformats.org/officeDocument/2006/relationships/image" Target="../media/image120.jpeg"/><Relationship Id="rId358" Type="http://schemas.openxmlformats.org/officeDocument/2006/relationships/image" Target="../media/image358.jpg"/><Relationship Id="rId565" Type="http://schemas.openxmlformats.org/officeDocument/2006/relationships/image" Target="../media/image565.jpeg"/><Relationship Id="rId162" Type="http://schemas.openxmlformats.org/officeDocument/2006/relationships/image" Target="../media/image162.jpeg"/><Relationship Id="rId218" Type="http://schemas.openxmlformats.org/officeDocument/2006/relationships/image" Target="../media/image218.jpeg"/><Relationship Id="rId425" Type="http://schemas.openxmlformats.org/officeDocument/2006/relationships/image" Target="../media/image425.jpg"/><Relationship Id="rId467" Type="http://schemas.openxmlformats.org/officeDocument/2006/relationships/image" Target="../media/image467.jpg"/><Relationship Id="rId632" Type="http://schemas.openxmlformats.org/officeDocument/2006/relationships/image" Target="../media/image632.jpg"/><Relationship Id="rId271" Type="http://schemas.openxmlformats.org/officeDocument/2006/relationships/image" Target="../media/image271.jpeg"/><Relationship Id="rId674" Type="http://schemas.openxmlformats.org/officeDocument/2006/relationships/image" Target="../media/image674.jpg"/><Relationship Id="rId24" Type="http://schemas.openxmlformats.org/officeDocument/2006/relationships/image" Target="../media/image24.jpeg"/><Relationship Id="rId66" Type="http://schemas.openxmlformats.org/officeDocument/2006/relationships/image" Target="../media/image66.jpeg"/><Relationship Id="rId131" Type="http://schemas.openxmlformats.org/officeDocument/2006/relationships/image" Target="../media/image131.jpeg"/><Relationship Id="rId327" Type="http://schemas.openxmlformats.org/officeDocument/2006/relationships/image" Target="../media/image327.jpeg"/><Relationship Id="rId369" Type="http://schemas.openxmlformats.org/officeDocument/2006/relationships/image" Target="../media/image369.jpg"/><Relationship Id="rId534" Type="http://schemas.openxmlformats.org/officeDocument/2006/relationships/image" Target="../media/image534.jpg"/><Relationship Id="rId576" Type="http://schemas.openxmlformats.org/officeDocument/2006/relationships/image" Target="../media/image576.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g"/><Relationship Id="rId436" Type="http://schemas.openxmlformats.org/officeDocument/2006/relationships/image" Target="../media/image436.jpg"/><Relationship Id="rId601" Type="http://schemas.openxmlformats.org/officeDocument/2006/relationships/image" Target="../media/image601.jpg"/><Relationship Id="rId643" Type="http://schemas.openxmlformats.org/officeDocument/2006/relationships/image" Target="../media/image643.jpg"/><Relationship Id="rId240" Type="http://schemas.openxmlformats.org/officeDocument/2006/relationships/image" Target="../media/image240.jpeg"/><Relationship Id="rId478" Type="http://schemas.openxmlformats.org/officeDocument/2006/relationships/image" Target="../media/image478.jpg"/><Relationship Id="rId685" Type="http://schemas.openxmlformats.org/officeDocument/2006/relationships/image" Target="../media/image685.jp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g"/><Relationship Id="rId545" Type="http://schemas.openxmlformats.org/officeDocument/2006/relationships/image" Target="../media/image545.jpg"/><Relationship Id="rId587" Type="http://schemas.openxmlformats.org/officeDocument/2006/relationships/image" Target="../media/image587.jpeg"/><Relationship Id="rId710" Type="http://schemas.openxmlformats.org/officeDocument/2006/relationships/image" Target="../media/image710.jp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g"/><Relationship Id="rId405" Type="http://schemas.openxmlformats.org/officeDocument/2006/relationships/image" Target="../media/image405.jpg"/><Relationship Id="rId447" Type="http://schemas.openxmlformats.org/officeDocument/2006/relationships/image" Target="../media/image447.jpg"/><Relationship Id="rId612" Type="http://schemas.openxmlformats.org/officeDocument/2006/relationships/image" Target="../media/image612.jpg"/><Relationship Id="rId251" Type="http://schemas.openxmlformats.org/officeDocument/2006/relationships/image" Target="../media/image251.jpeg"/><Relationship Id="rId489" Type="http://schemas.openxmlformats.org/officeDocument/2006/relationships/image" Target="../media/image489.jpg"/><Relationship Id="rId654" Type="http://schemas.openxmlformats.org/officeDocument/2006/relationships/image" Target="../media/image654.jpg"/><Relationship Id="rId696" Type="http://schemas.openxmlformats.org/officeDocument/2006/relationships/image" Target="../media/image696.jp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g"/><Relationship Id="rId514" Type="http://schemas.openxmlformats.org/officeDocument/2006/relationships/image" Target="../media/image514.jpg"/><Relationship Id="rId556" Type="http://schemas.openxmlformats.org/officeDocument/2006/relationships/image" Target="../media/image556.jpg"/><Relationship Id="rId721" Type="http://schemas.openxmlformats.org/officeDocument/2006/relationships/image" Target="../media/image721.jp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g"/><Relationship Id="rId416" Type="http://schemas.openxmlformats.org/officeDocument/2006/relationships/image" Target="../media/image416.jpg"/><Relationship Id="rId598" Type="http://schemas.openxmlformats.org/officeDocument/2006/relationships/image" Target="../media/image598.jpg"/><Relationship Id="rId220" Type="http://schemas.openxmlformats.org/officeDocument/2006/relationships/image" Target="../media/image220.jpeg"/><Relationship Id="rId458" Type="http://schemas.openxmlformats.org/officeDocument/2006/relationships/image" Target="../media/image458.jpg"/><Relationship Id="rId623" Type="http://schemas.openxmlformats.org/officeDocument/2006/relationships/image" Target="../media/image623.jpg"/><Relationship Id="rId665" Type="http://schemas.openxmlformats.org/officeDocument/2006/relationships/image" Target="../media/image665.jp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g"/><Relationship Id="rId567" Type="http://schemas.openxmlformats.org/officeDocument/2006/relationships/image" Target="../media/image56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g"/><Relationship Id="rId427" Type="http://schemas.openxmlformats.org/officeDocument/2006/relationships/image" Target="../media/image427.jpg"/><Relationship Id="rId469" Type="http://schemas.openxmlformats.org/officeDocument/2006/relationships/image" Target="../media/image469.jpg"/><Relationship Id="rId634" Type="http://schemas.openxmlformats.org/officeDocument/2006/relationships/image" Target="../media/image634.jpg"/><Relationship Id="rId676" Type="http://schemas.openxmlformats.org/officeDocument/2006/relationships/image" Target="../media/image676.jp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g"/><Relationship Id="rId536" Type="http://schemas.openxmlformats.org/officeDocument/2006/relationships/image" Target="../media/image536.jpg"/><Relationship Id="rId701" Type="http://schemas.openxmlformats.org/officeDocument/2006/relationships/image" Target="../media/image701.jp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200" Type="http://schemas.openxmlformats.org/officeDocument/2006/relationships/image" Target="../media/image200.jpeg"/><Relationship Id="rId382" Type="http://schemas.openxmlformats.org/officeDocument/2006/relationships/image" Target="../media/image382.jpg"/><Relationship Id="rId438" Type="http://schemas.openxmlformats.org/officeDocument/2006/relationships/image" Target="../media/image438.jpg"/><Relationship Id="rId603" Type="http://schemas.openxmlformats.org/officeDocument/2006/relationships/image" Target="../media/image603.jpg"/><Relationship Id="rId645" Type="http://schemas.openxmlformats.org/officeDocument/2006/relationships/image" Target="../media/image645.jpg"/><Relationship Id="rId687" Type="http://schemas.openxmlformats.org/officeDocument/2006/relationships/image" Target="../media/image687.jp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g"/><Relationship Id="rId505" Type="http://schemas.openxmlformats.org/officeDocument/2006/relationships/image" Target="../media/image505.jpg"/><Relationship Id="rId712" Type="http://schemas.openxmlformats.org/officeDocument/2006/relationships/image" Target="../media/image712.jp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g"/><Relationship Id="rId589" Type="http://schemas.openxmlformats.org/officeDocument/2006/relationships/image" Target="../media/image589.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g"/><Relationship Id="rId393" Type="http://schemas.openxmlformats.org/officeDocument/2006/relationships/image" Target="../media/image393.jpg"/><Relationship Id="rId407" Type="http://schemas.openxmlformats.org/officeDocument/2006/relationships/image" Target="../media/image407.jpeg"/><Relationship Id="rId449" Type="http://schemas.openxmlformats.org/officeDocument/2006/relationships/image" Target="../media/image449.jpg"/><Relationship Id="rId614" Type="http://schemas.openxmlformats.org/officeDocument/2006/relationships/image" Target="../media/image614.jpg"/><Relationship Id="rId656" Type="http://schemas.openxmlformats.org/officeDocument/2006/relationships/image" Target="../media/image656.jp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g"/><Relationship Id="rId516" Type="http://schemas.openxmlformats.org/officeDocument/2006/relationships/image" Target="../media/image516.jpg"/><Relationship Id="rId698" Type="http://schemas.openxmlformats.org/officeDocument/2006/relationships/image" Target="../media/image698.jp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g"/><Relationship Id="rId723" Type="http://schemas.openxmlformats.org/officeDocument/2006/relationships/image" Target="../media/image723.jp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g"/><Relationship Id="rId418" Type="http://schemas.openxmlformats.org/officeDocument/2006/relationships/image" Target="../media/image418.jpg"/><Relationship Id="rId625" Type="http://schemas.openxmlformats.org/officeDocument/2006/relationships/image" Target="../media/image625.jp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g"/><Relationship Id="rId667" Type="http://schemas.openxmlformats.org/officeDocument/2006/relationships/image" Target="../media/image667.jp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g"/><Relationship Id="rId569" Type="http://schemas.openxmlformats.org/officeDocument/2006/relationships/image" Target="../media/image56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g"/><Relationship Id="rId429" Type="http://schemas.openxmlformats.org/officeDocument/2006/relationships/image" Target="../media/image429.jpg"/><Relationship Id="rId580" Type="http://schemas.openxmlformats.org/officeDocument/2006/relationships/image" Target="../media/image580.jpeg"/><Relationship Id="rId636" Type="http://schemas.openxmlformats.org/officeDocument/2006/relationships/image" Target="../media/image636.jpg"/><Relationship Id="rId1" Type="http://schemas.openxmlformats.org/officeDocument/2006/relationships/image" Target="../media/image1.png"/><Relationship Id="rId233" Type="http://schemas.openxmlformats.org/officeDocument/2006/relationships/image" Target="../media/image233.jpeg"/><Relationship Id="rId440" Type="http://schemas.openxmlformats.org/officeDocument/2006/relationships/image" Target="../media/image440.jpg"/><Relationship Id="rId678" Type="http://schemas.openxmlformats.org/officeDocument/2006/relationships/image" Target="../media/image678.jp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g"/><Relationship Id="rId538" Type="http://schemas.openxmlformats.org/officeDocument/2006/relationships/image" Target="../media/image538.jpg"/><Relationship Id="rId703" Type="http://schemas.openxmlformats.org/officeDocument/2006/relationships/image" Target="../media/image703.jp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g"/><Relationship Id="rId591" Type="http://schemas.openxmlformats.org/officeDocument/2006/relationships/image" Target="../media/image591.jpeg"/><Relationship Id="rId605" Type="http://schemas.openxmlformats.org/officeDocument/2006/relationships/image" Target="../media/image605.jp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g"/><Relationship Id="rId689" Type="http://schemas.openxmlformats.org/officeDocument/2006/relationships/image" Target="../media/image689.jp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g"/><Relationship Id="rId493" Type="http://schemas.openxmlformats.org/officeDocument/2006/relationships/image" Target="../media/image493.jpg"/><Relationship Id="rId507" Type="http://schemas.openxmlformats.org/officeDocument/2006/relationships/image" Target="../media/image507.jpg"/><Relationship Id="rId549" Type="http://schemas.openxmlformats.org/officeDocument/2006/relationships/image" Target="../media/image549.jpg"/><Relationship Id="rId714" Type="http://schemas.openxmlformats.org/officeDocument/2006/relationships/image" Target="../media/image714.jp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g"/><Relationship Id="rId395" Type="http://schemas.openxmlformats.org/officeDocument/2006/relationships/image" Target="../media/image395.jpg"/><Relationship Id="rId409" Type="http://schemas.openxmlformats.org/officeDocument/2006/relationships/image" Target="../media/image409.jpg"/><Relationship Id="rId560" Type="http://schemas.openxmlformats.org/officeDocument/2006/relationships/image" Target="../media/image560.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g"/><Relationship Id="rId616" Type="http://schemas.openxmlformats.org/officeDocument/2006/relationships/image" Target="../media/image616.jpg"/><Relationship Id="rId658" Type="http://schemas.openxmlformats.org/officeDocument/2006/relationships/image" Target="../media/image658.jp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g"/><Relationship Id="rId518" Type="http://schemas.openxmlformats.org/officeDocument/2006/relationships/image" Target="../media/image518.jpg"/><Relationship Id="rId725" Type="http://schemas.openxmlformats.org/officeDocument/2006/relationships/image" Target="../media/image725.jp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g"/><Relationship Id="rId669" Type="http://schemas.openxmlformats.org/officeDocument/2006/relationships/image" Target="../media/image669.jp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g"/><Relationship Id="rId473" Type="http://schemas.openxmlformats.org/officeDocument/2006/relationships/image" Target="../media/image473.jpg"/><Relationship Id="rId529" Type="http://schemas.openxmlformats.org/officeDocument/2006/relationships/image" Target="../media/image529.jpg"/><Relationship Id="rId680" Type="http://schemas.openxmlformats.org/officeDocument/2006/relationships/image" Target="../media/image680.jp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g"/><Relationship Id="rId72" Type="http://schemas.openxmlformats.org/officeDocument/2006/relationships/image" Target="../media/image72.jpeg"/><Relationship Id="rId375" Type="http://schemas.openxmlformats.org/officeDocument/2006/relationships/image" Target="../media/image375.jpg"/><Relationship Id="rId582" Type="http://schemas.openxmlformats.org/officeDocument/2006/relationships/image" Target="../media/image582.jpeg"/><Relationship Id="rId638" Type="http://schemas.openxmlformats.org/officeDocument/2006/relationships/image" Target="../media/image638.jp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g"/><Relationship Id="rId442" Type="http://schemas.openxmlformats.org/officeDocument/2006/relationships/image" Target="../media/image442.jpg"/><Relationship Id="rId484" Type="http://schemas.openxmlformats.org/officeDocument/2006/relationships/image" Target="../media/image484.jpg"/><Relationship Id="rId705" Type="http://schemas.openxmlformats.org/officeDocument/2006/relationships/image" Target="../media/image705.jp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g"/><Relationship Id="rId551" Type="http://schemas.openxmlformats.org/officeDocument/2006/relationships/image" Target="../media/image551.jpg"/><Relationship Id="rId593" Type="http://schemas.openxmlformats.org/officeDocument/2006/relationships/image" Target="../media/image593.jpeg"/><Relationship Id="rId607" Type="http://schemas.openxmlformats.org/officeDocument/2006/relationships/image" Target="../media/image607.jpg"/><Relationship Id="rId649" Type="http://schemas.openxmlformats.org/officeDocument/2006/relationships/image" Target="../media/image649.jp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g"/><Relationship Id="rId453" Type="http://schemas.openxmlformats.org/officeDocument/2006/relationships/image" Target="../media/image453.jpg"/><Relationship Id="rId509" Type="http://schemas.openxmlformats.org/officeDocument/2006/relationships/image" Target="../media/image509.jpg"/><Relationship Id="rId660" Type="http://schemas.openxmlformats.org/officeDocument/2006/relationships/image" Target="../media/image660.jp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g"/><Relationship Id="rId716" Type="http://schemas.openxmlformats.org/officeDocument/2006/relationships/image" Target="../media/image716.jp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g"/><Relationship Id="rId397" Type="http://schemas.openxmlformats.org/officeDocument/2006/relationships/image" Target="../media/image397.jpg"/><Relationship Id="rId520" Type="http://schemas.openxmlformats.org/officeDocument/2006/relationships/image" Target="../media/image520.jpg"/><Relationship Id="rId562" Type="http://schemas.openxmlformats.org/officeDocument/2006/relationships/image" Target="../media/image562.jpeg"/><Relationship Id="rId618" Type="http://schemas.openxmlformats.org/officeDocument/2006/relationships/image" Target="../media/image618.jp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g"/><Relationship Id="rId464" Type="http://schemas.openxmlformats.org/officeDocument/2006/relationships/image" Target="../media/image464.jpg"/><Relationship Id="rId299" Type="http://schemas.openxmlformats.org/officeDocument/2006/relationships/image" Target="../media/image299.jpeg"/><Relationship Id="rId727" Type="http://schemas.openxmlformats.org/officeDocument/2006/relationships/image" Target="../media/image727.jp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g"/><Relationship Id="rId573" Type="http://schemas.openxmlformats.org/officeDocument/2006/relationships/image" Target="../media/image573.jpeg"/><Relationship Id="rId226" Type="http://schemas.openxmlformats.org/officeDocument/2006/relationships/image" Target="../media/image226.jpeg"/><Relationship Id="rId433" Type="http://schemas.openxmlformats.org/officeDocument/2006/relationships/image" Target="../media/image433.jpg"/><Relationship Id="rId640" Type="http://schemas.openxmlformats.org/officeDocument/2006/relationships/image" Target="../media/image640.jpg"/><Relationship Id="rId74" Type="http://schemas.openxmlformats.org/officeDocument/2006/relationships/image" Target="../media/image74.jpeg"/><Relationship Id="rId377" Type="http://schemas.openxmlformats.org/officeDocument/2006/relationships/image" Target="../media/image377.jpg"/><Relationship Id="rId500" Type="http://schemas.openxmlformats.org/officeDocument/2006/relationships/image" Target="../media/image500.jpg"/><Relationship Id="rId584" Type="http://schemas.openxmlformats.org/officeDocument/2006/relationships/image" Target="../media/image584.jpeg"/><Relationship Id="rId5" Type="http://schemas.openxmlformats.org/officeDocument/2006/relationships/image" Target="../media/image5.jpeg"/><Relationship Id="rId237" Type="http://schemas.openxmlformats.org/officeDocument/2006/relationships/image" Target="../media/image237.jpeg"/><Relationship Id="rId444" Type="http://schemas.openxmlformats.org/officeDocument/2006/relationships/image" Target="../media/image444.jpg"/><Relationship Id="rId651" Type="http://schemas.openxmlformats.org/officeDocument/2006/relationships/image" Target="../media/image651.jp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g"/><Relationship Id="rId511" Type="http://schemas.openxmlformats.org/officeDocument/2006/relationships/image" Target="../media/image511.jpg"/><Relationship Id="rId609" Type="http://schemas.openxmlformats.org/officeDocument/2006/relationships/image" Target="../media/image609.jp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248" Type="http://schemas.openxmlformats.org/officeDocument/2006/relationships/image" Target="../media/image248.jpeg"/><Relationship Id="rId455" Type="http://schemas.openxmlformats.org/officeDocument/2006/relationships/image" Target="../media/image455.jpg"/><Relationship Id="rId662" Type="http://schemas.openxmlformats.org/officeDocument/2006/relationships/image" Target="../media/image662.jp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g"/><Relationship Id="rId259" Type="http://schemas.openxmlformats.org/officeDocument/2006/relationships/image" Target="../media/image259.jpeg"/><Relationship Id="rId466" Type="http://schemas.openxmlformats.org/officeDocument/2006/relationships/image" Target="../media/image466.jpg"/><Relationship Id="rId673" Type="http://schemas.openxmlformats.org/officeDocument/2006/relationships/image" Target="../media/image673.jp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g"/><Relationship Id="rId172" Type="http://schemas.openxmlformats.org/officeDocument/2006/relationships/image" Target="../media/image172.jpeg"/><Relationship Id="rId477" Type="http://schemas.openxmlformats.org/officeDocument/2006/relationships/image" Target="../media/image477.jpg"/><Relationship Id="rId600" Type="http://schemas.openxmlformats.org/officeDocument/2006/relationships/image" Target="../media/image600.jpg"/><Relationship Id="rId684" Type="http://schemas.openxmlformats.org/officeDocument/2006/relationships/image" Target="../media/image684.jpg"/><Relationship Id="rId337" Type="http://schemas.openxmlformats.org/officeDocument/2006/relationships/image" Target="../media/image337.jpeg"/><Relationship Id="rId34" Type="http://schemas.openxmlformats.org/officeDocument/2006/relationships/image" Target="../media/image34.jpeg"/><Relationship Id="rId544" Type="http://schemas.openxmlformats.org/officeDocument/2006/relationships/image" Target="../media/image544.jpg"/><Relationship Id="rId183" Type="http://schemas.openxmlformats.org/officeDocument/2006/relationships/image" Target="../media/image183.jpeg"/><Relationship Id="rId390" Type="http://schemas.openxmlformats.org/officeDocument/2006/relationships/image" Target="../media/image390.jpg"/><Relationship Id="rId404" Type="http://schemas.openxmlformats.org/officeDocument/2006/relationships/image" Target="../media/image404.jpg"/><Relationship Id="rId611" Type="http://schemas.openxmlformats.org/officeDocument/2006/relationships/image" Target="../media/image611.jpg"/><Relationship Id="rId250" Type="http://schemas.openxmlformats.org/officeDocument/2006/relationships/image" Target="../media/image250.jpeg"/><Relationship Id="rId488" Type="http://schemas.openxmlformats.org/officeDocument/2006/relationships/image" Target="../media/image488.jpg"/><Relationship Id="rId695" Type="http://schemas.openxmlformats.org/officeDocument/2006/relationships/image" Target="../media/image695.jpg"/><Relationship Id="rId709" Type="http://schemas.openxmlformats.org/officeDocument/2006/relationships/image" Target="../media/image709.jp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g"/><Relationship Id="rId555" Type="http://schemas.openxmlformats.org/officeDocument/2006/relationships/image" Target="../media/image555.jp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g"/><Relationship Id="rId622" Type="http://schemas.openxmlformats.org/officeDocument/2006/relationships/image" Target="../media/image622.jpg"/><Relationship Id="rId261" Type="http://schemas.openxmlformats.org/officeDocument/2006/relationships/image" Target="../media/image261.jpeg"/><Relationship Id="rId499" Type="http://schemas.openxmlformats.org/officeDocument/2006/relationships/image" Target="../media/image499.jpg"/><Relationship Id="rId56" Type="http://schemas.openxmlformats.org/officeDocument/2006/relationships/image" Target="../media/image56.jpeg"/><Relationship Id="rId359" Type="http://schemas.openxmlformats.org/officeDocument/2006/relationships/image" Target="../media/image359.jpg"/><Relationship Id="rId566" Type="http://schemas.openxmlformats.org/officeDocument/2006/relationships/image" Target="../media/image56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g"/><Relationship Id="rId633" Type="http://schemas.openxmlformats.org/officeDocument/2006/relationships/image" Target="../media/image633.jp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g"/><Relationship Id="rId132" Type="http://schemas.openxmlformats.org/officeDocument/2006/relationships/image" Target="../media/image132.jpeg"/><Relationship Id="rId437" Type="http://schemas.openxmlformats.org/officeDocument/2006/relationships/image" Target="../media/image437.jpg"/><Relationship Id="rId644" Type="http://schemas.openxmlformats.org/officeDocument/2006/relationships/image" Target="../media/image644.jpg"/><Relationship Id="rId283" Type="http://schemas.openxmlformats.org/officeDocument/2006/relationships/image" Target="../media/image283.jpeg"/><Relationship Id="rId490" Type="http://schemas.openxmlformats.org/officeDocument/2006/relationships/image" Target="../media/image490.jpg"/><Relationship Id="rId504" Type="http://schemas.openxmlformats.org/officeDocument/2006/relationships/image" Target="../media/image504.jpg"/><Relationship Id="rId711" Type="http://schemas.openxmlformats.org/officeDocument/2006/relationships/image" Target="../media/image711.jp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g"/><Relationship Id="rId588" Type="http://schemas.openxmlformats.org/officeDocument/2006/relationships/image" Target="../media/image588.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g"/><Relationship Id="rId655" Type="http://schemas.openxmlformats.org/officeDocument/2006/relationships/image" Target="../media/image655.jp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g"/><Relationship Id="rId722" Type="http://schemas.openxmlformats.org/officeDocument/2006/relationships/image" Target="../media/image722.jp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g"/><Relationship Id="rId599" Type="http://schemas.openxmlformats.org/officeDocument/2006/relationships/image" Target="../media/image599.jpg"/><Relationship Id="rId459" Type="http://schemas.openxmlformats.org/officeDocument/2006/relationships/image" Target="../media/image459.jpg"/><Relationship Id="rId666" Type="http://schemas.openxmlformats.org/officeDocument/2006/relationships/image" Target="../media/image666.jp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g"/><Relationship Id="rId165" Type="http://schemas.openxmlformats.org/officeDocument/2006/relationships/image" Target="../media/image165.jpeg"/><Relationship Id="rId372" Type="http://schemas.openxmlformats.org/officeDocument/2006/relationships/image" Target="../media/image372.jpg"/><Relationship Id="rId677" Type="http://schemas.openxmlformats.org/officeDocument/2006/relationships/image" Target="../media/image677.jpg"/><Relationship Id="rId232" Type="http://schemas.openxmlformats.org/officeDocument/2006/relationships/image" Target="../media/image232.jpeg"/><Relationship Id="rId27" Type="http://schemas.openxmlformats.org/officeDocument/2006/relationships/image" Target="../media/image27.jpeg"/><Relationship Id="rId537" Type="http://schemas.openxmlformats.org/officeDocument/2006/relationships/image" Target="../media/image537.jp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g"/><Relationship Id="rId590" Type="http://schemas.openxmlformats.org/officeDocument/2006/relationships/image" Target="../media/image590.jpeg"/><Relationship Id="rId604" Type="http://schemas.openxmlformats.org/officeDocument/2006/relationships/image" Target="../media/image604.jpg"/><Relationship Id="rId243" Type="http://schemas.openxmlformats.org/officeDocument/2006/relationships/image" Target="../media/image243.jpeg"/><Relationship Id="rId450" Type="http://schemas.openxmlformats.org/officeDocument/2006/relationships/image" Target="../media/image450.jpg"/><Relationship Id="rId688" Type="http://schemas.openxmlformats.org/officeDocument/2006/relationships/image" Target="../media/image688.jp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g"/><Relationship Id="rId408" Type="http://schemas.openxmlformats.org/officeDocument/2006/relationships/image" Target="../media/image408.jpeg"/><Relationship Id="rId615" Type="http://schemas.openxmlformats.org/officeDocument/2006/relationships/image" Target="../media/image615.jpg"/><Relationship Id="rId254" Type="http://schemas.openxmlformats.org/officeDocument/2006/relationships/image" Target="../media/image254.jpeg"/><Relationship Id="rId699" Type="http://schemas.openxmlformats.org/officeDocument/2006/relationships/image" Target="../media/image699.jp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g"/><Relationship Id="rId559" Type="http://schemas.openxmlformats.org/officeDocument/2006/relationships/image" Target="../media/image559.jp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g"/><Relationship Id="rId626" Type="http://schemas.openxmlformats.org/officeDocument/2006/relationships/image" Target="../media/image626.jpg"/><Relationship Id="rId265" Type="http://schemas.openxmlformats.org/officeDocument/2006/relationships/image" Target="../media/image265.jpeg"/><Relationship Id="rId472" Type="http://schemas.openxmlformats.org/officeDocument/2006/relationships/image" Target="../media/image472.jpg"/><Relationship Id="rId125" Type="http://schemas.openxmlformats.org/officeDocument/2006/relationships/image" Target="../media/image125.jpeg"/><Relationship Id="rId332" Type="http://schemas.openxmlformats.org/officeDocument/2006/relationships/image" Target="../media/image332.jpeg"/><Relationship Id="rId637" Type="http://schemas.openxmlformats.org/officeDocument/2006/relationships/image" Target="../media/image637.jpg"/><Relationship Id="rId276" Type="http://schemas.openxmlformats.org/officeDocument/2006/relationships/image" Target="../media/image276.jpeg"/><Relationship Id="rId483" Type="http://schemas.openxmlformats.org/officeDocument/2006/relationships/image" Target="../media/image483.jpg"/><Relationship Id="rId690" Type="http://schemas.openxmlformats.org/officeDocument/2006/relationships/image" Target="../media/image690.jpg"/><Relationship Id="rId704" Type="http://schemas.openxmlformats.org/officeDocument/2006/relationships/image" Target="../media/image704.jp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g"/><Relationship Id="rId203" Type="http://schemas.openxmlformats.org/officeDocument/2006/relationships/image" Target="../media/image203.jpeg"/><Relationship Id="rId648" Type="http://schemas.openxmlformats.org/officeDocument/2006/relationships/image" Target="../media/image648.jpg"/></Relationships>
</file>

<file path=xl/drawings/drawing1.xml><?xml version="1.0" encoding="utf-8"?>
<xdr:wsDr xmlns:xdr="http://schemas.openxmlformats.org/drawingml/2006/spreadsheetDrawing" xmlns:a="http://schemas.openxmlformats.org/drawingml/2006/main">
  <xdr:twoCellAnchor>
    <xdr:from>
      <xdr:col>0</xdr:col>
      <xdr:colOff>123825</xdr:colOff>
      <xdr:row>4</xdr:row>
      <xdr:rowOff>28575</xdr:rowOff>
    </xdr:from>
    <xdr:to>
      <xdr:col>0</xdr:col>
      <xdr:colOff>476250</xdr:colOff>
      <xdr:row>4</xdr:row>
      <xdr:rowOff>371475</xdr:rowOff>
    </xdr:to>
    <xdr:pic>
      <xdr:nvPicPr>
        <xdr:cNvPr id="202886" name="Рисунок 1">
          <a:extLst>
            <a:ext uri="{FF2B5EF4-FFF2-40B4-BE49-F238E27FC236}">
              <a16:creationId xmlns:a16="http://schemas.microsoft.com/office/drawing/2014/main" xmlns="" id="{00000000-0008-0000-0000-000086180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581025"/>
          <a:ext cx="3524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1636</xdr:row>
      <xdr:rowOff>28575</xdr:rowOff>
    </xdr:from>
    <xdr:to>
      <xdr:col>1</xdr:col>
      <xdr:colOff>609600</xdr:colOff>
      <xdr:row>1636</xdr:row>
      <xdr:rowOff>781050</xdr:rowOff>
    </xdr:to>
    <xdr:pic>
      <xdr:nvPicPr>
        <xdr:cNvPr id="202890" name="Рисунок 4">
          <a:extLst>
            <a:ext uri="{FF2B5EF4-FFF2-40B4-BE49-F238E27FC236}">
              <a16:creationId xmlns:a16="http://schemas.microsoft.com/office/drawing/2014/main" xmlns="" id="{00000000-0008-0000-0000-00008A1803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1927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1652</xdr:row>
      <xdr:rowOff>28575</xdr:rowOff>
    </xdr:from>
    <xdr:to>
      <xdr:col>1</xdr:col>
      <xdr:colOff>609600</xdr:colOff>
      <xdr:row>1652</xdr:row>
      <xdr:rowOff>781050</xdr:rowOff>
    </xdr:to>
    <xdr:pic>
      <xdr:nvPicPr>
        <xdr:cNvPr id="202891" name="Рисунок 5">
          <a:extLst>
            <a:ext uri="{FF2B5EF4-FFF2-40B4-BE49-F238E27FC236}">
              <a16:creationId xmlns:a16="http://schemas.microsoft.com/office/drawing/2014/main" xmlns="" id="{00000000-0008-0000-0000-00008B1803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7700" y="22574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1653</xdr:row>
      <xdr:rowOff>28575</xdr:rowOff>
    </xdr:from>
    <xdr:to>
      <xdr:col>1</xdr:col>
      <xdr:colOff>609600</xdr:colOff>
      <xdr:row>1653</xdr:row>
      <xdr:rowOff>781050</xdr:rowOff>
    </xdr:to>
    <xdr:pic>
      <xdr:nvPicPr>
        <xdr:cNvPr id="202892" name="Рисунок 6">
          <a:extLst>
            <a:ext uri="{FF2B5EF4-FFF2-40B4-BE49-F238E27FC236}">
              <a16:creationId xmlns:a16="http://schemas.microsoft.com/office/drawing/2014/main" xmlns="" id="{00000000-0008-0000-0000-00008C18030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 y="23383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1679</xdr:row>
      <xdr:rowOff>28575</xdr:rowOff>
    </xdr:from>
    <xdr:to>
      <xdr:col>1</xdr:col>
      <xdr:colOff>609600</xdr:colOff>
      <xdr:row>1679</xdr:row>
      <xdr:rowOff>781050</xdr:rowOff>
    </xdr:to>
    <xdr:pic>
      <xdr:nvPicPr>
        <xdr:cNvPr id="202893" name="Рисунок 7">
          <a:extLst>
            <a:ext uri="{FF2B5EF4-FFF2-40B4-BE49-F238E27FC236}">
              <a16:creationId xmlns:a16="http://schemas.microsoft.com/office/drawing/2014/main" xmlns="" id="{00000000-0008-0000-0000-00008D1803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7700" y="2484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1680</xdr:row>
      <xdr:rowOff>28575</xdr:rowOff>
    </xdr:from>
    <xdr:to>
      <xdr:col>1</xdr:col>
      <xdr:colOff>609600</xdr:colOff>
      <xdr:row>1680</xdr:row>
      <xdr:rowOff>781050</xdr:rowOff>
    </xdr:to>
    <xdr:pic>
      <xdr:nvPicPr>
        <xdr:cNvPr id="202894" name="Рисунок 8">
          <a:extLst>
            <a:ext uri="{FF2B5EF4-FFF2-40B4-BE49-F238E27FC236}">
              <a16:creationId xmlns:a16="http://schemas.microsoft.com/office/drawing/2014/main" xmlns="" id="{00000000-0008-0000-0000-00008E1803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47700" y="2565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1681</xdr:row>
      <xdr:rowOff>28575</xdr:rowOff>
    </xdr:from>
    <xdr:to>
      <xdr:col>1</xdr:col>
      <xdr:colOff>609600</xdr:colOff>
      <xdr:row>1681</xdr:row>
      <xdr:rowOff>781050</xdr:rowOff>
    </xdr:to>
    <xdr:pic>
      <xdr:nvPicPr>
        <xdr:cNvPr id="202895" name="Рисунок 9">
          <a:extLst>
            <a:ext uri="{FF2B5EF4-FFF2-40B4-BE49-F238E27FC236}">
              <a16:creationId xmlns:a16="http://schemas.microsoft.com/office/drawing/2014/main" xmlns="" id="{00000000-0008-0000-0000-00008F180300}"/>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47700" y="2646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1682</xdr:row>
      <xdr:rowOff>28575</xdr:rowOff>
    </xdr:from>
    <xdr:to>
      <xdr:col>1</xdr:col>
      <xdr:colOff>609600</xdr:colOff>
      <xdr:row>1682</xdr:row>
      <xdr:rowOff>781050</xdr:rowOff>
    </xdr:to>
    <xdr:pic>
      <xdr:nvPicPr>
        <xdr:cNvPr id="202896" name="Рисунок 10">
          <a:extLst>
            <a:ext uri="{FF2B5EF4-FFF2-40B4-BE49-F238E27FC236}">
              <a16:creationId xmlns:a16="http://schemas.microsoft.com/office/drawing/2014/main" xmlns="" id="{00000000-0008-0000-0000-000090180300}"/>
            </a:ext>
          </a:extLst>
        </xdr:cNvPr>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47700" y="2727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1683</xdr:row>
      <xdr:rowOff>28575</xdr:rowOff>
    </xdr:from>
    <xdr:to>
      <xdr:col>1</xdr:col>
      <xdr:colOff>609600</xdr:colOff>
      <xdr:row>1683</xdr:row>
      <xdr:rowOff>781050</xdr:rowOff>
    </xdr:to>
    <xdr:pic>
      <xdr:nvPicPr>
        <xdr:cNvPr id="202897" name="Рисунок 11">
          <a:extLst>
            <a:ext uri="{FF2B5EF4-FFF2-40B4-BE49-F238E27FC236}">
              <a16:creationId xmlns:a16="http://schemas.microsoft.com/office/drawing/2014/main" xmlns="" id="{00000000-0008-0000-0000-0000911803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47700" y="28079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1684</xdr:row>
      <xdr:rowOff>28575</xdr:rowOff>
    </xdr:from>
    <xdr:to>
      <xdr:col>1</xdr:col>
      <xdr:colOff>609600</xdr:colOff>
      <xdr:row>1684</xdr:row>
      <xdr:rowOff>781050</xdr:rowOff>
    </xdr:to>
    <xdr:pic>
      <xdr:nvPicPr>
        <xdr:cNvPr id="202898" name="Рисунок 12">
          <a:extLst>
            <a:ext uri="{FF2B5EF4-FFF2-40B4-BE49-F238E27FC236}">
              <a16:creationId xmlns:a16="http://schemas.microsoft.com/office/drawing/2014/main" xmlns="" id="{00000000-0008-0000-0000-000092180300}"/>
            </a:ext>
          </a:extLst>
        </xdr:cNvPr>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47700" y="28889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1685</xdr:row>
      <xdr:rowOff>28575</xdr:rowOff>
    </xdr:from>
    <xdr:to>
      <xdr:col>1</xdr:col>
      <xdr:colOff>609600</xdr:colOff>
      <xdr:row>1685</xdr:row>
      <xdr:rowOff>781050</xdr:rowOff>
    </xdr:to>
    <xdr:pic>
      <xdr:nvPicPr>
        <xdr:cNvPr id="202899" name="Рисунок 13">
          <a:extLst>
            <a:ext uri="{FF2B5EF4-FFF2-40B4-BE49-F238E27FC236}">
              <a16:creationId xmlns:a16="http://schemas.microsoft.com/office/drawing/2014/main" xmlns="" id="{00000000-0008-0000-0000-000093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29698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1686</xdr:row>
      <xdr:rowOff>28575</xdr:rowOff>
    </xdr:from>
    <xdr:to>
      <xdr:col>1</xdr:col>
      <xdr:colOff>609600</xdr:colOff>
      <xdr:row>1686</xdr:row>
      <xdr:rowOff>781050</xdr:rowOff>
    </xdr:to>
    <xdr:pic>
      <xdr:nvPicPr>
        <xdr:cNvPr id="202900" name="Рисунок 14">
          <a:extLst>
            <a:ext uri="{FF2B5EF4-FFF2-40B4-BE49-F238E27FC236}">
              <a16:creationId xmlns:a16="http://schemas.microsoft.com/office/drawing/2014/main" xmlns="" id="{00000000-0008-0000-0000-000094180300}"/>
            </a:ext>
          </a:extLst>
        </xdr:cNvP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47700" y="30508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1687</xdr:row>
      <xdr:rowOff>28575</xdr:rowOff>
    </xdr:from>
    <xdr:to>
      <xdr:col>1</xdr:col>
      <xdr:colOff>609600</xdr:colOff>
      <xdr:row>1687</xdr:row>
      <xdr:rowOff>781050</xdr:rowOff>
    </xdr:to>
    <xdr:pic>
      <xdr:nvPicPr>
        <xdr:cNvPr id="202901" name="Рисунок 15">
          <a:extLst>
            <a:ext uri="{FF2B5EF4-FFF2-40B4-BE49-F238E27FC236}">
              <a16:creationId xmlns:a16="http://schemas.microsoft.com/office/drawing/2014/main" xmlns="" id="{00000000-0008-0000-0000-000095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1318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1688</xdr:row>
      <xdr:rowOff>28575</xdr:rowOff>
    </xdr:from>
    <xdr:to>
      <xdr:col>1</xdr:col>
      <xdr:colOff>609600</xdr:colOff>
      <xdr:row>1688</xdr:row>
      <xdr:rowOff>781050</xdr:rowOff>
    </xdr:to>
    <xdr:pic>
      <xdr:nvPicPr>
        <xdr:cNvPr id="202902" name="Рисунок 16">
          <a:extLst>
            <a:ext uri="{FF2B5EF4-FFF2-40B4-BE49-F238E27FC236}">
              <a16:creationId xmlns:a16="http://schemas.microsoft.com/office/drawing/2014/main" xmlns="" id="{00000000-0008-0000-0000-000096180300}"/>
            </a:ext>
          </a:extLst>
        </xdr:cNvPr>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47700" y="3212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1689</xdr:row>
      <xdr:rowOff>28575</xdr:rowOff>
    </xdr:from>
    <xdr:to>
      <xdr:col>1</xdr:col>
      <xdr:colOff>609600</xdr:colOff>
      <xdr:row>1689</xdr:row>
      <xdr:rowOff>781050</xdr:rowOff>
    </xdr:to>
    <xdr:pic>
      <xdr:nvPicPr>
        <xdr:cNvPr id="202903" name="Рисунок 17">
          <a:extLst>
            <a:ext uri="{FF2B5EF4-FFF2-40B4-BE49-F238E27FC236}">
              <a16:creationId xmlns:a16="http://schemas.microsoft.com/office/drawing/2014/main" xmlns="" id="{00000000-0008-0000-0000-000097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293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1690</xdr:row>
      <xdr:rowOff>28575</xdr:rowOff>
    </xdr:from>
    <xdr:to>
      <xdr:col>1</xdr:col>
      <xdr:colOff>609600</xdr:colOff>
      <xdr:row>1690</xdr:row>
      <xdr:rowOff>781050</xdr:rowOff>
    </xdr:to>
    <xdr:pic>
      <xdr:nvPicPr>
        <xdr:cNvPr id="202904" name="Рисунок 18">
          <a:extLst>
            <a:ext uri="{FF2B5EF4-FFF2-40B4-BE49-F238E27FC236}">
              <a16:creationId xmlns:a16="http://schemas.microsoft.com/office/drawing/2014/main" xmlns="" id="{00000000-0008-0000-0000-000098180300}"/>
            </a:ext>
          </a:extLst>
        </xdr:cNvPr>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47700" y="3374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1691</xdr:row>
      <xdr:rowOff>28575</xdr:rowOff>
    </xdr:from>
    <xdr:to>
      <xdr:col>1</xdr:col>
      <xdr:colOff>609600</xdr:colOff>
      <xdr:row>1691</xdr:row>
      <xdr:rowOff>781050</xdr:rowOff>
    </xdr:to>
    <xdr:pic>
      <xdr:nvPicPr>
        <xdr:cNvPr id="202905" name="Рисунок 19">
          <a:extLst>
            <a:ext uri="{FF2B5EF4-FFF2-40B4-BE49-F238E27FC236}">
              <a16:creationId xmlns:a16="http://schemas.microsoft.com/office/drawing/2014/main" xmlns="" id="{00000000-0008-0000-0000-000099180300}"/>
            </a:ext>
          </a:extLst>
        </xdr:cNvPr>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47700" y="3455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1693</xdr:row>
      <xdr:rowOff>28575</xdr:rowOff>
    </xdr:from>
    <xdr:to>
      <xdr:col>1</xdr:col>
      <xdr:colOff>609600</xdr:colOff>
      <xdr:row>1693</xdr:row>
      <xdr:rowOff>781050</xdr:rowOff>
    </xdr:to>
    <xdr:pic>
      <xdr:nvPicPr>
        <xdr:cNvPr id="202907" name="Рисунок 21">
          <a:extLst>
            <a:ext uri="{FF2B5EF4-FFF2-40B4-BE49-F238E27FC236}">
              <a16:creationId xmlns:a16="http://schemas.microsoft.com/office/drawing/2014/main" xmlns="" id="{00000000-0008-0000-0000-00009B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53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1694</xdr:row>
      <xdr:rowOff>28575</xdr:rowOff>
    </xdr:from>
    <xdr:to>
      <xdr:col>1</xdr:col>
      <xdr:colOff>609600</xdr:colOff>
      <xdr:row>1694</xdr:row>
      <xdr:rowOff>781050</xdr:rowOff>
    </xdr:to>
    <xdr:pic>
      <xdr:nvPicPr>
        <xdr:cNvPr id="202908" name="Рисунок 22">
          <a:extLst>
            <a:ext uri="{FF2B5EF4-FFF2-40B4-BE49-F238E27FC236}">
              <a16:creationId xmlns:a16="http://schemas.microsoft.com/office/drawing/2014/main" xmlns="" id="{00000000-0008-0000-0000-00009C180300}"/>
            </a:ext>
          </a:extLst>
        </xdr:cNvPr>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47700" y="361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1695</xdr:row>
      <xdr:rowOff>28575</xdr:rowOff>
    </xdr:from>
    <xdr:to>
      <xdr:col>1</xdr:col>
      <xdr:colOff>609600</xdr:colOff>
      <xdr:row>1695</xdr:row>
      <xdr:rowOff>781050</xdr:rowOff>
    </xdr:to>
    <xdr:pic>
      <xdr:nvPicPr>
        <xdr:cNvPr id="202909" name="Рисунок 23">
          <a:extLst>
            <a:ext uri="{FF2B5EF4-FFF2-40B4-BE49-F238E27FC236}">
              <a16:creationId xmlns:a16="http://schemas.microsoft.com/office/drawing/2014/main" xmlns="" id="{00000000-0008-0000-0000-00009D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69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1696</xdr:row>
      <xdr:rowOff>28575</xdr:rowOff>
    </xdr:from>
    <xdr:to>
      <xdr:col>1</xdr:col>
      <xdr:colOff>609600</xdr:colOff>
      <xdr:row>1696</xdr:row>
      <xdr:rowOff>781050</xdr:rowOff>
    </xdr:to>
    <xdr:pic>
      <xdr:nvPicPr>
        <xdr:cNvPr id="202910" name="Рисунок 24">
          <a:extLst>
            <a:ext uri="{FF2B5EF4-FFF2-40B4-BE49-F238E27FC236}">
              <a16:creationId xmlns:a16="http://schemas.microsoft.com/office/drawing/2014/main" xmlns="" id="{00000000-0008-0000-0000-00009E180300}"/>
            </a:ext>
          </a:extLst>
        </xdr:cNvPr>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47700" y="3779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1697</xdr:row>
      <xdr:rowOff>28575</xdr:rowOff>
    </xdr:from>
    <xdr:to>
      <xdr:col>1</xdr:col>
      <xdr:colOff>609600</xdr:colOff>
      <xdr:row>1697</xdr:row>
      <xdr:rowOff>781050</xdr:rowOff>
    </xdr:to>
    <xdr:pic>
      <xdr:nvPicPr>
        <xdr:cNvPr id="202911" name="Рисунок 25">
          <a:extLst>
            <a:ext uri="{FF2B5EF4-FFF2-40B4-BE49-F238E27FC236}">
              <a16:creationId xmlns:a16="http://schemas.microsoft.com/office/drawing/2014/main" xmlns="" id="{00000000-0008-0000-0000-00009F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860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1698</xdr:row>
      <xdr:rowOff>28575</xdr:rowOff>
    </xdr:from>
    <xdr:to>
      <xdr:col>1</xdr:col>
      <xdr:colOff>609600</xdr:colOff>
      <xdr:row>1698</xdr:row>
      <xdr:rowOff>781050</xdr:rowOff>
    </xdr:to>
    <xdr:pic>
      <xdr:nvPicPr>
        <xdr:cNvPr id="202912" name="Рисунок 26">
          <a:extLst>
            <a:ext uri="{FF2B5EF4-FFF2-40B4-BE49-F238E27FC236}">
              <a16:creationId xmlns:a16="http://schemas.microsoft.com/office/drawing/2014/main" xmlns="" id="{00000000-0008-0000-0000-0000A0180300}"/>
            </a:ext>
          </a:extLst>
        </xdr:cNvPr>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47700" y="3941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1699</xdr:row>
      <xdr:rowOff>28575</xdr:rowOff>
    </xdr:from>
    <xdr:to>
      <xdr:col>1</xdr:col>
      <xdr:colOff>609600</xdr:colOff>
      <xdr:row>1699</xdr:row>
      <xdr:rowOff>781050</xdr:rowOff>
    </xdr:to>
    <xdr:pic>
      <xdr:nvPicPr>
        <xdr:cNvPr id="202913" name="Рисунок 27">
          <a:extLst>
            <a:ext uri="{FF2B5EF4-FFF2-40B4-BE49-F238E27FC236}">
              <a16:creationId xmlns:a16="http://schemas.microsoft.com/office/drawing/2014/main" xmlns="" id="{00000000-0008-0000-0000-0000A1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022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1700</xdr:row>
      <xdr:rowOff>28575</xdr:rowOff>
    </xdr:from>
    <xdr:to>
      <xdr:col>1</xdr:col>
      <xdr:colOff>609600</xdr:colOff>
      <xdr:row>1700</xdr:row>
      <xdr:rowOff>781050</xdr:rowOff>
    </xdr:to>
    <xdr:pic>
      <xdr:nvPicPr>
        <xdr:cNvPr id="202914" name="Рисунок 28">
          <a:extLst>
            <a:ext uri="{FF2B5EF4-FFF2-40B4-BE49-F238E27FC236}">
              <a16:creationId xmlns:a16="http://schemas.microsoft.com/office/drawing/2014/main" xmlns="" id="{00000000-0008-0000-0000-0000A2180300}"/>
            </a:ext>
          </a:extLst>
        </xdr:cNvPr>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47700" y="4103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1701</xdr:row>
      <xdr:rowOff>28575</xdr:rowOff>
    </xdr:from>
    <xdr:to>
      <xdr:col>1</xdr:col>
      <xdr:colOff>609600</xdr:colOff>
      <xdr:row>1701</xdr:row>
      <xdr:rowOff>781050</xdr:rowOff>
    </xdr:to>
    <xdr:pic>
      <xdr:nvPicPr>
        <xdr:cNvPr id="202915" name="Рисунок 29">
          <a:extLst>
            <a:ext uri="{FF2B5EF4-FFF2-40B4-BE49-F238E27FC236}">
              <a16:creationId xmlns:a16="http://schemas.microsoft.com/office/drawing/2014/main" xmlns="" id="{00000000-0008-0000-0000-0000A3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184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1702</xdr:row>
      <xdr:rowOff>28575</xdr:rowOff>
    </xdr:from>
    <xdr:to>
      <xdr:col>1</xdr:col>
      <xdr:colOff>609600</xdr:colOff>
      <xdr:row>1702</xdr:row>
      <xdr:rowOff>781050</xdr:rowOff>
    </xdr:to>
    <xdr:pic>
      <xdr:nvPicPr>
        <xdr:cNvPr id="202916" name="Рисунок 30">
          <a:extLst>
            <a:ext uri="{FF2B5EF4-FFF2-40B4-BE49-F238E27FC236}">
              <a16:creationId xmlns:a16="http://schemas.microsoft.com/office/drawing/2014/main" xmlns="" id="{00000000-0008-0000-0000-0000A4180300}"/>
            </a:ext>
          </a:extLst>
        </xdr:cNvPr>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47700" y="4265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1703</xdr:row>
      <xdr:rowOff>28575</xdr:rowOff>
    </xdr:from>
    <xdr:to>
      <xdr:col>1</xdr:col>
      <xdr:colOff>609600</xdr:colOff>
      <xdr:row>1703</xdr:row>
      <xdr:rowOff>781050</xdr:rowOff>
    </xdr:to>
    <xdr:pic>
      <xdr:nvPicPr>
        <xdr:cNvPr id="202917" name="Рисунок 31">
          <a:extLst>
            <a:ext uri="{FF2B5EF4-FFF2-40B4-BE49-F238E27FC236}">
              <a16:creationId xmlns:a16="http://schemas.microsoft.com/office/drawing/2014/main" xmlns="" id="{00000000-0008-0000-0000-0000A5180300}"/>
            </a:ext>
          </a:extLst>
        </xdr:cNvPr>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47700" y="4346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1705</xdr:row>
      <xdr:rowOff>28575</xdr:rowOff>
    </xdr:from>
    <xdr:to>
      <xdr:col>1</xdr:col>
      <xdr:colOff>609600</xdr:colOff>
      <xdr:row>1705</xdr:row>
      <xdr:rowOff>781050</xdr:rowOff>
    </xdr:to>
    <xdr:pic>
      <xdr:nvPicPr>
        <xdr:cNvPr id="202919" name="Рисунок 33">
          <a:extLst>
            <a:ext uri="{FF2B5EF4-FFF2-40B4-BE49-F238E27FC236}">
              <a16:creationId xmlns:a16="http://schemas.microsoft.com/office/drawing/2014/main" xmlns="" id="{00000000-0008-0000-0000-0000A7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427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1706</xdr:row>
      <xdr:rowOff>28575</xdr:rowOff>
    </xdr:from>
    <xdr:to>
      <xdr:col>1</xdr:col>
      <xdr:colOff>609600</xdr:colOff>
      <xdr:row>1706</xdr:row>
      <xdr:rowOff>781050</xdr:rowOff>
    </xdr:to>
    <xdr:pic>
      <xdr:nvPicPr>
        <xdr:cNvPr id="202920" name="Рисунок 34">
          <a:extLst>
            <a:ext uri="{FF2B5EF4-FFF2-40B4-BE49-F238E27FC236}">
              <a16:creationId xmlns:a16="http://schemas.microsoft.com/office/drawing/2014/main" xmlns="" id="{00000000-0008-0000-0000-0000A8180300}"/>
            </a:ext>
          </a:extLst>
        </xdr:cNvPr>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47700" y="4508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1707</xdr:row>
      <xdr:rowOff>28575</xdr:rowOff>
    </xdr:from>
    <xdr:to>
      <xdr:col>1</xdr:col>
      <xdr:colOff>609600</xdr:colOff>
      <xdr:row>1707</xdr:row>
      <xdr:rowOff>781050</xdr:rowOff>
    </xdr:to>
    <xdr:pic>
      <xdr:nvPicPr>
        <xdr:cNvPr id="202921" name="Рисунок 35">
          <a:extLst>
            <a:ext uri="{FF2B5EF4-FFF2-40B4-BE49-F238E27FC236}">
              <a16:creationId xmlns:a16="http://schemas.microsoft.com/office/drawing/2014/main" xmlns="" id="{00000000-0008-0000-0000-0000A9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589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1708</xdr:row>
      <xdr:rowOff>28575</xdr:rowOff>
    </xdr:from>
    <xdr:to>
      <xdr:col>1</xdr:col>
      <xdr:colOff>609600</xdr:colOff>
      <xdr:row>1708</xdr:row>
      <xdr:rowOff>781050</xdr:rowOff>
    </xdr:to>
    <xdr:pic>
      <xdr:nvPicPr>
        <xdr:cNvPr id="202922" name="Рисунок 36">
          <a:extLst>
            <a:ext uri="{FF2B5EF4-FFF2-40B4-BE49-F238E27FC236}">
              <a16:creationId xmlns:a16="http://schemas.microsoft.com/office/drawing/2014/main" xmlns="" id="{00000000-0008-0000-0000-0000AA180300}"/>
            </a:ext>
          </a:extLst>
        </xdr:cNvPr>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47700" y="4670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1709</xdr:row>
      <xdr:rowOff>28575</xdr:rowOff>
    </xdr:from>
    <xdr:to>
      <xdr:col>1</xdr:col>
      <xdr:colOff>609600</xdr:colOff>
      <xdr:row>1709</xdr:row>
      <xdr:rowOff>781050</xdr:rowOff>
    </xdr:to>
    <xdr:pic>
      <xdr:nvPicPr>
        <xdr:cNvPr id="202923" name="Рисунок 37">
          <a:extLst>
            <a:ext uri="{FF2B5EF4-FFF2-40B4-BE49-F238E27FC236}">
              <a16:creationId xmlns:a16="http://schemas.microsoft.com/office/drawing/2014/main" xmlns="" id="{00000000-0008-0000-0000-0000AB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751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1710</xdr:row>
      <xdr:rowOff>28575</xdr:rowOff>
    </xdr:from>
    <xdr:to>
      <xdr:col>1</xdr:col>
      <xdr:colOff>609600</xdr:colOff>
      <xdr:row>1710</xdr:row>
      <xdr:rowOff>781050</xdr:rowOff>
    </xdr:to>
    <xdr:pic>
      <xdr:nvPicPr>
        <xdr:cNvPr id="202924" name="Рисунок 38">
          <a:extLst>
            <a:ext uri="{FF2B5EF4-FFF2-40B4-BE49-F238E27FC236}">
              <a16:creationId xmlns:a16="http://schemas.microsoft.com/office/drawing/2014/main" xmlns="" id="{00000000-0008-0000-0000-0000AC180300}"/>
            </a:ext>
          </a:extLst>
        </xdr:cNvPr>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47700" y="4832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1711</xdr:row>
      <xdr:rowOff>28575</xdr:rowOff>
    </xdr:from>
    <xdr:to>
      <xdr:col>1</xdr:col>
      <xdr:colOff>609600</xdr:colOff>
      <xdr:row>1711</xdr:row>
      <xdr:rowOff>781050</xdr:rowOff>
    </xdr:to>
    <xdr:pic>
      <xdr:nvPicPr>
        <xdr:cNvPr id="202925" name="Рисунок 39">
          <a:extLst>
            <a:ext uri="{FF2B5EF4-FFF2-40B4-BE49-F238E27FC236}">
              <a16:creationId xmlns:a16="http://schemas.microsoft.com/office/drawing/2014/main" xmlns="" id="{00000000-0008-0000-0000-0000AD180300}"/>
            </a:ext>
          </a:extLst>
        </xdr:cNvPr>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47700" y="49129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1713</xdr:row>
      <xdr:rowOff>28575</xdr:rowOff>
    </xdr:from>
    <xdr:to>
      <xdr:col>1</xdr:col>
      <xdr:colOff>609600</xdr:colOff>
      <xdr:row>1713</xdr:row>
      <xdr:rowOff>781050</xdr:rowOff>
    </xdr:to>
    <xdr:pic>
      <xdr:nvPicPr>
        <xdr:cNvPr id="202927" name="Рисунок 41">
          <a:extLst>
            <a:ext uri="{FF2B5EF4-FFF2-40B4-BE49-F238E27FC236}">
              <a16:creationId xmlns:a16="http://schemas.microsoft.com/office/drawing/2014/main" xmlns="" id="{00000000-0008-0000-0000-0000AF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49939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1714</xdr:row>
      <xdr:rowOff>28575</xdr:rowOff>
    </xdr:from>
    <xdr:to>
      <xdr:col>1</xdr:col>
      <xdr:colOff>609600</xdr:colOff>
      <xdr:row>1714</xdr:row>
      <xdr:rowOff>781050</xdr:rowOff>
    </xdr:to>
    <xdr:pic>
      <xdr:nvPicPr>
        <xdr:cNvPr id="202928" name="Рисунок 42">
          <a:extLst>
            <a:ext uri="{FF2B5EF4-FFF2-40B4-BE49-F238E27FC236}">
              <a16:creationId xmlns:a16="http://schemas.microsoft.com/office/drawing/2014/main" xmlns="" id="{00000000-0008-0000-0000-0000B0180300}"/>
            </a:ext>
          </a:extLst>
        </xdr:cNvPr>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47700" y="50749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1720</xdr:row>
      <xdr:rowOff>28575</xdr:rowOff>
    </xdr:from>
    <xdr:to>
      <xdr:col>1</xdr:col>
      <xdr:colOff>609600</xdr:colOff>
      <xdr:row>1720</xdr:row>
      <xdr:rowOff>781050</xdr:rowOff>
    </xdr:to>
    <xdr:pic>
      <xdr:nvPicPr>
        <xdr:cNvPr id="202932" name="Рисунок 46">
          <a:extLst>
            <a:ext uri="{FF2B5EF4-FFF2-40B4-BE49-F238E27FC236}">
              <a16:creationId xmlns:a16="http://schemas.microsoft.com/office/drawing/2014/main" xmlns="" id="{00000000-0008-0000-0000-0000B4180300}"/>
            </a:ext>
          </a:extLst>
        </xdr:cNvPr>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47700" y="5398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1721</xdr:row>
      <xdr:rowOff>28575</xdr:rowOff>
    </xdr:from>
    <xdr:to>
      <xdr:col>1</xdr:col>
      <xdr:colOff>609600</xdr:colOff>
      <xdr:row>1721</xdr:row>
      <xdr:rowOff>781050</xdr:rowOff>
    </xdr:to>
    <xdr:pic>
      <xdr:nvPicPr>
        <xdr:cNvPr id="202933" name="Рисунок 47">
          <a:extLst>
            <a:ext uri="{FF2B5EF4-FFF2-40B4-BE49-F238E27FC236}">
              <a16:creationId xmlns:a16="http://schemas.microsoft.com/office/drawing/2014/main" xmlns="" id="{00000000-0008-0000-0000-0000B5180300}"/>
            </a:ext>
          </a:extLst>
        </xdr:cNvPr>
        <xdr:cNvPicPr>
          <a:picLocks/>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47700" y="5479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1739</xdr:row>
      <xdr:rowOff>28575</xdr:rowOff>
    </xdr:from>
    <xdr:to>
      <xdr:col>1</xdr:col>
      <xdr:colOff>609600</xdr:colOff>
      <xdr:row>1739</xdr:row>
      <xdr:rowOff>781050</xdr:rowOff>
    </xdr:to>
    <xdr:pic>
      <xdr:nvPicPr>
        <xdr:cNvPr id="202934" name="Рисунок 48">
          <a:extLst>
            <a:ext uri="{FF2B5EF4-FFF2-40B4-BE49-F238E27FC236}">
              <a16:creationId xmlns:a16="http://schemas.microsoft.com/office/drawing/2014/main" xmlns="" id="{00000000-0008-0000-0000-0000B6180300}"/>
            </a:ext>
          </a:extLst>
        </xdr:cNvPr>
        <xdr:cNvPicPr>
          <a:picLocks/>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47700" y="5560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1740</xdr:row>
      <xdr:rowOff>28575</xdr:rowOff>
    </xdr:from>
    <xdr:to>
      <xdr:col>1</xdr:col>
      <xdr:colOff>609600</xdr:colOff>
      <xdr:row>1740</xdr:row>
      <xdr:rowOff>781050</xdr:rowOff>
    </xdr:to>
    <xdr:pic>
      <xdr:nvPicPr>
        <xdr:cNvPr id="202935" name="Рисунок 49">
          <a:extLst>
            <a:ext uri="{FF2B5EF4-FFF2-40B4-BE49-F238E27FC236}">
              <a16:creationId xmlns:a16="http://schemas.microsoft.com/office/drawing/2014/main" xmlns="" id="{00000000-0008-0000-0000-0000B7180300}"/>
            </a:ext>
          </a:extLst>
        </xdr:cNvPr>
        <xdr:cNvPicPr>
          <a:picLocks/>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47700" y="5641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156</xdr:row>
      <xdr:rowOff>28575</xdr:rowOff>
    </xdr:from>
    <xdr:to>
      <xdr:col>1</xdr:col>
      <xdr:colOff>609600</xdr:colOff>
      <xdr:row>156</xdr:row>
      <xdr:rowOff>781050</xdr:rowOff>
    </xdr:to>
    <xdr:pic>
      <xdr:nvPicPr>
        <xdr:cNvPr id="202941" name="Рисунок 55">
          <a:extLst>
            <a:ext uri="{FF2B5EF4-FFF2-40B4-BE49-F238E27FC236}">
              <a16:creationId xmlns:a16="http://schemas.microsoft.com/office/drawing/2014/main" xmlns="" id="{00000000-0008-0000-0000-0000BD180300}"/>
            </a:ext>
          </a:extLst>
        </xdr:cNvPr>
        <xdr:cNvPicPr>
          <a:picLocks/>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47700" y="9413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157</xdr:row>
      <xdr:rowOff>28575</xdr:rowOff>
    </xdr:from>
    <xdr:to>
      <xdr:col>1</xdr:col>
      <xdr:colOff>609600</xdr:colOff>
      <xdr:row>157</xdr:row>
      <xdr:rowOff>781050</xdr:rowOff>
    </xdr:to>
    <xdr:pic>
      <xdr:nvPicPr>
        <xdr:cNvPr id="202942" name="Рисунок 56">
          <a:extLst>
            <a:ext uri="{FF2B5EF4-FFF2-40B4-BE49-F238E27FC236}">
              <a16:creationId xmlns:a16="http://schemas.microsoft.com/office/drawing/2014/main" xmlns="" id="{00000000-0008-0000-0000-0000BE180300}"/>
            </a:ext>
          </a:extLst>
        </xdr:cNvPr>
        <xdr:cNvPicPr>
          <a:picLocks/>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647700" y="9494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180</xdr:row>
      <xdr:rowOff>28575</xdr:rowOff>
    </xdr:from>
    <xdr:to>
      <xdr:col>1</xdr:col>
      <xdr:colOff>609600</xdr:colOff>
      <xdr:row>180</xdr:row>
      <xdr:rowOff>466725</xdr:rowOff>
    </xdr:to>
    <xdr:pic>
      <xdr:nvPicPr>
        <xdr:cNvPr id="202945" name="Рисунок 59">
          <a:extLst>
            <a:ext uri="{FF2B5EF4-FFF2-40B4-BE49-F238E27FC236}">
              <a16:creationId xmlns:a16="http://schemas.microsoft.com/office/drawing/2014/main" xmlns="" id="{00000000-0008-0000-0000-0000C1180300}"/>
            </a:ext>
          </a:extLst>
        </xdr:cNvPr>
        <xdr:cNvPicPr>
          <a:picLocks/>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47700" y="97621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184</xdr:row>
      <xdr:rowOff>28575</xdr:rowOff>
    </xdr:from>
    <xdr:to>
      <xdr:col>1</xdr:col>
      <xdr:colOff>609600</xdr:colOff>
      <xdr:row>184</xdr:row>
      <xdr:rowOff>609600</xdr:rowOff>
    </xdr:to>
    <xdr:pic>
      <xdr:nvPicPr>
        <xdr:cNvPr id="202946" name="Рисунок 60">
          <a:extLst>
            <a:ext uri="{FF2B5EF4-FFF2-40B4-BE49-F238E27FC236}">
              <a16:creationId xmlns:a16="http://schemas.microsoft.com/office/drawing/2014/main" xmlns="" id="{00000000-0008-0000-0000-0000C2180300}"/>
            </a:ext>
          </a:extLst>
        </xdr:cNvPr>
        <xdr:cNvPicPr>
          <a:picLocks/>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47700" y="98117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185</xdr:row>
      <xdr:rowOff>28575</xdr:rowOff>
    </xdr:from>
    <xdr:to>
      <xdr:col>1</xdr:col>
      <xdr:colOff>609600</xdr:colOff>
      <xdr:row>185</xdr:row>
      <xdr:rowOff>781050</xdr:rowOff>
    </xdr:to>
    <xdr:pic>
      <xdr:nvPicPr>
        <xdr:cNvPr id="202947" name="Рисунок 61">
          <a:extLst>
            <a:ext uri="{FF2B5EF4-FFF2-40B4-BE49-F238E27FC236}">
              <a16:creationId xmlns:a16="http://schemas.microsoft.com/office/drawing/2014/main" xmlns="" id="{00000000-0008-0000-0000-0000C3180300}"/>
            </a:ext>
          </a:extLst>
        </xdr:cNvPr>
        <xdr:cNvPicPr>
          <a:picLocks/>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47700" y="9875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192</xdr:row>
      <xdr:rowOff>28575</xdr:rowOff>
    </xdr:from>
    <xdr:to>
      <xdr:col>1</xdr:col>
      <xdr:colOff>609600</xdr:colOff>
      <xdr:row>192</xdr:row>
      <xdr:rowOff>466725</xdr:rowOff>
    </xdr:to>
    <xdr:pic>
      <xdr:nvPicPr>
        <xdr:cNvPr id="202948" name="Рисунок 62">
          <a:extLst>
            <a:ext uri="{FF2B5EF4-FFF2-40B4-BE49-F238E27FC236}">
              <a16:creationId xmlns:a16="http://schemas.microsoft.com/office/drawing/2014/main" xmlns="" id="{00000000-0008-0000-0000-0000C4180300}"/>
            </a:ext>
          </a:extLst>
        </xdr:cNvPr>
        <xdr:cNvPicPr>
          <a:picLocks/>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47700" y="1002125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193</xdr:row>
      <xdr:rowOff>28575</xdr:rowOff>
    </xdr:from>
    <xdr:to>
      <xdr:col>1</xdr:col>
      <xdr:colOff>609600</xdr:colOff>
      <xdr:row>193</xdr:row>
      <xdr:rowOff>781050</xdr:rowOff>
    </xdr:to>
    <xdr:pic>
      <xdr:nvPicPr>
        <xdr:cNvPr id="202949" name="Рисунок 7743">
          <a:extLst>
            <a:ext uri="{FF2B5EF4-FFF2-40B4-BE49-F238E27FC236}">
              <a16:creationId xmlns:a16="http://schemas.microsoft.com/office/drawing/2014/main" xmlns="" id="{00000000-0008-0000-0000-0000C5180300}"/>
            </a:ext>
          </a:extLst>
        </xdr:cNvPr>
        <xdr:cNvPicPr>
          <a:picLocks/>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647700" y="10070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194</xdr:row>
      <xdr:rowOff>28575</xdr:rowOff>
    </xdr:from>
    <xdr:to>
      <xdr:col>1</xdr:col>
      <xdr:colOff>609600</xdr:colOff>
      <xdr:row>194</xdr:row>
      <xdr:rowOff>781050</xdr:rowOff>
    </xdr:to>
    <xdr:pic>
      <xdr:nvPicPr>
        <xdr:cNvPr id="202950" name="Рисунок 7744">
          <a:extLst>
            <a:ext uri="{FF2B5EF4-FFF2-40B4-BE49-F238E27FC236}">
              <a16:creationId xmlns:a16="http://schemas.microsoft.com/office/drawing/2014/main" xmlns="" id="{00000000-0008-0000-0000-0000C6180300}"/>
            </a:ext>
          </a:extLst>
        </xdr:cNvPr>
        <xdr:cNvPicPr>
          <a:picLocks/>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47700" y="10151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195</xdr:row>
      <xdr:rowOff>28575</xdr:rowOff>
    </xdr:from>
    <xdr:to>
      <xdr:col>1</xdr:col>
      <xdr:colOff>609600</xdr:colOff>
      <xdr:row>195</xdr:row>
      <xdr:rowOff>781050</xdr:rowOff>
    </xdr:to>
    <xdr:pic>
      <xdr:nvPicPr>
        <xdr:cNvPr id="202951" name="Рисунок 7745">
          <a:extLst>
            <a:ext uri="{FF2B5EF4-FFF2-40B4-BE49-F238E27FC236}">
              <a16:creationId xmlns:a16="http://schemas.microsoft.com/office/drawing/2014/main" xmlns="" id="{00000000-0008-0000-0000-0000C7180300}"/>
            </a:ext>
          </a:extLst>
        </xdr:cNvPr>
        <xdr:cNvPicPr>
          <a:picLocks/>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47700" y="10232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196</xdr:row>
      <xdr:rowOff>28575</xdr:rowOff>
    </xdr:from>
    <xdr:to>
      <xdr:col>1</xdr:col>
      <xdr:colOff>609600</xdr:colOff>
      <xdr:row>196</xdr:row>
      <xdr:rowOff>781050</xdr:rowOff>
    </xdr:to>
    <xdr:pic>
      <xdr:nvPicPr>
        <xdr:cNvPr id="202952" name="Рисунок 7746">
          <a:extLst>
            <a:ext uri="{FF2B5EF4-FFF2-40B4-BE49-F238E27FC236}">
              <a16:creationId xmlns:a16="http://schemas.microsoft.com/office/drawing/2014/main" xmlns="" id="{00000000-0008-0000-0000-0000C8180300}"/>
            </a:ext>
          </a:extLst>
        </xdr:cNvPr>
        <xdr:cNvPicPr>
          <a:picLocks/>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647700" y="10313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200</xdr:row>
      <xdr:rowOff>28575</xdr:rowOff>
    </xdr:from>
    <xdr:to>
      <xdr:col>1</xdr:col>
      <xdr:colOff>609600</xdr:colOff>
      <xdr:row>200</xdr:row>
      <xdr:rowOff>781050</xdr:rowOff>
    </xdr:to>
    <xdr:pic>
      <xdr:nvPicPr>
        <xdr:cNvPr id="202953" name="Рисунок 7747">
          <a:extLst>
            <a:ext uri="{FF2B5EF4-FFF2-40B4-BE49-F238E27FC236}">
              <a16:creationId xmlns:a16="http://schemas.microsoft.com/office/drawing/2014/main" xmlns="" id="{00000000-0008-0000-0000-0000C9180300}"/>
            </a:ext>
          </a:extLst>
        </xdr:cNvPr>
        <xdr:cNvPicPr>
          <a:picLocks/>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647700" y="1045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221</xdr:row>
      <xdr:rowOff>28575</xdr:rowOff>
    </xdr:from>
    <xdr:to>
      <xdr:col>1</xdr:col>
      <xdr:colOff>609600</xdr:colOff>
      <xdr:row>221</xdr:row>
      <xdr:rowOff>466725</xdr:rowOff>
    </xdr:to>
    <xdr:pic>
      <xdr:nvPicPr>
        <xdr:cNvPr id="202956" name="Рисунок 7750">
          <a:extLst>
            <a:ext uri="{FF2B5EF4-FFF2-40B4-BE49-F238E27FC236}">
              <a16:creationId xmlns:a16="http://schemas.microsoft.com/office/drawing/2014/main" xmlns="" id="{00000000-0008-0000-0000-0000CC180300}"/>
            </a:ext>
          </a:extLst>
        </xdr:cNvPr>
        <xdr:cNvPicPr>
          <a:picLocks/>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647700" y="1060513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223</xdr:row>
      <xdr:rowOff>28575</xdr:rowOff>
    </xdr:from>
    <xdr:to>
      <xdr:col>1</xdr:col>
      <xdr:colOff>609600</xdr:colOff>
      <xdr:row>223</xdr:row>
      <xdr:rowOff>466725</xdr:rowOff>
    </xdr:to>
    <xdr:pic>
      <xdr:nvPicPr>
        <xdr:cNvPr id="202958" name="Рисунок 7752">
          <a:extLst>
            <a:ext uri="{FF2B5EF4-FFF2-40B4-BE49-F238E27FC236}">
              <a16:creationId xmlns:a16="http://schemas.microsoft.com/office/drawing/2014/main" xmlns="" id="{00000000-0008-0000-0000-0000CE180300}"/>
            </a:ext>
          </a:extLst>
        </xdr:cNvPr>
        <xdr:cNvPicPr>
          <a:picLocks/>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47700" y="1065466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235</xdr:row>
      <xdr:rowOff>28575</xdr:rowOff>
    </xdr:from>
    <xdr:to>
      <xdr:col>1</xdr:col>
      <xdr:colOff>609600</xdr:colOff>
      <xdr:row>235</xdr:row>
      <xdr:rowOff>781050</xdr:rowOff>
    </xdr:to>
    <xdr:pic>
      <xdr:nvPicPr>
        <xdr:cNvPr id="202961" name="Рисунок 7755">
          <a:extLst>
            <a:ext uri="{FF2B5EF4-FFF2-40B4-BE49-F238E27FC236}">
              <a16:creationId xmlns:a16="http://schemas.microsoft.com/office/drawing/2014/main" xmlns="" id="{00000000-0008-0000-0000-0000D1180300}"/>
            </a:ext>
          </a:extLst>
        </xdr:cNvPr>
        <xdr:cNvPicPr>
          <a:picLocks/>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647700" y="10768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236</xdr:row>
      <xdr:rowOff>28575</xdr:rowOff>
    </xdr:from>
    <xdr:to>
      <xdr:col>1</xdr:col>
      <xdr:colOff>609600</xdr:colOff>
      <xdr:row>236</xdr:row>
      <xdr:rowOff>781050</xdr:rowOff>
    </xdr:to>
    <xdr:pic>
      <xdr:nvPicPr>
        <xdr:cNvPr id="202962" name="Рисунок 7756">
          <a:extLst>
            <a:ext uri="{FF2B5EF4-FFF2-40B4-BE49-F238E27FC236}">
              <a16:creationId xmlns:a16="http://schemas.microsoft.com/office/drawing/2014/main" xmlns="" id="{00000000-0008-0000-0000-0000D2180300}"/>
            </a:ext>
          </a:extLst>
        </xdr:cNvPr>
        <xdr:cNvPicPr>
          <a:picLocks/>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647700" y="108499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240</xdr:row>
      <xdr:rowOff>28575</xdr:rowOff>
    </xdr:from>
    <xdr:to>
      <xdr:col>1</xdr:col>
      <xdr:colOff>609600</xdr:colOff>
      <xdr:row>240</xdr:row>
      <xdr:rowOff>781050</xdr:rowOff>
    </xdr:to>
    <xdr:pic>
      <xdr:nvPicPr>
        <xdr:cNvPr id="202964" name="Рисунок 7758">
          <a:extLst>
            <a:ext uri="{FF2B5EF4-FFF2-40B4-BE49-F238E27FC236}">
              <a16:creationId xmlns:a16="http://schemas.microsoft.com/office/drawing/2014/main" xmlns="" id="{00000000-0008-0000-0000-0000D4180300}"/>
            </a:ext>
          </a:extLst>
        </xdr:cNvPr>
        <xdr:cNvPicPr>
          <a:picLocks/>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47700" y="11173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242</xdr:row>
      <xdr:rowOff>28575</xdr:rowOff>
    </xdr:from>
    <xdr:to>
      <xdr:col>1</xdr:col>
      <xdr:colOff>609600</xdr:colOff>
      <xdr:row>242</xdr:row>
      <xdr:rowOff>781050</xdr:rowOff>
    </xdr:to>
    <xdr:pic>
      <xdr:nvPicPr>
        <xdr:cNvPr id="202966" name="Рисунок 7760">
          <a:extLst>
            <a:ext uri="{FF2B5EF4-FFF2-40B4-BE49-F238E27FC236}">
              <a16:creationId xmlns:a16="http://schemas.microsoft.com/office/drawing/2014/main" xmlns="" id="{00000000-0008-0000-0000-0000D6180300}"/>
            </a:ext>
          </a:extLst>
        </xdr:cNvPr>
        <xdr:cNvPicPr>
          <a:picLocks/>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47700" y="112547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244</xdr:row>
      <xdr:rowOff>28575</xdr:rowOff>
    </xdr:from>
    <xdr:to>
      <xdr:col>1</xdr:col>
      <xdr:colOff>609600</xdr:colOff>
      <xdr:row>244</xdr:row>
      <xdr:rowOff>781050</xdr:rowOff>
    </xdr:to>
    <xdr:pic>
      <xdr:nvPicPr>
        <xdr:cNvPr id="202967" name="Рисунок 7761">
          <a:extLst>
            <a:ext uri="{FF2B5EF4-FFF2-40B4-BE49-F238E27FC236}">
              <a16:creationId xmlns:a16="http://schemas.microsoft.com/office/drawing/2014/main" xmlns="" id="{00000000-0008-0000-0000-0000D7180300}"/>
            </a:ext>
          </a:extLst>
        </xdr:cNvPr>
        <xdr:cNvPicPr>
          <a:picLocks/>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47700" y="11335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246</xdr:row>
      <xdr:rowOff>28575</xdr:rowOff>
    </xdr:from>
    <xdr:to>
      <xdr:col>1</xdr:col>
      <xdr:colOff>609600</xdr:colOff>
      <xdr:row>246</xdr:row>
      <xdr:rowOff>781050</xdr:rowOff>
    </xdr:to>
    <xdr:pic>
      <xdr:nvPicPr>
        <xdr:cNvPr id="202968" name="Рисунок 7762">
          <a:extLst>
            <a:ext uri="{FF2B5EF4-FFF2-40B4-BE49-F238E27FC236}">
              <a16:creationId xmlns:a16="http://schemas.microsoft.com/office/drawing/2014/main" xmlns="" id="{00000000-0008-0000-0000-0000D8180300}"/>
            </a:ext>
          </a:extLst>
        </xdr:cNvPr>
        <xdr:cNvPicPr>
          <a:picLocks/>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647700" y="11416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248</xdr:row>
      <xdr:rowOff>28575</xdr:rowOff>
    </xdr:from>
    <xdr:to>
      <xdr:col>1</xdr:col>
      <xdr:colOff>609600</xdr:colOff>
      <xdr:row>248</xdr:row>
      <xdr:rowOff>781050</xdr:rowOff>
    </xdr:to>
    <xdr:pic>
      <xdr:nvPicPr>
        <xdr:cNvPr id="202969" name="Рисунок 7763">
          <a:extLst>
            <a:ext uri="{FF2B5EF4-FFF2-40B4-BE49-F238E27FC236}">
              <a16:creationId xmlns:a16="http://schemas.microsoft.com/office/drawing/2014/main" xmlns="" id="{00000000-0008-0000-0000-0000D9180300}"/>
            </a:ext>
          </a:extLst>
        </xdr:cNvPr>
        <xdr:cNvPicPr>
          <a:picLocks/>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47700" y="11497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250</xdr:row>
      <xdr:rowOff>28575</xdr:rowOff>
    </xdr:from>
    <xdr:to>
      <xdr:col>1</xdr:col>
      <xdr:colOff>609600</xdr:colOff>
      <xdr:row>250</xdr:row>
      <xdr:rowOff>781050</xdr:rowOff>
    </xdr:to>
    <xdr:pic>
      <xdr:nvPicPr>
        <xdr:cNvPr id="202970" name="Рисунок 7764">
          <a:extLst>
            <a:ext uri="{FF2B5EF4-FFF2-40B4-BE49-F238E27FC236}">
              <a16:creationId xmlns:a16="http://schemas.microsoft.com/office/drawing/2014/main" xmlns="" id="{00000000-0008-0000-0000-0000DA180300}"/>
            </a:ext>
          </a:extLst>
        </xdr:cNvPr>
        <xdr:cNvPicPr>
          <a:picLocks/>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47700" y="11578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252</xdr:row>
      <xdr:rowOff>28575</xdr:rowOff>
    </xdr:from>
    <xdr:to>
      <xdr:col>1</xdr:col>
      <xdr:colOff>609600</xdr:colOff>
      <xdr:row>252</xdr:row>
      <xdr:rowOff>781050</xdr:rowOff>
    </xdr:to>
    <xdr:pic>
      <xdr:nvPicPr>
        <xdr:cNvPr id="202971" name="Рисунок 7765">
          <a:extLst>
            <a:ext uri="{FF2B5EF4-FFF2-40B4-BE49-F238E27FC236}">
              <a16:creationId xmlns:a16="http://schemas.microsoft.com/office/drawing/2014/main" xmlns="" id="{00000000-0008-0000-0000-0000DB180300}"/>
            </a:ext>
          </a:extLst>
        </xdr:cNvPr>
        <xdr:cNvPicPr>
          <a:picLocks/>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47700" y="11659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254</xdr:row>
      <xdr:rowOff>28575</xdr:rowOff>
    </xdr:from>
    <xdr:to>
      <xdr:col>1</xdr:col>
      <xdr:colOff>609600</xdr:colOff>
      <xdr:row>254</xdr:row>
      <xdr:rowOff>781050</xdr:rowOff>
    </xdr:to>
    <xdr:pic>
      <xdr:nvPicPr>
        <xdr:cNvPr id="202972" name="Рисунок 7766">
          <a:extLst>
            <a:ext uri="{FF2B5EF4-FFF2-40B4-BE49-F238E27FC236}">
              <a16:creationId xmlns:a16="http://schemas.microsoft.com/office/drawing/2014/main" xmlns="" id="{00000000-0008-0000-0000-0000DC180300}"/>
            </a:ext>
          </a:extLst>
        </xdr:cNvPr>
        <xdr:cNvPicPr>
          <a:picLocks/>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47700" y="11740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255</xdr:row>
      <xdr:rowOff>28575</xdr:rowOff>
    </xdr:from>
    <xdr:to>
      <xdr:col>1</xdr:col>
      <xdr:colOff>609600</xdr:colOff>
      <xdr:row>255</xdr:row>
      <xdr:rowOff>781050</xdr:rowOff>
    </xdr:to>
    <xdr:pic>
      <xdr:nvPicPr>
        <xdr:cNvPr id="202973" name="Рисунок 7767">
          <a:extLst>
            <a:ext uri="{FF2B5EF4-FFF2-40B4-BE49-F238E27FC236}">
              <a16:creationId xmlns:a16="http://schemas.microsoft.com/office/drawing/2014/main" xmlns="" id="{00000000-0008-0000-0000-0000DD180300}"/>
            </a:ext>
          </a:extLst>
        </xdr:cNvPr>
        <xdr:cNvPicPr>
          <a:picLocks/>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647700" y="11821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258</xdr:row>
      <xdr:rowOff>28575</xdr:rowOff>
    </xdr:from>
    <xdr:to>
      <xdr:col>1</xdr:col>
      <xdr:colOff>609600</xdr:colOff>
      <xdr:row>258</xdr:row>
      <xdr:rowOff>781050</xdr:rowOff>
    </xdr:to>
    <xdr:pic>
      <xdr:nvPicPr>
        <xdr:cNvPr id="202976" name="Рисунок 7770">
          <a:extLst>
            <a:ext uri="{FF2B5EF4-FFF2-40B4-BE49-F238E27FC236}">
              <a16:creationId xmlns:a16="http://schemas.microsoft.com/office/drawing/2014/main" xmlns="" id="{00000000-0008-0000-0000-0000E0180300}"/>
            </a:ext>
          </a:extLst>
        </xdr:cNvPr>
        <xdr:cNvPicPr>
          <a:picLocks/>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47700" y="12064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260</xdr:row>
      <xdr:rowOff>28575</xdr:rowOff>
    </xdr:from>
    <xdr:to>
      <xdr:col>1</xdr:col>
      <xdr:colOff>609600</xdr:colOff>
      <xdr:row>260</xdr:row>
      <xdr:rowOff>781050</xdr:rowOff>
    </xdr:to>
    <xdr:pic>
      <xdr:nvPicPr>
        <xdr:cNvPr id="202978" name="Рисунок 7772">
          <a:extLst>
            <a:ext uri="{FF2B5EF4-FFF2-40B4-BE49-F238E27FC236}">
              <a16:creationId xmlns:a16="http://schemas.microsoft.com/office/drawing/2014/main" xmlns="" id="{00000000-0008-0000-0000-0000E2180300}"/>
            </a:ext>
          </a:extLst>
        </xdr:cNvPr>
        <xdr:cNvPicPr>
          <a:picLocks/>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647700" y="12145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262</xdr:row>
      <xdr:rowOff>28575</xdr:rowOff>
    </xdr:from>
    <xdr:to>
      <xdr:col>1</xdr:col>
      <xdr:colOff>609600</xdr:colOff>
      <xdr:row>262</xdr:row>
      <xdr:rowOff>781050</xdr:rowOff>
    </xdr:to>
    <xdr:pic>
      <xdr:nvPicPr>
        <xdr:cNvPr id="202980" name="Рисунок 7774">
          <a:extLst>
            <a:ext uri="{FF2B5EF4-FFF2-40B4-BE49-F238E27FC236}">
              <a16:creationId xmlns:a16="http://schemas.microsoft.com/office/drawing/2014/main" xmlns="" id="{00000000-0008-0000-0000-0000E4180300}"/>
            </a:ext>
          </a:extLst>
        </xdr:cNvPr>
        <xdr:cNvPicPr>
          <a:picLocks/>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647700" y="12226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263</xdr:row>
      <xdr:rowOff>28575</xdr:rowOff>
    </xdr:from>
    <xdr:to>
      <xdr:col>1</xdr:col>
      <xdr:colOff>609600</xdr:colOff>
      <xdr:row>263</xdr:row>
      <xdr:rowOff>781050</xdr:rowOff>
    </xdr:to>
    <xdr:pic>
      <xdr:nvPicPr>
        <xdr:cNvPr id="202981" name="Рисунок 7775">
          <a:extLst>
            <a:ext uri="{FF2B5EF4-FFF2-40B4-BE49-F238E27FC236}">
              <a16:creationId xmlns:a16="http://schemas.microsoft.com/office/drawing/2014/main" xmlns="" id="{00000000-0008-0000-0000-0000E5180300}"/>
            </a:ext>
          </a:extLst>
        </xdr:cNvPr>
        <xdr:cNvPicPr>
          <a:picLocks/>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647700" y="12307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264</xdr:row>
      <xdr:rowOff>28575</xdr:rowOff>
    </xdr:from>
    <xdr:to>
      <xdr:col>1</xdr:col>
      <xdr:colOff>609600</xdr:colOff>
      <xdr:row>264</xdr:row>
      <xdr:rowOff>781050</xdr:rowOff>
    </xdr:to>
    <xdr:pic>
      <xdr:nvPicPr>
        <xdr:cNvPr id="202982" name="Рисунок 7776">
          <a:extLst>
            <a:ext uri="{FF2B5EF4-FFF2-40B4-BE49-F238E27FC236}">
              <a16:creationId xmlns:a16="http://schemas.microsoft.com/office/drawing/2014/main" xmlns="" id="{00000000-0008-0000-0000-0000E6180300}"/>
            </a:ext>
          </a:extLst>
        </xdr:cNvPr>
        <xdr:cNvPicPr>
          <a:picLocks/>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47700" y="12388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282</xdr:row>
      <xdr:rowOff>28575</xdr:rowOff>
    </xdr:from>
    <xdr:to>
      <xdr:col>1</xdr:col>
      <xdr:colOff>609600</xdr:colOff>
      <xdr:row>282</xdr:row>
      <xdr:rowOff>781050</xdr:rowOff>
    </xdr:to>
    <xdr:pic>
      <xdr:nvPicPr>
        <xdr:cNvPr id="202986" name="Рисунок 7781">
          <a:extLst>
            <a:ext uri="{FF2B5EF4-FFF2-40B4-BE49-F238E27FC236}">
              <a16:creationId xmlns:a16="http://schemas.microsoft.com/office/drawing/2014/main" xmlns="" id="{00000000-0008-0000-0000-0000EA180300}"/>
            </a:ext>
          </a:extLst>
        </xdr:cNvPr>
        <xdr:cNvPicPr>
          <a:picLocks/>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647700" y="12469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284</xdr:row>
      <xdr:rowOff>28575</xdr:rowOff>
    </xdr:from>
    <xdr:to>
      <xdr:col>1</xdr:col>
      <xdr:colOff>590550</xdr:colOff>
      <xdr:row>284</xdr:row>
      <xdr:rowOff>847725</xdr:rowOff>
    </xdr:to>
    <xdr:pic>
      <xdr:nvPicPr>
        <xdr:cNvPr id="202987" name="Рисунок 7782">
          <a:extLst>
            <a:ext uri="{FF2B5EF4-FFF2-40B4-BE49-F238E27FC236}">
              <a16:creationId xmlns:a16="http://schemas.microsoft.com/office/drawing/2014/main" xmlns="" id="{00000000-0008-0000-0000-0000EB180300}"/>
            </a:ext>
          </a:extLst>
        </xdr:cNvPr>
        <xdr:cNvPicPr>
          <a:picLocks/>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666750" y="1255014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286</xdr:row>
      <xdr:rowOff>28575</xdr:rowOff>
    </xdr:from>
    <xdr:to>
      <xdr:col>1</xdr:col>
      <xdr:colOff>590550</xdr:colOff>
      <xdr:row>286</xdr:row>
      <xdr:rowOff>847725</xdr:rowOff>
    </xdr:to>
    <xdr:pic>
      <xdr:nvPicPr>
        <xdr:cNvPr id="202988" name="Рисунок 7783">
          <a:extLst>
            <a:ext uri="{FF2B5EF4-FFF2-40B4-BE49-F238E27FC236}">
              <a16:creationId xmlns:a16="http://schemas.microsoft.com/office/drawing/2014/main" xmlns="" id="{00000000-0008-0000-0000-0000EC180300}"/>
            </a:ext>
          </a:extLst>
        </xdr:cNvPr>
        <xdr:cNvPicPr>
          <a:picLocks/>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666750" y="1263777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288</xdr:row>
      <xdr:rowOff>28575</xdr:rowOff>
    </xdr:from>
    <xdr:to>
      <xdr:col>1</xdr:col>
      <xdr:colOff>590550</xdr:colOff>
      <xdr:row>288</xdr:row>
      <xdr:rowOff>847725</xdr:rowOff>
    </xdr:to>
    <xdr:pic>
      <xdr:nvPicPr>
        <xdr:cNvPr id="202989" name="Рисунок 7784">
          <a:extLst>
            <a:ext uri="{FF2B5EF4-FFF2-40B4-BE49-F238E27FC236}">
              <a16:creationId xmlns:a16="http://schemas.microsoft.com/office/drawing/2014/main" xmlns="" id="{00000000-0008-0000-0000-0000ED180300}"/>
            </a:ext>
          </a:extLst>
        </xdr:cNvPr>
        <xdr:cNvPicPr>
          <a:picLocks/>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66750" y="12725400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292</xdr:row>
      <xdr:rowOff>28575</xdr:rowOff>
    </xdr:from>
    <xdr:to>
      <xdr:col>1</xdr:col>
      <xdr:colOff>609600</xdr:colOff>
      <xdr:row>292</xdr:row>
      <xdr:rowOff>781050</xdr:rowOff>
    </xdr:to>
    <xdr:pic>
      <xdr:nvPicPr>
        <xdr:cNvPr id="202990" name="Рисунок 7785">
          <a:extLst>
            <a:ext uri="{FF2B5EF4-FFF2-40B4-BE49-F238E27FC236}">
              <a16:creationId xmlns:a16="http://schemas.microsoft.com/office/drawing/2014/main" xmlns="" id="{00000000-0008-0000-0000-0000EE180300}"/>
            </a:ext>
          </a:extLst>
        </xdr:cNvPr>
        <xdr:cNvPicPr>
          <a:picLocks/>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647700" y="12813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296</xdr:row>
      <xdr:rowOff>28575</xdr:rowOff>
    </xdr:from>
    <xdr:to>
      <xdr:col>1</xdr:col>
      <xdr:colOff>609600</xdr:colOff>
      <xdr:row>296</xdr:row>
      <xdr:rowOff>781050</xdr:rowOff>
    </xdr:to>
    <xdr:pic>
      <xdr:nvPicPr>
        <xdr:cNvPr id="202992" name="Рисунок 7787">
          <a:extLst>
            <a:ext uri="{FF2B5EF4-FFF2-40B4-BE49-F238E27FC236}">
              <a16:creationId xmlns:a16="http://schemas.microsoft.com/office/drawing/2014/main" xmlns="" id="{00000000-0008-0000-0000-0000F0180300}"/>
            </a:ext>
          </a:extLst>
        </xdr:cNvPr>
        <xdr:cNvPicPr>
          <a:picLocks/>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47700" y="12893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303</xdr:row>
      <xdr:rowOff>28575</xdr:rowOff>
    </xdr:from>
    <xdr:to>
      <xdr:col>1</xdr:col>
      <xdr:colOff>609600</xdr:colOff>
      <xdr:row>303</xdr:row>
      <xdr:rowOff>781050</xdr:rowOff>
    </xdr:to>
    <xdr:pic>
      <xdr:nvPicPr>
        <xdr:cNvPr id="202994" name="Рисунок 7789">
          <a:extLst>
            <a:ext uri="{FF2B5EF4-FFF2-40B4-BE49-F238E27FC236}">
              <a16:creationId xmlns:a16="http://schemas.microsoft.com/office/drawing/2014/main" xmlns="" id="{00000000-0008-0000-0000-0000F2180300}"/>
            </a:ext>
          </a:extLst>
        </xdr:cNvPr>
        <xdr:cNvPicPr>
          <a:picLocks/>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647700" y="130397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309</xdr:row>
      <xdr:rowOff>28575</xdr:rowOff>
    </xdr:from>
    <xdr:to>
      <xdr:col>1</xdr:col>
      <xdr:colOff>609600</xdr:colOff>
      <xdr:row>309</xdr:row>
      <xdr:rowOff>781050</xdr:rowOff>
    </xdr:to>
    <xdr:pic>
      <xdr:nvPicPr>
        <xdr:cNvPr id="202997" name="Рисунок 7792">
          <a:extLst>
            <a:ext uri="{FF2B5EF4-FFF2-40B4-BE49-F238E27FC236}">
              <a16:creationId xmlns:a16="http://schemas.microsoft.com/office/drawing/2014/main" xmlns="" id="{00000000-0008-0000-0000-0000F5180300}"/>
            </a:ext>
          </a:extLst>
        </xdr:cNvPr>
        <xdr:cNvPicPr>
          <a:picLocks/>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647700" y="131206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314</xdr:row>
      <xdr:rowOff>28575</xdr:rowOff>
    </xdr:from>
    <xdr:to>
      <xdr:col>1</xdr:col>
      <xdr:colOff>609600</xdr:colOff>
      <xdr:row>314</xdr:row>
      <xdr:rowOff>781050</xdr:rowOff>
    </xdr:to>
    <xdr:pic>
      <xdr:nvPicPr>
        <xdr:cNvPr id="202999" name="Рисунок 7794">
          <a:extLst>
            <a:ext uri="{FF2B5EF4-FFF2-40B4-BE49-F238E27FC236}">
              <a16:creationId xmlns:a16="http://schemas.microsoft.com/office/drawing/2014/main" xmlns="" id="{00000000-0008-0000-0000-0000F7180300}"/>
            </a:ext>
          </a:extLst>
        </xdr:cNvPr>
        <xdr:cNvPicPr>
          <a:picLocks/>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647700" y="132016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315</xdr:row>
      <xdr:rowOff>28575</xdr:rowOff>
    </xdr:from>
    <xdr:to>
      <xdr:col>1</xdr:col>
      <xdr:colOff>609600</xdr:colOff>
      <xdr:row>315</xdr:row>
      <xdr:rowOff>781050</xdr:rowOff>
    </xdr:to>
    <xdr:pic>
      <xdr:nvPicPr>
        <xdr:cNvPr id="203000" name="Рисунок 7795">
          <a:extLst>
            <a:ext uri="{FF2B5EF4-FFF2-40B4-BE49-F238E27FC236}">
              <a16:creationId xmlns:a16="http://schemas.microsoft.com/office/drawing/2014/main" xmlns="" id="{00000000-0008-0000-0000-0000F8180300}"/>
            </a:ext>
          </a:extLst>
        </xdr:cNvPr>
        <xdr:cNvPicPr>
          <a:picLocks/>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647700" y="132826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316</xdr:row>
      <xdr:rowOff>28575</xdr:rowOff>
    </xdr:from>
    <xdr:to>
      <xdr:col>1</xdr:col>
      <xdr:colOff>609600</xdr:colOff>
      <xdr:row>316</xdr:row>
      <xdr:rowOff>781050</xdr:rowOff>
    </xdr:to>
    <xdr:pic>
      <xdr:nvPicPr>
        <xdr:cNvPr id="203001" name="Рисунок 7796">
          <a:extLst>
            <a:ext uri="{FF2B5EF4-FFF2-40B4-BE49-F238E27FC236}">
              <a16:creationId xmlns:a16="http://schemas.microsoft.com/office/drawing/2014/main" xmlns="" id="{00000000-0008-0000-0000-0000F9180300}"/>
            </a:ext>
          </a:extLst>
        </xdr:cNvPr>
        <xdr:cNvPicPr>
          <a:picLocks/>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47700" y="133635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318</xdr:row>
      <xdr:rowOff>28575</xdr:rowOff>
    </xdr:from>
    <xdr:to>
      <xdr:col>1</xdr:col>
      <xdr:colOff>590550</xdr:colOff>
      <xdr:row>318</xdr:row>
      <xdr:rowOff>847725</xdr:rowOff>
    </xdr:to>
    <xdr:pic>
      <xdr:nvPicPr>
        <xdr:cNvPr id="203002" name="Рисунок 7797">
          <a:extLst>
            <a:ext uri="{FF2B5EF4-FFF2-40B4-BE49-F238E27FC236}">
              <a16:creationId xmlns:a16="http://schemas.microsoft.com/office/drawing/2014/main" xmlns="" id="{00000000-0008-0000-0000-0000FA180300}"/>
            </a:ext>
          </a:extLst>
        </xdr:cNvPr>
        <xdr:cNvPicPr>
          <a:picLocks/>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666750" y="1344453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320</xdr:row>
      <xdr:rowOff>28575</xdr:rowOff>
    </xdr:from>
    <xdr:to>
      <xdr:col>1</xdr:col>
      <xdr:colOff>590550</xdr:colOff>
      <xdr:row>320</xdr:row>
      <xdr:rowOff>847725</xdr:rowOff>
    </xdr:to>
    <xdr:pic>
      <xdr:nvPicPr>
        <xdr:cNvPr id="203003" name="Рисунок 7798">
          <a:extLst>
            <a:ext uri="{FF2B5EF4-FFF2-40B4-BE49-F238E27FC236}">
              <a16:creationId xmlns:a16="http://schemas.microsoft.com/office/drawing/2014/main" xmlns="" id="{00000000-0008-0000-0000-0000FB180300}"/>
            </a:ext>
          </a:extLst>
        </xdr:cNvPr>
        <xdr:cNvPicPr>
          <a:picLocks/>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666750" y="13532167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322</xdr:row>
      <xdr:rowOff>28575</xdr:rowOff>
    </xdr:from>
    <xdr:to>
      <xdr:col>1</xdr:col>
      <xdr:colOff>609600</xdr:colOff>
      <xdr:row>322</xdr:row>
      <xdr:rowOff>781050</xdr:rowOff>
    </xdr:to>
    <xdr:pic>
      <xdr:nvPicPr>
        <xdr:cNvPr id="203004" name="Рисунок 7799">
          <a:extLst>
            <a:ext uri="{FF2B5EF4-FFF2-40B4-BE49-F238E27FC236}">
              <a16:creationId xmlns:a16="http://schemas.microsoft.com/office/drawing/2014/main" xmlns="" id="{00000000-0008-0000-0000-0000FC180300}"/>
            </a:ext>
          </a:extLst>
        </xdr:cNvPr>
        <xdr:cNvPicPr>
          <a:picLocks/>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647700" y="13619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324</xdr:row>
      <xdr:rowOff>28575</xdr:rowOff>
    </xdr:from>
    <xdr:to>
      <xdr:col>1</xdr:col>
      <xdr:colOff>609600</xdr:colOff>
      <xdr:row>324</xdr:row>
      <xdr:rowOff>781050</xdr:rowOff>
    </xdr:to>
    <xdr:pic>
      <xdr:nvPicPr>
        <xdr:cNvPr id="203005" name="Рисунок 7800">
          <a:extLst>
            <a:ext uri="{FF2B5EF4-FFF2-40B4-BE49-F238E27FC236}">
              <a16:creationId xmlns:a16="http://schemas.microsoft.com/office/drawing/2014/main" xmlns="" id="{00000000-0008-0000-0000-0000FD180300}"/>
            </a:ext>
          </a:extLst>
        </xdr:cNvPr>
        <xdr:cNvPicPr>
          <a:picLocks/>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647700" y="13700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337</xdr:row>
      <xdr:rowOff>28575</xdr:rowOff>
    </xdr:from>
    <xdr:to>
      <xdr:col>1</xdr:col>
      <xdr:colOff>609600</xdr:colOff>
      <xdr:row>337</xdr:row>
      <xdr:rowOff>781050</xdr:rowOff>
    </xdr:to>
    <xdr:pic>
      <xdr:nvPicPr>
        <xdr:cNvPr id="203007" name="Рисунок 7802">
          <a:extLst>
            <a:ext uri="{FF2B5EF4-FFF2-40B4-BE49-F238E27FC236}">
              <a16:creationId xmlns:a16="http://schemas.microsoft.com/office/drawing/2014/main" xmlns="" id="{00000000-0008-0000-0000-0000FF180300}"/>
            </a:ext>
          </a:extLst>
        </xdr:cNvPr>
        <xdr:cNvPicPr>
          <a:picLocks/>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647700" y="138464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338</xdr:row>
      <xdr:rowOff>28575</xdr:rowOff>
    </xdr:from>
    <xdr:to>
      <xdr:col>1</xdr:col>
      <xdr:colOff>609600</xdr:colOff>
      <xdr:row>338</xdr:row>
      <xdr:rowOff>781050</xdr:rowOff>
    </xdr:to>
    <xdr:pic>
      <xdr:nvPicPr>
        <xdr:cNvPr id="203008" name="Рисунок 7803">
          <a:extLst>
            <a:ext uri="{FF2B5EF4-FFF2-40B4-BE49-F238E27FC236}">
              <a16:creationId xmlns:a16="http://schemas.microsoft.com/office/drawing/2014/main" xmlns="" id="{00000000-0008-0000-0000-000000190300}"/>
            </a:ext>
          </a:extLst>
        </xdr:cNvPr>
        <xdr:cNvPicPr>
          <a:picLocks/>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647700" y="13927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339</xdr:row>
      <xdr:rowOff>28575</xdr:rowOff>
    </xdr:from>
    <xdr:to>
      <xdr:col>1</xdr:col>
      <xdr:colOff>609600</xdr:colOff>
      <xdr:row>339</xdr:row>
      <xdr:rowOff>781050</xdr:rowOff>
    </xdr:to>
    <xdr:pic>
      <xdr:nvPicPr>
        <xdr:cNvPr id="203009" name="Рисунок 7804">
          <a:extLst>
            <a:ext uri="{FF2B5EF4-FFF2-40B4-BE49-F238E27FC236}">
              <a16:creationId xmlns:a16="http://schemas.microsoft.com/office/drawing/2014/main" xmlns="" id="{00000000-0008-0000-0000-000001190300}"/>
            </a:ext>
          </a:extLst>
        </xdr:cNvPr>
        <xdr:cNvPicPr>
          <a:picLocks/>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647700" y="14008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341</xdr:row>
      <xdr:rowOff>28575</xdr:rowOff>
    </xdr:from>
    <xdr:to>
      <xdr:col>1</xdr:col>
      <xdr:colOff>609600</xdr:colOff>
      <xdr:row>341</xdr:row>
      <xdr:rowOff>781050</xdr:rowOff>
    </xdr:to>
    <xdr:pic>
      <xdr:nvPicPr>
        <xdr:cNvPr id="203011" name="Рисунок 7806">
          <a:extLst>
            <a:ext uri="{FF2B5EF4-FFF2-40B4-BE49-F238E27FC236}">
              <a16:creationId xmlns:a16="http://schemas.microsoft.com/office/drawing/2014/main" xmlns="" id="{00000000-0008-0000-0000-000003190300}"/>
            </a:ext>
          </a:extLst>
        </xdr:cNvPr>
        <xdr:cNvPicPr>
          <a:picLocks/>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47700" y="14089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343</xdr:row>
      <xdr:rowOff>28575</xdr:rowOff>
    </xdr:from>
    <xdr:to>
      <xdr:col>1</xdr:col>
      <xdr:colOff>609600</xdr:colOff>
      <xdr:row>343</xdr:row>
      <xdr:rowOff>781050</xdr:rowOff>
    </xdr:to>
    <xdr:pic>
      <xdr:nvPicPr>
        <xdr:cNvPr id="203012" name="Рисунок 7807">
          <a:extLst>
            <a:ext uri="{FF2B5EF4-FFF2-40B4-BE49-F238E27FC236}">
              <a16:creationId xmlns:a16="http://schemas.microsoft.com/office/drawing/2014/main" xmlns="" id="{00000000-0008-0000-0000-000004190300}"/>
            </a:ext>
          </a:extLst>
        </xdr:cNvPr>
        <xdr:cNvPicPr>
          <a:picLocks/>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647700" y="14170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346</xdr:row>
      <xdr:rowOff>28575</xdr:rowOff>
    </xdr:from>
    <xdr:to>
      <xdr:col>1</xdr:col>
      <xdr:colOff>609600</xdr:colOff>
      <xdr:row>346</xdr:row>
      <xdr:rowOff>781050</xdr:rowOff>
    </xdr:to>
    <xdr:pic>
      <xdr:nvPicPr>
        <xdr:cNvPr id="203013" name="Рисунок 7808">
          <a:extLst>
            <a:ext uri="{FF2B5EF4-FFF2-40B4-BE49-F238E27FC236}">
              <a16:creationId xmlns:a16="http://schemas.microsoft.com/office/drawing/2014/main" xmlns="" id="{00000000-0008-0000-0000-000005190300}"/>
            </a:ext>
          </a:extLst>
        </xdr:cNvPr>
        <xdr:cNvPicPr>
          <a:picLocks/>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647700" y="1424844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348</xdr:row>
      <xdr:rowOff>28575</xdr:rowOff>
    </xdr:from>
    <xdr:to>
      <xdr:col>1</xdr:col>
      <xdr:colOff>609600</xdr:colOff>
      <xdr:row>348</xdr:row>
      <xdr:rowOff>781050</xdr:rowOff>
    </xdr:to>
    <xdr:pic>
      <xdr:nvPicPr>
        <xdr:cNvPr id="203014" name="Рисунок 7809">
          <a:extLst>
            <a:ext uri="{FF2B5EF4-FFF2-40B4-BE49-F238E27FC236}">
              <a16:creationId xmlns:a16="http://schemas.microsoft.com/office/drawing/2014/main" xmlns="" id="{00000000-0008-0000-0000-000006190300}"/>
            </a:ext>
          </a:extLst>
        </xdr:cNvPr>
        <xdr:cNvPicPr>
          <a:picLocks/>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647700" y="14251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353</xdr:row>
      <xdr:rowOff>28575</xdr:rowOff>
    </xdr:from>
    <xdr:to>
      <xdr:col>1</xdr:col>
      <xdr:colOff>609600</xdr:colOff>
      <xdr:row>353</xdr:row>
      <xdr:rowOff>438150</xdr:rowOff>
    </xdr:to>
    <xdr:pic>
      <xdr:nvPicPr>
        <xdr:cNvPr id="203019" name="Рисунок 7814">
          <a:extLst>
            <a:ext uri="{FF2B5EF4-FFF2-40B4-BE49-F238E27FC236}">
              <a16:creationId xmlns:a16="http://schemas.microsoft.com/office/drawing/2014/main" xmlns="" id="{00000000-0008-0000-0000-00000B190300}"/>
            </a:ext>
          </a:extLst>
        </xdr:cNvPr>
        <xdr:cNvPicPr>
          <a:picLocks/>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647700" y="144589500"/>
          <a:ext cx="5905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355</xdr:row>
      <xdr:rowOff>28575</xdr:rowOff>
    </xdr:from>
    <xdr:to>
      <xdr:col>1</xdr:col>
      <xdr:colOff>609600</xdr:colOff>
      <xdr:row>355</xdr:row>
      <xdr:rowOff>781050</xdr:rowOff>
    </xdr:to>
    <xdr:pic>
      <xdr:nvPicPr>
        <xdr:cNvPr id="203021" name="Рисунок 7816">
          <a:extLst>
            <a:ext uri="{FF2B5EF4-FFF2-40B4-BE49-F238E27FC236}">
              <a16:creationId xmlns:a16="http://schemas.microsoft.com/office/drawing/2014/main" xmlns="" id="{00000000-0008-0000-0000-00000D190300}"/>
            </a:ext>
          </a:extLst>
        </xdr:cNvPr>
        <xdr:cNvPicPr>
          <a:picLocks/>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647700" y="145056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367</xdr:row>
      <xdr:rowOff>28575</xdr:rowOff>
    </xdr:from>
    <xdr:to>
      <xdr:col>1</xdr:col>
      <xdr:colOff>609600</xdr:colOff>
      <xdr:row>367</xdr:row>
      <xdr:rowOff>781050</xdr:rowOff>
    </xdr:to>
    <xdr:pic>
      <xdr:nvPicPr>
        <xdr:cNvPr id="203022" name="Рисунок 7817">
          <a:extLst>
            <a:ext uri="{FF2B5EF4-FFF2-40B4-BE49-F238E27FC236}">
              <a16:creationId xmlns:a16="http://schemas.microsoft.com/office/drawing/2014/main" xmlns="" id="{00000000-0008-0000-0000-00000E190300}"/>
            </a:ext>
          </a:extLst>
        </xdr:cNvPr>
        <xdr:cNvPicPr>
          <a:picLocks/>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647700" y="146513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368</xdr:row>
      <xdr:rowOff>28575</xdr:rowOff>
    </xdr:from>
    <xdr:to>
      <xdr:col>1</xdr:col>
      <xdr:colOff>609600</xdr:colOff>
      <xdr:row>368</xdr:row>
      <xdr:rowOff>781050</xdr:rowOff>
    </xdr:to>
    <xdr:pic>
      <xdr:nvPicPr>
        <xdr:cNvPr id="203023" name="Рисунок 7818">
          <a:extLst>
            <a:ext uri="{FF2B5EF4-FFF2-40B4-BE49-F238E27FC236}">
              <a16:creationId xmlns:a16="http://schemas.microsoft.com/office/drawing/2014/main" xmlns="" id="{00000000-0008-0000-0000-00000F190300}"/>
            </a:ext>
          </a:extLst>
        </xdr:cNvPr>
        <xdr:cNvPicPr>
          <a:picLocks/>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647700" y="147323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417</xdr:row>
      <xdr:rowOff>28575</xdr:rowOff>
    </xdr:from>
    <xdr:to>
      <xdr:col>1</xdr:col>
      <xdr:colOff>609600</xdr:colOff>
      <xdr:row>417</xdr:row>
      <xdr:rowOff>781050</xdr:rowOff>
    </xdr:to>
    <xdr:pic>
      <xdr:nvPicPr>
        <xdr:cNvPr id="203025" name="Рисунок 7820">
          <a:extLst>
            <a:ext uri="{FF2B5EF4-FFF2-40B4-BE49-F238E27FC236}">
              <a16:creationId xmlns:a16="http://schemas.microsoft.com/office/drawing/2014/main" xmlns="" id="{00000000-0008-0000-0000-000011190300}"/>
            </a:ext>
          </a:extLst>
        </xdr:cNvPr>
        <xdr:cNvPicPr>
          <a:picLocks/>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47700" y="1552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418</xdr:row>
      <xdr:rowOff>28575</xdr:rowOff>
    </xdr:from>
    <xdr:to>
      <xdr:col>1</xdr:col>
      <xdr:colOff>609600</xdr:colOff>
      <xdr:row>418</xdr:row>
      <xdr:rowOff>781050</xdr:rowOff>
    </xdr:to>
    <xdr:pic>
      <xdr:nvPicPr>
        <xdr:cNvPr id="203026" name="Рисунок 7821">
          <a:extLst>
            <a:ext uri="{FF2B5EF4-FFF2-40B4-BE49-F238E27FC236}">
              <a16:creationId xmlns:a16="http://schemas.microsoft.com/office/drawing/2014/main" xmlns="" id="{00000000-0008-0000-0000-000012190300}"/>
            </a:ext>
          </a:extLst>
        </xdr:cNvPr>
        <xdr:cNvPicPr>
          <a:picLocks/>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647700" y="156086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419</xdr:row>
      <xdr:rowOff>28575</xdr:rowOff>
    </xdr:from>
    <xdr:to>
      <xdr:col>1</xdr:col>
      <xdr:colOff>609600</xdr:colOff>
      <xdr:row>419</xdr:row>
      <xdr:rowOff>781050</xdr:rowOff>
    </xdr:to>
    <xdr:pic>
      <xdr:nvPicPr>
        <xdr:cNvPr id="203027" name="Рисунок 7822">
          <a:extLst>
            <a:ext uri="{FF2B5EF4-FFF2-40B4-BE49-F238E27FC236}">
              <a16:creationId xmlns:a16="http://schemas.microsoft.com/office/drawing/2014/main" xmlns="" id="{00000000-0008-0000-0000-000013190300}"/>
            </a:ext>
          </a:extLst>
        </xdr:cNvPr>
        <xdr:cNvPicPr>
          <a:picLocks/>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647700" y="1568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442</xdr:row>
      <xdr:rowOff>28575</xdr:rowOff>
    </xdr:from>
    <xdr:to>
      <xdr:col>1</xdr:col>
      <xdr:colOff>609600</xdr:colOff>
      <xdr:row>442</xdr:row>
      <xdr:rowOff>781050</xdr:rowOff>
    </xdr:to>
    <xdr:pic>
      <xdr:nvPicPr>
        <xdr:cNvPr id="203031" name="Рисунок 7826">
          <a:extLst>
            <a:ext uri="{FF2B5EF4-FFF2-40B4-BE49-F238E27FC236}">
              <a16:creationId xmlns:a16="http://schemas.microsoft.com/office/drawing/2014/main" xmlns="" id="{00000000-0008-0000-0000-000017190300}"/>
            </a:ext>
          </a:extLst>
        </xdr:cNvPr>
        <xdr:cNvPicPr>
          <a:picLocks/>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647700" y="163772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451</xdr:row>
      <xdr:rowOff>28575</xdr:rowOff>
    </xdr:from>
    <xdr:to>
      <xdr:col>1</xdr:col>
      <xdr:colOff>609600</xdr:colOff>
      <xdr:row>451</xdr:row>
      <xdr:rowOff>781050</xdr:rowOff>
    </xdr:to>
    <xdr:pic>
      <xdr:nvPicPr>
        <xdr:cNvPr id="203035" name="Рисунок 7830">
          <a:extLst>
            <a:ext uri="{FF2B5EF4-FFF2-40B4-BE49-F238E27FC236}">
              <a16:creationId xmlns:a16="http://schemas.microsoft.com/office/drawing/2014/main" xmlns="" id="{00000000-0008-0000-0000-00001B190300}"/>
            </a:ext>
          </a:extLst>
        </xdr:cNvPr>
        <xdr:cNvPicPr>
          <a:picLocks/>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647700" y="166201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453</xdr:row>
      <xdr:rowOff>28575</xdr:rowOff>
    </xdr:from>
    <xdr:to>
      <xdr:col>1</xdr:col>
      <xdr:colOff>609600</xdr:colOff>
      <xdr:row>453</xdr:row>
      <xdr:rowOff>781050</xdr:rowOff>
    </xdr:to>
    <xdr:pic>
      <xdr:nvPicPr>
        <xdr:cNvPr id="203036" name="Рисунок 7831">
          <a:extLst>
            <a:ext uri="{FF2B5EF4-FFF2-40B4-BE49-F238E27FC236}">
              <a16:creationId xmlns:a16="http://schemas.microsoft.com/office/drawing/2014/main" xmlns="" id="{00000000-0008-0000-0000-00001C190300}"/>
            </a:ext>
          </a:extLst>
        </xdr:cNvPr>
        <xdr:cNvPicPr>
          <a:picLocks/>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647700" y="167011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458</xdr:row>
      <xdr:rowOff>28575</xdr:rowOff>
    </xdr:from>
    <xdr:to>
      <xdr:col>1</xdr:col>
      <xdr:colOff>609600</xdr:colOff>
      <xdr:row>458</xdr:row>
      <xdr:rowOff>781050</xdr:rowOff>
    </xdr:to>
    <xdr:pic>
      <xdr:nvPicPr>
        <xdr:cNvPr id="203039" name="Рисунок 7834">
          <a:extLst>
            <a:ext uri="{FF2B5EF4-FFF2-40B4-BE49-F238E27FC236}">
              <a16:creationId xmlns:a16="http://schemas.microsoft.com/office/drawing/2014/main" xmlns="" id="{00000000-0008-0000-0000-00001F190300}"/>
            </a:ext>
          </a:extLst>
        </xdr:cNvPr>
        <xdr:cNvPicPr>
          <a:picLocks/>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647700" y="167820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459</xdr:row>
      <xdr:rowOff>28575</xdr:rowOff>
    </xdr:from>
    <xdr:to>
      <xdr:col>1</xdr:col>
      <xdr:colOff>609600</xdr:colOff>
      <xdr:row>459</xdr:row>
      <xdr:rowOff>781050</xdr:rowOff>
    </xdr:to>
    <xdr:pic>
      <xdr:nvPicPr>
        <xdr:cNvPr id="203040" name="Рисунок 7835">
          <a:extLst>
            <a:ext uri="{FF2B5EF4-FFF2-40B4-BE49-F238E27FC236}">
              <a16:creationId xmlns:a16="http://schemas.microsoft.com/office/drawing/2014/main" xmlns="" id="{00000000-0008-0000-0000-000020190300}"/>
            </a:ext>
          </a:extLst>
        </xdr:cNvPr>
        <xdr:cNvPicPr>
          <a:picLocks/>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647700" y="168630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465</xdr:row>
      <xdr:rowOff>28575</xdr:rowOff>
    </xdr:from>
    <xdr:to>
      <xdr:col>1</xdr:col>
      <xdr:colOff>609600</xdr:colOff>
      <xdr:row>465</xdr:row>
      <xdr:rowOff>781050</xdr:rowOff>
    </xdr:to>
    <xdr:pic>
      <xdr:nvPicPr>
        <xdr:cNvPr id="203042" name="Рисунок 7837">
          <a:extLst>
            <a:ext uri="{FF2B5EF4-FFF2-40B4-BE49-F238E27FC236}">
              <a16:creationId xmlns:a16="http://schemas.microsoft.com/office/drawing/2014/main" xmlns="" id="{00000000-0008-0000-0000-000022190300}"/>
            </a:ext>
          </a:extLst>
        </xdr:cNvPr>
        <xdr:cNvPicPr>
          <a:picLocks/>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47700" y="170087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466</xdr:row>
      <xdr:rowOff>28575</xdr:rowOff>
    </xdr:from>
    <xdr:to>
      <xdr:col>1</xdr:col>
      <xdr:colOff>609600</xdr:colOff>
      <xdr:row>466</xdr:row>
      <xdr:rowOff>781050</xdr:rowOff>
    </xdr:to>
    <xdr:pic>
      <xdr:nvPicPr>
        <xdr:cNvPr id="203043" name="Рисунок 7838">
          <a:extLst>
            <a:ext uri="{FF2B5EF4-FFF2-40B4-BE49-F238E27FC236}">
              <a16:creationId xmlns:a16="http://schemas.microsoft.com/office/drawing/2014/main" xmlns="" id="{00000000-0008-0000-0000-000023190300}"/>
            </a:ext>
          </a:extLst>
        </xdr:cNvPr>
        <xdr:cNvPicPr>
          <a:picLocks/>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647700" y="170897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487</xdr:row>
      <xdr:rowOff>28575</xdr:rowOff>
    </xdr:from>
    <xdr:to>
      <xdr:col>1</xdr:col>
      <xdr:colOff>609600</xdr:colOff>
      <xdr:row>487</xdr:row>
      <xdr:rowOff>781050</xdr:rowOff>
    </xdr:to>
    <xdr:pic>
      <xdr:nvPicPr>
        <xdr:cNvPr id="203044" name="Рисунок 7839">
          <a:extLst>
            <a:ext uri="{FF2B5EF4-FFF2-40B4-BE49-F238E27FC236}">
              <a16:creationId xmlns:a16="http://schemas.microsoft.com/office/drawing/2014/main" xmlns="" id="{00000000-0008-0000-0000-000024190300}"/>
            </a:ext>
          </a:extLst>
        </xdr:cNvPr>
        <xdr:cNvPicPr>
          <a:picLocks/>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647700" y="1723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489</xdr:row>
      <xdr:rowOff>28575</xdr:rowOff>
    </xdr:from>
    <xdr:to>
      <xdr:col>1</xdr:col>
      <xdr:colOff>609600</xdr:colOff>
      <xdr:row>489</xdr:row>
      <xdr:rowOff>781050</xdr:rowOff>
    </xdr:to>
    <xdr:pic>
      <xdr:nvPicPr>
        <xdr:cNvPr id="203045" name="Рисунок 7840">
          <a:extLst>
            <a:ext uri="{FF2B5EF4-FFF2-40B4-BE49-F238E27FC236}">
              <a16:creationId xmlns:a16="http://schemas.microsoft.com/office/drawing/2014/main" xmlns="" id="{00000000-0008-0000-0000-000025190300}"/>
            </a:ext>
          </a:extLst>
        </xdr:cNvPr>
        <xdr:cNvPicPr>
          <a:picLocks/>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647700" y="1731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490</xdr:row>
      <xdr:rowOff>28575</xdr:rowOff>
    </xdr:from>
    <xdr:to>
      <xdr:col>1</xdr:col>
      <xdr:colOff>609600</xdr:colOff>
      <xdr:row>490</xdr:row>
      <xdr:rowOff>781050</xdr:rowOff>
    </xdr:to>
    <xdr:pic>
      <xdr:nvPicPr>
        <xdr:cNvPr id="203046" name="Рисунок 7841">
          <a:extLst>
            <a:ext uri="{FF2B5EF4-FFF2-40B4-BE49-F238E27FC236}">
              <a16:creationId xmlns:a16="http://schemas.microsoft.com/office/drawing/2014/main" xmlns="" id="{00000000-0008-0000-0000-000026190300}"/>
            </a:ext>
          </a:extLst>
        </xdr:cNvPr>
        <xdr:cNvPicPr>
          <a:picLocks/>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647700" y="1739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494</xdr:row>
      <xdr:rowOff>28575</xdr:rowOff>
    </xdr:from>
    <xdr:to>
      <xdr:col>1</xdr:col>
      <xdr:colOff>609600</xdr:colOff>
      <xdr:row>494</xdr:row>
      <xdr:rowOff>781050</xdr:rowOff>
    </xdr:to>
    <xdr:pic>
      <xdr:nvPicPr>
        <xdr:cNvPr id="203047" name="Рисунок 7842">
          <a:extLst>
            <a:ext uri="{FF2B5EF4-FFF2-40B4-BE49-F238E27FC236}">
              <a16:creationId xmlns:a16="http://schemas.microsoft.com/office/drawing/2014/main" xmlns="" id="{00000000-0008-0000-0000-000027190300}"/>
            </a:ext>
          </a:extLst>
        </xdr:cNvPr>
        <xdr:cNvPicPr>
          <a:picLocks/>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647700" y="17543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499</xdr:row>
      <xdr:rowOff>28575</xdr:rowOff>
    </xdr:from>
    <xdr:to>
      <xdr:col>1</xdr:col>
      <xdr:colOff>609600</xdr:colOff>
      <xdr:row>499</xdr:row>
      <xdr:rowOff>781050</xdr:rowOff>
    </xdr:to>
    <xdr:pic>
      <xdr:nvPicPr>
        <xdr:cNvPr id="203048" name="Рисунок 7843">
          <a:extLst>
            <a:ext uri="{FF2B5EF4-FFF2-40B4-BE49-F238E27FC236}">
              <a16:creationId xmlns:a16="http://schemas.microsoft.com/office/drawing/2014/main" xmlns="" id="{00000000-0008-0000-0000-000028190300}"/>
            </a:ext>
          </a:extLst>
        </xdr:cNvPr>
        <xdr:cNvPicPr>
          <a:picLocks/>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647700" y="177231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503</xdr:row>
      <xdr:rowOff>28575</xdr:rowOff>
    </xdr:from>
    <xdr:to>
      <xdr:col>1</xdr:col>
      <xdr:colOff>609600</xdr:colOff>
      <xdr:row>503</xdr:row>
      <xdr:rowOff>781050</xdr:rowOff>
    </xdr:to>
    <xdr:pic>
      <xdr:nvPicPr>
        <xdr:cNvPr id="203049" name="Рисунок 7844">
          <a:extLst>
            <a:ext uri="{FF2B5EF4-FFF2-40B4-BE49-F238E27FC236}">
              <a16:creationId xmlns:a16="http://schemas.microsoft.com/office/drawing/2014/main" xmlns="" id="{00000000-0008-0000-0000-000029190300}"/>
            </a:ext>
          </a:extLst>
        </xdr:cNvPr>
        <xdr:cNvPicPr>
          <a:picLocks/>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647700" y="17868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533</xdr:row>
      <xdr:rowOff>28575</xdr:rowOff>
    </xdr:from>
    <xdr:to>
      <xdr:col>1</xdr:col>
      <xdr:colOff>609600</xdr:colOff>
      <xdr:row>533</xdr:row>
      <xdr:rowOff>781050</xdr:rowOff>
    </xdr:to>
    <xdr:pic>
      <xdr:nvPicPr>
        <xdr:cNvPr id="203054" name="Рисунок 7849">
          <a:extLst>
            <a:ext uri="{FF2B5EF4-FFF2-40B4-BE49-F238E27FC236}">
              <a16:creationId xmlns:a16="http://schemas.microsoft.com/office/drawing/2014/main" xmlns="" id="{00000000-0008-0000-0000-00002E190300}"/>
            </a:ext>
          </a:extLst>
        </xdr:cNvPr>
        <xdr:cNvPicPr>
          <a:picLocks/>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647700" y="193100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545</xdr:row>
      <xdr:rowOff>28575</xdr:rowOff>
    </xdr:from>
    <xdr:to>
      <xdr:col>1</xdr:col>
      <xdr:colOff>609600</xdr:colOff>
      <xdr:row>545</xdr:row>
      <xdr:rowOff>781050</xdr:rowOff>
    </xdr:to>
    <xdr:pic>
      <xdr:nvPicPr>
        <xdr:cNvPr id="203057" name="Рисунок 7855">
          <a:extLst>
            <a:ext uri="{FF2B5EF4-FFF2-40B4-BE49-F238E27FC236}">
              <a16:creationId xmlns:a16="http://schemas.microsoft.com/office/drawing/2014/main" xmlns="" id="{00000000-0008-0000-0000-000031190300}"/>
            </a:ext>
          </a:extLst>
        </xdr:cNvPr>
        <xdr:cNvPicPr>
          <a:picLocks/>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647700" y="194900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546</xdr:row>
      <xdr:rowOff>28575</xdr:rowOff>
    </xdr:from>
    <xdr:to>
      <xdr:col>1</xdr:col>
      <xdr:colOff>609600</xdr:colOff>
      <xdr:row>546</xdr:row>
      <xdr:rowOff>781050</xdr:rowOff>
    </xdr:to>
    <xdr:pic>
      <xdr:nvPicPr>
        <xdr:cNvPr id="203058" name="Рисунок 7856">
          <a:extLst>
            <a:ext uri="{FF2B5EF4-FFF2-40B4-BE49-F238E27FC236}">
              <a16:creationId xmlns:a16="http://schemas.microsoft.com/office/drawing/2014/main" xmlns="" id="{00000000-0008-0000-0000-000032190300}"/>
            </a:ext>
          </a:extLst>
        </xdr:cNvPr>
        <xdr:cNvPicPr>
          <a:picLocks/>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647700" y="195710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585</xdr:row>
      <xdr:rowOff>28575</xdr:rowOff>
    </xdr:from>
    <xdr:to>
      <xdr:col>1</xdr:col>
      <xdr:colOff>609600</xdr:colOff>
      <xdr:row>585</xdr:row>
      <xdr:rowOff>781050</xdr:rowOff>
    </xdr:to>
    <xdr:pic>
      <xdr:nvPicPr>
        <xdr:cNvPr id="203060" name="Рисунок 7859">
          <a:extLst>
            <a:ext uri="{FF2B5EF4-FFF2-40B4-BE49-F238E27FC236}">
              <a16:creationId xmlns:a16="http://schemas.microsoft.com/office/drawing/2014/main" xmlns="" id="{00000000-0008-0000-0000-000034190300}"/>
            </a:ext>
          </a:extLst>
        </xdr:cNvPr>
        <xdr:cNvPicPr>
          <a:picLocks/>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647700" y="213198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586</xdr:row>
      <xdr:rowOff>28575</xdr:rowOff>
    </xdr:from>
    <xdr:to>
      <xdr:col>1</xdr:col>
      <xdr:colOff>609600</xdr:colOff>
      <xdr:row>586</xdr:row>
      <xdr:rowOff>781050</xdr:rowOff>
    </xdr:to>
    <xdr:pic>
      <xdr:nvPicPr>
        <xdr:cNvPr id="203061" name="Рисунок 7860">
          <a:extLst>
            <a:ext uri="{FF2B5EF4-FFF2-40B4-BE49-F238E27FC236}">
              <a16:creationId xmlns:a16="http://schemas.microsoft.com/office/drawing/2014/main" xmlns="" id="{00000000-0008-0000-0000-000035190300}"/>
            </a:ext>
          </a:extLst>
        </xdr:cNvPr>
        <xdr:cNvPicPr>
          <a:picLocks/>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647700" y="214007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587</xdr:row>
      <xdr:rowOff>28575</xdr:rowOff>
    </xdr:from>
    <xdr:to>
      <xdr:col>1</xdr:col>
      <xdr:colOff>609600</xdr:colOff>
      <xdr:row>587</xdr:row>
      <xdr:rowOff>781050</xdr:rowOff>
    </xdr:to>
    <xdr:pic>
      <xdr:nvPicPr>
        <xdr:cNvPr id="203062" name="Рисунок 7861">
          <a:extLst>
            <a:ext uri="{FF2B5EF4-FFF2-40B4-BE49-F238E27FC236}">
              <a16:creationId xmlns:a16="http://schemas.microsoft.com/office/drawing/2014/main" xmlns="" id="{00000000-0008-0000-0000-000036190300}"/>
            </a:ext>
          </a:extLst>
        </xdr:cNvPr>
        <xdr:cNvPicPr>
          <a:picLocks/>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647700" y="214817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588</xdr:row>
      <xdr:rowOff>28575</xdr:rowOff>
    </xdr:from>
    <xdr:to>
      <xdr:col>1</xdr:col>
      <xdr:colOff>609600</xdr:colOff>
      <xdr:row>588</xdr:row>
      <xdr:rowOff>781050</xdr:rowOff>
    </xdr:to>
    <xdr:pic>
      <xdr:nvPicPr>
        <xdr:cNvPr id="203063" name="Рисунок 7862">
          <a:extLst>
            <a:ext uri="{FF2B5EF4-FFF2-40B4-BE49-F238E27FC236}">
              <a16:creationId xmlns:a16="http://schemas.microsoft.com/office/drawing/2014/main" xmlns="" id="{00000000-0008-0000-0000-000037190300}"/>
            </a:ext>
          </a:extLst>
        </xdr:cNvPr>
        <xdr:cNvPicPr>
          <a:picLocks/>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647700" y="215626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589</xdr:row>
      <xdr:rowOff>28575</xdr:rowOff>
    </xdr:from>
    <xdr:to>
      <xdr:col>1</xdr:col>
      <xdr:colOff>609600</xdr:colOff>
      <xdr:row>589</xdr:row>
      <xdr:rowOff>781050</xdr:rowOff>
    </xdr:to>
    <xdr:pic>
      <xdr:nvPicPr>
        <xdr:cNvPr id="203064" name="Рисунок 7863">
          <a:extLst>
            <a:ext uri="{FF2B5EF4-FFF2-40B4-BE49-F238E27FC236}">
              <a16:creationId xmlns:a16="http://schemas.microsoft.com/office/drawing/2014/main" xmlns="" id="{00000000-0008-0000-0000-000038190300}"/>
            </a:ext>
          </a:extLst>
        </xdr:cNvPr>
        <xdr:cNvPicPr>
          <a:picLocks/>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647700" y="216436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671</xdr:row>
      <xdr:rowOff>28575</xdr:rowOff>
    </xdr:from>
    <xdr:to>
      <xdr:col>1</xdr:col>
      <xdr:colOff>609600</xdr:colOff>
      <xdr:row>671</xdr:row>
      <xdr:rowOff>781050</xdr:rowOff>
    </xdr:to>
    <xdr:pic>
      <xdr:nvPicPr>
        <xdr:cNvPr id="203065" name="Рисунок 7864">
          <a:extLst>
            <a:ext uri="{FF2B5EF4-FFF2-40B4-BE49-F238E27FC236}">
              <a16:creationId xmlns:a16="http://schemas.microsoft.com/office/drawing/2014/main" xmlns="" id="{00000000-0008-0000-0000-000039190300}"/>
            </a:ext>
          </a:extLst>
        </xdr:cNvPr>
        <xdr:cNvPicPr>
          <a:picLocks/>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647700" y="2336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672</xdr:row>
      <xdr:rowOff>28575</xdr:rowOff>
    </xdr:from>
    <xdr:to>
      <xdr:col>1</xdr:col>
      <xdr:colOff>609600</xdr:colOff>
      <xdr:row>672</xdr:row>
      <xdr:rowOff>781050</xdr:rowOff>
    </xdr:to>
    <xdr:pic>
      <xdr:nvPicPr>
        <xdr:cNvPr id="203066" name="Рисунок 7865">
          <a:extLst>
            <a:ext uri="{FF2B5EF4-FFF2-40B4-BE49-F238E27FC236}">
              <a16:creationId xmlns:a16="http://schemas.microsoft.com/office/drawing/2014/main" xmlns="" id="{00000000-0008-0000-0000-00003A190300}"/>
            </a:ext>
          </a:extLst>
        </xdr:cNvPr>
        <xdr:cNvPicPr>
          <a:picLocks/>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647700" y="2344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673</xdr:row>
      <xdr:rowOff>28575</xdr:rowOff>
    </xdr:from>
    <xdr:to>
      <xdr:col>1</xdr:col>
      <xdr:colOff>609600</xdr:colOff>
      <xdr:row>673</xdr:row>
      <xdr:rowOff>781050</xdr:rowOff>
    </xdr:to>
    <xdr:pic>
      <xdr:nvPicPr>
        <xdr:cNvPr id="203067" name="Рисунок 7866">
          <a:extLst>
            <a:ext uri="{FF2B5EF4-FFF2-40B4-BE49-F238E27FC236}">
              <a16:creationId xmlns:a16="http://schemas.microsoft.com/office/drawing/2014/main" xmlns="" id="{00000000-0008-0000-0000-00003B190300}"/>
            </a:ext>
          </a:extLst>
        </xdr:cNvPr>
        <xdr:cNvPicPr>
          <a:picLocks/>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647700" y="2352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674</xdr:row>
      <xdr:rowOff>28575</xdr:rowOff>
    </xdr:from>
    <xdr:to>
      <xdr:col>1</xdr:col>
      <xdr:colOff>609600</xdr:colOff>
      <xdr:row>674</xdr:row>
      <xdr:rowOff>781050</xdr:rowOff>
    </xdr:to>
    <xdr:pic>
      <xdr:nvPicPr>
        <xdr:cNvPr id="203068" name="Рисунок 7867">
          <a:extLst>
            <a:ext uri="{FF2B5EF4-FFF2-40B4-BE49-F238E27FC236}">
              <a16:creationId xmlns:a16="http://schemas.microsoft.com/office/drawing/2014/main" xmlns="" id="{00000000-0008-0000-0000-00003C190300}"/>
            </a:ext>
          </a:extLst>
        </xdr:cNvPr>
        <xdr:cNvPicPr>
          <a:picLocks/>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647700" y="2360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675</xdr:row>
      <xdr:rowOff>28575</xdr:rowOff>
    </xdr:from>
    <xdr:to>
      <xdr:col>1</xdr:col>
      <xdr:colOff>609600</xdr:colOff>
      <xdr:row>675</xdr:row>
      <xdr:rowOff>781050</xdr:rowOff>
    </xdr:to>
    <xdr:pic>
      <xdr:nvPicPr>
        <xdr:cNvPr id="203069" name="Рисунок 7868">
          <a:extLst>
            <a:ext uri="{FF2B5EF4-FFF2-40B4-BE49-F238E27FC236}">
              <a16:creationId xmlns:a16="http://schemas.microsoft.com/office/drawing/2014/main" xmlns="" id="{00000000-0008-0000-0000-00003D190300}"/>
            </a:ext>
          </a:extLst>
        </xdr:cNvPr>
        <xdr:cNvPicPr>
          <a:picLocks/>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647700" y="2368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676</xdr:row>
      <xdr:rowOff>28575</xdr:rowOff>
    </xdr:from>
    <xdr:to>
      <xdr:col>1</xdr:col>
      <xdr:colOff>609600</xdr:colOff>
      <xdr:row>676</xdr:row>
      <xdr:rowOff>781050</xdr:rowOff>
    </xdr:to>
    <xdr:pic>
      <xdr:nvPicPr>
        <xdr:cNvPr id="203070" name="Рисунок 7869">
          <a:extLst>
            <a:ext uri="{FF2B5EF4-FFF2-40B4-BE49-F238E27FC236}">
              <a16:creationId xmlns:a16="http://schemas.microsoft.com/office/drawing/2014/main" xmlns="" id="{00000000-0008-0000-0000-00003E190300}"/>
            </a:ext>
          </a:extLst>
        </xdr:cNvPr>
        <xdr:cNvPicPr>
          <a:picLocks/>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647700" y="23768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677</xdr:row>
      <xdr:rowOff>28575</xdr:rowOff>
    </xdr:from>
    <xdr:to>
      <xdr:col>1</xdr:col>
      <xdr:colOff>609600</xdr:colOff>
      <xdr:row>677</xdr:row>
      <xdr:rowOff>781050</xdr:rowOff>
    </xdr:to>
    <xdr:pic>
      <xdr:nvPicPr>
        <xdr:cNvPr id="203071" name="Рисунок 7870">
          <a:extLst>
            <a:ext uri="{FF2B5EF4-FFF2-40B4-BE49-F238E27FC236}">
              <a16:creationId xmlns:a16="http://schemas.microsoft.com/office/drawing/2014/main" xmlns="" id="{00000000-0008-0000-0000-00003F190300}"/>
            </a:ext>
          </a:extLst>
        </xdr:cNvPr>
        <xdr:cNvPicPr>
          <a:picLocks/>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647700" y="23849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678</xdr:row>
      <xdr:rowOff>28575</xdr:rowOff>
    </xdr:from>
    <xdr:to>
      <xdr:col>1</xdr:col>
      <xdr:colOff>609600</xdr:colOff>
      <xdr:row>678</xdr:row>
      <xdr:rowOff>781050</xdr:rowOff>
    </xdr:to>
    <xdr:pic>
      <xdr:nvPicPr>
        <xdr:cNvPr id="203072" name="Рисунок 7871">
          <a:extLst>
            <a:ext uri="{FF2B5EF4-FFF2-40B4-BE49-F238E27FC236}">
              <a16:creationId xmlns:a16="http://schemas.microsoft.com/office/drawing/2014/main" xmlns="" id="{00000000-0008-0000-0000-000040190300}"/>
            </a:ext>
          </a:extLst>
        </xdr:cNvPr>
        <xdr:cNvPicPr>
          <a:picLocks/>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647700" y="23930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679</xdr:row>
      <xdr:rowOff>28575</xdr:rowOff>
    </xdr:from>
    <xdr:to>
      <xdr:col>1</xdr:col>
      <xdr:colOff>609600</xdr:colOff>
      <xdr:row>679</xdr:row>
      <xdr:rowOff>781050</xdr:rowOff>
    </xdr:to>
    <xdr:pic>
      <xdr:nvPicPr>
        <xdr:cNvPr id="203073" name="Рисунок 7872">
          <a:extLst>
            <a:ext uri="{FF2B5EF4-FFF2-40B4-BE49-F238E27FC236}">
              <a16:creationId xmlns:a16="http://schemas.microsoft.com/office/drawing/2014/main" xmlns="" id="{00000000-0008-0000-0000-000041190300}"/>
            </a:ext>
          </a:extLst>
        </xdr:cNvPr>
        <xdr:cNvPicPr>
          <a:picLocks/>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647700" y="24011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681</xdr:row>
      <xdr:rowOff>28575</xdr:rowOff>
    </xdr:from>
    <xdr:to>
      <xdr:col>1</xdr:col>
      <xdr:colOff>609600</xdr:colOff>
      <xdr:row>681</xdr:row>
      <xdr:rowOff>781050</xdr:rowOff>
    </xdr:to>
    <xdr:pic>
      <xdr:nvPicPr>
        <xdr:cNvPr id="203075" name="Рисунок 7874">
          <a:extLst>
            <a:ext uri="{FF2B5EF4-FFF2-40B4-BE49-F238E27FC236}">
              <a16:creationId xmlns:a16="http://schemas.microsoft.com/office/drawing/2014/main" xmlns="" id="{00000000-0008-0000-0000-000043190300}"/>
            </a:ext>
          </a:extLst>
        </xdr:cNvPr>
        <xdr:cNvPicPr>
          <a:picLocks/>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647700" y="24173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682</xdr:row>
      <xdr:rowOff>28575</xdr:rowOff>
    </xdr:from>
    <xdr:to>
      <xdr:col>1</xdr:col>
      <xdr:colOff>609600</xdr:colOff>
      <xdr:row>682</xdr:row>
      <xdr:rowOff>781050</xdr:rowOff>
    </xdr:to>
    <xdr:pic>
      <xdr:nvPicPr>
        <xdr:cNvPr id="203076" name="Рисунок 7875">
          <a:extLst>
            <a:ext uri="{FF2B5EF4-FFF2-40B4-BE49-F238E27FC236}">
              <a16:creationId xmlns:a16="http://schemas.microsoft.com/office/drawing/2014/main" xmlns="" id="{00000000-0008-0000-0000-000044190300}"/>
            </a:ext>
          </a:extLst>
        </xdr:cNvPr>
        <xdr:cNvPicPr>
          <a:picLocks/>
        </xdr:cNvPicPr>
      </xdr:nvPicPr>
      <xdr:blipFill>
        <a:blip xmlns:r="http://schemas.openxmlformats.org/officeDocument/2006/relationships" r:embed="rId119">
          <a:extLst>
            <a:ext uri="{28A0092B-C50C-407E-A947-70E740481C1C}">
              <a14:useLocalDpi xmlns:a14="http://schemas.microsoft.com/office/drawing/2010/main" val="0"/>
            </a:ext>
          </a:extLst>
        </a:blip>
        <a:srcRect/>
        <a:stretch>
          <a:fillRect/>
        </a:stretch>
      </xdr:blipFill>
      <xdr:spPr bwMode="auto">
        <a:xfrm>
          <a:off x="647700" y="24254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683</xdr:row>
      <xdr:rowOff>28575</xdr:rowOff>
    </xdr:from>
    <xdr:to>
      <xdr:col>1</xdr:col>
      <xdr:colOff>609600</xdr:colOff>
      <xdr:row>683</xdr:row>
      <xdr:rowOff>781050</xdr:rowOff>
    </xdr:to>
    <xdr:pic>
      <xdr:nvPicPr>
        <xdr:cNvPr id="203077" name="Рисунок 7876">
          <a:extLst>
            <a:ext uri="{FF2B5EF4-FFF2-40B4-BE49-F238E27FC236}">
              <a16:creationId xmlns:a16="http://schemas.microsoft.com/office/drawing/2014/main" xmlns="" id="{00000000-0008-0000-0000-000045190300}"/>
            </a:ext>
          </a:extLst>
        </xdr:cNvPr>
        <xdr:cNvPicPr>
          <a:picLocks/>
        </xdr:cNvPicPr>
      </xdr:nvPicPr>
      <xdr:blipFill>
        <a:blip xmlns:r="http://schemas.openxmlformats.org/officeDocument/2006/relationships" r:embed="rId120">
          <a:extLst>
            <a:ext uri="{28A0092B-C50C-407E-A947-70E740481C1C}">
              <a14:useLocalDpi xmlns:a14="http://schemas.microsoft.com/office/drawing/2010/main" val="0"/>
            </a:ext>
          </a:extLst>
        </a:blip>
        <a:srcRect/>
        <a:stretch>
          <a:fillRect/>
        </a:stretch>
      </xdr:blipFill>
      <xdr:spPr bwMode="auto">
        <a:xfrm>
          <a:off x="647700" y="24335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684</xdr:row>
      <xdr:rowOff>28575</xdr:rowOff>
    </xdr:from>
    <xdr:to>
      <xdr:col>1</xdr:col>
      <xdr:colOff>609600</xdr:colOff>
      <xdr:row>684</xdr:row>
      <xdr:rowOff>781050</xdr:rowOff>
    </xdr:to>
    <xdr:pic>
      <xdr:nvPicPr>
        <xdr:cNvPr id="203078" name="Рисунок 7877">
          <a:extLst>
            <a:ext uri="{FF2B5EF4-FFF2-40B4-BE49-F238E27FC236}">
              <a16:creationId xmlns:a16="http://schemas.microsoft.com/office/drawing/2014/main" xmlns="" id="{00000000-0008-0000-0000-000046190300}"/>
            </a:ext>
          </a:extLst>
        </xdr:cNvPr>
        <xdr:cNvPicPr>
          <a:picLocks/>
        </xdr:cNvPicPr>
      </xdr:nvPicPr>
      <xdr:blipFill>
        <a:blip xmlns:r="http://schemas.openxmlformats.org/officeDocument/2006/relationships" r:embed="rId121">
          <a:extLst>
            <a:ext uri="{28A0092B-C50C-407E-A947-70E740481C1C}">
              <a14:useLocalDpi xmlns:a14="http://schemas.microsoft.com/office/drawing/2010/main" val="0"/>
            </a:ext>
          </a:extLst>
        </a:blip>
        <a:srcRect/>
        <a:stretch>
          <a:fillRect/>
        </a:stretch>
      </xdr:blipFill>
      <xdr:spPr bwMode="auto">
        <a:xfrm>
          <a:off x="647700" y="24416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685</xdr:row>
      <xdr:rowOff>28575</xdr:rowOff>
    </xdr:from>
    <xdr:to>
      <xdr:col>1</xdr:col>
      <xdr:colOff>609600</xdr:colOff>
      <xdr:row>685</xdr:row>
      <xdr:rowOff>781050</xdr:rowOff>
    </xdr:to>
    <xdr:pic>
      <xdr:nvPicPr>
        <xdr:cNvPr id="203079" name="Рисунок 7878">
          <a:extLst>
            <a:ext uri="{FF2B5EF4-FFF2-40B4-BE49-F238E27FC236}">
              <a16:creationId xmlns:a16="http://schemas.microsoft.com/office/drawing/2014/main" xmlns="" id="{00000000-0008-0000-0000-000047190300}"/>
            </a:ext>
          </a:extLst>
        </xdr:cNvPr>
        <xdr:cNvPicPr>
          <a:picLocks/>
        </xdr:cNvPicPr>
      </xdr:nvPicPr>
      <xdr:blipFill>
        <a:blip xmlns:r="http://schemas.openxmlformats.org/officeDocument/2006/relationships" r:embed="rId122">
          <a:extLst>
            <a:ext uri="{28A0092B-C50C-407E-A947-70E740481C1C}">
              <a14:useLocalDpi xmlns:a14="http://schemas.microsoft.com/office/drawing/2010/main" val="0"/>
            </a:ext>
          </a:extLst>
        </a:blip>
        <a:srcRect/>
        <a:stretch>
          <a:fillRect/>
        </a:stretch>
      </xdr:blipFill>
      <xdr:spPr bwMode="auto">
        <a:xfrm>
          <a:off x="647700" y="24497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686</xdr:row>
      <xdr:rowOff>28575</xdr:rowOff>
    </xdr:from>
    <xdr:to>
      <xdr:col>1</xdr:col>
      <xdr:colOff>609600</xdr:colOff>
      <xdr:row>686</xdr:row>
      <xdr:rowOff>781050</xdr:rowOff>
    </xdr:to>
    <xdr:pic>
      <xdr:nvPicPr>
        <xdr:cNvPr id="203080" name="Рисунок 7879">
          <a:extLst>
            <a:ext uri="{FF2B5EF4-FFF2-40B4-BE49-F238E27FC236}">
              <a16:creationId xmlns:a16="http://schemas.microsoft.com/office/drawing/2014/main" xmlns="" id="{00000000-0008-0000-0000-000048190300}"/>
            </a:ext>
          </a:extLst>
        </xdr:cNvPr>
        <xdr:cNvPicPr>
          <a:picLocks/>
        </xdr:cNvPicPr>
      </xdr:nvPicPr>
      <xdr:blipFill>
        <a:blip xmlns:r="http://schemas.openxmlformats.org/officeDocument/2006/relationships" r:embed="rId123">
          <a:extLst>
            <a:ext uri="{28A0092B-C50C-407E-A947-70E740481C1C}">
              <a14:useLocalDpi xmlns:a14="http://schemas.microsoft.com/office/drawing/2010/main" val="0"/>
            </a:ext>
          </a:extLst>
        </a:blip>
        <a:srcRect/>
        <a:stretch>
          <a:fillRect/>
        </a:stretch>
      </xdr:blipFill>
      <xdr:spPr bwMode="auto">
        <a:xfrm>
          <a:off x="647700" y="24578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691</xdr:row>
      <xdr:rowOff>28575</xdr:rowOff>
    </xdr:from>
    <xdr:to>
      <xdr:col>1</xdr:col>
      <xdr:colOff>609600</xdr:colOff>
      <xdr:row>691</xdr:row>
      <xdr:rowOff>781050</xdr:rowOff>
    </xdr:to>
    <xdr:pic>
      <xdr:nvPicPr>
        <xdr:cNvPr id="203081" name="Рисунок 7880">
          <a:extLst>
            <a:ext uri="{FF2B5EF4-FFF2-40B4-BE49-F238E27FC236}">
              <a16:creationId xmlns:a16="http://schemas.microsoft.com/office/drawing/2014/main" xmlns="" id="{00000000-0008-0000-0000-000049190300}"/>
            </a:ext>
          </a:extLst>
        </xdr:cNvPr>
        <xdr:cNvPicPr>
          <a:picLocks/>
        </xdr:cNvPicPr>
      </xdr:nvPicPr>
      <xdr:blipFill>
        <a:blip xmlns:r="http://schemas.openxmlformats.org/officeDocument/2006/relationships" r:embed="rId124">
          <a:extLst>
            <a:ext uri="{28A0092B-C50C-407E-A947-70E740481C1C}">
              <a14:useLocalDpi xmlns:a14="http://schemas.microsoft.com/office/drawing/2010/main" val="0"/>
            </a:ext>
          </a:extLst>
        </a:blip>
        <a:srcRect/>
        <a:stretch>
          <a:fillRect/>
        </a:stretch>
      </xdr:blipFill>
      <xdr:spPr bwMode="auto">
        <a:xfrm>
          <a:off x="647700" y="24693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692</xdr:row>
      <xdr:rowOff>28575</xdr:rowOff>
    </xdr:from>
    <xdr:to>
      <xdr:col>1</xdr:col>
      <xdr:colOff>609600</xdr:colOff>
      <xdr:row>692</xdr:row>
      <xdr:rowOff>781050</xdr:rowOff>
    </xdr:to>
    <xdr:pic>
      <xdr:nvPicPr>
        <xdr:cNvPr id="203082" name="Рисунок 7881">
          <a:extLst>
            <a:ext uri="{FF2B5EF4-FFF2-40B4-BE49-F238E27FC236}">
              <a16:creationId xmlns:a16="http://schemas.microsoft.com/office/drawing/2014/main" xmlns="" id="{00000000-0008-0000-0000-00004A190300}"/>
            </a:ext>
          </a:extLst>
        </xdr:cNvPr>
        <xdr:cNvPicPr>
          <a:picLocks/>
        </xdr:cNvPicPr>
      </xdr:nvPicPr>
      <xdr:blipFill>
        <a:blip xmlns:r="http://schemas.openxmlformats.org/officeDocument/2006/relationships" r:embed="rId125">
          <a:extLst>
            <a:ext uri="{28A0092B-C50C-407E-A947-70E740481C1C}">
              <a14:useLocalDpi xmlns:a14="http://schemas.microsoft.com/office/drawing/2010/main" val="0"/>
            </a:ext>
          </a:extLst>
        </a:blip>
        <a:srcRect/>
        <a:stretch>
          <a:fillRect/>
        </a:stretch>
      </xdr:blipFill>
      <xdr:spPr bwMode="auto">
        <a:xfrm>
          <a:off x="647700" y="24774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693</xdr:row>
      <xdr:rowOff>28575</xdr:rowOff>
    </xdr:from>
    <xdr:to>
      <xdr:col>1</xdr:col>
      <xdr:colOff>609600</xdr:colOff>
      <xdr:row>693</xdr:row>
      <xdr:rowOff>781050</xdr:rowOff>
    </xdr:to>
    <xdr:pic>
      <xdr:nvPicPr>
        <xdr:cNvPr id="203083" name="Рисунок 7882">
          <a:extLst>
            <a:ext uri="{FF2B5EF4-FFF2-40B4-BE49-F238E27FC236}">
              <a16:creationId xmlns:a16="http://schemas.microsoft.com/office/drawing/2014/main" xmlns="" id="{00000000-0008-0000-0000-00004B190300}"/>
            </a:ext>
          </a:extLst>
        </xdr:cNvPr>
        <xdr:cNvPicPr>
          <a:picLocks/>
        </xdr:cNvPicPr>
      </xdr:nvPicPr>
      <xdr:blipFill>
        <a:blip xmlns:r="http://schemas.openxmlformats.org/officeDocument/2006/relationships" r:embed="rId126">
          <a:extLst>
            <a:ext uri="{28A0092B-C50C-407E-A947-70E740481C1C}">
              <a14:useLocalDpi xmlns:a14="http://schemas.microsoft.com/office/drawing/2010/main" val="0"/>
            </a:ext>
          </a:extLst>
        </a:blip>
        <a:srcRect/>
        <a:stretch>
          <a:fillRect/>
        </a:stretch>
      </xdr:blipFill>
      <xdr:spPr bwMode="auto">
        <a:xfrm>
          <a:off x="647700" y="24855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694</xdr:row>
      <xdr:rowOff>28575</xdr:rowOff>
    </xdr:from>
    <xdr:to>
      <xdr:col>1</xdr:col>
      <xdr:colOff>609600</xdr:colOff>
      <xdr:row>694</xdr:row>
      <xdr:rowOff>781050</xdr:rowOff>
    </xdr:to>
    <xdr:pic>
      <xdr:nvPicPr>
        <xdr:cNvPr id="203084" name="Рисунок 7883">
          <a:extLst>
            <a:ext uri="{FF2B5EF4-FFF2-40B4-BE49-F238E27FC236}">
              <a16:creationId xmlns:a16="http://schemas.microsoft.com/office/drawing/2014/main" xmlns="" id="{00000000-0008-0000-0000-00004C190300}"/>
            </a:ext>
          </a:extLst>
        </xdr:cNvPr>
        <xdr:cNvPicPr>
          <a:picLocks/>
        </xdr:cNvPicPr>
      </xdr:nvPicPr>
      <xdr:blipFill>
        <a:blip xmlns:r="http://schemas.openxmlformats.org/officeDocument/2006/relationships" r:embed="rId127">
          <a:extLst>
            <a:ext uri="{28A0092B-C50C-407E-A947-70E740481C1C}">
              <a14:useLocalDpi xmlns:a14="http://schemas.microsoft.com/office/drawing/2010/main" val="0"/>
            </a:ext>
          </a:extLst>
        </a:blip>
        <a:srcRect/>
        <a:stretch>
          <a:fillRect/>
        </a:stretch>
      </xdr:blipFill>
      <xdr:spPr bwMode="auto">
        <a:xfrm>
          <a:off x="647700" y="24936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695</xdr:row>
      <xdr:rowOff>28575</xdr:rowOff>
    </xdr:from>
    <xdr:to>
      <xdr:col>1</xdr:col>
      <xdr:colOff>609600</xdr:colOff>
      <xdr:row>695</xdr:row>
      <xdr:rowOff>781050</xdr:rowOff>
    </xdr:to>
    <xdr:pic>
      <xdr:nvPicPr>
        <xdr:cNvPr id="203085" name="Рисунок 7884">
          <a:extLst>
            <a:ext uri="{FF2B5EF4-FFF2-40B4-BE49-F238E27FC236}">
              <a16:creationId xmlns:a16="http://schemas.microsoft.com/office/drawing/2014/main" xmlns="" id="{00000000-0008-0000-0000-00004D190300}"/>
            </a:ext>
          </a:extLst>
        </xdr:cNvPr>
        <xdr:cNvPicPr>
          <a:picLocks/>
        </xdr:cNvPicPr>
      </xdr:nvPicPr>
      <xdr:blipFill>
        <a:blip xmlns:r="http://schemas.openxmlformats.org/officeDocument/2006/relationships" r:embed="rId128">
          <a:extLst>
            <a:ext uri="{28A0092B-C50C-407E-A947-70E740481C1C}">
              <a14:useLocalDpi xmlns:a14="http://schemas.microsoft.com/office/drawing/2010/main" val="0"/>
            </a:ext>
          </a:extLst>
        </a:blip>
        <a:srcRect/>
        <a:stretch>
          <a:fillRect/>
        </a:stretch>
      </xdr:blipFill>
      <xdr:spPr bwMode="auto">
        <a:xfrm>
          <a:off x="647700" y="25017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696</xdr:row>
      <xdr:rowOff>28575</xdr:rowOff>
    </xdr:from>
    <xdr:to>
      <xdr:col>1</xdr:col>
      <xdr:colOff>609600</xdr:colOff>
      <xdr:row>696</xdr:row>
      <xdr:rowOff>781050</xdr:rowOff>
    </xdr:to>
    <xdr:pic>
      <xdr:nvPicPr>
        <xdr:cNvPr id="203086" name="Рисунок 7885">
          <a:extLst>
            <a:ext uri="{FF2B5EF4-FFF2-40B4-BE49-F238E27FC236}">
              <a16:creationId xmlns:a16="http://schemas.microsoft.com/office/drawing/2014/main" xmlns="" id="{00000000-0008-0000-0000-00004E190300}"/>
            </a:ext>
          </a:extLst>
        </xdr:cNvPr>
        <xdr:cNvPicPr>
          <a:picLocks/>
        </xdr:cNvPicPr>
      </xdr:nvPicPr>
      <xdr:blipFill>
        <a:blip xmlns:r="http://schemas.openxmlformats.org/officeDocument/2006/relationships" r:embed="rId129">
          <a:extLst>
            <a:ext uri="{28A0092B-C50C-407E-A947-70E740481C1C}">
              <a14:useLocalDpi xmlns:a14="http://schemas.microsoft.com/office/drawing/2010/main" val="0"/>
            </a:ext>
          </a:extLst>
        </a:blip>
        <a:srcRect/>
        <a:stretch>
          <a:fillRect/>
        </a:stretch>
      </xdr:blipFill>
      <xdr:spPr bwMode="auto">
        <a:xfrm>
          <a:off x="647700" y="25098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697</xdr:row>
      <xdr:rowOff>28575</xdr:rowOff>
    </xdr:from>
    <xdr:to>
      <xdr:col>1</xdr:col>
      <xdr:colOff>609600</xdr:colOff>
      <xdr:row>697</xdr:row>
      <xdr:rowOff>781050</xdr:rowOff>
    </xdr:to>
    <xdr:pic>
      <xdr:nvPicPr>
        <xdr:cNvPr id="203087" name="Рисунок 7886">
          <a:extLst>
            <a:ext uri="{FF2B5EF4-FFF2-40B4-BE49-F238E27FC236}">
              <a16:creationId xmlns:a16="http://schemas.microsoft.com/office/drawing/2014/main" xmlns="" id="{00000000-0008-0000-0000-00004F190300}"/>
            </a:ext>
          </a:extLst>
        </xdr:cNvPr>
        <xdr:cNvPicPr>
          <a:picLocks/>
        </xdr:cNvPicPr>
      </xdr:nvPicPr>
      <xdr:blipFill>
        <a:blip xmlns:r="http://schemas.openxmlformats.org/officeDocument/2006/relationships" r:embed="rId130">
          <a:extLst>
            <a:ext uri="{28A0092B-C50C-407E-A947-70E740481C1C}">
              <a14:useLocalDpi xmlns:a14="http://schemas.microsoft.com/office/drawing/2010/main" val="0"/>
            </a:ext>
          </a:extLst>
        </a:blip>
        <a:srcRect/>
        <a:stretch>
          <a:fillRect/>
        </a:stretch>
      </xdr:blipFill>
      <xdr:spPr bwMode="auto">
        <a:xfrm>
          <a:off x="647700" y="25179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698</xdr:row>
      <xdr:rowOff>28575</xdr:rowOff>
    </xdr:from>
    <xdr:to>
      <xdr:col>1</xdr:col>
      <xdr:colOff>609600</xdr:colOff>
      <xdr:row>698</xdr:row>
      <xdr:rowOff>781050</xdr:rowOff>
    </xdr:to>
    <xdr:pic>
      <xdr:nvPicPr>
        <xdr:cNvPr id="203088" name="Рисунок 7887">
          <a:extLst>
            <a:ext uri="{FF2B5EF4-FFF2-40B4-BE49-F238E27FC236}">
              <a16:creationId xmlns:a16="http://schemas.microsoft.com/office/drawing/2014/main" xmlns="" id="{00000000-0008-0000-0000-000050190300}"/>
            </a:ext>
          </a:extLst>
        </xdr:cNvPr>
        <xdr:cNvPicPr>
          <a:picLocks/>
        </xdr:cNvPicPr>
      </xdr:nvPicPr>
      <xdr:blipFill>
        <a:blip xmlns:r="http://schemas.openxmlformats.org/officeDocument/2006/relationships" r:embed="rId131">
          <a:extLst>
            <a:ext uri="{28A0092B-C50C-407E-A947-70E740481C1C}">
              <a14:useLocalDpi xmlns:a14="http://schemas.microsoft.com/office/drawing/2010/main" val="0"/>
            </a:ext>
          </a:extLst>
        </a:blip>
        <a:srcRect/>
        <a:stretch>
          <a:fillRect/>
        </a:stretch>
      </xdr:blipFill>
      <xdr:spPr bwMode="auto">
        <a:xfrm>
          <a:off x="647700" y="25260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700</xdr:row>
      <xdr:rowOff>28575</xdr:rowOff>
    </xdr:from>
    <xdr:to>
      <xdr:col>1</xdr:col>
      <xdr:colOff>609600</xdr:colOff>
      <xdr:row>700</xdr:row>
      <xdr:rowOff>781050</xdr:rowOff>
    </xdr:to>
    <xdr:pic>
      <xdr:nvPicPr>
        <xdr:cNvPr id="203090" name="Рисунок 7889">
          <a:extLst>
            <a:ext uri="{FF2B5EF4-FFF2-40B4-BE49-F238E27FC236}">
              <a16:creationId xmlns:a16="http://schemas.microsoft.com/office/drawing/2014/main" xmlns="" id="{00000000-0008-0000-0000-000052190300}"/>
            </a:ext>
          </a:extLst>
        </xdr:cNvPr>
        <xdr:cNvPicPr>
          <a:picLocks/>
        </xdr:cNvPicPr>
      </xdr:nvPicPr>
      <xdr:blipFill>
        <a:blip xmlns:r="http://schemas.openxmlformats.org/officeDocument/2006/relationships" r:embed="rId132">
          <a:extLst>
            <a:ext uri="{28A0092B-C50C-407E-A947-70E740481C1C}">
              <a14:useLocalDpi xmlns:a14="http://schemas.microsoft.com/office/drawing/2010/main" val="0"/>
            </a:ext>
          </a:extLst>
        </a:blip>
        <a:srcRect/>
        <a:stretch>
          <a:fillRect/>
        </a:stretch>
      </xdr:blipFill>
      <xdr:spPr bwMode="auto">
        <a:xfrm>
          <a:off x="647700" y="25341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703</xdr:row>
      <xdr:rowOff>28575</xdr:rowOff>
    </xdr:from>
    <xdr:to>
      <xdr:col>1</xdr:col>
      <xdr:colOff>609600</xdr:colOff>
      <xdr:row>703</xdr:row>
      <xdr:rowOff>781050</xdr:rowOff>
    </xdr:to>
    <xdr:pic>
      <xdr:nvPicPr>
        <xdr:cNvPr id="203093" name="Рисунок 7892">
          <a:extLst>
            <a:ext uri="{FF2B5EF4-FFF2-40B4-BE49-F238E27FC236}">
              <a16:creationId xmlns:a16="http://schemas.microsoft.com/office/drawing/2014/main" xmlns="" id="{00000000-0008-0000-0000-000055190300}"/>
            </a:ext>
          </a:extLst>
        </xdr:cNvPr>
        <xdr:cNvPicPr>
          <a:picLocks/>
        </xdr:cNvPicPr>
      </xdr:nvPicPr>
      <xdr:blipFill>
        <a:blip xmlns:r="http://schemas.openxmlformats.org/officeDocument/2006/relationships" r:embed="rId133">
          <a:extLst>
            <a:ext uri="{28A0092B-C50C-407E-A947-70E740481C1C}">
              <a14:useLocalDpi xmlns:a14="http://schemas.microsoft.com/office/drawing/2010/main" val="0"/>
            </a:ext>
          </a:extLst>
        </a:blip>
        <a:srcRect/>
        <a:stretch>
          <a:fillRect/>
        </a:stretch>
      </xdr:blipFill>
      <xdr:spPr bwMode="auto">
        <a:xfrm>
          <a:off x="647700" y="25422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704</xdr:row>
      <xdr:rowOff>28575</xdr:rowOff>
    </xdr:from>
    <xdr:to>
      <xdr:col>1</xdr:col>
      <xdr:colOff>609600</xdr:colOff>
      <xdr:row>704</xdr:row>
      <xdr:rowOff>781050</xdr:rowOff>
    </xdr:to>
    <xdr:pic>
      <xdr:nvPicPr>
        <xdr:cNvPr id="203094" name="Рисунок 7893">
          <a:extLst>
            <a:ext uri="{FF2B5EF4-FFF2-40B4-BE49-F238E27FC236}">
              <a16:creationId xmlns:a16="http://schemas.microsoft.com/office/drawing/2014/main" xmlns="" id="{00000000-0008-0000-0000-000056190300}"/>
            </a:ext>
          </a:extLst>
        </xdr:cNvPr>
        <xdr:cNvPicPr>
          <a:picLocks/>
        </xdr:cNvPicPr>
      </xdr:nvPicPr>
      <xdr:blipFill>
        <a:blip xmlns:r="http://schemas.openxmlformats.org/officeDocument/2006/relationships" r:embed="rId134">
          <a:extLst>
            <a:ext uri="{28A0092B-C50C-407E-A947-70E740481C1C}">
              <a14:useLocalDpi xmlns:a14="http://schemas.microsoft.com/office/drawing/2010/main" val="0"/>
            </a:ext>
          </a:extLst>
        </a:blip>
        <a:srcRect/>
        <a:stretch>
          <a:fillRect/>
        </a:stretch>
      </xdr:blipFill>
      <xdr:spPr bwMode="auto">
        <a:xfrm>
          <a:off x="647700" y="25503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705</xdr:row>
      <xdr:rowOff>28575</xdr:rowOff>
    </xdr:from>
    <xdr:to>
      <xdr:col>1</xdr:col>
      <xdr:colOff>609600</xdr:colOff>
      <xdr:row>705</xdr:row>
      <xdr:rowOff>781050</xdr:rowOff>
    </xdr:to>
    <xdr:pic>
      <xdr:nvPicPr>
        <xdr:cNvPr id="203095" name="Рисунок 7894">
          <a:extLst>
            <a:ext uri="{FF2B5EF4-FFF2-40B4-BE49-F238E27FC236}">
              <a16:creationId xmlns:a16="http://schemas.microsoft.com/office/drawing/2014/main" xmlns="" id="{00000000-0008-0000-0000-000057190300}"/>
            </a:ext>
          </a:extLst>
        </xdr:cNvPr>
        <xdr:cNvPicPr>
          <a:picLocks/>
        </xdr:cNvPicPr>
      </xdr:nvPicPr>
      <xdr:blipFill>
        <a:blip xmlns:r="http://schemas.openxmlformats.org/officeDocument/2006/relationships" r:embed="rId135">
          <a:extLst>
            <a:ext uri="{28A0092B-C50C-407E-A947-70E740481C1C}">
              <a14:useLocalDpi xmlns:a14="http://schemas.microsoft.com/office/drawing/2010/main" val="0"/>
            </a:ext>
          </a:extLst>
        </a:blip>
        <a:srcRect/>
        <a:stretch>
          <a:fillRect/>
        </a:stretch>
      </xdr:blipFill>
      <xdr:spPr bwMode="auto">
        <a:xfrm>
          <a:off x="647700" y="25584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707</xdr:row>
      <xdr:rowOff>28575</xdr:rowOff>
    </xdr:from>
    <xdr:to>
      <xdr:col>1</xdr:col>
      <xdr:colOff>609600</xdr:colOff>
      <xdr:row>707</xdr:row>
      <xdr:rowOff>781050</xdr:rowOff>
    </xdr:to>
    <xdr:pic>
      <xdr:nvPicPr>
        <xdr:cNvPr id="203096" name="Рисунок 7895">
          <a:extLst>
            <a:ext uri="{FF2B5EF4-FFF2-40B4-BE49-F238E27FC236}">
              <a16:creationId xmlns:a16="http://schemas.microsoft.com/office/drawing/2014/main" xmlns="" id="{00000000-0008-0000-0000-000058190300}"/>
            </a:ext>
          </a:extLst>
        </xdr:cNvPr>
        <xdr:cNvPicPr>
          <a:picLocks/>
        </xdr:cNvPicPr>
      </xdr:nvPicPr>
      <xdr:blipFill>
        <a:blip xmlns:r="http://schemas.openxmlformats.org/officeDocument/2006/relationships" r:embed="rId136">
          <a:extLst>
            <a:ext uri="{28A0092B-C50C-407E-A947-70E740481C1C}">
              <a14:useLocalDpi xmlns:a14="http://schemas.microsoft.com/office/drawing/2010/main" val="0"/>
            </a:ext>
          </a:extLst>
        </a:blip>
        <a:srcRect/>
        <a:stretch>
          <a:fillRect/>
        </a:stretch>
      </xdr:blipFill>
      <xdr:spPr bwMode="auto">
        <a:xfrm>
          <a:off x="647700" y="25699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708</xdr:row>
      <xdr:rowOff>28575</xdr:rowOff>
    </xdr:from>
    <xdr:to>
      <xdr:col>1</xdr:col>
      <xdr:colOff>609600</xdr:colOff>
      <xdr:row>708</xdr:row>
      <xdr:rowOff>781050</xdr:rowOff>
    </xdr:to>
    <xdr:pic>
      <xdr:nvPicPr>
        <xdr:cNvPr id="203097" name="Рисунок 7896">
          <a:extLst>
            <a:ext uri="{FF2B5EF4-FFF2-40B4-BE49-F238E27FC236}">
              <a16:creationId xmlns:a16="http://schemas.microsoft.com/office/drawing/2014/main" xmlns="" id="{00000000-0008-0000-0000-000059190300}"/>
            </a:ext>
          </a:extLst>
        </xdr:cNvPr>
        <xdr:cNvPicPr>
          <a:picLocks/>
        </xdr:cNvPicPr>
      </xdr:nvPicPr>
      <xdr:blipFill>
        <a:blip xmlns:r="http://schemas.openxmlformats.org/officeDocument/2006/relationships" r:embed="rId137">
          <a:extLst>
            <a:ext uri="{28A0092B-C50C-407E-A947-70E740481C1C}">
              <a14:useLocalDpi xmlns:a14="http://schemas.microsoft.com/office/drawing/2010/main" val="0"/>
            </a:ext>
          </a:extLst>
        </a:blip>
        <a:srcRect/>
        <a:stretch>
          <a:fillRect/>
        </a:stretch>
      </xdr:blipFill>
      <xdr:spPr bwMode="auto">
        <a:xfrm>
          <a:off x="647700" y="25780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714</xdr:row>
      <xdr:rowOff>28575</xdr:rowOff>
    </xdr:from>
    <xdr:to>
      <xdr:col>1</xdr:col>
      <xdr:colOff>609600</xdr:colOff>
      <xdr:row>714</xdr:row>
      <xdr:rowOff>781050</xdr:rowOff>
    </xdr:to>
    <xdr:pic>
      <xdr:nvPicPr>
        <xdr:cNvPr id="203098" name="Рисунок 7897">
          <a:extLst>
            <a:ext uri="{FF2B5EF4-FFF2-40B4-BE49-F238E27FC236}">
              <a16:creationId xmlns:a16="http://schemas.microsoft.com/office/drawing/2014/main" xmlns="" id="{00000000-0008-0000-0000-00005A190300}"/>
            </a:ext>
          </a:extLst>
        </xdr:cNvPr>
        <xdr:cNvPicPr>
          <a:picLocks/>
        </xdr:cNvPicPr>
      </xdr:nvPicPr>
      <xdr:blipFill>
        <a:blip xmlns:r="http://schemas.openxmlformats.org/officeDocument/2006/relationships" r:embed="rId138">
          <a:extLst>
            <a:ext uri="{28A0092B-C50C-407E-A947-70E740481C1C}">
              <a14:useLocalDpi xmlns:a14="http://schemas.microsoft.com/office/drawing/2010/main" val="0"/>
            </a:ext>
          </a:extLst>
        </a:blip>
        <a:srcRect/>
        <a:stretch>
          <a:fillRect/>
        </a:stretch>
      </xdr:blipFill>
      <xdr:spPr bwMode="auto">
        <a:xfrm>
          <a:off x="647700" y="25861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716</xdr:row>
      <xdr:rowOff>28575</xdr:rowOff>
    </xdr:from>
    <xdr:to>
      <xdr:col>1</xdr:col>
      <xdr:colOff>609600</xdr:colOff>
      <xdr:row>716</xdr:row>
      <xdr:rowOff>781050</xdr:rowOff>
    </xdr:to>
    <xdr:pic>
      <xdr:nvPicPr>
        <xdr:cNvPr id="203099" name="Рисунок 7898">
          <a:extLst>
            <a:ext uri="{FF2B5EF4-FFF2-40B4-BE49-F238E27FC236}">
              <a16:creationId xmlns:a16="http://schemas.microsoft.com/office/drawing/2014/main" xmlns="" id="{00000000-0008-0000-0000-00005B190300}"/>
            </a:ext>
          </a:extLst>
        </xdr:cNvPr>
        <xdr:cNvPicPr>
          <a:picLocks/>
        </xdr:cNvPicPr>
      </xdr:nvPicPr>
      <xdr:blipFill>
        <a:blip xmlns:r="http://schemas.openxmlformats.org/officeDocument/2006/relationships" r:embed="rId139">
          <a:extLst>
            <a:ext uri="{28A0092B-C50C-407E-A947-70E740481C1C}">
              <a14:useLocalDpi xmlns:a14="http://schemas.microsoft.com/office/drawing/2010/main" val="0"/>
            </a:ext>
          </a:extLst>
        </a:blip>
        <a:srcRect/>
        <a:stretch>
          <a:fillRect/>
        </a:stretch>
      </xdr:blipFill>
      <xdr:spPr bwMode="auto">
        <a:xfrm>
          <a:off x="647700" y="25942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718</xdr:row>
      <xdr:rowOff>28575</xdr:rowOff>
    </xdr:from>
    <xdr:to>
      <xdr:col>1</xdr:col>
      <xdr:colOff>609600</xdr:colOff>
      <xdr:row>718</xdr:row>
      <xdr:rowOff>781050</xdr:rowOff>
    </xdr:to>
    <xdr:pic>
      <xdr:nvPicPr>
        <xdr:cNvPr id="203100" name="Рисунок 7899">
          <a:extLst>
            <a:ext uri="{FF2B5EF4-FFF2-40B4-BE49-F238E27FC236}">
              <a16:creationId xmlns:a16="http://schemas.microsoft.com/office/drawing/2014/main" xmlns="" id="{00000000-0008-0000-0000-00005C190300}"/>
            </a:ext>
          </a:extLst>
        </xdr:cNvPr>
        <xdr:cNvPicPr>
          <a:picLocks/>
        </xdr:cNvPicPr>
      </xdr:nvPicPr>
      <xdr:blipFill>
        <a:blip xmlns:r="http://schemas.openxmlformats.org/officeDocument/2006/relationships" r:embed="rId140">
          <a:extLst>
            <a:ext uri="{28A0092B-C50C-407E-A947-70E740481C1C}">
              <a14:useLocalDpi xmlns:a14="http://schemas.microsoft.com/office/drawing/2010/main" val="0"/>
            </a:ext>
          </a:extLst>
        </a:blip>
        <a:srcRect/>
        <a:stretch>
          <a:fillRect/>
        </a:stretch>
      </xdr:blipFill>
      <xdr:spPr bwMode="auto">
        <a:xfrm>
          <a:off x="647700" y="26023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720</xdr:row>
      <xdr:rowOff>28575</xdr:rowOff>
    </xdr:from>
    <xdr:to>
      <xdr:col>1</xdr:col>
      <xdr:colOff>609600</xdr:colOff>
      <xdr:row>720</xdr:row>
      <xdr:rowOff>781050</xdr:rowOff>
    </xdr:to>
    <xdr:pic>
      <xdr:nvPicPr>
        <xdr:cNvPr id="203101" name="Рисунок 7900">
          <a:extLst>
            <a:ext uri="{FF2B5EF4-FFF2-40B4-BE49-F238E27FC236}">
              <a16:creationId xmlns:a16="http://schemas.microsoft.com/office/drawing/2014/main" xmlns="" id="{00000000-0008-0000-0000-00005D190300}"/>
            </a:ext>
          </a:extLst>
        </xdr:cNvPr>
        <xdr:cNvPicPr>
          <a:picLocks/>
        </xdr:cNvPicPr>
      </xdr:nvPicPr>
      <xdr:blipFill>
        <a:blip xmlns:r="http://schemas.openxmlformats.org/officeDocument/2006/relationships" r:embed="rId141">
          <a:extLst>
            <a:ext uri="{28A0092B-C50C-407E-A947-70E740481C1C}">
              <a14:useLocalDpi xmlns:a14="http://schemas.microsoft.com/office/drawing/2010/main" val="0"/>
            </a:ext>
          </a:extLst>
        </a:blip>
        <a:srcRect/>
        <a:stretch>
          <a:fillRect/>
        </a:stretch>
      </xdr:blipFill>
      <xdr:spPr bwMode="auto">
        <a:xfrm>
          <a:off x="647700" y="26104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729</xdr:row>
      <xdr:rowOff>28575</xdr:rowOff>
    </xdr:from>
    <xdr:to>
      <xdr:col>1</xdr:col>
      <xdr:colOff>609600</xdr:colOff>
      <xdr:row>729</xdr:row>
      <xdr:rowOff>781050</xdr:rowOff>
    </xdr:to>
    <xdr:pic>
      <xdr:nvPicPr>
        <xdr:cNvPr id="203102" name="Рисунок 7901">
          <a:extLst>
            <a:ext uri="{FF2B5EF4-FFF2-40B4-BE49-F238E27FC236}">
              <a16:creationId xmlns:a16="http://schemas.microsoft.com/office/drawing/2014/main" xmlns="" id="{00000000-0008-0000-0000-00005E190300}"/>
            </a:ext>
          </a:extLst>
        </xdr:cNvPr>
        <xdr:cNvPicPr>
          <a:picLocks/>
        </xdr:cNvPicPr>
      </xdr:nvPicPr>
      <xdr:blipFill>
        <a:blip xmlns:r="http://schemas.openxmlformats.org/officeDocument/2006/relationships" r:embed="rId142">
          <a:extLst>
            <a:ext uri="{28A0092B-C50C-407E-A947-70E740481C1C}">
              <a14:useLocalDpi xmlns:a14="http://schemas.microsoft.com/office/drawing/2010/main" val="0"/>
            </a:ext>
          </a:extLst>
        </a:blip>
        <a:srcRect/>
        <a:stretch>
          <a:fillRect/>
        </a:stretch>
      </xdr:blipFill>
      <xdr:spPr bwMode="auto">
        <a:xfrm>
          <a:off x="647700" y="265090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730</xdr:row>
      <xdr:rowOff>28575</xdr:rowOff>
    </xdr:from>
    <xdr:to>
      <xdr:col>1</xdr:col>
      <xdr:colOff>609600</xdr:colOff>
      <xdr:row>730</xdr:row>
      <xdr:rowOff>781050</xdr:rowOff>
    </xdr:to>
    <xdr:pic>
      <xdr:nvPicPr>
        <xdr:cNvPr id="203103" name="Рисунок 7902">
          <a:extLst>
            <a:ext uri="{FF2B5EF4-FFF2-40B4-BE49-F238E27FC236}">
              <a16:creationId xmlns:a16="http://schemas.microsoft.com/office/drawing/2014/main" xmlns="" id="{00000000-0008-0000-0000-00005F190300}"/>
            </a:ext>
          </a:extLst>
        </xdr:cNvPr>
        <xdr:cNvPicPr>
          <a:picLocks/>
        </xdr:cNvPicPr>
      </xdr:nvPicPr>
      <xdr:blipFill>
        <a:blip xmlns:r="http://schemas.openxmlformats.org/officeDocument/2006/relationships" r:embed="rId143">
          <a:extLst>
            <a:ext uri="{28A0092B-C50C-407E-A947-70E740481C1C}">
              <a14:useLocalDpi xmlns:a14="http://schemas.microsoft.com/office/drawing/2010/main" val="0"/>
            </a:ext>
          </a:extLst>
        </a:blip>
        <a:srcRect/>
        <a:stretch>
          <a:fillRect/>
        </a:stretch>
      </xdr:blipFill>
      <xdr:spPr bwMode="auto">
        <a:xfrm>
          <a:off x="647700" y="265899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731</xdr:row>
      <xdr:rowOff>28575</xdr:rowOff>
    </xdr:from>
    <xdr:to>
      <xdr:col>1</xdr:col>
      <xdr:colOff>609600</xdr:colOff>
      <xdr:row>731</xdr:row>
      <xdr:rowOff>781050</xdr:rowOff>
    </xdr:to>
    <xdr:pic>
      <xdr:nvPicPr>
        <xdr:cNvPr id="203104" name="Рисунок 7903">
          <a:extLst>
            <a:ext uri="{FF2B5EF4-FFF2-40B4-BE49-F238E27FC236}">
              <a16:creationId xmlns:a16="http://schemas.microsoft.com/office/drawing/2014/main" xmlns="" id="{00000000-0008-0000-0000-000060190300}"/>
            </a:ext>
          </a:extLst>
        </xdr:cNvPr>
        <xdr:cNvPicPr>
          <a:picLocks/>
        </xdr:cNvPicPr>
      </xdr:nvPicPr>
      <xdr:blipFill>
        <a:blip xmlns:r="http://schemas.openxmlformats.org/officeDocument/2006/relationships" r:embed="rId144">
          <a:extLst>
            <a:ext uri="{28A0092B-C50C-407E-A947-70E740481C1C}">
              <a14:useLocalDpi xmlns:a14="http://schemas.microsoft.com/office/drawing/2010/main" val="0"/>
            </a:ext>
          </a:extLst>
        </a:blip>
        <a:srcRect/>
        <a:stretch>
          <a:fillRect/>
        </a:stretch>
      </xdr:blipFill>
      <xdr:spPr bwMode="auto">
        <a:xfrm>
          <a:off x="647700" y="266709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733</xdr:row>
      <xdr:rowOff>28575</xdr:rowOff>
    </xdr:from>
    <xdr:to>
      <xdr:col>1</xdr:col>
      <xdr:colOff>609600</xdr:colOff>
      <xdr:row>733</xdr:row>
      <xdr:rowOff>781050</xdr:rowOff>
    </xdr:to>
    <xdr:pic>
      <xdr:nvPicPr>
        <xdr:cNvPr id="203106" name="Рисунок 7905">
          <a:extLst>
            <a:ext uri="{FF2B5EF4-FFF2-40B4-BE49-F238E27FC236}">
              <a16:creationId xmlns:a16="http://schemas.microsoft.com/office/drawing/2014/main" xmlns="" id="{00000000-0008-0000-0000-000062190300}"/>
            </a:ext>
          </a:extLst>
        </xdr:cNvPr>
        <xdr:cNvPicPr>
          <a:picLocks/>
        </xdr:cNvPicPr>
      </xdr:nvPicPr>
      <xdr:blipFill>
        <a:blip xmlns:r="http://schemas.openxmlformats.org/officeDocument/2006/relationships" r:embed="rId145">
          <a:extLst>
            <a:ext uri="{28A0092B-C50C-407E-A947-70E740481C1C}">
              <a14:useLocalDpi xmlns:a14="http://schemas.microsoft.com/office/drawing/2010/main" val="0"/>
            </a:ext>
          </a:extLst>
        </a:blip>
        <a:srcRect/>
        <a:stretch>
          <a:fillRect/>
        </a:stretch>
      </xdr:blipFill>
      <xdr:spPr bwMode="auto">
        <a:xfrm>
          <a:off x="647700" y="267519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734</xdr:row>
      <xdr:rowOff>28575</xdr:rowOff>
    </xdr:from>
    <xdr:to>
      <xdr:col>1</xdr:col>
      <xdr:colOff>609600</xdr:colOff>
      <xdr:row>734</xdr:row>
      <xdr:rowOff>781050</xdr:rowOff>
    </xdr:to>
    <xdr:pic>
      <xdr:nvPicPr>
        <xdr:cNvPr id="203107" name="Рисунок 7906">
          <a:extLst>
            <a:ext uri="{FF2B5EF4-FFF2-40B4-BE49-F238E27FC236}">
              <a16:creationId xmlns:a16="http://schemas.microsoft.com/office/drawing/2014/main" xmlns="" id="{00000000-0008-0000-0000-000063190300}"/>
            </a:ext>
          </a:extLst>
        </xdr:cNvPr>
        <xdr:cNvPicPr>
          <a:picLocks/>
        </xdr:cNvPicPr>
      </xdr:nvPicPr>
      <xdr:blipFill>
        <a:blip xmlns:r="http://schemas.openxmlformats.org/officeDocument/2006/relationships" r:embed="rId146">
          <a:extLst>
            <a:ext uri="{28A0092B-C50C-407E-A947-70E740481C1C}">
              <a14:useLocalDpi xmlns:a14="http://schemas.microsoft.com/office/drawing/2010/main" val="0"/>
            </a:ext>
          </a:extLst>
        </a:blip>
        <a:srcRect/>
        <a:stretch>
          <a:fillRect/>
        </a:stretch>
      </xdr:blipFill>
      <xdr:spPr bwMode="auto">
        <a:xfrm>
          <a:off x="647700" y="268328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737</xdr:row>
      <xdr:rowOff>28575</xdr:rowOff>
    </xdr:from>
    <xdr:to>
      <xdr:col>1</xdr:col>
      <xdr:colOff>609600</xdr:colOff>
      <xdr:row>737</xdr:row>
      <xdr:rowOff>781050</xdr:rowOff>
    </xdr:to>
    <xdr:pic>
      <xdr:nvPicPr>
        <xdr:cNvPr id="203110" name="Рисунок 7909">
          <a:extLst>
            <a:ext uri="{FF2B5EF4-FFF2-40B4-BE49-F238E27FC236}">
              <a16:creationId xmlns:a16="http://schemas.microsoft.com/office/drawing/2014/main" xmlns="" id="{00000000-0008-0000-0000-000066190300}"/>
            </a:ext>
          </a:extLst>
        </xdr:cNvPr>
        <xdr:cNvPicPr>
          <a:picLocks/>
        </xdr:cNvPicPr>
      </xdr:nvPicPr>
      <xdr:blipFill>
        <a:blip xmlns:r="http://schemas.openxmlformats.org/officeDocument/2006/relationships" r:embed="rId147">
          <a:extLst>
            <a:ext uri="{28A0092B-C50C-407E-A947-70E740481C1C}">
              <a14:useLocalDpi xmlns:a14="http://schemas.microsoft.com/office/drawing/2010/main" val="0"/>
            </a:ext>
          </a:extLst>
        </a:blip>
        <a:srcRect/>
        <a:stretch>
          <a:fillRect/>
        </a:stretch>
      </xdr:blipFill>
      <xdr:spPr bwMode="auto">
        <a:xfrm>
          <a:off x="647700" y="269138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738</xdr:row>
      <xdr:rowOff>28575</xdr:rowOff>
    </xdr:from>
    <xdr:to>
      <xdr:col>1</xdr:col>
      <xdr:colOff>609600</xdr:colOff>
      <xdr:row>738</xdr:row>
      <xdr:rowOff>781050</xdr:rowOff>
    </xdr:to>
    <xdr:pic>
      <xdr:nvPicPr>
        <xdr:cNvPr id="203111" name="Рисунок 7910">
          <a:extLst>
            <a:ext uri="{FF2B5EF4-FFF2-40B4-BE49-F238E27FC236}">
              <a16:creationId xmlns:a16="http://schemas.microsoft.com/office/drawing/2014/main" xmlns="" id="{00000000-0008-0000-0000-000067190300}"/>
            </a:ext>
          </a:extLst>
        </xdr:cNvPr>
        <xdr:cNvPicPr>
          <a:picLocks/>
        </xdr:cNvPicPr>
      </xdr:nvPicPr>
      <xdr:blipFill>
        <a:blip xmlns:r="http://schemas.openxmlformats.org/officeDocument/2006/relationships" r:embed="rId148">
          <a:extLst>
            <a:ext uri="{28A0092B-C50C-407E-A947-70E740481C1C}">
              <a14:useLocalDpi xmlns:a14="http://schemas.microsoft.com/office/drawing/2010/main" val="0"/>
            </a:ext>
          </a:extLst>
        </a:blip>
        <a:srcRect/>
        <a:stretch>
          <a:fillRect/>
        </a:stretch>
      </xdr:blipFill>
      <xdr:spPr bwMode="auto">
        <a:xfrm>
          <a:off x="647700" y="269948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740</xdr:row>
      <xdr:rowOff>28575</xdr:rowOff>
    </xdr:from>
    <xdr:to>
      <xdr:col>1</xdr:col>
      <xdr:colOff>609600</xdr:colOff>
      <xdr:row>740</xdr:row>
      <xdr:rowOff>781050</xdr:rowOff>
    </xdr:to>
    <xdr:pic>
      <xdr:nvPicPr>
        <xdr:cNvPr id="203113" name="Рисунок 7912">
          <a:extLst>
            <a:ext uri="{FF2B5EF4-FFF2-40B4-BE49-F238E27FC236}">
              <a16:creationId xmlns:a16="http://schemas.microsoft.com/office/drawing/2014/main" xmlns="" id="{00000000-0008-0000-0000-000069190300}"/>
            </a:ext>
          </a:extLst>
        </xdr:cNvPr>
        <xdr:cNvPicPr>
          <a:picLocks/>
        </xdr:cNvPicPr>
      </xdr:nvPicPr>
      <xdr:blipFill>
        <a:blip xmlns:r="http://schemas.openxmlformats.org/officeDocument/2006/relationships" r:embed="rId149">
          <a:extLst>
            <a:ext uri="{28A0092B-C50C-407E-A947-70E740481C1C}">
              <a14:useLocalDpi xmlns:a14="http://schemas.microsoft.com/office/drawing/2010/main" val="0"/>
            </a:ext>
          </a:extLst>
        </a:blip>
        <a:srcRect/>
        <a:stretch>
          <a:fillRect/>
        </a:stretch>
      </xdr:blipFill>
      <xdr:spPr bwMode="auto">
        <a:xfrm>
          <a:off x="647700" y="271567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741</xdr:row>
      <xdr:rowOff>28575</xdr:rowOff>
    </xdr:from>
    <xdr:to>
      <xdr:col>1</xdr:col>
      <xdr:colOff>609600</xdr:colOff>
      <xdr:row>741</xdr:row>
      <xdr:rowOff>781050</xdr:rowOff>
    </xdr:to>
    <xdr:pic>
      <xdr:nvPicPr>
        <xdr:cNvPr id="203114" name="Рисунок 7913">
          <a:extLst>
            <a:ext uri="{FF2B5EF4-FFF2-40B4-BE49-F238E27FC236}">
              <a16:creationId xmlns:a16="http://schemas.microsoft.com/office/drawing/2014/main" xmlns="" id="{00000000-0008-0000-0000-00006A190300}"/>
            </a:ext>
          </a:extLst>
        </xdr:cNvPr>
        <xdr:cNvPicPr>
          <a:picLocks/>
        </xdr:cNvPicPr>
      </xdr:nvPicPr>
      <xdr:blipFill>
        <a:blip xmlns:r="http://schemas.openxmlformats.org/officeDocument/2006/relationships" r:embed="rId150">
          <a:extLst>
            <a:ext uri="{28A0092B-C50C-407E-A947-70E740481C1C}">
              <a14:useLocalDpi xmlns:a14="http://schemas.microsoft.com/office/drawing/2010/main" val="0"/>
            </a:ext>
          </a:extLst>
        </a:blip>
        <a:srcRect/>
        <a:stretch>
          <a:fillRect/>
        </a:stretch>
      </xdr:blipFill>
      <xdr:spPr bwMode="auto">
        <a:xfrm>
          <a:off x="647700" y="272376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742</xdr:row>
      <xdr:rowOff>28575</xdr:rowOff>
    </xdr:from>
    <xdr:to>
      <xdr:col>1</xdr:col>
      <xdr:colOff>609600</xdr:colOff>
      <xdr:row>742</xdr:row>
      <xdr:rowOff>781050</xdr:rowOff>
    </xdr:to>
    <xdr:pic>
      <xdr:nvPicPr>
        <xdr:cNvPr id="203115" name="Рисунок 7914">
          <a:extLst>
            <a:ext uri="{FF2B5EF4-FFF2-40B4-BE49-F238E27FC236}">
              <a16:creationId xmlns:a16="http://schemas.microsoft.com/office/drawing/2014/main" xmlns="" id="{00000000-0008-0000-0000-00006B190300}"/>
            </a:ext>
          </a:extLst>
        </xdr:cNvPr>
        <xdr:cNvPicPr>
          <a:picLocks/>
        </xdr:cNvPicPr>
      </xdr:nvPicPr>
      <xdr:blipFill>
        <a:blip xmlns:r="http://schemas.openxmlformats.org/officeDocument/2006/relationships" r:embed="rId151">
          <a:extLst>
            <a:ext uri="{28A0092B-C50C-407E-A947-70E740481C1C}">
              <a14:useLocalDpi xmlns:a14="http://schemas.microsoft.com/office/drawing/2010/main" val="0"/>
            </a:ext>
          </a:extLst>
        </a:blip>
        <a:srcRect/>
        <a:stretch>
          <a:fillRect/>
        </a:stretch>
      </xdr:blipFill>
      <xdr:spPr bwMode="auto">
        <a:xfrm>
          <a:off x="647700" y="273186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743</xdr:row>
      <xdr:rowOff>28575</xdr:rowOff>
    </xdr:from>
    <xdr:to>
      <xdr:col>1</xdr:col>
      <xdr:colOff>609600</xdr:colOff>
      <xdr:row>743</xdr:row>
      <xdr:rowOff>781050</xdr:rowOff>
    </xdr:to>
    <xdr:pic>
      <xdr:nvPicPr>
        <xdr:cNvPr id="203116" name="Рисунок 7915">
          <a:extLst>
            <a:ext uri="{FF2B5EF4-FFF2-40B4-BE49-F238E27FC236}">
              <a16:creationId xmlns:a16="http://schemas.microsoft.com/office/drawing/2014/main" xmlns="" id="{00000000-0008-0000-0000-00006C190300}"/>
            </a:ext>
          </a:extLst>
        </xdr:cNvPr>
        <xdr:cNvPicPr>
          <a:picLocks/>
        </xdr:cNvPicPr>
      </xdr:nvPicPr>
      <xdr:blipFill>
        <a:blip xmlns:r="http://schemas.openxmlformats.org/officeDocument/2006/relationships" r:embed="rId152">
          <a:extLst>
            <a:ext uri="{28A0092B-C50C-407E-A947-70E740481C1C}">
              <a14:useLocalDpi xmlns:a14="http://schemas.microsoft.com/office/drawing/2010/main" val="0"/>
            </a:ext>
          </a:extLst>
        </a:blip>
        <a:srcRect/>
        <a:stretch>
          <a:fillRect/>
        </a:stretch>
      </xdr:blipFill>
      <xdr:spPr bwMode="auto">
        <a:xfrm>
          <a:off x="647700" y="273996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744</xdr:row>
      <xdr:rowOff>28575</xdr:rowOff>
    </xdr:from>
    <xdr:to>
      <xdr:col>1</xdr:col>
      <xdr:colOff>609600</xdr:colOff>
      <xdr:row>744</xdr:row>
      <xdr:rowOff>781050</xdr:rowOff>
    </xdr:to>
    <xdr:pic>
      <xdr:nvPicPr>
        <xdr:cNvPr id="203117" name="Рисунок 7916">
          <a:extLst>
            <a:ext uri="{FF2B5EF4-FFF2-40B4-BE49-F238E27FC236}">
              <a16:creationId xmlns:a16="http://schemas.microsoft.com/office/drawing/2014/main" xmlns="" id="{00000000-0008-0000-0000-00006D190300}"/>
            </a:ext>
          </a:extLst>
        </xdr:cNvPr>
        <xdr:cNvPicPr>
          <a:picLocks/>
        </xdr:cNvPicPr>
      </xdr:nvPicPr>
      <xdr:blipFill>
        <a:blip xmlns:r="http://schemas.openxmlformats.org/officeDocument/2006/relationships" r:embed="rId153">
          <a:extLst>
            <a:ext uri="{28A0092B-C50C-407E-A947-70E740481C1C}">
              <a14:useLocalDpi xmlns:a14="http://schemas.microsoft.com/office/drawing/2010/main" val="0"/>
            </a:ext>
          </a:extLst>
        </a:blip>
        <a:srcRect/>
        <a:stretch>
          <a:fillRect/>
        </a:stretch>
      </xdr:blipFill>
      <xdr:spPr bwMode="auto">
        <a:xfrm>
          <a:off x="647700" y="274805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747</xdr:row>
      <xdr:rowOff>28575</xdr:rowOff>
    </xdr:from>
    <xdr:to>
      <xdr:col>1</xdr:col>
      <xdr:colOff>609600</xdr:colOff>
      <xdr:row>747</xdr:row>
      <xdr:rowOff>781050</xdr:rowOff>
    </xdr:to>
    <xdr:pic>
      <xdr:nvPicPr>
        <xdr:cNvPr id="203118" name="Рисунок 7917">
          <a:extLst>
            <a:ext uri="{FF2B5EF4-FFF2-40B4-BE49-F238E27FC236}">
              <a16:creationId xmlns:a16="http://schemas.microsoft.com/office/drawing/2014/main" xmlns="" id="{00000000-0008-0000-0000-00006E190300}"/>
            </a:ext>
          </a:extLst>
        </xdr:cNvPr>
        <xdr:cNvPicPr>
          <a:picLocks/>
        </xdr:cNvPicPr>
      </xdr:nvPicPr>
      <xdr:blipFill>
        <a:blip xmlns:r="http://schemas.openxmlformats.org/officeDocument/2006/relationships" r:embed="rId154">
          <a:extLst>
            <a:ext uri="{28A0092B-C50C-407E-A947-70E740481C1C}">
              <a14:useLocalDpi xmlns:a14="http://schemas.microsoft.com/office/drawing/2010/main" val="0"/>
            </a:ext>
          </a:extLst>
        </a:blip>
        <a:srcRect/>
        <a:stretch>
          <a:fillRect/>
        </a:stretch>
      </xdr:blipFill>
      <xdr:spPr bwMode="auto">
        <a:xfrm>
          <a:off x="647700" y="276301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748</xdr:row>
      <xdr:rowOff>28575</xdr:rowOff>
    </xdr:from>
    <xdr:to>
      <xdr:col>1</xdr:col>
      <xdr:colOff>609600</xdr:colOff>
      <xdr:row>748</xdr:row>
      <xdr:rowOff>781050</xdr:rowOff>
    </xdr:to>
    <xdr:pic>
      <xdr:nvPicPr>
        <xdr:cNvPr id="203119" name="Рисунок 7918">
          <a:extLst>
            <a:ext uri="{FF2B5EF4-FFF2-40B4-BE49-F238E27FC236}">
              <a16:creationId xmlns:a16="http://schemas.microsoft.com/office/drawing/2014/main" xmlns="" id="{00000000-0008-0000-0000-00006F190300}"/>
            </a:ext>
          </a:extLst>
        </xdr:cNvPr>
        <xdr:cNvPicPr>
          <a:picLocks/>
        </xdr:cNvPicPr>
      </xdr:nvPicPr>
      <xdr:blipFill>
        <a:blip xmlns:r="http://schemas.openxmlformats.org/officeDocument/2006/relationships" r:embed="rId155">
          <a:extLst>
            <a:ext uri="{28A0092B-C50C-407E-A947-70E740481C1C}">
              <a14:useLocalDpi xmlns:a14="http://schemas.microsoft.com/office/drawing/2010/main" val="0"/>
            </a:ext>
          </a:extLst>
        </a:blip>
        <a:srcRect/>
        <a:stretch>
          <a:fillRect/>
        </a:stretch>
      </xdr:blipFill>
      <xdr:spPr bwMode="auto">
        <a:xfrm>
          <a:off x="647700" y="277110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749</xdr:row>
      <xdr:rowOff>28575</xdr:rowOff>
    </xdr:from>
    <xdr:to>
      <xdr:col>1</xdr:col>
      <xdr:colOff>609600</xdr:colOff>
      <xdr:row>749</xdr:row>
      <xdr:rowOff>781050</xdr:rowOff>
    </xdr:to>
    <xdr:pic>
      <xdr:nvPicPr>
        <xdr:cNvPr id="203120" name="Рисунок 7919">
          <a:extLst>
            <a:ext uri="{FF2B5EF4-FFF2-40B4-BE49-F238E27FC236}">
              <a16:creationId xmlns:a16="http://schemas.microsoft.com/office/drawing/2014/main" xmlns="" id="{00000000-0008-0000-0000-000070190300}"/>
            </a:ext>
          </a:extLst>
        </xdr:cNvPr>
        <xdr:cNvPicPr>
          <a:picLocks/>
        </xdr:cNvPicPr>
      </xdr:nvPicPr>
      <xdr:blipFill>
        <a:blip xmlns:r="http://schemas.openxmlformats.org/officeDocument/2006/relationships" r:embed="rId156">
          <a:extLst>
            <a:ext uri="{28A0092B-C50C-407E-A947-70E740481C1C}">
              <a14:useLocalDpi xmlns:a14="http://schemas.microsoft.com/office/drawing/2010/main" val="0"/>
            </a:ext>
          </a:extLst>
        </a:blip>
        <a:srcRect/>
        <a:stretch>
          <a:fillRect/>
        </a:stretch>
      </xdr:blipFill>
      <xdr:spPr bwMode="auto">
        <a:xfrm>
          <a:off x="647700" y="27792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796</xdr:row>
      <xdr:rowOff>28575</xdr:rowOff>
    </xdr:from>
    <xdr:to>
      <xdr:col>1</xdr:col>
      <xdr:colOff>609600</xdr:colOff>
      <xdr:row>796</xdr:row>
      <xdr:rowOff>781050</xdr:rowOff>
    </xdr:to>
    <xdr:pic>
      <xdr:nvPicPr>
        <xdr:cNvPr id="203121" name="Рисунок 7920">
          <a:extLst>
            <a:ext uri="{FF2B5EF4-FFF2-40B4-BE49-F238E27FC236}">
              <a16:creationId xmlns:a16="http://schemas.microsoft.com/office/drawing/2014/main" xmlns="" id="{00000000-0008-0000-0000-000071190300}"/>
            </a:ext>
          </a:extLst>
        </xdr:cNvPr>
        <xdr:cNvPicPr>
          <a:picLocks/>
        </xdr:cNvPicPr>
      </xdr:nvPicPr>
      <xdr:blipFill>
        <a:blip xmlns:r="http://schemas.openxmlformats.org/officeDocument/2006/relationships" r:embed="rId157">
          <a:extLst>
            <a:ext uri="{28A0092B-C50C-407E-A947-70E740481C1C}">
              <a14:useLocalDpi xmlns:a14="http://schemas.microsoft.com/office/drawing/2010/main" val="0"/>
            </a:ext>
          </a:extLst>
        </a:blip>
        <a:srcRect/>
        <a:stretch>
          <a:fillRect/>
        </a:stretch>
      </xdr:blipFill>
      <xdr:spPr bwMode="auto">
        <a:xfrm>
          <a:off x="647700" y="29818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801</xdr:row>
      <xdr:rowOff>28575</xdr:rowOff>
    </xdr:from>
    <xdr:to>
      <xdr:col>1</xdr:col>
      <xdr:colOff>609600</xdr:colOff>
      <xdr:row>801</xdr:row>
      <xdr:rowOff>781050</xdr:rowOff>
    </xdr:to>
    <xdr:pic>
      <xdr:nvPicPr>
        <xdr:cNvPr id="203124" name="Рисунок 7923">
          <a:extLst>
            <a:ext uri="{FF2B5EF4-FFF2-40B4-BE49-F238E27FC236}">
              <a16:creationId xmlns:a16="http://schemas.microsoft.com/office/drawing/2014/main" xmlns="" id="{00000000-0008-0000-0000-000074190300}"/>
            </a:ext>
          </a:extLst>
        </xdr:cNvPr>
        <xdr:cNvPicPr>
          <a:picLocks/>
        </xdr:cNvPicPr>
      </xdr:nvPicPr>
      <xdr:blipFill>
        <a:blip xmlns:r="http://schemas.openxmlformats.org/officeDocument/2006/relationships" r:embed="rId158">
          <a:extLst>
            <a:ext uri="{28A0092B-C50C-407E-A947-70E740481C1C}">
              <a14:useLocalDpi xmlns:a14="http://schemas.microsoft.com/office/drawing/2010/main" val="0"/>
            </a:ext>
          </a:extLst>
        </a:blip>
        <a:srcRect/>
        <a:stretch>
          <a:fillRect/>
        </a:stretch>
      </xdr:blipFill>
      <xdr:spPr bwMode="auto">
        <a:xfrm>
          <a:off x="647700" y="29898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802</xdr:row>
      <xdr:rowOff>28575</xdr:rowOff>
    </xdr:from>
    <xdr:to>
      <xdr:col>1</xdr:col>
      <xdr:colOff>609600</xdr:colOff>
      <xdr:row>802</xdr:row>
      <xdr:rowOff>781050</xdr:rowOff>
    </xdr:to>
    <xdr:pic>
      <xdr:nvPicPr>
        <xdr:cNvPr id="203125" name="Рисунок 7924">
          <a:extLst>
            <a:ext uri="{FF2B5EF4-FFF2-40B4-BE49-F238E27FC236}">
              <a16:creationId xmlns:a16="http://schemas.microsoft.com/office/drawing/2014/main" xmlns="" id="{00000000-0008-0000-0000-000075190300}"/>
            </a:ext>
          </a:extLst>
        </xdr:cNvPr>
        <xdr:cNvPicPr>
          <a:picLocks/>
        </xdr:cNvPicPr>
      </xdr:nvPicPr>
      <xdr:blipFill>
        <a:blip xmlns:r="http://schemas.openxmlformats.org/officeDocument/2006/relationships" r:embed="rId159">
          <a:extLst>
            <a:ext uri="{28A0092B-C50C-407E-A947-70E740481C1C}">
              <a14:useLocalDpi xmlns:a14="http://schemas.microsoft.com/office/drawing/2010/main" val="0"/>
            </a:ext>
          </a:extLst>
        </a:blip>
        <a:srcRect/>
        <a:stretch>
          <a:fillRect/>
        </a:stretch>
      </xdr:blipFill>
      <xdr:spPr bwMode="auto">
        <a:xfrm>
          <a:off x="647700" y="29979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803</xdr:row>
      <xdr:rowOff>28575</xdr:rowOff>
    </xdr:from>
    <xdr:to>
      <xdr:col>1</xdr:col>
      <xdr:colOff>609600</xdr:colOff>
      <xdr:row>803</xdr:row>
      <xdr:rowOff>781050</xdr:rowOff>
    </xdr:to>
    <xdr:pic>
      <xdr:nvPicPr>
        <xdr:cNvPr id="203126" name="Рисунок 7925">
          <a:extLst>
            <a:ext uri="{FF2B5EF4-FFF2-40B4-BE49-F238E27FC236}">
              <a16:creationId xmlns:a16="http://schemas.microsoft.com/office/drawing/2014/main" xmlns="" id="{00000000-0008-0000-0000-000076190300}"/>
            </a:ext>
          </a:extLst>
        </xdr:cNvPr>
        <xdr:cNvPicPr>
          <a:picLocks/>
        </xdr:cNvPicPr>
      </xdr:nvPicPr>
      <xdr:blipFill>
        <a:blip xmlns:r="http://schemas.openxmlformats.org/officeDocument/2006/relationships" r:embed="rId160">
          <a:extLst>
            <a:ext uri="{28A0092B-C50C-407E-A947-70E740481C1C}">
              <a14:useLocalDpi xmlns:a14="http://schemas.microsoft.com/office/drawing/2010/main" val="0"/>
            </a:ext>
          </a:extLst>
        </a:blip>
        <a:srcRect/>
        <a:stretch>
          <a:fillRect/>
        </a:stretch>
      </xdr:blipFill>
      <xdr:spPr bwMode="auto">
        <a:xfrm>
          <a:off x="647700" y="30060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807</xdr:row>
      <xdr:rowOff>28575</xdr:rowOff>
    </xdr:from>
    <xdr:to>
      <xdr:col>1</xdr:col>
      <xdr:colOff>609600</xdr:colOff>
      <xdr:row>807</xdr:row>
      <xdr:rowOff>781050</xdr:rowOff>
    </xdr:to>
    <xdr:pic>
      <xdr:nvPicPr>
        <xdr:cNvPr id="203127" name="Рисунок 7926">
          <a:extLst>
            <a:ext uri="{FF2B5EF4-FFF2-40B4-BE49-F238E27FC236}">
              <a16:creationId xmlns:a16="http://schemas.microsoft.com/office/drawing/2014/main" xmlns="" id="{00000000-0008-0000-0000-000077190300}"/>
            </a:ext>
          </a:extLst>
        </xdr:cNvPr>
        <xdr:cNvPicPr>
          <a:picLocks/>
        </xdr:cNvPicPr>
      </xdr:nvPicPr>
      <xdr:blipFill>
        <a:blip xmlns:r="http://schemas.openxmlformats.org/officeDocument/2006/relationships" r:embed="rId161">
          <a:extLst>
            <a:ext uri="{28A0092B-C50C-407E-A947-70E740481C1C}">
              <a14:useLocalDpi xmlns:a14="http://schemas.microsoft.com/office/drawing/2010/main" val="0"/>
            </a:ext>
          </a:extLst>
        </a:blip>
        <a:srcRect/>
        <a:stretch>
          <a:fillRect/>
        </a:stretch>
      </xdr:blipFill>
      <xdr:spPr bwMode="auto">
        <a:xfrm>
          <a:off x="647700" y="30206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809</xdr:row>
      <xdr:rowOff>28575</xdr:rowOff>
    </xdr:from>
    <xdr:to>
      <xdr:col>1</xdr:col>
      <xdr:colOff>609600</xdr:colOff>
      <xdr:row>809</xdr:row>
      <xdr:rowOff>781050</xdr:rowOff>
    </xdr:to>
    <xdr:pic>
      <xdr:nvPicPr>
        <xdr:cNvPr id="203128" name="Рисунок 7927">
          <a:extLst>
            <a:ext uri="{FF2B5EF4-FFF2-40B4-BE49-F238E27FC236}">
              <a16:creationId xmlns:a16="http://schemas.microsoft.com/office/drawing/2014/main" xmlns="" id="{00000000-0008-0000-0000-000078190300}"/>
            </a:ext>
          </a:extLst>
        </xdr:cNvPr>
        <xdr:cNvPicPr>
          <a:picLocks/>
        </xdr:cNvPicPr>
      </xdr:nvPicPr>
      <xdr:blipFill>
        <a:blip xmlns:r="http://schemas.openxmlformats.org/officeDocument/2006/relationships" r:embed="rId162">
          <a:extLst>
            <a:ext uri="{28A0092B-C50C-407E-A947-70E740481C1C}">
              <a14:useLocalDpi xmlns:a14="http://schemas.microsoft.com/office/drawing/2010/main" val="0"/>
            </a:ext>
          </a:extLst>
        </a:blip>
        <a:srcRect/>
        <a:stretch>
          <a:fillRect/>
        </a:stretch>
      </xdr:blipFill>
      <xdr:spPr bwMode="auto">
        <a:xfrm>
          <a:off x="647700" y="30287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811</xdr:row>
      <xdr:rowOff>28575</xdr:rowOff>
    </xdr:from>
    <xdr:to>
      <xdr:col>1</xdr:col>
      <xdr:colOff>609600</xdr:colOff>
      <xdr:row>811</xdr:row>
      <xdr:rowOff>781050</xdr:rowOff>
    </xdr:to>
    <xdr:pic>
      <xdr:nvPicPr>
        <xdr:cNvPr id="203129" name="Рисунок 7928">
          <a:extLst>
            <a:ext uri="{FF2B5EF4-FFF2-40B4-BE49-F238E27FC236}">
              <a16:creationId xmlns:a16="http://schemas.microsoft.com/office/drawing/2014/main" xmlns="" id="{00000000-0008-0000-0000-000079190300}"/>
            </a:ext>
          </a:extLst>
        </xdr:cNvPr>
        <xdr:cNvPicPr>
          <a:picLocks/>
        </xdr:cNvPicPr>
      </xdr:nvPicPr>
      <xdr:blipFill>
        <a:blip xmlns:r="http://schemas.openxmlformats.org/officeDocument/2006/relationships" r:embed="rId163">
          <a:extLst>
            <a:ext uri="{28A0092B-C50C-407E-A947-70E740481C1C}">
              <a14:useLocalDpi xmlns:a14="http://schemas.microsoft.com/office/drawing/2010/main" val="0"/>
            </a:ext>
          </a:extLst>
        </a:blip>
        <a:srcRect/>
        <a:stretch>
          <a:fillRect/>
        </a:stretch>
      </xdr:blipFill>
      <xdr:spPr bwMode="auto">
        <a:xfrm>
          <a:off x="647700" y="30368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820</xdr:row>
      <xdr:rowOff>28575</xdr:rowOff>
    </xdr:from>
    <xdr:to>
      <xdr:col>1</xdr:col>
      <xdr:colOff>609600</xdr:colOff>
      <xdr:row>820</xdr:row>
      <xdr:rowOff>781050</xdr:rowOff>
    </xdr:to>
    <xdr:pic>
      <xdr:nvPicPr>
        <xdr:cNvPr id="203130" name="Рисунок 7929">
          <a:extLst>
            <a:ext uri="{FF2B5EF4-FFF2-40B4-BE49-F238E27FC236}">
              <a16:creationId xmlns:a16="http://schemas.microsoft.com/office/drawing/2014/main" xmlns="" id="{00000000-0008-0000-0000-00007A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51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821</xdr:row>
      <xdr:rowOff>28575</xdr:rowOff>
    </xdr:from>
    <xdr:to>
      <xdr:col>1</xdr:col>
      <xdr:colOff>609600</xdr:colOff>
      <xdr:row>821</xdr:row>
      <xdr:rowOff>781050</xdr:rowOff>
    </xdr:to>
    <xdr:pic>
      <xdr:nvPicPr>
        <xdr:cNvPr id="203131" name="Рисунок 7930">
          <a:extLst>
            <a:ext uri="{FF2B5EF4-FFF2-40B4-BE49-F238E27FC236}">
              <a16:creationId xmlns:a16="http://schemas.microsoft.com/office/drawing/2014/main" xmlns="" id="{00000000-0008-0000-0000-00007B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59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823</xdr:row>
      <xdr:rowOff>28575</xdr:rowOff>
    </xdr:from>
    <xdr:to>
      <xdr:col>1</xdr:col>
      <xdr:colOff>609600</xdr:colOff>
      <xdr:row>823</xdr:row>
      <xdr:rowOff>781050</xdr:rowOff>
    </xdr:to>
    <xdr:pic>
      <xdr:nvPicPr>
        <xdr:cNvPr id="203133" name="Рисунок 7932">
          <a:extLst>
            <a:ext uri="{FF2B5EF4-FFF2-40B4-BE49-F238E27FC236}">
              <a16:creationId xmlns:a16="http://schemas.microsoft.com/office/drawing/2014/main" xmlns="" id="{00000000-0008-0000-0000-00007D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0676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825</xdr:row>
      <xdr:rowOff>28575</xdr:rowOff>
    </xdr:from>
    <xdr:to>
      <xdr:col>1</xdr:col>
      <xdr:colOff>609600</xdr:colOff>
      <xdr:row>825</xdr:row>
      <xdr:rowOff>781050</xdr:rowOff>
    </xdr:to>
    <xdr:pic>
      <xdr:nvPicPr>
        <xdr:cNvPr id="203134" name="Рисунок 7933">
          <a:extLst>
            <a:ext uri="{FF2B5EF4-FFF2-40B4-BE49-F238E27FC236}">
              <a16:creationId xmlns:a16="http://schemas.microsoft.com/office/drawing/2014/main" xmlns="" id="{00000000-0008-0000-0000-00007E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0757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829</xdr:row>
      <xdr:rowOff>28575</xdr:rowOff>
    </xdr:from>
    <xdr:to>
      <xdr:col>1</xdr:col>
      <xdr:colOff>609600</xdr:colOff>
      <xdr:row>829</xdr:row>
      <xdr:rowOff>781050</xdr:rowOff>
    </xdr:to>
    <xdr:pic>
      <xdr:nvPicPr>
        <xdr:cNvPr id="203135" name="Рисунок 7934">
          <a:extLst>
            <a:ext uri="{FF2B5EF4-FFF2-40B4-BE49-F238E27FC236}">
              <a16:creationId xmlns:a16="http://schemas.microsoft.com/office/drawing/2014/main" xmlns="" id="{00000000-0008-0000-0000-00007F190300}"/>
            </a:ext>
          </a:extLst>
        </xdr:cNvPr>
        <xdr:cNvPicPr>
          <a:picLocks/>
        </xdr:cNvPicPr>
      </xdr:nvPicPr>
      <xdr:blipFill>
        <a:blip xmlns:r="http://schemas.openxmlformats.org/officeDocument/2006/relationships" r:embed="rId164">
          <a:extLst>
            <a:ext uri="{28A0092B-C50C-407E-A947-70E740481C1C}">
              <a14:useLocalDpi xmlns:a14="http://schemas.microsoft.com/office/drawing/2010/main" val="0"/>
            </a:ext>
          </a:extLst>
        </a:blip>
        <a:srcRect/>
        <a:stretch>
          <a:fillRect/>
        </a:stretch>
      </xdr:blipFill>
      <xdr:spPr bwMode="auto">
        <a:xfrm>
          <a:off x="647700" y="309029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830</xdr:row>
      <xdr:rowOff>28575</xdr:rowOff>
    </xdr:from>
    <xdr:to>
      <xdr:col>1</xdr:col>
      <xdr:colOff>609600</xdr:colOff>
      <xdr:row>830</xdr:row>
      <xdr:rowOff>781050</xdr:rowOff>
    </xdr:to>
    <xdr:pic>
      <xdr:nvPicPr>
        <xdr:cNvPr id="203136" name="Рисунок 7935">
          <a:extLst>
            <a:ext uri="{FF2B5EF4-FFF2-40B4-BE49-F238E27FC236}">
              <a16:creationId xmlns:a16="http://schemas.microsoft.com/office/drawing/2014/main" xmlns="" id="{00000000-0008-0000-0000-000080190300}"/>
            </a:ext>
          </a:extLst>
        </xdr:cNvPr>
        <xdr:cNvPicPr>
          <a:picLocks/>
        </xdr:cNvPicPr>
      </xdr:nvPicPr>
      <xdr:blipFill>
        <a:blip xmlns:r="http://schemas.openxmlformats.org/officeDocument/2006/relationships" r:embed="rId165">
          <a:extLst>
            <a:ext uri="{28A0092B-C50C-407E-A947-70E740481C1C}">
              <a14:useLocalDpi xmlns:a14="http://schemas.microsoft.com/office/drawing/2010/main" val="0"/>
            </a:ext>
          </a:extLst>
        </a:blip>
        <a:srcRect/>
        <a:stretch>
          <a:fillRect/>
        </a:stretch>
      </xdr:blipFill>
      <xdr:spPr bwMode="auto">
        <a:xfrm>
          <a:off x="647700" y="30983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831</xdr:row>
      <xdr:rowOff>28575</xdr:rowOff>
    </xdr:from>
    <xdr:to>
      <xdr:col>1</xdr:col>
      <xdr:colOff>609600</xdr:colOff>
      <xdr:row>831</xdr:row>
      <xdr:rowOff>781050</xdr:rowOff>
    </xdr:to>
    <xdr:pic>
      <xdr:nvPicPr>
        <xdr:cNvPr id="203137" name="Рисунок 7936">
          <a:extLst>
            <a:ext uri="{FF2B5EF4-FFF2-40B4-BE49-F238E27FC236}">
              <a16:creationId xmlns:a16="http://schemas.microsoft.com/office/drawing/2014/main" xmlns="" id="{00000000-0008-0000-0000-000081190300}"/>
            </a:ext>
          </a:extLst>
        </xdr:cNvPr>
        <xdr:cNvPicPr>
          <a:picLocks/>
        </xdr:cNvPicPr>
      </xdr:nvPicPr>
      <xdr:blipFill>
        <a:blip xmlns:r="http://schemas.openxmlformats.org/officeDocument/2006/relationships" r:embed="rId168">
          <a:extLst>
            <a:ext uri="{28A0092B-C50C-407E-A947-70E740481C1C}">
              <a14:useLocalDpi xmlns:a14="http://schemas.microsoft.com/office/drawing/2010/main" val="0"/>
            </a:ext>
          </a:extLst>
        </a:blip>
        <a:srcRect/>
        <a:stretch>
          <a:fillRect/>
        </a:stretch>
      </xdr:blipFill>
      <xdr:spPr bwMode="auto">
        <a:xfrm>
          <a:off x="647700" y="31064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832</xdr:row>
      <xdr:rowOff>28575</xdr:rowOff>
    </xdr:from>
    <xdr:to>
      <xdr:col>1</xdr:col>
      <xdr:colOff>609600</xdr:colOff>
      <xdr:row>832</xdr:row>
      <xdr:rowOff>781050</xdr:rowOff>
    </xdr:to>
    <xdr:pic>
      <xdr:nvPicPr>
        <xdr:cNvPr id="203138" name="Рисунок 7937">
          <a:extLst>
            <a:ext uri="{FF2B5EF4-FFF2-40B4-BE49-F238E27FC236}">
              <a16:creationId xmlns:a16="http://schemas.microsoft.com/office/drawing/2014/main" xmlns="" id="{00000000-0008-0000-0000-000082190300}"/>
            </a:ext>
          </a:extLst>
        </xdr:cNvPr>
        <xdr:cNvPicPr>
          <a:picLocks/>
        </xdr:cNvPicPr>
      </xdr:nvPicPr>
      <xdr:blipFill>
        <a:blip xmlns:r="http://schemas.openxmlformats.org/officeDocument/2006/relationships" r:embed="rId166">
          <a:extLst>
            <a:ext uri="{28A0092B-C50C-407E-A947-70E740481C1C}">
              <a14:useLocalDpi xmlns:a14="http://schemas.microsoft.com/office/drawing/2010/main" val="0"/>
            </a:ext>
          </a:extLst>
        </a:blip>
        <a:srcRect/>
        <a:stretch>
          <a:fillRect/>
        </a:stretch>
      </xdr:blipFill>
      <xdr:spPr bwMode="auto">
        <a:xfrm>
          <a:off x="647700" y="31145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833</xdr:row>
      <xdr:rowOff>28575</xdr:rowOff>
    </xdr:from>
    <xdr:to>
      <xdr:col>1</xdr:col>
      <xdr:colOff>609600</xdr:colOff>
      <xdr:row>833</xdr:row>
      <xdr:rowOff>781050</xdr:rowOff>
    </xdr:to>
    <xdr:pic>
      <xdr:nvPicPr>
        <xdr:cNvPr id="203139" name="Рисунок 7938">
          <a:extLst>
            <a:ext uri="{FF2B5EF4-FFF2-40B4-BE49-F238E27FC236}">
              <a16:creationId xmlns:a16="http://schemas.microsoft.com/office/drawing/2014/main" xmlns="" id="{00000000-0008-0000-0000-000083190300}"/>
            </a:ext>
          </a:extLst>
        </xdr:cNvPr>
        <xdr:cNvPicPr>
          <a:picLocks/>
        </xdr:cNvPicPr>
      </xdr:nvPicPr>
      <xdr:blipFill>
        <a:blip xmlns:r="http://schemas.openxmlformats.org/officeDocument/2006/relationships" r:embed="rId169">
          <a:extLst>
            <a:ext uri="{28A0092B-C50C-407E-A947-70E740481C1C}">
              <a14:useLocalDpi xmlns:a14="http://schemas.microsoft.com/office/drawing/2010/main" val="0"/>
            </a:ext>
          </a:extLst>
        </a:blip>
        <a:srcRect/>
        <a:stretch>
          <a:fillRect/>
        </a:stretch>
      </xdr:blipFill>
      <xdr:spPr bwMode="auto">
        <a:xfrm>
          <a:off x="647700" y="31226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834</xdr:row>
      <xdr:rowOff>28575</xdr:rowOff>
    </xdr:from>
    <xdr:to>
      <xdr:col>1</xdr:col>
      <xdr:colOff>609600</xdr:colOff>
      <xdr:row>834</xdr:row>
      <xdr:rowOff>781050</xdr:rowOff>
    </xdr:to>
    <xdr:pic>
      <xdr:nvPicPr>
        <xdr:cNvPr id="203140" name="Рисунок 7939">
          <a:extLst>
            <a:ext uri="{FF2B5EF4-FFF2-40B4-BE49-F238E27FC236}">
              <a16:creationId xmlns:a16="http://schemas.microsoft.com/office/drawing/2014/main" xmlns="" id="{00000000-0008-0000-0000-000084190300}"/>
            </a:ext>
          </a:extLst>
        </xdr:cNvPr>
        <xdr:cNvPicPr>
          <a:picLocks/>
        </xdr:cNvPicPr>
      </xdr:nvPicPr>
      <xdr:blipFill>
        <a:blip xmlns:r="http://schemas.openxmlformats.org/officeDocument/2006/relationships" r:embed="rId167">
          <a:extLst>
            <a:ext uri="{28A0092B-C50C-407E-A947-70E740481C1C}">
              <a14:useLocalDpi xmlns:a14="http://schemas.microsoft.com/office/drawing/2010/main" val="0"/>
            </a:ext>
          </a:extLst>
        </a:blip>
        <a:srcRect/>
        <a:stretch>
          <a:fillRect/>
        </a:stretch>
      </xdr:blipFill>
      <xdr:spPr bwMode="auto">
        <a:xfrm>
          <a:off x="647700" y="31307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838</xdr:row>
      <xdr:rowOff>28575</xdr:rowOff>
    </xdr:from>
    <xdr:to>
      <xdr:col>1</xdr:col>
      <xdr:colOff>609600</xdr:colOff>
      <xdr:row>838</xdr:row>
      <xdr:rowOff>781050</xdr:rowOff>
    </xdr:to>
    <xdr:pic>
      <xdr:nvPicPr>
        <xdr:cNvPr id="203141" name="Рисунок 7940">
          <a:extLst>
            <a:ext uri="{FF2B5EF4-FFF2-40B4-BE49-F238E27FC236}">
              <a16:creationId xmlns:a16="http://schemas.microsoft.com/office/drawing/2014/main" xmlns="" id="{00000000-0008-0000-0000-000085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4534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839</xdr:row>
      <xdr:rowOff>28575</xdr:rowOff>
    </xdr:from>
    <xdr:to>
      <xdr:col>1</xdr:col>
      <xdr:colOff>609600</xdr:colOff>
      <xdr:row>839</xdr:row>
      <xdr:rowOff>781050</xdr:rowOff>
    </xdr:to>
    <xdr:pic>
      <xdr:nvPicPr>
        <xdr:cNvPr id="203142" name="Рисунок 7941">
          <a:extLst>
            <a:ext uri="{FF2B5EF4-FFF2-40B4-BE49-F238E27FC236}">
              <a16:creationId xmlns:a16="http://schemas.microsoft.com/office/drawing/2014/main" xmlns="" id="{00000000-0008-0000-0000-000086190300}"/>
            </a:ext>
          </a:extLst>
        </xdr:cNvPr>
        <xdr:cNvPicPr>
          <a:picLocks/>
        </xdr:cNvPicPr>
      </xdr:nvPicPr>
      <xdr:blipFill>
        <a:blip xmlns:r="http://schemas.openxmlformats.org/officeDocument/2006/relationships" r:embed="rId170">
          <a:extLst>
            <a:ext uri="{28A0092B-C50C-407E-A947-70E740481C1C}">
              <a14:useLocalDpi xmlns:a14="http://schemas.microsoft.com/office/drawing/2010/main" val="0"/>
            </a:ext>
          </a:extLst>
        </a:blip>
        <a:srcRect/>
        <a:stretch>
          <a:fillRect/>
        </a:stretch>
      </xdr:blipFill>
      <xdr:spPr bwMode="auto">
        <a:xfrm>
          <a:off x="647700" y="315344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840</xdr:row>
      <xdr:rowOff>28575</xdr:rowOff>
    </xdr:from>
    <xdr:to>
      <xdr:col>1</xdr:col>
      <xdr:colOff>609600</xdr:colOff>
      <xdr:row>840</xdr:row>
      <xdr:rowOff>781050</xdr:rowOff>
    </xdr:to>
    <xdr:pic>
      <xdr:nvPicPr>
        <xdr:cNvPr id="203143" name="Рисунок 7942">
          <a:extLst>
            <a:ext uri="{FF2B5EF4-FFF2-40B4-BE49-F238E27FC236}">
              <a16:creationId xmlns:a16="http://schemas.microsoft.com/office/drawing/2014/main" xmlns="" id="{00000000-0008-0000-0000-000087190300}"/>
            </a:ext>
          </a:extLst>
        </xdr:cNvPr>
        <xdr:cNvPicPr>
          <a:picLocks/>
        </xdr:cNvPicPr>
      </xdr:nvPicPr>
      <xdr:blipFill>
        <a:blip xmlns:r="http://schemas.openxmlformats.org/officeDocument/2006/relationships" r:embed="rId171">
          <a:extLst>
            <a:ext uri="{28A0092B-C50C-407E-A947-70E740481C1C}">
              <a14:useLocalDpi xmlns:a14="http://schemas.microsoft.com/office/drawing/2010/main" val="0"/>
            </a:ext>
          </a:extLst>
        </a:blip>
        <a:srcRect/>
        <a:stretch>
          <a:fillRect/>
        </a:stretch>
      </xdr:blipFill>
      <xdr:spPr bwMode="auto">
        <a:xfrm>
          <a:off x="647700" y="316153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841</xdr:row>
      <xdr:rowOff>28575</xdr:rowOff>
    </xdr:from>
    <xdr:to>
      <xdr:col>1</xdr:col>
      <xdr:colOff>609600</xdr:colOff>
      <xdr:row>841</xdr:row>
      <xdr:rowOff>781050</xdr:rowOff>
    </xdr:to>
    <xdr:pic>
      <xdr:nvPicPr>
        <xdr:cNvPr id="203144" name="Рисунок 7943">
          <a:extLst>
            <a:ext uri="{FF2B5EF4-FFF2-40B4-BE49-F238E27FC236}">
              <a16:creationId xmlns:a16="http://schemas.microsoft.com/office/drawing/2014/main" xmlns="" id="{00000000-0008-0000-0000-000088190300}"/>
            </a:ext>
          </a:extLst>
        </xdr:cNvPr>
        <xdr:cNvPicPr>
          <a:picLocks/>
        </xdr:cNvPicPr>
      </xdr:nvPicPr>
      <xdr:blipFill>
        <a:blip xmlns:r="http://schemas.openxmlformats.org/officeDocument/2006/relationships" r:embed="rId172">
          <a:extLst>
            <a:ext uri="{28A0092B-C50C-407E-A947-70E740481C1C}">
              <a14:useLocalDpi xmlns:a14="http://schemas.microsoft.com/office/drawing/2010/main" val="0"/>
            </a:ext>
          </a:extLst>
        </a:blip>
        <a:srcRect/>
        <a:stretch>
          <a:fillRect/>
        </a:stretch>
      </xdr:blipFill>
      <xdr:spPr bwMode="auto">
        <a:xfrm>
          <a:off x="647700" y="316963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842</xdr:row>
      <xdr:rowOff>28575</xdr:rowOff>
    </xdr:from>
    <xdr:to>
      <xdr:col>1</xdr:col>
      <xdr:colOff>609600</xdr:colOff>
      <xdr:row>842</xdr:row>
      <xdr:rowOff>781050</xdr:rowOff>
    </xdr:to>
    <xdr:pic>
      <xdr:nvPicPr>
        <xdr:cNvPr id="203145" name="Рисунок 7944">
          <a:extLst>
            <a:ext uri="{FF2B5EF4-FFF2-40B4-BE49-F238E27FC236}">
              <a16:creationId xmlns:a16="http://schemas.microsoft.com/office/drawing/2014/main" xmlns="" id="{00000000-0008-0000-0000-000089190300}"/>
            </a:ext>
          </a:extLst>
        </xdr:cNvPr>
        <xdr:cNvPicPr>
          <a:picLocks/>
        </xdr:cNvPicPr>
      </xdr:nvPicPr>
      <xdr:blipFill>
        <a:blip xmlns:r="http://schemas.openxmlformats.org/officeDocument/2006/relationships" r:embed="rId173">
          <a:extLst>
            <a:ext uri="{28A0092B-C50C-407E-A947-70E740481C1C}">
              <a14:useLocalDpi xmlns:a14="http://schemas.microsoft.com/office/drawing/2010/main" val="0"/>
            </a:ext>
          </a:extLst>
        </a:blip>
        <a:srcRect/>
        <a:stretch>
          <a:fillRect/>
        </a:stretch>
      </xdr:blipFill>
      <xdr:spPr bwMode="auto">
        <a:xfrm>
          <a:off x="647700" y="317773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849</xdr:row>
      <xdr:rowOff>28575</xdr:rowOff>
    </xdr:from>
    <xdr:to>
      <xdr:col>1</xdr:col>
      <xdr:colOff>609600</xdr:colOff>
      <xdr:row>849</xdr:row>
      <xdr:rowOff>466725</xdr:rowOff>
    </xdr:to>
    <xdr:pic>
      <xdr:nvPicPr>
        <xdr:cNvPr id="203147" name="Рисунок 7946">
          <a:extLst>
            <a:ext uri="{FF2B5EF4-FFF2-40B4-BE49-F238E27FC236}">
              <a16:creationId xmlns:a16="http://schemas.microsoft.com/office/drawing/2014/main" xmlns="" id="{00000000-0008-0000-0000-00008B190300}"/>
            </a:ext>
          </a:extLst>
        </xdr:cNvPr>
        <xdr:cNvPicPr>
          <a:picLocks/>
        </xdr:cNvPicPr>
      </xdr:nvPicPr>
      <xdr:blipFill>
        <a:blip xmlns:r="http://schemas.openxmlformats.org/officeDocument/2006/relationships" r:embed="rId174">
          <a:extLst>
            <a:ext uri="{28A0092B-C50C-407E-A947-70E740481C1C}">
              <a14:useLocalDpi xmlns:a14="http://schemas.microsoft.com/office/drawing/2010/main" val="0"/>
            </a:ext>
          </a:extLst>
        </a:blip>
        <a:srcRect/>
        <a:stretch>
          <a:fillRect/>
        </a:stretch>
      </xdr:blipFill>
      <xdr:spPr bwMode="auto">
        <a:xfrm>
          <a:off x="647700" y="3192303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873</xdr:row>
      <xdr:rowOff>19050</xdr:rowOff>
    </xdr:from>
    <xdr:to>
      <xdr:col>1</xdr:col>
      <xdr:colOff>609600</xdr:colOff>
      <xdr:row>873</xdr:row>
      <xdr:rowOff>590550</xdr:rowOff>
    </xdr:to>
    <xdr:pic>
      <xdr:nvPicPr>
        <xdr:cNvPr id="203160" name="Рисунок 7959">
          <a:extLst>
            <a:ext uri="{FF2B5EF4-FFF2-40B4-BE49-F238E27FC236}">
              <a16:creationId xmlns:a16="http://schemas.microsoft.com/office/drawing/2014/main" xmlns="" id="{00000000-0008-0000-0000-000098190300}"/>
            </a:ext>
          </a:extLst>
        </xdr:cNvPr>
        <xdr:cNvPicPr>
          <a:picLocks/>
        </xdr:cNvPicPr>
      </xdr:nvPicPr>
      <xdr:blipFill>
        <a:blip xmlns:r="http://schemas.openxmlformats.org/officeDocument/2006/relationships" r:embed="rId175">
          <a:extLst>
            <a:ext uri="{28A0092B-C50C-407E-A947-70E740481C1C}">
              <a14:useLocalDpi xmlns:a14="http://schemas.microsoft.com/office/drawing/2010/main" val="0"/>
            </a:ext>
          </a:extLst>
        </a:blip>
        <a:srcRect/>
        <a:stretch>
          <a:fillRect/>
        </a:stretch>
      </xdr:blipFill>
      <xdr:spPr bwMode="auto">
        <a:xfrm>
          <a:off x="647700" y="32085915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879</xdr:row>
      <xdr:rowOff>28575</xdr:rowOff>
    </xdr:from>
    <xdr:to>
      <xdr:col>1</xdr:col>
      <xdr:colOff>609600</xdr:colOff>
      <xdr:row>879</xdr:row>
      <xdr:rowOff>781050</xdr:rowOff>
    </xdr:to>
    <xdr:pic>
      <xdr:nvPicPr>
        <xdr:cNvPr id="203161" name="Рисунок 7960">
          <a:extLst>
            <a:ext uri="{FF2B5EF4-FFF2-40B4-BE49-F238E27FC236}">
              <a16:creationId xmlns:a16="http://schemas.microsoft.com/office/drawing/2014/main" xmlns="" id="{00000000-0008-0000-0000-000099190300}"/>
            </a:ext>
          </a:extLst>
        </xdr:cNvPr>
        <xdr:cNvPicPr>
          <a:picLocks/>
        </xdr:cNvPicPr>
      </xdr:nvPicPr>
      <xdr:blipFill>
        <a:blip xmlns:r="http://schemas.openxmlformats.org/officeDocument/2006/relationships" r:embed="rId176">
          <a:extLst>
            <a:ext uri="{28A0092B-C50C-407E-A947-70E740481C1C}">
              <a14:useLocalDpi xmlns:a14="http://schemas.microsoft.com/office/drawing/2010/main" val="0"/>
            </a:ext>
          </a:extLst>
        </a:blip>
        <a:srcRect/>
        <a:stretch>
          <a:fillRect/>
        </a:stretch>
      </xdr:blipFill>
      <xdr:spPr bwMode="auto">
        <a:xfrm>
          <a:off x="647700" y="321478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896</xdr:row>
      <xdr:rowOff>28575</xdr:rowOff>
    </xdr:from>
    <xdr:to>
      <xdr:col>1</xdr:col>
      <xdr:colOff>609600</xdr:colOff>
      <xdr:row>896</xdr:row>
      <xdr:rowOff>781050</xdr:rowOff>
    </xdr:to>
    <xdr:pic>
      <xdr:nvPicPr>
        <xdr:cNvPr id="203170" name="Рисунок 7969">
          <a:extLst>
            <a:ext uri="{FF2B5EF4-FFF2-40B4-BE49-F238E27FC236}">
              <a16:creationId xmlns:a16="http://schemas.microsoft.com/office/drawing/2014/main" xmlns="" id="{00000000-0008-0000-0000-0000A2190300}"/>
            </a:ext>
          </a:extLst>
        </xdr:cNvPr>
        <xdr:cNvPicPr>
          <a:picLocks/>
        </xdr:cNvPicPr>
      </xdr:nvPicPr>
      <xdr:blipFill>
        <a:blip xmlns:r="http://schemas.openxmlformats.org/officeDocument/2006/relationships" r:embed="rId177">
          <a:extLst>
            <a:ext uri="{28A0092B-C50C-407E-A947-70E740481C1C}">
              <a14:useLocalDpi xmlns:a14="http://schemas.microsoft.com/office/drawing/2010/main" val="0"/>
            </a:ext>
          </a:extLst>
        </a:blip>
        <a:srcRect/>
        <a:stretch>
          <a:fillRect/>
        </a:stretch>
      </xdr:blipFill>
      <xdr:spPr bwMode="auto">
        <a:xfrm>
          <a:off x="647700" y="322287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38100</xdr:colOff>
      <xdr:row>901</xdr:row>
      <xdr:rowOff>28575</xdr:rowOff>
    </xdr:from>
    <xdr:to>
      <xdr:col>1</xdr:col>
      <xdr:colOff>590550</xdr:colOff>
      <xdr:row>901</xdr:row>
      <xdr:rowOff>847725</xdr:rowOff>
    </xdr:to>
    <xdr:pic>
      <xdr:nvPicPr>
        <xdr:cNvPr id="203171" name="Рисунок 7970">
          <a:extLst>
            <a:ext uri="{FF2B5EF4-FFF2-40B4-BE49-F238E27FC236}">
              <a16:creationId xmlns:a16="http://schemas.microsoft.com/office/drawing/2014/main" xmlns="" id="{00000000-0008-0000-0000-0000A3190300}"/>
            </a:ext>
          </a:extLst>
        </xdr:cNvPr>
        <xdr:cNvPicPr>
          <a:picLocks/>
        </xdr:cNvPicPr>
      </xdr:nvPicPr>
      <xdr:blipFill>
        <a:blip xmlns:r="http://schemas.openxmlformats.org/officeDocument/2006/relationships" r:embed="rId178">
          <a:extLst>
            <a:ext uri="{28A0092B-C50C-407E-A947-70E740481C1C}">
              <a14:useLocalDpi xmlns:a14="http://schemas.microsoft.com/office/drawing/2010/main" val="0"/>
            </a:ext>
          </a:extLst>
        </a:blip>
        <a:srcRect/>
        <a:stretch>
          <a:fillRect/>
        </a:stretch>
      </xdr:blipFill>
      <xdr:spPr bwMode="auto">
        <a:xfrm>
          <a:off x="666750" y="323097525"/>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913</xdr:row>
      <xdr:rowOff>28575</xdr:rowOff>
    </xdr:from>
    <xdr:to>
      <xdr:col>1</xdr:col>
      <xdr:colOff>609600</xdr:colOff>
      <xdr:row>913</xdr:row>
      <xdr:rowOff>666750</xdr:rowOff>
    </xdr:to>
    <xdr:pic>
      <xdr:nvPicPr>
        <xdr:cNvPr id="203172" name="Рисунок 7971">
          <a:extLst>
            <a:ext uri="{FF2B5EF4-FFF2-40B4-BE49-F238E27FC236}">
              <a16:creationId xmlns:a16="http://schemas.microsoft.com/office/drawing/2014/main" xmlns="" id="{00000000-0008-0000-0000-0000A4190300}"/>
            </a:ext>
          </a:extLst>
        </xdr:cNvPr>
        <xdr:cNvPicPr>
          <a:picLocks/>
        </xdr:cNvPicPr>
      </xdr:nvPicPr>
      <xdr:blipFill>
        <a:blip xmlns:r="http://schemas.openxmlformats.org/officeDocument/2006/relationships" r:embed="rId179">
          <a:extLst>
            <a:ext uri="{28A0092B-C50C-407E-A947-70E740481C1C}">
              <a14:useLocalDpi xmlns:a14="http://schemas.microsoft.com/office/drawing/2010/main" val="0"/>
            </a:ext>
          </a:extLst>
        </a:blip>
        <a:srcRect/>
        <a:stretch>
          <a:fillRect/>
        </a:stretch>
      </xdr:blipFill>
      <xdr:spPr bwMode="auto">
        <a:xfrm>
          <a:off x="647700" y="324621525"/>
          <a:ext cx="590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916</xdr:row>
      <xdr:rowOff>28575</xdr:rowOff>
    </xdr:from>
    <xdr:to>
      <xdr:col>1</xdr:col>
      <xdr:colOff>609600</xdr:colOff>
      <xdr:row>916</xdr:row>
      <xdr:rowOff>781050</xdr:rowOff>
    </xdr:to>
    <xdr:pic>
      <xdr:nvPicPr>
        <xdr:cNvPr id="203173" name="Рисунок 7972">
          <a:extLst>
            <a:ext uri="{FF2B5EF4-FFF2-40B4-BE49-F238E27FC236}">
              <a16:creationId xmlns:a16="http://schemas.microsoft.com/office/drawing/2014/main" xmlns="" id="{00000000-0008-0000-0000-0000A5190300}"/>
            </a:ext>
          </a:extLst>
        </xdr:cNvPr>
        <xdr:cNvPicPr>
          <a:picLocks/>
        </xdr:cNvPicPr>
      </xdr:nvPicPr>
      <xdr:blipFill>
        <a:blip xmlns:r="http://schemas.openxmlformats.org/officeDocument/2006/relationships" r:embed="rId180">
          <a:extLst>
            <a:ext uri="{28A0092B-C50C-407E-A947-70E740481C1C}">
              <a14:useLocalDpi xmlns:a14="http://schemas.microsoft.com/office/drawing/2010/main" val="0"/>
            </a:ext>
          </a:extLst>
        </a:blip>
        <a:srcRect/>
        <a:stretch>
          <a:fillRect/>
        </a:stretch>
      </xdr:blipFill>
      <xdr:spPr bwMode="auto">
        <a:xfrm>
          <a:off x="647700" y="32531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917</xdr:row>
      <xdr:rowOff>28575</xdr:rowOff>
    </xdr:from>
    <xdr:to>
      <xdr:col>1</xdr:col>
      <xdr:colOff>609600</xdr:colOff>
      <xdr:row>917</xdr:row>
      <xdr:rowOff>781050</xdr:rowOff>
    </xdr:to>
    <xdr:pic>
      <xdr:nvPicPr>
        <xdr:cNvPr id="203174" name="Рисунок 7973">
          <a:extLst>
            <a:ext uri="{FF2B5EF4-FFF2-40B4-BE49-F238E27FC236}">
              <a16:creationId xmlns:a16="http://schemas.microsoft.com/office/drawing/2014/main" xmlns="" id="{00000000-0008-0000-0000-0000A6190300}"/>
            </a:ext>
          </a:extLst>
        </xdr:cNvPr>
        <xdr:cNvPicPr>
          <a:picLocks/>
        </xdr:cNvPicPr>
      </xdr:nvPicPr>
      <xdr:blipFill>
        <a:blip xmlns:r="http://schemas.openxmlformats.org/officeDocument/2006/relationships" r:embed="rId181">
          <a:extLst>
            <a:ext uri="{28A0092B-C50C-407E-A947-70E740481C1C}">
              <a14:useLocalDpi xmlns:a14="http://schemas.microsoft.com/office/drawing/2010/main" val="0"/>
            </a:ext>
          </a:extLst>
        </a:blip>
        <a:srcRect/>
        <a:stretch>
          <a:fillRect/>
        </a:stretch>
      </xdr:blipFill>
      <xdr:spPr bwMode="auto">
        <a:xfrm>
          <a:off x="647700" y="32612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918</xdr:row>
      <xdr:rowOff>28575</xdr:rowOff>
    </xdr:from>
    <xdr:to>
      <xdr:col>1</xdr:col>
      <xdr:colOff>609600</xdr:colOff>
      <xdr:row>918</xdr:row>
      <xdr:rowOff>781050</xdr:rowOff>
    </xdr:to>
    <xdr:pic>
      <xdr:nvPicPr>
        <xdr:cNvPr id="203175" name="Рисунок 7974">
          <a:extLst>
            <a:ext uri="{FF2B5EF4-FFF2-40B4-BE49-F238E27FC236}">
              <a16:creationId xmlns:a16="http://schemas.microsoft.com/office/drawing/2014/main" xmlns="" id="{00000000-0008-0000-0000-0000A7190300}"/>
            </a:ext>
          </a:extLst>
        </xdr:cNvPr>
        <xdr:cNvPicPr>
          <a:picLocks/>
        </xdr:cNvPicPr>
      </xdr:nvPicPr>
      <xdr:blipFill>
        <a:blip xmlns:r="http://schemas.openxmlformats.org/officeDocument/2006/relationships" r:embed="rId182">
          <a:extLst>
            <a:ext uri="{28A0092B-C50C-407E-A947-70E740481C1C}">
              <a14:useLocalDpi xmlns:a14="http://schemas.microsoft.com/office/drawing/2010/main" val="0"/>
            </a:ext>
          </a:extLst>
        </a:blip>
        <a:srcRect/>
        <a:stretch>
          <a:fillRect/>
        </a:stretch>
      </xdr:blipFill>
      <xdr:spPr bwMode="auto">
        <a:xfrm>
          <a:off x="647700" y="32693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919</xdr:row>
      <xdr:rowOff>28575</xdr:rowOff>
    </xdr:from>
    <xdr:to>
      <xdr:col>1</xdr:col>
      <xdr:colOff>609600</xdr:colOff>
      <xdr:row>919</xdr:row>
      <xdr:rowOff>781050</xdr:rowOff>
    </xdr:to>
    <xdr:pic>
      <xdr:nvPicPr>
        <xdr:cNvPr id="203176" name="Рисунок 7975">
          <a:extLst>
            <a:ext uri="{FF2B5EF4-FFF2-40B4-BE49-F238E27FC236}">
              <a16:creationId xmlns:a16="http://schemas.microsoft.com/office/drawing/2014/main" xmlns="" id="{00000000-0008-0000-0000-0000A8190300}"/>
            </a:ext>
          </a:extLst>
        </xdr:cNvPr>
        <xdr:cNvPicPr>
          <a:picLocks/>
        </xdr:cNvPicPr>
      </xdr:nvPicPr>
      <xdr:blipFill>
        <a:blip xmlns:r="http://schemas.openxmlformats.org/officeDocument/2006/relationships" r:embed="rId183">
          <a:extLst>
            <a:ext uri="{28A0092B-C50C-407E-A947-70E740481C1C}">
              <a14:useLocalDpi xmlns:a14="http://schemas.microsoft.com/office/drawing/2010/main" val="0"/>
            </a:ext>
          </a:extLst>
        </a:blip>
        <a:srcRect/>
        <a:stretch>
          <a:fillRect/>
        </a:stretch>
      </xdr:blipFill>
      <xdr:spPr bwMode="auto">
        <a:xfrm>
          <a:off x="647700" y="32774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920</xdr:row>
      <xdr:rowOff>28575</xdr:rowOff>
    </xdr:from>
    <xdr:to>
      <xdr:col>1</xdr:col>
      <xdr:colOff>609600</xdr:colOff>
      <xdr:row>920</xdr:row>
      <xdr:rowOff>781050</xdr:rowOff>
    </xdr:to>
    <xdr:pic>
      <xdr:nvPicPr>
        <xdr:cNvPr id="203177" name="Рисунок 7976">
          <a:extLst>
            <a:ext uri="{FF2B5EF4-FFF2-40B4-BE49-F238E27FC236}">
              <a16:creationId xmlns:a16="http://schemas.microsoft.com/office/drawing/2014/main" xmlns="" id="{00000000-0008-0000-0000-0000A9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8555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921</xdr:row>
      <xdr:rowOff>28575</xdr:rowOff>
    </xdr:from>
    <xdr:to>
      <xdr:col>1</xdr:col>
      <xdr:colOff>609600</xdr:colOff>
      <xdr:row>921</xdr:row>
      <xdr:rowOff>781050</xdr:rowOff>
    </xdr:to>
    <xdr:pic>
      <xdr:nvPicPr>
        <xdr:cNvPr id="203178" name="Рисунок 7977">
          <a:extLst>
            <a:ext uri="{FF2B5EF4-FFF2-40B4-BE49-F238E27FC236}">
              <a16:creationId xmlns:a16="http://schemas.microsoft.com/office/drawing/2014/main" xmlns="" id="{00000000-0008-0000-0000-0000AA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2936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922</xdr:row>
      <xdr:rowOff>28575</xdr:rowOff>
    </xdr:from>
    <xdr:to>
      <xdr:col>1</xdr:col>
      <xdr:colOff>609600</xdr:colOff>
      <xdr:row>922</xdr:row>
      <xdr:rowOff>781050</xdr:rowOff>
    </xdr:to>
    <xdr:pic>
      <xdr:nvPicPr>
        <xdr:cNvPr id="203179" name="Рисунок 7978">
          <a:extLst>
            <a:ext uri="{FF2B5EF4-FFF2-40B4-BE49-F238E27FC236}">
              <a16:creationId xmlns:a16="http://schemas.microsoft.com/office/drawing/2014/main" xmlns="" id="{00000000-0008-0000-0000-0000AB190300}"/>
            </a:ext>
          </a:extLst>
        </xdr:cNvPr>
        <xdr:cNvPicPr>
          <a:picLocks/>
        </xdr:cNvPicPr>
      </xdr:nvPicPr>
      <xdr:blipFill>
        <a:blip xmlns:r="http://schemas.openxmlformats.org/officeDocument/2006/relationships" r:embed="rId184">
          <a:extLst>
            <a:ext uri="{28A0092B-C50C-407E-A947-70E740481C1C}">
              <a14:useLocalDpi xmlns:a14="http://schemas.microsoft.com/office/drawing/2010/main" val="0"/>
            </a:ext>
          </a:extLst>
        </a:blip>
        <a:srcRect/>
        <a:stretch>
          <a:fillRect/>
        </a:stretch>
      </xdr:blipFill>
      <xdr:spPr bwMode="auto">
        <a:xfrm>
          <a:off x="647700" y="33017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929</xdr:row>
      <xdr:rowOff>28575</xdr:rowOff>
    </xdr:from>
    <xdr:to>
      <xdr:col>1</xdr:col>
      <xdr:colOff>609600</xdr:colOff>
      <xdr:row>929</xdr:row>
      <xdr:rowOff>781050</xdr:rowOff>
    </xdr:to>
    <xdr:pic>
      <xdr:nvPicPr>
        <xdr:cNvPr id="203180" name="Рисунок 7979">
          <a:extLst>
            <a:ext uri="{FF2B5EF4-FFF2-40B4-BE49-F238E27FC236}">
              <a16:creationId xmlns:a16="http://schemas.microsoft.com/office/drawing/2014/main" xmlns="" id="{00000000-0008-0000-0000-0000AC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098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930</xdr:row>
      <xdr:rowOff>28575</xdr:rowOff>
    </xdr:from>
    <xdr:to>
      <xdr:col>1</xdr:col>
      <xdr:colOff>609600</xdr:colOff>
      <xdr:row>930</xdr:row>
      <xdr:rowOff>781050</xdr:rowOff>
    </xdr:to>
    <xdr:pic>
      <xdr:nvPicPr>
        <xdr:cNvPr id="203181" name="Рисунок 7980">
          <a:extLst>
            <a:ext uri="{FF2B5EF4-FFF2-40B4-BE49-F238E27FC236}">
              <a16:creationId xmlns:a16="http://schemas.microsoft.com/office/drawing/2014/main" xmlns="" id="{00000000-0008-0000-0000-0000AD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179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931</xdr:row>
      <xdr:rowOff>28575</xdr:rowOff>
    </xdr:from>
    <xdr:to>
      <xdr:col>1</xdr:col>
      <xdr:colOff>609600</xdr:colOff>
      <xdr:row>931</xdr:row>
      <xdr:rowOff>781050</xdr:rowOff>
    </xdr:to>
    <xdr:pic>
      <xdr:nvPicPr>
        <xdr:cNvPr id="203182" name="Рисунок 7981">
          <a:extLst>
            <a:ext uri="{FF2B5EF4-FFF2-40B4-BE49-F238E27FC236}">
              <a16:creationId xmlns:a16="http://schemas.microsoft.com/office/drawing/2014/main" xmlns="" id="{00000000-0008-0000-0000-0000AE190300}"/>
            </a:ext>
          </a:extLst>
        </xdr:cNvPr>
        <xdr:cNvPicPr>
          <a:picLocks/>
        </xdr:cNvPicPr>
      </xdr:nvPicPr>
      <xdr:blipFill>
        <a:blip xmlns:r="http://schemas.openxmlformats.org/officeDocument/2006/relationships" r:embed="rId185">
          <a:extLst>
            <a:ext uri="{28A0092B-C50C-407E-A947-70E740481C1C}">
              <a14:useLocalDpi xmlns:a14="http://schemas.microsoft.com/office/drawing/2010/main" val="0"/>
            </a:ext>
          </a:extLst>
        </a:blip>
        <a:srcRect/>
        <a:stretch>
          <a:fillRect/>
        </a:stretch>
      </xdr:blipFill>
      <xdr:spPr bwMode="auto">
        <a:xfrm>
          <a:off x="647700" y="332603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933</xdr:row>
      <xdr:rowOff>28575</xdr:rowOff>
    </xdr:from>
    <xdr:to>
      <xdr:col>1</xdr:col>
      <xdr:colOff>609600</xdr:colOff>
      <xdr:row>933</xdr:row>
      <xdr:rowOff>781050</xdr:rowOff>
    </xdr:to>
    <xdr:pic>
      <xdr:nvPicPr>
        <xdr:cNvPr id="203183" name="Рисунок 7982">
          <a:extLst>
            <a:ext uri="{FF2B5EF4-FFF2-40B4-BE49-F238E27FC236}">
              <a16:creationId xmlns:a16="http://schemas.microsoft.com/office/drawing/2014/main" xmlns="" id="{00000000-0008-0000-0000-0000AF190300}"/>
            </a:ext>
          </a:extLst>
        </xdr:cNvPr>
        <xdr:cNvPicPr>
          <a:picLocks/>
        </xdr:cNvPicPr>
      </xdr:nvPicPr>
      <xdr:blipFill>
        <a:blip xmlns:r="http://schemas.openxmlformats.org/officeDocument/2006/relationships" r:embed="rId186">
          <a:extLst>
            <a:ext uri="{28A0092B-C50C-407E-A947-70E740481C1C}">
              <a14:useLocalDpi xmlns:a14="http://schemas.microsoft.com/office/drawing/2010/main" val="0"/>
            </a:ext>
          </a:extLst>
        </a:blip>
        <a:srcRect/>
        <a:stretch>
          <a:fillRect/>
        </a:stretch>
      </xdr:blipFill>
      <xdr:spPr bwMode="auto">
        <a:xfrm>
          <a:off x="647700" y="333413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938</xdr:row>
      <xdr:rowOff>28575</xdr:rowOff>
    </xdr:from>
    <xdr:to>
      <xdr:col>1</xdr:col>
      <xdr:colOff>609600</xdr:colOff>
      <xdr:row>938</xdr:row>
      <xdr:rowOff>781050</xdr:rowOff>
    </xdr:to>
    <xdr:pic>
      <xdr:nvPicPr>
        <xdr:cNvPr id="203185" name="Рисунок 7984">
          <a:extLst>
            <a:ext uri="{FF2B5EF4-FFF2-40B4-BE49-F238E27FC236}">
              <a16:creationId xmlns:a16="http://schemas.microsoft.com/office/drawing/2014/main" xmlns="" id="{00000000-0008-0000-0000-0000B1190300}"/>
            </a:ext>
          </a:extLst>
        </xdr:cNvPr>
        <xdr:cNvPicPr>
          <a:picLocks/>
        </xdr:cNvPicPr>
      </xdr:nvPicPr>
      <xdr:blipFill>
        <a:blip xmlns:r="http://schemas.openxmlformats.org/officeDocument/2006/relationships" r:embed="rId187">
          <a:extLst>
            <a:ext uri="{28A0092B-C50C-407E-A947-70E740481C1C}">
              <a14:useLocalDpi xmlns:a14="http://schemas.microsoft.com/office/drawing/2010/main" val="0"/>
            </a:ext>
          </a:extLst>
        </a:blip>
        <a:srcRect/>
        <a:stretch>
          <a:fillRect/>
        </a:stretch>
      </xdr:blipFill>
      <xdr:spPr bwMode="auto">
        <a:xfrm>
          <a:off x="647700" y="334222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941</xdr:row>
      <xdr:rowOff>28575</xdr:rowOff>
    </xdr:from>
    <xdr:to>
      <xdr:col>1</xdr:col>
      <xdr:colOff>609600</xdr:colOff>
      <xdr:row>941</xdr:row>
      <xdr:rowOff>781050</xdr:rowOff>
    </xdr:to>
    <xdr:pic>
      <xdr:nvPicPr>
        <xdr:cNvPr id="203187" name="Рисунок 7986">
          <a:extLst>
            <a:ext uri="{FF2B5EF4-FFF2-40B4-BE49-F238E27FC236}">
              <a16:creationId xmlns:a16="http://schemas.microsoft.com/office/drawing/2014/main" xmlns="" id="{00000000-0008-0000-0000-0000B3190300}"/>
            </a:ext>
          </a:extLst>
        </xdr:cNvPr>
        <xdr:cNvPicPr>
          <a:picLocks/>
        </xdr:cNvPicPr>
      </xdr:nvPicPr>
      <xdr:blipFill>
        <a:blip xmlns:r="http://schemas.openxmlformats.org/officeDocument/2006/relationships" r:embed="rId188">
          <a:extLst>
            <a:ext uri="{28A0092B-C50C-407E-A947-70E740481C1C}">
              <a14:useLocalDpi xmlns:a14="http://schemas.microsoft.com/office/drawing/2010/main" val="0"/>
            </a:ext>
          </a:extLst>
        </a:blip>
        <a:srcRect/>
        <a:stretch>
          <a:fillRect/>
        </a:stretch>
      </xdr:blipFill>
      <xdr:spPr bwMode="auto">
        <a:xfrm>
          <a:off x="647700" y="335841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942</xdr:row>
      <xdr:rowOff>28575</xdr:rowOff>
    </xdr:from>
    <xdr:to>
      <xdr:col>1</xdr:col>
      <xdr:colOff>609600</xdr:colOff>
      <xdr:row>942</xdr:row>
      <xdr:rowOff>781050</xdr:rowOff>
    </xdr:to>
    <xdr:pic>
      <xdr:nvPicPr>
        <xdr:cNvPr id="203188" name="Рисунок 7987">
          <a:extLst>
            <a:ext uri="{FF2B5EF4-FFF2-40B4-BE49-F238E27FC236}">
              <a16:creationId xmlns:a16="http://schemas.microsoft.com/office/drawing/2014/main" xmlns="" id="{00000000-0008-0000-0000-0000B4190300}"/>
            </a:ext>
          </a:extLst>
        </xdr:cNvPr>
        <xdr:cNvPicPr>
          <a:picLocks/>
        </xdr:cNvPicPr>
      </xdr:nvPicPr>
      <xdr:blipFill>
        <a:blip xmlns:r="http://schemas.openxmlformats.org/officeDocument/2006/relationships" r:embed="rId189">
          <a:extLst>
            <a:ext uri="{28A0092B-C50C-407E-A947-70E740481C1C}">
              <a14:useLocalDpi xmlns:a14="http://schemas.microsoft.com/office/drawing/2010/main" val="0"/>
            </a:ext>
          </a:extLst>
        </a:blip>
        <a:srcRect/>
        <a:stretch>
          <a:fillRect/>
        </a:stretch>
      </xdr:blipFill>
      <xdr:spPr bwMode="auto">
        <a:xfrm>
          <a:off x="647700" y="336651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944</xdr:row>
      <xdr:rowOff>28575</xdr:rowOff>
    </xdr:from>
    <xdr:to>
      <xdr:col>1</xdr:col>
      <xdr:colOff>609600</xdr:colOff>
      <xdr:row>944</xdr:row>
      <xdr:rowOff>781050</xdr:rowOff>
    </xdr:to>
    <xdr:pic>
      <xdr:nvPicPr>
        <xdr:cNvPr id="203189" name="Рисунок 7988">
          <a:extLst>
            <a:ext uri="{FF2B5EF4-FFF2-40B4-BE49-F238E27FC236}">
              <a16:creationId xmlns:a16="http://schemas.microsoft.com/office/drawing/2014/main" xmlns="" id="{00000000-0008-0000-0000-0000B5190300}"/>
            </a:ext>
          </a:extLst>
        </xdr:cNvPr>
        <xdr:cNvPicPr>
          <a:picLocks/>
        </xdr:cNvPicPr>
      </xdr:nvPicPr>
      <xdr:blipFill>
        <a:blip xmlns:r="http://schemas.openxmlformats.org/officeDocument/2006/relationships" r:embed="rId190">
          <a:extLst>
            <a:ext uri="{28A0092B-C50C-407E-A947-70E740481C1C}">
              <a14:useLocalDpi xmlns:a14="http://schemas.microsoft.com/office/drawing/2010/main" val="0"/>
            </a:ext>
          </a:extLst>
        </a:blip>
        <a:srcRect/>
        <a:stretch>
          <a:fillRect/>
        </a:stretch>
      </xdr:blipFill>
      <xdr:spPr bwMode="auto">
        <a:xfrm>
          <a:off x="647700" y="337461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945</xdr:row>
      <xdr:rowOff>28575</xdr:rowOff>
    </xdr:from>
    <xdr:to>
      <xdr:col>1</xdr:col>
      <xdr:colOff>609600</xdr:colOff>
      <xdr:row>945</xdr:row>
      <xdr:rowOff>781050</xdr:rowOff>
    </xdr:to>
    <xdr:pic>
      <xdr:nvPicPr>
        <xdr:cNvPr id="203190" name="Рисунок 7989">
          <a:extLst>
            <a:ext uri="{FF2B5EF4-FFF2-40B4-BE49-F238E27FC236}">
              <a16:creationId xmlns:a16="http://schemas.microsoft.com/office/drawing/2014/main" xmlns="" id="{00000000-0008-0000-0000-0000B6190300}"/>
            </a:ext>
          </a:extLst>
        </xdr:cNvPr>
        <xdr:cNvPicPr>
          <a:picLocks/>
        </xdr:cNvPicPr>
      </xdr:nvPicPr>
      <xdr:blipFill>
        <a:blip xmlns:r="http://schemas.openxmlformats.org/officeDocument/2006/relationships" r:embed="rId191">
          <a:extLst>
            <a:ext uri="{28A0092B-C50C-407E-A947-70E740481C1C}">
              <a14:useLocalDpi xmlns:a14="http://schemas.microsoft.com/office/drawing/2010/main" val="0"/>
            </a:ext>
          </a:extLst>
        </a:blip>
        <a:srcRect/>
        <a:stretch>
          <a:fillRect/>
        </a:stretch>
      </xdr:blipFill>
      <xdr:spPr bwMode="auto">
        <a:xfrm>
          <a:off x="647700" y="338270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953</xdr:row>
      <xdr:rowOff>28575</xdr:rowOff>
    </xdr:from>
    <xdr:to>
      <xdr:col>1</xdr:col>
      <xdr:colOff>609600</xdr:colOff>
      <xdr:row>953</xdr:row>
      <xdr:rowOff>781050</xdr:rowOff>
    </xdr:to>
    <xdr:pic>
      <xdr:nvPicPr>
        <xdr:cNvPr id="203191" name="Рисунок 7990">
          <a:extLst>
            <a:ext uri="{FF2B5EF4-FFF2-40B4-BE49-F238E27FC236}">
              <a16:creationId xmlns:a16="http://schemas.microsoft.com/office/drawing/2014/main" xmlns="" id="{00000000-0008-0000-0000-0000B7190300}"/>
            </a:ext>
          </a:extLst>
        </xdr:cNvPr>
        <xdr:cNvPicPr>
          <a:picLocks/>
        </xdr:cNvPicPr>
      </xdr:nvPicPr>
      <xdr:blipFill>
        <a:blip xmlns:r="http://schemas.openxmlformats.org/officeDocument/2006/relationships" r:embed="rId192">
          <a:extLst>
            <a:ext uri="{28A0092B-C50C-407E-A947-70E740481C1C}">
              <a14:useLocalDpi xmlns:a14="http://schemas.microsoft.com/office/drawing/2010/main" val="0"/>
            </a:ext>
          </a:extLst>
        </a:blip>
        <a:srcRect/>
        <a:stretch>
          <a:fillRect/>
        </a:stretch>
      </xdr:blipFill>
      <xdr:spPr bwMode="auto">
        <a:xfrm>
          <a:off x="647700" y="339080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954</xdr:row>
      <xdr:rowOff>28575</xdr:rowOff>
    </xdr:from>
    <xdr:to>
      <xdr:col>1</xdr:col>
      <xdr:colOff>609600</xdr:colOff>
      <xdr:row>954</xdr:row>
      <xdr:rowOff>781050</xdr:rowOff>
    </xdr:to>
    <xdr:pic>
      <xdr:nvPicPr>
        <xdr:cNvPr id="203192" name="Рисунок 7991">
          <a:extLst>
            <a:ext uri="{FF2B5EF4-FFF2-40B4-BE49-F238E27FC236}">
              <a16:creationId xmlns:a16="http://schemas.microsoft.com/office/drawing/2014/main" xmlns="" id="{00000000-0008-0000-0000-0000B8190300}"/>
            </a:ext>
          </a:extLst>
        </xdr:cNvPr>
        <xdr:cNvPicPr>
          <a:picLocks/>
        </xdr:cNvPicPr>
      </xdr:nvPicPr>
      <xdr:blipFill>
        <a:blip xmlns:r="http://schemas.openxmlformats.org/officeDocument/2006/relationships" r:embed="rId193">
          <a:extLst>
            <a:ext uri="{28A0092B-C50C-407E-A947-70E740481C1C}">
              <a14:useLocalDpi xmlns:a14="http://schemas.microsoft.com/office/drawing/2010/main" val="0"/>
            </a:ext>
          </a:extLst>
        </a:blip>
        <a:srcRect/>
        <a:stretch>
          <a:fillRect/>
        </a:stretch>
      </xdr:blipFill>
      <xdr:spPr bwMode="auto">
        <a:xfrm>
          <a:off x="647700" y="339890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956</xdr:row>
      <xdr:rowOff>28575</xdr:rowOff>
    </xdr:from>
    <xdr:to>
      <xdr:col>1</xdr:col>
      <xdr:colOff>609600</xdr:colOff>
      <xdr:row>956</xdr:row>
      <xdr:rowOff>781050</xdr:rowOff>
    </xdr:to>
    <xdr:pic>
      <xdr:nvPicPr>
        <xdr:cNvPr id="203194" name="Рисунок 7993">
          <a:extLst>
            <a:ext uri="{FF2B5EF4-FFF2-40B4-BE49-F238E27FC236}">
              <a16:creationId xmlns:a16="http://schemas.microsoft.com/office/drawing/2014/main" xmlns="" id="{00000000-0008-0000-0000-0000BA190300}"/>
            </a:ext>
          </a:extLst>
        </xdr:cNvPr>
        <xdr:cNvPicPr>
          <a:picLocks/>
        </xdr:cNvPicPr>
      </xdr:nvPicPr>
      <xdr:blipFill>
        <a:blip xmlns:r="http://schemas.openxmlformats.org/officeDocument/2006/relationships" r:embed="rId194">
          <a:extLst>
            <a:ext uri="{28A0092B-C50C-407E-A947-70E740481C1C}">
              <a14:useLocalDpi xmlns:a14="http://schemas.microsoft.com/office/drawing/2010/main" val="0"/>
            </a:ext>
          </a:extLst>
        </a:blip>
        <a:srcRect/>
        <a:stretch>
          <a:fillRect/>
        </a:stretch>
      </xdr:blipFill>
      <xdr:spPr bwMode="auto">
        <a:xfrm>
          <a:off x="647700" y="340699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957</xdr:row>
      <xdr:rowOff>28575</xdr:rowOff>
    </xdr:from>
    <xdr:to>
      <xdr:col>1</xdr:col>
      <xdr:colOff>609600</xdr:colOff>
      <xdr:row>957</xdr:row>
      <xdr:rowOff>781050</xdr:rowOff>
    </xdr:to>
    <xdr:pic>
      <xdr:nvPicPr>
        <xdr:cNvPr id="203195" name="Рисунок 7994">
          <a:extLst>
            <a:ext uri="{FF2B5EF4-FFF2-40B4-BE49-F238E27FC236}">
              <a16:creationId xmlns:a16="http://schemas.microsoft.com/office/drawing/2014/main" xmlns="" id="{00000000-0008-0000-0000-0000BB190300}"/>
            </a:ext>
          </a:extLst>
        </xdr:cNvPr>
        <xdr:cNvPicPr>
          <a:picLocks/>
        </xdr:cNvPicPr>
      </xdr:nvPicPr>
      <xdr:blipFill>
        <a:blip xmlns:r="http://schemas.openxmlformats.org/officeDocument/2006/relationships" r:embed="rId195">
          <a:extLst>
            <a:ext uri="{28A0092B-C50C-407E-A947-70E740481C1C}">
              <a14:useLocalDpi xmlns:a14="http://schemas.microsoft.com/office/drawing/2010/main" val="0"/>
            </a:ext>
          </a:extLst>
        </a:blip>
        <a:srcRect/>
        <a:stretch>
          <a:fillRect/>
        </a:stretch>
      </xdr:blipFill>
      <xdr:spPr bwMode="auto">
        <a:xfrm>
          <a:off x="647700" y="341509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958</xdr:row>
      <xdr:rowOff>28575</xdr:rowOff>
    </xdr:from>
    <xdr:to>
      <xdr:col>1</xdr:col>
      <xdr:colOff>609600</xdr:colOff>
      <xdr:row>958</xdr:row>
      <xdr:rowOff>781050</xdr:rowOff>
    </xdr:to>
    <xdr:pic>
      <xdr:nvPicPr>
        <xdr:cNvPr id="203196" name="Рисунок 7995">
          <a:extLst>
            <a:ext uri="{FF2B5EF4-FFF2-40B4-BE49-F238E27FC236}">
              <a16:creationId xmlns:a16="http://schemas.microsoft.com/office/drawing/2014/main" xmlns="" id="{00000000-0008-0000-0000-0000BC190300}"/>
            </a:ext>
          </a:extLst>
        </xdr:cNvPr>
        <xdr:cNvPicPr>
          <a:picLocks/>
        </xdr:cNvPicPr>
      </xdr:nvPicPr>
      <xdr:blipFill>
        <a:blip xmlns:r="http://schemas.openxmlformats.org/officeDocument/2006/relationships" r:embed="rId196">
          <a:extLst>
            <a:ext uri="{28A0092B-C50C-407E-A947-70E740481C1C}">
              <a14:useLocalDpi xmlns:a14="http://schemas.microsoft.com/office/drawing/2010/main" val="0"/>
            </a:ext>
          </a:extLst>
        </a:blip>
        <a:srcRect/>
        <a:stretch>
          <a:fillRect/>
        </a:stretch>
      </xdr:blipFill>
      <xdr:spPr bwMode="auto">
        <a:xfrm>
          <a:off x="647700" y="342318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961</xdr:row>
      <xdr:rowOff>28575</xdr:rowOff>
    </xdr:from>
    <xdr:to>
      <xdr:col>1</xdr:col>
      <xdr:colOff>609600</xdr:colOff>
      <xdr:row>961</xdr:row>
      <xdr:rowOff>781050</xdr:rowOff>
    </xdr:to>
    <xdr:pic>
      <xdr:nvPicPr>
        <xdr:cNvPr id="203197" name="Рисунок 7996">
          <a:extLst>
            <a:ext uri="{FF2B5EF4-FFF2-40B4-BE49-F238E27FC236}">
              <a16:creationId xmlns:a16="http://schemas.microsoft.com/office/drawing/2014/main" xmlns="" id="{00000000-0008-0000-0000-0000BD190300}"/>
            </a:ext>
          </a:extLst>
        </xdr:cNvPr>
        <xdr:cNvPicPr>
          <a:picLocks/>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647700" y="344747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962</xdr:row>
      <xdr:rowOff>28575</xdr:rowOff>
    </xdr:from>
    <xdr:to>
      <xdr:col>1</xdr:col>
      <xdr:colOff>609600</xdr:colOff>
      <xdr:row>962</xdr:row>
      <xdr:rowOff>781050</xdr:rowOff>
    </xdr:to>
    <xdr:pic>
      <xdr:nvPicPr>
        <xdr:cNvPr id="203198" name="Рисунок 7997">
          <a:extLst>
            <a:ext uri="{FF2B5EF4-FFF2-40B4-BE49-F238E27FC236}">
              <a16:creationId xmlns:a16="http://schemas.microsoft.com/office/drawing/2014/main" xmlns="" id="{00000000-0008-0000-0000-0000BE190300}"/>
            </a:ext>
          </a:extLst>
        </xdr:cNvPr>
        <xdr:cNvPicPr>
          <a:picLocks/>
        </xdr:cNvPicPr>
      </xdr:nvPicPr>
      <xdr:blipFill>
        <a:blip xmlns:r="http://schemas.openxmlformats.org/officeDocument/2006/relationships" r:embed="rId198">
          <a:extLst>
            <a:ext uri="{28A0092B-C50C-407E-A947-70E740481C1C}">
              <a14:useLocalDpi xmlns:a14="http://schemas.microsoft.com/office/drawing/2010/main" val="0"/>
            </a:ext>
          </a:extLst>
        </a:blip>
        <a:srcRect/>
        <a:stretch>
          <a:fillRect/>
        </a:stretch>
      </xdr:blipFill>
      <xdr:spPr bwMode="auto">
        <a:xfrm>
          <a:off x="647700" y="345557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965</xdr:row>
      <xdr:rowOff>28575</xdr:rowOff>
    </xdr:from>
    <xdr:to>
      <xdr:col>1</xdr:col>
      <xdr:colOff>609600</xdr:colOff>
      <xdr:row>965</xdr:row>
      <xdr:rowOff>781050</xdr:rowOff>
    </xdr:to>
    <xdr:pic>
      <xdr:nvPicPr>
        <xdr:cNvPr id="203201" name="Рисунок 8000">
          <a:extLst>
            <a:ext uri="{FF2B5EF4-FFF2-40B4-BE49-F238E27FC236}">
              <a16:creationId xmlns:a16="http://schemas.microsoft.com/office/drawing/2014/main" xmlns="" id="{00000000-0008-0000-0000-0000C1190300}"/>
            </a:ext>
          </a:extLst>
        </xdr:cNvPr>
        <xdr:cNvPicPr>
          <a:picLocks/>
        </xdr:cNvPicPr>
      </xdr:nvPicPr>
      <xdr:blipFill>
        <a:blip xmlns:r="http://schemas.openxmlformats.org/officeDocument/2006/relationships" r:embed="rId199">
          <a:extLst>
            <a:ext uri="{28A0092B-C50C-407E-A947-70E740481C1C}">
              <a14:useLocalDpi xmlns:a14="http://schemas.microsoft.com/office/drawing/2010/main" val="0"/>
            </a:ext>
          </a:extLst>
        </a:blip>
        <a:srcRect/>
        <a:stretch>
          <a:fillRect/>
        </a:stretch>
      </xdr:blipFill>
      <xdr:spPr bwMode="auto">
        <a:xfrm>
          <a:off x="647700" y="346367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966</xdr:row>
      <xdr:rowOff>28575</xdr:rowOff>
    </xdr:from>
    <xdr:to>
      <xdr:col>1</xdr:col>
      <xdr:colOff>609600</xdr:colOff>
      <xdr:row>966</xdr:row>
      <xdr:rowOff>781050</xdr:rowOff>
    </xdr:to>
    <xdr:pic>
      <xdr:nvPicPr>
        <xdr:cNvPr id="203202" name="Рисунок 8001">
          <a:extLst>
            <a:ext uri="{FF2B5EF4-FFF2-40B4-BE49-F238E27FC236}">
              <a16:creationId xmlns:a16="http://schemas.microsoft.com/office/drawing/2014/main" xmlns="" id="{00000000-0008-0000-0000-0000C2190300}"/>
            </a:ext>
          </a:extLst>
        </xdr:cNvPr>
        <xdr:cNvPicPr>
          <a:picLocks/>
        </xdr:cNvPicPr>
      </xdr:nvPicPr>
      <xdr:blipFill>
        <a:blip xmlns:r="http://schemas.openxmlformats.org/officeDocument/2006/relationships" r:embed="rId200">
          <a:extLst>
            <a:ext uri="{28A0092B-C50C-407E-A947-70E740481C1C}">
              <a14:useLocalDpi xmlns:a14="http://schemas.microsoft.com/office/drawing/2010/main" val="0"/>
            </a:ext>
          </a:extLst>
        </a:blip>
        <a:srcRect/>
        <a:stretch>
          <a:fillRect/>
        </a:stretch>
      </xdr:blipFill>
      <xdr:spPr bwMode="auto">
        <a:xfrm>
          <a:off x="647700" y="347176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967</xdr:row>
      <xdr:rowOff>28575</xdr:rowOff>
    </xdr:from>
    <xdr:to>
      <xdr:col>1</xdr:col>
      <xdr:colOff>609600</xdr:colOff>
      <xdr:row>967</xdr:row>
      <xdr:rowOff>781050</xdr:rowOff>
    </xdr:to>
    <xdr:pic>
      <xdr:nvPicPr>
        <xdr:cNvPr id="203203" name="Рисунок 8002">
          <a:extLst>
            <a:ext uri="{FF2B5EF4-FFF2-40B4-BE49-F238E27FC236}">
              <a16:creationId xmlns:a16="http://schemas.microsoft.com/office/drawing/2014/main" xmlns="" id="{00000000-0008-0000-0000-0000C3190300}"/>
            </a:ext>
          </a:extLst>
        </xdr:cNvPr>
        <xdr:cNvPicPr>
          <a:picLocks/>
        </xdr:cNvPicPr>
      </xdr:nvPicPr>
      <xdr:blipFill>
        <a:blip xmlns:r="http://schemas.openxmlformats.org/officeDocument/2006/relationships" r:embed="rId201">
          <a:extLst>
            <a:ext uri="{28A0092B-C50C-407E-A947-70E740481C1C}">
              <a14:useLocalDpi xmlns:a14="http://schemas.microsoft.com/office/drawing/2010/main" val="0"/>
            </a:ext>
          </a:extLst>
        </a:blip>
        <a:srcRect/>
        <a:stretch>
          <a:fillRect/>
        </a:stretch>
      </xdr:blipFill>
      <xdr:spPr bwMode="auto">
        <a:xfrm>
          <a:off x="647700" y="347986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968</xdr:row>
      <xdr:rowOff>28575</xdr:rowOff>
    </xdr:from>
    <xdr:to>
      <xdr:col>1</xdr:col>
      <xdr:colOff>609600</xdr:colOff>
      <xdr:row>968</xdr:row>
      <xdr:rowOff>781050</xdr:rowOff>
    </xdr:to>
    <xdr:pic>
      <xdr:nvPicPr>
        <xdr:cNvPr id="203204" name="Рисунок 8003">
          <a:extLst>
            <a:ext uri="{FF2B5EF4-FFF2-40B4-BE49-F238E27FC236}">
              <a16:creationId xmlns:a16="http://schemas.microsoft.com/office/drawing/2014/main" xmlns="" id="{00000000-0008-0000-0000-0000C4190300}"/>
            </a:ext>
          </a:extLst>
        </xdr:cNvPr>
        <xdr:cNvPicPr>
          <a:picLocks/>
        </xdr:cNvPicPr>
      </xdr:nvPicPr>
      <xdr:blipFill>
        <a:blip xmlns:r="http://schemas.openxmlformats.org/officeDocument/2006/relationships" r:embed="rId202">
          <a:extLst>
            <a:ext uri="{28A0092B-C50C-407E-A947-70E740481C1C}">
              <a14:useLocalDpi xmlns:a14="http://schemas.microsoft.com/office/drawing/2010/main" val="0"/>
            </a:ext>
          </a:extLst>
        </a:blip>
        <a:srcRect/>
        <a:stretch>
          <a:fillRect/>
        </a:stretch>
      </xdr:blipFill>
      <xdr:spPr bwMode="auto">
        <a:xfrm>
          <a:off x="647700" y="348795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969</xdr:row>
      <xdr:rowOff>28575</xdr:rowOff>
    </xdr:from>
    <xdr:to>
      <xdr:col>1</xdr:col>
      <xdr:colOff>609600</xdr:colOff>
      <xdr:row>969</xdr:row>
      <xdr:rowOff>781050</xdr:rowOff>
    </xdr:to>
    <xdr:pic>
      <xdr:nvPicPr>
        <xdr:cNvPr id="203205" name="Рисунок 8004">
          <a:extLst>
            <a:ext uri="{FF2B5EF4-FFF2-40B4-BE49-F238E27FC236}">
              <a16:creationId xmlns:a16="http://schemas.microsoft.com/office/drawing/2014/main" xmlns="" id="{00000000-0008-0000-0000-0000C5190300}"/>
            </a:ext>
          </a:extLst>
        </xdr:cNvPr>
        <xdr:cNvPicPr>
          <a:picLocks/>
        </xdr:cNvPicPr>
      </xdr:nvPicPr>
      <xdr:blipFill>
        <a:blip xmlns:r="http://schemas.openxmlformats.org/officeDocument/2006/relationships" r:embed="rId203">
          <a:extLst>
            <a:ext uri="{28A0092B-C50C-407E-A947-70E740481C1C}">
              <a14:useLocalDpi xmlns:a14="http://schemas.microsoft.com/office/drawing/2010/main" val="0"/>
            </a:ext>
          </a:extLst>
        </a:blip>
        <a:srcRect/>
        <a:stretch>
          <a:fillRect/>
        </a:stretch>
      </xdr:blipFill>
      <xdr:spPr bwMode="auto">
        <a:xfrm>
          <a:off x="647700" y="349605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970</xdr:row>
      <xdr:rowOff>28575</xdr:rowOff>
    </xdr:from>
    <xdr:to>
      <xdr:col>1</xdr:col>
      <xdr:colOff>609600</xdr:colOff>
      <xdr:row>970</xdr:row>
      <xdr:rowOff>781050</xdr:rowOff>
    </xdr:to>
    <xdr:pic>
      <xdr:nvPicPr>
        <xdr:cNvPr id="203206" name="Рисунок 8005">
          <a:extLst>
            <a:ext uri="{FF2B5EF4-FFF2-40B4-BE49-F238E27FC236}">
              <a16:creationId xmlns:a16="http://schemas.microsoft.com/office/drawing/2014/main" xmlns="" id="{00000000-0008-0000-0000-0000C6190300}"/>
            </a:ext>
          </a:extLst>
        </xdr:cNvPr>
        <xdr:cNvPicPr>
          <a:picLocks/>
        </xdr:cNvPicPr>
      </xdr:nvPicPr>
      <xdr:blipFill>
        <a:blip xmlns:r="http://schemas.openxmlformats.org/officeDocument/2006/relationships" r:embed="rId204">
          <a:extLst>
            <a:ext uri="{28A0092B-C50C-407E-A947-70E740481C1C}">
              <a14:useLocalDpi xmlns:a14="http://schemas.microsoft.com/office/drawing/2010/main" val="0"/>
            </a:ext>
          </a:extLst>
        </a:blip>
        <a:srcRect/>
        <a:stretch>
          <a:fillRect/>
        </a:stretch>
      </xdr:blipFill>
      <xdr:spPr bwMode="auto">
        <a:xfrm>
          <a:off x="647700" y="350415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971</xdr:row>
      <xdr:rowOff>28575</xdr:rowOff>
    </xdr:from>
    <xdr:to>
      <xdr:col>1</xdr:col>
      <xdr:colOff>609600</xdr:colOff>
      <xdr:row>971</xdr:row>
      <xdr:rowOff>781050</xdr:rowOff>
    </xdr:to>
    <xdr:pic>
      <xdr:nvPicPr>
        <xdr:cNvPr id="203207" name="Рисунок 8006">
          <a:extLst>
            <a:ext uri="{FF2B5EF4-FFF2-40B4-BE49-F238E27FC236}">
              <a16:creationId xmlns:a16="http://schemas.microsoft.com/office/drawing/2014/main" xmlns="" id="{00000000-0008-0000-0000-0000C7190300}"/>
            </a:ext>
          </a:extLst>
        </xdr:cNvPr>
        <xdr:cNvPicPr>
          <a:picLocks/>
        </xdr:cNvPicPr>
      </xdr:nvPicPr>
      <xdr:blipFill>
        <a:blip xmlns:r="http://schemas.openxmlformats.org/officeDocument/2006/relationships" r:embed="rId205">
          <a:extLst>
            <a:ext uri="{28A0092B-C50C-407E-A947-70E740481C1C}">
              <a14:useLocalDpi xmlns:a14="http://schemas.microsoft.com/office/drawing/2010/main" val="0"/>
            </a:ext>
          </a:extLst>
        </a:blip>
        <a:srcRect/>
        <a:stretch>
          <a:fillRect/>
        </a:stretch>
      </xdr:blipFill>
      <xdr:spPr bwMode="auto">
        <a:xfrm>
          <a:off x="647700" y="351224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972</xdr:row>
      <xdr:rowOff>28575</xdr:rowOff>
    </xdr:from>
    <xdr:to>
      <xdr:col>1</xdr:col>
      <xdr:colOff>609600</xdr:colOff>
      <xdr:row>972</xdr:row>
      <xdr:rowOff>781050</xdr:rowOff>
    </xdr:to>
    <xdr:pic>
      <xdr:nvPicPr>
        <xdr:cNvPr id="203208" name="Рисунок 8007">
          <a:extLst>
            <a:ext uri="{FF2B5EF4-FFF2-40B4-BE49-F238E27FC236}">
              <a16:creationId xmlns:a16="http://schemas.microsoft.com/office/drawing/2014/main" xmlns="" id="{00000000-0008-0000-0000-0000C8190300}"/>
            </a:ext>
          </a:extLst>
        </xdr:cNvPr>
        <xdr:cNvPicPr>
          <a:picLocks/>
        </xdr:cNvPicPr>
      </xdr:nvPicPr>
      <xdr:blipFill>
        <a:blip xmlns:r="http://schemas.openxmlformats.org/officeDocument/2006/relationships" r:embed="rId206">
          <a:extLst>
            <a:ext uri="{28A0092B-C50C-407E-A947-70E740481C1C}">
              <a14:useLocalDpi xmlns:a14="http://schemas.microsoft.com/office/drawing/2010/main" val="0"/>
            </a:ext>
          </a:extLst>
        </a:blip>
        <a:srcRect/>
        <a:stretch>
          <a:fillRect/>
        </a:stretch>
      </xdr:blipFill>
      <xdr:spPr bwMode="auto">
        <a:xfrm>
          <a:off x="647700" y="352034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973</xdr:row>
      <xdr:rowOff>28575</xdr:rowOff>
    </xdr:from>
    <xdr:to>
      <xdr:col>1</xdr:col>
      <xdr:colOff>609600</xdr:colOff>
      <xdr:row>973</xdr:row>
      <xdr:rowOff>781050</xdr:rowOff>
    </xdr:to>
    <xdr:pic>
      <xdr:nvPicPr>
        <xdr:cNvPr id="203209" name="Рисунок 8008">
          <a:extLst>
            <a:ext uri="{FF2B5EF4-FFF2-40B4-BE49-F238E27FC236}">
              <a16:creationId xmlns:a16="http://schemas.microsoft.com/office/drawing/2014/main" xmlns="" id="{00000000-0008-0000-0000-0000C9190300}"/>
            </a:ext>
          </a:extLst>
        </xdr:cNvPr>
        <xdr:cNvPicPr>
          <a:picLocks/>
        </xdr:cNvPicPr>
      </xdr:nvPicPr>
      <xdr:blipFill>
        <a:blip xmlns:r="http://schemas.openxmlformats.org/officeDocument/2006/relationships" r:embed="rId207">
          <a:extLst>
            <a:ext uri="{28A0092B-C50C-407E-A947-70E740481C1C}">
              <a14:useLocalDpi xmlns:a14="http://schemas.microsoft.com/office/drawing/2010/main" val="0"/>
            </a:ext>
          </a:extLst>
        </a:blip>
        <a:srcRect/>
        <a:stretch>
          <a:fillRect/>
        </a:stretch>
      </xdr:blipFill>
      <xdr:spPr bwMode="auto">
        <a:xfrm>
          <a:off x="647700" y="352844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975</xdr:row>
      <xdr:rowOff>28575</xdr:rowOff>
    </xdr:from>
    <xdr:to>
      <xdr:col>1</xdr:col>
      <xdr:colOff>609600</xdr:colOff>
      <xdr:row>975</xdr:row>
      <xdr:rowOff>781050</xdr:rowOff>
    </xdr:to>
    <xdr:pic>
      <xdr:nvPicPr>
        <xdr:cNvPr id="203210" name="Рисунок 8009">
          <a:extLst>
            <a:ext uri="{FF2B5EF4-FFF2-40B4-BE49-F238E27FC236}">
              <a16:creationId xmlns:a16="http://schemas.microsoft.com/office/drawing/2014/main" xmlns="" id="{00000000-0008-0000-0000-0000CA190300}"/>
            </a:ext>
          </a:extLst>
        </xdr:cNvPr>
        <xdr:cNvPicPr>
          <a:picLocks/>
        </xdr:cNvPicPr>
      </xdr:nvPicPr>
      <xdr:blipFill>
        <a:blip xmlns:r="http://schemas.openxmlformats.org/officeDocument/2006/relationships" r:embed="rId208">
          <a:extLst>
            <a:ext uri="{28A0092B-C50C-407E-A947-70E740481C1C}">
              <a14:useLocalDpi xmlns:a14="http://schemas.microsoft.com/office/drawing/2010/main" val="0"/>
            </a:ext>
          </a:extLst>
        </a:blip>
        <a:srcRect/>
        <a:stretch>
          <a:fillRect/>
        </a:stretch>
      </xdr:blipFill>
      <xdr:spPr bwMode="auto">
        <a:xfrm>
          <a:off x="647700" y="353653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976</xdr:row>
      <xdr:rowOff>28575</xdr:rowOff>
    </xdr:from>
    <xdr:to>
      <xdr:col>1</xdr:col>
      <xdr:colOff>609600</xdr:colOff>
      <xdr:row>976</xdr:row>
      <xdr:rowOff>781050</xdr:rowOff>
    </xdr:to>
    <xdr:pic>
      <xdr:nvPicPr>
        <xdr:cNvPr id="203211" name="Рисунок 8010">
          <a:extLst>
            <a:ext uri="{FF2B5EF4-FFF2-40B4-BE49-F238E27FC236}">
              <a16:creationId xmlns:a16="http://schemas.microsoft.com/office/drawing/2014/main" xmlns="" id="{00000000-0008-0000-0000-0000CB190300}"/>
            </a:ext>
          </a:extLst>
        </xdr:cNvPr>
        <xdr:cNvPicPr>
          <a:picLocks/>
        </xdr:cNvPicPr>
      </xdr:nvPicPr>
      <xdr:blipFill>
        <a:blip xmlns:r="http://schemas.openxmlformats.org/officeDocument/2006/relationships" r:embed="rId209">
          <a:extLst>
            <a:ext uri="{28A0092B-C50C-407E-A947-70E740481C1C}">
              <a14:useLocalDpi xmlns:a14="http://schemas.microsoft.com/office/drawing/2010/main" val="0"/>
            </a:ext>
          </a:extLst>
        </a:blip>
        <a:srcRect/>
        <a:stretch>
          <a:fillRect/>
        </a:stretch>
      </xdr:blipFill>
      <xdr:spPr bwMode="auto">
        <a:xfrm>
          <a:off x="647700" y="354463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977</xdr:row>
      <xdr:rowOff>28575</xdr:rowOff>
    </xdr:from>
    <xdr:to>
      <xdr:col>1</xdr:col>
      <xdr:colOff>609600</xdr:colOff>
      <xdr:row>977</xdr:row>
      <xdr:rowOff>781050</xdr:rowOff>
    </xdr:to>
    <xdr:pic>
      <xdr:nvPicPr>
        <xdr:cNvPr id="203212" name="Рисунок 8011">
          <a:extLst>
            <a:ext uri="{FF2B5EF4-FFF2-40B4-BE49-F238E27FC236}">
              <a16:creationId xmlns:a16="http://schemas.microsoft.com/office/drawing/2014/main" xmlns="" id="{00000000-0008-0000-0000-0000CC190300}"/>
            </a:ext>
          </a:extLst>
        </xdr:cNvPr>
        <xdr:cNvPicPr>
          <a:picLocks/>
        </xdr:cNvPicPr>
      </xdr:nvPicPr>
      <xdr:blipFill>
        <a:blip xmlns:r="http://schemas.openxmlformats.org/officeDocument/2006/relationships" r:embed="rId210">
          <a:extLst>
            <a:ext uri="{28A0092B-C50C-407E-A947-70E740481C1C}">
              <a14:useLocalDpi xmlns:a14="http://schemas.microsoft.com/office/drawing/2010/main" val="0"/>
            </a:ext>
          </a:extLst>
        </a:blip>
        <a:srcRect/>
        <a:stretch>
          <a:fillRect/>
        </a:stretch>
      </xdr:blipFill>
      <xdr:spPr bwMode="auto">
        <a:xfrm>
          <a:off x="647700" y="355272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1011</xdr:row>
      <xdr:rowOff>28575</xdr:rowOff>
    </xdr:from>
    <xdr:to>
      <xdr:col>1</xdr:col>
      <xdr:colOff>609600</xdr:colOff>
      <xdr:row>1011</xdr:row>
      <xdr:rowOff>781050</xdr:rowOff>
    </xdr:to>
    <xdr:pic>
      <xdr:nvPicPr>
        <xdr:cNvPr id="203220" name="Рисунок 8019">
          <a:extLst>
            <a:ext uri="{FF2B5EF4-FFF2-40B4-BE49-F238E27FC236}">
              <a16:creationId xmlns:a16="http://schemas.microsoft.com/office/drawing/2014/main" xmlns="" id="{00000000-0008-0000-0000-0000D4190300}"/>
            </a:ext>
          </a:extLst>
        </xdr:cNvPr>
        <xdr:cNvPicPr>
          <a:picLocks/>
        </xdr:cNvPicPr>
      </xdr:nvPicPr>
      <xdr:blipFill>
        <a:blip xmlns:r="http://schemas.openxmlformats.org/officeDocument/2006/relationships" r:embed="rId211">
          <a:extLst>
            <a:ext uri="{28A0092B-C50C-407E-A947-70E740481C1C}">
              <a14:useLocalDpi xmlns:a14="http://schemas.microsoft.com/office/drawing/2010/main" val="0"/>
            </a:ext>
          </a:extLst>
        </a:blip>
        <a:srcRect/>
        <a:stretch>
          <a:fillRect/>
        </a:stretch>
      </xdr:blipFill>
      <xdr:spPr bwMode="auto">
        <a:xfrm>
          <a:off x="647700" y="363569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1154</xdr:row>
      <xdr:rowOff>28575</xdr:rowOff>
    </xdr:from>
    <xdr:to>
      <xdr:col>1</xdr:col>
      <xdr:colOff>609600</xdr:colOff>
      <xdr:row>1154</xdr:row>
      <xdr:rowOff>781050</xdr:rowOff>
    </xdr:to>
    <xdr:pic>
      <xdr:nvPicPr>
        <xdr:cNvPr id="203228" name="Рисунок 8027">
          <a:extLst>
            <a:ext uri="{FF2B5EF4-FFF2-40B4-BE49-F238E27FC236}">
              <a16:creationId xmlns:a16="http://schemas.microsoft.com/office/drawing/2014/main" xmlns="" id="{00000000-0008-0000-0000-0000DC190300}"/>
            </a:ext>
          </a:extLst>
        </xdr:cNvPr>
        <xdr:cNvPicPr>
          <a:picLocks/>
        </xdr:cNvPicPr>
      </xdr:nvPicPr>
      <xdr:blipFill>
        <a:blip xmlns:r="http://schemas.openxmlformats.org/officeDocument/2006/relationships" r:embed="rId212">
          <a:extLst>
            <a:ext uri="{28A0092B-C50C-407E-A947-70E740481C1C}">
              <a14:useLocalDpi xmlns:a14="http://schemas.microsoft.com/office/drawing/2010/main" val="0"/>
            </a:ext>
          </a:extLst>
        </a:blip>
        <a:srcRect/>
        <a:stretch>
          <a:fillRect/>
        </a:stretch>
      </xdr:blipFill>
      <xdr:spPr bwMode="auto">
        <a:xfrm>
          <a:off x="647700" y="366988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1155</xdr:row>
      <xdr:rowOff>28575</xdr:rowOff>
    </xdr:from>
    <xdr:to>
      <xdr:col>1</xdr:col>
      <xdr:colOff>609600</xdr:colOff>
      <xdr:row>1155</xdr:row>
      <xdr:rowOff>781050</xdr:rowOff>
    </xdr:to>
    <xdr:pic>
      <xdr:nvPicPr>
        <xdr:cNvPr id="203229" name="Рисунок 8028">
          <a:extLst>
            <a:ext uri="{FF2B5EF4-FFF2-40B4-BE49-F238E27FC236}">
              <a16:creationId xmlns:a16="http://schemas.microsoft.com/office/drawing/2014/main" xmlns="" id="{00000000-0008-0000-0000-0000DD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677983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1157</xdr:row>
      <xdr:rowOff>28575</xdr:rowOff>
    </xdr:from>
    <xdr:to>
      <xdr:col>1</xdr:col>
      <xdr:colOff>609600</xdr:colOff>
      <xdr:row>1157</xdr:row>
      <xdr:rowOff>781050</xdr:rowOff>
    </xdr:to>
    <xdr:pic>
      <xdr:nvPicPr>
        <xdr:cNvPr id="203230" name="Рисунок 8029">
          <a:extLst>
            <a:ext uri="{FF2B5EF4-FFF2-40B4-BE49-F238E27FC236}">
              <a16:creationId xmlns:a16="http://schemas.microsoft.com/office/drawing/2014/main" xmlns="" id="{00000000-0008-0000-0000-0000DE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8607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1158</xdr:row>
      <xdr:rowOff>28575</xdr:rowOff>
    </xdr:from>
    <xdr:to>
      <xdr:col>1</xdr:col>
      <xdr:colOff>609600</xdr:colOff>
      <xdr:row>1158</xdr:row>
      <xdr:rowOff>781050</xdr:rowOff>
    </xdr:to>
    <xdr:pic>
      <xdr:nvPicPr>
        <xdr:cNvPr id="203231" name="Рисунок 8030">
          <a:extLst>
            <a:ext uri="{FF2B5EF4-FFF2-40B4-BE49-F238E27FC236}">
              <a16:creationId xmlns:a16="http://schemas.microsoft.com/office/drawing/2014/main" xmlns="" id="{00000000-0008-0000-0000-0000DF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69417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1159</xdr:row>
      <xdr:rowOff>28575</xdr:rowOff>
    </xdr:from>
    <xdr:to>
      <xdr:col>1</xdr:col>
      <xdr:colOff>609600</xdr:colOff>
      <xdr:row>1159</xdr:row>
      <xdr:rowOff>781050</xdr:rowOff>
    </xdr:to>
    <xdr:pic>
      <xdr:nvPicPr>
        <xdr:cNvPr id="203232" name="Рисунок 8031">
          <a:extLst>
            <a:ext uri="{FF2B5EF4-FFF2-40B4-BE49-F238E27FC236}">
              <a16:creationId xmlns:a16="http://schemas.microsoft.com/office/drawing/2014/main" xmlns="" id="{00000000-0008-0000-0000-0000E0190300}"/>
            </a:ext>
          </a:extLst>
        </xdr:cNvPr>
        <xdr:cNvPicPr>
          <a:picLocks/>
        </xdr:cNvPicPr>
      </xdr:nvPicPr>
      <xdr:blipFill>
        <a:blip xmlns:r="http://schemas.openxmlformats.org/officeDocument/2006/relationships" r:embed="rId214">
          <a:extLst>
            <a:ext uri="{28A0092B-C50C-407E-A947-70E740481C1C}">
              <a14:useLocalDpi xmlns:a14="http://schemas.microsoft.com/office/drawing/2010/main" val="0"/>
            </a:ext>
          </a:extLst>
        </a:blip>
        <a:srcRect/>
        <a:stretch>
          <a:fillRect/>
        </a:stretch>
      </xdr:blipFill>
      <xdr:spPr bwMode="auto">
        <a:xfrm>
          <a:off x="647700" y="370227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1160</xdr:row>
      <xdr:rowOff>28575</xdr:rowOff>
    </xdr:from>
    <xdr:to>
      <xdr:col>1</xdr:col>
      <xdr:colOff>609600</xdr:colOff>
      <xdr:row>1160</xdr:row>
      <xdr:rowOff>781050</xdr:rowOff>
    </xdr:to>
    <xdr:pic>
      <xdr:nvPicPr>
        <xdr:cNvPr id="203233" name="Рисунок 8032">
          <a:extLst>
            <a:ext uri="{FF2B5EF4-FFF2-40B4-BE49-F238E27FC236}">
              <a16:creationId xmlns:a16="http://schemas.microsoft.com/office/drawing/2014/main" xmlns="" id="{00000000-0008-0000-0000-0000E1190300}"/>
            </a:ext>
          </a:extLst>
        </xdr:cNvPr>
        <xdr:cNvPicPr>
          <a:picLocks/>
        </xdr:cNvPicPr>
      </xdr:nvPicPr>
      <xdr:blipFill>
        <a:blip xmlns:r="http://schemas.openxmlformats.org/officeDocument/2006/relationships" r:embed="rId213">
          <a:extLst>
            <a:ext uri="{28A0092B-C50C-407E-A947-70E740481C1C}">
              <a14:useLocalDpi xmlns:a14="http://schemas.microsoft.com/office/drawing/2010/main" val="0"/>
            </a:ext>
          </a:extLst>
        </a:blip>
        <a:srcRect/>
        <a:stretch>
          <a:fillRect/>
        </a:stretch>
      </xdr:blipFill>
      <xdr:spPr bwMode="auto">
        <a:xfrm>
          <a:off x="647700" y="371036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1161</xdr:row>
      <xdr:rowOff>28575</xdr:rowOff>
    </xdr:from>
    <xdr:to>
      <xdr:col>1</xdr:col>
      <xdr:colOff>609600</xdr:colOff>
      <xdr:row>1161</xdr:row>
      <xdr:rowOff>781050</xdr:rowOff>
    </xdr:to>
    <xdr:pic>
      <xdr:nvPicPr>
        <xdr:cNvPr id="203234" name="Рисунок 8033">
          <a:extLst>
            <a:ext uri="{FF2B5EF4-FFF2-40B4-BE49-F238E27FC236}">
              <a16:creationId xmlns:a16="http://schemas.microsoft.com/office/drawing/2014/main" xmlns="" id="{00000000-0008-0000-0000-0000E2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1846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1162</xdr:row>
      <xdr:rowOff>28575</xdr:rowOff>
    </xdr:from>
    <xdr:to>
      <xdr:col>1</xdr:col>
      <xdr:colOff>609600</xdr:colOff>
      <xdr:row>1162</xdr:row>
      <xdr:rowOff>781050</xdr:rowOff>
    </xdr:to>
    <xdr:pic>
      <xdr:nvPicPr>
        <xdr:cNvPr id="203235" name="Рисунок 8034">
          <a:extLst>
            <a:ext uri="{FF2B5EF4-FFF2-40B4-BE49-F238E27FC236}">
              <a16:creationId xmlns:a16="http://schemas.microsoft.com/office/drawing/2014/main" xmlns="" id="{00000000-0008-0000-0000-0000E3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26561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1163</xdr:row>
      <xdr:rowOff>28575</xdr:rowOff>
    </xdr:from>
    <xdr:to>
      <xdr:col>1</xdr:col>
      <xdr:colOff>609600</xdr:colOff>
      <xdr:row>1163</xdr:row>
      <xdr:rowOff>781050</xdr:rowOff>
    </xdr:to>
    <xdr:pic>
      <xdr:nvPicPr>
        <xdr:cNvPr id="203236" name="Рисунок 8035">
          <a:extLst>
            <a:ext uri="{FF2B5EF4-FFF2-40B4-BE49-F238E27FC236}">
              <a16:creationId xmlns:a16="http://schemas.microsoft.com/office/drawing/2014/main" xmlns="" id="{00000000-0008-0000-0000-0000E4190300}"/>
            </a:ext>
          </a:extLst>
        </xdr:cNvPr>
        <xdr:cNvPicPr>
          <a:picLocks/>
        </xdr:cNvPicPr>
      </xdr:nvPicPr>
      <xdr:blipFill>
        <a:blip xmlns:r="http://schemas.openxmlformats.org/officeDocument/2006/relationships" r:embed="rId215">
          <a:extLst>
            <a:ext uri="{28A0092B-C50C-407E-A947-70E740481C1C}">
              <a14:useLocalDpi xmlns:a14="http://schemas.microsoft.com/office/drawing/2010/main" val="0"/>
            </a:ext>
          </a:extLst>
        </a:blip>
        <a:srcRect/>
        <a:stretch>
          <a:fillRect/>
        </a:stretch>
      </xdr:blipFill>
      <xdr:spPr bwMode="auto">
        <a:xfrm>
          <a:off x="647700" y="373465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1175</xdr:row>
      <xdr:rowOff>28575</xdr:rowOff>
    </xdr:from>
    <xdr:to>
      <xdr:col>1</xdr:col>
      <xdr:colOff>609600</xdr:colOff>
      <xdr:row>1175</xdr:row>
      <xdr:rowOff>781050</xdr:rowOff>
    </xdr:to>
    <xdr:pic>
      <xdr:nvPicPr>
        <xdr:cNvPr id="203243" name="Рисунок 8042">
          <a:extLst>
            <a:ext uri="{FF2B5EF4-FFF2-40B4-BE49-F238E27FC236}">
              <a16:creationId xmlns:a16="http://schemas.microsoft.com/office/drawing/2014/main" xmlns="" id="{00000000-0008-0000-0000-0000EB190300}"/>
            </a:ext>
          </a:extLst>
        </xdr:cNvPr>
        <xdr:cNvPicPr>
          <a:picLocks/>
        </xdr:cNvPicPr>
      </xdr:nvPicPr>
      <xdr:blipFill>
        <a:blip xmlns:r="http://schemas.openxmlformats.org/officeDocument/2006/relationships" r:embed="rId216">
          <a:extLst>
            <a:ext uri="{28A0092B-C50C-407E-A947-70E740481C1C}">
              <a14:useLocalDpi xmlns:a14="http://schemas.microsoft.com/office/drawing/2010/main" val="0"/>
            </a:ext>
          </a:extLst>
        </a:blip>
        <a:srcRect/>
        <a:stretch>
          <a:fillRect/>
        </a:stretch>
      </xdr:blipFill>
      <xdr:spPr bwMode="auto">
        <a:xfrm>
          <a:off x="647700" y="3750849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1176</xdr:row>
      <xdr:rowOff>28575</xdr:rowOff>
    </xdr:from>
    <xdr:to>
      <xdr:col>1</xdr:col>
      <xdr:colOff>609600</xdr:colOff>
      <xdr:row>1176</xdr:row>
      <xdr:rowOff>781050</xdr:rowOff>
    </xdr:to>
    <xdr:pic>
      <xdr:nvPicPr>
        <xdr:cNvPr id="203244" name="Рисунок 8043">
          <a:extLst>
            <a:ext uri="{FF2B5EF4-FFF2-40B4-BE49-F238E27FC236}">
              <a16:creationId xmlns:a16="http://schemas.microsoft.com/office/drawing/2014/main" xmlns="" id="{00000000-0008-0000-0000-0000EC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5894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1177</xdr:row>
      <xdr:rowOff>28575</xdr:rowOff>
    </xdr:from>
    <xdr:to>
      <xdr:col>1</xdr:col>
      <xdr:colOff>609600</xdr:colOff>
      <xdr:row>1177</xdr:row>
      <xdr:rowOff>781050</xdr:rowOff>
    </xdr:to>
    <xdr:pic>
      <xdr:nvPicPr>
        <xdr:cNvPr id="203245" name="Рисунок 8044">
          <a:extLst>
            <a:ext uri="{FF2B5EF4-FFF2-40B4-BE49-F238E27FC236}">
              <a16:creationId xmlns:a16="http://schemas.microsoft.com/office/drawing/2014/main" xmlns="" id="{00000000-0008-0000-0000-0000ED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6704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1178</xdr:row>
      <xdr:rowOff>28575</xdr:rowOff>
    </xdr:from>
    <xdr:to>
      <xdr:col>1</xdr:col>
      <xdr:colOff>609600</xdr:colOff>
      <xdr:row>1178</xdr:row>
      <xdr:rowOff>781050</xdr:rowOff>
    </xdr:to>
    <xdr:pic>
      <xdr:nvPicPr>
        <xdr:cNvPr id="203246" name="Рисунок 8045">
          <a:extLst>
            <a:ext uri="{FF2B5EF4-FFF2-40B4-BE49-F238E27FC236}">
              <a16:creationId xmlns:a16="http://schemas.microsoft.com/office/drawing/2014/main" xmlns="" id="{00000000-0008-0000-0000-0000EE190300}"/>
            </a:ext>
          </a:extLst>
        </xdr:cNvPr>
        <xdr:cNvPicPr>
          <a:picLocks/>
        </xdr:cNvPicPr>
      </xdr:nvPicPr>
      <xdr:blipFill>
        <a:blip xmlns:r="http://schemas.openxmlformats.org/officeDocument/2006/relationships" r:embed="rId217">
          <a:extLst>
            <a:ext uri="{28A0092B-C50C-407E-A947-70E740481C1C}">
              <a14:useLocalDpi xmlns:a14="http://schemas.microsoft.com/office/drawing/2010/main" val="0"/>
            </a:ext>
          </a:extLst>
        </a:blip>
        <a:srcRect/>
        <a:stretch>
          <a:fillRect/>
        </a:stretch>
      </xdr:blipFill>
      <xdr:spPr bwMode="auto">
        <a:xfrm>
          <a:off x="647700" y="3775138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1183</xdr:row>
      <xdr:rowOff>28575</xdr:rowOff>
    </xdr:from>
    <xdr:to>
      <xdr:col>1</xdr:col>
      <xdr:colOff>609600</xdr:colOff>
      <xdr:row>1183</xdr:row>
      <xdr:rowOff>466725</xdr:rowOff>
    </xdr:to>
    <xdr:pic>
      <xdr:nvPicPr>
        <xdr:cNvPr id="203249" name="Рисунок 8048">
          <a:extLst>
            <a:ext uri="{FF2B5EF4-FFF2-40B4-BE49-F238E27FC236}">
              <a16:creationId xmlns:a16="http://schemas.microsoft.com/office/drawing/2014/main" xmlns="" id="{00000000-0008-0000-0000-0000F1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3234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1184</xdr:row>
      <xdr:rowOff>28575</xdr:rowOff>
    </xdr:from>
    <xdr:to>
      <xdr:col>1</xdr:col>
      <xdr:colOff>609600</xdr:colOff>
      <xdr:row>1184</xdr:row>
      <xdr:rowOff>466725</xdr:rowOff>
    </xdr:to>
    <xdr:pic>
      <xdr:nvPicPr>
        <xdr:cNvPr id="203250" name="Рисунок 8049">
          <a:extLst>
            <a:ext uri="{FF2B5EF4-FFF2-40B4-BE49-F238E27FC236}">
              <a16:creationId xmlns:a16="http://schemas.microsoft.com/office/drawing/2014/main" xmlns="" id="{00000000-0008-0000-0000-0000F2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88187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1185</xdr:row>
      <xdr:rowOff>28575</xdr:rowOff>
    </xdr:from>
    <xdr:to>
      <xdr:col>1</xdr:col>
      <xdr:colOff>609600</xdr:colOff>
      <xdr:row>1185</xdr:row>
      <xdr:rowOff>466725</xdr:rowOff>
    </xdr:to>
    <xdr:pic>
      <xdr:nvPicPr>
        <xdr:cNvPr id="203251" name="Рисунок 8050">
          <a:extLst>
            <a:ext uri="{FF2B5EF4-FFF2-40B4-BE49-F238E27FC236}">
              <a16:creationId xmlns:a16="http://schemas.microsoft.com/office/drawing/2014/main" xmlns="" id="{00000000-0008-0000-0000-0000F3190300}"/>
            </a:ext>
          </a:extLst>
        </xdr:cNvPr>
        <xdr:cNvPicPr>
          <a:picLocks/>
        </xdr:cNvPicPr>
      </xdr:nvPicPr>
      <xdr:blipFill>
        <a:blip xmlns:r="http://schemas.openxmlformats.org/officeDocument/2006/relationships" r:embed="rId218">
          <a:extLst>
            <a:ext uri="{28A0092B-C50C-407E-A947-70E740481C1C}">
              <a14:useLocalDpi xmlns:a14="http://schemas.microsoft.com/office/drawing/2010/main" val="0"/>
            </a:ext>
          </a:extLst>
        </a:blip>
        <a:srcRect/>
        <a:stretch>
          <a:fillRect/>
        </a:stretch>
      </xdr:blipFill>
      <xdr:spPr bwMode="auto">
        <a:xfrm>
          <a:off x="647700" y="37931407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1198</xdr:row>
      <xdr:rowOff>28575</xdr:rowOff>
    </xdr:from>
    <xdr:to>
      <xdr:col>1</xdr:col>
      <xdr:colOff>609600</xdr:colOff>
      <xdr:row>1198</xdr:row>
      <xdr:rowOff>781050</xdr:rowOff>
    </xdr:to>
    <xdr:pic>
      <xdr:nvPicPr>
        <xdr:cNvPr id="203256" name="Рисунок 8055">
          <a:extLst>
            <a:ext uri="{FF2B5EF4-FFF2-40B4-BE49-F238E27FC236}">
              <a16:creationId xmlns:a16="http://schemas.microsoft.com/office/drawing/2014/main" xmlns="" id="{00000000-0008-0000-0000-0000F8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1295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1199</xdr:row>
      <xdr:rowOff>28575</xdr:rowOff>
    </xdr:from>
    <xdr:to>
      <xdr:col>1</xdr:col>
      <xdr:colOff>609600</xdr:colOff>
      <xdr:row>1199</xdr:row>
      <xdr:rowOff>781050</xdr:rowOff>
    </xdr:to>
    <xdr:pic>
      <xdr:nvPicPr>
        <xdr:cNvPr id="203257" name="Рисунок 8056">
          <a:extLst>
            <a:ext uri="{FF2B5EF4-FFF2-40B4-BE49-F238E27FC236}">
              <a16:creationId xmlns:a16="http://schemas.microsoft.com/office/drawing/2014/main" xmlns="" id="{00000000-0008-0000-0000-0000F9190300}"/>
            </a:ext>
          </a:extLst>
        </xdr:cNvPr>
        <xdr:cNvPicPr>
          <a:picLocks/>
        </xdr:cNvPicPr>
      </xdr:nvPicPr>
      <xdr:blipFill>
        <a:blip xmlns:r="http://schemas.openxmlformats.org/officeDocument/2006/relationships" r:embed="rId219">
          <a:extLst>
            <a:ext uri="{28A0092B-C50C-407E-A947-70E740481C1C}">
              <a14:useLocalDpi xmlns:a14="http://schemas.microsoft.com/office/drawing/2010/main" val="0"/>
            </a:ext>
          </a:extLst>
        </a:blip>
        <a:srcRect/>
        <a:stretch>
          <a:fillRect/>
        </a:stretch>
      </xdr:blipFill>
      <xdr:spPr bwMode="auto">
        <a:xfrm>
          <a:off x="647700" y="382104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1200</xdr:row>
      <xdr:rowOff>28575</xdr:rowOff>
    </xdr:from>
    <xdr:to>
      <xdr:col>1</xdr:col>
      <xdr:colOff>609600</xdr:colOff>
      <xdr:row>1200</xdr:row>
      <xdr:rowOff>781050</xdr:rowOff>
    </xdr:to>
    <xdr:pic>
      <xdr:nvPicPr>
        <xdr:cNvPr id="203258" name="Рисунок 8057">
          <a:extLst>
            <a:ext uri="{FF2B5EF4-FFF2-40B4-BE49-F238E27FC236}">
              <a16:creationId xmlns:a16="http://schemas.microsoft.com/office/drawing/2014/main" xmlns="" id="{00000000-0008-0000-0000-0000FA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2914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1201</xdr:row>
      <xdr:rowOff>28575</xdr:rowOff>
    </xdr:from>
    <xdr:to>
      <xdr:col>1</xdr:col>
      <xdr:colOff>609600</xdr:colOff>
      <xdr:row>1201</xdr:row>
      <xdr:rowOff>781050</xdr:rowOff>
    </xdr:to>
    <xdr:pic>
      <xdr:nvPicPr>
        <xdr:cNvPr id="203259" name="Рисунок 8058">
          <a:extLst>
            <a:ext uri="{FF2B5EF4-FFF2-40B4-BE49-F238E27FC236}">
              <a16:creationId xmlns:a16="http://schemas.microsoft.com/office/drawing/2014/main" xmlns="" id="{00000000-0008-0000-0000-0000FB190300}"/>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383724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1207</xdr:row>
      <xdr:rowOff>28575</xdr:rowOff>
    </xdr:from>
    <xdr:to>
      <xdr:col>1</xdr:col>
      <xdr:colOff>609600</xdr:colOff>
      <xdr:row>1207</xdr:row>
      <xdr:rowOff>781050</xdr:rowOff>
    </xdr:to>
    <xdr:pic>
      <xdr:nvPicPr>
        <xdr:cNvPr id="203264" name="Рисунок 8063">
          <a:extLst>
            <a:ext uri="{FF2B5EF4-FFF2-40B4-BE49-F238E27FC236}">
              <a16:creationId xmlns:a16="http://schemas.microsoft.com/office/drawing/2014/main" xmlns="" id="{00000000-0008-0000-0000-0000001A0300}"/>
            </a:ext>
          </a:extLst>
        </xdr:cNvPr>
        <xdr:cNvPicPr>
          <a:picLocks/>
        </xdr:cNvPicPr>
      </xdr:nvPicPr>
      <xdr:blipFill>
        <a:blip xmlns:r="http://schemas.openxmlformats.org/officeDocument/2006/relationships" r:embed="rId221">
          <a:extLst>
            <a:ext uri="{28A0092B-C50C-407E-A947-70E740481C1C}">
              <a14:useLocalDpi xmlns:a14="http://schemas.microsoft.com/office/drawing/2010/main" val="0"/>
            </a:ext>
          </a:extLst>
        </a:blip>
        <a:srcRect/>
        <a:stretch>
          <a:fillRect/>
        </a:stretch>
      </xdr:blipFill>
      <xdr:spPr bwMode="auto">
        <a:xfrm>
          <a:off x="647700" y="385343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1214</xdr:row>
      <xdr:rowOff>28575</xdr:rowOff>
    </xdr:from>
    <xdr:to>
      <xdr:col>1</xdr:col>
      <xdr:colOff>609600</xdr:colOff>
      <xdr:row>1214</xdr:row>
      <xdr:rowOff>781050</xdr:rowOff>
    </xdr:to>
    <xdr:pic>
      <xdr:nvPicPr>
        <xdr:cNvPr id="203265" name="Рисунок 8064">
          <a:extLst>
            <a:ext uri="{FF2B5EF4-FFF2-40B4-BE49-F238E27FC236}">
              <a16:creationId xmlns:a16="http://schemas.microsoft.com/office/drawing/2014/main" xmlns="" id="{00000000-0008-0000-0000-0000011A0300}"/>
            </a:ext>
          </a:extLst>
        </xdr:cNvPr>
        <xdr:cNvPicPr>
          <a:picLocks/>
        </xdr:cNvPicPr>
      </xdr:nvPicPr>
      <xdr:blipFill>
        <a:blip xmlns:r="http://schemas.openxmlformats.org/officeDocument/2006/relationships" r:embed="rId222">
          <a:extLst>
            <a:ext uri="{28A0092B-C50C-407E-A947-70E740481C1C}">
              <a14:useLocalDpi xmlns:a14="http://schemas.microsoft.com/office/drawing/2010/main" val="0"/>
            </a:ext>
          </a:extLst>
        </a:blip>
        <a:srcRect/>
        <a:stretch>
          <a:fillRect/>
        </a:stretch>
      </xdr:blipFill>
      <xdr:spPr bwMode="auto">
        <a:xfrm>
          <a:off x="647700" y="386153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1247</xdr:row>
      <xdr:rowOff>28575</xdr:rowOff>
    </xdr:from>
    <xdr:to>
      <xdr:col>1</xdr:col>
      <xdr:colOff>609600</xdr:colOff>
      <xdr:row>1247</xdr:row>
      <xdr:rowOff>781050</xdr:rowOff>
    </xdr:to>
    <xdr:pic>
      <xdr:nvPicPr>
        <xdr:cNvPr id="203277" name="Рисунок 8076">
          <a:extLst>
            <a:ext uri="{FF2B5EF4-FFF2-40B4-BE49-F238E27FC236}">
              <a16:creationId xmlns:a16="http://schemas.microsoft.com/office/drawing/2014/main" xmlns="" id="{00000000-0008-0000-0000-00000D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010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1248</xdr:row>
      <xdr:rowOff>28575</xdr:rowOff>
    </xdr:from>
    <xdr:to>
      <xdr:col>1</xdr:col>
      <xdr:colOff>609600</xdr:colOff>
      <xdr:row>1248</xdr:row>
      <xdr:rowOff>781050</xdr:rowOff>
    </xdr:to>
    <xdr:pic>
      <xdr:nvPicPr>
        <xdr:cNvPr id="203278" name="Рисунок 8077">
          <a:extLst>
            <a:ext uri="{FF2B5EF4-FFF2-40B4-BE49-F238E27FC236}">
              <a16:creationId xmlns:a16="http://schemas.microsoft.com/office/drawing/2014/main" xmlns="" id="{00000000-0008-0000-0000-00000E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1820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1249</xdr:row>
      <xdr:rowOff>28575</xdr:rowOff>
    </xdr:from>
    <xdr:to>
      <xdr:col>1</xdr:col>
      <xdr:colOff>609600</xdr:colOff>
      <xdr:row>1249</xdr:row>
      <xdr:rowOff>781050</xdr:rowOff>
    </xdr:to>
    <xdr:pic>
      <xdr:nvPicPr>
        <xdr:cNvPr id="203279" name="Рисунок 8078">
          <a:extLst>
            <a:ext uri="{FF2B5EF4-FFF2-40B4-BE49-F238E27FC236}">
              <a16:creationId xmlns:a16="http://schemas.microsoft.com/office/drawing/2014/main" xmlns="" id="{00000000-0008-0000-0000-00000F1A0300}"/>
            </a:ext>
          </a:extLst>
        </xdr:cNvPr>
        <xdr:cNvPicPr>
          <a:picLocks/>
        </xdr:cNvPicPr>
      </xdr:nvPicPr>
      <xdr:blipFill>
        <a:blip xmlns:r="http://schemas.openxmlformats.org/officeDocument/2006/relationships" r:embed="rId223">
          <a:extLst>
            <a:ext uri="{28A0092B-C50C-407E-A947-70E740481C1C}">
              <a14:useLocalDpi xmlns:a14="http://schemas.microsoft.com/office/drawing/2010/main" val="0"/>
            </a:ext>
          </a:extLst>
        </a:blip>
        <a:srcRect/>
        <a:stretch>
          <a:fillRect/>
        </a:stretch>
      </xdr:blipFill>
      <xdr:spPr bwMode="auto">
        <a:xfrm>
          <a:off x="647700" y="392630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1251</xdr:row>
      <xdr:rowOff>28575</xdr:rowOff>
    </xdr:from>
    <xdr:to>
      <xdr:col>1</xdr:col>
      <xdr:colOff>609600</xdr:colOff>
      <xdr:row>1251</xdr:row>
      <xdr:rowOff>781050</xdr:rowOff>
    </xdr:to>
    <xdr:pic>
      <xdr:nvPicPr>
        <xdr:cNvPr id="203280" name="Рисунок 8079">
          <a:extLst>
            <a:ext uri="{FF2B5EF4-FFF2-40B4-BE49-F238E27FC236}">
              <a16:creationId xmlns:a16="http://schemas.microsoft.com/office/drawing/2014/main" xmlns="" id="{00000000-0008-0000-0000-0000101A0300}"/>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93439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1257</xdr:row>
      <xdr:rowOff>28575</xdr:rowOff>
    </xdr:from>
    <xdr:to>
      <xdr:col>1</xdr:col>
      <xdr:colOff>609600</xdr:colOff>
      <xdr:row>1257</xdr:row>
      <xdr:rowOff>781050</xdr:rowOff>
    </xdr:to>
    <xdr:pic>
      <xdr:nvPicPr>
        <xdr:cNvPr id="203285" name="Рисунок 8084">
          <a:extLst>
            <a:ext uri="{FF2B5EF4-FFF2-40B4-BE49-F238E27FC236}">
              <a16:creationId xmlns:a16="http://schemas.microsoft.com/office/drawing/2014/main" xmlns="" id="{00000000-0008-0000-0000-0000151A0300}"/>
            </a:ext>
          </a:extLst>
        </xdr:cNvPr>
        <xdr:cNvPicPr>
          <a:picLocks/>
        </xdr:cNvPicPr>
      </xdr:nvPicPr>
      <xdr:blipFill>
        <a:blip xmlns:r="http://schemas.openxmlformats.org/officeDocument/2006/relationships" r:embed="rId225">
          <a:extLst>
            <a:ext uri="{28A0092B-C50C-407E-A947-70E740481C1C}">
              <a14:useLocalDpi xmlns:a14="http://schemas.microsoft.com/office/drawing/2010/main" val="0"/>
            </a:ext>
          </a:extLst>
        </a:blip>
        <a:srcRect/>
        <a:stretch>
          <a:fillRect/>
        </a:stretch>
      </xdr:blipFill>
      <xdr:spPr bwMode="auto">
        <a:xfrm>
          <a:off x="647700" y="395058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1260</xdr:row>
      <xdr:rowOff>28575</xdr:rowOff>
    </xdr:from>
    <xdr:to>
      <xdr:col>1</xdr:col>
      <xdr:colOff>609600</xdr:colOff>
      <xdr:row>1260</xdr:row>
      <xdr:rowOff>781050</xdr:rowOff>
    </xdr:to>
    <xdr:pic>
      <xdr:nvPicPr>
        <xdr:cNvPr id="203288" name="Рисунок 8087">
          <a:extLst>
            <a:ext uri="{FF2B5EF4-FFF2-40B4-BE49-F238E27FC236}">
              <a16:creationId xmlns:a16="http://schemas.microsoft.com/office/drawing/2014/main" xmlns="" id="{00000000-0008-0000-0000-000018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667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1261</xdr:row>
      <xdr:rowOff>28575</xdr:rowOff>
    </xdr:from>
    <xdr:to>
      <xdr:col>1</xdr:col>
      <xdr:colOff>609600</xdr:colOff>
      <xdr:row>1261</xdr:row>
      <xdr:rowOff>781050</xdr:rowOff>
    </xdr:to>
    <xdr:pic>
      <xdr:nvPicPr>
        <xdr:cNvPr id="203289" name="Рисунок 8088">
          <a:extLst>
            <a:ext uri="{FF2B5EF4-FFF2-40B4-BE49-F238E27FC236}">
              <a16:creationId xmlns:a16="http://schemas.microsoft.com/office/drawing/2014/main" xmlns="" id="{00000000-0008-0000-0000-0000191A0300}"/>
            </a:ext>
          </a:extLst>
        </xdr:cNvPr>
        <xdr:cNvPicPr>
          <a:picLocks/>
        </xdr:cNvPicPr>
      </xdr:nvPicPr>
      <xdr:blipFill>
        <a:blip xmlns:r="http://schemas.openxmlformats.org/officeDocument/2006/relationships" r:embed="rId226">
          <a:extLst>
            <a:ext uri="{28A0092B-C50C-407E-A947-70E740481C1C}">
              <a14:useLocalDpi xmlns:a14="http://schemas.microsoft.com/office/drawing/2010/main" val="0"/>
            </a:ext>
          </a:extLst>
        </a:blip>
        <a:srcRect/>
        <a:stretch>
          <a:fillRect/>
        </a:stretch>
      </xdr:blipFill>
      <xdr:spPr bwMode="auto">
        <a:xfrm>
          <a:off x="647700" y="397487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1263</xdr:row>
      <xdr:rowOff>28575</xdr:rowOff>
    </xdr:from>
    <xdr:to>
      <xdr:col>1</xdr:col>
      <xdr:colOff>609600</xdr:colOff>
      <xdr:row>1263</xdr:row>
      <xdr:rowOff>781050</xdr:rowOff>
    </xdr:to>
    <xdr:pic>
      <xdr:nvPicPr>
        <xdr:cNvPr id="203291" name="Рисунок 8090">
          <a:extLst>
            <a:ext uri="{FF2B5EF4-FFF2-40B4-BE49-F238E27FC236}">
              <a16:creationId xmlns:a16="http://schemas.microsoft.com/office/drawing/2014/main" xmlns="" id="{00000000-0008-0000-0000-00001B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399107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1264</xdr:row>
      <xdr:rowOff>28575</xdr:rowOff>
    </xdr:from>
    <xdr:to>
      <xdr:col>1</xdr:col>
      <xdr:colOff>609600</xdr:colOff>
      <xdr:row>1264</xdr:row>
      <xdr:rowOff>781050</xdr:rowOff>
    </xdr:to>
    <xdr:pic>
      <xdr:nvPicPr>
        <xdr:cNvPr id="203292" name="Рисунок 8091">
          <a:extLst>
            <a:ext uri="{FF2B5EF4-FFF2-40B4-BE49-F238E27FC236}">
              <a16:creationId xmlns:a16="http://schemas.microsoft.com/office/drawing/2014/main" xmlns="" id="{00000000-0008-0000-0000-00001C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8880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1265</xdr:row>
      <xdr:rowOff>28575</xdr:rowOff>
    </xdr:from>
    <xdr:to>
      <xdr:col>1</xdr:col>
      <xdr:colOff>609600</xdr:colOff>
      <xdr:row>1265</xdr:row>
      <xdr:rowOff>781050</xdr:rowOff>
    </xdr:to>
    <xdr:pic>
      <xdr:nvPicPr>
        <xdr:cNvPr id="203293" name="Рисунок 8092">
          <a:extLst>
            <a:ext uri="{FF2B5EF4-FFF2-40B4-BE49-F238E27FC236}">
              <a16:creationId xmlns:a16="http://schemas.microsoft.com/office/drawing/2014/main" xmlns="" id="{00000000-0008-0000-0000-00001D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399916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1266</xdr:row>
      <xdr:rowOff>28575</xdr:rowOff>
    </xdr:from>
    <xdr:to>
      <xdr:col>1</xdr:col>
      <xdr:colOff>609600</xdr:colOff>
      <xdr:row>1266</xdr:row>
      <xdr:rowOff>781050</xdr:rowOff>
    </xdr:to>
    <xdr:pic>
      <xdr:nvPicPr>
        <xdr:cNvPr id="203294" name="Рисунок 8093">
          <a:extLst>
            <a:ext uri="{FF2B5EF4-FFF2-40B4-BE49-F238E27FC236}">
              <a16:creationId xmlns:a16="http://schemas.microsoft.com/office/drawing/2014/main" xmlns="" id="{00000000-0008-0000-0000-00001E1A0300}"/>
            </a:ext>
          </a:extLst>
        </xdr:cNvPr>
        <xdr:cNvPicPr>
          <a:picLocks/>
        </xdr:cNvPicPr>
      </xdr:nvPicPr>
      <xdr:blipFill>
        <a:blip xmlns:r="http://schemas.openxmlformats.org/officeDocument/2006/relationships" r:embed="rId228">
          <a:extLst>
            <a:ext uri="{28A0092B-C50C-407E-A947-70E740481C1C}">
              <a14:useLocalDpi xmlns:a14="http://schemas.microsoft.com/office/drawing/2010/main" val="0"/>
            </a:ext>
          </a:extLst>
        </a:blip>
        <a:srcRect/>
        <a:stretch>
          <a:fillRect/>
        </a:stretch>
      </xdr:blipFill>
      <xdr:spPr bwMode="auto">
        <a:xfrm>
          <a:off x="647700" y="400726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1268</xdr:row>
      <xdr:rowOff>28575</xdr:rowOff>
    </xdr:from>
    <xdr:to>
      <xdr:col>1</xdr:col>
      <xdr:colOff>609600</xdr:colOff>
      <xdr:row>1268</xdr:row>
      <xdr:rowOff>781050</xdr:rowOff>
    </xdr:to>
    <xdr:pic>
      <xdr:nvPicPr>
        <xdr:cNvPr id="203295" name="Рисунок 8094">
          <a:extLst>
            <a:ext uri="{FF2B5EF4-FFF2-40B4-BE49-F238E27FC236}">
              <a16:creationId xmlns:a16="http://schemas.microsoft.com/office/drawing/2014/main" xmlns="" id="{00000000-0008-0000-0000-00001F1A0300}"/>
            </a:ext>
          </a:extLst>
        </xdr:cNvPr>
        <xdr:cNvPicPr>
          <a:picLocks/>
        </xdr:cNvPicPr>
      </xdr:nvPicPr>
      <xdr:blipFill>
        <a:blip xmlns:r="http://schemas.openxmlformats.org/officeDocument/2006/relationships" r:embed="rId227">
          <a:extLst>
            <a:ext uri="{28A0092B-C50C-407E-A947-70E740481C1C}">
              <a14:useLocalDpi xmlns:a14="http://schemas.microsoft.com/office/drawing/2010/main" val="0"/>
            </a:ext>
          </a:extLst>
        </a:blip>
        <a:srcRect/>
        <a:stretch>
          <a:fillRect/>
        </a:stretch>
      </xdr:blipFill>
      <xdr:spPr bwMode="auto">
        <a:xfrm>
          <a:off x="647700" y="401535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1269</xdr:row>
      <xdr:rowOff>28575</xdr:rowOff>
    </xdr:from>
    <xdr:to>
      <xdr:col>1</xdr:col>
      <xdr:colOff>609600</xdr:colOff>
      <xdr:row>1269</xdr:row>
      <xdr:rowOff>781050</xdr:rowOff>
    </xdr:to>
    <xdr:pic>
      <xdr:nvPicPr>
        <xdr:cNvPr id="203296" name="Рисунок 8095">
          <a:extLst>
            <a:ext uri="{FF2B5EF4-FFF2-40B4-BE49-F238E27FC236}">
              <a16:creationId xmlns:a16="http://schemas.microsoft.com/office/drawing/2014/main" xmlns="" id="{00000000-0008-0000-0000-000020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2345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1270</xdr:row>
      <xdr:rowOff>28575</xdr:rowOff>
    </xdr:from>
    <xdr:to>
      <xdr:col>1</xdr:col>
      <xdr:colOff>609600</xdr:colOff>
      <xdr:row>1270</xdr:row>
      <xdr:rowOff>781050</xdr:rowOff>
    </xdr:to>
    <xdr:pic>
      <xdr:nvPicPr>
        <xdr:cNvPr id="203297" name="Рисунок 8096">
          <a:extLst>
            <a:ext uri="{FF2B5EF4-FFF2-40B4-BE49-F238E27FC236}">
              <a16:creationId xmlns:a16="http://schemas.microsoft.com/office/drawing/2014/main" xmlns="" id="{00000000-0008-0000-0000-000021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155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1271</xdr:row>
      <xdr:rowOff>28575</xdr:rowOff>
    </xdr:from>
    <xdr:to>
      <xdr:col>1</xdr:col>
      <xdr:colOff>609600</xdr:colOff>
      <xdr:row>1271</xdr:row>
      <xdr:rowOff>781050</xdr:rowOff>
    </xdr:to>
    <xdr:pic>
      <xdr:nvPicPr>
        <xdr:cNvPr id="203298" name="Рисунок 8097">
          <a:extLst>
            <a:ext uri="{FF2B5EF4-FFF2-40B4-BE49-F238E27FC236}">
              <a16:creationId xmlns:a16="http://schemas.microsoft.com/office/drawing/2014/main" xmlns="" id="{00000000-0008-0000-0000-0000221A0300}"/>
            </a:ext>
          </a:extLst>
        </xdr:cNvPr>
        <xdr:cNvPicPr>
          <a:picLocks/>
        </xdr:cNvPicPr>
      </xdr:nvPicPr>
      <xdr:blipFill>
        <a:blip xmlns:r="http://schemas.openxmlformats.org/officeDocument/2006/relationships" r:embed="rId229">
          <a:extLst>
            <a:ext uri="{28A0092B-C50C-407E-A947-70E740481C1C}">
              <a14:useLocalDpi xmlns:a14="http://schemas.microsoft.com/office/drawing/2010/main" val="0"/>
            </a:ext>
          </a:extLst>
        </a:blip>
        <a:srcRect/>
        <a:stretch>
          <a:fillRect/>
        </a:stretch>
      </xdr:blipFill>
      <xdr:spPr bwMode="auto">
        <a:xfrm>
          <a:off x="647700" y="403964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1275</xdr:row>
      <xdr:rowOff>28575</xdr:rowOff>
    </xdr:from>
    <xdr:to>
      <xdr:col>1</xdr:col>
      <xdr:colOff>609600</xdr:colOff>
      <xdr:row>1275</xdr:row>
      <xdr:rowOff>781050</xdr:rowOff>
    </xdr:to>
    <xdr:pic>
      <xdr:nvPicPr>
        <xdr:cNvPr id="203299" name="Рисунок 8098">
          <a:extLst>
            <a:ext uri="{FF2B5EF4-FFF2-40B4-BE49-F238E27FC236}">
              <a16:creationId xmlns:a16="http://schemas.microsoft.com/office/drawing/2014/main" xmlns="" id="{00000000-0008-0000-0000-000023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477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1276</xdr:row>
      <xdr:rowOff>28575</xdr:rowOff>
    </xdr:from>
    <xdr:to>
      <xdr:col>1</xdr:col>
      <xdr:colOff>609600</xdr:colOff>
      <xdr:row>1276</xdr:row>
      <xdr:rowOff>781050</xdr:rowOff>
    </xdr:to>
    <xdr:pic>
      <xdr:nvPicPr>
        <xdr:cNvPr id="203300" name="Рисунок 8099">
          <a:extLst>
            <a:ext uri="{FF2B5EF4-FFF2-40B4-BE49-F238E27FC236}">
              <a16:creationId xmlns:a16="http://schemas.microsoft.com/office/drawing/2014/main" xmlns="" id="{00000000-0008-0000-0000-000024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558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1277</xdr:row>
      <xdr:rowOff>28575</xdr:rowOff>
    </xdr:from>
    <xdr:to>
      <xdr:col>1</xdr:col>
      <xdr:colOff>609600</xdr:colOff>
      <xdr:row>1277</xdr:row>
      <xdr:rowOff>781050</xdr:rowOff>
    </xdr:to>
    <xdr:pic>
      <xdr:nvPicPr>
        <xdr:cNvPr id="203301" name="Рисунок 8100">
          <a:extLst>
            <a:ext uri="{FF2B5EF4-FFF2-40B4-BE49-F238E27FC236}">
              <a16:creationId xmlns:a16="http://schemas.microsoft.com/office/drawing/2014/main" xmlns="" id="{00000000-0008-0000-0000-000025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639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1278</xdr:row>
      <xdr:rowOff>28575</xdr:rowOff>
    </xdr:from>
    <xdr:to>
      <xdr:col>1</xdr:col>
      <xdr:colOff>609600</xdr:colOff>
      <xdr:row>1278</xdr:row>
      <xdr:rowOff>781050</xdr:rowOff>
    </xdr:to>
    <xdr:pic>
      <xdr:nvPicPr>
        <xdr:cNvPr id="203302" name="Рисунок 8101">
          <a:extLst>
            <a:ext uri="{FF2B5EF4-FFF2-40B4-BE49-F238E27FC236}">
              <a16:creationId xmlns:a16="http://schemas.microsoft.com/office/drawing/2014/main" xmlns="" id="{00000000-0008-0000-0000-0000261A0300}"/>
            </a:ext>
          </a:extLst>
        </xdr:cNvPr>
        <xdr:cNvPicPr>
          <a:picLocks/>
        </xdr:cNvPicPr>
      </xdr:nvPicPr>
      <xdr:blipFill>
        <a:blip xmlns:r="http://schemas.openxmlformats.org/officeDocument/2006/relationships" r:embed="rId230">
          <a:extLst>
            <a:ext uri="{28A0092B-C50C-407E-A947-70E740481C1C}">
              <a14:useLocalDpi xmlns:a14="http://schemas.microsoft.com/office/drawing/2010/main" val="0"/>
            </a:ext>
          </a:extLst>
        </a:blip>
        <a:srcRect/>
        <a:stretch>
          <a:fillRect/>
        </a:stretch>
      </xdr:blipFill>
      <xdr:spPr bwMode="auto">
        <a:xfrm>
          <a:off x="647700" y="40720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1288</xdr:row>
      <xdr:rowOff>28575</xdr:rowOff>
    </xdr:from>
    <xdr:to>
      <xdr:col>1</xdr:col>
      <xdr:colOff>609600</xdr:colOff>
      <xdr:row>1288</xdr:row>
      <xdr:rowOff>781050</xdr:rowOff>
    </xdr:to>
    <xdr:pic>
      <xdr:nvPicPr>
        <xdr:cNvPr id="203306" name="Рисунок 8105">
          <a:extLst>
            <a:ext uri="{FF2B5EF4-FFF2-40B4-BE49-F238E27FC236}">
              <a16:creationId xmlns:a16="http://schemas.microsoft.com/office/drawing/2014/main" xmlns="" id="{00000000-0008-0000-0000-00002A1A0300}"/>
            </a:ext>
          </a:extLst>
        </xdr:cNvPr>
        <xdr:cNvPicPr>
          <a:picLocks/>
        </xdr:cNvPicPr>
      </xdr:nvPicPr>
      <xdr:blipFill>
        <a:blip xmlns:r="http://schemas.openxmlformats.org/officeDocument/2006/relationships" r:embed="rId231">
          <a:extLst>
            <a:ext uri="{28A0092B-C50C-407E-A947-70E740481C1C}">
              <a14:useLocalDpi xmlns:a14="http://schemas.microsoft.com/office/drawing/2010/main" val="0"/>
            </a:ext>
          </a:extLst>
        </a:blip>
        <a:srcRect/>
        <a:stretch>
          <a:fillRect/>
        </a:stretch>
      </xdr:blipFill>
      <xdr:spPr bwMode="auto">
        <a:xfrm>
          <a:off x="647700" y="40801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1289</xdr:row>
      <xdr:rowOff>28575</xdr:rowOff>
    </xdr:from>
    <xdr:to>
      <xdr:col>1</xdr:col>
      <xdr:colOff>609600</xdr:colOff>
      <xdr:row>1289</xdr:row>
      <xdr:rowOff>781050</xdr:rowOff>
    </xdr:to>
    <xdr:pic>
      <xdr:nvPicPr>
        <xdr:cNvPr id="203307" name="Рисунок 8106">
          <a:extLst>
            <a:ext uri="{FF2B5EF4-FFF2-40B4-BE49-F238E27FC236}">
              <a16:creationId xmlns:a16="http://schemas.microsoft.com/office/drawing/2014/main" xmlns="" id="{00000000-0008-0000-0000-00002B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0882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1290</xdr:row>
      <xdr:rowOff>28575</xdr:rowOff>
    </xdr:from>
    <xdr:to>
      <xdr:col>1</xdr:col>
      <xdr:colOff>609600</xdr:colOff>
      <xdr:row>1290</xdr:row>
      <xdr:rowOff>781050</xdr:rowOff>
    </xdr:to>
    <xdr:pic>
      <xdr:nvPicPr>
        <xdr:cNvPr id="203308" name="Рисунок 8107">
          <a:extLst>
            <a:ext uri="{FF2B5EF4-FFF2-40B4-BE49-F238E27FC236}">
              <a16:creationId xmlns:a16="http://schemas.microsoft.com/office/drawing/2014/main" xmlns="" id="{00000000-0008-0000-0000-00002C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09632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1291</xdr:row>
      <xdr:rowOff>28575</xdr:rowOff>
    </xdr:from>
    <xdr:to>
      <xdr:col>1</xdr:col>
      <xdr:colOff>609600</xdr:colOff>
      <xdr:row>1291</xdr:row>
      <xdr:rowOff>781050</xdr:rowOff>
    </xdr:to>
    <xdr:pic>
      <xdr:nvPicPr>
        <xdr:cNvPr id="203309" name="Рисунок 8108">
          <a:extLst>
            <a:ext uri="{FF2B5EF4-FFF2-40B4-BE49-F238E27FC236}">
              <a16:creationId xmlns:a16="http://schemas.microsoft.com/office/drawing/2014/main" xmlns="" id="{00000000-0008-0000-0000-00002D1A0300}"/>
            </a:ext>
          </a:extLst>
        </xdr:cNvPr>
        <xdr:cNvPicPr>
          <a:picLocks/>
        </xdr:cNvPicPr>
      </xdr:nvPicPr>
      <xdr:blipFill>
        <a:blip xmlns:r="http://schemas.openxmlformats.org/officeDocument/2006/relationships" r:embed="rId232">
          <a:extLst>
            <a:ext uri="{28A0092B-C50C-407E-A947-70E740481C1C}">
              <a14:useLocalDpi xmlns:a14="http://schemas.microsoft.com/office/drawing/2010/main" val="0"/>
            </a:ext>
          </a:extLst>
        </a:blip>
        <a:srcRect/>
        <a:stretch>
          <a:fillRect/>
        </a:stretch>
      </xdr:blipFill>
      <xdr:spPr bwMode="auto">
        <a:xfrm>
          <a:off x="647700" y="410441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1292</xdr:row>
      <xdr:rowOff>28575</xdr:rowOff>
    </xdr:from>
    <xdr:to>
      <xdr:col>1</xdr:col>
      <xdr:colOff>609600</xdr:colOff>
      <xdr:row>1292</xdr:row>
      <xdr:rowOff>781050</xdr:rowOff>
    </xdr:to>
    <xdr:pic>
      <xdr:nvPicPr>
        <xdr:cNvPr id="203310" name="Рисунок 8109">
          <a:extLst>
            <a:ext uri="{FF2B5EF4-FFF2-40B4-BE49-F238E27FC236}">
              <a16:creationId xmlns:a16="http://schemas.microsoft.com/office/drawing/2014/main" xmlns="" id="{00000000-0008-0000-0000-00002E1A0300}"/>
            </a:ext>
          </a:extLst>
        </xdr:cNvPr>
        <xdr:cNvPicPr>
          <a:picLocks/>
        </xdr:cNvPicPr>
      </xdr:nvPicPr>
      <xdr:blipFill>
        <a:blip xmlns:r="http://schemas.openxmlformats.org/officeDocument/2006/relationships" r:embed="rId233">
          <a:extLst>
            <a:ext uri="{28A0092B-C50C-407E-A947-70E740481C1C}">
              <a14:useLocalDpi xmlns:a14="http://schemas.microsoft.com/office/drawing/2010/main" val="0"/>
            </a:ext>
          </a:extLst>
        </a:blip>
        <a:srcRect/>
        <a:stretch>
          <a:fillRect/>
        </a:stretch>
      </xdr:blipFill>
      <xdr:spPr bwMode="auto">
        <a:xfrm>
          <a:off x="647700" y="411251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1448</xdr:row>
      <xdr:rowOff>19050</xdr:rowOff>
    </xdr:from>
    <xdr:to>
      <xdr:col>1</xdr:col>
      <xdr:colOff>609600</xdr:colOff>
      <xdr:row>1448</xdr:row>
      <xdr:rowOff>647700</xdr:rowOff>
    </xdr:to>
    <xdr:pic>
      <xdr:nvPicPr>
        <xdr:cNvPr id="203319" name="Рисунок 8118">
          <a:extLst>
            <a:ext uri="{FF2B5EF4-FFF2-40B4-BE49-F238E27FC236}">
              <a16:creationId xmlns:a16="http://schemas.microsoft.com/office/drawing/2014/main" xmlns="" id="{00000000-0008-0000-0000-0000371A0300}"/>
            </a:ext>
          </a:extLst>
        </xdr:cNvPr>
        <xdr:cNvPicPr>
          <a:picLocks/>
        </xdr:cNvPicPr>
      </xdr:nvPicPr>
      <xdr:blipFill>
        <a:blip xmlns:r="http://schemas.openxmlformats.org/officeDocument/2006/relationships" r:embed="rId234">
          <a:extLst>
            <a:ext uri="{28A0092B-C50C-407E-A947-70E740481C1C}">
              <a14:useLocalDpi xmlns:a14="http://schemas.microsoft.com/office/drawing/2010/main" val="0"/>
            </a:ext>
          </a:extLst>
        </a:blip>
        <a:srcRect/>
        <a:stretch>
          <a:fillRect/>
        </a:stretch>
      </xdr:blipFill>
      <xdr:spPr bwMode="auto">
        <a:xfrm>
          <a:off x="647700" y="4316634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1468</xdr:row>
      <xdr:rowOff>19050</xdr:rowOff>
    </xdr:from>
    <xdr:to>
      <xdr:col>1</xdr:col>
      <xdr:colOff>609600</xdr:colOff>
      <xdr:row>1468</xdr:row>
      <xdr:rowOff>647700</xdr:rowOff>
    </xdr:to>
    <xdr:pic>
      <xdr:nvPicPr>
        <xdr:cNvPr id="203331" name="Рисунок 8130">
          <a:extLst>
            <a:ext uri="{FF2B5EF4-FFF2-40B4-BE49-F238E27FC236}">
              <a16:creationId xmlns:a16="http://schemas.microsoft.com/office/drawing/2014/main" xmlns="" id="{00000000-0008-0000-0000-0000431A0300}"/>
            </a:ext>
          </a:extLst>
        </xdr:cNvPr>
        <xdr:cNvPicPr>
          <a:picLocks/>
        </xdr:cNvPicPr>
      </xdr:nvPicPr>
      <xdr:blipFill>
        <a:blip xmlns:r="http://schemas.openxmlformats.org/officeDocument/2006/relationships" r:embed="rId235">
          <a:extLst>
            <a:ext uri="{28A0092B-C50C-407E-A947-70E740481C1C}">
              <a14:useLocalDpi xmlns:a14="http://schemas.microsoft.com/office/drawing/2010/main" val="0"/>
            </a:ext>
          </a:extLst>
        </a:blip>
        <a:srcRect/>
        <a:stretch>
          <a:fillRect/>
        </a:stretch>
      </xdr:blipFill>
      <xdr:spPr bwMode="auto">
        <a:xfrm>
          <a:off x="647700" y="437997600"/>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1488</xdr:row>
      <xdr:rowOff>28575</xdr:rowOff>
    </xdr:from>
    <xdr:to>
      <xdr:col>1</xdr:col>
      <xdr:colOff>609600</xdr:colOff>
      <xdr:row>1488</xdr:row>
      <xdr:rowOff>781050</xdr:rowOff>
    </xdr:to>
    <xdr:pic>
      <xdr:nvPicPr>
        <xdr:cNvPr id="203351" name="Рисунок 8150">
          <a:extLst>
            <a:ext uri="{FF2B5EF4-FFF2-40B4-BE49-F238E27FC236}">
              <a16:creationId xmlns:a16="http://schemas.microsoft.com/office/drawing/2014/main" xmlns="" id="{00000000-0008-0000-0000-0000571A0300}"/>
            </a:ext>
          </a:extLst>
        </xdr:cNvPr>
        <xdr:cNvPicPr>
          <a:picLocks/>
        </xdr:cNvPicPr>
      </xdr:nvPicPr>
      <xdr:blipFill>
        <a:blip xmlns:r="http://schemas.openxmlformats.org/officeDocument/2006/relationships" r:embed="rId236">
          <a:extLst>
            <a:ext uri="{28A0092B-C50C-407E-A947-70E740481C1C}">
              <a14:useLocalDpi xmlns:a14="http://schemas.microsoft.com/office/drawing/2010/main" val="0"/>
            </a:ext>
          </a:extLst>
        </a:blip>
        <a:srcRect/>
        <a:stretch>
          <a:fillRect/>
        </a:stretch>
      </xdr:blipFill>
      <xdr:spPr bwMode="auto">
        <a:xfrm>
          <a:off x="647700" y="45075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1495</xdr:row>
      <xdr:rowOff>28575</xdr:rowOff>
    </xdr:from>
    <xdr:to>
      <xdr:col>1</xdr:col>
      <xdr:colOff>609600</xdr:colOff>
      <xdr:row>1495</xdr:row>
      <xdr:rowOff>466725</xdr:rowOff>
    </xdr:to>
    <xdr:pic>
      <xdr:nvPicPr>
        <xdr:cNvPr id="203352" name="Рисунок 8151">
          <a:extLst>
            <a:ext uri="{FF2B5EF4-FFF2-40B4-BE49-F238E27FC236}">
              <a16:creationId xmlns:a16="http://schemas.microsoft.com/office/drawing/2014/main" xmlns="" id="{00000000-0008-0000-0000-0000581A0300}"/>
            </a:ext>
          </a:extLst>
        </xdr:cNvPr>
        <xdr:cNvPicPr>
          <a:picLocks/>
        </xdr:cNvPicPr>
      </xdr:nvPicPr>
      <xdr:blipFill>
        <a:blip xmlns:r="http://schemas.openxmlformats.org/officeDocument/2006/relationships" r:embed="rId237">
          <a:extLst>
            <a:ext uri="{28A0092B-C50C-407E-A947-70E740481C1C}">
              <a14:useLocalDpi xmlns:a14="http://schemas.microsoft.com/office/drawing/2010/main" val="0"/>
            </a:ext>
          </a:extLst>
        </a:blip>
        <a:srcRect/>
        <a:stretch>
          <a:fillRect/>
        </a:stretch>
      </xdr:blipFill>
      <xdr:spPr bwMode="auto">
        <a:xfrm>
          <a:off x="647700" y="4522089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1546</xdr:row>
      <xdr:rowOff>28575</xdr:rowOff>
    </xdr:from>
    <xdr:to>
      <xdr:col>1</xdr:col>
      <xdr:colOff>609600</xdr:colOff>
      <xdr:row>1546</xdr:row>
      <xdr:rowOff>781050</xdr:rowOff>
    </xdr:to>
    <xdr:pic>
      <xdr:nvPicPr>
        <xdr:cNvPr id="203366" name="Рисунок 8165">
          <a:extLst>
            <a:ext uri="{FF2B5EF4-FFF2-40B4-BE49-F238E27FC236}">
              <a16:creationId xmlns:a16="http://schemas.microsoft.com/office/drawing/2014/main" xmlns="" id="{00000000-0008-0000-0000-0000661A0300}"/>
            </a:ext>
          </a:extLst>
        </xdr:cNvPr>
        <xdr:cNvPicPr>
          <a:picLocks/>
        </xdr:cNvPicPr>
      </xdr:nvPicPr>
      <xdr:blipFill>
        <a:blip xmlns:r="http://schemas.openxmlformats.org/officeDocument/2006/relationships" r:embed="rId238">
          <a:extLst>
            <a:ext uri="{28A0092B-C50C-407E-A947-70E740481C1C}">
              <a14:useLocalDpi xmlns:a14="http://schemas.microsoft.com/office/drawing/2010/main" val="0"/>
            </a:ext>
          </a:extLst>
        </a:blip>
        <a:srcRect/>
        <a:stretch>
          <a:fillRect/>
        </a:stretch>
      </xdr:blipFill>
      <xdr:spPr bwMode="auto">
        <a:xfrm>
          <a:off x="647700" y="459057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1547</xdr:row>
      <xdr:rowOff>28575</xdr:rowOff>
    </xdr:from>
    <xdr:to>
      <xdr:col>1</xdr:col>
      <xdr:colOff>609600</xdr:colOff>
      <xdr:row>1547</xdr:row>
      <xdr:rowOff>781050</xdr:rowOff>
    </xdr:to>
    <xdr:pic>
      <xdr:nvPicPr>
        <xdr:cNvPr id="203367" name="Рисунок 8166">
          <a:extLst>
            <a:ext uri="{FF2B5EF4-FFF2-40B4-BE49-F238E27FC236}">
              <a16:creationId xmlns:a16="http://schemas.microsoft.com/office/drawing/2014/main" xmlns="" id="{00000000-0008-0000-0000-0000671A0300}"/>
            </a:ext>
          </a:extLst>
        </xdr:cNvPr>
        <xdr:cNvPicPr>
          <a:picLocks/>
        </xdr:cNvPicPr>
      </xdr:nvPicPr>
      <xdr:blipFill>
        <a:blip xmlns:r="http://schemas.openxmlformats.org/officeDocument/2006/relationships" r:embed="rId239">
          <a:extLst>
            <a:ext uri="{28A0092B-C50C-407E-A947-70E740481C1C}">
              <a14:useLocalDpi xmlns:a14="http://schemas.microsoft.com/office/drawing/2010/main" val="0"/>
            </a:ext>
          </a:extLst>
        </a:blip>
        <a:srcRect/>
        <a:stretch>
          <a:fillRect/>
        </a:stretch>
      </xdr:blipFill>
      <xdr:spPr bwMode="auto">
        <a:xfrm>
          <a:off x="647700" y="459867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1554</xdr:row>
      <xdr:rowOff>28575</xdr:rowOff>
    </xdr:from>
    <xdr:to>
      <xdr:col>1</xdr:col>
      <xdr:colOff>609600</xdr:colOff>
      <xdr:row>1554</xdr:row>
      <xdr:rowOff>781050</xdr:rowOff>
    </xdr:to>
    <xdr:pic>
      <xdr:nvPicPr>
        <xdr:cNvPr id="203372" name="Рисунок 8171">
          <a:extLst>
            <a:ext uri="{FF2B5EF4-FFF2-40B4-BE49-F238E27FC236}">
              <a16:creationId xmlns:a16="http://schemas.microsoft.com/office/drawing/2014/main" xmlns="" id="{00000000-0008-0000-0000-00006C1A0300}"/>
            </a:ext>
          </a:extLst>
        </xdr:cNvPr>
        <xdr:cNvPicPr>
          <a:picLocks/>
        </xdr:cNvPicPr>
      </xdr:nvPicPr>
      <xdr:blipFill>
        <a:blip xmlns:r="http://schemas.openxmlformats.org/officeDocument/2006/relationships" r:embed="rId240">
          <a:extLst>
            <a:ext uri="{28A0092B-C50C-407E-A947-70E740481C1C}">
              <a14:useLocalDpi xmlns:a14="http://schemas.microsoft.com/office/drawing/2010/main" val="0"/>
            </a:ext>
          </a:extLst>
        </a:blip>
        <a:srcRect/>
        <a:stretch>
          <a:fillRect/>
        </a:stretch>
      </xdr:blipFill>
      <xdr:spPr bwMode="auto">
        <a:xfrm>
          <a:off x="647700" y="460676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1407</xdr:row>
      <xdr:rowOff>28575</xdr:rowOff>
    </xdr:from>
    <xdr:to>
      <xdr:col>1</xdr:col>
      <xdr:colOff>609600</xdr:colOff>
      <xdr:row>1407</xdr:row>
      <xdr:rowOff>781050</xdr:rowOff>
    </xdr:to>
    <xdr:pic>
      <xdr:nvPicPr>
        <xdr:cNvPr id="203374" name="Рисунок 8173">
          <a:extLst>
            <a:ext uri="{FF2B5EF4-FFF2-40B4-BE49-F238E27FC236}">
              <a16:creationId xmlns:a16="http://schemas.microsoft.com/office/drawing/2014/main" xmlns="" id="{00000000-0008-0000-0000-00006E1A0300}"/>
            </a:ext>
          </a:extLst>
        </xdr:cNvPr>
        <xdr:cNvPicPr>
          <a:picLocks/>
        </xdr:cNvPicPr>
      </xdr:nvPicPr>
      <xdr:blipFill>
        <a:blip xmlns:r="http://schemas.openxmlformats.org/officeDocument/2006/relationships" r:embed="rId241">
          <a:extLst>
            <a:ext uri="{28A0092B-C50C-407E-A947-70E740481C1C}">
              <a14:useLocalDpi xmlns:a14="http://schemas.microsoft.com/office/drawing/2010/main" val="0"/>
            </a:ext>
          </a:extLst>
        </a:blip>
        <a:srcRect/>
        <a:stretch>
          <a:fillRect/>
        </a:stretch>
      </xdr:blipFill>
      <xdr:spPr bwMode="auto">
        <a:xfrm>
          <a:off x="647700" y="462295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1408</xdr:row>
      <xdr:rowOff>28575</xdr:rowOff>
    </xdr:from>
    <xdr:to>
      <xdr:col>1</xdr:col>
      <xdr:colOff>609600</xdr:colOff>
      <xdr:row>1408</xdr:row>
      <xdr:rowOff>781050</xdr:rowOff>
    </xdr:to>
    <xdr:pic>
      <xdr:nvPicPr>
        <xdr:cNvPr id="203375" name="Рисунок 8174">
          <a:extLst>
            <a:ext uri="{FF2B5EF4-FFF2-40B4-BE49-F238E27FC236}">
              <a16:creationId xmlns:a16="http://schemas.microsoft.com/office/drawing/2014/main" xmlns="" id="{00000000-0008-0000-0000-00006F1A0300}"/>
            </a:ext>
          </a:extLst>
        </xdr:cNvPr>
        <xdr:cNvPicPr>
          <a:picLocks/>
        </xdr:cNvPicPr>
      </xdr:nvPicPr>
      <xdr:blipFill>
        <a:blip xmlns:r="http://schemas.openxmlformats.org/officeDocument/2006/relationships" r:embed="rId242">
          <a:extLst>
            <a:ext uri="{28A0092B-C50C-407E-A947-70E740481C1C}">
              <a14:useLocalDpi xmlns:a14="http://schemas.microsoft.com/office/drawing/2010/main" val="0"/>
            </a:ext>
          </a:extLst>
        </a:blip>
        <a:srcRect/>
        <a:stretch>
          <a:fillRect/>
        </a:stretch>
      </xdr:blipFill>
      <xdr:spPr bwMode="auto">
        <a:xfrm>
          <a:off x="647700" y="463105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1413</xdr:row>
      <xdr:rowOff>28575</xdr:rowOff>
    </xdr:from>
    <xdr:to>
      <xdr:col>1</xdr:col>
      <xdr:colOff>609600</xdr:colOff>
      <xdr:row>1413</xdr:row>
      <xdr:rowOff>781050</xdr:rowOff>
    </xdr:to>
    <xdr:pic>
      <xdr:nvPicPr>
        <xdr:cNvPr id="203376" name="Рисунок 8175">
          <a:extLst>
            <a:ext uri="{FF2B5EF4-FFF2-40B4-BE49-F238E27FC236}">
              <a16:creationId xmlns:a16="http://schemas.microsoft.com/office/drawing/2014/main" xmlns="" id="{00000000-0008-0000-0000-0000701A0300}"/>
            </a:ext>
          </a:extLst>
        </xdr:cNvPr>
        <xdr:cNvPicPr>
          <a:picLocks/>
        </xdr:cNvPicPr>
      </xdr:nvPicPr>
      <xdr:blipFill>
        <a:blip xmlns:r="http://schemas.openxmlformats.org/officeDocument/2006/relationships" r:embed="rId243">
          <a:extLst>
            <a:ext uri="{28A0092B-C50C-407E-A947-70E740481C1C}">
              <a14:useLocalDpi xmlns:a14="http://schemas.microsoft.com/office/drawing/2010/main" val="0"/>
            </a:ext>
          </a:extLst>
        </a:blip>
        <a:srcRect/>
        <a:stretch>
          <a:fillRect/>
        </a:stretch>
      </xdr:blipFill>
      <xdr:spPr bwMode="auto">
        <a:xfrm>
          <a:off x="647700" y="463886550"/>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1414</xdr:row>
      <xdr:rowOff>28575</xdr:rowOff>
    </xdr:from>
    <xdr:to>
      <xdr:col>1</xdr:col>
      <xdr:colOff>609600</xdr:colOff>
      <xdr:row>1414</xdr:row>
      <xdr:rowOff>781050</xdr:rowOff>
    </xdr:to>
    <xdr:pic>
      <xdr:nvPicPr>
        <xdr:cNvPr id="203377" name="Рисунок 8176">
          <a:extLst>
            <a:ext uri="{FF2B5EF4-FFF2-40B4-BE49-F238E27FC236}">
              <a16:creationId xmlns:a16="http://schemas.microsoft.com/office/drawing/2014/main" xmlns="" id="{00000000-0008-0000-0000-0000711A0300}"/>
            </a:ext>
          </a:extLst>
        </xdr:cNvPr>
        <xdr:cNvPicPr>
          <a:picLocks/>
        </xdr:cNvPicPr>
      </xdr:nvPicPr>
      <xdr:blipFill>
        <a:blip xmlns:r="http://schemas.openxmlformats.org/officeDocument/2006/relationships" r:embed="rId244">
          <a:extLst>
            <a:ext uri="{28A0092B-C50C-407E-A947-70E740481C1C}">
              <a14:useLocalDpi xmlns:a14="http://schemas.microsoft.com/office/drawing/2010/main" val="0"/>
            </a:ext>
          </a:extLst>
        </a:blip>
        <a:srcRect/>
        <a:stretch>
          <a:fillRect/>
        </a:stretch>
      </xdr:blipFill>
      <xdr:spPr bwMode="auto">
        <a:xfrm>
          <a:off x="647700" y="463915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1415</xdr:row>
      <xdr:rowOff>28575</xdr:rowOff>
    </xdr:from>
    <xdr:to>
      <xdr:col>1</xdr:col>
      <xdr:colOff>609600</xdr:colOff>
      <xdr:row>1415</xdr:row>
      <xdr:rowOff>781050</xdr:rowOff>
    </xdr:to>
    <xdr:pic>
      <xdr:nvPicPr>
        <xdr:cNvPr id="203378" name="Рисунок 8177">
          <a:extLst>
            <a:ext uri="{FF2B5EF4-FFF2-40B4-BE49-F238E27FC236}">
              <a16:creationId xmlns:a16="http://schemas.microsoft.com/office/drawing/2014/main" xmlns="" id="{00000000-0008-0000-0000-0000721A0300}"/>
            </a:ext>
          </a:extLst>
        </xdr:cNvPr>
        <xdr:cNvPicPr>
          <a:picLocks/>
        </xdr:cNvPicPr>
      </xdr:nvPicPr>
      <xdr:blipFill>
        <a:blip xmlns:r="http://schemas.openxmlformats.org/officeDocument/2006/relationships" r:embed="rId245">
          <a:extLst>
            <a:ext uri="{28A0092B-C50C-407E-A947-70E740481C1C}">
              <a14:useLocalDpi xmlns:a14="http://schemas.microsoft.com/office/drawing/2010/main" val="0"/>
            </a:ext>
          </a:extLst>
        </a:blip>
        <a:srcRect/>
        <a:stretch>
          <a:fillRect/>
        </a:stretch>
      </xdr:blipFill>
      <xdr:spPr bwMode="auto">
        <a:xfrm>
          <a:off x="647700" y="464724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1618</xdr:row>
      <xdr:rowOff>28575</xdr:rowOff>
    </xdr:from>
    <xdr:to>
      <xdr:col>1</xdr:col>
      <xdr:colOff>609600</xdr:colOff>
      <xdr:row>1618</xdr:row>
      <xdr:rowOff>781050</xdr:rowOff>
    </xdr:to>
    <xdr:pic>
      <xdr:nvPicPr>
        <xdr:cNvPr id="203380" name="Рисунок 8179">
          <a:extLst>
            <a:ext uri="{FF2B5EF4-FFF2-40B4-BE49-F238E27FC236}">
              <a16:creationId xmlns:a16="http://schemas.microsoft.com/office/drawing/2014/main" xmlns="" id="{00000000-0008-0000-0000-0000741A0300}"/>
            </a:ext>
          </a:extLst>
        </xdr:cNvPr>
        <xdr:cNvPicPr>
          <a:picLocks/>
        </xdr:cNvPicPr>
      </xdr:nvPicPr>
      <xdr:blipFill>
        <a:blip xmlns:r="http://schemas.openxmlformats.org/officeDocument/2006/relationships" r:embed="rId246">
          <a:extLst>
            <a:ext uri="{28A0092B-C50C-407E-A947-70E740481C1C}">
              <a14:useLocalDpi xmlns:a14="http://schemas.microsoft.com/office/drawing/2010/main" val="0"/>
            </a:ext>
          </a:extLst>
        </a:blip>
        <a:srcRect/>
        <a:stretch>
          <a:fillRect/>
        </a:stretch>
      </xdr:blipFill>
      <xdr:spPr bwMode="auto">
        <a:xfrm>
          <a:off x="647700" y="11344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1619</xdr:row>
      <xdr:rowOff>28575</xdr:rowOff>
    </xdr:from>
    <xdr:to>
      <xdr:col>1</xdr:col>
      <xdr:colOff>609600</xdr:colOff>
      <xdr:row>1619</xdr:row>
      <xdr:rowOff>781050</xdr:rowOff>
    </xdr:to>
    <xdr:pic>
      <xdr:nvPicPr>
        <xdr:cNvPr id="203381" name="Рисунок 8180">
          <a:extLst>
            <a:ext uri="{FF2B5EF4-FFF2-40B4-BE49-F238E27FC236}">
              <a16:creationId xmlns:a16="http://schemas.microsoft.com/office/drawing/2014/main" xmlns="" id="{00000000-0008-0000-0000-0000751A0300}"/>
            </a:ext>
          </a:extLst>
        </xdr:cNvPr>
        <xdr:cNvPicPr>
          <a:picLocks/>
        </xdr:cNvPicPr>
      </xdr:nvPicPr>
      <xdr:blipFill>
        <a:blip xmlns:r="http://schemas.openxmlformats.org/officeDocument/2006/relationships" r:embed="rId247">
          <a:extLst>
            <a:ext uri="{28A0092B-C50C-407E-A947-70E740481C1C}">
              <a14:useLocalDpi xmlns:a14="http://schemas.microsoft.com/office/drawing/2010/main" val="0"/>
            </a:ext>
          </a:extLst>
        </a:blip>
        <a:srcRect/>
        <a:stretch>
          <a:fillRect/>
        </a:stretch>
      </xdr:blipFill>
      <xdr:spPr bwMode="auto">
        <a:xfrm>
          <a:off x="647700" y="1215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1620</xdr:row>
      <xdr:rowOff>28575</xdr:rowOff>
    </xdr:from>
    <xdr:to>
      <xdr:col>1</xdr:col>
      <xdr:colOff>609600</xdr:colOff>
      <xdr:row>1620</xdr:row>
      <xdr:rowOff>781050</xdr:rowOff>
    </xdr:to>
    <xdr:pic>
      <xdr:nvPicPr>
        <xdr:cNvPr id="203382" name="Рисунок 8181">
          <a:extLst>
            <a:ext uri="{FF2B5EF4-FFF2-40B4-BE49-F238E27FC236}">
              <a16:creationId xmlns:a16="http://schemas.microsoft.com/office/drawing/2014/main" xmlns="" id="{00000000-0008-0000-0000-0000761A0300}"/>
            </a:ext>
          </a:extLst>
        </xdr:cNvPr>
        <xdr:cNvPicPr>
          <a:picLocks/>
        </xdr:cNvPicPr>
      </xdr:nvPicPr>
      <xdr:blipFill>
        <a:blip xmlns:r="http://schemas.openxmlformats.org/officeDocument/2006/relationships" r:embed="rId248">
          <a:extLst>
            <a:ext uri="{28A0092B-C50C-407E-A947-70E740481C1C}">
              <a14:useLocalDpi xmlns:a14="http://schemas.microsoft.com/office/drawing/2010/main" val="0"/>
            </a:ext>
          </a:extLst>
        </a:blip>
        <a:srcRect/>
        <a:stretch>
          <a:fillRect/>
        </a:stretch>
      </xdr:blipFill>
      <xdr:spPr bwMode="auto">
        <a:xfrm>
          <a:off x="647700" y="1296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1621</xdr:row>
      <xdr:rowOff>28575</xdr:rowOff>
    </xdr:from>
    <xdr:to>
      <xdr:col>1</xdr:col>
      <xdr:colOff>609600</xdr:colOff>
      <xdr:row>1621</xdr:row>
      <xdr:rowOff>781050</xdr:rowOff>
    </xdr:to>
    <xdr:pic>
      <xdr:nvPicPr>
        <xdr:cNvPr id="203383" name="Рисунок 8182">
          <a:extLst>
            <a:ext uri="{FF2B5EF4-FFF2-40B4-BE49-F238E27FC236}">
              <a16:creationId xmlns:a16="http://schemas.microsoft.com/office/drawing/2014/main" xmlns="" id="{00000000-0008-0000-0000-0000771A0300}"/>
            </a:ext>
          </a:extLst>
        </xdr:cNvPr>
        <xdr:cNvPicPr>
          <a:picLocks/>
        </xdr:cNvPicPr>
      </xdr:nvPicPr>
      <xdr:blipFill>
        <a:blip xmlns:r="http://schemas.openxmlformats.org/officeDocument/2006/relationships" r:embed="rId249">
          <a:extLst>
            <a:ext uri="{28A0092B-C50C-407E-A947-70E740481C1C}">
              <a14:useLocalDpi xmlns:a14="http://schemas.microsoft.com/office/drawing/2010/main" val="0"/>
            </a:ext>
          </a:extLst>
        </a:blip>
        <a:srcRect/>
        <a:stretch>
          <a:fillRect/>
        </a:stretch>
      </xdr:blipFill>
      <xdr:spPr bwMode="auto">
        <a:xfrm>
          <a:off x="647700" y="1377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1622</xdr:row>
      <xdr:rowOff>28575</xdr:rowOff>
    </xdr:from>
    <xdr:to>
      <xdr:col>1</xdr:col>
      <xdr:colOff>609600</xdr:colOff>
      <xdr:row>1622</xdr:row>
      <xdr:rowOff>781050</xdr:rowOff>
    </xdr:to>
    <xdr:pic>
      <xdr:nvPicPr>
        <xdr:cNvPr id="203384" name="Рисунок 8183">
          <a:extLst>
            <a:ext uri="{FF2B5EF4-FFF2-40B4-BE49-F238E27FC236}">
              <a16:creationId xmlns:a16="http://schemas.microsoft.com/office/drawing/2014/main" xmlns="" id="{00000000-0008-0000-0000-0000781A0300}"/>
            </a:ext>
          </a:extLst>
        </xdr:cNvPr>
        <xdr:cNvPicPr>
          <a:picLocks/>
        </xdr:cNvPicPr>
      </xdr:nvPicPr>
      <xdr:blipFill>
        <a:blip xmlns:r="http://schemas.openxmlformats.org/officeDocument/2006/relationships" r:embed="rId250">
          <a:extLst>
            <a:ext uri="{28A0092B-C50C-407E-A947-70E740481C1C}">
              <a14:useLocalDpi xmlns:a14="http://schemas.microsoft.com/office/drawing/2010/main" val="0"/>
            </a:ext>
          </a:extLst>
        </a:blip>
        <a:srcRect/>
        <a:stretch>
          <a:fillRect/>
        </a:stretch>
      </xdr:blipFill>
      <xdr:spPr bwMode="auto">
        <a:xfrm>
          <a:off x="647700" y="1458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1623</xdr:row>
      <xdr:rowOff>28575</xdr:rowOff>
    </xdr:from>
    <xdr:to>
      <xdr:col>1</xdr:col>
      <xdr:colOff>609600</xdr:colOff>
      <xdr:row>1623</xdr:row>
      <xdr:rowOff>781050</xdr:rowOff>
    </xdr:to>
    <xdr:pic>
      <xdr:nvPicPr>
        <xdr:cNvPr id="203385" name="Рисунок 8184">
          <a:extLst>
            <a:ext uri="{FF2B5EF4-FFF2-40B4-BE49-F238E27FC236}">
              <a16:creationId xmlns:a16="http://schemas.microsoft.com/office/drawing/2014/main" xmlns="" id="{00000000-0008-0000-0000-0000791A0300}"/>
            </a:ext>
          </a:extLst>
        </xdr:cNvPr>
        <xdr:cNvPicPr>
          <a:picLocks/>
        </xdr:cNvPicPr>
      </xdr:nvPicPr>
      <xdr:blipFill>
        <a:blip xmlns:r="http://schemas.openxmlformats.org/officeDocument/2006/relationships" r:embed="rId251">
          <a:extLst>
            <a:ext uri="{28A0092B-C50C-407E-A947-70E740481C1C}">
              <a14:useLocalDpi xmlns:a14="http://schemas.microsoft.com/office/drawing/2010/main" val="0"/>
            </a:ext>
          </a:extLst>
        </a:blip>
        <a:srcRect/>
        <a:stretch>
          <a:fillRect/>
        </a:stretch>
      </xdr:blipFill>
      <xdr:spPr bwMode="auto">
        <a:xfrm>
          <a:off x="647700" y="1539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1625</xdr:row>
      <xdr:rowOff>28575</xdr:rowOff>
    </xdr:from>
    <xdr:to>
      <xdr:col>1</xdr:col>
      <xdr:colOff>609600</xdr:colOff>
      <xdr:row>1625</xdr:row>
      <xdr:rowOff>781050</xdr:rowOff>
    </xdr:to>
    <xdr:pic>
      <xdr:nvPicPr>
        <xdr:cNvPr id="203387" name="Рисунок 8186">
          <a:extLst>
            <a:ext uri="{FF2B5EF4-FFF2-40B4-BE49-F238E27FC236}">
              <a16:creationId xmlns:a16="http://schemas.microsoft.com/office/drawing/2014/main" xmlns="" id="{00000000-0008-0000-0000-00007B1A0300}"/>
            </a:ext>
          </a:extLst>
        </xdr:cNvPr>
        <xdr:cNvPicPr>
          <a:picLocks/>
        </xdr:cNvPicPr>
      </xdr:nvPicPr>
      <xdr:blipFill>
        <a:blip xmlns:r="http://schemas.openxmlformats.org/officeDocument/2006/relationships" r:embed="rId252">
          <a:extLst>
            <a:ext uri="{28A0092B-C50C-407E-A947-70E740481C1C}">
              <a14:useLocalDpi xmlns:a14="http://schemas.microsoft.com/office/drawing/2010/main" val="0"/>
            </a:ext>
          </a:extLst>
        </a:blip>
        <a:srcRect/>
        <a:stretch>
          <a:fillRect/>
        </a:stretch>
      </xdr:blipFill>
      <xdr:spPr bwMode="auto">
        <a:xfrm>
          <a:off x="647700" y="17011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1626</xdr:row>
      <xdr:rowOff>28575</xdr:rowOff>
    </xdr:from>
    <xdr:to>
      <xdr:col>1</xdr:col>
      <xdr:colOff>609600</xdr:colOff>
      <xdr:row>1626</xdr:row>
      <xdr:rowOff>781050</xdr:rowOff>
    </xdr:to>
    <xdr:pic>
      <xdr:nvPicPr>
        <xdr:cNvPr id="203388" name="Рисунок 8187">
          <a:extLst>
            <a:ext uri="{FF2B5EF4-FFF2-40B4-BE49-F238E27FC236}">
              <a16:creationId xmlns:a16="http://schemas.microsoft.com/office/drawing/2014/main" xmlns="" id="{00000000-0008-0000-0000-00007C1A0300}"/>
            </a:ext>
          </a:extLst>
        </xdr:cNvPr>
        <xdr:cNvPicPr>
          <a:picLocks/>
        </xdr:cNvPicPr>
      </xdr:nvPicPr>
      <xdr:blipFill>
        <a:blip xmlns:r="http://schemas.openxmlformats.org/officeDocument/2006/relationships" r:embed="rId253">
          <a:extLst>
            <a:ext uri="{28A0092B-C50C-407E-A947-70E740481C1C}">
              <a14:useLocalDpi xmlns:a14="http://schemas.microsoft.com/office/drawing/2010/main" val="0"/>
            </a:ext>
          </a:extLst>
        </a:blip>
        <a:srcRect/>
        <a:stretch>
          <a:fillRect/>
        </a:stretch>
      </xdr:blipFill>
      <xdr:spPr bwMode="auto">
        <a:xfrm>
          <a:off x="647700" y="17821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959</xdr:row>
      <xdr:rowOff>28575</xdr:rowOff>
    </xdr:from>
    <xdr:to>
      <xdr:col>1</xdr:col>
      <xdr:colOff>609600</xdr:colOff>
      <xdr:row>959</xdr:row>
      <xdr:rowOff>781050</xdr:rowOff>
    </xdr:to>
    <xdr:pic>
      <xdr:nvPicPr>
        <xdr:cNvPr id="203390" name="Рисунок 1">
          <a:extLst>
            <a:ext uri="{FF2B5EF4-FFF2-40B4-BE49-F238E27FC236}">
              <a16:creationId xmlns:a16="http://schemas.microsoft.com/office/drawing/2014/main" xmlns="" id="{00000000-0008-0000-0000-00007E1A0300}"/>
            </a:ext>
          </a:extLst>
        </xdr:cNvPr>
        <xdr:cNvPicPr>
          <a:picLocks/>
        </xdr:cNvPicPr>
      </xdr:nvPicPr>
      <xdr:blipFill>
        <a:blip xmlns:r="http://schemas.openxmlformats.org/officeDocument/2006/relationships" r:embed="rId254">
          <a:extLst>
            <a:ext uri="{28A0092B-C50C-407E-A947-70E740481C1C}">
              <a14:useLocalDpi xmlns:a14="http://schemas.microsoft.com/office/drawing/2010/main" val="0"/>
            </a:ext>
          </a:extLst>
        </a:blip>
        <a:srcRect/>
        <a:stretch>
          <a:fillRect/>
        </a:stretch>
      </xdr:blipFill>
      <xdr:spPr bwMode="auto">
        <a:xfrm>
          <a:off x="647700" y="343128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960</xdr:row>
      <xdr:rowOff>28575</xdr:rowOff>
    </xdr:from>
    <xdr:to>
      <xdr:col>1</xdr:col>
      <xdr:colOff>609600</xdr:colOff>
      <xdr:row>960</xdr:row>
      <xdr:rowOff>781050</xdr:rowOff>
    </xdr:to>
    <xdr:pic>
      <xdr:nvPicPr>
        <xdr:cNvPr id="203391" name="Рисунок 2">
          <a:extLst>
            <a:ext uri="{FF2B5EF4-FFF2-40B4-BE49-F238E27FC236}">
              <a16:creationId xmlns:a16="http://schemas.microsoft.com/office/drawing/2014/main" xmlns="" id="{00000000-0008-0000-0000-00007F1A0300}"/>
            </a:ext>
          </a:extLst>
        </xdr:cNvPr>
        <xdr:cNvPicPr>
          <a:picLocks/>
        </xdr:cNvPicPr>
      </xdr:nvPicPr>
      <xdr:blipFill>
        <a:blip xmlns:r="http://schemas.openxmlformats.org/officeDocument/2006/relationships" r:embed="rId255">
          <a:extLst>
            <a:ext uri="{28A0092B-C50C-407E-A947-70E740481C1C}">
              <a14:useLocalDpi xmlns:a14="http://schemas.microsoft.com/office/drawing/2010/main" val="0"/>
            </a:ext>
          </a:extLst>
        </a:blip>
        <a:srcRect/>
        <a:stretch>
          <a:fillRect/>
        </a:stretch>
      </xdr:blipFill>
      <xdr:spPr bwMode="auto">
        <a:xfrm>
          <a:off x="647700" y="343938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50</xdr:row>
      <xdr:rowOff>28575</xdr:rowOff>
    </xdr:from>
    <xdr:to>
      <xdr:col>1</xdr:col>
      <xdr:colOff>609600</xdr:colOff>
      <xdr:row>50</xdr:row>
      <xdr:rowOff>781050</xdr:rowOff>
    </xdr:to>
    <xdr:pic>
      <xdr:nvPicPr>
        <xdr:cNvPr id="203393" name="Рисунок 1">
          <a:extLst>
            <a:ext uri="{FF2B5EF4-FFF2-40B4-BE49-F238E27FC236}">
              <a16:creationId xmlns:a16="http://schemas.microsoft.com/office/drawing/2014/main" xmlns="" id="{00000000-0008-0000-0000-000081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8654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xdr:row>
      <xdr:rowOff>28575</xdr:rowOff>
    </xdr:from>
    <xdr:to>
      <xdr:col>1</xdr:col>
      <xdr:colOff>609600</xdr:colOff>
      <xdr:row>51</xdr:row>
      <xdr:rowOff>781050</xdr:rowOff>
    </xdr:to>
    <xdr:pic>
      <xdr:nvPicPr>
        <xdr:cNvPr id="203394" name="Рисунок 2">
          <a:extLst>
            <a:ext uri="{FF2B5EF4-FFF2-40B4-BE49-F238E27FC236}">
              <a16:creationId xmlns:a16="http://schemas.microsoft.com/office/drawing/2014/main" xmlns="" id="{00000000-0008-0000-0000-0000821A0300}"/>
            </a:ext>
          </a:extLst>
        </xdr:cNvPr>
        <xdr:cNvPicPr>
          <a:picLocks/>
        </xdr:cNvPicPr>
      </xdr:nvPicPr>
      <xdr:blipFill>
        <a:blip xmlns:r="http://schemas.openxmlformats.org/officeDocument/2006/relationships" r:embed="rId256">
          <a:extLst>
            <a:ext uri="{28A0092B-C50C-407E-A947-70E740481C1C}">
              <a14:useLocalDpi xmlns:a14="http://schemas.microsoft.com/office/drawing/2010/main" val="0"/>
            </a:ext>
          </a:extLst>
        </a:blip>
        <a:srcRect/>
        <a:stretch>
          <a:fillRect/>
        </a:stretch>
      </xdr:blipFill>
      <xdr:spPr bwMode="auto">
        <a:xfrm>
          <a:off x="647700" y="59464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xdr:row>
      <xdr:rowOff>28575</xdr:rowOff>
    </xdr:from>
    <xdr:to>
      <xdr:col>1</xdr:col>
      <xdr:colOff>609600</xdr:colOff>
      <xdr:row>52</xdr:row>
      <xdr:rowOff>781050</xdr:rowOff>
    </xdr:to>
    <xdr:pic>
      <xdr:nvPicPr>
        <xdr:cNvPr id="203395" name="Рисунок 3">
          <a:extLst>
            <a:ext uri="{FF2B5EF4-FFF2-40B4-BE49-F238E27FC236}">
              <a16:creationId xmlns:a16="http://schemas.microsoft.com/office/drawing/2014/main" xmlns="" id="{00000000-0008-0000-0000-000083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0274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54</xdr:row>
      <xdr:rowOff>28575</xdr:rowOff>
    </xdr:from>
    <xdr:to>
      <xdr:col>1</xdr:col>
      <xdr:colOff>609600</xdr:colOff>
      <xdr:row>54</xdr:row>
      <xdr:rowOff>781050</xdr:rowOff>
    </xdr:to>
    <xdr:pic>
      <xdr:nvPicPr>
        <xdr:cNvPr id="203396" name="Рисунок 4">
          <a:extLst>
            <a:ext uri="{FF2B5EF4-FFF2-40B4-BE49-F238E27FC236}">
              <a16:creationId xmlns:a16="http://schemas.microsoft.com/office/drawing/2014/main" xmlns="" id="{00000000-0008-0000-0000-000084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1893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xdr:row>
      <xdr:rowOff>28575</xdr:rowOff>
    </xdr:from>
    <xdr:to>
      <xdr:col>1</xdr:col>
      <xdr:colOff>609600</xdr:colOff>
      <xdr:row>56</xdr:row>
      <xdr:rowOff>781050</xdr:rowOff>
    </xdr:to>
    <xdr:pic>
      <xdr:nvPicPr>
        <xdr:cNvPr id="203397" name="Рисунок 5">
          <a:extLst>
            <a:ext uri="{FF2B5EF4-FFF2-40B4-BE49-F238E27FC236}">
              <a16:creationId xmlns:a16="http://schemas.microsoft.com/office/drawing/2014/main" xmlns="" id="{00000000-0008-0000-0000-000085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3512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58</xdr:row>
      <xdr:rowOff>28575</xdr:rowOff>
    </xdr:from>
    <xdr:to>
      <xdr:col>1</xdr:col>
      <xdr:colOff>609600</xdr:colOff>
      <xdr:row>58</xdr:row>
      <xdr:rowOff>781050</xdr:rowOff>
    </xdr:to>
    <xdr:pic>
      <xdr:nvPicPr>
        <xdr:cNvPr id="203398" name="Рисунок 6">
          <a:extLst>
            <a:ext uri="{FF2B5EF4-FFF2-40B4-BE49-F238E27FC236}">
              <a16:creationId xmlns:a16="http://schemas.microsoft.com/office/drawing/2014/main" xmlns="" id="{00000000-0008-0000-0000-000086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131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72</xdr:row>
      <xdr:rowOff>28575</xdr:rowOff>
    </xdr:from>
    <xdr:to>
      <xdr:col>1</xdr:col>
      <xdr:colOff>609600</xdr:colOff>
      <xdr:row>72</xdr:row>
      <xdr:rowOff>781050</xdr:rowOff>
    </xdr:to>
    <xdr:pic>
      <xdr:nvPicPr>
        <xdr:cNvPr id="203399" name="Рисунок 7">
          <a:extLst>
            <a:ext uri="{FF2B5EF4-FFF2-40B4-BE49-F238E27FC236}">
              <a16:creationId xmlns:a16="http://schemas.microsoft.com/office/drawing/2014/main" xmlns="" id="{00000000-0008-0000-0000-000087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03326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73</xdr:row>
      <xdr:rowOff>28575</xdr:rowOff>
    </xdr:from>
    <xdr:to>
      <xdr:col>1</xdr:col>
      <xdr:colOff>609600</xdr:colOff>
      <xdr:row>73</xdr:row>
      <xdr:rowOff>781050</xdr:rowOff>
    </xdr:to>
    <xdr:pic>
      <xdr:nvPicPr>
        <xdr:cNvPr id="203400" name="Рисунок 8">
          <a:extLst>
            <a:ext uri="{FF2B5EF4-FFF2-40B4-BE49-F238E27FC236}">
              <a16:creationId xmlns:a16="http://schemas.microsoft.com/office/drawing/2014/main" xmlns="" id="{00000000-0008-0000-0000-0000881A0300}"/>
            </a:ext>
          </a:extLst>
        </xdr:cNvPr>
        <xdr:cNvPicPr>
          <a:picLocks/>
        </xdr:cNvPicPr>
      </xdr:nvPicPr>
      <xdr:blipFill>
        <a:blip xmlns:r="http://schemas.openxmlformats.org/officeDocument/2006/relationships" r:embed="rId261">
          <a:extLst>
            <a:ext uri="{28A0092B-C50C-407E-A947-70E740481C1C}">
              <a14:useLocalDpi xmlns:a14="http://schemas.microsoft.com/office/drawing/2010/main" val="0"/>
            </a:ext>
          </a:extLst>
        </a:blip>
        <a:srcRect/>
        <a:stretch>
          <a:fillRect/>
        </a:stretch>
      </xdr:blipFill>
      <xdr:spPr bwMode="auto">
        <a:xfrm>
          <a:off x="647700" y="711422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75</xdr:row>
      <xdr:rowOff>28575</xdr:rowOff>
    </xdr:from>
    <xdr:to>
      <xdr:col>1</xdr:col>
      <xdr:colOff>609600</xdr:colOff>
      <xdr:row>75</xdr:row>
      <xdr:rowOff>781050</xdr:rowOff>
    </xdr:to>
    <xdr:pic>
      <xdr:nvPicPr>
        <xdr:cNvPr id="203401" name="Рисунок 9">
          <a:extLst>
            <a:ext uri="{FF2B5EF4-FFF2-40B4-BE49-F238E27FC236}">
              <a16:creationId xmlns:a16="http://schemas.microsoft.com/office/drawing/2014/main" xmlns="" id="{00000000-0008-0000-0000-0000891A0300}"/>
            </a:ext>
          </a:extLst>
        </xdr:cNvPr>
        <xdr:cNvPicPr>
          <a:picLocks/>
        </xdr:cNvPicPr>
      </xdr:nvPicPr>
      <xdr:blipFill>
        <a:blip xmlns:r="http://schemas.openxmlformats.org/officeDocument/2006/relationships" r:embed="rId262">
          <a:extLst>
            <a:ext uri="{28A0092B-C50C-407E-A947-70E740481C1C}">
              <a14:useLocalDpi xmlns:a14="http://schemas.microsoft.com/office/drawing/2010/main" val="0"/>
            </a:ext>
          </a:extLst>
        </a:blip>
        <a:srcRect/>
        <a:stretch>
          <a:fillRect/>
        </a:stretch>
      </xdr:blipFill>
      <xdr:spPr bwMode="auto">
        <a:xfrm>
          <a:off x="647700" y="727614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62</xdr:row>
      <xdr:rowOff>28575</xdr:rowOff>
    </xdr:from>
    <xdr:to>
      <xdr:col>1</xdr:col>
      <xdr:colOff>609600</xdr:colOff>
      <xdr:row>62</xdr:row>
      <xdr:rowOff>781050</xdr:rowOff>
    </xdr:to>
    <xdr:pic>
      <xdr:nvPicPr>
        <xdr:cNvPr id="203402" name="Рисунок 10">
          <a:extLst>
            <a:ext uri="{FF2B5EF4-FFF2-40B4-BE49-F238E27FC236}">
              <a16:creationId xmlns:a16="http://schemas.microsoft.com/office/drawing/2014/main" xmlns="" id="{00000000-0008-0000-0000-00008A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8370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96</xdr:row>
      <xdr:rowOff>28575</xdr:rowOff>
    </xdr:from>
    <xdr:to>
      <xdr:col>1</xdr:col>
      <xdr:colOff>609600</xdr:colOff>
      <xdr:row>96</xdr:row>
      <xdr:rowOff>781050</xdr:rowOff>
    </xdr:to>
    <xdr:pic>
      <xdr:nvPicPr>
        <xdr:cNvPr id="203403" name="Рисунок 11">
          <a:extLst>
            <a:ext uri="{FF2B5EF4-FFF2-40B4-BE49-F238E27FC236}">
              <a16:creationId xmlns:a16="http://schemas.microsoft.com/office/drawing/2014/main" xmlns="" id="{00000000-0008-0000-0000-00008B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421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98</xdr:row>
      <xdr:rowOff>28575</xdr:rowOff>
    </xdr:from>
    <xdr:to>
      <xdr:col>1</xdr:col>
      <xdr:colOff>609600</xdr:colOff>
      <xdr:row>98</xdr:row>
      <xdr:rowOff>781050</xdr:rowOff>
    </xdr:to>
    <xdr:pic>
      <xdr:nvPicPr>
        <xdr:cNvPr id="203404" name="Рисунок 12">
          <a:extLst>
            <a:ext uri="{FF2B5EF4-FFF2-40B4-BE49-F238E27FC236}">
              <a16:creationId xmlns:a16="http://schemas.microsoft.com/office/drawing/2014/main" xmlns="" id="{00000000-0008-0000-0000-00008C1A0300}"/>
            </a:ext>
          </a:extLst>
        </xdr:cNvPr>
        <xdr:cNvPicPr>
          <a:picLocks/>
        </xdr:cNvPicPr>
      </xdr:nvPicPr>
      <xdr:blipFill>
        <a:blip xmlns:r="http://schemas.openxmlformats.org/officeDocument/2006/relationships" r:embed="rId265">
          <a:extLst>
            <a:ext uri="{28A0092B-C50C-407E-A947-70E740481C1C}">
              <a14:useLocalDpi xmlns:a14="http://schemas.microsoft.com/office/drawing/2010/main" val="0"/>
            </a:ext>
          </a:extLst>
        </a:blip>
        <a:srcRect/>
        <a:stretch>
          <a:fillRect/>
        </a:stretch>
      </xdr:blipFill>
      <xdr:spPr bwMode="auto">
        <a:xfrm>
          <a:off x="647700" y="75838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513</xdr:row>
      <xdr:rowOff>28575</xdr:rowOff>
    </xdr:from>
    <xdr:to>
      <xdr:col>1</xdr:col>
      <xdr:colOff>609600</xdr:colOff>
      <xdr:row>513</xdr:row>
      <xdr:rowOff>781050</xdr:rowOff>
    </xdr:to>
    <xdr:pic>
      <xdr:nvPicPr>
        <xdr:cNvPr id="203413" name="Рисунок 23">
          <a:extLst>
            <a:ext uri="{FF2B5EF4-FFF2-40B4-BE49-F238E27FC236}">
              <a16:creationId xmlns:a16="http://schemas.microsoft.com/office/drawing/2014/main" xmlns="" id="{00000000-0008-0000-0000-0000951A0300}"/>
            </a:ext>
          </a:extLst>
        </xdr:cNvPr>
        <xdr:cNvPicPr>
          <a:picLocks/>
        </xdr:cNvPicPr>
      </xdr:nvPicPr>
      <xdr:blipFill>
        <a:blip xmlns:r="http://schemas.openxmlformats.org/officeDocument/2006/relationships" r:embed="rId266">
          <a:extLst>
            <a:ext uri="{28A0092B-C50C-407E-A947-70E740481C1C}">
              <a14:useLocalDpi xmlns:a14="http://schemas.microsoft.com/office/drawing/2010/main" val="0"/>
            </a:ext>
          </a:extLst>
        </a:blip>
        <a:srcRect/>
        <a:stretch>
          <a:fillRect/>
        </a:stretch>
      </xdr:blipFill>
      <xdr:spPr bwMode="auto">
        <a:xfrm>
          <a:off x="647700" y="18014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515</xdr:row>
      <xdr:rowOff>28575</xdr:rowOff>
    </xdr:from>
    <xdr:to>
      <xdr:col>1</xdr:col>
      <xdr:colOff>609600</xdr:colOff>
      <xdr:row>515</xdr:row>
      <xdr:rowOff>781050</xdr:rowOff>
    </xdr:to>
    <xdr:pic>
      <xdr:nvPicPr>
        <xdr:cNvPr id="203414" name="Рисунок 24">
          <a:extLst>
            <a:ext uri="{FF2B5EF4-FFF2-40B4-BE49-F238E27FC236}">
              <a16:creationId xmlns:a16="http://schemas.microsoft.com/office/drawing/2014/main" xmlns="" id="{00000000-0008-0000-0000-000096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095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517</xdr:row>
      <xdr:rowOff>28575</xdr:rowOff>
    </xdr:from>
    <xdr:to>
      <xdr:col>1</xdr:col>
      <xdr:colOff>609600</xdr:colOff>
      <xdr:row>517</xdr:row>
      <xdr:rowOff>781050</xdr:rowOff>
    </xdr:to>
    <xdr:pic>
      <xdr:nvPicPr>
        <xdr:cNvPr id="203415" name="Рисунок 25">
          <a:extLst>
            <a:ext uri="{FF2B5EF4-FFF2-40B4-BE49-F238E27FC236}">
              <a16:creationId xmlns:a16="http://schemas.microsoft.com/office/drawing/2014/main" xmlns="" id="{00000000-0008-0000-0000-0000971A0300}"/>
            </a:ext>
          </a:extLst>
        </xdr:cNvPr>
        <xdr:cNvPicPr>
          <a:picLocks/>
        </xdr:cNvPicPr>
      </xdr:nvPicPr>
      <xdr:blipFill>
        <a:blip xmlns:r="http://schemas.openxmlformats.org/officeDocument/2006/relationships" r:embed="rId268">
          <a:extLst>
            <a:ext uri="{28A0092B-C50C-407E-A947-70E740481C1C}">
              <a14:useLocalDpi xmlns:a14="http://schemas.microsoft.com/office/drawing/2010/main" val="0"/>
            </a:ext>
          </a:extLst>
        </a:blip>
        <a:srcRect/>
        <a:stretch>
          <a:fillRect/>
        </a:stretch>
      </xdr:blipFill>
      <xdr:spPr bwMode="auto">
        <a:xfrm>
          <a:off x="647700" y="182575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519</xdr:row>
      <xdr:rowOff>28575</xdr:rowOff>
    </xdr:from>
    <xdr:to>
      <xdr:col>1</xdr:col>
      <xdr:colOff>609600</xdr:colOff>
      <xdr:row>519</xdr:row>
      <xdr:rowOff>781050</xdr:rowOff>
    </xdr:to>
    <xdr:pic>
      <xdr:nvPicPr>
        <xdr:cNvPr id="203416" name="Рисунок 26">
          <a:extLst>
            <a:ext uri="{FF2B5EF4-FFF2-40B4-BE49-F238E27FC236}">
              <a16:creationId xmlns:a16="http://schemas.microsoft.com/office/drawing/2014/main" xmlns="" id="{00000000-0008-0000-0000-000098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3384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521</xdr:row>
      <xdr:rowOff>28575</xdr:rowOff>
    </xdr:from>
    <xdr:to>
      <xdr:col>1</xdr:col>
      <xdr:colOff>609600</xdr:colOff>
      <xdr:row>521</xdr:row>
      <xdr:rowOff>781050</xdr:rowOff>
    </xdr:to>
    <xdr:pic>
      <xdr:nvPicPr>
        <xdr:cNvPr id="203417" name="Рисунок 27">
          <a:extLst>
            <a:ext uri="{FF2B5EF4-FFF2-40B4-BE49-F238E27FC236}">
              <a16:creationId xmlns:a16="http://schemas.microsoft.com/office/drawing/2014/main" xmlns="" id="{00000000-0008-0000-0000-000099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004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523</xdr:row>
      <xdr:rowOff>28575</xdr:rowOff>
    </xdr:from>
    <xdr:to>
      <xdr:col>1</xdr:col>
      <xdr:colOff>609600</xdr:colOff>
      <xdr:row>523</xdr:row>
      <xdr:rowOff>781050</xdr:rowOff>
    </xdr:to>
    <xdr:pic>
      <xdr:nvPicPr>
        <xdr:cNvPr id="203418" name="Рисунок 28">
          <a:extLst>
            <a:ext uri="{FF2B5EF4-FFF2-40B4-BE49-F238E27FC236}">
              <a16:creationId xmlns:a16="http://schemas.microsoft.com/office/drawing/2014/main" xmlns="" id="{00000000-0008-0000-0000-00009A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6623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525</xdr:row>
      <xdr:rowOff>28575</xdr:rowOff>
    </xdr:from>
    <xdr:to>
      <xdr:col>1</xdr:col>
      <xdr:colOff>609600</xdr:colOff>
      <xdr:row>525</xdr:row>
      <xdr:rowOff>781050</xdr:rowOff>
    </xdr:to>
    <xdr:pic>
      <xdr:nvPicPr>
        <xdr:cNvPr id="203419" name="Рисунок 29">
          <a:extLst>
            <a:ext uri="{FF2B5EF4-FFF2-40B4-BE49-F238E27FC236}">
              <a16:creationId xmlns:a16="http://schemas.microsoft.com/office/drawing/2014/main" xmlns="" id="{00000000-0008-0000-0000-00009B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8242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527</xdr:row>
      <xdr:rowOff>28575</xdr:rowOff>
    </xdr:from>
    <xdr:to>
      <xdr:col>1</xdr:col>
      <xdr:colOff>609600</xdr:colOff>
      <xdr:row>527</xdr:row>
      <xdr:rowOff>781050</xdr:rowOff>
    </xdr:to>
    <xdr:pic>
      <xdr:nvPicPr>
        <xdr:cNvPr id="203420" name="Рисунок 30">
          <a:extLst>
            <a:ext uri="{FF2B5EF4-FFF2-40B4-BE49-F238E27FC236}">
              <a16:creationId xmlns:a16="http://schemas.microsoft.com/office/drawing/2014/main" xmlns="" id="{00000000-0008-0000-0000-00009C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8986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529</xdr:row>
      <xdr:rowOff>28575</xdr:rowOff>
    </xdr:from>
    <xdr:to>
      <xdr:col>1</xdr:col>
      <xdr:colOff>609600</xdr:colOff>
      <xdr:row>529</xdr:row>
      <xdr:rowOff>781050</xdr:rowOff>
    </xdr:to>
    <xdr:pic>
      <xdr:nvPicPr>
        <xdr:cNvPr id="203421" name="Рисунок 31">
          <a:extLst>
            <a:ext uri="{FF2B5EF4-FFF2-40B4-BE49-F238E27FC236}">
              <a16:creationId xmlns:a16="http://schemas.microsoft.com/office/drawing/2014/main" xmlns="" id="{00000000-0008-0000-0000-00009D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148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550</xdr:row>
      <xdr:rowOff>28575</xdr:rowOff>
    </xdr:from>
    <xdr:to>
      <xdr:col>1</xdr:col>
      <xdr:colOff>609600</xdr:colOff>
      <xdr:row>550</xdr:row>
      <xdr:rowOff>781050</xdr:rowOff>
    </xdr:to>
    <xdr:pic>
      <xdr:nvPicPr>
        <xdr:cNvPr id="203422" name="Рисунок 32">
          <a:extLst>
            <a:ext uri="{FF2B5EF4-FFF2-40B4-BE49-F238E27FC236}">
              <a16:creationId xmlns:a16="http://schemas.microsoft.com/office/drawing/2014/main" xmlns="" id="{00000000-0008-0000-0000-00009E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167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552</xdr:row>
      <xdr:rowOff>28575</xdr:rowOff>
    </xdr:from>
    <xdr:to>
      <xdr:col>1</xdr:col>
      <xdr:colOff>609600</xdr:colOff>
      <xdr:row>552</xdr:row>
      <xdr:rowOff>781050</xdr:rowOff>
    </xdr:to>
    <xdr:pic>
      <xdr:nvPicPr>
        <xdr:cNvPr id="203423" name="Рисунок 33">
          <a:extLst>
            <a:ext uri="{FF2B5EF4-FFF2-40B4-BE49-F238E27FC236}">
              <a16:creationId xmlns:a16="http://schemas.microsoft.com/office/drawing/2014/main" xmlns="" id="{00000000-0008-0000-0000-00009F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26967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554</xdr:row>
      <xdr:rowOff>28575</xdr:rowOff>
    </xdr:from>
    <xdr:to>
      <xdr:col>1</xdr:col>
      <xdr:colOff>609600</xdr:colOff>
      <xdr:row>554</xdr:row>
      <xdr:rowOff>781050</xdr:rowOff>
    </xdr:to>
    <xdr:pic>
      <xdr:nvPicPr>
        <xdr:cNvPr id="203424" name="Рисунок 34">
          <a:extLst>
            <a:ext uri="{FF2B5EF4-FFF2-40B4-BE49-F238E27FC236}">
              <a16:creationId xmlns:a16="http://schemas.microsoft.com/office/drawing/2014/main" xmlns="" id="{00000000-0008-0000-0000-0000A01A0300}"/>
            </a:ext>
          </a:extLst>
        </xdr:cNvPr>
        <xdr:cNvPicPr>
          <a:picLocks/>
        </xdr:cNvPicPr>
      </xdr:nvPicPr>
      <xdr:blipFill>
        <a:blip xmlns:r="http://schemas.openxmlformats.org/officeDocument/2006/relationships" r:embed="rId277">
          <a:extLst>
            <a:ext uri="{28A0092B-C50C-407E-A947-70E740481C1C}">
              <a14:useLocalDpi xmlns:a14="http://schemas.microsoft.com/office/drawing/2010/main" val="0"/>
            </a:ext>
          </a:extLst>
        </a:blip>
        <a:srcRect/>
        <a:stretch>
          <a:fillRect/>
        </a:stretch>
      </xdr:blipFill>
      <xdr:spPr bwMode="auto">
        <a:xfrm>
          <a:off x="647700" y="200406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556</xdr:row>
      <xdr:rowOff>28575</xdr:rowOff>
    </xdr:from>
    <xdr:to>
      <xdr:col>1</xdr:col>
      <xdr:colOff>609600</xdr:colOff>
      <xdr:row>556</xdr:row>
      <xdr:rowOff>781050</xdr:rowOff>
    </xdr:to>
    <xdr:pic>
      <xdr:nvPicPr>
        <xdr:cNvPr id="203425" name="Рисунок 35">
          <a:extLst>
            <a:ext uri="{FF2B5EF4-FFF2-40B4-BE49-F238E27FC236}">
              <a16:creationId xmlns:a16="http://schemas.microsoft.com/office/drawing/2014/main" xmlns="" id="{00000000-0008-0000-0000-0000A11A0300}"/>
            </a:ext>
          </a:extLst>
        </xdr:cNvPr>
        <xdr:cNvPicPr>
          <a:picLocks/>
        </xdr:cNvPicPr>
      </xdr:nvPicPr>
      <xdr:blipFill>
        <a:blip xmlns:r="http://schemas.openxmlformats.org/officeDocument/2006/relationships" r:embed="rId278">
          <a:extLst>
            <a:ext uri="{28A0092B-C50C-407E-A947-70E740481C1C}">
              <a14:useLocalDpi xmlns:a14="http://schemas.microsoft.com/office/drawing/2010/main" val="0"/>
            </a:ext>
          </a:extLst>
        </a:blip>
        <a:srcRect/>
        <a:stretch>
          <a:fillRect/>
        </a:stretch>
      </xdr:blipFill>
      <xdr:spPr bwMode="auto">
        <a:xfrm>
          <a:off x="647700" y="201215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558</xdr:row>
      <xdr:rowOff>28575</xdr:rowOff>
    </xdr:from>
    <xdr:to>
      <xdr:col>1</xdr:col>
      <xdr:colOff>609600</xdr:colOff>
      <xdr:row>558</xdr:row>
      <xdr:rowOff>781050</xdr:rowOff>
    </xdr:to>
    <xdr:pic>
      <xdr:nvPicPr>
        <xdr:cNvPr id="203426" name="Рисунок 36">
          <a:extLst>
            <a:ext uri="{FF2B5EF4-FFF2-40B4-BE49-F238E27FC236}">
              <a16:creationId xmlns:a16="http://schemas.microsoft.com/office/drawing/2014/main" xmlns="" id="{00000000-0008-0000-0000-0000A2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025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560</xdr:row>
      <xdr:rowOff>28575</xdr:rowOff>
    </xdr:from>
    <xdr:to>
      <xdr:col>1</xdr:col>
      <xdr:colOff>609600</xdr:colOff>
      <xdr:row>560</xdr:row>
      <xdr:rowOff>781050</xdr:rowOff>
    </xdr:to>
    <xdr:pic>
      <xdr:nvPicPr>
        <xdr:cNvPr id="203427" name="Рисунок 37">
          <a:extLst>
            <a:ext uri="{FF2B5EF4-FFF2-40B4-BE49-F238E27FC236}">
              <a16:creationId xmlns:a16="http://schemas.microsoft.com/office/drawing/2014/main" xmlns="" id="{00000000-0008-0000-0000-0000A31A0300}"/>
            </a:ext>
          </a:extLst>
        </xdr:cNvPr>
        <xdr:cNvPicPr>
          <a:picLocks/>
        </xdr:cNvPicPr>
      </xdr:nvPicPr>
      <xdr:blipFill>
        <a:blip xmlns:r="http://schemas.openxmlformats.org/officeDocument/2006/relationships" r:embed="rId280">
          <a:extLst>
            <a:ext uri="{28A0092B-C50C-407E-A947-70E740481C1C}">
              <a14:useLocalDpi xmlns:a14="http://schemas.microsoft.com/office/drawing/2010/main" val="0"/>
            </a:ext>
          </a:extLst>
        </a:blip>
        <a:srcRect/>
        <a:stretch>
          <a:fillRect/>
        </a:stretch>
      </xdr:blipFill>
      <xdr:spPr bwMode="auto">
        <a:xfrm>
          <a:off x="647700" y="203644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562</xdr:row>
      <xdr:rowOff>28575</xdr:rowOff>
    </xdr:from>
    <xdr:to>
      <xdr:col>1</xdr:col>
      <xdr:colOff>609600</xdr:colOff>
      <xdr:row>562</xdr:row>
      <xdr:rowOff>781050</xdr:rowOff>
    </xdr:to>
    <xdr:pic>
      <xdr:nvPicPr>
        <xdr:cNvPr id="203428" name="Рисунок 38">
          <a:extLst>
            <a:ext uri="{FF2B5EF4-FFF2-40B4-BE49-F238E27FC236}">
              <a16:creationId xmlns:a16="http://schemas.microsoft.com/office/drawing/2014/main" xmlns="" id="{00000000-0008-0000-0000-0000A4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4454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564</xdr:row>
      <xdr:rowOff>28575</xdr:rowOff>
    </xdr:from>
    <xdr:to>
      <xdr:col>1</xdr:col>
      <xdr:colOff>609600</xdr:colOff>
      <xdr:row>564</xdr:row>
      <xdr:rowOff>781050</xdr:rowOff>
    </xdr:to>
    <xdr:pic>
      <xdr:nvPicPr>
        <xdr:cNvPr id="203429" name="Рисунок 39">
          <a:extLst>
            <a:ext uri="{FF2B5EF4-FFF2-40B4-BE49-F238E27FC236}">
              <a16:creationId xmlns:a16="http://schemas.microsoft.com/office/drawing/2014/main" xmlns="" id="{00000000-0008-0000-0000-0000A5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073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566</xdr:row>
      <xdr:rowOff>28575</xdr:rowOff>
    </xdr:from>
    <xdr:to>
      <xdr:col>1</xdr:col>
      <xdr:colOff>609600</xdr:colOff>
      <xdr:row>566</xdr:row>
      <xdr:rowOff>781050</xdr:rowOff>
    </xdr:to>
    <xdr:pic>
      <xdr:nvPicPr>
        <xdr:cNvPr id="203430" name="Рисунок 40">
          <a:extLst>
            <a:ext uri="{FF2B5EF4-FFF2-40B4-BE49-F238E27FC236}">
              <a16:creationId xmlns:a16="http://schemas.microsoft.com/office/drawing/2014/main" xmlns="" id="{00000000-0008-0000-0000-0000A6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7692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568</xdr:row>
      <xdr:rowOff>28575</xdr:rowOff>
    </xdr:from>
    <xdr:to>
      <xdr:col>1</xdr:col>
      <xdr:colOff>609600</xdr:colOff>
      <xdr:row>568</xdr:row>
      <xdr:rowOff>781050</xdr:rowOff>
    </xdr:to>
    <xdr:pic>
      <xdr:nvPicPr>
        <xdr:cNvPr id="203431" name="Рисунок 41">
          <a:extLst>
            <a:ext uri="{FF2B5EF4-FFF2-40B4-BE49-F238E27FC236}">
              <a16:creationId xmlns:a16="http://schemas.microsoft.com/office/drawing/2014/main" xmlns="" id="{00000000-0008-0000-0000-0000A7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0931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570</xdr:row>
      <xdr:rowOff>28575</xdr:rowOff>
    </xdr:from>
    <xdr:to>
      <xdr:col>1</xdr:col>
      <xdr:colOff>609600</xdr:colOff>
      <xdr:row>570</xdr:row>
      <xdr:rowOff>781050</xdr:rowOff>
    </xdr:to>
    <xdr:pic>
      <xdr:nvPicPr>
        <xdr:cNvPr id="203432" name="Рисунок 42">
          <a:extLst>
            <a:ext uri="{FF2B5EF4-FFF2-40B4-BE49-F238E27FC236}">
              <a16:creationId xmlns:a16="http://schemas.microsoft.com/office/drawing/2014/main" xmlns="" id="{00000000-0008-0000-0000-0000A81A0300}"/>
            </a:ext>
          </a:extLst>
        </xdr:cNvPr>
        <xdr:cNvPicPr>
          <a:picLocks/>
        </xdr:cNvPicPr>
      </xdr:nvPicPr>
      <xdr:blipFill>
        <a:blip xmlns:r="http://schemas.openxmlformats.org/officeDocument/2006/relationships" r:embed="rId285">
          <a:extLst>
            <a:ext uri="{28A0092B-C50C-407E-A947-70E740481C1C}">
              <a14:useLocalDpi xmlns:a14="http://schemas.microsoft.com/office/drawing/2010/main" val="0"/>
            </a:ext>
          </a:extLst>
        </a:blip>
        <a:srcRect/>
        <a:stretch>
          <a:fillRect/>
        </a:stretch>
      </xdr:blipFill>
      <xdr:spPr bwMode="auto">
        <a:xfrm>
          <a:off x="647700" y="210931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636</xdr:row>
      <xdr:rowOff>28575</xdr:rowOff>
    </xdr:from>
    <xdr:to>
      <xdr:col>1</xdr:col>
      <xdr:colOff>609600</xdr:colOff>
      <xdr:row>636</xdr:row>
      <xdr:rowOff>781050</xdr:rowOff>
    </xdr:to>
    <xdr:pic>
      <xdr:nvPicPr>
        <xdr:cNvPr id="203433" name="Рисунок 43">
          <a:extLst>
            <a:ext uri="{FF2B5EF4-FFF2-40B4-BE49-F238E27FC236}">
              <a16:creationId xmlns:a16="http://schemas.microsoft.com/office/drawing/2014/main" xmlns="" id="{00000000-0008-0000-0000-0000A9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7893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638</xdr:row>
      <xdr:rowOff>28575</xdr:rowOff>
    </xdr:from>
    <xdr:to>
      <xdr:col>1</xdr:col>
      <xdr:colOff>609600</xdr:colOff>
      <xdr:row>638</xdr:row>
      <xdr:rowOff>781050</xdr:rowOff>
    </xdr:to>
    <xdr:pic>
      <xdr:nvPicPr>
        <xdr:cNvPr id="203434" name="Рисунок 44">
          <a:extLst>
            <a:ext uri="{FF2B5EF4-FFF2-40B4-BE49-F238E27FC236}">
              <a16:creationId xmlns:a16="http://schemas.microsoft.com/office/drawing/2014/main" xmlns="" id="{00000000-0008-0000-0000-0000AA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19513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640</xdr:row>
      <xdr:rowOff>28575</xdr:rowOff>
    </xdr:from>
    <xdr:to>
      <xdr:col>1</xdr:col>
      <xdr:colOff>609600</xdr:colOff>
      <xdr:row>640</xdr:row>
      <xdr:rowOff>781050</xdr:rowOff>
    </xdr:to>
    <xdr:pic>
      <xdr:nvPicPr>
        <xdr:cNvPr id="203435" name="Рисунок 45">
          <a:extLst>
            <a:ext uri="{FF2B5EF4-FFF2-40B4-BE49-F238E27FC236}">
              <a16:creationId xmlns:a16="http://schemas.microsoft.com/office/drawing/2014/main" xmlns="" id="{00000000-0008-0000-0000-0000AB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132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644</xdr:row>
      <xdr:rowOff>28575</xdr:rowOff>
    </xdr:from>
    <xdr:to>
      <xdr:col>1</xdr:col>
      <xdr:colOff>609600</xdr:colOff>
      <xdr:row>644</xdr:row>
      <xdr:rowOff>781050</xdr:rowOff>
    </xdr:to>
    <xdr:pic>
      <xdr:nvPicPr>
        <xdr:cNvPr id="203437" name="Рисунок 47">
          <a:extLst>
            <a:ext uri="{FF2B5EF4-FFF2-40B4-BE49-F238E27FC236}">
              <a16:creationId xmlns:a16="http://schemas.microsoft.com/office/drawing/2014/main" xmlns="" id="{00000000-0008-0000-0000-0000AD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374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649</xdr:row>
      <xdr:rowOff>28575</xdr:rowOff>
    </xdr:from>
    <xdr:to>
      <xdr:col>1</xdr:col>
      <xdr:colOff>609600</xdr:colOff>
      <xdr:row>649</xdr:row>
      <xdr:rowOff>781050</xdr:rowOff>
    </xdr:to>
    <xdr:pic>
      <xdr:nvPicPr>
        <xdr:cNvPr id="203438" name="Рисунок 48">
          <a:extLst>
            <a:ext uri="{FF2B5EF4-FFF2-40B4-BE49-F238E27FC236}">
              <a16:creationId xmlns:a16="http://schemas.microsoft.com/office/drawing/2014/main" xmlns="" id="{00000000-0008-0000-0000-0000AE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57044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651</xdr:row>
      <xdr:rowOff>28575</xdr:rowOff>
    </xdr:from>
    <xdr:to>
      <xdr:col>1</xdr:col>
      <xdr:colOff>609600</xdr:colOff>
      <xdr:row>651</xdr:row>
      <xdr:rowOff>781050</xdr:rowOff>
    </xdr:to>
    <xdr:pic>
      <xdr:nvPicPr>
        <xdr:cNvPr id="203439" name="Рисунок 49">
          <a:extLst>
            <a:ext uri="{FF2B5EF4-FFF2-40B4-BE49-F238E27FC236}">
              <a16:creationId xmlns:a16="http://schemas.microsoft.com/office/drawing/2014/main" xmlns="" id="{00000000-0008-0000-0000-0000AF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73236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653</xdr:row>
      <xdr:rowOff>28575</xdr:rowOff>
    </xdr:from>
    <xdr:to>
      <xdr:col>1</xdr:col>
      <xdr:colOff>609600</xdr:colOff>
      <xdr:row>653</xdr:row>
      <xdr:rowOff>781050</xdr:rowOff>
    </xdr:to>
    <xdr:pic>
      <xdr:nvPicPr>
        <xdr:cNvPr id="203440" name="Рисунок 50">
          <a:extLst>
            <a:ext uri="{FF2B5EF4-FFF2-40B4-BE49-F238E27FC236}">
              <a16:creationId xmlns:a16="http://schemas.microsoft.com/office/drawing/2014/main" xmlns="" id="{00000000-0008-0000-0000-0000B0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89429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429</xdr:row>
      <xdr:rowOff>28575</xdr:rowOff>
    </xdr:from>
    <xdr:to>
      <xdr:col>1</xdr:col>
      <xdr:colOff>609600</xdr:colOff>
      <xdr:row>429</xdr:row>
      <xdr:rowOff>466725</xdr:rowOff>
    </xdr:to>
    <xdr:pic>
      <xdr:nvPicPr>
        <xdr:cNvPr id="203445" name="Рисунок 2">
          <a:extLst>
            <a:ext uri="{FF2B5EF4-FFF2-40B4-BE49-F238E27FC236}">
              <a16:creationId xmlns:a16="http://schemas.microsoft.com/office/drawing/2014/main" xmlns="" id="{00000000-0008-0000-0000-0000B5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3437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400</xdr:row>
      <xdr:rowOff>28575</xdr:rowOff>
    </xdr:from>
    <xdr:to>
      <xdr:col>1</xdr:col>
      <xdr:colOff>609600</xdr:colOff>
      <xdr:row>400</xdr:row>
      <xdr:rowOff>466725</xdr:rowOff>
    </xdr:to>
    <xdr:pic>
      <xdr:nvPicPr>
        <xdr:cNvPr id="203447" name="Рисунок 4">
          <a:extLst>
            <a:ext uri="{FF2B5EF4-FFF2-40B4-BE49-F238E27FC236}">
              <a16:creationId xmlns:a16="http://schemas.microsoft.com/office/drawing/2014/main" xmlns="" id="{00000000-0008-0000-0000-0000B71A0300}"/>
            </a:ext>
          </a:extLst>
        </xdr:cNvPr>
        <xdr:cNvPicPr>
          <a:picLocks/>
        </xdr:cNvPicPr>
      </xdr:nvPicPr>
      <xdr:blipFill>
        <a:blip xmlns:r="http://schemas.openxmlformats.org/officeDocument/2006/relationships" r:embed="rId294">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404</xdr:row>
      <xdr:rowOff>28575</xdr:rowOff>
    </xdr:from>
    <xdr:to>
      <xdr:col>1</xdr:col>
      <xdr:colOff>609600</xdr:colOff>
      <xdr:row>404</xdr:row>
      <xdr:rowOff>466725</xdr:rowOff>
    </xdr:to>
    <xdr:pic>
      <xdr:nvPicPr>
        <xdr:cNvPr id="203449" name="Рисунок 6">
          <a:extLst>
            <a:ext uri="{FF2B5EF4-FFF2-40B4-BE49-F238E27FC236}">
              <a16:creationId xmlns:a16="http://schemas.microsoft.com/office/drawing/2014/main" xmlns="" id="{00000000-0008-0000-0000-0000B91A0300}"/>
            </a:ext>
          </a:extLst>
        </xdr:cNvPr>
        <xdr:cNvPicPr>
          <a:picLocks/>
        </xdr:cNvPicPr>
      </xdr:nvPicPr>
      <xdr:blipFill>
        <a:blip xmlns:r="http://schemas.openxmlformats.org/officeDocument/2006/relationships" r:embed="rId295">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406</xdr:row>
      <xdr:rowOff>28575</xdr:rowOff>
    </xdr:from>
    <xdr:to>
      <xdr:col>1</xdr:col>
      <xdr:colOff>609600</xdr:colOff>
      <xdr:row>406</xdr:row>
      <xdr:rowOff>466725</xdr:rowOff>
    </xdr:to>
    <xdr:pic>
      <xdr:nvPicPr>
        <xdr:cNvPr id="203450" name="Рисунок 7">
          <a:extLst>
            <a:ext uri="{FF2B5EF4-FFF2-40B4-BE49-F238E27FC236}">
              <a16:creationId xmlns:a16="http://schemas.microsoft.com/office/drawing/2014/main" xmlns="" id="{00000000-0008-0000-0000-0000BA1A0300}"/>
            </a:ext>
          </a:extLst>
        </xdr:cNvPr>
        <xdr:cNvPicPr>
          <a:picLocks/>
        </xdr:cNvPicPr>
      </xdr:nvPicPr>
      <xdr:blipFill>
        <a:blip xmlns:r="http://schemas.openxmlformats.org/officeDocument/2006/relationships" r:embed="rId296">
          <a:extLst>
            <a:ext uri="{28A0092B-C50C-407E-A947-70E740481C1C}">
              <a14:useLocalDpi xmlns:a14="http://schemas.microsoft.com/office/drawing/2010/main" val="0"/>
            </a:ext>
          </a:extLst>
        </a:blip>
        <a:srcRect/>
        <a:stretch>
          <a:fillRect/>
        </a:stretch>
      </xdr:blipFill>
      <xdr:spPr bwMode="auto">
        <a:xfrm>
          <a:off x="647700" y="153609675"/>
          <a:ext cx="590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xdr:row>
      <xdr:rowOff>28575</xdr:rowOff>
    </xdr:from>
    <xdr:to>
      <xdr:col>1</xdr:col>
      <xdr:colOff>609600</xdr:colOff>
      <xdr:row>53</xdr:row>
      <xdr:rowOff>781050</xdr:rowOff>
    </xdr:to>
    <xdr:pic>
      <xdr:nvPicPr>
        <xdr:cNvPr id="203452" name="Рисунок 3">
          <a:extLst>
            <a:ext uri="{FF2B5EF4-FFF2-40B4-BE49-F238E27FC236}">
              <a16:creationId xmlns:a16="http://schemas.microsoft.com/office/drawing/2014/main" xmlns="" id="{00000000-0008-0000-0000-0000BC1A0300}"/>
            </a:ext>
          </a:extLst>
        </xdr:cNvPr>
        <xdr:cNvPicPr>
          <a:picLocks/>
        </xdr:cNvPicPr>
      </xdr:nvPicPr>
      <xdr:blipFill>
        <a:blip xmlns:r="http://schemas.openxmlformats.org/officeDocument/2006/relationships" r:embed="rId257">
          <a:extLst>
            <a:ext uri="{28A0092B-C50C-407E-A947-70E740481C1C}">
              <a14:useLocalDpi xmlns:a14="http://schemas.microsoft.com/office/drawing/2010/main" val="0"/>
            </a:ext>
          </a:extLst>
        </a:blip>
        <a:srcRect/>
        <a:stretch>
          <a:fillRect/>
        </a:stretch>
      </xdr:blipFill>
      <xdr:spPr bwMode="auto">
        <a:xfrm>
          <a:off x="647700" y="61083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xdr:row>
      <xdr:rowOff>28575</xdr:rowOff>
    </xdr:from>
    <xdr:to>
      <xdr:col>1</xdr:col>
      <xdr:colOff>609600</xdr:colOff>
      <xdr:row>55</xdr:row>
      <xdr:rowOff>781050</xdr:rowOff>
    </xdr:to>
    <xdr:pic>
      <xdr:nvPicPr>
        <xdr:cNvPr id="203453" name="Рисунок 4">
          <a:extLst>
            <a:ext uri="{FF2B5EF4-FFF2-40B4-BE49-F238E27FC236}">
              <a16:creationId xmlns:a16="http://schemas.microsoft.com/office/drawing/2014/main" xmlns="" id="{00000000-0008-0000-0000-0000BD1A0300}"/>
            </a:ext>
          </a:extLst>
        </xdr:cNvPr>
        <xdr:cNvPicPr>
          <a:picLocks/>
        </xdr:cNvPicPr>
      </xdr:nvPicPr>
      <xdr:blipFill>
        <a:blip xmlns:r="http://schemas.openxmlformats.org/officeDocument/2006/relationships" r:embed="rId258">
          <a:extLst>
            <a:ext uri="{28A0092B-C50C-407E-A947-70E740481C1C}">
              <a14:useLocalDpi xmlns:a14="http://schemas.microsoft.com/office/drawing/2010/main" val="0"/>
            </a:ext>
          </a:extLst>
        </a:blip>
        <a:srcRect/>
        <a:stretch>
          <a:fillRect/>
        </a:stretch>
      </xdr:blipFill>
      <xdr:spPr bwMode="auto">
        <a:xfrm>
          <a:off x="647700" y="62703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57</xdr:row>
      <xdr:rowOff>28575</xdr:rowOff>
    </xdr:from>
    <xdr:to>
      <xdr:col>1</xdr:col>
      <xdr:colOff>609600</xdr:colOff>
      <xdr:row>57</xdr:row>
      <xdr:rowOff>781050</xdr:rowOff>
    </xdr:to>
    <xdr:pic>
      <xdr:nvPicPr>
        <xdr:cNvPr id="203454" name="Рисунок 5">
          <a:extLst>
            <a:ext uri="{FF2B5EF4-FFF2-40B4-BE49-F238E27FC236}">
              <a16:creationId xmlns:a16="http://schemas.microsoft.com/office/drawing/2014/main" xmlns="" id="{00000000-0008-0000-0000-0000BE1A0300}"/>
            </a:ext>
          </a:extLst>
        </xdr:cNvPr>
        <xdr:cNvPicPr>
          <a:picLocks/>
        </xdr:cNvPicPr>
      </xdr:nvPicPr>
      <xdr:blipFill>
        <a:blip xmlns:r="http://schemas.openxmlformats.org/officeDocument/2006/relationships" r:embed="rId259">
          <a:extLst>
            <a:ext uri="{28A0092B-C50C-407E-A947-70E740481C1C}">
              <a14:useLocalDpi xmlns:a14="http://schemas.microsoft.com/office/drawing/2010/main" val="0"/>
            </a:ext>
          </a:extLst>
        </a:blip>
        <a:srcRect/>
        <a:stretch>
          <a:fillRect/>
        </a:stretch>
      </xdr:blipFill>
      <xdr:spPr bwMode="auto">
        <a:xfrm>
          <a:off x="647700" y="64322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59</xdr:row>
      <xdr:rowOff>28575</xdr:rowOff>
    </xdr:from>
    <xdr:to>
      <xdr:col>1</xdr:col>
      <xdr:colOff>609600</xdr:colOff>
      <xdr:row>59</xdr:row>
      <xdr:rowOff>781050</xdr:rowOff>
    </xdr:to>
    <xdr:pic>
      <xdr:nvPicPr>
        <xdr:cNvPr id="203455" name="Рисунок 6">
          <a:extLst>
            <a:ext uri="{FF2B5EF4-FFF2-40B4-BE49-F238E27FC236}">
              <a16:creationId xmlns:a16="http://schemas.microsoft.com/office/drawing/2014/main" xmlns="" id="{00000000-0008-0000-0000-0000BF1A0300}"/>
            </a:ext>
          </a:extLst>
        </xdr:cNvPr>
        <xdr:cNvPicPr>
          <a:picLocks/>
        </xdr:cNvPicPr>
      </xdr:nvPicPr>
      <xdr:blipFill>
        <a:blip xmlns:r="http://schemas.openxmlformats.org/officeDocument/2006/relationships" r:embed="rId260">
          <a:extLst>
            <a:ext uri="{28A0092B-C50C-407E-A947-70E740481C1C}">
              <a14:useLocalDpi xmlns:a14="http://schemas.microsoft.com/office/drawing/2010/main" val="0"/>
            </a:ext>
          </a:extLst>
        </a:blip>
        <a:srcRect/>
        <a:stretch>
          <a:fillRect/>
        </a:stretch>
      </xdr:blipFill>
      <xdr:spPr bwMode="auto">
        <a:xfrm>
          <a:off x="647700" y="65941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xdr:row>
      <xdr:rowOff>28575</xdr:rowOff>
    </xdr:from>
    <xdr:to>
      <xdr:col>1</xdr:col>
      <xdr:colOff>609600</xdr:colOff>
      <xdr:row>63</xdr:row>
      <xdr:rowOff>781050</xdr:rowOff>
    </xdr:to>
    <xdr:pic>
      <xdr:nvPicPr>
        <xdr:cNvPr id="203456" name="Рисунок 10">
          <a:extLst>
            <a:ext uri="{FF2B5EF4-FFF2-40B4-BE49-F238E27FC236}">
              <a16:creationId xmlns:a16="http://schemas.microsoft.com/office/drawing/2014/main" xmlns="" id="{00000000-0008-0000-0000-0000C01A0300}"/>
            </a:ext>
          </a:extLst>
        </xdr:cNvPr>
        <xdr:cNvPicPr>
          <a:picLocks/>
        </xdr:cNvPicPr>
      </xdr:nvPicPr>
      <xdr:blipFill>
        <a:blip xmlns:r="http://schemas.openxmlformats.org/officeDocument/2006/relationships" r:embed="rId263">
          <a:extLst>
            <a:ext uri="{28A0092B-C50C-407E-A947-70E740481C1C}">
              <a14:useLocalDpi xmlns:a14="http://schemas.microsoft.com/office/drawing/2010/main" val="0"/>
            </a:ext>
          </a:extLst>
        </a:blip>
        <a:srcRect/>
        <a:stretch>
          <a:fillRect/>
        </a:stretch>
      </xdr:blipFill>
      <xdr:spPr bwMode="auto">
        <a:xfrm>
          <a:off x="647700" y="69180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97</xdr:row>
      <xdr:rowOff>28575</xdr:rowOff>
    </xdr:from>
    <xdr:to>
      <xdr:col>1</xdr:col>
      <xdr:colOff>609600</xdr:colOff>
      <xdr:row>97</xdr:row>
      <xdr:rowOff>781050</xdr:rowOff>
    </xdr:to>
    <xdr:pic>
      <xdr:nvPicPr>
        <xdr:cNvPr id="203457" name="Рисунок 11">
          <a:extLst>
            <a:ext uri="{FF2B5EF4-FFF2-40B4-BE49-F238E27FC236}">
              <a16:creationId xmlns:a16="http://schemas.microsoft.com/office/drawing/2014/main" xmlns="" id="{00000000-0008-0000-0000-0000C11A0300}"/>
            </a:ext>
          </a:extLst>
        </xdr:cNvPr>
        <xdr:cNvPicPr>
          <a:picLocks/>
        </xdr:cNvPicPr>
      </xdr:nvPicPr>
      <xdr:blipFill>
        <a:blip xmlns:r="http://schemas.openxmlformats.org/officeDocument/2006/relationships" r:embed="rId264">
          <a:extLst>
            <a:ext uri="{28A0092B-C50C-407E-A947-70E740481C1C}">
              <a14:useLocalDpi xmlns:a14="http://schemas.microsoft.com/office/drawing/2010/main" val="0"/>
            </a:ext>
          </a:extLst>
        </a:blip>
        <a:srcRect/>
        <a:stretch>
          <a:fillRect/>
        </a:stretch>
      </xdr:blipFill>
      <xdr:spPr bwMode="auto">
        <a:xfrm>
          <a:off x="647700" y="7502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105</xdr:row>
      <xdr:rowOff>28575</xdr:rowOff>
    </xdr:from>
    <xdr:to>
      <xdr:col>1</xdr:col>
      <xdr:colOff>609600</xdr:colOff>
      <xdr:row>105</xdr:row>
      <xdr:rowOff>781050</xdr:rowOff>
    </xdr:to>
    <xdr:pic>
      <xdr:nvPicPr>
        <xdr:cNvPr id="203459" name="Рисунок 13">
          <a:extLst>
            <a:ext uri="{FF2B5EF4-FFF2-40B4-BE49-F238E27FC236}">
              <a16:creationId xmlns:a16="http://schemas.microsoft.com/office/drawing/2014/main" xmlns="" id="{00000000-0008-0000-0000-0000C31A0300}"/>
            </a:ext>
          </a:extLst>
        </xdr:cNvPr>
        <xdr:cNvPicPr>
          <a:picLocks/>
        </xdr:cNvPicPr>
      </xdr:nvPicPr>
      <xdr:blipFill>
        <a:blip xmlns:r="http://schemas.openxmlformats.org/officeDocument/2006/relationships" r:embed="rId297">
          <a:extLst>
            <a:ext uri="{28A0092B-C50C-407E-A947-70E740481C1C}">
              <a14:useLocalDpi xmlns:a14="http://schemas.microsoft.com/office/drawing/2010/main" val="0"/>
            </a:ext>
          </a:extLst>
        </a:blip>
        <a:srcRect/>
        <a:stretch>
          <a:fillRect/>
        </a:stretch>
      </xdr:blipFill>
      <xdr:spPr bwMode="auto">
        <a:xfrm>
          <a:off x="647700" y="77457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107</xdr:row>
      <xdr:rowOff>28575</xdr:rowOff>
    </xdr:from>
    <xdr:to>
      <xdr:col>1</xdr:col>
      <xdr:colOff>609600</xdr:colOff>
      <xdr:row>107</xdr:row>
      <xdr:rowOff>781050</xdr:rowOff>
    </xdr:to>
    <xdr:pic>
      <xdr:nvPicPr>
        <xdr:cNvPr id="203460" name="Рисунок 14">
          <a:extLst>
            <a:ext uri="{FF2B5EF4-FFF2-40B4-BE49-F238E27FC236}">
              <a16:creationId xmlns:a16="http://schemas.microsoft.com/office/drawing/2014/main" xmlns="" id="{00000000-0008-0000-0000-0000C41A0300}"/>
            </a:ext>
          </a:extLst>
        </xdr:cNvPr>
        <xdr:cNvPicPr>
          <a:picLocks/>
        </xdr:cNvPicPr>
      </xdr:nvPicPr>
      <xdr:blipFill>
        <a:blip xmlns:r="http://schemas.openxmlformats.org/officeDocument/2006/relationships" r:embed="rId298">
          <a:extLst>
            <a:ext uri="{28A0092B-C50C-407E-A947-70E740481C1C}">
              <a14:useLocalDpi xmlns:a14="http://schemas.microsoft.com/office/drawing/2010/main" val="0"/>
            </a:ext>
          </a:extLst>
        </a:blip>
        <a:srcRect/>
        <a:stretch>
          <a:fillRect/>
        </a:stretch>
      </xdr:blipFill>
      <xdr:spPr bwMode="auto">
        <a:xfrm>
          <a:off x="647700" y="79076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109</xdr:row>
      <xdr:rowOff>28575</xdr:rowOff>
    </xdr:from>
    <xdr:to>
      <xdr:col>1</xdr:col>
      <xdr:colOff>609600</xdr:colOff>
      <xdr:row>109</xdr:row>
      <xdr:rowOff>781050</xdr:rowOff>
    </xdr:to>
    <xdr:pic>
      <xdr:nvPicPr>
        <xdr:cNvPr id="203461" name="Рисунок 15">
          <a:extLst>
            <a:ext uri="{FF2B5EF4-FFF2-40B4-BE49-F238E27FC236}">
              <a16:creationId xmlns:a16="http://schemas.microsoft.com/office/drawing/2014/main" xmlns="" id="{00000000-0008-0000-0000-0000C51A0300}"/>
            </a:ext>
          </a:extLst>
        </xdr:cNvPr>
        <xdr:cNvPicPr>
          <a:picLocks/>
        </xdr:cNvPicPr>
      </xdr:nvPicPr>
      <xdr:blipFill>
        <a:blip xmlns:r="http://schemas.openxmlformats.org/officeDocument/2006/relationships" r:embed="rId299">
          <a:extLst>
            <a:ext uri="{28A0092B-C50C-407E-A947-70E740481C1C}">
              <a14:useLocalDpi xmlns:a14="http://schemas.microsoft.com/office/drawing/2010/main" val="0"/>
            </a:ext>
          </a:extLst>
        </a:blip>
        <a:srcRect/>
        <a:stretch>
          <a:fillRect/>
        </a:stretch>
      </xdr:blipFill>
      <xdr:spPr bwMode="auto">
        <a:xfrm>
          <a:off x="647700" y="80695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111</xdr:row>
      <xdr:rowOff>28575</xdr:rowOff>
    </xdr:from>
    <xdr:to>
      <xdr:col>1</xdr:col>
      <xdr:colOff>609600</xdr:colOff>
      <xdr:row>111</xdr:row>
      <xdr:rowOff>781050</xdr:rowOff>
    </xdr:to>
    <xdr:pic>
      <xdr:nvPicPr>
        <xdr:cNvPr id="203462" name="Рисунок 16">
          <a:extLst>
            <a:ext uri="{FF2B5EF4-FFF2-40B4-BE49-F238E27FC236}">
              <a16:creationId xmlns:a16="http://schemas.microsoft.com/office/drawing/2014/main" xmlns="" id="{00000000-0008-0000-0000-0000C61A0300}"/>
            </a:ext>
          </a:extLst>
        </xdr:cNvPr>
        <xdr:cNvPicPr>
          <a:picLocks/>
        </xdr:cNvPicPr>
      </xdr:nvPicPr>
      <xdr:blipFill>
        <a:blip xmlns:r="http://schemas.openxmlformats.org/officeDocument/2006/relationships" r:embed="rId300">
          <a:extLst>
            <a:ext uri="{28A0092B-C50C-407E-A947-70E740481C1C}">
              <a14:useLocalDpi xmlns:a14="http://schemas.microsoft.com/office/drawing/2010/main" val="0"/>
            </a:ext>
          </a:extLst>
        </a:blip>
        <a:srcRect/>
        <a:stretch>
          <a:fillRect/>
        </a:stretch>
      </xdr:blipFill>
      <xdr:spPr bwMode="auto">
        <a:xfrm>
          <a:off x="647700" y="82315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113</xdr:row>
      <xdr:rowOff>28575</xdr:rowOff>
    </xdr:from>
    <xdr:to>
      <xdr:col>1</xdr:col>
      <xdr:colOff>609600</xdr:colOff>
      <xdr:row>113</xdr:row>
      <xdr:rowOff>781050</xdr:rowOff>
    </xdr:to>
    <xdr:pic>
      <xdr:nvPicPr>
        <xdr:cNvPr id="203463" name="Рисунок 17">
          <a:extLst>
            <a:ext uri="{FF2B5EF4-FFF2-40B4-BE49-F238E27FC236}">
              <a16:creationId xmlns:a16="http://schemas.microsoft.com/office/drawing/2014/main" xmlns="" id="{00000000-0008-0000-0000-0000C71A0300}"/>
            </a:ext>
          </a:extLst>
        </xdr:cNvPr>
        <xdr:cNvPicPr>
          <a:picLocks/>
        </xdr:cNvPicPr>
      </xdr:nvPicPr>
      <xdr:blipFill>
        <a:blip xmlns:r="http://schemas.openxmlformats.org/officeDocument/2006/relationships" r:embed="rId301">
          <a:extLst>
            <a:ext uri="{28A0092B-C50C-407E-A947-70E740481C1C}">
              <a14:useLocalDpi xmlns:a14="http://schemas.microsoft.com/office/drawing/2010/main" val="0"/>
            </a:ext>
          </a:extLst>
        </a:blip>
        <a:srcRect/>
        <a:stretch>
          <a:fillRect/>
        </a:stretch>
      </xdr:blipFill>
      <xdr:spPr bwMode="auto">
        <a:xfrm>
          <a:off x="647700" y="83934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410</xdr:row>
      <xdr:rowOff>28575</xdr:rowOff>
    </xdr:from>
    <xdr:to>
      <xdr:col>1</xdr:col>
      <xdr:colOff>609600</xdr:colOff>
      <xdr:row>410</xdr:row>
      <xdr:rowOff>466725</xdr:rowOff>
    </xdr:to>
    <xdr:pic>
      <xdr:nvPicPr>
        <xdr:cNvPr id="203471" name="Рисунок 20">
          <a:extLst>
            <a:ext uri="{FF2B5EF4-FFF2-40B4-BE49-F238E27FC236}">
              <a16:creationId xmlns:a16="http://schemas.microsoft.com/office/drawing/2014/main" xmlns="" id="{00000000-0008-0000-0000-0000CF1A0300}"/>
            </a:ext>
          </a:extLst>
        </xdr:cNvPr>
        <xdr:cNvPicPr>
          <a:picLocks/>
        </xdr:cNvPicPr>
      </xdr:nvPicPr>
      <xdr:blipFill>
        <a:blip xmlns:r="http://schemas.openxmlformats.org/officeDocument/2006/relationships" r:embed="rId302">
          <a:extLst>
            <a:ext uri="{28A0092B-C50C-407E-A947-70E740481C1C}">
              <a14:useLocalDpi xmlns:a14="http://schemas.microsoft.com/office/drawing/2010/main" val="0"/>
            </a:ext>
          </a:extLst>
        </a:blip>
        <a:srcRect/>
        <a:stretch>
          <a:fillRect/>
        </a:stretch>
      </xdr:blipFill>
      <xdr:spPr bwMode="auto">
        <a:xfrm>
          <a:off x="647700" y="1541335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428</xdr:row>
      <xdr:rowOff>28575</xdr:rowOff>
    </xdr:from>
    <xdr:to>
      <xdr:col>1</xdr:col>
      <xdr:colOff>609600</xdr:colOff>
      <xdr:row>428</xdr:row>
      <xdr:rowOff>466725</xdr:rowOff>
    </xdr:to>
    <xdr:pic>
      <xdr:nvPicPr>
        <xdr:cNvPr id="203472" name="Рисунок 1">
          <a:extLst>
            <a:ext uri="{FF2B5EF4-FFF2-40B4-BE49-F238E27FC236}">
              <a16:creationId xmlns:a16="http://schemas.microsoft.com/office/drawing/2014/main" xmlns="" id="{00000000-0008-0000-0000-0000D01A0300}"/>
            </a:ext>
          </a:extLst>
        </xdr:cNvPr>
        <xdr:cNvPicPr>
          <a:picLocks/>
        </xdr:cNvPicPr>
      </xdr:nvPicPr>
      <xdr:blipFill>
        <a:blip xmlns:r="http://schemas.openxmlformats.org/officeDocument/2006/relationships" r:embed="rId303">
          <a:extLst>
            <a:ext uri="{28A0092B-C50C-407E-A947-70E740481C1C}">
              <a14:useLocalDpi xmlns:a14="http://schemas.microsoft.com/office/drawing/2010/main" val="0"/>
            </a:ext>
          </a:extLst>
        </a:blip>
        <a:srcRect/>
        <a:stretch>
          <a:fillRect/>
        </a:stretch>
      </xdr:blipFill>
      <xdr:spPr bwMode="auto">
        <a:xfrm>
          <a:off x="647700" y="1588484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430</xdr:row>
      <xdr:rowOff>28575</xdr:rowOff>
    </xdr:from>
    <xdr:to>
      <xdr:col>1</xdr:col>
      <xdr:colOff>609600</xdr:colOff>
      <xdr:row>430</xdr:row>
      <xdr:rowOff>466725</xdr:rowOff>
    </xdr:to>
    <xdr:pic>
      <xdr:nvPicPr>
        <xdr:cNvPr id="203473" name="Рисунок 2">
          <a:extLst>
            <a:ext uri="{FF2B5EF4-FFF2-40B4-BE49-F238E27FC236}">
              <a16:creationId xmlns:a16="http://schemas.microsoft.com/office/drawing/2014/main" xmlns="" id="{00000000-0008-0000-0000-0000D11A0300}"/>
            </a:ext>
          </a:extLst>
        </xdr:cNvPr>
        <xdr:cNvPicPr>
          <a:picLocks/>
        </xdr:cNvPicPr>
      </xdr:nvPicPr>
      <xdr:blipFill>
        <a:blip xmlns:r="http://schemas.openxmlformats.org/officeDocument/2006/relationships" r:embed="rId293">
          <a:extLst>
            <a:ext uri="{28A0092B-C50C-407E-A947-70E740481C1C}">
              <a14:useLocalDpi xmlns:a14="http://schemas.microsoft.com/office/drawing/2010/main" val="0"/>
            </a:ext>
          </a:extLst>
        </a:blip>
        <a:srcRect/>
        <a:stretch>
          <a:fillRect/>
        </a:stretch>
      </xdr:blipFill>
      <xdr:spPr bwMode="auto">
        <a:xfrm>
          <a:off x="647700" y="1598390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433</xdr:row>
      <xdr:rowOff>28575</xdr:rowOff>
    </xdr:from>
    <xdr:to>
      <xdr:col>1</xdr:col>
      <xdr:colOff>609600</xdr:colOff>
      <xdr:row>433</xdr:row>
      <xdr:rowOff>466725</xdr:rowOff>
    </xdr:to>
    <xdr:pic>
      <xdr:nvPicPr>
        <xdr:cNvPr id="203474" name="Рисунок 22">
          <a:extLst>
            <a:ext uri="{FF2B5EF4-FFF2-40B4-BE49-F238E27FC236}">
              <a16:creationId xmlns:a16="http://schemas.microsoft.com/office/drawing/2014/main" xmlns="" id="{00000000-0008-0000-0000-0000D21A0300}"/>
            </a:ext>
          </a:extLst>
        </xdr:cNvPr>
        <xdr:cNvPicPr>
          <a:picLocks/>
        </xdr:cNvPicPr>
      </xdr:nvPicPr>
      <xdr:blipFill>
        <a:blip xmlns:r="http://schemas.openxmlformats.org/officeDocument/2006/relationships" r:embed="rId304">
          <a:extLst>
            <a:ext uri="{28A0092B-C50C-407E-A947-70E740481C1C}">
              <a14:useLocalDpi xmlns:a14="http://schemas.microsoft.com/office/drawing/2010/main" val="0"/>
            </a:ext>
          </a:extLst>
        </a:blip>
        <a:srcRect/>
        <a:stretch>
          <a:fillRect/>
        </a:stretch>
      </xdr:blipFill>
      <xdr:spPr bwMode="auto">
        <a:xfrm>
          <a:off x="647700" y="161820225"/>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516</xdr:row>
      <xdr:rowOff>28575</xdr:rowOff>
    </xdr:from>
    <xdr:to>
      <xdr:col>1</xdr:col>
      <xdr:colOff>609600</xdr:colOff>
      <xdr:row>516</xdr:row>
      <xdr:rowOff>781050</xdr:rowOff>
    </xdr:to>
    <xdr:pic>
      <xdr:nvPicPr>
        <xdr:cNvPr id="203476" name="Рисунок 24">
          <a:extLst>
            <a:ext uri="{FF2B5EF4-FFF2-40B4-BE49-F238E27FC236}">
              <a16:creationId xmlns:a16="http://schemas.microsoft.com/office/drawing/2014/main" xmlns="" id="{00000000-0008-0000-0000-0000D41A0300}"/>
            </a:ext>
          </a:extLst>
        </xdr:cNvPr>
        <xdr:cNvPicPr>
          <a:picLocks/>
        </xdr:cNvPicPr>
      </xdr:nvPicPr>
      <xdr:blipFill>
        <a:blip xmlns:r="http://schemas.openxmlformats.org/officeDocument/2006/relationships" r:embed="rId267">
          <a:extLst>
            <a:ext uri="{28A0092B-C50C-407E-A947-70E740481C1C}">
              <a14:useLocalDpi xmlns:a14="http://schemas.microsoft.com/office/drawing/2010/main" val="0"/>
            </a:ext>
          </a:extLst>
        </a:blip>
        <a:srcRect/>
        <a:stretch>
          <a:fillRect/>
        </a:stretch>
      </xdr:blipFill>
      <xdr:spPr bwMode="auto">
        <a:xfrm>
          <a:off x="647700" y="1817655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520</xdr:row>
      <xdr:rowOff>28575</xdr:rowOff>
    </xdr:from>
    <xdr:to>
      <xdr:col>1</xdr:col>
      <xdr:colOff>609600</xdr:colOff>
      <xdr:row>520</xdr:row>
      <xdr:rowOff>781050</xdr:rowOff>
    </xdr:to>
    <xdr:pic>
      <xdr:nvPicPr>
        <xdr:cNvPr id="203478" name="Рисунок 26">
          <a:extLst>
            <a:ext uri="{FF2B5EF4-FFF2-40B4-BE49-F238E27FC236}">
              <a16:creationId xmlns:a16="http://schemas.microsoft.com/office/drawing/2014/main" xmlns="" id="{00000000-0008-0000-0000-0000D61A0300}"/>
            </a:ext>
          </a:extLst>
        </xdr:cNvPr>
        <xdr:cNvPicPr>
          <a:picLocks/>
        </xdr:cNvPicPr>
      </xdr:nvPicPr>
      <xdr:blipFill>
        <a:blip xmlns:r="http://schemas.openxmlformats.org/officeDocument/2006/relationships" r:embed="rId269">
          <a:extLst>
            <a:ext uri="{28A0092B-C50C-407E-A947-70E740481C1C}">
              <a14:useLocalDpi xmlns:a14="http://schemas.microsoft.com/office/drawing/2010/main" val="0"/>
            </a:ext>
          </a:extLst>
        </a:blip>
        <a:srcRect/>
        <a:stretch>
          <a:fillRect/>
        </a:stretch>
      </xdr:blipFill>
      <xdr:spPr bwMode="auto">
        <a:xfrm>
          <a:off x="647700" y="184194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522</xdr:row>
      <xdr:rowOff>28575</xdr:rowOff>
    </xdr:from>
    <xdr:to>
      <xdr:col>1</xdr:col>
      <xdr:colOff>609600</xdr:colOff>
      <xdr:row>522</xdr:row>
      <xdr:rowOff>781050</xdr:rowOff>
    </xdr:to>
    <xdr:pic>
      <xdr:nvPicPr>
        <xdr:cNvPr id="203479" name="Рисунок 27">
          <a:extLst>
            <a:ext uri="{FF2B5EF4-FFF2-40B4-BE49-F238E27FC236}">
              <a16:creationId xmlns:a16="http://schemas.microsoft.com/office/drawing/2014/main" xmlns="" id="{00000000-0008-0000-0000-0000D71A0300}"/>
            </a:ext>
          </a:extLst>
        </xdr:cNvPr>
        <xdr:cNvPicPr>
          <a:picLocks/>
        </xdr:cNvPicPr>
      </xdr:nvPicPr>
      <xdr:blipFill>
        <a:blip xmlns:r="http://schemas.openxmlformats.org/officeDocument/2006/relationships" r:embed="rId270">
          <a:extLst>
            <a:ext uri="{28A0092B-C50C-407E-A947-70E740481C1C}">
              <a14:useLocalDpi xmlns:a14="http://schemas.microsoft.com/office/drawing/2010/main" val="0"/>
            </a:ext>
          </a:extLst>
        </a:blip>
        <a:srcRect/>
        <a:stretch>
          <a:fillRect/>
        </a:stretch>
      </xdr:blipFill>
      <xdr:spPr bwMode="auto">
        <a:xfrm>
          <a:off x="647700" y="185813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524</xdr:row>
      <xdr:rowOff>28575</xdr:rowOff>
    </xdr:from>
    <xdr:to>
      <xdr:col>1</xdr:col>
      <xdr:colOff>609600</xdr:colOff>
      <xdr:row>524</xdr:row>
      <xdr:rowOff>781050</xdr:rowOff>
    </xdr:to>
    <xdr:pic>
      <xdr:nvPicPr>
        <xdr:cNvPr id="203480" name="Рисунок 28">
          <a:extLst>
            <a:ext uri="{FF2B5EF4-FFF2-40B4-BE49-F238E27FC236}">
              <a16:creationId xmlns:a16="http://schemas.microsoft.com/office/drawing/2014/main" xmlns="" id="{00000000-0008-0000-0000-0000D81A0300}"/>
            </a:ext>
          </a:extLst>
        </xdr:cNvPr>
        <xdr:cNvPicPr>
          <a:picLocks/>
        </xdr:cNvPicPr>
      </xdr:nvPicPr>
      <xdr:blipFill>
        <a:blip xmlns:r="http://schemas.openxmlformats.org/officeDocument/2006/relationships" r:embed="rId271">
          <a:extLst>
            <a:ext uri="{28A0092B-C50C-407E-A947-70E740481C1C}">
              <a14:useLocalDpi xmlns:a14="http://schemas.microsoft.com/office/drawing/2010/main" val="0"/>
            </a:ext>
          </a:extLst>
        </a:blip>
        <a:srcRect/>
        <a:stretch>
          <a:fillRect/>
        </a:stretch>
      </xdr:blipFill>
      <xdr:spPr bwMode="auto">
        <a:xfrm>
          <a:off x="647700" y="187432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526</xdr:row>
      <xdr:rowOff>28575</xdr:rowOff>
    </xdr:from>
    <xdr:to>
      <xdr:col>1</xdr:col>
      <xdr:colOff>609600</xdr:colOff>
      <xdr:row>526</xdr:row>
      <xdr:rowOff>781050</xdr:rowOff>
    </xdr:to>
    <xdr:pic>
      <xdr:nvPicPr>
        <xdr:cNvPr id="203481" name="Рисунок 29">
          <a:extLst>
            <a:ext uri="{FF2B5EF4-FFF2-40B4-BE49-F238E27FC236}">
              <a16:creationId xmlns:a16="http://schemas.microsoft.com/office/drawing/2014/main" xmlns="" id="{00000000-0008-0000-0000-0000D91A0300}"/>
            </a:ext>
          </a:extLst>
        </xdr:cNvPr>
        <xdr:cNvPicPr>
          <a:picLocks/>
        </xdr:cNvPicPr>
      </xdr:nvPicPr>
      <xdr:blipFill>
        <a:blip xmlns:r="http://schemas.openxmlformats.org/officeDocument/2006/relationships" r:embed="rId272">
          <a:extLst>
            <a:ext uri="{28A0092B-C50C-407E-A947-70E740481C1C}">
              <a14:useLocalDpi xmlns:a14="http://schemas.microsoft.com/office/drawing/2010/main" val="0"/>
            </a:ext>
          </a:extLst>
        </a:blip>
        <a:srcRect/>
        <a:stretch>
          <a:fillRect/>
        </a:stretch>
      </xdr:blipFill>
      <xdr:spPr bwMode="auto">
        <a:xfrm>
          <a:off x="647700" y="18905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528</xdr:row>
      <xdr:rowOff>28575</xdr:rowOff>
    </xdr:from>
    <xdr:to>
      <xdr:col>1</xdr:col>
      <xdr:colOff>609600</xdr:colOff>
      <xdr:row>528</xdr:row>
      <xdr:rowOff>781050</xdr:rowOff>
    </xdr:to>
    <xdr:pic>
      <xdr:nvPicPr>
        <xdr:cNvPr id="203482" name="Рисунок 30">
          <a:extLst>
            <a:ext uri="{FF2B5EF4-FFF2-40B4-BE49-F238E27FC236}">
              <a16:creationId xmlns:a16="http://schemas.microsoft.com/office/drawing/2014/main" xmlns="" id="{00000000-0008-0000-0000-0000DA1A0300}"/>
            </a:ext>
          </a:extLst>
        </xdr:cNvPr>
        <xdr:cNvPicPr>
          <a:picLocks/>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647700" y="190671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530</xdr:row>
      <xdr:rowOff>28575</xdr:rowOff>
    </xdr:from>
    <xdr:to>
      <xdr:col>1</xdr:col>
      <xdr:colOff>609600</xdr:colOff>
      <xdr:row>530</xdr:row>
      <xdr:rowOff>781050</xdr:rowOff>
    </xdr:to>
    <xdr:pic>
      <xdr:nvPicPr>
        <xdr:cNvPr id="203483" name="Рисунок 31">
          <a:extLst>
            <a:ext uri="{FF2B5EF4-FFF2-40B4-BE49-F238E27FC236}">
              <a16:creationId xmlns:a16="http://schemas.microsoft.com/office/drawing/2014/main" xmlns="" id="{00000000-0008-0000-0000-0000DB1A0300}"/>
            </a:ext>
          </a:extLst>
        </xdr:cNvPr>
        <xdr:cNvPicPr>
          <a:picLocks/>
        </xdr:cNvPicPr>
      </xdr:nvPicPr>
      <xdr:blipFill>
        <a:blip xmlns:r="http://schemas.openxmlformats.org/officeDocument/2006/relationships" r:embed="rId274">
          <a:extLst>
            <a:ext uri="{28A0092B-C50C-407E-A947-70E740481C1C}">
              <a14:useLocalDpi xmlns:a14="http://schemas.microsoft.com/office/drawing/2010/main" val="0"/>
            </a:ext>
          </a:extLst>
        </a:blip>
        <a:srcRect/>
        <a:stretch>
          <a:fillRect/>
        </a:stretch>
      </xdr:blipFill>
      <xdr:spPr bwMode="auto">
        <a:xfrm>
          <a:off x="647700" y="19229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551</xdr:row>
      <xdr:rowOff>28575</xdr:rowOff>
    </xdr:from>
    <xdr:to>
      <xdr:col>1</xdr:col>
      <xdr:colOff>609600</xdr:colOff>
      <xdr:row>551</xdr:row>
      <xdr:rowOff>781050</xdr:rowOff>
    </xdr:to>
    <xdr:pic>
      <xdr:nvPicPr>
        <xdr:cNvPr id="203484" name="Рисунок 32">
          <a:extLst>
            <a:ext uri="{FF2B5EF4-FFF2-40B4-BE49-F238E27FC236}">
              <a16:creationId xmlns:a16="http://schemas.microsoft.com/office/drawing/2014/main" xmlns="" id="{00000000-0008-0000-0000-0000DC1A0300}"/>
            </a:ext>
          </a:extLst>
        </xdr:cNvPr>
        <xdr:cNvPicPr>
          <a:picLocks/>
        </xdr:cNvPicPr>
      </xdr:nvPicPr>
      <xdr:blipFill>
        <a:blip xmlns:r="http://schemas.openxmlformats.org/officeDocument/2006/relationships" r:embed="rId275">
          <a:extLst>
            <a:ext uri="{28A0092B-C50C-407E-A947-70E740481C1C}">
              <a14:useLocalDpi xmlns:a14="http://schemas.microsoft.com/office/drawing/2010/main" val="0"/>
            </a:ext>
          </a:extLst>
        </a:blip>
        <a:srcRect/>
        <a:stretch>
          <a:fillRect/>
        </a:stretch>
      </xdr:blipFill>
      <xdr:spPr bwMode="auto">
        <a:xfrm>
          <a:off x="647700" y="197977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553</xdr:row>
      <xdr:rowOff>28575</xdr:rowOff>
    </xdr:from>
    <xdr:to>
      <xdr:col>1</xdr:col>
      <xdr:colOff>609600</xdr:colOff>
      <xdr:row>553</xdr:row>
      <xdr:rowOff>781050</xdr:rowOff>
    </xdr:to>
    <xdr:pic>
      <xdr:nvPicPr>
        <xdr:cNvPr id="203485" name="Рисунок 33">
          <a:extLst>
            <a:ext uri="{FF2B5EF4-FFF2-40B4-BE49-F238E27FC236}">
              <a16:creationId xmlns:a16="http://schemas.microsoft.com/office/drawing/2014/main" xmlns="" id="{00000000-0008-0000-0000-0000DD1A0300}"/>
            </a:ext>
          </a:extLst>
        </xdr:cNvPr>
        <xdr:cNvPicPr>
          <a:picLocks/>
        </xdr:cNvPicPr>
      </xdr:nvPicPr>
      <xdr:blipFill>
        <a:blip xmlns:r="http://schemas.openxmlformats.org/officeDocument/2006/relationships" r:embed="rId276">
          <a:extLst>
            <a:ext uri="{28A0092B-C50C-407E-A947-70E740481C1C}">
              <a14:useLocalDpi xmlns:a14="http://schemas.microsoft.com/office/drawing/2010/main" val="0"/>
            </a:ext>
          </a:extLst>
        </a:blip>
        <a:srcRect/>
        <a:stretch>
          <a:fillRect/>
        </a:stretch>
      </xdr:blipFill>
      <xdr:spPr bwMode="auto">
        <a:xfrm>
          <a:off x="647700" y="199596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559</xdr:row>
      <xdr:rowOff>28575</xdr:rowOff>
    </xdr:from>
    <xdr:to>
      <xdr:col>1</xdr:col>
      <xdr:colOff>609600</xdr:colOff>
      <xdr:row>559</xdr:row>
      <xdr:rowOff>781050</xdr:rowOff>
    </xdr:to>
    <xdr:pic>
      <xdr:nvPicPr>
        <xdr:cNvPr id="203488" name="Рисунок 36">
          <a:extLst>
            <a:ext uri="{FF2B5EF4-FFF2-40B4-BE49-F238E27FC236}">
              <a16:creationId xmlns:a16="http://schemas.microsoft.com/office/drawing/2014/main" xmlns="" id="{00000000-0008-0000-0000-0000E01A0300}"/>
            </a:ext>
          </a:extLst>
        </xdr:cNvPr>
        <xdr:cNvPicPr>
          <a:picLocks/>
        </xdr:cNvPicPr>
      </xdr:nvPicPr>
      <xdr:blipFill>
        <a:blip xmlns:r="http://schemas.openxmlformats.org/officeDocument/2006/relationships" r:embed="rId279">
          <a:extLst>
            <a:ext uri="{28A0092B-C50C-407E-A947-70E740481C1C}">
              <a14:useLocalDpi xmlns:a14="http://schemas.microsoft.com/office/drawing/2010/main" val="0"/>
            </a:ext>
          </a:extLst>
        </a:blip>
        <a:srcRect/>
        <a:stretch>
          <a:fillRect/>
        </a:stretch>
      </xdr:blipFill>
      <xdr:spPr bwMode="auto">
        <a:xfrm>
          <a:off x="647700" y="202834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563</xdr:row>
      <xdr:rowOff>28575</xdr:rowOff>
    </xdr:from>
    <xdr:to>
      <xdr:col>1</xdr:col>
      <xdr:colOff>609600</xdr:colOff>
      <xdr:row>563</xdr:row>
      <xdr:rowOff>781050</xdr:rowOff>
    </xdr:to>
    <xdr:pic>
      <xdr:nvPicPr>
        <xdr:cNvPr id="203490" name="Рисунок 38">
          <a:extLst>
            <a:ext uri="{FF2B5EF4-FFF2-40B4-BE49-F238E27FC236}">
              <a16:creationId xmlns:a16="http://schemas.microsoft.com/office/drawing/2014/main" xmlns="" id="{00000000-0008-0000-0000-0000E21A0300}"/>
            </a:ext>
          </a:extLst>
        </xdr:cNvPr>
        <xdr:cNvPicPr>
          <a:picLocks/>
        </xdr:cNvPicPr>
      </xdr:nvPicPr>
      <xdr:blipFill>
        <a:blip xmlns:r="http://schemas.openxmlformats.org/officeDocument/2006/relationships" r:embed="rId281">
          <a:extLst>
            <a:ext uri="{28A0092B-C50C-407E-A947-70E740481C1C}">
              <a14:useLocalDpi xmlns:a14="http://schemas.microsoft.com/office/drawing/2010/main" val="0"/>
            </a:ext>
          </a:extLst>
        </a:blip>
        <a:srcRect/>
        <a:stretch>
          <a:fillRect/>
        </a:stretch>
      </xdr:blipFill>
      <xdr:spPr bwMode="auto">
        <a:xfrm>
          <a:off x="647700" y="205263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565</xdr:row>
      <xdr:rowOff>28575</xdr:rowOff>
    </xdr:from>
    <xdr:to>
      <xdr:col>1</xdr:col>
      <xdr:colOff>609600</xdr:colOff>
      <xdr:row>565</xdr:row>
      <xdr:rowOff>781050</xdr:rowOff>
    </xdr:to>
    <xdr:pic>
      <xdr:nvPicPr>
        <xdr:cNvPr id="203491" name="Рисунок 39">
          <a:extLst>
            <a:ext uri="{FF2B5EF4-FFF2-40B4-BE49-F238E27FC236}">
              <a16:creationId xmlns:a16="http://schemas.microsoft.com/office/drawing/2014/main" xmlns="" id="{00000000-0008-0000-0000-0000E31A0300}"/>
            </a:ext>
          </a:extLst>
        </xdr:cNvPr>
        <xdr:cNvPicPr>
          <a:picLocks/>
        </xdr:cNvPicPr>
      </xdr:nvPicPr>
      <xdr:blipFill>
        <a:blip xmlns:r="http://schemas.openxmlformats.org/officeDocument/2006/relationships" r:embed="rId282">
          <a:extLst>
            <a:ext uri="{28A0092B-C50C-407E-A947-70E740481C1C}">
              <a14:useLocalDpi xmlns:a14="http://schemas.microsoft.com/office/drawing/2010/main" val="0"/>
            </a:ext>
          </a:extLst>
        </a:blip>
        <a:srcRect/>
        <a:stretch>
          <a:fillRect/>
        </a:stretch>
      </xdr:blipFill>
      <xdr:spPr bwMode="auto">
        <a:xfrm>
          <a:off x="647700" y="206883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567</xdr:row>
      <xdr:rowOff>28575</xdr:rowOff>
    </xdr:from>
    <xdr:to>
      <xdr:col>1</xdr:col>
      <xdr:colOff>609600</xdr:colOff>
      <xdr:row>567</xdr:row>
      <xdr:rowOff>781050</xdr:rowOff>
    </xdr:to>
    <xdr:pic>
      <xdr:nvPicPr>
        <xdr:cNvPr id="203492" name="Рисунок 40">
          <a:extLst>
            <a:ext uri="{FF2B5EF4-FFF2-40B4-BE49-F238E27FC236}">
              <a16:creationId xmlns:a16="http://schemas.microsoft.com/office/drawing/2014/main" xmlns="" id="{00000000-0008-0000-0000-0000E41A0300}"/>
            </a:ext>
          </a:extLst>
        </xdr:cNvPr>
        <xdr:cNvPicPr>
          <a:picLocks/>
        </xdr:cNvPicPr>
      </xdr:nvPicPr>
      <xdr:blipFill>
        <a:blip xmlns:r="http://schemas.openxmlformats.org/officeDocument/2006/relationships" r:embed="rId283">
          <a:extLst>
            <a:ext uri="{28A0092B-C50C-407E-A947-70E740481C1C}">
              <a14:useLocalDpi xmlns:a14="http://schemas.microsoft.com/office/drawing/2010/main" val="0"/>
            </a:ext>
          </a:extLst>
        </a:blip>
        <a:srcRect/>
        <a:stretch>
          <a:fillRect/>
        </a:stretch>
      </xdr:blipFill>
      <xdr:spPr bwMode="auto">
        <a:xfrm>
          <a:off x="647700" y="208502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569</xdr:row>
      <xdr:rowOff>28575</xdr:rowOff>
    </xdr:from>
    <xdr:to>
      <xdr:col>1</xdr:col>
      <xdr:colOff>609600</xdr:colOff>
      <xdr:row>569</xdr:row>
      <xdr:rowOff>781050</xdr:rowOff>
    </xdr:to>
    <xdr:pic>
      <xdr:nvPicPr>
        <xdr:cNvPr id="203493" name="Рисунок 41">
          <a:extLst>
            <a:ext uri="{FF2B5EF4-FFF2-40B4-BE49-F238E27FC236}">
              <a16:creationId xmlns:a16="http://schemas.microsoft.com/office/drawing/2014/main" xmlns="" id="{00000000-0008-0000-0000-0000E51A0300}"/>
            </a:ext>
          </a:extLst>
        </xdr:cNvPr>
        <xdr:cNvPicPr>
          <a:picLocks/>
        </xdr:cNvPicPr>
      </xdr:nvPicPr>
      <xdr:blipFill>
        <a:blip xmlns:r="http://schemas.openxmlformats.org/officeDocument/2006/relationships" r:embed="rId284">
          <a:extLst>
            <a:ext uri="{28A0092B-C50C-407E-A947-70E740481C1C}">
              <a14:useLocalDpi xmlns:a14="http://schemas.microsoft.com/office/drawing/2010/main" val="0"/>
            </a:ext>
          </a:extLst>
        </a:blip>
        <a:srcRect/>
        <a:stretch>
          <a:fillRect/>
        </a:stretch>
      </xdr:blipFill>
      <xdr:spPr bwMode="auto">
        <a:xfrm>
          <a:off x="647700" y="210121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637</xdr:row>
      <xdr:rowOff>28575</xdr:rowOff>
    </xdr:from>
    <xdr:to>
      <xdr:col>1</xdr:col>
      <xdr:colOff>609600</xdr:colOff>
      <xdr:row>637</xdr:row>
      <xdr:rowOff>781050</xdr:rowOff>
    </xdr:to>
    <xdr:pic>
      <xdr:nvPicPr>
        <xdr:cNvPr id="203495" name="Рисунок 43">
          <a:extLst>
            <a:ext uri="{FF2B5EF4-FFF2-40B4-BE49-F238E27FC236}">
              <a16:creationId xmlns:a16="http://schemas.microsoft.com/office/drawing/2014/main" xmlns="" id="{00000000-0008-0000-0000-0000E71A0300}"/>
            </a:ext>
          </a:extLst>
        </xdr:cNvPr>
        <xdr:cNvPicPr>
          <a:picLocks/>
        </xdr:cNvPicPr>
      </xdr:nvPicPr>
      <xdr:blipFill>
        <a:blip xmlns:r="http://schemas.openxmlformats.org/officeDocument/2006/relationships" r:embed="rId286">
          <a:extLst>
            <a:ext uri="{28A0092B-C50C-407E-A947-70E740481C1C}">
              <a14:useLocalDpi xmlns:a14="http://schemas.microsoft.com/office/drawing/2010/main" val="0"/>
            </a:ext>
          </a:extLst>
        </a:blip>
        <a:srcRect/>
        <a:stretch>
          <a:fillRect/>
        </a:stretch>
      </xdr:blipFill>
      <xdr:spPr bwMode="auto">
        <a:xfrm>
          <a:off x="647700" y="218703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639</xdr:row>
      <xdr:rowOff>28575</xdr:rowOff>
    </xdr:from>
    <xdr:to>
      <xdr:col>1</xdr:col>
      <xdr:colOff>609600</xdr:colOff>
      <xdr:row>639</xdr:row>
      <xdr:rowOff>781050</xdr:rowOff>
    </xdr:to>
    <xdr:pic>
      <xdr:nvPicPr>
        <xdr:cNvPr id="203496" name="Рисунок 44">
          <a:extLst>
            <a:ext uri="{FF2B5EF4-FFF2-40B4-BE49-F238E27FC236}">
              <a16:creationId xmlns:a16="http://schemas.microsoft.com/office/drawing/2014/main" xmlns="" id="{00000000-0008-0000-0000-0000E81A0300}"/>
            </a:ext>
          </a:extLst>
        </xdr:cNvPr>
        <xdr:cNvPicPr>
          <a:picLocks/>
        </xdr:cNvPicPr>
      </xdr:nvPicPr>
      <xdr:blipFill>
        <a:blip xmlns:r="http://schemas.openxmlformats.org/officeDocument/2006/relationships" r:embed="rId287">
          <a:extLst>
            <a:ext uri="{28A0092B-C50C-407E-A947-70E740481C1C}">
              <a14:useLocalDpi xmlns:a14="http://schemas.microsoft.com/office/drawing/2010/main" val="0"/>
            </a:ext>
          </a:extLst>
        </a:blip>
        <a:srcRect/>
        <a:stretch>
          <a:fillRect/>
        </a:stretch>
      </xdr:blipFill>
      <xdr:spPr bwMode="auto">
        <a:xfrm>
          <a:off x="647700" y="2203227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641</xdr:row>
      <xdr:rowOff>28575</xdr:rowOff>
    </xdr:from>
    <xdr:to>
      <xdr:col>1</xdr:col>
      <xdr:colOff>609600</xdr:colOff>
      <xdr:row>641</xdr:row>
      <xdr:rowOff>781050</xdr:rowOff>
    </xdr:to>
    <xdr:pic>
      <xdr:nvPicPr>
        <xdr:cNvPr id="203497" name="Рисунок 45">
          <a:extLst>
            <a:ext uri="{FF2B5EF4-FFF2-40B4-BE49-F238E27FC236}">
              <a16:creationId xmlns:a16="http://schemas.microsoft.com/office/drawing/2014/main" xmlns="" id="{00000000-0008-0000-0000-0000E91A0300}"/>
            </a:ext>
          </a:extLst>
        </xdr:cNvPr>
        <xdr:cNvPicPr>
          <a:picLocks/>
        </xdr:cNvPicPr>
      </xdr:nvPicPr>
      <xdr:blipFill>
        <a:blip xmlns:r="http://schemas.openxmlformats.org/officeDocument/2006/relationships" r:embed="rId288">
          <a:extLst>
            <a:ext uri="{28A0092B-C50C-407E-A947-70E740481C1C}">
              <a14:useLocalDpi xmlns:a14="http://schemas.microsoft.com/office/drawing/2010/main" val="0"/>
            </a:ext>
          </a:extLst>
        </a:blip>
        <a:srcRect/>
        <a:stretch>
          <a:fillRect/>
        </a:stretch>
      </xdr:blipFill>
      <xdr:spPr bwMode="auto">
        <a:xfrm>
          <a:off x="647700" y="221942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643</xdr:row>
      <xdr:rowOff>28575</xdr:rowOff>
    </xdr:from>
    <xdr:to>
      <xdr:col>1</xdr:col>
      <xdr:colOff>609600</xdr:colOff>
      <xdr:row>643</xdr:row>
      <xdr:rowOff>466725</xdr:rowOff>
    </xdr:to>
    <xdr:pic>
      <xdr:nvPicPr>
        <xdr:cNvPr id="203498" name="Рисунок 46">
          <a:extLst>
            <a:ext uri="{FF2B5EF4-FFF2-40B4-BE49-F238E27FC236}">
              <a16:creationId xmlns:a16="http://schemas.microsoft.com/office/drawing/2014/main" xmlns="" id="{00000000-0008-0000-0000-0000EA1A0300}"/>
            </a:ext>
          </a:extLst>
        </xdr:cNvPr>
        <xdr:cNvPicPr>
          <a:picLocks/>
        </xdr:cNvPicPr>
      </xdr:nvPicPr>
      <xdr:blipFill>
        <a:blip xmlns:r="http://schemas.openxmlformats.org/officeDocument/2006/relationships" r:embed="rId305">
          <a:extLst>
            <a:ext uri="{28A0092B-C50C-407E-A947-70E740481C1C}">
              <a14:useLocalDpi xmlns:a14="http://schemas.microsoft.com/office/drawing/2010/main" val="0"/>
            </a:ext>
          </a:extLst>
        </a:blip>
        <a:srcRect/>
        <a:stretch>
          <a:fillRect/>
        </a:stretch>
      </xdr:blipFill>
      <xdr:spPr bwMode="auto">
        <a:xfrm>
          <a:off x="647700" y="22324695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645</xdr:row>
      <xdr:rowOff>28575</xdr:rowOff>
    </xdr:from>
    <xdr:to>
      <xdr:col>1</xdr:col>
      <xdr:colOff>609600</xdr:colOff>
      <xdr:row>645</xdr:row>
      <xdr:rowOff>781050</xdr:rowOff>
    </xdr:to>
    <xdr:pic>
      <xdr:nvPicPr>
        <xdr:cNvPr id="203499" name="Рисунок 47">
          <a:extLst>
            <a:ext uri="{FF2B5EF4-FFF2-40B4-BE49-F238E27FC236}">
              <a16:creationId xmlns:a16="http://schemas.microsoft.com/office/drawing/2014/main" xmlns="" id="{00000000-0008-0000-0000-0000EB1A0300}"/>
            </a:ext>
          </a:extLst>
        </xdr:cNvPr>
        <xdr:cNvPicPr>
          <a:picLocks/>
        </xdr:cNvPicPr>
      </xdr:nvPicPr>
      <xdr:blipFill>
        <a:blip xmlns:r="http://schemas.openxmlformats.org/officeDocument/2006/relationships" r:embed="rId289">
          <a:extLst>
            <a:ext uri="{28A0092B-C50C-407E-A947-70E740481C1C}">
              <a14:useLocalDpi xmlns:a14="http://schemas.microsoft.com/office/drawing/2010/main" val="0"/>
            </a:ext>
          </a:extLst>
        </a:blip>
        <a:srcRect/>
        <a:stretch>
          <a:fillRect/>
        </a:stretch>
      </xdr:blipFill>
      <xdr:spPr bwMode="auto">
        <a:xfrm>
          <a:off x="647700" y="224551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650</xdr:row>
      <xdr:rowOff>28575</xdr:rowOff>
    </xdr:from>
    <xdr:to>
      <xdr:col>1</xdr:col>
      <xdr:colOff>609600</xdr:colOff>
      <xdr:row>650</xdr:row>
      <xdr:rowOff>781050</xdr:rowOff>
    </xdr:to>
    <xdr:pic>
      <xdr:nvPicPr>
        <xdr:cNvPr id="203500" name="Рисунок 48">
          <a:extLst>
            <a:ext uri="{FF2B5EF4-FFF2-40B4-BE49-F238E27FC236}">
              <a16:creationId xmlns:a16="http://schemas.microsoft.com/office/drawing/2014/main" xmlns="" id="{00000000-0008-0000-0000-0000EC1A0300}"/>
            </a:ext>
          </a:extLst>
        </xdr:cNvPr>
        <xdr:cNvPicPr>
          <a:picLocks/>
        </xdr:cNvPicPr>
      </xdr:nvPicPr>
      <xdr:blipFill>
        <a:blip xmlns:r="http://schemas.openxmlformats.org/officeDocument/2006/relationships" r:embed="rId290">
          <a:extLst>
            <a:ext uri="{28A0092B-C50C-407E-A947-70E740481C1C}">
              <a14:useLocalDpi xmlns:a14="http://schemas.microsoft.com/office/drawing/2010/main" val="0"/>
            </a:ext>
          </a:extLst>
        </a:blip>
        <a:srcRect/>
        <a:stretch>
          <a:fillRect/>
        </a:stretch>
      </xdr:blipFill>
      <xdr:spPr bwMode="auto">
        <a:xfrm>
          <a:off x="647700" y="2265140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652</xdr:row>
      <xdr:rowOff>28575</xdr:rowOff>
    </xdr:from>
    <xdr:to>
      <xdr:col>1</xdr:col>
      <xdr:colOff>609600</xdr:colOff>
      <xdr:row>652</xdr:row>
      <xdr:rowOff>781050</xdr:rowOff>
    </xdr:to>
    <xdr:pic>
      <xdr:nvPicPr>
        <xdr:cNvPr id="203501" name="Рисунок 49">
          <a:extLst>
            <a:ext uri="{FF2B5EF4-FFF2-40B4-BE49-F238E27FC236}">
              <a16:creationId xmlns:a16="http://schemas.microsoft.com/office/drawing/2014/main" xmlns="" id="{00000000-0008-0000-0000-0000ED1A0300}"/>
            </a:ext>
          </a:extLst>
        </xdr:cNvPr>
        <xdr:cNvPicPr>
          <a:picLocks/>
        </xdr:cNvPicPr>
      </xdr:nvPicPr>
      <xdr:blipFill>
        <a:blip xmlns:r="http://schemas.openxmlformats.org/officeDocument/2006/relationships" r:embed="rId291">
          <a:extLst>
            <a:ext uri="{28A0092B-C50C-407E-A947-70E740481C1C}">
              <a14:useLocalDpi xmlns:a14="http://schemas.microsoft.com/office/drawing/2010/main" val="0"/>
            </a:ext>
          </a:extLst>
        </a:blip>
        <a:srcRect/>
        <a:stretch>
          <a:fillRect/>
        </a:stretch>
      </xdr:blipFill>
      <xdr:spPr bwMode="auto">
        <a:xfrm>
          <a:off x="647700" y="2281332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654</xdr:row>
      <xdr:rowOff>28575</xdr:rowOff>
    </xdr:from>
    <xdr:to>
      <xdr:col>1</xdr:col>
      <xdr:colOff>609600</xdr:colOff>
      <xdr:row>654</xdr:row>
      <xdr:rowOff>781050</xdr:rowOff>
    </xdr:to>
    <xdr:pic>
      <xdr:nvPicPr>
        <xdr:cNvPr id="203502" name="Рисунок 50">
          <a:extLst>
            <a:ext uri="{FF2B5EF4-FFF2-40B4-BE49-F238E27FC236}">
              <a16:creationId xmlns:a16="http://schemas.microsoft.com/office/drawing/2014/main" xmlns="" id="{00000000-0008-0000-0000-0000EE1A0300}"/>
            </a:ext>
          </a:extLst>
        </xdr:cNvPr>
        <xdr:cNvPicPr>
          <a:picLocks/>
        </xdr:cNvPicPr>
      </xdr:nvPicPr>
      <xdr:blipFill>
        <a:blip xmlns:r="http://schemas.openxmlformats.org/officeDocument/2006/relationships" r:embed="rId292">
          <a:extLst>
            <a:ext uri="{28A0092B-C50C-407E-A947-70E740481C1C}">
              <a14:useLocalDpi xmlns:a14="http://schemas.microsoft.com/office/drawing/2010/main" val="0"/>
            </a:ext>
          </a:extLst>
        </a:blip>
        <a:srcRect/>
        <a:stretch>
          <a:fillRect/>
        </a:stretch>
      </xdr:blipFill>
      <xdr:spPr bwMode="auto">
        <a:xfrm>
          <a:off x="647700" y="229752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238</xdr:row>
      <xdr:rowOff>28575</xdr:rowOff>
    </xdr:from>
    <xdr:to>
      <xdr:col>1</xdr:col>
      <xdr:colOff>609600</xdr:colOff>
      <xdr:row>238</xdr:row>
      <xdr:rowOff>781050</xdr:rowOff>
    </xdr:to>
    <xdr:pic>
      <xdr:nvPicPr>
        <xdr:cNvPr id="203503" name="Рисунок 3">
          <a:extLst>
            <a:ext uri="{FF2B5EF4-FFF2-40B4-BE49-F238E27FC236}">
              <a16:creationId xmlns:a16="http://schemas.microsoft.com/office/drawing/2014/main" xmlns="" id="{00000000-0008-0000-0000-0000EF1A0300}"/>
            </a:ext>
          </a:extLst>
        </xdr:cNvPr>
        <xdr:cNvPicPr>
          <a:picLocks/>
        </xdr:cNvPicPr>
      </xdr:nvPicPr>
      <xdr:blipFill>
        <a:blip xmlns:r="http://schemas.openxmlformats.org/officeDocument/2006/relationships" r:embed="rId306">
          <a:extLst>
            <a:ext uri="{28A0092B-C50C-407E-A947-70E740481C1C}">
              <a14:useLocalDpi xmlns:a14="http://schemas.microsoft.com/office/drawing/2010/main" val="0"/>
            </a:ext>
          </a:extLst>
        </a:blip>
        <a:srcRect/>
        <a:stretch>
          <a:fillRect/>
        </a:stretch>
      </xdr:blipFill>
      <xdr:spPr bwMode="auto">
        <a:xfrm>
          <a:off x="647700" y="1101185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239</xdr:row>
      <xdr:rowOff>28575</xdr:rowOff>
    </xdr:from>
    <xdr:to>
      <xdr:col>1</xdr:col>
      <xdr:colOff>609600</xdr:colOff>
      <xdr:row>239</xdr:row>
      <xdr:rowOff>781050</xdr:rowOff>
    </xdr:to>
    <xdr:pic>
      <xdr:nvPicPr>
        <xdr:cNvPr id="203504" name="Рисунок 4">
          <a:extLst>
            <a:ext uri="{FF2B5EF4-FFF2-40B4-BE49-F238E27FC236}">
              <a16:creationId xmlns:a16="http://schemas.microsoft.com/office/drawing/2014/main" xmlns="" id="{00000000-0008-0000-0000-0000F01A0300}"/>
            </a:ext>
          </a:extLst>
        </xdr:cNvPr>
        <xdr:cNvPicPr>
          <a:picLocks/>
        </xdr:cNvPicPr>
      </xdr:nvPicPr>
      <xdr:blipFill>
        <a:blip xmlns:r="http://schemas.openxmlformats.org/officeDocument/2006/relationships" r:embed="rId307">
          <a:extLst>
            <a:ext uri="{28A0092B-C50C-407E-A947-70E740481C1C}">
              <a14:useLocalDpi xmlns:a14="http://schemas.microsoft.com/office/drawing/2010/main" val="0"/>
            </a:ext>
          </a:extLst>
        </a:blip>
        <a:srcRect/>
        <a:stretch>
          <a:fillRect/>
        </a:stretch>
      </xdr:blipFill>
      <xdr:spPr bwMode="auto">
        <a:xfrm>
          <a:off x="647700" y="1109281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144</xdr:row>
      <xdr:rowOff>28575</xdr:rowOff>
    </xdr:from>
    <xdr:to>
      <xdr:col>1</xdr:col>
      <xdr:colOff>609600</xdr:colOff>
      <xdr:row>144</xdr:row>
      <xdr:rowOff>781050</xdr:rowOff>
    </xdr:to>
    <xdr:pic>
      <xdr:nvPicPr>
        <xdr:cNvPr id="203505" name="Рисунок 1">
          <a:extLst>
            <a:ext uri="{FF2B5EF4-FFF2-40B4-BE49-F238E27FC236}">
              <a16:creationId xmlns:a16="http://schemas.microsoft.com/office/drawing/2014/main" xmlns="" id="{00000000-0008-0000-0000-0000F1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89277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145</xdr:row>
      <xdr:rowOff>28575</xdr:rowOff>
    </xdr:from>
    <xdr:to>
      <xdr:col>1</xdr:col>
      <xdr:colOff>609600</xdr:colOff>
      <xdr:row>145</xdr:row>
      <xdr:rowOff>781050</xdr:rowOff>
    </xdr:to>
    <xdr:pic>
      <xdr:nvPicPr>
        <xdr:cNvPr id="203506" name="Рисунок 2">
          <a:extLst>
            <a:ext uri="{FF2B5EF4-FFF2-40B4-BE49-F238E27FC236}">
              <a16:creationId xmlns:a16="http://schemas.microsoft.com/office/drawing/2014/main" xmlns="" id="{00000000-0008-0000-0000-0000F21A0300}"/>
            </a:ext>
          </a:extLst>
        </xdr:cNvPr>
        <xdr:cNvPicPr>
          <a:picLocks/>
        </xdr:cNvPicPr>
      </xdr:nvPicPr>
      <xdr:blipFill>
        <a:blip xmlns:r="http://schemas.openxmlformats.org/officeDocument/2006/relationships" r:embed="rId308">
          <a:extLst>
            <a:ext uri="{28A0092B-C50C-407E-A947-70E740481C1C}">
              <a14:useLocalDpi xmlns:a14="http://schemas.microsoft.com/office/drawing/2010/main" val="0"/>
            </a:ext>
          </a:extLst>
        </a:blip>
        <a:srcRect/>
        <a:stretch>
          <a:fillRect/>
        </a:stretch>
      </xdr:blipFill>
      <xdr:spPr bwMode="auto">
        <a:xfrm>
          <a:off x="647700" y="900874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146</xdr:row>
      <xdr:rowOff>28575</xdr:rowOff>
    </xdr:from>
    <xdr:to>
      <xdr:col>1</xdr:col>
      <xdr:colOff>609600</xdr:colOff>
      <xdr:row>146</xdr:row>
      <xdr:rowOff>781050</xdr:rowOff>
    </xdr:to>
    <xdr:pic>
      <xdr:nvPicPr>
        <xdr:cNvPr id="203507" name="Рисунок 3">
          <a:extLst>
            <a:ext uri="{FF2B5EF4-FFF2-40B4-BE49-F238E27FC236}">
              <a16:creationId xmlns:a16="http://schemas.microsoft.com/office/drawing/2014/main" xmlns="" id="{00000000-0008-0000-0000-0000F3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0897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147</xdr:row>
      <xdr:rowOff>28575</xdr:rowOff>
    </xdr:from>
    <xdr:to>
      <xdr:col>1</xdr:col>
      <xdr:colOff>609600</xdr:colOff>
      <xdr:row>147</xdr:row>
      <xdr:rowOff>781050</xdr:rowOff>
    </xdr:to>
    <xdr:pic>
      <xdr:nvPicPr>
        <xdr:cNvPr id="203508" name="Рисунок 4">
          <a:extLst>
            <a:ext uri="{FF2B5EF4-FFF2-40B4-BE49-F238E27FC236}">
              <a16:creationId xmlns:a16="http://schemas.microsoft.com/office/drawing/2014/main" xmlns="" id="{00000000-0008-0000-0000-0000F41A0300}"/>
            </a:ext>
          </a:extLst>
        </xdr:cNvPr>
        <xdr:cNvPicPr>
          <a:picLocks/>
        </xdr:cNvPicPr>
      </xdr:nvPicPr>
      <xdr:blipFill>
        <a:blip xmlns:r="http://schemas.openxmlformats.org/officeDocument/2006/relationships" r:embed="rId309">
          <a:extLst>
            <a:ext uri="{28A0092B-C50C-407E-A947-70E740481C1C}">
              <a14:useLocalDpi xmlns:a14="http://schemas.microsoft.com/office/drawing/2010/main" val="0"/>
            </a:ext>
          </a:extLst>
        </a:blip>
        <a:srcRect/>
        <a:stretch>
          <a:fillRect/>
        </a:stretch>
      </xdr:blipFill>
      <xdr:spPr bwMode="auto">
        <a:xfrm>
          <a:off x="647700" y="91706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148</xdr:row>
      <xdr:rowOff>28575</xdr:rowOff>
    </xdr:from>
    <xdr:to>
      <xdr:col>1</xdr:col>
      <xdr:colOff>609600</xdr:colOff>
      <xdr:row>148</xdr:row>
      <xdr:rowOff>781050</xdr:rowOff>
    </xdr:to>
    <xdr:pic>
      <xdr:nvPicPr>
        <xdr:cNvPr id="203509" name="Рисунок 5">
          <a:extLst>
            <a:ext uri="{FF2B5EF4-FFF2-40B4-BE49-F238E27FC236}">
              <a16:creationId xmlns:a16="http://schemas.microsoft.com/office/drawing/2014/main" xmlns="" id="{00000000-0008-0000-0000-0000F5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25163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149</xdr:row>
      <xdr:rowOff>28575</xdr:rowOff>
    </xdr:from>
    <xdr:to>
      <xdr:col>1</xdr:col>
      <xdr:colOff>609600</xdr:colOff>
      <xdr:row>149</xdr:row>
      <xdr:rowOff>781050</xdr:rowOff>
    </xdr:to>
    <xdr:pic>
      <xdr:nvPicPr>
        <xdr:cNvPr id="203510" name="Рисунок 6">
          <a:extLst>
            <a:ext uri="{FF2B5EF4-FFF2-40B4-BE49-F238E27FC236}">
              <a16:creationId xmlns:a16="http://schemas.microsoft.com/office/drawing/2014/main" xmlns="" id="{00000000-0008-0000-0000-0000F61A0300}"/>
            </a:ext>
          </a:extLst>
        </xdr:cNvPr>
        <xdr:cNvPicPr>
          <a:picLocks/>
        </xdr:cNvPicPr>
      </xdr:nvPicPr>
      <xdr:blipFill>
        <a:blip xmlns:r="http://schemas.openxmlformats.org/officeDocument/2006/relationships" r:embed="rId310">
          <a:extLst>
            <a:ext uri="{28A0092B-C50C-407E-A947-70E740481C1C}">
              <a14:useLocalDpi xmlns:a14="http://schemas.microsoft.com/office/drawing/2010/main" val="0"/>
            </a:ext>
          </a:extLst>
        </a:blip>
        <a:srcRect/>
        <a:stretch>
          <a:fillRect/>
        </a:stretch>
      </xdr:blipFill>
      <xdr:spPr bwMode="auto">
        <a:xfrm>
          <a:off x="647700" y="933259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374</xdr:row>
      <xdr:rowOff>28575</xdr:rowOff>
    </xdr:from>
    <xdr:to>
      <xdr:col>1</xdr:col>
      <xdr:colOff>609600</xdr:colOff>
      <xdr:row>374</xdr:row>
      <xdr:rowOff>781050</xdr:rowOff>
    </xdr:to>
    <xdr:pic>
      <xdr:nvPicPr>
        <xdr:cNvPr id="203511" name="Рисунок 11">
          <a:extLst>
            <a:ext uri="{FF2B5EF4-FFF2-40B4-BE49-F238E27FC236}">
              <a16:creationId xmlns:a16="http://schemas.microsoft.com/office/drawing/2014/main" xmlns="" id="{00000000-0008-0000-0000-0000F7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878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375</xdr:row>
      <xdr:rowOff>28575</xdr:rowOff>
    </xdr:from>
    <xdr:to>
      <xdr:col>1</xdr:col>
      <xdr:colOff>609600</xdr:colOff>
      <xdr:row>375</xdr:row>
      <xdr:rowOff>781050</xdr:rowOff>
    </xdr:to>
    <xdr:pic>
      <xdr:nvPicPr>
        <xdr:cNvPr id="203512" name="Рисунок 12">
          <a:extLst>
            <a:ext uri="{FF2B5EF4-FFF2-40B4-BE49-F238E27FC236}">
              <a16:creationId xmlns:a16="http://schemas.microsoft.com/office/drawing/2014/main" xmlns="" id="{00000000-0008-0000-0000-0000F81A0300}"/>
            </a:ext>
          </a:extLst>
        </xdr:cNvPr>
        <xdr:cNvPicPr>
          <a:picLocks/>
        </xdr:cNvPicPr>
      </xdr:nvPicPr>
      <xdr:blipFill>
        <a:blip xmlns:r="http://schemas.openxmlformats.org/officeDocument/2006/relationships" r:embed="rId311">
          <a:extLst>
            <a:ext uri="{28A0092B-C50C-407E-A947-70E740481C1C}">
              <a14:useLocalDpi xmlns:a14="http://schemas.microsoft.com/office/drawing/2010/main" val="0"/>
            </a:ext>
          </a:extLst>
        </a:blip>
        <a:srcRect/>
        <a:stretch>
          <a:fillRect/>
        </a:stretch>
      </xdr:blipFill>
      <xdr:spPr bwMode="auto">
        <a:xfrm>
          <a:off x="647700" y="1495901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376</xdr:row>
      <xdr:rowOff>28575</xdr:rowOff>
    </xdr:from>
    <xdr:to>
      <xdr:col>1</xdr:col>
      <xdr:colOff>609600</xdr:colOff>
      <xdr:row>376</xdr:row>
      <xdr:rowOff>781050</xdr:rowOff>
    </xdr:to>
    <xdr:pic>
      <xdr:nvPicPr>
        <xdr:cNvPr id="203513" name="Рисунок 13">
          <a:extLst>
            <a:ext uri="{FF2B5EF4-FFF2-40B4-BE49-F238E27FC236}">
              <a16:creationId xmlns:a16="http://schemas.microsoft.com/office/drawing/2014/main" xmlns="" id="{00000000-0008-0000-0000-0000F9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03997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377</xdr:row>
      <xdr:rowOff>28575</xdr:rowOff>
    </xdr:from>
    <xdr:to>
      <xdr:col>1</xdr:col>
      <xdr:colOff>609600</xdr:colOff>
      <xdr:row>377</xdr:row>
      <xdr:rowOff>781050</xdr:rowOff>
    </xdr:to>
    <xdr:pic>
      <xdr:nvPicPr>
        <xdr:cNvPr id="203514" name="Рисунок 14">
          <a:extLst>
            <a:ext uri="{FF2B5EF4-FFF2-40B4-BE49-F238E27FC236}">
              <a16:creationId xmlns:a16="http://schemas.microsoft.com/office/drawing/2014/main" xmlns="" id="{00000000-0008-0000-0000-0000FA1A0300}"/>
            </a:ext>
          </a:extLst>
        </xdr:cNvPr>
        <xdr:cNvPicPr>
          <a:picLocks/>
        </xdr:cNvPicPr>
      </xdr:nvPicPr>
      <xdr:blipFill>
        <a:blip xmlns:r="http://schemas.openxmlformats.org/officeDocument/2006/relationships" r:embed="rId312">
          <a:extLst>
            <a:ext uri="{28A0092B-C50C-407E-A947-70E740481C1C}">
              <a14:useLocalDpi xmlns:a14="http://schemas.microsoft.com/office/drawing/2010/main" val="0"/>
            </a:ext>
          </a:extLst>
        </a:blip>
        <a:srcRect/>
        <a:stretch>
          <a:fillRect/>
        </a:stretch>
      </xdr:blipFill>
      <xdr:spPr bwMode="auto">
        <a:xfrm>
          <a:off x="647700" y="1512093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378</xdr:row>
      <xdr:rowOff>28575</xdr:rowOff>
    </xdr:from>
    <xdr:to>
      <xdr:col>1</xdr:col>
      <xdr:colOff>609600</xdr:colOff>
      <xdr:row>378</xdr:row>
      <xdr:rowOff>781050</xdr:rowOff>
    </xdr:to>
    <xdr:pic>
      <xdr:nvPicPr>
        <xdr:cNvPr id="203515" name="Рисунок 15">
          <a:extLst>
            <a:ext uri="{FF2B5EF4-FFF2-40B4-BE49-F238E27FC236}">
              <a16:creationId xmlns:a16="http://schemas.microsoft.com/office/drawing/2014/main" xmlns="" id="{00000000-0008-0000-0000-0000FB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0190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379</xdr:row>
      <xdr:rowOff>28575</xdr:rowOff>
    </xdr:from>
    <xdr:to>
      <xdr:col>1</xdr:col>
      <xdr:colOff>609600</xdr:colOff>
      <xdr:row>379</xdr:row>
      <xdr:rowOff>781050</xdr:rowOff>
    </xdr:to>
    <xdr:pic>
      <xdr:nvPicPr>
        <xdr:cNvPr id="203516" name="Рисунок 16">
          <a:extLst>
            <a:ext uri="{FF2B5EF4-FFF2-40B4-BE49-F238E27FC236}">
              <a16:creationId xmlns:a16="http://schemas.microsoft.com/office/drawing/2014/main" xmlns="" id="{00000000-0008-0000-0000-0000FC1A0300}"/>
            </a:ext>
          </a:extLst>
        </xdr:cNvPr>
        <xdr:cNvPicPr>
          <a:picLocks/>
        </xdr:cNvPicPr>
      </xdr:nvPicPr>
      <xdr:blipFill>
        <a:blip xmlns:r="http://schemas.openxmlformats.org/officeDocument/2006/relationships" r:embed="rId313">
          <a:extLst>
            <a:ext uri="{28A0092B-C50C-407E-A947-70E740481C1C}">
              <a14:useLocalDpi xmlns:a14="http://schemas.microsoft.com/office/drawing/2010/main" val="0"/>
            </a:ext>
          </a:extLst>
        </a:blip>
        <a:srcRect/>
        <a:stretch>
          <a:fillRect/>
        </a:stretch>
      </xdr:blipFill>
      <xdr:spPr bwMode="auto">
        <a:xfrm>
          <a:off x="647700" y="152828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129</xdr:row>
      <xdr:rowOff>28575</xdr:rowOff>
    </xdr:from>
    <xdr:to>
      <xdr:col>1</xdr:col>
      <xdr:colOff>609600</xdr:colOff>
      <xdr:row>129</xdr:row>
      <xdr:rowOff>781050</xdr:rowOff>
    </xdr:to>
    <xdr:pic>
      <xdr:nvPicPr>
        <xdr:cNvPr id="203519" name="Рисунок 1">
          <a:extLst>
            <a:ext uri="{FF2B5EF4-FFF2-40B4-BE49-F238E27FC236}">
              <a16:creationId xmlns:a16="http://schemas.microsoft.com/office/drawing/2014/main" xmlns="" id="{00000000-0008-0000-0000-0000FF1A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53916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130</xdr:row>
      <xdr:rowOff>28575</xdr:rowOff>
    </xdr:from>
    <xdr:to>
      <xdr:col>1</xdr:col>
      <xdr:colOff>609600</xdr:colOff>
      <xdr:row>130</xdr:row>
      <xdr:rowOff>781050</xdr:rowOff>
    </xdr:to>
    <xdr:pic>
      <xdr:nvPicPr>
        <xdr:cNvPr id="203520" name="Рисунок 2">
          <a:extLst>
            <a:ext uri="{FF2B5EF4-FFF2-40B4-BE49-F238E27FC236}">
              <a16:creationId xmlns:a16="http://schemas.microsoft.com/office/drawing/2014/main" xmlns="" id="{00000000-0008-0000-0000-0000001B0300}"/>
            </a:ext>
          </a:extLst>
        </xdr:cNvPr>
        <xdr:cNvPicPr>
          <a:picLocks/>
        </xdr:cNvPicPr>
      </xdr:nvPicPr>
      <xdr:blipFill>
        <a:blip xmlns:r="http://schemas.openxmlformats.org/officeDocument/2006/relationships" r:embed="rId314">
          <a:extLst>
            <a:ext uri="{28A0092B-C50C-407E-A947-70E740481C1C}">
              <a14:useLocalDpi xmlns:a14="http://schemas.microsoft.com/office/drawing/2010/main" val="0"/>
            </a:ext>
          </a:extLst>
        </a:blip>
        <a:srcRect/>
        <a:stretch>
          <a:fillRect/>
        </a:stretch>
      </xdr:blipFill>
      <xdr:spPr bwMode="auto">
        <a:xfrm>
          <a:off x="647700" y="862012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131</xdr:row>
      <xdr:rowOff>28575</xdr:rowOff>
    </xdr:from>
    <xdr:to>
      <xdr:col>1</xdr:col>
      <xdr:colOff>609600</xdr:colOff>
      <xdr:row>131</xdr:row>
      <xdr:rowOff>781050</xdr:rowOff>
    </xdr:to>
    <xdr:pic>
      <xdr:nvPicPr>
        <xdr:cNvPr id="203521" name="Рисунок 3">
          <a:extLst>
            <a:ext uri="{FF2B5EF4-FFF2-40B4-BE49-F238E27FC236}">
              <a16:creationId xmlns:a16="http://schemas.microsoft.com/office/drawing/2014/main" xmlns="" id="{00000000-0008-0000-0000-000001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0108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xdr:row>
      <xdr:rowOff>28575</xdr:rowOff>
    </xdr:from>
    <xdr:to>
      <xdr:col>1</xdr:col>
      <xdr:colOff>609600</xdr:colOff>
      <xdr:row>132</xdr:row>
      <xdr:rowOff>781050</xdr:rowOff>
    </xdr:to>
    <xdr:pic>
      <xdr:nvPicPr>
        <xdr:cNvPr id="203522" name="Рисунок 4">
          <a:extLst>
            <a:ext uri="{FF2B5EF4-FFF2-40B4-BE49-F238E27FC236}">
              <a16:creationId xmlns:a16="http://schemas.microsoft.com/office/drawing/2014/main" xmlns="" id="{00000000-0008-0000-0000-0000021B0300}"/>
            </a:ext>
          </a:extLst>
        </xdr:cNvPr>
        <xdr:cNvPicPr>
          <a:picLocks/>
        </xdr:cNvPicPr>
      </xdr:nvPicPr>
      <xdr:blipFill>
        <a:blip xmlns:r="http://schemas.openxmlformats.org/officeDocument/2006/relationships" r:embed="rId315">
          <a:extLst>
            <a:ext uri="{28A0092B-C50C-407E-A947-70E740481C1C}">
              <a14:useLocalDpi xmlns:a14="http://schemas.microsoft.com/office/drawing/2010/main" val="0"/>
            </a:ext>
          </a:extLst>
        </a:blip>
        <a:srcRect/>
        <a:stretch>
          <a:fillRect/>
        </a:stretch>
      </xdr:blipFill>
      <xdr:spPr bwMode="auto">
        <a:xfrm>
          <a:off x="647700" y="878205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1302</xdr:row>
      <xdr:rowOff>28575</xdr:rowOff>
    </xdr:from>
    <xdr:to>
      <xdr:col>1</xdr:col>
      <xdr:colOff>609600</xdr:colOff>
      <xdr:row>1302</xdr:row>
      <xdr:rowOff>781050</xdr:rowOff>
    </xdr:to>
    <xdr:pic>
      <xdr:nvPicPr>
        <xdr:cNvPr id="203529" name="Рисунок 7">
          <a:extLst>
            <a:ext uri="{FF2B5EF4-FFF2-40B4-BE49-F238E27FC236}">
              <a16:creationId xmlns:a16="http://schemas.microsoft.com/office/drawing/2014/main" xmlns="" id="{00000000-0008-0000-0000-0000091B0300}"/>
            </a:ext>
          </a:extLst>
        </xdr:cNvPr>
        <xdr:cNvPicPr>
          <a:picLocks/>
        </xdr:cNvPicPr>
      </xdr:nvPicPr>
      <xdr:blipFill>
        <a:blip xmlns:r="http://schemas.openxmlformats.org/officeDocument/2006/relationships" r:embed="rId316">
          <a:extLst>
            <a:ext uri="{28A0092B-C50C-407E-A947-70E740481C1C}">
              <a14:useLocalDpi xmlns:a14="http://schemas.microsoft.com/office/drawing/2010/main" val="0"/>
            </a:ext>
          </a:extLst>
        </a:blip>
        <a:srcRect/>
        <a:stretch>
          <a:fillRect/>
        </a:stretch>
      </xdr:blipFill>
      <xdr:spPr bwMode="auto">
        <a:xfrm>
          <a:off x="657225" y="415137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1304</xdr:row>
      <xdr:rowOff>28575</xdr:rowOff>
    </xdr:from>
    <xdr:to>
      <xdr:col>1</xdr:col>
      <xdr:colOff>609600</xdr:colOff>
      <xdr:row>1304</xdr:row>
      <xdr:rowOff>781050</xdr:rowOff>
    </xdr:to>
    <xdr:pic>
      <xdr:nvPicPr>
        <xdr:cNvPr id="203537" name="Рисунок 15">
          <a:extLst>
            <a:ext uri="{FF2B5EF4-FFF2-40B4-BE49-F238E27FC236}">
              <a16:creationId xmlns:a16="http://schemas.microsoft.com/office/drawing/2014/main" xmlns="" id="{00000000-0008-0000-0000-0000111B030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216146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1305</xdr:row>
      <xdr:rowOff>28575</xdr:rowOff>
    </xdr:from>
    <xdr:to>
      <xdr:col>1</xdr:col>
      <xdr:colOff>609600</xdr:colOff>
      <xdr:row>1305</xdr:row>
      <xdr:rowOff>781050</xdr:rowOff>
    </xdr:to>
    <xdr:pic>
      <xdr:nvPicPr>
        <xdr:cNvPr id="203541" name="Рисунок 19">
          <a:extLst>
            <a:ext uri="{FF2B5EF4-FFF2-40B4-BE49-F238E27FC236}">
              <a16:creationId xmlns:a16="http://schemas.microsoft.com/office/drawing/2014/main" xmlns="" id="{00000000-0008-0000-0000-0000151B0300}"/>
            </a:ext>
          </a:extLst>
        </xdr:cNvPr>
        <xdr:cNvPicPr>
          <a:picLocks/>
        </xdr:cNvPicPr>
      </xdr:nvPicPr>
      <xdr:blipFill>
        <a:blip xmlns:r="http://schemas.openxmlformats.org/officeDocument/2006/relationships" r:embed="rId318">
          <a:extLst>
            <a:ext uri="{28A0092B-C50C-407E-A947-70E740481C1C}">
              <a14:useLocalDpi xmlns:a14="http://schemas.microsoft.com/office/drawing/2010/main" val="0"/>
            </a:ext>
          </a:extLst>
        </a:blip>
        <a:srcRect/>
        <a:stretch>
          <a:fillRect/>
        </a:stretch>
      </xdr:blipFill>
      <xdr:spPr bwMode="auto">
        <a:xfrm>
          <a:off x="657225" y="424853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431</xdr:row>
      <xdr:rowOff>28575</xdr:rowOff>
    </xdr:from>
    <xdr:to>
      <xdr:col>1</xdr:col>
      <xdr:colOff>609600</xdr:colOff>
      <xdr:row>431</xdr:row>
      <xdr:rowOff>466725</xdr:rowOff>
    </xdr:to>
    <xdr:pic>
      <xdr:nvPicPr>
        <xdr:cNvPr id="203542" name="Рисунок 1">
          <a:extLst>
            <a:ext uri="{FF2B5EF4-FFF2-40B4-BE49-F238E27FC236}">
              <a16:creationId xmlns:a16="http://schemas.microsoft.com/office/drawing/2014/main" xmlns="" id="{00000000-0008-0000-0000-000016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3343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432</xdr:row>
      <xdr:rowOff>28575</xdr:rowOff>
    </xdr:from>
    <xdr:to>
      <xdr:col>1</xdr:col>
      <xdr:colOff>609600</xdr:colOff>
      <xdr:row>432</xdr:row>
      <xdr:rowOff>466725</xdr:rowOff>
    </xdr:to>
    <xdr:pic>
      <xdr:nvPicPr>
        <xdr:cNvPr id="203543" name="Рисунок 2">
          <a:extLst>
            <a:ext uri="{FF2B5EF4-FFF2-40B4-BE49-F238E27FC236}">
              <a16:creationId xmlns:a16="http://schemas.microsoft.com/office/drawing/2014/main" xmlns="" id="{00000000-0008-0000-0000-0000171B0300}"/>
            </a:ext>
          </a:extLst>
        </xdr:cNvPr>
        <xdr:cNvPicPr>
          <a:picLocks/>
        </xdr:cNvPicPr>
      </xdr:nvPicPr>
      <xdr:blipFill>
        <a:blip xmlns:r="http://schemas.openxmlformats.org/officeDocument/2006/relationships" r:embed="rId319">
          <a:extLst>
            <a:ext uri="{28A0092B-C50C-407E-A947-70E740481C1C}">
              <a14:useLocalDpi xmlns:a14="http://schemas.microsoft.com/office/drawing/2010/main" val="0"/>
            </a:ext>
          </a:extLst>
        </a:blip>
        <a:srcRect/>
        <a:stretch>
          <a:fillRect/>
        </a:stretch>
      </xdr:blipFill>
      <xdr:spPr bwMode="auto">
        <a:xfrm>
          <a:off x="657225" y="16082962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668</xdr:row>
      <xdr:rowOff>28575</xdr:rowOff>
    </xdr:from>
    <xdr:to>
      <xdr:col>1</xdr:col>
      <xdr:colOff>609600</xdr:colOff>
      <xdr:row>668</xdr:row>
      <xdr:rowOff>781050</xdr:rowOff>
    </xdr:to>
    <xdr:pic>
      <xdr:nvPicPr>
        <xdr:cNvPr id="203545" name="Рисунок 1">
          <a:extLst>
            <a:ext uri="{FF2B5EF4-FFF2-40B4-BE49-F238E27FC236}">
              <a16:creationId xmlns:a16="http://schemas.microsoft.com/office/drawing/2014/main" xmlns="" id="{00000000-0008-0000-0000-000019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31209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669</xdr:row>
      <xdr:rowOff>28575</xdr:rowOff>
    </xdr:from>
    <xdr:to>
      <xdr:col>1</xdr:col>
      <xdr:colOff>609600</xdr:colOff>
      <xdr:row>669</xdr:row>
      <xdr:rowOff>781050</xdr:rowOff>
    </xdr:to>
    <xdr:pic>
      <xdr:nvPicPr>
        <xdr:cNvPr id="203546" name="Рисунок 2">
          <a:extLst>
            <a:ext uri="{FF2B5EF4-FFF2-40B4-BE49-F238E27FC236}">
              <a16:creationId xmlns:a16="http://schemas.microsoft.com/office/drawing/2014/main" xmlns="" id="{00000000-0008-0000-0000-00001A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320194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725</xdr:row>
      <xdr:rowOff>28575</xdr:rowOff>
    </xdr:from>
    <xdr:to>
      <xdr:col>1</xdr:col>
      <xdr:colOff>609600</xdr:colOff>
      <xdr:row>725</xdr:row>
      <xdr:rowOff>781050</xdr:rowOff>
    </xdr:to>
    <xdr:pic>
      <xdr:nvPicPr>
        <xdr:cNvPr id="203547" name="Рисунок 3">
          <a:extLst>
            <a:ext uri="{FF2B5EF4-FFF2-40B4-BE49-F238E27FC236}">
              <a16:creationId xmlns:a16="http://schemas.microsoft.com/office/drawing/2014/main" xmlns="" id="{00000000-0008-0000-0000-00001B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61851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728</xdr:row>
      <xdr:rowOff>28575</xdr:rowOff>
    </xdr:from>
    <xdr:to>
      <xdr:col>1</xdr:col>
      <xdr:colOff>609600</xdr:colOff>
      <xdr:row>728</xdr:row>
      <xdr:rowOff>781050</xdr:rowOff>
    </xdr:to>
    <xdr:pic>
      <xdr:nvPicPr>
        <xdr:cNvPr id="203550" name="Рисунок 6">
          <a:extLst>
            <a:ext uri="{FF2B5EF4-FFF2-40B4-BE49-F238E27FC236}">
              <a16:creationId xmlns:a16="http://schemas.microsoft.com/office/drawing/2014/main" xmlns="" id="{00000000-0008-0000-0000-00001E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64280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759</xdr:row>
      <xdr:rowOff>28575</xdr:rowOff>
    </xdr:from>
    <xdr:to>
      <xdr:col>1</xdr:col>
      <xdr:colOff>609600</xdr:colOff>
      <xdr:row>759</xdr:row>
      <xdr:rowOff>781050</xdr:rowOff>
    </xdr:to>
    <xdr:pic>
      <xdr:nvPicPr>
        <xdr:cNvPr id="203552" name="Рисунок 8">
          <a:extLst>
            <a:ext uri="{FF2B5EF4-FFF2-40B4-BE49-F238E27FC236}">
              <a16:creationId xmlns:a16="http://schemas.microsoft.com/office/drawing/2014/main" xmlns="" id="{00000000-0008-0000-0000-0000201B0300}"/>
            </a:ext>
          </a:extLst>
        </xdr:cNvPr>
        <xdr:cNvPicPr>
          <a:picLocks/>
        </xdr:cNvPicPr>
      </xdr:nvPicPr>
      <xdr:blipFill>
        <a:blip xmlns:r="http://schemas.openxmlformats.org/officeDocument/2006/relationships" r:embed="rId322">
          <a:extLst>
            <a:ext uri="{28A0092B-C50C-407E-A947-70E740481C1C}">
              <a14:useLocalDpi xmlns:a14="http://schemas.microsoft.com/office/drawing/2010/main" val="0"/>
            </a:ext>
          </a:extLst>
        </a:blip>
        <a:srcRect/>
        <a:stretch>
          <a:fillRect/>
        </a:stretch>
      </xdr:blipFill>
      <xdr:spPr bwMode="auto">
        <a:xfrm>
          <a:off x="657225" y="2809970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760</xdr:row>
      <xdr:rowOff>28575</xdr:rowOff>
    </xdr:from>
    <xdr:to>
      <xdr:col>1</xdr:col>
      <xdr:colOff>609600</xdr:colOff>
      <xdr:row>760</xdr:row>
      <xdr:rowOff>781050</xdr:rowOff>
    </xdr:to>
    <xdr:pic>
      <xdr:nvPicPr>
        <xdr:cNvPr id="203553" name="Рисунок 9">
          <a:extLst>
            <a:ext uri="{FF2B5EF4-FFF2-40B4-BE49-F238E27FC236}">
              <a16:creationId xmlns:a16="http://schemas.microsoft.com/office/drawing/2014/main" xmlns="" id="{00000000-0008-0000-0000-0000211B0300}"/>
            </a:ext>
          </a:extLst>
        </xdr:cNvPr>
        <xdr:cNvPicPr>
          <a:picLocks/>
        </xdr:cNvPicPr>
      </xdr:nvPicPr>
      <xdr:blipFill>
        <a:blip xmlns:r="http://schemas.openxmlformats.org/officeDocument/2006/relationships" r:embed="rId324">
          <a:extLst>
            <a:ext uri="{28A0092B-C50C-407E-A947-70E740481C1C}">
              <a14:useLocalDpi xmlns:a14="http://schemas.microsoft.com/office/drawing/2010/main" val="0"/>
            </a:ext>
          </a:extLst>
        </a:blip>
        <a:srcRect/>
        <a:stretch>
          <a:fillRect/>
        </a:stretch>
      </xdr:blipFill>
      <xdr:spPr bwMode="auto">
        <a:xfrm>
          <a:off x="657225" y="2818066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761</xdr:row>
      <xdr:rowOff>28575</xdr:rowOff>
    </xdr:from>
    <xdr:to>
      <xdr:col>1</xdr:col>
      <xdr:colOff>609600</xdr:colOff>
      <xdr:row>761</xdr:row>
      <xdr:rowOff>781050</xdr:rowOff>
    </xdr:to>
    <xdr:pic>
      <xdr:nvPicPr>
        <xdr:cNvPr id="203554" name="Рисунок 10">
          <a:extLst>
            <a:ext uri="{FF2B5EF4-FFF2-40B4-BE49-F238E27FC236}">
              <a16:creationId xmlns:a16="http://schemas.microsoft.com/office/drawing/2014/main" xmlns="" id="{00000000-0008-0000-0000-0000221B03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rcRect/>
        <a:stretch>
          <a:fillRect/>
        </a:stretch>
      </xdr:blipFill>
      <xdr:spPr bwMode="auto">
        <a:xfrm>
          <a:off x="657225" y="2826162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765</xdr:row>
      <xdr:rowOff>28575</xdr:rowOff>
    </xdr:from>
    <xdr:to>
      <xdr:col>1</xdr:col>
      <xdr:colOff>609600</xdr:colOff>
      <xdr:row>765</xdr:row>
      <xdr:rowOff>781050</xdr:rowOff>
    </xdr:to>
    <xdr:pic>
      <xdr:nvPicPr>
        <xdr:cNvPr id="203558" name="Рисунок 14">
          <a:extLst>
            <a:ext uri="{FF2B5EF4-FFF2-40B4-BE49-F238E27FC236}">
              <a16:creationId xmlns:a16="http://schemas.microsoft.com/office/drawing/2014/main" xmlns="" id="{00000000-0008-0000-0000-0000261B0300}"/>
            </a:ext>
          </a:extLst>
        </xdr:cNvPr>
        <xdr:cNvPicPr>
          <a:picLocks/>
        </xdr:cNvPicPr>
      </xdr:nvPicPr>
      <xdr:blipFill>
        <a:blip xmlns:r="http://schemas.openxmlformats.org/officeDocument/2006/relationships" r:embed="rId325">
          <a:extLst>
            <a:ext uri="{28A0092B-C50C-407E-A947-70E740481C1C}">
              <a14:useLocalDpi xmlns:a14="http://schemas.microsoft.com/office/drawing/2010/main" val="0"/>
            </a:ext>
          </a:extLst>
        </a:blip>
        <a:srcRect/>
        <a:stretch>
          <a:fillRect/>
        </a:stretch>
      </xdr:blipFill>
      <xdr:spPr bwMode="auto">
        <a:xfrm>
          <a:off x="657225" y="2858547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769</xdr:row>
      <xdr:rowOff>28575</xdr:rowOff>
    </xdr:from>
    <xdr:to>
      <xdr:col>1</xdr:col>
      <xdr:colOff>609600</xdr:colOff>
      <xdr:row>769</xdr:row>
      <xdr:rowOff>781050</xdr:rowOff>
    </xdr:to>
    <xdr:pic>
      <xdr:nvPicPr>
        <xdr:cNvPr id="203559" name="Рисунок 15">
          <a:extLst>
            <a:ext uri="{FF2B5EF4-FFF2-40B4-BE49-F238E27FC236}">
              <a16:creationId xmlns:a16="http://schemas.microsoft.com/office/drawing/2014/main" xmlns="" id="{00000000-0008-0000-0000-0000271B0300}"/>
            </a:ext>
          </a:extLst>
        </xdr:cNvPr>
        <xdr:cNvPicPr>
          <a:picLocks/>
        </xdr:cNvPicPr>
      </xdr:nvPicPr>
      <xdr:blipFill>
        <a:blip xmlns:r="http://schemas.openxmlformats.org/officeDocument/2006/relationships" r:embed="rId321">
          <a:extLst>
            <a:ext uri="{28A0092B-C50C-407E-A947-70E740481C1C}">
              <a14:useLocalDpi xmlns:a14="http://schemas.microsoft.com/office/drawing/2010/main" val="0"/>
            </a:ext>
          </a:extLst>
        </a:blip>
        <a:srcRect/>
        <a:stretch>
          <a:fillRect/>
        </a:stretch>
      </xdr:blipFill>
      <xdr:spPr bwMode="auto">
        <a:xfrm>
          <a:off x="657225" y="287007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770</xdr:row>
      <xdr:rowOff>28575</xdr:rowOff>
    </xdr:from>
    <xdr:to>
      <xdr:col>1</xdr:col>
      <xdr:colOff>609600</xdr:colOff>
      <xdr:row>770</xdr:row>
      <xdr:rowOff>781050</xdr:rowOff>
    </xdr:to>
    <xdr:pic>
      <xdr:nvPicPr>
        <xdr:cNvPr id="203560" name="Рисунок 16">
          <a:extLst>
            <a:ext uri="{FF2B5EF4-FFF2-40B4-BE49-F238E27FC236}">
              <a16:creationId xmlns:a16="http://schemas.microsoft.com/office/drawing/2014/main" xmlns="" id="{00000000-0008-0000-0000-0000281B0300}"/>
            </a:ext>
          </a:extLst>
        </xdr:cNvPr>
        <xdr:cNvPicPr>
          <a:picLocks/>
        </xdr:cNvPicPr>
      </xdr:nvPicPr>
      <xdr:blipFill>
        <a:blip xmlns:r="http://schemas.openxmlformats.org/officeDocument/2006/relationships" r:embed="rId320">
          <a:extLst>
            <a:ext uri="{28A0092B-C50C-407E-A947-70E740481C1C}">
              <a14:useLocalDpi xmlns:a14="http://schemas.microsoft.com/office/drawing/2010/main" val="0"/>
            </a:ext>
          </a:extLst>
        </a:blip>
        <a:srcRect/>
        <a:stretch>
          <a:fillRect/>
        </a:stretch>
      </xdr:blipFill>
      <xdr:spPr bwMode="auto">
        <a:xfrm>
          <a:off x="657225" y="287816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772</xdr:row>
      <xdr:rowOff>28575</xdr:rowOff>
    </xdr:from>
    <xdr:to>
      <xdr:col>1</xdr:col>
      <xdr:colOff>609600</xdr:colOff>
      <xdr:row>772</xdr:row>
      <xdr:rowOff>781050</xdr:rowOff>
    </xdr:to>
    <xdr:pic>
      <xdr:nvPicPr>
        <xdr:cNvPr id="203562" name="Рисунок 18">
          <a:extLst>
            <a:ext uri="{FF2B5EF4-FFF2-40B4-BE49-F238E27FC236}">
              <a16:creationId xmlns:a16="http://schemas.microsoft.com/office/drawing/2014/main" xmlns="" id="{00000000-0008-0000-0000-00002A1B0300}"/>
            </a:ext>
          </a:extLst>
        </xdr:cNvPr>
        <xdr:cNvPicPr>
          <a:picLocks/>
        </xdr:cNvPicPr>
      </xdr:nvPicPr>
      <xdr:blipFill>
        <a:blip xmlns:r="http://schemas.openxmlformats.org/officeDocument/2006/relationships" r:embed="rId326">
          <a:extLst>
            <a:ext uri="{28A0092B-C50C-407E-A947-70E740481C1C}">
              <a14:useLocalDpi xmlns:a14="http://schemas.microsoft.com/office/drawing/2010/main" val="0"/>
            </a:ext>
          </a:extLst>
        </a:blip>
        <a:srcRect/>
        <a:stretch>
          <a:fillRect/>
        </a:stretch>
      </xdr:blipFill>
      <xdr:spPr bwMode="auto">
        <a:xfrm>
          <a:off x="657225" y="289436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773</xdr:row>
      <xdr:rowOff>28575</xdr:rowOff>
    </xdr:from>
    <xdr:to>
      <xdr:col>1</xdr:col>
      <xdr:colOff>609600</xdr:colOff>
      <xdr:row>773</xdr:row>
      <xdr:rowOff>781050</xdr:rowOff>
    </xdr:to>
    <xdr:pic>
      <xdr:nvPicPr>
        <xdr:cNvPr id="203563" name="Рисунок 19">
          <a:extLst>
            <a:ext uri="{FF2B5EF4-FFF2-40B4-BE49-F238E27FC236}">
              <a16:creationId xmlns:a16="http://schemas.microsoft.com/office/drawing/2014/main" xmlns="" id="{00000000-0008-0000-0000-00002B1B0300}"/>
            </a:ext>
          </a:extLst>
        </xdr:cNvPr>
        <xdr:cNvPicPr>
          <a:picLocks/>
        </xdr:cNvPicPr>
      </xdr:nvPicPr>
      <xdr:blipFill>
        <a:blip xmlns:r="http://schemas.openxmlformats.org/officeDocument/2006/relationships" r:embed="rId327">
          <a:extLst>
            <a:ext uri="{28A0092B-C50C-407E-A947-70E740481C1C}">
              <a14:useLocalDpi xmlns:a14="http://schemas.microsoft.com/office/drawing/2010/main" val="0"/>
            </a:ext>
          </a:extLst>
        </a:blip>
        <a:srcRect/>
        <a:stretch>
          <a:fillRect/>
        </a:stretch>
      </xdr:blipFill>
      <xdr:spPr bwMode="auto">
        <a:xfrm>
          <a:off x="657225" y="2902458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777</xdr:row>
      <xdr:rowOff>28575</xdr:rowOff>
    </xdr:from>
    <xdr:to>
      <xdr:col>1</xdr:col>
      <xdr:colOff>609600</xdr:colOff>
      <xdr:row>777</xdr:row>
      <xdr:rowOff>781050</xdr:rowOff>
    </xdr:to>
    <xdr:pic>
      <xdr:nvPicPr>
        <xdr:cNvPr id="203566" name="Рисунок 22">
          <a:extLst>
            <a:ext uri="{FF2B5EF4-FFF2-40B4-BE49-F238E27FC236}">
              <a16:creationId xmlns:a16="http://schemas.microsoft.com/office/drawing/2014/main" xmlns="" id="{00000000-0008-0000-0000-00002E1B0300}"/>
            </a:ext>
          </a:extLst>
        </xdr:cNvPr>
        <xdr:cNvPicPr>
          <a:picLocks/>
        </xdr:cNvPicPr>
      </xdr:nvPicPr>
      <xdr:blipFill>
        <a:blip xmlns:r="http://schemas.openxmlformats.org/officeDocument/2006/relationships" r:embed="rId328">
          <a:extLst>
            <a:ext uri="{28A0092B-C50C-407E-A947-70E740481C1C}">
              <a14:useLocalDpi xmlns:a14="http://schemas.microsoft.com/office/drawing/2010/main" val="0"/>
            </a:ext>
          </a:extLst>
        </a:blip>
        <a:srcRect/>
        <a:stretch>
          <a:fillRect/>
        </a:stretch>
      </xdr:blipFill>
      <xdr:spPr bwMode="auto">
        <a:xfrm>
          <a:off x="657225" y="2934843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778</xdr:row>
      <xdr:rowOff>28575</xdr:rowOff>
    </xdr:from>
    <xdr:to>
      <xdr:col>1</xdr:col>
      <xdr:colOff>609600</xdr:colOff>
      <xdr:row>778</xdr:row>
      <xdr:rowOff>781050</xdr:rowOff>
    </xdr:to>
    <xdr:pic>
      <xdr:nvPicPr>
        <xdr:cNvPr id="203567" name="Рисунок 23">
          <a:extLst>
            <a:ext uri="{FF2B5EF4-FFF2-40B4-BE49-F238E27FC236}">
              <a16:creationId xmlns:a16="http://schemas.microsoft.com/office/drawing/2014/main" xmlns="" id="{00000000-0008-0000-0000-00002F1B03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rcRect/>
        <a:stretch>
          <a:fillRect/>
        </a:stretch>
      </xdr:blipFill>
      <xdr:spPr bwMode="auto">
        <a:xfrm>
          <a:off x="657225" y="2942939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779</xdr:row>
      <xdr:rowOff>28575</xdr:rowOff>
    </xdr:from>
    <xdr:to>
      <xdr:col>1</xdr:col>
      <xdr:colOff>609600</xdr:colOff>
      <xdr:row>779</xdr:row>
      <xdr:rowOff>781050</xdr:rowOff>
    </xdr:to>
    <xdr:pic>
      <xdr:nvPicPr>
        <xdr:cNvPr id="203568" name="Рисунок 24">
          <a:extLst>
            <a:ext uri="{FF2B5EF4-FFF2-40B4-BE49-F238E27FC236}">
              <a16:creationId xmlns:a16="http://schemas.microsoft.com/office/drawing/2014/main" xmlns="" id="{00000000-0008-0000-0000-0000301B0300}"/>
            </a:ext>
          </a:extLst>
        </xdr:cNvPr>
        <xdr:cNvPicPr>
          <a:picLocks/>
        </xdr:cNvPicPr>
      </xdr:nvPicPr>
      <xdr:blipFill>
        <a:blip xmlns:r="http://schemas.openxmlformats.org/officeDocument/2006/relationships" r:embed="rId330">
          <a:extLst>
            <a:ext uri="{28A0092B-C50C-407E-A947-70E740481C1C}">
              <a14:useLocalDpi xmlns:a14="http://schemas.microsoft.com/office/drawing/2010/main" val="0"/>
            </a:ext>
          </a:extLst>
        </a:blip>
        <a:srcRect/>
        <a:stretch>
          <a:fillRect/>
        </a:stretch>
      </xdr:blipFill>
      <xdr:spPr bwMode="auto">
        <a:xfrm>
          <a:off x="657225" y="2951035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74</xdr:row>
      <xdr:rowOff>28575</xdr:rowOff>
    </xdr:from>
    <xdr:to>
      <xdr:col>1</xdr:col>
      <xdr:colOff>609600</xdr:colOff>
      <xdr:row>74</xdr:row>
      <xdr:rowOff>781050</xdr:rowOff>
    </xdr:to>
    <xdr:pic>
      <xdr:nvPicPr>
        <xdr:cNvPr id="203571" name="Рисунок 1">
          <a:extLst>
            <a:ext uri="{FF2B5EF4-FFF2-40B4-BE49-F238E27FC236}">
              <a16:creationId xmlns:a16="http://schemas.microsoft.com/office/drawing/2014/main" xmlns="" id="{00000000-0008-0000-0000-0000331B0300}"/>
            </a:ext>
          </a:extLst>
        </xdr:cNvPr>
        <xdr:cNvPicPr>
          <a:picLocks/>
        </xdr:cNvPicPr>
      </xdr:nvPicPr>
      <xdr:blipFill>
        <a:blip xmlns:r="http://schemas.openxmlformats.org/officeDocument/2006/relationships" r:embed="rId331">
          <a:extLst>
            <a:ext uri="{28A0092B-C50C-407E-A947-70E740481C1C}">
              <a14:useLocalDpi xmlns:a14="http://schemas.microsoft.com/office/drawing/2010/main" val="0"/>
            </a:ext>
          </a:extLst>
        </a:blip>
        <a:srcRect/>
        <a:stretch>
          <a:fillRect/>
        </a:stretch>
      </xdr:blipFill>
      <xdr:spPr bwMode="auto">
        <a:xfrm>
          <a:off x="657225" y="719518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670</xdr:row>
      <xdr:rowOff>28575</xdr:rowOff>
    </xdr:from>
    <xdr:to>
      <xdr:col>1</xdr:col>
      <xdr:colOff>609600</xdr:colOff>
      <xdr:row>670</xdr:row>
      <xdr:rowOff>781050</xdr:rowOff>
    </xdr:to>
    <xdr:pic>
      <xdr:nvPicPr>
        <xdr:cNvPr id="203572" name="Рисунок 2">
          <a:extLst>
            <a:ext uri="{FF2B5EF4-FFF2-40B4-BE49-F238E27FC236}">
              <a16:creationId xmlns:a16="http://schemas.microsoft.com/office/drawing/2014/main" xmlns="" id="{00000000-0008-0000-0000-0000341B0300}"/>
            </a:ext>
          </a:extLst>
        </xdr:cNvPr>
        <xdr:cNvPicPr>
          <a:picLocks/>
        </xdr:cNvPicPr>
      </xdr:nvPicPr>
      <xdr:blipFill>
        <a:blip xmlns:r="http://schemas.openxmlformats.org/officeDocument/2006/relationships" r:embed="rId332">
          <a:extLst>
            <a:ext uri="{28A0092B-C50C-407E-A947-70E740481C1C}">
              <a14:useLocalDpi xmlns:a14="http://schemas.microsoft.com/office/drawing/2010/main" val="0"/>
            </a:ext>
          </a:extLst>
        </a:blip>
        <a:srcRect/>
        <a:stretch>
          <a:fillRect/>
        </a:stretch>
      </xdr:blipFill>
      <xdr:spPr bwMode="auto">
        <a:xfrm>
          <a:off x="657225" y="2328291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1007</xdr:row>
      <xdr:rowOff>28575</xdr:rowOff>
    </xdr:from>
    <xdr:to>
      <xdr:col>1</xdr:col>
      <xdr:colOff>609600</xdr:colOff>
      <xdr:row>1007</xdr:row>
      <xdr:rowOff>781050</xdr:rowOff>
    </xdr:to>
    <xdr:pic>
      <xdr:nvPicPr>
        <xdr:cNvPr id="203575" name="Рисунок 5">
          <a:extLst>
            <a:ext uri="{FF2B5EF4-FFF2-40B4-BE49-F238E27FC236}">
              <a16:creationId xmlns:a16="http://schemas.microsoft.com/office/drawing/2014/main" xmlns="" id="{00000000-0008-0000-0000-0000371B0300}"/>
            </a:ext>
          </a:extLst>
        </xdr:cNvPr>
        <xdr:cNvPicPr>
          <a:picLocks/>
        </xdr:cNvPicPr>
      </xdr:nvPicPr>
      <xdr:blipFill>
        <a:blip xmlns:r="http://schemas.openxmlformats.org/officeDocument/2006/relationships" r:embed="rId333">
          <a:extLst>
            <a:ext uri="{28A0092B-C50C-407E-A947-70E740481C1C}">
              <a14:useLocalDpi xmlns:a14="http://schemas.microsoft.com/office/drawing/2010/main" val="0"/>
            </a:ext>
          </a:extLst>
        </a:blip>
        <a:srcRect/>
        <a:stretch>
          <a:fillRect/>
        </a:stretch>
      </xdr:blipFill>
      <xdr:spPr bwMode="auto">
        <a:xfrm>
          <a:off x="657225" y="3603021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1008</xdr:row>
      <xdr:rowOff>28575</xdr:rowOff>
    </xdr:from>
    <xdr:to>
      <xdr:col>1</xdr:col>
      <xdr:colOff>609600</xdr:colOff>
      <xdr:row>1008</xdr:row>
      <xdr:rowOff>790575</xdr:rowOff>
    </xdr:to>
    <xdr:pic>
      <xdr:nvPicPr>
        <xdr:cNvPr id="203576" name="Рисунок 6">
          <a:extLst>
            <a:ext uri="{FF2B5EF4-FFF2-40B4-BE49-F238E27FC236}">
              <a16:creationId xmlns:a16="http://schemas.microsoft.com/office/drawing/2014/main" xmlns="" id="{00000000-0008-0000-0000-0000381B0300}"/>
            </a:ext>
          </a:extLst>
        </xdr:cNvPr>
        <xdr:cNvPicPr>
          <a:picLocks/>
        </xdr:cNvPicPr>
      </xdr:nvPicPr>
      <xdr:blipFill>
        <a:blip xmlns:r="http://schemas.openxmlformats.org/officeDocument/2006/relationships" r:embed="rId334">
          <a:extLst>
            <a:ext uri="{28A0092B-C50C-407E-A947-70E740481C1C}">
              <a14:useLocalDpi xmlns:a14="http://schemas.microsoft.com/office/drawing/2010/main" val="0"/>
            </a:ext>
          </a:extLst>
        </a:blip>
        <a:srcRect/>
        <a:stretch>
          <a:fillRect/>
        </a:stretch>
      </xdr:blipFill>
      <xdr:spPr bwMode="auto">
        <a:xfrm>
          <a:off x="657225" y="3611118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1009</xdr:row>
      <xdr:rowOff>28575</xdr:rowOff>
    </xdr:from>
    <xdr:to>
      <xdr:col>1</xdr:col>
      <xdr:colOff>609600</xdr:colOff>
      <xdr:row>1009</xdr:row>
      <xdr:rowOff>790575</xdr:rowOff>
    </xdr:to>
    <xdr:pic>
      <xdr:nvPicPr>
        <xdr:cNvPr id="203577" name="Рисунок 7">
          <a:extLst>
            <a:ext uri="{FF2B5EF4-FFF2-40B4-BE49-F238E27FC236}">
              <a16:creationId xmlns:a16="http://schemas.microsoft.com/office/drawing/2014/main" xmlns="" id="{00000000-0008-0000-0000-0000391B0300}"/>
            </a:ext>
          </a:extLst>
        </xdr:cNvPr>
        <xdr:cNvPicPr>
          <a:picLocks/>
        </xdr:cNvPicPr>
      </xdr:nvPicPr>
      <xdr:blipFill>
        <a:blip xmlns:r="http://schemas.openxmlformats.org/officeDocument/2006/relationships" r:embed="rId335">
          <a:extLst>
            <a:ext uri="{28A0092B-C50C-407E-A947-70E740481C1C}">
              <a14:useLocalDpi xmlns:a14="http://schemas.microsoft.com/office/drawing/2010/main" val="0"/>
            </a:ext>
          </a:extLst>
        </a:blip>
        <a:srcRect/>
        <a:stretch>
          <a:fillRect/>
        </a:stretch>
      </xdr:blipFill>
      <xdr:spPr bwMode="auto">
        <a:xfrm>
          <a:off x="657225" y="36193095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1010</xdr:row>
      <xdr:rowOff>28575</xdr:rowOff>
    </xdr:from>
    <xdr:to>
      <xdr:col>1</xdr:col>
      <xdr:colOff>609600</xdr:colOff>
      <xdr:row>1010</xdr:row>
      <xdr:rowOff>790575</xdr:rowOff>
    </xdr:to>
    <xdr:pic>
      <xdr:nvPicPr>
        <xdr:cNvPr id="203578" name="Рисунок 8">
          <a:extLst>
            <a:ext uri="{FF2B5EF4-FFF2-40B4-BE49-F238E27FC236}">
              <a16:creationId xmlns:a16="http://schemas.microsoft.com/office/drawing/2014/main" xmlns="" id="{00000000-0008-0000-0000-00003A1B0300}"/>
            </a:ext>
          </a:extLst>
        </xdr:cNvPr>
        <xdr:cNvPicPr>
          <a:picLocks/>
        </xdr:cNvPicPr>
      </xdr:nvPicPr>
      <xdr:blipFill>
        <a:blip xmlns:r="http://schemas.openxmlformats.org/officeDocument/2006/relationships" r:embed="rId336">
          <a:extLst>
            <a:ext uri="{28A0092B-C50C-407E-A947-70E740481C1C}">
              <a14:useLocalDpi xmlns:a14="http://schemas.microsoft.com/office/drawing/2010/main" val="0"/>
            </a:ext>
          </a:extLst>
        </a:blip>
        <a:srcRect/>
        <a:stretch>
          <a:fillRect/>
        </a:stretch>
      </xdr:blipFill>
      <xdr:spPr bwMode="auto">
        <a:xfrm>
          <a:off x="657225" y="362750100"/>
          <a:ext cx="5810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1594</xdr:row>
      <xdr:rowOff>28575</xdr:rowOff>
    </xdr:from>
    <xdr:to>
      <xdr:col>1</xdr:col>
      <xdr:colOff>609600</xdr:colOff>
      <xdr:row>1594</xdr:row>
      <xdr:rowOff>781050</xdr:rowOff>
    </xdr:to>
    <xdr:pic>
      <xdr:nvPicPr>
        <xdr:cNvPr id="203579" name="Рисунок 1">
          <a:extLst>
            <a:ext uri="{FF2B5EF4-FFF2-40B4-BE49-F238E27FC236}">
              <a16:creationId xmlns:a16="http://schemas.microsoft.com/office/drawing/2014/main" xmlns="" id="{00000000-0008-0000-0000-00003B1B0300}"/>
            </a:ext>
          </a:extLst>
        </xdr:cNvPr>
        <xdr:cNvPicPr>
          <a:picLocks/>
        </xdr:cNvPicPr>
      </xdr:nvPicPr>
      <xdr:blipFill>
        <a:blip xmlns:r="http://schemas.openxmlformats.org/officeDocument/2006/relationships" r:embed="rId337">
          <a:extLst>
            <a:ext uri="{28A0092B-C50C-407E-A947-70E740481C1C}">
              <a14:useLocalDpi xmlns:a14="http://schemas.microsoft.com/office/drawing/2010/main" val="0"/>
            </a:ext>
          </a:extLst>
        </a:blip>
        <a:srcRect/>
        <a:stretch>
          <a:fillRect/>
        </a:stretch>
      </xdr:blipFill>
      <xdr:spPr bwMode="auto">
        <a:xfrm>
          <a:off x="657225" y="16002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1595</xdr:row>
      <xdr:rowOff>28575</xdr:rowOff>
    </xdr:from>
    <xdr:to>
      <xdr:col>1</xdr:col>
      <xdr:colOff>609600</xdr:colOff>
      <xdr:row>1595</xdr:row>
      <xdr:rowOff>781050</xdr:rowOff>
    </xdr:to>
    <xdr:pic>
      <xdr:nvPicPr>
        <xdr:cNvPr id="203580" name="Рисунок 2">
          <a:extLst>
            <a:ext uri="{FF2B5EF4-FFF2-40B4-BE49-F238E27FC236}">
              <a16:creationId xmlns:a16="http://schemas.microsoft.com/office/drawing/2014/main" xmlns="" id="{00000000-0008-0000-0000-00003C1B0300}"/>
            </a:ext>
          </a:extLst>
        </xdr:cNvPr>
        <xdr:cNvPicPr>
          <a:picLocks/>
        </xdr:cNvPicPr>
      </xdr:nvPicPr>
      <xdr:blipFill>
        <a:blip xmlns:r="http://schemas.openxmlformats.org/officeDocument/2006/relationships" r:embed="rId338">
          <a:extLst>
            <a:ext uri="{28A0092B-C50C-407E-A947-70E740481C1C}">
              <a14:useLocalDpi xmlns:a14="http://schemas.microsoft.com/office/drawing/2010/main" val="0"/>
            </a:ext>
          </a:extLst>
        </a:blip>
        <a:srcRect/>
        <a:stretch>
          <a:fillRect/>
        </a:stretch>
      </xdr:blipFill>
      <xdr:spPr bwMode="auto">
        <a:xfrm>
          <a:off x="657225" y="24098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1596</xdr:row>
      <xdr:rowOff>28575</xdr:rowOff>
    </xdr:from>
    <xdr:to>
      <xdr:col>1</xdr:col>
      <xdr:colOff>609600</xdr:colOff>
      <xdr:row>1596</xdr:row>
      <xdr:rowOff>781050</xdr:rowOff>
    </xdr:to>
    <xdr:pic>
      <xdr:nvPicPr>
        <xdr:cNvPr id="203581" name="Рисунок 3">
          <a:extLst>
            <a:ext uri="{FF2B5EF4-FFF2-40B4-BE49-F238E27FC236}">
              <a16:creationId xmlns:a16="http://schemas.microsoft.com/office/drawing/2014/main" xmlns="" id="{00000000-0008-0000-0000-00003D1B0300}"/>
            </a:ext>
          </a:extLst>
        </xdr:cNvPr>
        <xdr:cNvPicPr>
          <a:picLocks/>
        </xdr:cNvPicPr>
      </xdr:nvPicPr>
      <xdr:blipFill>
        <a:blip xmlns:r="http://schemas.openxmlformats.org/officeDocument/2006/relationships" r:embed="rId339">
          <a:extLst>
            <a:ext uri="{28A0092B-C50C-407E-A947-70E740481C1C}">
              <a14:useLocalDpi xmlns:a14="http://schemas.microsoft.com/office/drawing/2010/main" val="0"/>
            </a:ext>
          </a:extLst>
        </a:blip>
        <a:srcRect/>
        <a:stretch>
          <a:fillRect/>
        </a:stretch>
      </xdr:blipFill>
      <xdr:spPr bwMode="auto">
        <a:xfrm>
          <a:off x="657225" y="32194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1597</xdr:row>
      <xdr:rowOff>28575</xdr:rowOff>
    </xdr:from>
    <xdr:to>
      <xdr:col>1</xdr:col>
      <xdr:colOff>609600</xdr:colOff>
      <xdr:row>1597</xdr:row>
      <xdr:rowOff>781050</xdr:rowOff>
    </xdr:to>
    <xdr:pic>
      <xdr:nvPicPr>
        <xdr:cNvPr id="203582" name="Рисунок 4">
          <a:extLst>
            <a:ext uri="{FF2B5EF4-FFF2-40B4-BE49-F238E27FC236}">
              <a16:creationId xmlns:a16="http://schemas.microsoft.com/office/drawing/2014/main" xmlns="" id="{00000000-0008-0000-0000-00003E1B0300}"/>
            </a:ext>
          </a:extLst>
        </xdr:cNvPr>
        <xdr:cNvPicPr>
          <a:picLocks/>
        </xdr:cNvPicPr>
      </xdr:nvPicPr>
      <xdr:blipFill>
        <a:blip xmlns:r="http://schemas.openxmlformats.org/officeDocument/2006/relationships" r:embed="rId340">
          <a:extLst>
            <a:ext uri="{28A0092B-C50C-407E-A947-70E740481C1C}">
              <a14:useLocalDpi xmlns:a14="http://schemas.microsoft.com/office/drawing/2010/main" val="0"/>
            </a:ext>
          </a:extLst>
        </a:blip>
        <a:srcRect/>
        <a:stretch>
          <a:fillRect/>
        </a:stretch>
      </xdr:blipFill>
      <xdr:spPr bwMode="auto">
        <a:xfrm>
          <a:off x="657225" y="40290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1598</xdr:row>
      <xdr:rowOff>28575</xdr:rowOff>
    </xdr:from>
    <xdr:to>
      <xdr:col>1</xdr:col>
      <xdr:colOff>609600</xdr:colOff>
      <xdr:row>1598</xdr:row>
      <xdr:rowOff>781050</xdr:rowOff>
    </xdr:to>
    <xdr:pic>
      <xdr:nvPicPr>
        <xdr:cNvPr id="203583" name="Рисунок 5">
          <a:extLst>
            <a:ext uri="{FF2B5EF4-FFF2-40B4-BE49-F238E27FC236}">
              <a16:creationId xmlns:a16="http://schemas.microsoft.com/office/drawing/2014/main" xmlns="" id="{00000000-0008-0000-0000-00003F1B0300}"/>
            </a:ext>
          </a:extLst>
        </xdr:cNvPr>
        <xdr:cNvPicPr>
          <a:picLocks/>
        </xdr:cNvPicPr>
      </xdr:nvPicPr>
      <xdr:blipFill>
        <a:blip xmlns:r="http://schemas.openxmlformats.org/officeDocument/2006/relationships" r:embed="rId341">
          <a:extLst>
            <a:ext uri="{28A0092B-C50C-407E-A947-70E740481C1C}">
              <a14:useLocalDpi xmlns:a14="http://schemas.microsoft.com/office/drawing/2010/main" val="0"/>
            </a:ext>
          </a:extLst>
        </a:blip>
        <a:srcRect/>
        <a:stretch>
          <a:fillRect/>
        </a:stretch>
      </xdr:blipFill>
      <xdr:spPr bwMode="auto">
        <a:xfrm>
          <a:off x="657225" y="48387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1599</xdr:row>
      <xdr:rowOff>28575</xdr:rowOff>
    </xdr:from>
    <xdr:to>
      <xdr:col>1</xdr:col>
      <xdr:colOff>609600</xdr:colOff>
      <xdr:row>1599</xdr:row>
      <xdr:rowOff>781050</xdr:rowOff>
    </xdr:to>
    <xdr:pic>
      <xdr:nvPicPr>
        <xdr:cNvPr id="203584" name="Рисунок 6">
          <a:extLst>
            <a:ext uri="{FF2B5EF4-FFF2-40B4-BE49-F238E27FC236}">
              <a16:creationId xmlns:a16="http://schemas.microsoft.com/office/drawing/2014/main" xmlns="" id="{00000000-0008-0000-0000-0000401B0300}"/>
            </a:ext>
          </a:extLst>
        </xdr:cNvPr>
        <xdr:cNvPicPr>
          <a:picLocks/>
        </xdr:cNvPicPr>
      </xdr:nvPicPr>
      <xdr:blipFill>
        <a:blip xmlns:r="http://schemas.openxmlformats.org/officeDocument/2006/relationships" r:embed="rId342">
          <a:extLst>
            <a:ext uri="{28A0092B-C50C-407E-A947-70E740481C1C}">
              <a14:useLocalDpi xmlns:a14="http://schemas.microsoft.com/office/drawing/2010/main" val="0"/>
            </a:ext>
          </a:extLst>
        </a:blip>
        <a:srcRect/>
        <a:stretch>
          <a:fillRect/>
        </a:stretch>
      </xdr:blipFill>
      <xdr:spPr bwMode="auto">
        <a:xfrm>
          <a:off x="657225" y="56483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1600</xdr:row>
      <xdr:rowOff>28575</xdr:rowOff>
    </xdr:from>
    <xdr:to>
      <xdr:col>1</xdr:col>
      <xdr:colOff>609600</xdr:colOff>
      <xdr:row>1600</xdr:row>
      <xdr:rowOff>781050</xdr:rowOff>
    </xdr:to>
    <xdr:pic>
      <xdr:nvPicPr>
        <xdr:cNvPr id="203585" name="Рисунок 7">
          <a:extLst>
            <a:ext uri="{FF2B5EF4-FFF2-40B4-BE49-F238E27FC236}">
              <a16:creationId xmlns:a16="http://schemas.microsoft.com/office/drawing/2014/main" xmlns="" id="{00000000-0008-0000-0000-0000411B0300}"/>
            </a:ext>
          </a:extLst>
        </xdr:cNvPr>
        <xdr:cNvPicPr>
          <a:picLocks/>
        </xdr:cNvPicPr>
      </xdr:nvPicPr>
      <xdr:blipFill>
        <a:blip xmlns:r="http://schemas.openxmlformats.org/officeDocument/2006/relationships" r:embed="rId343">
          <a:extLst>
            <a:ext uri="{28A0092B-C50C-407E-A947-70E740481C1C}">
              <a14:useLocalDpi xmlns:a14="http://schemas.microsoft.com/office/drawing/2010/main" val="0"/>
            </a:ext>
          </a:extLst>
        </a:blip>
        <a:srcRect/>
        <a:stretch>
          <a:fillRect/>
        </a:stretch>
      </xdr:blipFill>
      <xdr:spPr bwMode="auto">
        <a:xfrm>
          <a:off x="657225" y="64579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1601</xdr:row>
      <xdr:rowOff>28575</xdr:rowOff>
    </xdr:from>
    <xdr:to>
      <xdr:col>1</xdr:col>
      <xdr:colOff>609600</xdr:colOff>
      <xdr:row>1601</xdr:row>
      <xdr:rowOff>781050</xdr:rowOff>
    </xdr:to>
    <xdr:pic>
      <xdr:nvPicPr>
        <xdr:cNvPr id="203586" name="Рисунок 8">
          <a:extLst>
            <a:ext uri="{FF2B5EF4-FFF2-40B4-BE49-F238E27FC236}">
              <a16:creationId xmlns:a16="http://schemas.microsoft.com/office/drawing/2014/main" xmlns="" id="{00000000-0008-0000-0000-0000421B0300}"/>
            </a:ext>
          </a:extLst>
        </xdr:cNvPr>
        <xdr:cNvPicPr>
          <a:picLocks/>
        </xdr:cNvPicPr>
      </xdr:nvPicPr>
      <xdr:blipFill>
        <a:blip xmlns:r="http://schemas.openxmlformats.org/officeDocument/2006/relationships" r:embed="rId344">
          <a:extLst>
            <a:ext uri="{28A0092B-C50C-407E-A947-70E740481C1C}">
              <a14:useLocalDpi xmlns:a14="http://schemas.microsoft.com/office/drawing/2010/main" val="0"/>
            </a:ext>
          </a:extLst>
        </a:blip>
        <a:srcRect/>
        <a:stretch>
          <a:fillRect/>
        </a:stretch>
      </xdr:blipFill>
      <xdr:spPr bwMode="auto">
        <a:xfrm>
          <a:off x="657225" y="72675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1614</xdr:row>
      <xdr:rowOff>28575</xdr:rowOff>
    </xdr:from>
    <xdr:to>
      <xdr:col>1</xdr:col>
      <xdr:colOff>609600</xdr:colOff>
      <xdr:row>1614</xdr:row>
      <xdr:rowOff>781050</xdr:rowOff>
    </xdr:to>
    <xdr:pic>
      <xdr:nvPicPr>
        <xdr:cNvPr id="203588" name="Рисунок 10">
          <a:extLst>
            <a:ext uri="{FF2B5EF4-FFF2-40B4-BE49-F238E27FC236}">
              <a16:creationId xmlns:a16="http://schemas.microsoft.com/office/drawing/2014/main" xmlns="" id="{00000000-0008-0000-0000-0000441B0300}"/>
            </a:ext>
          </a:extLst>
        </xdr:cNvPr>
        <xdr:cNvPicPr>
          <a:picLocks/>
        </xdr:cNvPicPr>
      </xdr:nvPicPr>
      <xdr:blipFill>
        <a:blip xmlns:r="http://schemas.openxmlformats.org/officeDocument/2006/relationships" r:embed="rId345">
          <a:extLst>
            <a:ext uri="{28A0092B-C50C-407E-A947-70E740481C1C}">
              <a14:useLocalDpi xmlns:a14="http://schemas.microsoft.com/office/drawing/2010/main" val="0"/>
            </a:ext>
          </a:extLst>
        </a:blip>
        <a:srcRect/>
        <a:stretch>
          <a:fillRect/>
        </a:stretch>
      </xdr:blipFill>
      <xdr:spPr bwMode="auto">
        <a:xfrm>
          <a:off x="657225" y="92297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1615</xdr:row>
      <xdr:rowOff>28575</xdr:rowOff>
    </xdr:from>
    <xdr:to>
      <xdr:col>1</xdr:col>
      <xdr:colOff>609600</xdr:colOff>
      <xdr:row>1615</xdr:row>
      <xdr:rowOff>781050</xdr:rowOff>
    </xdr:to>
    <xdr:pic>
      <xdr:nvPicPr>
        <xdr:cNvPr id="203589" name="Рисунок 11">
          <a:extLst>
            <a:ext uri="{FF2B5EF4-FFF2-40B4-BE49-F238E27FC236}">
              <a16:creationId xmlns:a16="http://schemas.microsoft.com/office/drawing/2014/main" xmlns="" id="{00000000-0008-0000-0000-0000451B0300}"/>
            </a:ext>
          </a:extLst>
        </xdr:cNvPr>
        <xdr:cNvPicPr>
          <a:picLocks/>
        </xdr:cNvPicPr>
      </xdr:nvPicPr>
      <xdr:blipFill>
        <a:blip xmlns:r="http://schemas.openxmlformats.org/officeDocument/2006/relationships" r:embed="rId346">
          <a:extLst>
            <a:ext uri="{28A0092B-C50C-407E-A947-70E740481C1C}">
              <a14:useLocalDpi xmlns:a14="http://schemas.microsoft.com/office/drawing/2010/main" val="0"/>
            </a:ext>
          </a:extLst>
        </a:blip>
        <a:srcRect/>
        <a:stretch>
          <a:fillRect/>
        </a:stretch>
      </xdr:blipFill>
      <xdr:spPr bwMode="auto">
        <a:xfrm>
          <a:off x="657225" y="100393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1569</xdr:row>
      <xdr:rowOff>25500</xdr:rowOff>
    </xdr:from>
    <xdr:to>
      <xdr:col>1</xdr:col>
      <xdr:colOff>609600</xdr:colOff>
      <xdr:row>1569</xdr:row>
      <xdr:rowOff>784125</xdr:rowOff>
    </xdr:to>
    <xdr:pic>
      <xdr:nvPicPr>
        <xdr:cNvPr id="912" name="Рисунок 911">
          <a:extLst>
            <a:ext uri="{FF2B5EF4-FFF2-40B4-BE49-F238E27FC236}">
              <a16:creationId xmlns:a16="http://schemas.microsoft.com/office/drawing/2014/main" xmlns="" id="{00000000-0008-0000-0000-000090030000}"/>
            </a:ext>
          </a:extLst>
        </xdr:cNvPr>
        <xdr:cNvPicPr>
          <a:picLocks/>
        </xdr:cNvPicPr>
      </xdr:nvPicPr>
      <xdr:blipFill>
        <a:blip xmlns:r="http://schemas.openxmlformats.org/officeDocument/2006/relationships" r:embed="rId347">
          <a:extLst>
            <a:ext uri="{28A0092B-C50C-407E-A947-70E740481C1C}">
              <a14:useLocalDpi xmlns:a14="http://schemas.microsoft.com/office/drawing/2010/main" val="0"/>
            </a:ext>
          </a:extLst>
        </a:blip>
        <a:stretch>
          <a:fillRect/>
        </a:stretch>
      </xdr:blipFill>
      <xdr:spPr>
        <a:xfrm>
          <a:off x="654050" y="606525"/>
          <a:ext cx="584200" cy="758625"/>
        </a:xfrm>
        <a:prstGeom prst="rect">
          <a:avLst/>
        </a:prstGeom>
      </xdr:spPr>
    </xdr:pic>
    <xdr:clientData/>
  </xdr:twoCellAnchor>
  <xdr:twoCellAnchor>
    <xdr:from>
      <xdr:col>1</xdr:col>
      <xdr:colOff>25400</xdr:colOff>
      <xdr:row>1572</xdr:row>
      <xdr:rowOff>25500</xdr:rowOff>
    </xdr:from>
    <xdr:to>
      <xdr:col>1</xdr:col>
      <xdr:colOff>609600</xdr:colOff>
      <xdr:row>1572</xdr:row>
      <xdr:rowOff>784125</xdr:rowOff>
    </xdr:to>
    <xdr:pic>
      <xdr:nvPicPr>
        <xdr:cNvPr id="915" name="Рисунок 914">
          <a:extLst>
            <a:ext uri="{FF2B5EF4-FFF2-40B4-BE49-F238E27FC236}">
              <a16:creationId xmlns:a16="http://schemas.microsoft.com/office/drawing/2014/main" xmlns="" id="{00000000-0008-0000-0000-000093030000}"/>
            </a:ext>
          </a:extLst>
        </xdr:cNvPr>
        <xdr:cNvPicPr>
          <a:picLocks/>
        </xdr:cNvPicPr>
      </xdr:nvPicPr>
      <xdr:blipFill>
        <a:blip xmlns:r="http://schemas.openxmlformats.org/officeDocument/2006/relationships" r:embed="rId348">
          <a:extLst>
            <a:ext uri="{28A0092B-C50C-407E-A947-70E740481C1C}">
              <a14:useLocalDpi xmlns:a14="http://schemas.microsoft.com/office/drawing/2010/main" val="0"/>
            </a:ext>
          </a:extLst>
        </a:blip>
        <a:stretch>
          <a:fillRect/>
        </a:stretch>
      </xdr:blipFill>
      <xdr:spPr>
        <a:xfrm>
          <a:off x="654050" y="3035400"/>
          <a:ext cx="584200" cy="758625"/>
        </a:xfrm>
        <a:prstGeom prst="rect">
          <a:avLst/>
        </a:prstGeom>
      </xdr:spPr>
    </xdr:pic>
    <xdr:clientData/>
  </xdr:twoCellAnchor>
  <xdr:twoCellAnchor>
    <xdr:from>
      <xdr:col>1</xdr:col>
      <xdr:colOff>25400</xdr:colOff>
      <xdr:row>1573</xdr:row>
      <xdr:rowOff>25500</xdr:rowOff>
    </xdr:from>
    <xdr:to>
      <xdr:col>1</xdr:col>
      <xdr:colOff>609600</xdr:colOff>
      <xdr:row>1573</xdr:row>
      <xdr:rowOff>784125</xdr:rowOff>
    </xdr:to>
    <xdr:pic>
      <xdr:nvPicPr>
        <xdr:cNvPr id="916" name="Рисунок 915">
          <a:extLst>
            <a:ext uri="{FF2B5EF4-FFF2-40B4-BE49-F238E27FC236}">
              <a16:creationId xmlns:a16="http://schemas.microsoft.com/office/drawing/2014/main" xmlns="" id="{00000000-0008-0000-0000-000094030000}"/>
            </a:ext>
          </a:extLst>
        </xdr:cNvPr>
        <xdr:cNvPicPr>
          <a:picLocks/>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654050" y="3845025"/>
          <a:ext cx="584200" cy="758625"/>
        </a:xfrm>
        <a:prstGeom prst="rect">
          <a:avLst/>
        </a:prstGeom>
      </xdr:spPr>
    </xdr:pic>
    <xdr:clientData/>
  </xdr:twoCellAnchor>
  <xdr:twoCellAnchor>
    <xdr:from>
      <xdr:col>1</xdr:col>
      <xdr:colOff>25400</xdr:colOff>
      <xdr:row>1583</xdr:row>
      <xdr:rowOff>25500</xdr:rowOff>
    </xdr:from>
    <xdr:to>
      <xdr:col>1</xdr:col>
      <xdr:colOff>609600</xdr:colOff>
      <xdr:row>1583</xdr:row>
      <xdr:rowOff>784125</xdr:rowOff>
    </xdr:to>
    <xdr:pic>
      <xdr:nvPicPr>
        <xdr:cNvPr id="917" name="Рисунок 916">
          <a:extLst>
            <a:ext uri="{FF2B5EF4-FFF2-40B4-BE49-F238E27FC236}">
              <a16:creationId xmlns:a16="http://schemas.microsoft.com/office/drawing/2014/main" xmlns="" id="{00000000-0008-0000-0000-000095030000}"/>
            </a:ext>
          </a:extLst>
        </xdr:cNvPr>
        <xdr:cNvPicPr>
          <a:picLocks/>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654050" y="4654650"/>
          <a:ext cx="584200" cy="758625"/>
        </a:xfrm>
        <a:prstGeom prst="rect">
          <a:avLst/>
        </a:prstGeom>
      </xdr:spPr>
    </xdr:pic>
    <xdr:clientData/>
  </xdr:twoCellAnchor>
  <xdr:twoCellAnchor>
    <xdr:from>
      <xdr:col>1</xdr:col>
      <xdr:colOff>25400</xdr:colOff>
      <xdr:row>1584</xdr:row>
      <xdr:rowOff>25500</xdr:rowOff>
    </xdr:from>
    <xdr:to>
      <xdr:col>1</xdr:col>
      <xdr:colOff>609600</xdr:colOff>
      <xdr:row>1584</xdr:row>
      <xdr:rowOff>784125</xdr:rowOff>
    </xdr:to>
    <xdr:pic>
      <xdr:nvPicPr>
        <xdr:cNvPr id="918" name="Рисунок 917">
          <a:extLst>
            <a:ext uri="{FF2B5EF4-FFF2-40B4-BE49-F238E27FC236}">
              <a16:creationId xmlns:a16="http://schemas.microsoft.com/office/drawing/2014/main" xmlns="" id="{00000000-0008-0000-0000-000096030000}"/>
            </a:ext>
          </a:extLst>
        </xdr:cNvPr>
        <xdr:cNvPicPr>
          <a:picLocks/>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654050" y="5464275"/>
          <a:ext cx="584200" cy="758625"/>
        </a:xfrm>
        <a:prstGeom prst="rect">
          <a:avLst/>
        </a:prstGeom>
      </xdr:spPr>
    </xdr:pic>
    <xdr:clientData/>
  </xdr:twoCellAnchor>
  <xdr:twoCellAnchor>
    <xdr:from>
      <xdr:col>1</xdr:col>
      <xdr:colOff>25400</xdr:colOff>
      <xdr:row>1585</xdr:row>
      <xdr:rowOff>25500</xdr:rowOff>
    </xdr:from>
    <xdr:to>
      <xdr:col>1</xdr:col>
      <xdr:colOff>609600</xdr:colOff>
      <xdr:row>1585</xdr:row>
      <xdr:rowOff>784125</xdr:rowOff>
    </xdr:to>
    <xdr:pic>
      <xdr:nvPicPr>
        <xdr:cNvPr id="919" name="Рисунок 918">
          <a:extLst>
            <a:ext uri="{FF2B5EF4-FFF2-40B4-BE49-F238E27FC236}">
              <a16:creationId xmlns:a16="http://schemas.microsoft.com/office/drawing/2014/main" xmlns="" id="{00000000-0008-0000-0000-000097030000}"/>
            </a:ext>
          </a:extLst>
        </xdr:cNvPr>
        <xdr:cNvPicPr>
          <a:picLocks/>
        </xdr:cNvPicPr>
      </xdr:nvPicPr>
      <xdr:blipFill>
        <a:blip xmlns:r="http://schemas.openxmlformats.org/officeDocument/2006/relationships" r:embed="rId352">
          <a:extLst>
            <a:ext uri="{28A0092B-C50C-407E-A947-70E740481C1C}">
              <a14:useLocalDpi xmlns:a14="http://schemas.microsoft.com/office/drawing/2010/main" val="0"/>
            </a:ext>
          </a:extLst>
        </a:blip>
        <a:stretch>
          <a:fillRect/>
        </a:stretch>
      </xdr:blipFill>
      <xdr:spPr>
        <a:xfrm>
          <a:off x="654050" y="6273900"/>
          <a:ext cx="584200" cy="758625"/>
        </a:xfrm>
        <a:prstGeom prst="rect">
          <a:avLst/>
        </a:prstGeom>
      </xdr:spPr>
    </xdr:pic>
    <xdr:clientData/>
  </xdr:twoCellAnchor>
  <xdr:twoCellAnchor>
    <xdr:from>
      <xdr:col>1</xdr:col>
      <xdr:colOff>25400</xdr:colOff>
      <xdr:row>1587</xdr:row>
      <xdr:rowOff>25500</xdr:rowOff>
    </xdr:from>
    <xdr:to>
      <xdr:col>1</xdr:col>
      <xdr:colOff>609600</xdr:colOff>
      <xdr:row>1587</xdr:row>
      <xdr:rowOff>784125</xdr:rowOff>
    </xdr:to>
    <xdr:pic>
      <xdr:nvPicPr>
        <xdr:cNvPr id="920" name="Рисунок 919">
          <a:extLst>
            <a:ext uri="{FF2B5EF4-FFF2-40B4-BE49-F238E27FC236}">
              <a16:creationId xmlns:a16="http://schemas.microsoft.com/office/drawing/2014/main" xmlns="" id="{00000000-0008-0000-0000-000098030000}"/>
            </a:ext>
          </a:extLst>
        </xdr:cNvPr>
        <xdr:cNvPicPr>
          <a:picLocks/>
        </xdr:cNvPicPr>
      </xdr:nvPicPr>
      <xdr:blipFill>
        <a:blip xmlns:r="http://schemas.openxmlformats.org/officeDocument/2006/relationships" r:embed="rId353">
          <a:extLst>
            <a:ext uri="{28A0092B-C50C-407E-A947-70E740481C1C}">
              <a14:useLocalDpi xmlns:a14="http://schemas.microsoft.com/office/drawing/2010/main" val="0"/>
            </a:ext>
          </a:extLst>
        </a:blip>
        <a:stretch>
          <a:fillRect/>
        </a:stretch>
      </xdr:blipFill>
      <xdr:spPr>
        <a:xfrm>
          <a:off x="654050" y="7083525"/>
          <a:ext cx="584200" cy="758625"/>
        </a:xfrm>
        <a:prstGeom prst="rect">
          <a:avLst/>
        </a:prstGeom>
      </xdr:spPr>
    </xdr:pic>
    <xdr:clientData/>
  </xdr:twoCellAnchor>
  <xdr:twoCellAnchor>
    <xdr:from>
      <xdr:col>1</xdr:col>
      <xdr:colOff>25400</xdr:colOff>
      <xdr:row>1588</xdr:row>
      <xdr:rowOff>25500</xdr:rowOff>
    </xdr:from>
    <xdr:to>
      <xdr:col>1</xdr:col>
      <xdr:colOff>609600</xdr:colOff>
      <xdr:row>1588</xdr:row>
      <xdr:rowOff>784125</xdr:rowOff>
    </xdr:to>
    <xdr:pic>
      <xdr:nvPicPr>
        <xdr:cNvPr id="921" name="Рисунок 920">
          <a:extLst>
            <a:ext uri="{FF2B5EF4-FFF2-40B4-BE49-F238E27FC236}">
              <a16:creationId xmlns:a16="http://schemas.microsoft.com/office/drawing/2014/main" xmlns="" id="{00000000-0008-0000-0000-000099030000}"/>
            </a:ext>
          </a:extLst>
        </xdr:cNvPr>
        <xdr:cNvPicPr>
          <a:picLocks/>
        </xdr:cNvPicPr>
      </xdr:nvPicPr>
      <xdr:blipFill>
        <a:blip xmlns:r="http://schemas.openxmlformats.org/officeDocument/2006/relationships" r:embed="rId354">
          <a:extLst>
            <a:ext uri="{28A0092B-C50C-407E-A947-70E740481C1C}">
              <a14:useLocalDpi xmlns:a14="http://schemas.microsoft.com/office/drawing/2010/main" val="0"/>
            </a:ext>
          </a:extLst>
        </a:blip>
        <a:stretch>
          <a:fillRect/>
        </a:stretch>
      </xdr:blipFill>
      <xdr:spPr>
        <a:xfrm>
          <a:off x="654050" y="7893150"/>
          <a:ext cx="584200" cy="758625"/>
        </a:xfrm>
        <a:prstGeom prst="rect">
          <a:avLst/>
        </a:prstGeom>
      </xdr:spPr>
    </xdr:pic>
    <xdr:clientData/>
  </xdr:twoCellAnchor>
  <xdr:twoCellAnchor>
    <xdr:from>
      <xdr:col>1</xdr:col>
      <xdr:colOff>25400</xdr:colOff>
      <xdr:row>1589</xdr:row>
      <xdr:rowOff>25500</xdr:rowOff>
    </xdr:from>
    <xdr:to>
      <xdr:col>1</xdr:col>
      <xdr:colOff>609600</xdr:colOff>
      <xdr:row>1589</xdr:row>
      <xdr:rowOff>784125</xdr:rowOff>
    </xdr:to>
    <xdr:pic>
      <xdr:nvPicPr>
        <xdr:cNvPr id="923" name="Рисунок 922">
          <a:extLst>
            <a:ext uri="{FF2B5EF4-FFF2-40B4-BE49-F238E27FC236}">
              <a16:creationId xmlns:a16="http://schemas.microsoft.com/office/drawing/2014/main" xmlns="" id="{00000000-0008-0000-0000-00009B030000}"/>
            </a:ext>
          </a:extLst>
        </xdr:cNvPr>
        <xdr:cNvPicPr>
          <a:picLocks/>
        </xdr:cNvPicPr>
      </xdr:nvPicPr>
      <xdr:blipFill>
        <a:blip xmlns:r="http://schemas.openxmlformats.org/officeDocument/2006/relationships" r:embed="rId355">
          <a:extLst>
            <a:ext uri="{28A0092B-C50C-407E-A947-70E740481C1C}">
              <a14:useLocalDpi xmlns:a14="http://schemas.microsoft.com/office/drawing/2010/main" val="0"/>
            </a:ext>
          </a:extLst>
        </a:blip>
        <a:stretch>
          <a:fillRect/>
        </a:stretch>
      </xdr:blipFill>
      <xdr:spPr>
        <a:xfrm>
          <a:off x="654050" y="9512400"/>
          <a:ext cx="584200" cy="758625"/>
        </a:xfrm>
        <a:prstGeom prst="rect">
          <a:avLst/>
        </a:prstGeom>
      </xdr:spPr>
    </xdr:pic>
    <xdr:clientData/>
  </xdr:twoCellAnchor>
  <xdr:twoCellAnchor>
    <xdr:from>
      <xdr:col>1</xdr:col>
      <xdr:colOff>25400</xdr:colOff>
      <xdr:row>1590</xdr:row>
      <xdr:rowOff>25500</xdr:rowOff>
    </xdr:from>
    <xdr:to>
      <xdr:col>1</xdr:col>
      <xdr:colOff>609600</xdr:colOff>
      <xdr:row>1590</xdr:row>
      <xdr:rowOff>784125</xdr:rowOff>
    </xdr:to>
    <xdr:pic>
      <xdr:nvPicPr>
        <xdr:cNvPr id="925" name="Рисунок 924">
          <a:extLst>
            <a:ext uri="{FF2B5EF4-FFF2-40B4-BE49-F238E27FC236}">
              <a16:creationId xmlns:a16="http://schemas.microsoft.com/office/drawing/2014/main" xmlns="" id="{00000000-0008-0000-0000-00009D030000}"/>
            </a:ext>
          </a:extLst>
        </xdr:cNvPr>
        <xdr:cNvPicPr>
          <a:picLocks/>
        </xdr:cNvPicPr>
      </xdr:nvPicPr>
      <xdr:blipFill>
        <a:blip xmlns:r="http://schemas.openxmlformats.org/officeDocument/2006/relationships" r:embed="rId356">
          <a:extLst>
            <a:ext uri="{28A0092B-C50C-407E-A947-70E740481C1C}">
              <a14:useLocalDpi xmlns:a14="http://schemas.microsoft.com/office/drawing/2010/main" val="0"/>
            </a:ext>
          </a:extLst>
        </a:blip>
        <a:stretch>
          <a:fillRect/>
        </a:stretch>
      </xdr:blipFill>
      <xdr:spPr>
        <a:xfrm>
          <a:off x="654050" y="11131650"/>
          <a:ext cx="584200" cy="758625"/>
        </a:xfrm>
        <a:prstGeom prst="rect">
          <a:avLst/>
        </a:prstGeom>
      </xdr:spPr>
    </xdr:pic>
    <xdr:clientData/>
  </xdr:twoCellAnchor>
  <xdr:twoCellAnchor>
    <xdr:from>
      <xdr:col>1</xdr:col>
      <xdr:colOff>25400</xdr:colOff>
      <xdr:row>1591</xdr:row>
      <xdr:rowOff>25499</xdr:rowOff>
    </xdr:from>
    <xdr:to>
      <xdr:col>1</xdr:col>
      <xdr:colOff>609600</xdr:colOff>
      <xdr:row>1591</xdr:row>
      <xdr:rowOff>784124</xdr:rowOff>
    </xdr:to>
    <xdr:pic>
      <xdr:nvPicPr>
        <xdr:cNvPr id="929" name="Рисунок 928">
          <a:extLst>
            <a:ext uri="{FF2B5EF4-FFF2-40B4-BE49-F238E27FC236}">
              <a16:creationId xmlns:a16="http://schemas.microsoft.com/office/drawing/2014/main" xmlns="" id="{00000000-0008-0000-0000-0000A1030000}"/>
            </a:ext>
          </a:extLst>
        </xdr:cNvPr>
        <xdr:cNvPicPr>
          <a:picLocks/>
        </xdr:cNvPicPr>
      </xdr:nvPicPr>
      <xdr:blipFill>
        <a:blip xmlns:r="http://schemas.openxmlformats.org/officeDocument/2006/relationships" r:embed="rId357">
          <a:extLst>
            <a:ext uri="{28A0092B-C50C-407E-A947-70E740481C1C}">
              <a14:useLocalDpi xmlns:a14="http://schemas.microsoft.com/office/drawing/2010/main" val="0"/>
            </a:ext>
          </a:extLst>
        </a:blip>
        <a:stretch>
          <a:fillRect/>
        </a:stretch>
      </xdr:blipFill>
      <xdr:spPr>
        <a:xfrm>
          <a:off x="654050" y="14370149"/>
          <a:ext cx="584200" cy="758625"/>
        </a:xfrm>
        <a:prstGeom prst="rect">
          <a:avLst/>
        </a:prstGeom>
      </xdr:spPr>
    </xdr:pic>
    <xdr:clientData/>
  </xdr:twoCellAnchor>
  <xdr:twoCellAnchor>
    <xdr:from>
      <xdr:col>1</xdr:col>
      <xdr:colOff>25400</xdr:colOff>
      <xdr:row>1592</xdr:row>
      <xdr:rowOff>25499</xdr:rowOff>
    </xdr:from>
    <xdr:to>
      <xdr:col>1</xdr:col>
      <xdr:colOff>609600</xdr:colOff>
      <xdr:row>1592</xdr:row>
      <xdr:rowOff>784124</xdr:rowOff>
    </xdr:to>
    <xdr:pic>
      <xdr:nvPicPr>
        <xdr:cNvPr id="930" name="Рисунок 929">
          <a:extLst>
            <a:ext uri="{FF2B5EF4-FFF2-40B4-BE49-F238E27FC236}">
              <a16:creationId xmlns:a16="http://schemas.microsoft.com/office/drawing/2014/main" xmlns="" id="{00000000-0008-0000-0000-0000A2030000}"/>
            </a:ext>
          </a:extLst>
        </xdr:cNvPr>
        <xdr:cNvPicPr>
          <a:picLocks/>
        </xdr:cNvPicPr>
      </xdr:nvPicPr>
      <xdr:blipFill>
        <a:blip xmlns:r="http://schemas.openxmlformats.org/officeDocument/2006/relationships" r:embed="rId358">
          <a:extLst>
            <a:ext uri="{28A0092B-C50C-407E-A947-70E740481C1C}">
              <a14:useLocalDpi xmlns:a14="http://schemas.microsoft.com/office/drawing/2010/main" val="0"/>
            </a:ext>
          </a:extLst>
        </a:blip>
        <a:stretch>
          <a:fillRect/>
        </a:stretch>
      </xdr:blipFill>
      <xdr:spPr>
        <a:xfrm>
          <a:off x="654050" y="15179774"/>
          <a:ext cx="584200" cy="758625"/>
        </a:xfrm>
        <a:prstGeom prst="rect">
          <a:avLst/>
        </a:prstGeom>
      </xdr:spPr>
    </xdr:pic>
    <xdr:clientData/>
  </xdr:twoCellAnchor>
  <xdr:twoCellAnchor>
    <xdr:from>
      <xdr:col>1</xdr:col>
      <xdr:colOff>25400</xdr:colOff>
      <xdr:row>1593</xdr:row>
      <xdr:rowOff>25499</xdr:rowOff>
    </xdr:from>
    <xdr:to>
      <xdr:col>1</xdr:col>
      <xdr:colOff>609600</xdr:colOff>
      <xdr:row>1593</xdr:row>
      <xdr:rowOff>784124</xdr:rowOff>
    </xdr:to>
    <xdr:pic>
      <xdr:nvPicPr>
        <xdr:cNvPr id="931" name="Рисунок 930">
          <a:extLst>
            <a:ext uri="{FF2B5EF4-FFF2-40B4-BE49-F238E27FC236}">
              <a16:creationId xmlns:a16="http://schemas.microsoft.com/office/drawing/2014/main" xmlns="" id="{00000000-0008-0000-0000-0000A3030000}"/>
            </a:ext>
          </a:extLst>
        </xdr:cNvPr>
        <xdr:cNvPicPr>
          <a:picLocks/>
        </xdr:cNvPicPr>
      </xdr:nvPicPr>
      <xdr:blipFill>
        <a:blip xmlns:r="http://schemas.openxmlformats.org/officeDocument/2006/relationships" r:embed="rId359">
          <a:extLst>
            <a:ext uri="{28A0092B-C50C-407E-A947-70E740481C1C}">
              <a14:useLocalDpi xmlns:a14="http://schemas.microsoft.com/office/drawing/2010/main" val="0"/>
            </a:ext>
          </a:extLst>
        </a:blip>
        <a:stretch>
          <a:fillRect/>
        </a:stretch>
      </xdr:blipFill>
      <xdr:spPr>
        <a:xfrm>
          <a:off x="654050" y="15989399"/>
          <a:ext cx="584200" cy="758625"/>
        </a:xfrm>
        <a:prstGeom prst="rect">
          <a:avLst/>
        </a:prstGeom>
      </xdr:spPr>
    </xdr:pic>
    <xdr:clientData/>
  </xdr:twoCellAnchor>
  <xdr:twoCellAnchor>
    <xdr:from>
      <xdr:col>1</xdr:col>
      <xdr:colOff>25400</xdr:colOff>
      <xdr:row>1605</xdr:row>
      <xdr:rowOff>25499</xdr:rowOff>
    </xdr:from>
    <xdr:to>
      <xdr:col>1</xdr:col>
      <xdr:colOff>609600</xdr:colOff>
      <xdr:row>1605</xdr:row>
      <xdr:rowOff>784124</xdr:rowOff>
    </xdr:to>
    <xdr:pic>
      <xdr:nvPicPr>
        <xdr:cNvPr id="934" name="Рисунок 933">
          <a:extLst>
            <a:ext uri="{FF2B5EF4-FFF2-40B4-BE49-F238E27FC236}">
              <a16:creationId xmlns:a16="http://schemas.microsoft.com/office/drawing/2014/main" xmlns="" id="{00000000-0008-0000-0000-0000A6030000}"/>
            </a:ext>
          </a:extLst>
        </xdr:cNvPr>
        <xdr:cNvPicPr>
          <a:picLocks/>
        </xdr:cNvPicPr>
      </xdr:nvPicPr>
      <xdr:blipFill>
        <a:blip xmlns:r="http://schemas.openxmlformats.org/officeDocument/2006/relationships" r:embed="rId360">
          <a:extLst>
            <a:ext uri="{28A0092B-C50C-407E-A947-70E740481C1C}">
              <a14:useLocalDpi xmlns:a14="http://schemas.microsoft.com/office/drawing/2010/main" val="0"/>
            </a:ext>
          </a:extLst>
        </a:blip>
        <a:stretch>
          <a:fillRect/>
        </a:stretch>
      </xdr:blipFill>
      <xdr:spPr>
        <a:xfrm>
          <a:off x="654050" y="18418274"/>
          <a:ext cx="584200" cy="758625"/>
        </a:xfrm>
        <a:prstGeom prst="rect">
          <a:avLst/>
        </a:prstGeom>
      </xdr:spPr>
    </xdr:pic>
    <xdr:clientData/>
  </xdr:twoCellAnchor>
  <xdr:twoCellAnchor>
    <xdr:from>
      <xdr:col>1</xdr:col>
      <xdr:colOff>25400</xdr:colOff>
      <xdr:row>1606</xdr:row>
      <xdr:rowOff>25499</xdr:rowOff>
    </xdr:from>
    <xdr:to>
      <xdr:col>1</xdr:col>
      <xdr:colOff>609600</xdr:colOff>
      <xdr:row>1606</xdr:row>
      <xdr:rowOff>784124</xdr:rowOff>
    </xdr:to>
    <xdr:pic>
      <xdr:nvPicPr>
        <xdr:cNvPr id="935" name="Рисунок 934">
          <a:extLst>
            <a:ext uri="{FF2B5EF4-FFF2-40B4-BE49-F238E27FC236}">
              <a16:creationId xmlns:a16="http://schemas.microsoft.com/office/drawing/2014/main" xmlns="" id="{00000000-0008-0000-0000-0000A7030000}"/>
            </a:ext>
          </a:extLst>
        </xdr:cNvPr>
        <xdr:cNvPicPr>
          <a:picLocks/>
        </xdr:cNvPicPr>
      </xdr:nvPicPr>
      <xdr:blipFill>
        <a:blip xmlns:r="http://schemas.openxmlformats.org/officeDocument/2006/relationships" r:embed="rId361">
          <a:extLst>
            <a:ext uri="{28A0092B-C50C-407E-A947-70E740481C1C}">
              <a14:useLocalDpi xmlns:a14="http://schemas.microsoft.com/office/drawing/2010/main" val="0"/>
            </a:ext>
          </a:extLst>
        </a:blip>
        <a:stretch>
          <a:fillRect/>
        </a:stretch>
      </xdr:blipFill>
      <xdr:spPr>
        <a:xfrm>
          <a:off x="654050" y="19227899"/>
          <a:ext cx="584200" cy="758625"/>
        </a:xfrm>
        <a:prstGeom prst="rect">
          <a:avLst/>
        </a:prstGeom>
      </xdr:spPr>
    </xdr:pic>
    <xdr:clientData/>
  </xdr:twoCellAnchor>
  <xdr:twoCellAnchor>
    <xdr:from>
      <xdr:col>1</xdr:col>
      <xdr:colOff>25400</xdr:colOff>
      <xdr:row>1607</xdr:row>
      <xdr:rowOff>25499</xdr:rowOff>
    </xdr:from>
    <xdr:to>
      <xdr:col>1</xdr:col>
      <xdr:colOff>609600</xdr:colOff>
      <xdr:row>1607</xdr:row>
      <xdr:rowOff>784124</xdr:rowOff>
    </xdr:to>
    <xdr:pic>
      <xdr:nvPicPr>
        <xdr:cNvPr id="936" name="Рисунок 935">
          <a:extLst>
            <a:ext uri="{FF2B5EF4-FFF2-40B4-BE49-F238E27FC236}">
              <a16:creationId xmlns:a16="http://schemas.microsoft.com/office/drawing/2014/main" xmlns="" id="{00000000-0008-0000-0000-0000A8030000}"/>
            </a:ext>
          </a:extLst>
        </xdr:cNvPr>
        <xdr:cNvPicPr>
          <a:picLocks/>
        </xdr:cNvPicPr>
      </xdr:nvPicPr>
      <xdr:blipFill>
        <a:blip xmlns:r="http://schemas.openxmlformats.org/officeDocument/2006/relationships" r:embed="rId362">
          <a:extLst>
            <a:ext uri="{28A0092B-C50C-407E-A947-70E740481C1C}">
              <a14:useLocalDpi xmlns:a14="http://schemas.microsoft.com/office/drawing/2010/main" val="0"/>
            </a:ext>
          </a:extLst>
        </a:blip>
        <a:stretch>
          <a:fillRect/>
        </a:stretch>
      </xdr:blipFill>
      <xdr:spPr>
        <a:xfrm>
          <a:off x="654050" y="20037524"/>
          <a:ext cx="584200" cy="758625"/>
        </a:xfrm>
        <a:prstGeom prst="rect">
          <a:avLst/>
        </a:prstGeom>
      </xdr:spPr>
    </xdr:pic>
    <xdr:clientData/>
  </xdr:twoCellAnchor>
  <xdr:twoCellAnchor>
    <xdr:from>
      <xdr:col>1</xdr:col>
      <xdr:colOff>25400</xdr:colOff>
      <xdr:row>1608</xdr:row>
      <xdr:rowOff>25499</xdr:rowOff>
    </xdr:from>
    <xdr:to>
      <xdr:col>1</xdr:col>
      <xdr:colOff>609600</xdr:colOff>
      <xdr:row>1608</xdr:row>
      <xdr:rowOff>784124</xdr:rowOff>
    </xdr:to>
    <xdr:pic>
      <xdr:nvPicPr>
        <xdr:cNvPr id="937" name="Рисунок 936">
          <a:extLst>
            <a:ext uri="{FF2B5EF4-FFF2-40B4-BE49-F238E27FC236}">
              <a16:creationId xmlns:a16="http://schemas.microsoft.com/office/drawing/2014/main" xmlns="" id="{00000000-0008-0000-0000-0000A9030000}"/>
            </a:ext>
          </a:extLst>
        </xdr:cNvPr>
        <xdr:cNvPicPr>
          <a:picLocks/>
        </xdr:cNvPicPr>
      </xdr:nvPicPr>
      <xdr:blipFill>
        <a:blip xmlns:r="http://schemas.openxmlformats.org/officeDocument/2006/relationships" r:embed="rId363">
          <a:extLst>
            <a:ext uri="{28A0092B-C50C-407E-A947-70E740481C1C}">
              <a14:useLocalDpi xmlns:a14="http://schemas.microsoft.com/office/drawing/2010/main" val="0"/>
            </a:ext>
          </a:extLst>
        </a:blip>
        <a:stretch>
          <a:fillRect/>
        </a:stretch>
      </xdr:blipFill>
      <xdr:spPr>
        <a:xfrm>
          <a:off x="654050" y="20847149"/>
          <a:ext cx="584200" cy="758625"/>
        </a:xfrm>
        <a:prstGeom prst="rect">
          <a:avLst/>
        </a:prstGeom>
      </xdr:spPr>
    </xdr:pic>
    <xdr:clientData/>
  </xdr:twoCellAnchor>
  <xdr:twoCellAnchor>
    <xdr:from>
      <xdr:col>1</xdr:col>
      <xdr:colOff>25400</xdr:colOff>
      <xdr:row>1609</xdr:row>
      <xdr:rowOff>25499</xdr:rowOff>
    </xdr:from>
    <xdr:to>
      <xdr:col>1</xdr:col>
      <xdr:colOff>609600</xdr:colOff>
      <xdr:row>1609</xdr:row>
      <xdr:rowOff>784124</xdr:rowOff>
    </xdr:to>
    <xdr:pic>
      <xdr:nvPicPr>
        <xdr:cNvPr id="938" name="Рисунок 937">
          <a:extLst>
            <a:ext uri="{FF2B5EF4-FFF2-40B4-BE49-F238E27FC236}">
              <a16:creationId xmlns:a16="http://schemas.microsoft.com/office/drawing/2014/main" xmlns="" id="{00000000-0008-0000-0000-0000AA030000}"/>
            </a:ext>
          </a:extLst>
        </xdr:cNvPr>
        <xdr:cNvPicPr>
          <a:picLocks/>
        </xdr:cNvPicPr>
      </xdr:nvPicPr>
      <xdr:blipFill>
        <a:blip xmlns:r="http://schemas.openxmlformats.org/officeDocument/2006/relationships" r:embed="rId364">
          <a:extLst>
            <a:ext uri="{28A0092B-C50C-407E-A947-70E740481C1C}">
              <a14:useLocalDpi xmlns:a14="http://schemas.microsoft.com/office/drawing/2010/main" val="0"/>
            </a:ext>
          </a:extLst>
        </a:blip>
        <a:stretch>
          <a:fillRect/>
        </a:stretch>
      </xdr:blipFill>
      <xdr:spPr>
        <a:xfrm>
          <a:off x="654050" y="21656774"/>
          <a:ext cx="584200" cy="758625"/>
        </a:xfrm>
        <a:prstGeom prst="rect">
          <a:avLst/>
        </a:prstGeom>
      </xdr:spPr>
    </xdr:pic>
    <xdr:clientData/>
  </xdr:twoCellAnchor>
  <xdr:twoCellAnchor>
    <xdr:from>
      <xdr:col>1</xdr:col>
      <xdr:colOff>25400</xdr:colOff>
      <xdr:row>1610</xdr:row>
      <xdr:rowOff>25499</xdr:rowOff>
    </xdr:from>
    <xdr:to>
      <xdr:col>1</xdr:col>
      <xdr:colOff>609600</xdr:colOff>
      <xdr:row>1610</xdr:row>
      <xdr:rowOff>784124</xdr:rowOff>
    </xdr:to>
    <xdr:pic>
      <xdr:nvPicPr>
        <xdr:cNvPr id="939" name="Рисунок 938">
          <a:extLst>
            <a:ext uri="{FF2B5EF4-FFF2-40B4-BE49-F238E27FC236}">
              <a16:creationId xmlns:a16="http://schemas.microsoft.com/office/drawing/2014/main" xmlns="" id="{00000000-0008-0000-0000-0000AB030000}"/>
            </a:ext>
          </a:extLst>
        </xdr:cNvPr>
        <xdr:cNvPicPr>
          <a:picLocks/>
        </xdr:cNvPicPr>
      </xdr:nvPicPr>
      <xdr:blipFill>
        <a:blip xmlns:r="http://schemas.openxmlformats.org/officeDocument/2006/relationships" r:embed="rId365">
          <a:extLst>
            <a:ext uri="{28A0092B-C50C-407E-A947-70E740481C1C}">
              <a14:useLocalDpi xmlns:a14="http://schemas.microsoft.com/office/drawing/2010/main" val="0"/>
            </a:ext>
          </a:extLst>
        </a:blip>
        <a:stretch>
          <a:fillRect/>
        </a:stretch>
      </xdr:blipFill>
      <xdr:spPr>
        <a:xfrm>
          <a:off x="654050" y="22466399"/>
          <a:ext cx="584200" cy="758625"/>
        </a:xfrm>
        <a:prstGeom prst="rect">
          <a:avLst/>
        </a:prstGeom>
      </xdr:spPr>
    </xdr:pic>
    <xdr:clientData/>
  </xdr:twoCellAnchor>
  <xdr:twoCellAnchor>
    <xdr:from>
      <xdr:col>1</xdr:col>
      <xdr:colOff>25400</xdr:colOff>
      <xdr:row>1611</xdr:row>
      <xdr:rowOff>25499</xdr:rowOff>
    </xdr:from>
    <xdr:to>
      <xdr:col>1</xdr:col>
      <xdr:colOff>609600</xdr:colOff>
      <xdr:row>1611</xdr:row>
      <xdr:rowOff>784124</xdr:rowOff>
    </xdr:to>
    <xdr:pic>
      <xdr:nvPicPr>
        <xdr:cNvPr id="940" name="Рисунок 939">
          <a:extLst>
            <a:ext uri="{FF2B5EF4-FFF2-40B4-BE49-F238E27FC236}">
              <a16:creationId xmlns:a16="http://schemas.microsoft.com/office/drawing/2014/main" xmlns="" id="{00000000-0008-0000-0000-0000AC030000}"/>
            </a:ext>
          </a:extLst>
        </xdr:cNvPr>
        <xdr:cNvPicPr>
          <a:picLocks/>
        </xdr:cNvPicPr>
      </xdr:nvPicPr>
      <xdr:blipFill>
        <a:blip xmlns:r="http://schemas.openxmlformats.org/officeDocument/2006/relationships" r:embed="rId366">
          <a:extLst>
            <a:ext uri="{28A0092B-C50C-407E-A947-70E740481C1C}">
              <a14:useLocalDpi xmlns:a14="http://schemas.microsoft.com/office/drawing/2010/main" val="0"/>
            </a:ext>
          </a:extLst>
        </a:blip>
        <a:stretch>
          <a:fillRect/>
        </a:stretch>
      </xdr:blipFill>
      <xdr:spPr>
        <a:xfrm>
          <a:off x="654050" y="23276024"/>
          <a:ext cx="584200" cy="758625"/>
        </a:xfrm>
        <a:prstGeom prst="rect">
          <a:avLst/>
        </a:prstGeom>
      </xdr:spPr>
    </xdr:pic>
    <xdr:clientData/>
  </xdr:twoCellAnchor>
  <xdr:twoCellAnchor>
    <xdr:from>
      <xdr:col>1</xdr:col>
      <xdr:colOff>25400</xdr:colOff>
      <xdr:row>1612</xdr:row>
      <xdr:rowOff>25499</xdr:rowOff>
    </xdr:from>
    <xdr:to>
      <xdr:col>1</xdr:col>
      <xdr:colOff>609600</xdr:colOff>
      <xdr:row>1612</xdr:row>
      <xdr:rowOff>784124</xdr:rowOff>
    </xdr:to>
    <xdr:pic>
      <xdr:nvPicPr>
        <xdr:cNvPr id="943" name="Рисунок 942">
          <a:extLst>
            <a:ext uri="{FF2B5EF4-FFF2-40B4-BE49-F238E27FC236}">
              <a16:creationId xmlns:a16="http://schemas.microsoft.com/office/drawing/2014/main" xmlns="" id="{00000000-0008-0000-0000-0000AF030000}"/>
            </a:ext>
          </a:extLst>
        </xdr:cNvPr>
        <xdr:cNvPicPr>
          <a:picLocks/>
        </xdr:cNvPicPr>
      </xdr:nvPicPr>
      <xdr:blipFill>
        <a:blip xmlns:r="http://schemas.openxmlformats.org/officeDocument/2006/relationships" r:embed="rId367">
          <a:extLst>
            <a:ext uri="{28A0092B-C50C-407E-A947-70E740481C1C}">
              <a14:useLocalDpi xmlns:a14="http://schemas.microsoft.com/office/drawing/2010/main" val="0"/>
            </a:ext>
          </a:extLst>
        </a:blip>
        <a:stretch>
          <a:fillRect/>
        </a:stretch>
      </xdr:blipFill>
      <xdr:spPr>
        <a:xfrm>
          <a:off x="654050" y="25704899"/>
          <a:ext cx="584200" cy="758625"/>
        </a:xfrm>
        <a:prstGeom prst="rect">
          <a:avLst/>
        </a:prstGeom>
      </xdr:spPr>
    </xdr:pic>
    <xdr:clientData/>
  </xdr:twoCellAnchor>
  <xdr:twoCellAnchor>
    <xdr:from>
      <xdr:col>1</xdr:col>
      <xdr:colOff>25400</xdr:colOff>
      <xdr:row>1665</xdr:row>
      <xdr:rowOff>25499</xdr:rowOff>
    </xdr:from>
    <xdr:to>
      <xdr:col>1</xdr:col>
      <xdr:colOff>609600</xdr:colOff>
      <xdr:row>1665</xdr:row>
      <xdr:rowOff>784124</xdr:rowOff>
    </xdr:to>
    <xdr:pic>
      <xdr:nvPicPr>
        <xdr:cNvPr id="948" name="Рисунок 947">
          <a:extLst>
            <a:ext uri="{FF2B5EF4-FFF2-40B4-BE49-F238E27FC236}">
              <a16:creationId xmlns:a16="http://schemas.microsoft.com/office/drawing/2014/main" xmlns="" id="{00000000-0008-0000-0000-0000B4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29753024"/>
          <a:ext cx="584200" cy="758625"/>
        </a:xfrm>
        <a:prstGeom prst="rect">
          <a:avLst/>
        </a:prstGeom>
      </xdr:spPr>
    </xdr:pic>
    <xdr:clientData/>
  </xdr:twoCellAnchor>
  <xdr:twoCellAnchor>
    <xdr:from>
      <xdr:col>1</xdr:col>
      <xdr:colOff>25400</xdr:colOff>
      <xdr:row>1666</xdr:row>
      <xdr:rowOff>25499</xdr:rowOff>
    </xdr:from>
    <xdr:to>
      <xdr:col>1</xdr:col>
      <xdr:colOff>609600</xdr:colOff>
      <xdr:row>1666</xdr:row>
      <xdr:rowOff>784124</xdr:rowOff>
    </xdr:to>
    <xdr:pic>
      <xdr:nvPicPr>
        <xdr:cNvPr id="949" name="Рисунок 948">
          <a:extLst>
            <a:ext uri="{FF2B5EF4-FFF2-40B4-BE49-F238E27FC236}">
              <a16:creationId xmlns:a16="http://schemas.microsoft.com/office/drawing/2014/main" xmlns="" id="{00000000-0008-0000-0000-0000B5030000}"/>
            </a:ext>
          </a:extLst>
        </xdr:cNvPr>
        <xdr:cNvPicPr>
          <a:picLocks/>
        </xdr:cNvPicPr>
      </xdr:nvPicPr>
      <xdr:blipFill>
        <a:blip xmlns:r="http://schemas.openxmlformats.org/officeDocument/2006/relationships" r:embed="rId369">
          <a:extLst>
            <a:ext uri="{28A0092B-C50C-407E-A947-70E740481C1C}">
              <a14:useLocalDpi xmlns:a14="http://schemas.microsoft.com/office/drawing/2010/main" val="0"/>
            </a:ext>
          </a:extLst>
        </a:blip>
        <a:stretch>
          <a:fillRect/>
        </a:stretch>
      </xdr:blipFill>
      <xdr:spPr>
        <a:xfrm>
          <a:off x="654050" y="30562649"/>
          <a:ext cx="584200" cy="758625"/>
        </a:xfrm>
        <a:prstGeom prst="rect">
          <a:avLst/>
        </a:prstGeom>
      </xdr:spPr>
    </xdr:pic>
    <xdr:clientData/>
  </xdr:twoCellAnchor>
  <xdr:twoCellAnchor>
    <xdr:from>
      <xdr:col>1</xdr:col>
      <xdr:colOff>25400</xdr:colOff>
      <xdr:row>1672</xdr:row>
      <xdr:rowOff>25499</xdr:rowOff>
    </xdr:from>
    <xdr:to>
      <xdr:col>1</xdr:col>
      <xdr:colOff>609600</xdr:colOff>
      <xdr:row>1672</xdr:row>
      <xdr:rowOff>784124</xdr:rowOff>
    </xdr:to>
    <xdr:pic>
      <xdr:nvPicPr>
        <xdr:cNvPr id="957" name="Рисунок 956">
          <a:extLst>
            <a:ext uri="{FF2B5EF4-FFF2-40B4-BE49-F238E27FC236}">
              <a16:creationId xmlns:a16="http://schemas.microsoft.com/office/drawing/2014/main" xmlns="" id="{00000000-0008-0000-0000-0000BD030000}"/>
            </a:ext>
          </a:extLst>
        </xdr:cNvPr>
        <xdr:cNvPicPr>
          <a:picLocks/>
        </xdr:cNvPicPr>
      </xdr:nvPicPr>
      <xdr:blipFill>
        <a:blip xmlns:r="http://schemas.openxmlformats.org/officeDocument/2006/relationships" r:embed="rId370">
          <a:extLst>
            <a:ext uri="{28A0092B-C50C-407E-A947-70E740481C1C}">
              <a14:useLocalDpi xmlns:a14="http://schemas.microsoft.com/office/drawing/2010/main" val="0"/>
            </a:ext>
          </a:extLst>
        </a:blip>
        <a:stretch>
          <a:fillRect/>
        </a:stretch>
      </xdr:blipFill>
      <xdr:spPr>
        <a:xfrm>
          <a:off x="654050" y="37039649"/>
          <a:ext cx="584200" cy="758625"/>
        </a:xfrm>
        <a:prstGeom prst="rect">
          <a:avLst/>
        </a:prstGeom>
      </xdr:spPr>
    </xdr:pic>
    <xdr:clientData/>
  </xdr:twoCellAnchor>
  <xdr:twoCellAnchor>
    <xdr:from>
      <xdr:col>1</xdr:col>
      <xdr:colOff>25400</xdr:colOff>
      <xdr:row>1673</xdr:row>
      <xdr:rowOff>25499</xdr:rowOff>
    </xdr:from>
    <xdr:to>
      <xdr:col>1</xdr:col>
      <xdr:colOff>609600</xdr:colOff>
      <xdr:row>1673</xdr:row>
      <xdr:rowOff>784124</xdr:rowOff>
    </xdr:to>
    <xdr:pic>
      <xdr:nvPicPr>
        <xdr:cNvPr id="958" name="Рисунок 957">
          <a:extLst>
            <a:ext uri="{FF2B5EF4-FFF2-40B4-BE49-F238E27FC236}">
              <a16:creationId xmlns:a16="http://schemas.microsoft.com/office/drawing/2014/main" xmlns="" id="{00000000-0008-0000-0000-0000BE030000}"/>
            </a:ext>
          </a:extLst>
        </xdr:cNvPr>
        <xdr:cNvPicPr>
          <a:picLocks/>
        </xdr:cNvPicPr>
      </xdr:nvPicPr>
      <xdr:blipFill>
        <a:blip xmlns:r="http://schemas.openxmlformats.org/officeDocument/2006/relationships" r:embed="rId371">
          <a:extLst>
            <a:ext uri="{28A0092B-C50C-407E-A947-70E740481C1C}">
              <a14:useLocalDpi xmlns:a14="http://schemas.microsoft.com/office/drawing/2010/main" val="0"/>
            </a:ext>
          </a:extLst>
        </a:blip>
        <a:stretch>
          <a:fillRect/>
        </a:stretch>
      </xdr:blipFill>
      <xdr:spPr>
        <a:xfrm>
          <a:off x="654050" y="37849274"/>
          <a:ext cx="584200" cy="758625"/>
        </a:xfrm>
        <a:prstGeom prst="rect">
          <a:avLst/>
        </a:prstGeom>
      </xdr:spPr>
    </xdr:pic>
    <xdr:clientData/>
  </xdr:twoCellAnchor>
  <xdr:twoCellAnchor>
    <xdr:from>
      <xdr:col>1</xdr:col>
      <xdr:colOff>25400</xdr:colOff>
      <xdr:row>1674</xdr:row>
      <xdr:rowOff>25499</xdr:rowOff>
    </xdr:from>
    <xdr:to>
      <xdr:col>1</xdr:col>
      <xdr:colOff>609600</xdr:colOff>
      <xdr:row>1674</xdr:row>
      <xdr:rowOff>784124</xdr:rowOff>
    </xdr:to>
    <xdr:pic>
      <xdr:nvPicPr>
        <xdr:cNvPr id="959" name="Рисунок 958">
          <a:extLst>
            <a:ext uri="{FF2B5EF4-FFF2-40B4-BE49-F238E27FC236}">
              <a16:creationId xmlns:a16="http://schemas.microsoft.com/office/drawing/2014/main" xmlns="" id="{00000000-0008-0000-0000-0000BF030000}"/>
            </a:ext>
          </a:extLst>
        </xdr:cNvPr>
        <xdr:cNvPicPr>
          <a:picLocks/>
        </xdr:cNvPicPr>
      </xdr:nvPicPr>
      <xdr:blipFill>
        <a:blip xmlns:r="http://schemas.openxmlformats.org/officeDocument/2006/relationships" r:embed="rId372">
          <a:extLst>
            <a:ext uri="{28A0092B-C50C-407E-A947-70E740481C1C}">
              <a14:useLocalDpi xmlns:a14="http://schemas.microsoft.com/office/drawing/2010/main" val="0"/>
            </a:ext>
          </a:extLst>
        </a:blip>
        <a:stretch>
          <a:fillRect/>
        </a:stretch>
      </xdr:blipFill>
      <xdr:spPr>
        <a:xfrm>
          <a:off x="654050" y="38658899"/>
          <a:ext cx="584200" cy="758625"/>
        </a:xfrm>
        <a:prstGeom prst="rect">
          <a:avLst/>
        </a:prstGeom>
      </xdr:spPr>
    </xdr:pic>
    <xdr:clientData/>
  </xdr:twoCellAnchor>
  <xdr:twoCellAnchor>
    <xdr:from>
      <xdr:col>1</xdr:col>
      <xdr:colOff>25400</xdr:colOff>
      <xdr:row>1675</xdr:row>
      <xdr:rowOff>25499</xdr:rowOff>
    </xdr:from>
    <xdr:to>
      <xdr:col>1</xdr:col>
      <xdr:colOff>609600</xdr:colOff>
      <xdr:row>1675</xdr:row>
      <xdr:rowOff>784124</xdr:rowOff>
    </xdr:to>
    <xdr:pic>
      <xdr:nvPicPr>
        <xdr:cNvPr id="960" name="Рисунок 959">
          <a:extLst>
            <a:ext uri="{FF2B5EF4-FFF2-40B4-BE49-F238E27FC236}">
              <a16:creationId xmlns:a16="http://schemas.microsoft.com/office/drawing/2014/main" xmlns="" id="{00000000-0008-0000-0000-0000C0030000}"/>
            </a:ext>
          </a:extLst>
        </xdr:cNvPr>
        <xdr:cNvPicPr>
          <a:picLocks/>
        </xdr:cNvPicPr>
      </xdr:nvPicPr>
      <xdr:blipFill>
        <a:blip xmlns:r="http://schemas.openxmlformats.org/officeDocument/2006/relationships" r:embed="rId373">
          <a:extLst>
            <a:ext uri="{28A0092B-C50C-407E-A947-70E740481C1C}">
              <a14:useLocalDpi xmlns:a14="http://schemas.microsoft.com/office/drawing/2010/main" val="0"/>
            </a:ext>
          </a:extLst>
        </a:blip>
        <a:stretch>
          <a:fillRect/>
        </a:stretch>
      </xdr:blipFill>
      <xdr:spPr>
        <a:xfrm>
          <a:off x="654050" y="39468524"/>
          <a:ext cx="584200" cy="758625"/>
        </a:xfrm>
        <a:prstGeom prst="rect">
          <a:avLst/>
        </a:prstGeom>
      </xdr:spPr>
    </xdr:pic>
    <xdr:clientData/>
  </xdr:twoCellAnchor>
  <xdr:twoCellAnchor>
    <xdr:from>
      <xdr:col>1</xdr:col>
      <xdr:colOff>25400</xdr:colOff>
      <xdr:row>183</xdr:row>
      <xdr:rowOff>25499</xdr:rowOff>
    </xdr:from>
    <xdr:to>
      <xdr:col>1</xdr:col>
      <xdr:colOff>609600</xdr:colOff>
      <xdr:row>183</xdr:row>
      <xdr:rowOff>784124</xdr:rowOff>
    </xdr:to>
    <xdr:pic>
      <xdr:nvPicPr>
        <xdr:cNvPr id="961" name="Рисунок 960">
          <a:extLst>
            <a:ext uri="{FF2B5EF4-FFF2-40B4-BE49-F238E27FC236}">
              <a16:creationId xmlns:a16="http://schemas.microsoft.com/office/drawing/2014/main" xmlns="" id="{00000000-0008-0000-0000-0000C1030000}"/>
            </a:ext>
          </a:extLst>
        </xdr:cNvPr>
        <xdr:cNvPicPr>
          <a:picLocks/>
        </xdr:cNvPicPr>
      </xdr:nvPicPr>
      <xdr:blipFill>
        <a:blip xmlns:r="http://schemas.openxmlformats.org/officeDocument/2006/relationships" r:embed="rId374">
          <a:extLst>
            <a:ext uri="{28A0092B-C50C-407E-A947-70E740481C1C}">
              <a14:useLocalDpi xmlns:a14="http://schemas.microsoft.com/office/drawing/2010/main" val="0"/>
            </a:ext>
          </a:extLst>
        </a:blip>
        <a:stretch>
          <a:fillRect/>
        </a:stretch>
      </xdr:blipFill>
      <xdr:spPr>
        <a:xfrm>
          <a:off x="654050" y="40278149"/>
          <a:ext cx="584200" cy="758625"/>
        </a:xfrm>
        <a:prstGeom prst="rect">
          <a:avLst/>
        </a:prstGeom>
      </xdr:spPr>
    </xdr:pic>
    <xdr:clientData/>
  </xdr:twoCellAnchor>
  <xdr:twoCellAnchor>
    <xdr:from>
      <xdr:col>1</xdr:col>
      <xdr:colOff>25400</xdr:colOff>
      <xdr:row>35</xdr:row>
      <xdr:rowOff>25499</xdr:rowOff>
    </xdr:from>
    <xdr:to>
      <xdr:col>1</xdr:col>
      <xdr:colOff>609600</xdr:colOff>
      <xdr:row>35</xdr:row>
      <xdr:rowOff>784124</xdr:rowOff>
    </xdr:to>
    <xdr:pic>
      <xdr:nvPicPr>
        <xdr:cNvPr id="977" name="Рисунок 976">
          <a:extLst>
            <a:ext uri="{FF2B5EF4-FFF2-40B4-BE49-F238E27FC236}">
              <a16:creationId xmlns:a16="http://schemas.microsoft.com/office/drawing/2014/main" xmlns="" id="{00000000-0008-0000-0000-0000D1030000}"/>
            </a:ext>
          </a:extLst>
        </xdr:cNvPr>
        <xdr:cNvPicPr>
          <a:picLocks/>
        </xdr:cNvPicPr>
      </xdr:nvPicPr>
      <xdr:blipFill>
        <a:blip xmlns:r="http://schemas.openxmlformats.org/officeDocument/2006/relationships" r:embed="rId375">
          <a:extLst>
            <a:ext uri="{28A0092B-C50C-407E-A947-70E740481C1C}">
              <a14:useLocalDpi xmlns:a14="http://schemas.microsoft.com/office/drawing/2010/main" val="0"/>
            </a:ext>
          </a:extLst>
        </a:blip>
        <a:stretch>
          <a:fillRect/>
        </a:stretch>
      </xdr:blipFill>
      <xdr:spPr>
        <a:xfrm>
          <a:off x="654050" y="53232149"/>
          <a:ext cx="584200" cy="758625"/>
        </a:xfrm>
        <a:prstGeom prst="rect">
          <a:avLst/>
        </a:prstGeom>
      </xdr:spPr>
    </xdr:pic>
    <xdr:clientData/>
  </xdr:twoCellAnchor>
  <xdr:twoCellAnchor>
    <xdr:from>
      <xdr:col>1</xdr:col>
      <xdr:colOff>25400</xdr:colOff>
      <xdr:row>36</xdr:row>
      <xdr:rowOff>25499</xdr:rowOff>
    </xdr:from>
    <xdr:to>
      <xdr:col>1</xdr:col>
      <xdr:colOff>609600</xdr:colOff>
      <xdr:row>36</xdr:row>
      <xdr:rowOff>784124</xdr:rowOff>
    </xdr:to>
    <xdr:pic>
      <xdr:nvPicPr>
        <xdr:cNvPr id="978" name="Рисунок 977">
          <a:extLst>
            <a:ext uri="{FF2B5EF4-FFF2-40B4-BE49-F238E27FC236}">
              <a16:creationId xmlns:a16="http://schemas.microsoft.com/office/drawing/2014/main" xmlns="" id="{00000000-0008-0000-0000-0000D2030000}"/>
            </a:ext>
          </a:extLst>
        </xdr:cNvPr>
        <xdr:cNvPicPr>
          <a:picLocks/>
        </xdr:cNvPicPr>
      </xdr:nvPicPr>
      <xdr:blipFill>
        <a:blip xmlns:r="http://schemas.openxmlformats.org/officeDocument/2006/relationships" r:embed="rId376">
          <a:extLst>
            <a:ext uri="{28A0092B-C50C-407E-A947-70E740481C1C}">
              <a14:useLocalDpi xmlns:a14="http://schemas.microsoft.com/office/drawing/2010/main" val="0"/>
            </a:ext>
          </a:extLst>
        </a:blip>
        <a:stretch>
          <a:fillRect/>
        </a:stretch>
      </xdr:blipFill>
      <xdr:spPr>
        <a:xfrm>
          <a:off x="654050" y="54041774"/>
          <a:ext cx="584200" cy="758625"/>
        </a:xfrm>
        <a:prstGeom prst="rect">
          <a:avLst/>
        </a:prstGeom>
      </xdr:spPr>
    </xdr:pic>
    <xdr:clientData/>
  </xdr:twoCellAnchor>
  <xdr:twoCellAnchor>
    <xdr:from>
      <xdr:col>1</xdr:col>
      <xdr:colOff>25400</xdr:colOff>
      <xdr:row>37</xdr:row>
      <xdr:rowOff>25499</xdr:rowOff>
    </xdr:from>
    <xdr:to>
      <xdr:col>1</xdr:col>
      <xdr:colOff>609600</xdr:colOff>
      <xdr:row>37</xdr:row>
      <xdr:rowOff>784124</xdr:rowOff>
    </xdr:to>
    <xdr:pic>
      <xdr:nvPicPr>
        <xdr:cNvPr id="979" name="Рисунок 978">
          <a:extLst>
            <a:ext uri="{FF2B5EF4-FFF2-40B4-BE49-F238E27FC236}">
              <a16:creationId xmlns:a16="http://schemas.microsoft.com/office/drawing/2014/main" xmlns="" id="{00000000-0008-0000-0000-0000D3030000}"/>
            </a:ext>
          </a:extLst>
        </xdr:cNvPr>
        <xdr:cNvPicPr>
          <a:picLocks/>
        </xdr:cNvPicPr>
      </xdr:nvPicPr>
      <xdr:blipFill>
        <a:blip xmlns:r="http://schemas.openxmlformats.org/officeDocument/2006/relationships" r:embed="rId377">
          <a:extLst>
            <a:ext uri="{28A0092B-C50C-407E-A947-70E740481C1C}">
              <a14:useLocalDpi xmlns:a14="http://schemas.microsoft.com/office/drawing/2010/main" val="0"/>
            </a:ext>
          </a:extLst>
        </a:blip>
        <a:stretch>
          <a:fillRect/>
        </a:stretch>
      </xdr:blipFill>
      <xdr:spPr>
        <a:xfrm>
          <a:off x="654050" y="54851399"/>
          <a:ext cx="584200" cy="758625"/>
        </a:xfrm>
        <a:prstGeom prst="rect">
          <a:avLst/>
        </a:prstGeom>
      </xdr:spPr>
    </xdr:pic>
    <xdr:clientData/>
  </xdr:twoCellAnchor>
  <xdr:twoCellAnchor>
    <xdr:from>
      <xdr:col>1</xdr:col>
      <xdr:colOff>25400</xdr:colOff>
      <xdr:row>39</xdr:row>
      <xdr:rowOff>25499</xdr:rowOff>
    </xdr:from>
    <xdr:to>
      <xdr:col>1</xdr:col>
      <xdr:colOff>609600</xdr:colOff>
      <xdr:row>39</xdr:row>
      <xdr:rowOff>784124</xdr:rowOff>
    </xdr:to>
    <xdr:pic>
      <xdr:nvPicPr>
        <xdr:cNvPr id="981" name="Рисунок 980">
          <a:extLst>
            <a:ext uri="{FF2B5EF4-FFF2-40B4-BE49-F238E27FC236}">
              <a16:creationId xmlns:a16="http://schemas.microsoft.com/office/drawing/2014/main" xmlns="" id="{00000000-0008-0000-0000-0000D5030000}"/>
            </a:ext>
          </a:extLst>
        </xdr:cNvPr>
        <xdr:cNvPicPr>
          <a:picLocks/>
        </xdr:cNvPicPr>
      </xdr:nvPicPr>
      <xdr:blipFill>
        <a:blip xmlns:r="http://schemas.openxmlformats.org/officeDocument/2006/relationships" r:embed="rId378">
          <a:extLst>
            <a:ext uri="{28A0092B-C50C-407E-A947-70E740481C1C}">
              <a14:useLocalDpi xmlns:a14="http://schemas.microsoft.com/office/drawing/2010/main" val="0"/>
            </a:ext>
          </a:extLst>
        </a:blip>
        <a:stretch>
          <a:fillRect/>
        </a:stretch>
      </xdr:blipFill>
      <xdr:spPr>
        <a:xfrm>
          <a:off x="654050" y="56470649"/>
          <a:ext cx="584200" cy="758625"/>
        </a:xfrm>
        <a:prstGeom prst="rect">
          <a:avLst/>
        </a:prstGeom>
      </xdr:spPr>
    </xdr:pic>
    <xdr:clientData/>
  </xdr:twoCellAnchor>
  <xdr:twoCellAnchor>
    <xdr:from>
      <xdr:col>1</xdr:col>
      <xdr:colOff>25400</xdr:colOff>
      <xdr:row>40</xdr:row>
      <xdr:rowOff>25499</xdr:rowOff>
    </xdr:from>
    <xdr:to>
      <xdr:col>1</xdr:col>
      <xdr:colOff>609600</xdr:colOff>
      <xdr:row>40</xdr:row>
      <xdr:rowOff>784124</xdr:rowOff>
    </xdr:to>
    <xdr:pic>
      <xdr:nvPicPr>
        <xdr:cNvPr id="983" name="Рисунок 982">
          <a:extLst>
            <a:ext uri="{FF2B5EF4-FFF2-40B4-BE49-F238E27FC236}">
              <a16:creationId xmlns:a16="http://schemas.microsoft.com/office/drawing/2014/main" xmlns="" id="{00000000-0008-0000-0000-0000D7030000}"/>
            </a:ext>
          </a:extLst>
        </xdr:cNvPr>
        <xdr:cNvPicPr>
          <a:picLocks/>
        </xdr:cNvPicPr>
      </xdr:nvPicPr>
      <xdr:blipFill>
        <a:blip xmlns:r="http://schemas.openxmlformats.org/officeDocument/2006/relationships" r:embed="rId379">
          <a:extLst>
            <a:ext uri="{28A0092B-C50C-407E-A947-70E740481C1C}">
              <a14:useLocalDpi xmlns:a14="http://schemas.microsoft.com/office/drawing/2010/main" val="0"/>
            </a:ext>
          </a:extLst>
        </a:blip>
        <a:stretch>
          <a:fillRect/>
        </a:stretch>
      </xdr:blipFill>
      <xdr:spPr>
        <a:xfrm>
          <a:off x="654050" y="58089899"/>
          <a:ext cx="584200" cy="758625"/>
        </a:xfrm>
        <a:prstGeom prst="rect">
          <a:avLst/>
        </a:prstGeom>
      </xdr:spPr>
    </xdr:pic>
    <xdr:clientData/>
  </xdr:twoCellAnchor>
  <xdr:twoCellAnchor>
    <xdr:from>
      <xdr:col>1</xdr:col>
      <xdr:colOff>25400</xdr:colOff>
      <xdr:row>41</xdr:row>
      <xdr:rowOff>25499</xdr:rowOff>
    </xdr:from>
    <xdr:to>
      <xdr:col>1</xdr:col>
      <xdr:colOff>609600</xdr:colOff>
      <xdr:row>41</xdr:row>
      <xdr:rowOff>784124</xdr:rowOff>
    </xdr:to>
    <xdr:pic>
      <xdr:nvPicPr>
        <xdr:cNvPr id="984" name="Рисунок 983">
          <a:extLst>
            <a:ext uri="{FF2B5EF4-FFF2-40B4-BE49-F238E27FC236}">
              <a16:creationId xmlns:a16="http://schemas.microsoft.com/office/drawing/2014/main" xmlns="" id="{00000000-0008-0000-0000-0000D8030000}"/>
            </a:ext>
          </a:extLst>
        </xdr:cNvPr>
        <xdr:cNvPicPr>
          <a:picLocks/>
        </xdr:cNvPicPr>
      </xdr:nvPicPr>
      <xdr:blipFill>
        <a:blip xmlns:r="http://schemas.openxmlformats.org/officeDocument/2006/relationships" r:embed="rId380">
          <a:extLst>
            <a:ext uri="{28A0092B-C50C-407E-A947-70E740481C1C}">
              <a14:useLocalDpi xmlns:a14="http://schemas.microsoft.com/office/drawing/2010/main" val="0"/>
            </a:ext>
          </a:extLst>
        </a:blip>
        <a:stretch>
          <a:fillRect/>
        </a:stretch>
      </xdr:blipFill>
      <xdr:spPr>
        <a:xfrm>
          <a:off x="654050" y="58899524"/>
          <a:ext cx="584200" cy="758625"/>
        </a:xfrm>
        <a:prstGeom prst="rect">
          <a:avLst/>
        </a:prstGeom>
      </xdr:spPr>
    </xdr:pic>
    <xdr:clientData/>
  </xdr:twoCellAnchor>
  <xdr:twoCellAnchor>
    <xdr:from>
      <xdr:col>1</xdr:col>
      <xdr:colOff>25400</xdr:colOff>
      <xdr:row>42</xdr:row>
      <xdr:rowOff>25499</xdr:rowOff>
    </xdr:from>
    <xdr:to>
      <xdr:col>1</xdr:col>
      <xdr:colOff>609600</xdr:colOff>
      <xdr:row>42</xdr:row>
      <xdr:rowOff>784124</xdr:rowOff>
    </xdr:to>
    <xdr:pic>
      <xdr:nvPicPr>
        <xdr:cNvPr id="985" name="Рисунок 984">
          <a:extLst>
            <a:ext uri="{FF2B5EF4-FFF2-40B4-BE49-F238E27FC236}">
              <a16:creationId xmlns:a16="http://schemas.microsoft.com/office/drawing/2014/main" xmlns="" id="{00000000-0008-0000-0000-0000D9030000}"/>
            </a:ext>
          </a:extLst>
        </xdr:cNvPr>
        <xdr:cNvPicPr>
          <a:picLocks/>
        </xdr:cNvPicPr>
      </xdr:nvPicPr>
      <xdr:blipFill>
        <a:blip xmlns:r="http://schemas.openxmlformats.org/officeDocument/2006/relationships" r:embed="rId381">
          <a:extLst>
            <a:ext uri="{28A0092B-C50C-407E-A947-70E740481C1C}">
              <a14:useLocalDpi xmlns:a14="http://schemas.microsoft.com/office/drawing/2010/main" val="0"/>
            </a:ext>
          </a:extLst>
        </a:blip>
        <a:stretch>
          <a:fillRect/>
        </a:stretch>
      </xdr:blipFill>
      <xdr:spPr>
        <a:xfrm>
          <a:off x="654050" y="59709149"/>
          <a:ext cx="584200" cy="758625"/>
        </a:xfrm>
        <a:prstGeom prst="rect">
          <a:avLst/>
        </a:prstGeom>
      </xdr:spPr>
    </xdr:pic>
    <xdr:clientData/>
  </xdr:twoCellAnchor>
  <xdr:twoCellAnchor>
    <xdr:from>
      <xdr:col>1</xdr:col>
      <xdr:colOff>25400</xdr:colOff>
      <xdr:row>44</xdr:row>
      <xdr:rowOff>25499</xdr:rowOff>
    </xdr:from>
    <xdr:to>
      <xdr:col>1</xdr:col>
      <xdr:colOff>609600</xdr:colOff>
      <xdr:row>44</xdr:row>
      <xdr:rowOff>784124</xdr:rowOff>
    </xdr:to>
    <xdr:pic>
      <xdr:nvPicPr>
        <xdr:cNvPr id="988" name="Рисунок 987">
          <a:extLst>
            <a:ext uri="{FF2B5EF4-FFF2-40B4-BE49-F238E27FC236}">
              <a16:creationId xmlns:a16="http://schemas.microsoft.com/office/drawing/2014/main" xmlns="" id="{00000000-0008-0000-0000-0000DC030000}"/>
            </a:ext>
          </a:extLst>
        </xdr:cNvPr>
        <xdr:cNvPicPr>
          <a:picLocks/>
        </xdr:cNvPicPr>
      </xdr:nvPicPr>
      <xdr:blipFill>
        <a:blip xmlns:r="http://schemas.openxmlformats.org/officeDocument/2006/relationships" r:embed="rId382">
          <a:extLst>
            <a:ext uri="{28A0092B-C50C-407E-A947-70E740481C1C}">
              <a14:useLocalDpi xmlns:a14="http://schemas.microsoft.com/office/drawing/2010/main" val="0"/>
            </a:ext>
          </a:extLst>
        </a:blip>
        <a:stretch>
          <a:fillRect/>
        </a:stretch>
      </xdr:blipFill>
      <xdr:spPr>
        <a:xfrm>
          <a:off x="654050" y="62138024"/>
          <a:ext cx="584200" cy="758625"/>
        </a:xfrm>
        <a:prstGeom prst="rect">
          <a:avLst/>
        </a:prstGeom>
      </xdr:spPr>
    </xdr:pic>
    <xdr:clientData/>
  </xdr:twoCellAnchor>
  <xdr:twoCellAnchor>
    <xdr:from>
      <xdr:col>1</xdr:col>
      <xdr:colOff>25400</xdr:colOff>
      <xdr:row>45</xdr:row>
      <xdr:rowOff>25499</xdr:rowOff>
    </xdr:from>
    <xdr:to>
      <xdr:col>1</xdr:col>
      <xdr:colOff>609600</xdr:colOff>
      <xdr:row>45</xdr:row>
      <xdr:rowOff>784124</xdr:rowOff>
    </xdr:to>
    <xdr:pic>
      <xdr:nvPicPr>
        <xdr:cNvPr id="990" name="Рисунок 989">
          <a:extLst>
            <a:ext uri="{FF2B5EF4-FFF2-40B4-BE49-F238E27FC236}">
              <a16:creationId xmlns:a16="http://schemas.microsoft.com/office/drawing/2014/main" xmlns="" id="{00000000-0008-0000-0000-0000DE030000}"/>
            </a:ext>
          </a:extLst>
        </xdr:cNvPr>
        <xdr:cNvPicPr>
          <a:picLocks/>
        </xdr:cNvPicPr>
      </xdr:nvPicPr>
      <xdr:blipFill>
        <a:blip xmlns:r="http://schemas.openxmlformats.org/officeDocument/2006/relationships" r:embed="rId383">
          <a:extLst>
            <a:ext uri="{28A0092B-C50C-407E-A947-70E740481C1C}">
              <a14:useLocalDpi xmlns:a14="http://schemas.microsoft.com/office/drawing/2010/main" val="0"/>
            </a:ext>
          </a:extLst>
        </a:blip>
        <a:stretch>
          <a:fillRect/>
        </a:stretch>
      </xdr:blipFill>
      <xdr:spPr>
        <a:xfrm>
          <a:off x="654050" y="63757274"/>
          <a:ext cx="584200" cy="758625"/>
        </a:xfrm>
        <a:prstGeom prst="rect">
          <a:avLst/>
        </a:prstGeom>
      </xdr:spPr>
    </xdr:pic>
    <xdr:clientData/>
  </xdr:twoCellAnchor>
  <xdr:twoCellAnchor>
    <xdr:from>
      <xdr:col>1</xdr:col>
      <xdr:colOff>25400</xdr:colOff>
      <xdr:row>87</xdr:row>
      <xdr:rowOff>25499</xdr:rowOff>
    </xdr:from>
    <xdr:to>
      <xdr:col>1</xdr:col>
      <xdr:colOff>609600</xdr:colOff>
      <xdr:row>87</xdr:row>
      <xdr:rowOff>784124</xdr:rowOff>
    </xdr:to>
    <xdr:pic>
      <xdr:nvPicPr>
        <xdr:cNvPr id="991" name="Рисунок 990">
          <a:extLst>
            <a:ext uri="{FF2B5EF4-FFF2-40B4-BE49-F238E27FC236}">
              <a16:creationId xmlns:a16="http://schemas.microsoft.com/office/drawing/2014/main" xmlns="" id="{00000000-0008-0000-0000-0000DF030000}"/>
            </a:ext>
          </a:extLst>
        </xdr:cNvPr>
        <xdr:cNvPicPr>
          <a:picLocks/>
        </xdr:cNvPicPr>
      </xdr:nvPicPr>
      <xdr:blipFill>
        <a:blip xmlns:r="http://schemas.openxmlformats.org/officeDocument/2006/relationships" r:embed="rId384">
          <a:extLst>
            <a:ext uri="{28A0092B-C50C-407E-A947-70E740481C1C}">
              <a14:useLocalDpi xmlns:a14="http://schemas.microsoft.com/office/drawing/2010/main" val="0"/>
            </a:ext>
          </a:extLst>
        </a:blip>
        <a:stretch>
          <a:fillRect/>
        </a:stretch>
      </xdr:blipFill>
      <xdr:spPr>
        <a:xfrm>
          <a:off x="654050" y="64566899"/>
          <a:ext cx="584200" cy="758625"/>
        </a:xfrm>
        <a:prstGeom prst="rect">
          <a:avLst/>
        </a:prstGeom>
      </xdr:spPr>
    </xdr:pic>
    <xdr:clientData/>
  </xdr:twoCellAnchor>
  <xdr:twoCellAnchor>
    <xdr:from>
      <xdr:col>1</xdr:col>
      <xdr:colOff>25400</xdr:colOff>
      <xdr:row>88</xdr:row>
      <xdr:rowOff>25499</xdr:rowOff>
    </xdr:from>
    <xdr:to>
      <xdr:col>1</xdr:col>
      <xdr:colOff>609600</xdr:colOff>
      <xdr:row>88</xdr:row>
      <xdr:rowOff>784124</xdr:rowOff>
    </xdr:to>
    <xdr:pic>
      <xdr:nvPicPr>
        <xdr:cNvPr id="992" name="Рисунок 991">
          <a:extLst>
            <a:ext uri="{FF2B5EF4-FFF2-40B4-BE49-F238E27FC236}">
              <a16:creationId xmlns:a16="http://schemas.microsoft.com/office/drawing/2014/main" xmlns="" id="{00000000-0008-0000-0000-0000E0030000}"/>
            </a:ext>
          </a:extLst>
        </xdr:cNvPr>
        <xdr:cNvPicPr>
          <a:picLocks/>
        </xdr:cNvPicPr>
      </xdr:nvPicPr>
      <xdr:blipFill>
        <a:blip xmlns:r="http://schemas.openxmlformats.org/officeDocument/2006/relationships" r:embed="rId385">
          <a:extLst>
            <a:ext uri="{28A0092B-C50C-407E-A947-70E740481C1C}">
              <a14:useLocalDpi xmlns:a14="http://schemas.microsoft.com/office/drawing/2010/main" val="0"/>
            </a:ext>
          </a:extLst>
        </a:blip>
        <a:stretch>
          <a:fillRect/>
        </a:stretch>
      </xdr:blipFill>
      <xdr:spPr>
        <a:xfrm>
          <a:off x="654050" y="65376524"/>
          <a:ext cx="584200" cy="758625"/>
        </a:xfrm>
        <a:prstGeom prst="rect">
          <a:avLst/>
        </a:prstGeom>
      </xdr:spPr>
    </xdr:pic>
    <xdr:clientData/>
  </xdr:twoCellAnchor>
  <xdr:twoCellAnchor>
    <xdr:from>
      <xdr:col>1</xdr:col>
      <xdr:colOff>25400</xdr:colOff>
      <xdr:row>89</xdr:row>
      <xdr:rowOff>25499</xdr:rowOff>
    </xdr:from>
    <xdr:to>
      <xdr:col>1</xdr:col>
      <xdr:colOff>609600</xdr:colOff>
      <xdr:row>89</xdr:row>
      <xdr:rowOff>784124</xdr:rowOff>
    </xdr:to>
    <xdr:pic>
      <xdr:nvPicPr>
        <xdr:cNvPr id="993" name="Рисунок 992">
          <a:extLst>
            <a:ext uri="{FF2B5EF4-FFF2-40B4-BE49-F238E27FC236}">
              <a16:creationId xmlns:a16="http://schemas.microsoft.com/office/drawing/2014/main" xmlns="" id="{00000000-0008-0000-0000-0000E1030000}"/>
            </a:ext>
          </a:extLst>
        </xdr:cNvPr>
        <xdr:cNvPicPr>
          <a:picLocks/>
        </xdr:cNvPicPr>
      </xdr:nvPicPr>
      <xdr:blipFill>
        <a:blip xmlns:r="http://schemas.openxmlformats.org/officeDocument/2006/relationships" r:embed="rId386">
          <a:extLst>
            <a:ext uri="{28A0092B-C50C-407E-A947-70E740481C1C}">
              <a14:useLocalDpi xmlns:a14="http://schemas.microsoft.com/office/drawing/2010/main" val="0"/>
            </a:ext>
          </a:extLst>
        </a:blip>
        <a:stretch>
          <a:fillRect/>
        </a:stretch>
      </xdr:blipFill>
      <xdr:spPr>
        <a:xfrm>
          <a:off x="654050" y="66186149"/>
          <a:ext cx="584200" cy="758625"/>
        </a:xfrm>
        <a:prstGeom prst="rect">
          <a:avLst/>
        </a:prstGeom>
      </xdr:spPr>
    </xdr:pic>
    <xdr:clientData/>
  </xdr:twoCellAnchor>
  <xdr:twoCellAnchor>
    <xdr:from>
      <xdr:col>1</xdr:col>
      <xdr:colOff>25400</xdr:colOff>
      <xdr:row>90</xdr:row>
      <xdr:rowOff>25499</xdr:rowOff>
    </xdr:from>
    <xdr:to>
      <xdr:col>1</xdr:col>
      <xdr:colOff>609600</xdr:colOff>
      <xdr:row>90</xdr:row>
      <xdr:rowOff>784124</xdr:rowOff>
    </xdr:to>
    <xdr:pic>
      <xdr:nvPicPr>
        <xdr:cNvPr id="994" name="Рисунок 993">
          <a:extLst>
            <a:ext uri="{FF2B5EF4-FFF2-40B4-BE49-F238E27FC236}">
              <a16:creationId xmlns:a16="http://schemas.microsoft.com/office/drawing/2014/main" xmlns="" id="{00000000-0008-0000-0000-0000E2030000}"/>
            </a:ext>
          </a:extLst>
        </xdr:cNvPr>
        <xdr:cNvPicPr>
          <a:picLocks/>
        </xdr:cNvPicPr>
      </xdr:nvPicPr>
      <xdr:blipFill>
        <a:blip xmlns:r="http://schemas.openxmlformats.org/officeDocument/2006/relationships" r:embed="rId387">
          <a:extLst>
            <a:ext uri="{28A0092B-C50C-407E-A947-70E740481C1C}">
              <a14:useLocalDpi xmlns:a14="http://schemas.microsoft.com/office/drawing/2010/main" val="0"/>
            </a:ext>
          </a:extLst>
        </a:blip>
        <a:stretch>
          <a:fillRect/>
        </a:stretch>
      </xdr:blipFill>
      <xdr:spPr>
        <a:xfrm>
          <a:off x="654050" y="66995774"/>
          <a:ext cx="584200" cy="758625"/>
        </a:xfrm>
        <a:prstGeom prst="rect">
          <a:avLst/>
        </a:prstGeom>
      </xdr:spPr>
    </xdr:pic>
    <xdr:clientData/>
  </xdr:twoCellAnchor>
  <xdr:twoCellAnchor>
    <xdr:from>
      <xdr:col>1</xdr:col>
      <xdr:colOff>25400</xdr:colOff>
      <xdr:row>91</xdr:row>
      <xdr:rowOff>25499</xdr:rowOff>
    </xdr:from>
    <xdr:to>
      <xdr:col>1</xdr:col>
      <xdr:colOff>609600</xdr:colOff>
      <xdr:row>91</xdr:row>
      <xdr:rowOff>784124</xdr:rowOff>
    </xdr:to>
    <xdr:pic>
      <xdr:nvPicPr>
        <xdr:cNvPr id="995" name="Рисунок 994">
          <a:extLst>
            <a:ext uri="{FF2B5EF4-FFF2-40B4-BE49-F238E27FC236}">
              <a16:creationId xmlns:a16="http://schemas.microsoft.com/office/drawing/2014/main" xmlns="" id="{00000000-0008-0000-0000-0000E3030000}"/>
            </a:ext>
          </a:extLst>
        </xdr:cNvPr>
        <xdr:cNvPicPr>
          <a:picLocks/>
        </xdr:cNvPicPr>
      </xdr:nvPicPr>
      <xdr:blipFill>
        <a:blip xmlns:r="http://schemas.openxmlformats.org/officeDocument/2006/relationships" r:embed="rId388">
          <a:extLst>
            <a:ext uri="{28A0092B-C50C-407E-A947-70E740481C1C}">
              <a14:useLocalDpi xmlns:a14="http://schemas.microsoft.com/office/drawing/2010/main" val="0"/>
            </a:ext>
          </a:extLst>
        </a:blip>
        <a:stretch>
          <a:fillRect/>
        </a:stretch>
      </xdr:blipFill>
      <xdr:spPr>
        <a:xfrm>
          <a:off x="654050" y="67805399"/>
          <a:ext cx="584200" cy="758625"/>
        </a:xfrm>
        <a:prstGeom prst="rect">
          <a:avLst/>
        </a:prstGeom>
      </xdr:spPr>
    </xdr:pic>
    <xdr:clientData/>
  </xdr:twoCellAnchor>
  <xdr:twoCellAnchor>
    <xdr:from>
      <xdr:col>1</xdr:col>
      <xdr:colOff>25400</xdr:colOff>
      <xdr:row>93</xdr:row>
      <xdr:rowOff>25499</xdr:rowOff>
    </xdr:from>
    <xdr:to>
      <xdr:col>1</xdr:col>
      <xdr:colOff>609600</xdr:colOff>
      <xdr:row>93</xdr:row>
      <xdr:rowOff>784124</xdr:rowOff>
    </xdr:to>
    <xdr:pic>
      <xdr:nvPicPr>
        <xdr:cNvPr id="997" name="Рисунок 996">
          <a:extLst>
            <a:ext uri="{FF2B5EF4-FFF2-40B4-BE49-F238E27FC236}">
              <a16:creationId xmlns:a16="http://schemas.microsoft.com/office/drawing/2014/main" xmlns="" id="{00000000-0008-0000-0000-0000E5030000}"/>
            </a:ext>
          </a:extLst>
        </xdr:cNvPr>
        <xdr:cNvPicPr>
          <a:picLocks/>
        </xdr:cNvPicPr>
      </xdr:nvPicPr>
      <xdr:blipFill>
        <a:blip xmlns:r="http://schemas.openxmlformats.org/officeDocument/2006/relationships" r:embed="rId389">
          <a:extLst>
            <a:ext uri="{28A0092B-C50C-407E-A947-70E740481C1C}">
              <a14:useLocalDpi xmlns:a14="http://schemas.microsoft.com/office/drawing/2010/main" val="0"/>
            </a:ext>
          </a:extLst>
        </a:blip>
        <a:stretch>
          <a:fillRect/>
        </a:stretch>
      </xdr:blipFill>
      <xdr:spPr>
        <a:xfrm>
          <a:off x="654050" y="69424649"/>
          <a:ext cx="584200" cy="758625"/>
        </a:xfrm>
        <a:prstGeom prst="rect">
          <a:avLst/>
        </a:prstGeom>
      </xdr:spPr>
    </xdr:pic>
    <xdr:clientData/>
  </xdr:twoCellAnchor>
  <xdr:twoCellAnchor>
    <xdr:from>
      <xdr:col>1</xdr:col>
      <xdr:colOff>25400</xdr:colOff>
      <xdr:row>94</xdr:row>
      <xdr:rowOff>25499</xdr:rowOff>
    </xdr:from>
    <xdr:to>
      <xdr:col>1</xdr:col>
      <xdr:colOff>609600</xdr:colOff>
      <xdr:row>94</xdr:row>
      <xdr:rowOff>784124</xdr:rowOff>
    </xdr:to>
    <xdr:pic>
      <xdr:nvPicPr>
        <xdr:cNvPr id="998" name="Рисунок 997">
          <a:extLst>
            <a:ext uri="{FF2B5EF4-FFF2-40B4-BE49-F238E27FC236}">
              <a16:creationId xmlns:a16="http://schemas.microsoft.com/office/drawing/2014/main" xmlns="" id="{00000000-0008-0000-0000-0000E6030000}"/>
            </a:ext>
          </a:extLst>
        </xdr:cNvPr>
        <xdr:cNvPicPr>
          <a:picLocks/>
        </xdr:cNvPicPr>
      </xdr:nvPicPr>
      <xdr:blipFill>
        <a:blip xmlns:r="http://schemas.openxmlformats.org/officeDocument/2006/relationships" r:embed="rId390">
          <a:extLst>
            <a:ext uri="{28A0092B-C50C-407E-A947-70E740481C1C}">
              <a14:useLocalDpi xmlns:a14="http://schemas.microsoft.com/office/drawing/2010/main" val="0"/>
            </a:ext>
          </a:extLst>
        </a:blip>
        <a:stretch>
          <a:fillRect/>
        </a:stretch>
      </xdr:blipFill>
      <xdr:spPr>
        <a:xfrm>
          <a:off x="654050" y="70234274"/>
          <a:ext cx="584200" cy="758625"/>
        </a:xfrm>
        <a:prstGeom prst="rect">
          <a:avLst/>
        </a:prstGeom>
      </xdr:spPr>
    </xdr:pic>
    <xdr:clientData/>
  </xdr:twoCellAnchor>
  <xdr:twoCellAnchor>
    <xdr:from>
      <xdr:col>1</xdr:col>
      <xdr:colOff>25400</xdr:colOff>
      <xdr:row>140</xdr:row>
      <xdr:rowOff>25499</xdr:rowOff>
    </xdr:from>
    <xdr:to>
      <xdr:col>1</xdr:col>
      <xdr:colOff>609600</xdr:colOff>
      <xdr:row>140</xdr:row>
      <xdr:rowOff>784124</xdr:rowOff>
    </xdr:to>
    <xdr:pic>
      <xdr:nvPicPr>
        <xdr:cNvPr id="999" name="Рисунок 998">
          <a:extLst>
            <a:ext uri="{FF2B5EF4-FFF2-40B4-BE49-F238E27FC236}">
              <a16:creationId xmlns:a16="http://schemas.microsoft.com/office/drawing/2014/main" xmlns="" id="{00000000-0008-0000-0000-0000E7030000}"/>
            </a:ext>
          </a:extLst>
        </xdr:cNvPr>
        <xdr:cNvPicPr>
          <a:picLocks/>
        </xdr:cNvPicPr>
      </xdr:nvPicPr>
      <xdr:blipFill>
        <a:blip xmlns:r="http://schemas.openxmlformats.org/officeDocument/2006/relationships" r:embed="rId391">
          <a:extLst>
            <a:ext uri="{28A0092B-C50C-407E-A947-70E740481C1C}">
              <a14:useLocalDpi xmlns:a14="http://schemas.microsoft.com/office/drawing/2010/main" val="0"/>
            </a:ext>
          </a:extLst>
        </a:blip>
        <a:stretch>
          <a:fillRect/>
        </a:stretch>
      </xdr:blipFill>
      <xdr:spPr>
        <a:xfrm>
          <a:off x="654050" y="71043899"/>
          <a:ext cx="584200" cy="758625"/>
        </a:xfrm>
        <a:prstGeom prst="rect">
          <a:avLst/>
        </a:prstGeom>
      </xdr:spPr>
    </xdr:pic>
    <xdr:clientData/>
  </xdr:twoCellAnchor>
  <xdr:twoCellAnchor>
    <xdr:from>
      <xdr:col>1</xdr:col>
      <xdr:colOff>25400</xdr:colOff>
      <xdr:row>141</xdr:row>
      <xdr:rowOff>25499</xdr:rowOff>
    </xdr:from>
    <xdr:to>
      <xdr:col>1</xdr:col>
      <xdr:colOff>609600</xdr:colOff>
      <xdr:row>141</xdr:row>
      <xdr:rowOff>784124</xdr:rowOff>
    </xdr:to>
    <xdr:pic>
      <xdr:nvPicPr>
        <xdr:cNvPr id="1001" name="Рисунок 1000">
          <a:extLst>
            <a:ext uri="{FF2B5EF4-FFF2-40B4-BE49-F238E27FC236}">
              <a16:creationId xmlns:a16="http://schemas.microsoft.com/office/drawing/2014/main" xmlns="" id="{00000000-0008-0000-0000-0000E9030000}"/>
            </a:ext>
          </a:extLst>
        </xdr:cNvPr>
        <xdr:cNvPicPr>
          <a:picLocks/>
        </xdr:cNvPicPr>
      </xdr:nvPicPr>
      <xdr:blipFill>
        <a:blip xmlns:r="http://schemas.openxmlformats.org/officeDocument/2006/relationships" r:embed="rId392">
          <a:extLst>
            <a:ext uri="{28A0092B-C50C-407E-A947-70E740481C1C}">
              <a14:useLocalDpi xmlns:a14="http://schemas.microsoft.com/office/drawing/2010/main" val="0"/>
            </a:ext>
          </a:extLst>
        </a:blip>
        <a:stretch>
          <a:fillRect/>
        </a:stretch>
      </xdr:blipFill>
      <xdr:spPr>
        <a:xfrm>
          <a:off x="654050" y="72663149"/>
          <a:ext cx="584200" cy="758625"/>
        </a:xfrm>
        <a:prstGeom prst="rect">
          <a:avLst/>
        </a:prstGeom>
      </xdr:spPr>
    </xdr:pic>
    <xdr:clientData/>
  </xdr:twoCellAnchor>
  <xdr:twoCellAnchor>
    <xdr:from>
      <xdr:col>1</xdr:col>
      <xdr:colOff>25400</xdr:colOff>
      <xdr:row>142</xdr:row>
      <xdr:rowOff>25499</xdr:rowOff>
    </xdr:from>
    <xdr:to>
      <xdr:col>1</xdr:col>
      <xdr:colOff>609600</xdr:colOff>
      <xdr:row>142</xdr:row>
      <xdr:rowOff>784124</xdr:rowOff>
    </xdr:to>
    <xdr:pic>
      <xdr:nvPicPr>
        <xdr:cNvPr id="1002" name="Рисунок 1001">
          <a:extLst>
            <a:ext uri="{FF2B5EF4-FFF2-40B4-BE49-F238E27FC236}">
              <a16:creationId xmlns:a16="http://schemas.microsoft.com/office/drawing/2014/main" xmlns="" id="{00000000-0008-0000-0000-0000EA030000}"/>
            </a:ext>
          </a:extLst>
        </xdr:cNvPr>
        <xdr:cNvPicPr>
          <a:picLocks/>
        </xdr:cNvPicPr>
      </xdr:nvPicPr>
      <xdr:blipFill>
        <a:blip xmlns:r="http://schemas.openxmlformats.org/officeDocument/2006/relationships" r:embed="rId393">
          <a:extLst>
            <a:ext uri="{28A0092B-C50C-407E-A947-70E740481C1C}">
              <a14:useLocalDpi xmlns:a14="http://schemas.microsoft.com/office/drawing/2010/main" val="0"/>
            </a:ext>
          </a:extLst>
        </a:blip>
        <a:stretch>
          <a:fillRect/>
        </a:stretch>
      </xdr:blipFill>
      <xdr:spPr>
        <a:xfrm>
          <a:off x="654050" y="73472774"/>
          <a:ext cx="584200" cy="758625"/>
        </a:xfrm>
        <a:prstGeom prst="rect">
          <a:avLst/>
        </a:prstGeom>
      </xdr:spPr>
    </xdr:pic>
    <xdr:clientData/>
  </xdr:twoCellAnchor>
  <xdr:twoCellAnchor>
    <xdr:from>
      <xdr:col>1</xdr:col>
      <xdr:colOff>25400</xdr:colOff>
      <xdr:row>143</xdr:row>
      <xdr:rowOff>25499</xdr:rowOff>
    </xdr:from>
    <xdr:to>
      <xdr:col>1</xdr:col>
      <xdr:colOff>609600</xdr:colOff>
      <xdr:row>143</xdr:row>
      <xdr:rowOff>784124</xdr:rowOff>
    </xdr:to>
    <xdr:pic>
      <xdr:nvPicPr>
        <xdr:cNvPr id="1003" name="Рисунок 1002">
          <a:extLst>
            <a:ext uri="{FF2B5EF4-FFF2-40B4-BE49-F238E27FC236}">
              <a16:creationId xmlns:a16="http://schemas.microsoft.com/office/drawing/2014/main" xmlns="" id="{00000000-0008-0000-0000-0000EB030000}"/>
            </a:ext>
          </a:extLst>
        </xdr:cNvPr>
        <xdr:cNvPicPr>
          <a:picLocks/>
        </xdr:cNvPicPr>
      </xdr:nvPicPr>
      <xdr:blipFill>
        <a:blip xmlns:r="http://schemas.openxmlformats.org/officeDocument/2006/relationships" r:embed="rId394">
          <a:extLst>
            <a:ext uri="{28A0092B-C50C-407E-A947-70E740481C1C}">
              <a14:useLocalDpi xmlns:a14="http://schemas.microsoft.com/office/drawing/2010/main" val="0"/>
            </a:ext>
          </a:extLst>
        </a:blip>
        <a:stretch>
          <a:fillRect/>
        </a:stretch>
      </xdr:blipFill>
      <xdr:spPr>
        <a:xfrm>
          <a:off x="654050" y="74282399"/>
          <a:ext cx="584200" cy="758625"/>
        </a:xfrm>
        <a:prstGeom prst="rect">
          <a:avLst/>
        </a:prstGeom>
      </xdr:spPr>
    </xdr:pic>
    <xdr:clientData/>
  </xdr:twoCellAnchor>
  <xdr:twoCellAnchor>
    <xdr:from>
      <xdr:col>1</xdr:col>
      <xdr:colOff>25400</xdr:colOff>
      <xdr:row>600</xdr:row>
      <xdr:rowOff>25499</xdr:rowOff>
    </xdr:from>
    <xdr:to>
      <xdr:col>1</xdr:col>
      <xdr:colOff>609600</xdr:colOff>
      <xdr:row>600</xdr:row>
      <xdr:rowOff>784124</xdr:rowOff>
    </xdr:to>
    <xdr:pic>
      <xdr:nvPicPr>
        <xdr:cNvPr id="1004" name="Рисунок 1003">
          <a:extLst>
            <a:ext uri="{FF2B5EF4-FFF2-40B4-BE49-F238E27FC236}">
              <a16:creationId xmlns:a16="http://schemas.microsoft.com/office/drawing/2014/main" xmlns="" id="{00000000-0008-0000-0000-0000EC030000}"/>
            </a:ext>
          </a:extLst>
        </xdr:cNvPr>
        <xdr:cNvPicPr>
          <a:picLocks/>
        </xdr:cNvPicPr>
      </xdr:nvPicPr>
      <xdr:blipFill>
        <a:blip xmlns:r="http://schemas.openxmlformats.org/officeDocument/2006/relationships" r:embed="rId395">
          <a:extLst>
            <a:ext uri="{28A0092B-C50C-407E-A947-70E740481C1C}">
              <a14:useLocalDpi xmlns:a14="http://schemas.microsoft.com/office/drawing/2010/main" val="0"/>
            </a:ext>
          </a:extLst>
        </a:blip>
        <a:stretch>
          <a:fillRect/>
        </a:stretch>
      </xdr:blipFill>
      <xdr:spPr>
        <a:xfrm>
          <a:off x="654050" y="75092024"/>
          <a:ext cx="584200" cy="758625"/>
        </a:xfrm>
        <a:prstGeom prst="rect">
          <a:avLst/>
        </a:prstGeom>
      </xdr:spPr>
    </xdr:pic>
    <xdr:clientData/>
  </xdr:twoCellAnchor>
  <xdr:twoCellAnchor>
    <xdr:from>
      <xdr:col>1</xdr:col>
      <xdr:colOff>25400</xdr:colOff>
      <xdr:row>602</xdr:row>
      <xdr:rowOff>25499</xdr:rowOff>
    </xdr:from>
    <xdr:to>
      <xdr:col>1</xdr:col>
      <xdr:colOff>609600</xdr:colOff>
      <xdr:row>602</xdr:row>
      <xdr:rowOff>784124</xdr:rowOff>
    </xdr:to>
    <xdr:pic>
      <xdr:nvPicPr>
        <xdr:cNvPr id="1005" name="Рисунок 1004">
          <a:extLst>
            <a:ext uri="{FF2B5EF4-FFF2-40B4-BE49-F238E27FC236}">
              <a16:creationId xmlns:a16="http://schemas.microsoft.com/office/drawing/2014/main" xmlns="" id="{00000000-0008-0000-0000-0000ED030000}"/>
            </a:ext>
          </a:extLst>
        </xdr:cNvPr>
        <xdr:cNvPicPr>
          <a:picLocks/>
        </xdr:cNvPicPr>
      </xdr:nvPicPr>
      <xdr:blipFill>
        <a:blip xmlns:r="http://schemas.openxmlformats.org/officeDocument/2006/relationships" r:embed="rId396">
          <a:extLst>
            <a:ext uri="{28A0092B-C50C-407E-A947-70E740481C1C}">
              <a14:useLocalDpi xmlns:a14="http://schemas.microsoft.com/office/drawing/2010/main" val="0"/>
            </a:ext>
          </a:extLst>
        </a:blip>
        <a:stretch>
          <a:fillRect/>
        </a:stretch>
      </xdr:blipFill>
      <xdr:spPr>
        <a:xfrm>
          <a:off x="654050" y="75901649"/>
          <a:ext cx="584200" cy="758625"/>
        </a:xfrm>
        <a:prstGeom prst="rect">
          <a:avLst/>
        </a:prstGeom>
      </xdr:spPr>
    </xdr:pic>
    <xdr:clientData/>
  </xdr:twoCellAnchor>
  <xdr:twoCellAnchor>
    <xdr:from>
      <xdr:col>1</xdr:col>
      <xdr:colOff>25400</xdr:colOff>
      <xdr:row>615</xdr:row>
      <xdr:rowOff>25499</xdr:rowOff>
    </xdr:from>
    <xdr:to>
      <xdr:col>1</xdr:col>
      <xdr:colOff>609600</xdr:colOff>
      <xdr:row>615</xdr:row>
      <xdr:rowOff>784124</xdr:rowOff>
    </xdr:to>
    <xdr:pic>
      <xdr:nvPicPr>
        <xdr:cNvPr id="1006" name="Рисунок 1005">
          <a:extLst>
            <a:ext uri="{FF2B5EF4-FFF2-40B4-BE49-F238E27FC236}">
              <a16:creationId xmlns:a16="http://schemas.microsoft.com/office/drawing/2014/main" xmlns="" id="{00000000-0008-0000-0000-0000EE030000}"/>
            </a:ext>
          </a:extLst>
        </xdr:cNvPr>
        <xdr:cNvPicPr>
          <a:picLocks/>
        </xdr:cNvPicPr>
      </xdr:nvPicPr>
      <xdr:blipFill>
        <a:blip xmlns:r="http://schemas.openxmlformats.org/officeDocument/2006/relationships" r:embed="rId397">
          <a:extLst>
            <a:ext uri="{28A0092B-C50C-407E-A947-70E740481C1C}">
              <a14:useLocalDpi xmlns:a14="http://schemas.microsoft.com/office/drawing/2010/main" val="0"/>
            </a:ext>
          </a:extLst>
        </a:blip>
        <a:stretch>
          <a:fillRect/>
        </a:stretch>
      </xdr:blipFill>
      <xdr:spPr>
        <a:xfrm>
          <a:off x="654050" y="77520899"/>
          <a:ext cx="584200" cy="758625"/>
        </a:xfrm>
        <a:prstGeom prst="rect">
          <a:avLst/>
        </a:prstGeom>
      </xdr:spPr>
    </xdr:pic>
    <xdr:clientData/>
  </xdr:twoCellAnchor>
  <xdr:twoCellAnchor>
    <xdr:from>
      <xdr:col>1</xdr:col>
      <xdr:colOff>25400</xdr:colOff>
      <xdr:row>616</xdr:row>
      <xdr:rowOff>25499</xdr:rowOff>
    </xdr:from>
    <xdr:to>
      <xdr:col>1</xdr:col>
      <xdr:colOff>609600</xdr:colOff>
      <xdr:row>616</xdr:row>
      <xdr:rowOff>784124</xdr:rowOff>
    </xdr:to>
    <xdr:pic>
      <xdr:nvPicPr>
        <xdr:cNvPr id="1007" name="Рисунок 1006">
          <a:extLst>
            <a:ext uri="{FF2B5EF4-FFF2-40B4-BE49-F238E27FC236}">
              <a16:creationId xmlns:a16="http://schemas.microsoft.com/office/drawing/2014/main" xmlns="" id="{00000000-0008-0000-0000-0000EF030000}"/>
            </a:ext>
          </a:extLst>
        </xdr:cNvPr>
        <xdr:cNvPicPr>
          <a:picLocks/>
        </xdr:cNvPicPr>
      </xdr:nvPicPr>
      <xdr:blipFill>
        <a:blip xmlns:r="http://schemas.openxmlformats.org/officeDocument/2006/relationships" r:embed="rId398">
          <a:extLst>
            <a:ext uri="{28A0092B-C50C-407E-A947-70E740481C1C}">
              <a14:useLocalDpi xmlns:a14="http://schemas.microsoft.com/office/drawing/2010/main" val="0"/>
            </a:ext>
          </a:extLst>
        </a:blip>
        <a:stretch>
          <a:fillRect/>
        </a:stretch>
      </xdr:blipFill>
      <xdr:spPr>
        <a:xfrm>
          <a:off x="654050" y="78330524"/>
          <a:ext cx="584200" cy="758625"/>
        </a:xfrm>
        <a:prstGeom prst="rect">
          <a:avLst/>
        </a:prstGeom>
      </xdr:spPr>
    </xdr:pic>
    <xdr:clientData/>
  </xdr:twoCellAnchor>
  <xdr:twoCellAnchor>
    <xdr:from>
      <xdr:col>1</xdr:col>
      <xdr:colOff>25400</xdr:colOff>
      <xdr:row>617</xdr:row>
      <xdr:rowOff>25499</xdr:rowOff>
    </xdr:from>
    <xdr:to>
      <xdr:col>1</xdr:col>
      <xdr:colOff>609600</xdr:colOff>
      <xdr:row>617</xdr:row>
      <xdr:rowOff>784124</xdr:rowOff>
    </xdr:to>
    <xdr:pic>
      <xdr:nvPicPr>
        <xdr:cNvPr id="1008" name="Рисунок 1007">
          <a:extLst>
            <a:ext uri="{FF2B5EF4-FFF2-40B4-BE49-F238E27FC236}">
              <a16:creationId xmlns:a16="http://schemas.microsoft.com/office/drawing/2014/main" xmlns="" id="{00000000-0008-0000-0000-0000F0030000}"/>
            </a:ext>
          </a:extLst>
        </xdr:cNvPr>
        <xdr:cNvPicPr>
          <a:picLocks/>
        </xdr:cNvPicPr>
      </xdr:nvPicPr>
      <xdr:blipFill>
        <a:blip xmlns:r="http://schemas.openxmlformats.org/officeDocument/2006/relationships" r:embed="rId399">
          <a:extLst>
            <a:ext uri="{28A0092B-C50C-407E-A947-70E740481C1C}">
              <a14:useLocalDpi xmlns:a14="http://schemas.microsoft.com/office/drawing/2010/main" val="0"/>
            </a:ext>
          </a:extLst>
        </a:blip>
        <a:stretch>
          <a:fillRect/>
        </a:stretch>
      </xdr:blipFill>
      <xdr:spPr>
        <a:xfrm>
          <a:off x="654050" y="79140149"/>
          <a:ext cx="584200" cy="758625"/>
        </a:xfrm>
        <a:prstGeom prst="rect">
          <a:avLst/>
        </a:prstGeom>
      </xdr:spPr>
    </xdr:pic>
    <xdr:clientData/>
  </xdr:twoCellAnchor>
  <xdr:twoCellAnchor>
    <xdr:from>
      <xdr:col>1</xdr:col>
      <xdr:colOff>25400</xdr:colOff>
      <xdr:row>625</xdr:row>
      <xdr:rowOff>25499</xdr:rowOff>
    </xdr:from>
    <xdr:to>
      <xdr:col>1</xdr:col>
      <xdr:colOff>609600</xdr:colOff>
      <xdr:row>625</xdr:row>
      <xdr:rowOff>784124</xdr:rowOff>
    </xdr:to>
    <xdr:pic>
      <xdr:nvPicPr>
        <xdr:cNvPr id="1009" name="Рисунок 1008">
          <a:extLst>
            <a:ext uri="{FF2B5EF4-FFF2-40B4-BE49-F238E27FC236}">
              <a16:creationId xmlns:a16="http://schemas.microsoft.com/office/drawing/2014/main" xmlns="" id="{00000000-0008-0000-0000-0000F1030000}"/>
            </a:ext>
          </a:extLst>
        </xdr:cNvPr>
        <xdr:cNvPicPr>
          <a:picLocks/>
        </xdr:cNvPicPr>
      </xdr:nvPicPr>
      <xdr:blipFill>
        <a:blip xmlns:r="http://schemas.openxmlformats.org/officeDocument/2006/relationships" r:embed="rId400">
          <a:extLst>
            <a:ext uri="{28A0092B-C50C-407E-A947-70E740481C1C}">
              <a14:useLocalDpi xmlns:a14="http://schemas.microsoft.com/office/drawing/2010/main" val="0"/>
            </a:ext>
          </a:extLst>
        </a:blip>
        <a:stretch>
          <a:fillRect/>
        </a:stretch>
      </xdr:blipFill>
      <xdr:spPr>
        <a:xfrm>
          <a:off x="654050" y="79949774"/>
          <a:ext cx="584200" cy="758625"/>
        </a:xfrm>
        <a:prstGeom prst="rect">
          <a:avLst/>
        </a:prstGeom>
      </xdr:spPr>
    </xdr:pic>
    <xdr:clientData/>
  </xdr:twoCellAnchor>
  <xdr:twoCellAnchor>
    <xdr:from>
      <xdr:col>1</xdr:col>
      <xdr:colOff>25400</xdr:colOff>
      <xdr:row>658</xdr:row>
      <xdr:rowOff>25499</xdr:rowOff>
    </xdr:from>
    <xdr:to>
      <xdr:col>1</xdr:col>
      <xdr:colOff>609600</xdr:colOff>
      <xdr:row>658</xdr:row>
      <xdr:rowOff>784124</xdr:rowOff>
    </xdr:to>
    <xdr:pic>
      <xdr:nvPicPr>
        <xdr:cNvPr id="1010" name="Рисунок 1009">
          <a:extLst>
            <a:ext uri="{FF2B5EF4-FFF2-40B4-BE49-F238E27FC236}">
              <a16:creationId xmlns:a16="http://schemas.microsoft.com/office/drawing/2014/main" xmlns="" id="{00000000-0008-0000-0000-0000F2030000}"/>
            </a:ext>
          </a:extLst>
        </xdr:cNvPr>
        <xdr:cNvPicPr>
          <a:picLocks/>
        </xdr:cNvPicPr>
      </xdr:nvPicPr>
      <xdr:blipFill>
        <a:blip xmlns:r="http://schemas.openxmlformats.org/officeDocument/2006/relationships" r:embed="rId401">
          <a:extLst>
            <a:ext uri="{28A0092B-C50C-407E-A947-70E740481C1C}">
              <a14:useLocalDpi xmlns:a14="http://schemas.microsoft.com/office/drawing/2010/main" val="0"/>
            </a:ext>
          </a:extLst>
        </a:blip>
        <a:stretch>
          <a:fillRect/>
        </a:stretch>
      </xdr:blipFill>
      <xdr:spPr>
        <a:xfrm>
          <a:off x="654050" y="80759399"/>
          <a:ext cx="584200" cy="758625"/>
        </a:xfrm>
        <a:prstGeom prst="rect">
          <a:avLst/>
        </a:prstGeom>
      </xdr:spPr>
    </xdr:pic>
    <xdr:clientData/>
  </xdr:twoCellAnchor>
  <xdr:twoCellAnchor>
    <xdr:from>
      <xdr:col>1</xdr:col>
      <xdr:colOff>25400</xdr:colOff>
      <xdr:row>660</xdr:row>
      <xdr:rowOff>25499</xdr:rowOff>
    </xdr:from>
    <xdr:to>
      <xdr:col>1</xdr:col>
      <xdr:colOff>609600</xdr:colOff>
      <xdr:row>660</xdr:row>
      <xdr:rowOff>784124</xdr:rowOff>
    </xdr:to>
    <xdr:pic>
      <xdr:nvPicPr>
        <xdr:cNvPr id="1011" name="Рисунок 1010">
          <a:extLst>
            <a:ext uri="{FF2B5EF4-FFF2-40B4-BE49-F238E27FC236}">
              <a16:creationId xmlns:a16="http://schemas.microsoft.com/office/drawing/2014/main" xmlns="" id="{00000000-0008-0000-0000-0000F3030000}"/>
            </a:ext>
          </a:extLst>
        </xdr:cNvPr>
        <xdr:cNvPicPr>
          <a:picLocks/>
        </xdr:cNvPicPr>
      </xdr:nvPicPr>
      <xdr:blipFill>
        <a:blip xmlns:r="http://schemas.openxmlformats.org/officeDocument/2006/relationships" r:embed="rId402">
          <a:extLst>
            <a:ext uri="{28A0092B-C50C-407E-A947-70E740481C1C}">
              <a14:useLocalDpi xmlns:a14="http://schemas.microsoft.com/office/drawing/2010/main" val="0"/>
            </a:ext>
          </a:extLst>
        </a:blip>
        <a:stretch>
          <a:fillRect/>
        </a:stretch>
      </xdr:blipFill>
      <xdr:spPr>
        <a:xfrm>
          <a:off x="654050" y="81569024"/>
          <a:ext cx="584200" cy="758625"/>
        </a:xfrm>
        <a:prstGeom prst="rect">
          <a:avLst/>
        </a:prstGeom>
      </xdr:spPr>
    </xdr:pic>
    <xdr:clientData/>
  </xdr:twoCellAnchor>
  <xdr:twoCellAnchor>
    <xdr:from>
      <xdr:col>1</xdr:col>
      <xdr:colOff>25400</xdr:colOff>
      <xdr:row>661</xdr:row>
      <xdr:rowOff>25499</xdr:rowOff>
    </xdr:from>
    <xdr:to>
      <xdr:col>1</xdr:col>
      <xdr:colOff>609600</xdr:colOff>
      <xdr:row>661</xdr:row>
      <xdr:rowOff>784124</xdr:rowOff>
    </xdr:to>
    <xdr:pic>
      <xdr:nvPicPr>
        <xdr:cNvPr id="1012" name="Рисунок 1011">
          <a:extLst>
            <a:ext uri="{FF2B5EF4-FFF2-40B4-BE49-F238E27FC236}">
              <a16:creationId xmlns:a16="http://schemas.microsoft.com/office/drawing/2014/main" xmlns="" id="{00000000-0008-0000-0000-0000F4030000}"/>
            </a:ext>
          </a:extLst>
        </xdr:cNvPr>
        <xdr:cNvPicPr>
          <a:picLocks/>
        </xdr:cNvPicPr>
      </xdr:nvPicPr>
      <xdr:blipFill>
        <a:blip xmlns:r="http://schemas.openxmlformats.org/officeDocument/2006/relationships" r:embed="rId403">
          <a:extLst>
            <a:ext uri="{28A0092B-C50C-407E-A947-70E740481C1C}">
              <a14:useLocalDpi xmlns:a14="http://schemas.microsoft.com/office/drawing/2010/main" val="0"/>
            </a:ext>
          </a:extLst>
        </a:blip>
        <a:stretch>
          <a:fillRect/>
        </a:stretch>
      </xdr:blipFill>
      <xdr:spPr>
        <a:xfrm>
          <a:off x="654050" y="82378649"/>
          <a:ext cx="584200" cy="758625"/>
        </a:xfrm>
        <a:prstGeom prst="rect">
          <a:avLst/>
        </a:prstGeom>
      </xdr:spPr>
    </xdr:pic>
    <xdr:clientData/>
  </xdr:twoCellAnchor>
  <xdr:twoCellAnchor>
    <xdr:from>
      <xdr:col>1</xdr:col>
      <xdr:colOff>25400</xdr:colOff>
      <xdr:row>662</xdr:row>
      <xdr:rowOff>25499</xdr:rowOff>
    </xdr:from>
    <xdr:to>
      <xdr:col>1</xdr:col>
      <xdr:colOff>609600</xdr:colOff>
      <xdr:row>662</xdr:row>
      <xdr:rowOff>784124</xdr:rowOff>
    </xdr:to>
    <xdr:pic>
      <xdr:nvPicPr>
        <xdr:cNvPr id="1013" name="Рисунок 1012">
          <a:extLst>
            <a:ext uri="{FF2B5EF4-FFF2-40B4-BE49-F238E27FC236}">
              <a16:creationId xmlns:a16="http://schemas.microsoft.com/office/drawing/2014/main" xmlns="" id="{00000000-0008-0000-0000-0000F5030000}"/>
            </a:ext>
          </a:extLst>
        </xdr:cNvPr>
        <xdr:cNvPicPr>
          <a:picLocks/>
        </xdr:cNvPicPr>
      </xdr:nvPicPr>
      <xdr:blipFill>
        <a:blip xmlns:r="http://schemas.openxmlformats.org/officeDocument/2006/relationships" r:embed="rId404">
          <a:extLst>
            <a:ext uri="{28A0092B-C50C-407E-A947-70E740481C1C}">
              <a14:useLocalDpi xmlns:a14="http://schemas.microsoft.com/office/drawing/2010/main" val="0"/>
            </a:ext>
          </a:extLst>
        </a:blip>
        <a:stretch>
          <a:fillRect/>
        </a:stretch>
      </xdr:blipFill>
      <xdr:spPr>
        <a:xfrm>
          <a:off x="654050" y="83188274"/>
          <a:ext cx="584200" cy="758625"/>
        </a:xfrm>
        <a:prstGeom prst="rect">
          <a:avLst/>
        </a:prstGeom>
      </xdr:spPr>
    </xdr:pic>
    <xdr:clientData/>
  </xdr:twoCellAnchor>
  <xdr:twoCellAnchor>
    <xdr:from>
      <xdr:col>1</xdr:col>
      <xdr:colOff>25400</xdr:colOff>
      <xdr:row>626</xdr:row>
      <xdr:rowOff>25499</xdr:rowOff>
    </xdr:from>
    <xdr:to>
      <xdr:col>1</xdr:col>
      <xdr:colOff>609600</xdr:colOff>
      <xdr:row>626</xdr:row>
      <xdr:rowOff>784124</xdr:rowOff>
    </xdr:to>
    <xdr:pic>
      <xdr:nvPicPr>
        <xdr:cNvPr id="1014" name="Рисунок 1013">
          <a:extLst>
            <a:ext uri="{FF2B5EF4-FFF2-40B4-BE49-F238E27FC236}">
              <a16:creationId xmlns:a16="http://schemas.microsoft.com/office/drawing/2014/main" xmlns="" id="{00000000-0008-0000-0000-0000F6030000}"/>
            </a:ext>
          </a:extLst>
        </xdr:cNvPr>
        <xdr:cNvPicPr>
          <a:picLocks/>
        </xdr:cNvPicPr>
      </xdr:nvPicPr>
      <xdr:blipFill>
        <a:blip xmlns:r="http://schemas.openxmlformats.org/officeDocument/2006/relationships" r:embed="rId405">
          <a:extLst>
            <a:ext uri="{28A0092B-C50C-407E-A947-70E740481C1C}">
              <a14:useLocalDpi xmlns:a14="http://schemas.microsoft.com/office/drawing/2010/main" val="0"/>
            </a:ext>
          </a:extLst>
        </a:blip>
        <a:stretch>
          <a:fillRect/>
        </a:stretch>
      </xdr:blipFill>
      <xdr:spPr>
        <a:xfrm>
          <a:off x="654050" y="83997899"/>
          <a:ext cx="584200" cy="758625"/>
        </a:xfrm>
        <a:prstGeom prst="rect">
          <a:avLst/>
        </a:prstGeom>
      </xdr:spPr>
    </xdr:pic>
    <xdr:clientData/>
  </xdr:twoCellAnchor>
  <xdr:twoCellAnchor>
    <xdr:from>
      <xdr:col>1</xdr:col>
      <xdr:colOff>38100</xdr:colOff>
      <xdr:row>1661</xdr:row>
      <xdr:rowOff>28575</xdr:rowOff>
    </xdr:from>
    <xdr:to>
      <xdr:col>1</xdr:col>
      <xdr:colOff>590550</xdr:colOff>
      <xdr:row>1661</xdr:row>
      <xdr:rowOff>847725</xdr:rowOff>
    </xdr:to>
    <xdr:pic>
      <xdr:nvPicPr>
        <xdr:cNvPr id="1015" name="Рисунок 57">
          <a:extLst>
            <a:ext uri="{FF2B5EF4-FFF2-40B4-BE49-F238E27FC236}">
              <a16:creationId xmlns:a16="http://schemas.microsoft.com/office/drawing/2014/main" xmlns="" id="{00000000-0008-0000-0000-0000F7030000}"/>
            </a:ext>
          </a:extLst>
        </xdr:cNvPr>
        <xdr:cNvPicPr>
          <a:picLocks/>
        </xdr:cNvPicPr>
      </xdr:nvPicPr>
      <xdr:blipFill>
        <a:blip xmlns:r="http://schemas.openxmlformats.org/officeDocument/2006/relationships" r:embed="rId406">
          <a:extLst>
            <a:ext uri="{28A0092B-C50C-407E-A947-70E740481C1C}">
              <a14:useLocalDpi xmlns:a14="http://schemas.microsoft.com/office/drawing/2010/main" val="0"/>
            </a:ext>
          </a:extLst>
        </a:blip>
        <a:srcRect/>
        <a:stretch>
          <a:fillRect/>
        </a:stretch>
      </xdr:blipFill>
      <xdr:spPr bwMode="auto">
        <a:xfrm>
          <a:off x="666750" y="120757950"/>
          <a:ext cx="5524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1662</xdr:row>
      <xdr:rowOff>28575</xdr:rowOff>
    </xdr:from>
    <xdr:to>
      <xdr:col>1</xdr:col>
      <xdr:colOff>609600</xdr:colOff>
      <xdr:row>1662</xdr:row>
      <xdr:rowOff>466725</xdr:rowOff>
    </xdr:to>
    <xdr:pic>
      <xdr:nvPicPr>
        <xdr:cNvPr id="1016" name="Рисунок 1">
          <a:extLst>
            <a:ext uri="{FF2B5EF4-FFF2-40B4-BE49-F238E27FC236}">
              <a16:creationId xmlns:a16="http://schemas.microsoft.com/office/drawing/2014/main" xmlns="" id="{00000000-0008-0000-0000-0000F8030000}"/>
            </a:ext>
          </a:extLst>
        </xdr:cNvPr>
        <xdr:cNvPicPr>
          <a:picLocks/>
        </xdr:cNvPicPr>
      </xdr:nvPicPr>
      <xdr:blipFill>
        <a:blip xmlns:r="http://schemas.openxmlformats.org/officeDocument/2006/relationships" r:embed="rId407">
          <a:extLst>
            <a:ext uri="{28A0092B-C50C-407E-A947-70E740481C1C}">
              <a14:useLocalDpi xmlns:a14="http://schemas.microsoft.com/office/drawing/2010/main" val="0"/>
            </a:ext>
          </a:extLst>
        </a:blip>
        <a:srcRect/>
        <a:stretch>
          <a:fillRect/>
        </a:stretch>
      </xdr:blipFill>
      <xdr:spPr bwMode="auto">
        <a:xfrm>
          <a:off x="657225" y="1249203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1663</xdr:row>
      <xdr:rowOff>28575</xdr:rowOff>
    </xdr:from>
    <xdr:to>
      <xdr:col>1</xdr:col>
      <xdr:colOff>609600</xdr:colOff>
      <xdr:row>1663</xdr:row>
      <xdr:rowOff>466725</xdr:rowOff>
    </xdr:to>
    <xdr:pic>
      <xdr:nvPicPr>
        <xdr:cNvPr id="1017" name="Рисунок 2">
          <a:extLst>
            <a:ext uri="{FF2B5EF4-FFF2-40B4-BE49-F238E27FC236}">
              <a16:creationId xmlns:a16="http://schemas.microsoft.com/office/drawing/2014/main" xmlns="" id="{00000000-0008-0000-0000-0000F9030000}"/>
            </a:ext>
          </a:extLst>
        </xdr:cNvPr>
        <xdr:cNvPicPr>
          <a:picLocks/>
        </xdr:cNvPicPr>
      </xdr:nvPicPr>
      <xdr:blipFill>
        <a:blip xmlns:r="http://schemas.openxmlformats.org/officeDocument/2006/relationships" r:embed="rId408">
          <a:extLst>
            <a:ext uri="{28A0092B-C50C-407E-A947-70E740481C1C}">
              <a14:useLocalDpi xmlns:a14="http://schemas.microsoft.com/office/drawing/2010/main" val="0"/>
            </a:ext>
          </a:extLst>
        </a:blip>
        <a:srcRect/>
        <a:stretch>
          <a:fillRect/>
        </a:stretch>
      </xdr:blipFill>
      <xdr:spPr bwMode="auto">
        <a:xfrm>
          <a:off x="657225" y="125415675"/>
          <a:ext cx="581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328</xdr:row>
      <xdr:rowOff>108471</xdr:rowOff>
    </xdr:from>
    <xdr:to>
      <xdr:col>1</xdr:col>
      <xdr:colOff>609600</xdr:colOff>
      <xdr:row>328</xdr:row>
      <xdr:rowOff>701147</xdr:rowOff>
    </xdr:to>
    <xdr:pic>
      <xdr:nvPicPr>
        <xdr:cNvPr id="774" name="Рисунок 773">
          <a:extLst>
            <a:ext uri="{FF2B5EF4-FFF2-40B4-BE49-F238E27FC236}">
              <a16:creationId xmlns:a16="http://schemas.microsoft.com/office/drawing/2014/main" xmlns="" id="{00000000-0008-0000-0000-000006030000}"/>
            </a:ext>
          </a:extLst>
        </xdr:cNvPr>
        <xdr:cNvPicPr>
          <a:picLocks/>
        </xdr:cNvPicPr>
      </xdr:nvPicPr>
      <xdr:blipFill>
        <a:blip xmlns:r="http://schemas.openxmlformats.org/officeDocument/2006/relationships" r:embed="rId409">
          <a:extLst>
            <a:ext uri="{28A0092B-C50C-407E-A947-70E740481C1C}">
              <a14:useLocalDpi xmlns:a14="http://schemas.microsoft.com/office/drawing/2010/main" val="0"/>
            </a:ext>
          </a:extLst>
        </a:blip>
        <a:stretch>
          <a:fillRect/>
        </a:stretch>
      </xdr:blipFill>
      <xdr:spPr>
        <a:xfrm>
          <a:off x="654050" y="176892471"/>
          <a:ext cx="584200" cy="592676"/>
        </a:xfrm>
        <a:prstGeom prst="rect">
          <a:avLst/>
        </a:prstGeom>
      </xdr:spPr>
    </xdr:pic>
    <xdr:clientData/>
  </xdr:twoCellAnchor>
  <xdr:twoCellAnchor>
    <xdr:from>
      <xdr:col>1</xdr:col>
      <xdr:colOff>25400</xdr:colOff>
      <xdr:row>329</xdr:row>
      <xdr:rowOff>25499</xdr:rowOff>
    </xdr:from>
    <xdr:to>
      <xdr:col>1</xdr:col>
      <xdr:colOff>609600</xdr:colOff>
      <xdr:row>329</xdr:row>
      <xdr:rowOff>784124</xdr:rowOff>
    </xdr:to>
    <xdr:pic>
      <xdr:nvPicPr>
        <xdr:cNvPr id="775" name="Рисунок 774">
          <a:extLst>
            <a:ext uri="{FF2B5EF4-FFF2-40B4-BE49-F238E27FC236}">
              <a16:creationId xmlns:a16="http://schemas.microsoft.com/office/drawing/2014/main" xmlns="" id="{00000000-0008-0000-0000-000007030000}"/>
            </a:ext>
          </a:extLst>
        </xdr:cNvPr>
        <xdr:cNvPicPr>
          <a:picLocks/>
        </xdr:cNvPicPr>
      </xdr:nvPicPr>
      <xdr:blipFill>
        <a:blip xmlns:r="http://schemas.openxmlformats.org/officeDocument/2006/relationships" r:embed="rId410">
          <a:extLst>
            <a:ext uri="{28A0092B-C50C-407E-A947-70E740481C1C}">
              <a14:useLocalDpi xmlns:a14="http://schemas.microsoft.com/office/drawing/2010/main" val="0"/>
            </a:ext>
          </a:extLst>
        </a:blip>
        <a:stretch>
          <a:fillRect/>
        </a:stretch>
      </xdr:blipFill>
      <xdr:spPr>
        <a:xfrm>
          <a:off x="654050" y="177619124"/>
          <a:ext cx="584200" cy="758625"/>
        </a:xfrm>
        <a:prstGeom prst="rect">
          <a:avLst/>
        </a:prstGeom>
      </xdr:spPr>
    </xdr:pic>
    <xdr:clientData/>
  </xdr:twoCellAnchor>
  <xdr:twoCellAnchor>
    <xdr:from>
      <xdr:col>1</xdr:col>
      <xdr:colOff>25400</xdr:colOff>
      <xdr:row>330</xdr:row>
      <xdr:rowOff>92807</xdr:rowOff>
    </xdr:from>
    <xdr:to>
      <xdr:col>1</xdr:col>
      <xdr:colOff>609600</xdr:colOff>
      <xdr:row>330</xdr:row>
      <xdr:rowOff>716823</xdr:rowOff>
    </xdr:to>
    <xdr:pic>
      <xdr:nvPicPr>
        <xdr:cNvPr id="776" name="Рисунок 775">
          <a:extLst>
            <a:ext uri="{FF2B5EF4-FFF2-40B4-BE49-F238E27FC236}">
              <a16:creationId xmlns:a16="http://schemas.microsoft.com/office/drawing/2014/main" xmlns="" id="{00000000-0008-0000-0000-000008030000}"/>
            </a:ext>
          </a:extLst>
        </xdr:cNvPr>
        <xdr:cNvPicPr>
          <a:picLocks/>
        </xdr:cNvPicPr>
      </xdr:nvPicPr>
      <xdr:blipFill>
        <a:blip xmlns:r="http://schemas.openxmlformats.org/officeDocument/2006/relationships" r:embed="rId411">
          <a:extLst>
            <a:ext uri="{28A0092B-C50C-407E-A947-70E740481C1C}">
              <a14:useLocalDpi xmlns:a14="http://schemas.microsoft.com/office/drawing/2010/main" val="0"/>
            </a:ext>
          </a:extLst>
        </a:blip>
        <a:stretch>
          <a:fillRect/>
        </a:stretch>
      </xdr:blipFill>
      <xdr:spPr>
        <a:xfrm>
          <a:off x="654050" y="178496057"/>
          <a:ext cx="584200" cy="624016"/>
        </a:xfrm>
        <a:prstGeom prst="rect">
          <a:avLst/>
        </a:prstGeom>
      </xdr:spPr>
    </xdr:pic>
    <xdr:clientData/>
  </xdr:twoCellAnchor>
  <xdr:twoCellAnchor>
    <xdr:from>
      <xdr:col>1</xdr:col>
      <xdr:colOff>25400</xdr:colOff>
      <xdr:row>331</xdr:row>
      <xdr:rowOff>92435</xdr:rowOff>
    </xdr:from>
    <xdr:to>
      <xdr:col>1</xdr:col>
      <xdr:colOff>609600</xdr:colOff>
      <xdr:row>331</xdr:row>
      <xdr:rowOff>717185</xdr:rowOff>
    </xdr:to>
    <xdr:pic>
      <xdr:nvPicPr>
        <xdr:cNvPr id="777" name="Рисунок 776">
          <a:extLst>
            <a:ext uri="{FF2B5EF4-FFF2-40B4-BE49-F238E27FC236}">
              <a16:creationId xmlns:a16="http://schemas.microsoft.com/office/drawing/2014/main" xmlns="" id="{00000000-0008-0000-0000-000009030000}"/>
            </a:ext>
          </a:extLst>
        </xdr:cNvPr>
        <xdr:cNvPicPr>
          <a:picLocks/>
        </xdr:cNvPicPr>
      </xdr:nvPicPr>
      <xdr:blipFill>
        <a:blip xmlns:r="http://schemas.openxmlformats.org/officeDocument/2006/relationships" r:embed="rId412">
          <a:extLst>
            <a:ext uri="{28A0092B-C50C-407E-A947-70E740481C1C}">
              <a14:useLocalDpi xmlns:a14="http://schemas.microsoft.com/office/drawing/2010/main" val="0"/>
            </a:ext>
          </a:extLst>
        </a:blip>
        <a:stretch>
          <a:fillRect/>
        </a:stretch>
      </xdr:blipFill>
      <xdr:spPr>
        <a:xfrm>
          <a:off x="654050" y="179305310"/>
          <a:ext cx="584200" cy="624750"/>
        </a:xfrm>
        <a:prstGeom prst="rect">
          <a:avLst/>
        </a:prstGeom>
      </xdr:spPr>
    </xdr:pic>
    <xdr:clientData/>
  </xdr:twoCellAnchor>
  <xdr:twoCellAnchor>
    <xdr:from>
      <xdr:col>1</xdr:col>
      <xdr:colOff>25400</xdr:colOff>
      <xdr:row>138</xdr:row>
      <xdr:rowOff>25499</xdr:rowOff>
    </xdr:from>
    <xdr:to>
      <xdr:col>1</xdr:col>
      <xdr:colOff>609600</xdr:colOff>
      <xdr:row>138</xdr:row>
      <xdr:rowOff>784124</xdr:rowOff>
    </xdr:to>
    <xdr:pic>
      <xdr:nvPicPr>
        <xdr:cNvPr id="778" name="Рисунок 777">
          <a:extLst>
            <a:ext uri="{FF2B5EF4-FFF2-40B4-BE49-F238E27FC236}">
              <a16:creationId xmlns:a16="http://schemas.microsoft.com/office/drawing/2014/main" xmlns="" id="{00000000-0008-0000-0000-00000A030000}"/>
            </a:ext>
          </a:extLst>
        </xdr:cNvPr>
        <xdr:cNvPicPr>
          <a:picLocks/>
        </xdr:cNvPicPr>
      </xdr:nvPicPr>
      <xdr:blipFill>
        <a:blip xmlns:r="http://schemas.openxmlformats.org/officeDocument/2006/relationships" r:embed="rId413">
          <a:extLst>
            <a:ext uri="{28A0092B-C50C-407E-A947-70E740481C1C}">
              <a14:useLocalDpi xmlns:a14="http://schemas.microsoft.com/office/drawing/2010/main" val="0"/>
            </a:ext>
          </a:extLst>
        </a:blip>
        <a:stretch>
          <a:fillRect/>
        </a:stretch>
      </xdr:blipFill>
      <xdr:spPr>
        <a:xfrm>
          <a:off x="654050" y="189134849"/>
          <a:ext cx="584200" cy="758625"/>
        </a:xfrm>
        <a:prstGeom prst="rect">
          <a:avLst/>
        </a:prstGeom>
      </xdr:spPr>
    </xdr:pic>
    <xdr:clientData/>
  </xdr:twoCellAnchor>
  <xdr:twoCellAnchor>
    <xdr:from>
      <xdr:col>1</xdr:col>
      <xdr:colOff>25400</xdr:colOff>
      <xdr:row>139</xdr:row>
      <xdr:rowOff>25499</xdr:rowOff>
    </xdr:from>
    <xdr:to>
      <xdr:col>1</xdr:col>
      <xdr:colOff>609600</xdr:colOff>
      <xdr:row>139</xdr:row>
      <xdr:rowOff>784124</xdr:rowOff>
    </xdr:to>
    <xdr:pic>
      <xdr:nvPicPr>
        <xdr:cNvPr id="779" name="Рисунок 778">
          <a:extLst>
            <a:ext uri="{FF2B5EF4-FFF2-40B4-BE49-F238E27FC236}">
              <a16:creationId xmlns:a16="http://schemas.microsoft.com/office/drawing/2014/main" xmlns="" id="{00000000-0008-0000-0000-00000B030000}"/>
            </a:ext>
          </a:extLst>
        </xdr:cNvPr>
        <xdr:cNvPicPr>
          <a:picLocks/>
        </xdr:cNvPicPr>
      </xdr:nvPicPr>
      <xdr:blipFill>
        <a:blip xmlns:r="http://schemas.openxmlformats.org/officeDocument/2006/relationships" r:embed="rId414">
          <a:extLst>
            <a:ext uri="{28A0092B-C50C-407E-A947-70E740481C1C}">
              <a14:useLocalDpi xmlns:a14="http://schemas.microsoft.com/office/drawing/2010/main" val="0"/>
            </a:ext>
          </a:extLst>
        </a:blip>
        <a:stretch>
          <a:fillRect/>
        </a:stretch>
      </xdr:blipFill>
      <xdr:spPr>
        <a:xfrm>
          <a:off x="654050" y="189944474"/>
          <a:ext cx="584200" cy="758625"/>
        </a:xfrm>
        <a:prstGeom prst="rect">
          <a:avLst/>
        </a:prstGeom>
      </xdr:spPr>
    </xdr:pic>
    <xdr:clientData/>
  </xdr:twoCellAnchor>
  <xdr:twoCellAnchor>
    <xdr:from>
      <xdr:col>1</xdr:col>
      <xdr:colOff>25400</xdr:colOff>
      <xdr:row>598</xdr:row>
      <xdr:rowOff>25499</xdr:rowOff>
    </xdr:from>
    <xdr:to>
      <xdr:col>1</xdr:col>
      <xdr:colOff>609600</xdr:colOff>
      <xdr:row>598</xdr:row>
      <xdr:rowOff>784124</xdr:rowOff>
    </xdr:to>
    <xdr:pic>
      <xdr:nvPicPr>
        <xdr:cNvPr id="782" name="Рисунок 781">
          <a:extLst>
            <a:ext uri="{FF2B5EF4-FFF2-40B4-BE49-F238E27FC236}">
              <a16:creationId xmlns:a16="http://schemas.microsoft.com/office/drawing/2014/main" xmlns="" id="{00000000-0008-0000-0000-00000E030000}"/>
            </a:ext>
          </a:extLst>
        </xdr:cNvPr>
        <xdr:cNvPicPr>
          <a:picLocks/>
        </xdr:cNvPicPr>
      </xdr:nvPicPr>
      <xdr:blipFill>
        <a:blip xmlns:r="http://schemas.openxmlformats.org/officeDocument/2006/relationships" r:embed="rId415">
          <a:extLst>
            <a:ext uri="{28A0092B-C50C-407E-A947-70E740481C1C}">
              <a14:useLocalDpi xmlns:a14="http://schemas.microsoft.com/office/drawing/2010/main" val="0"/>
            </a:ext>
          </a:extLst>
        </a:blip>
        <a:stretch>
          <a:fillRect/>
        </a:stretch>
      </xdr:blipFill>
      <xdr:spPr>
        <a:xfrm>
          <a:off x="654050" y="216566849"/>
          <a:ext cx="584200" cy="758625"/>
        </a:xfrm>
        <a:prstGeom prst="rect">
          <a:avLst/>
        </a:prstGeom>
      </xdr:spPr>
    </xdr:pic>
    <xdr:clientData/>
  </xdr:twoCellAnchor>
  <xdr:twoCellAnchor>
    <xdr:from>
      <xdr:col>1</xdr:col>
      <xdr:colOff>25400</xdr:colOff>
      <xdr:row>599</xdr:row>
      <xdr:rowOff>25499</xdr:rowOff>
    </xdr:from>
    <xdr:to>
      <xdr:col>1</xdr:col>
      <xdr:colOff>609600</xdr:colOff>
      <xdr:row>599</xdr:row>
      <xdr:rowOff>784124</xdr:rowOff>
    </xdr:to>
    <xdr:pic>
      <xdr:nvPicPr>
        <xdr:cNvPr id="783" name="Рисунок 782">
          <a:extLst>
            <a:ext uri="{FF2B5EF4-FFF2-40B4-BE49-F238E27FC236}">
              <a16:creationId xmlns:a16="http://schemas.microsoft.com/office/drawing/2014/main" xmlns="" id="{00000000-0008-0000-0000-00000F030000}"/>
            </a:ext>
          </a:extLst>
        </xdr:cNvPr>
        <xdr:cNvPicPr>
          <a:picLocks/>
        </xdr:cNvPicPr>
      </xdr:nvPicPr>
      <xdr:blipFill>
        <a:blip xmlns:r="http://schemas.openxmlformats.org/officeDocument/2006/relationships" r:embed="rId416">
          <a:extLst>
            <a:ext uri="{28A0092B-C50C-407E-A947-70E740481C1C}">
              <a14:useLocalDpi xmlns:a14="http://schemas.microsoft.com/office/drawing/2010/main" val="0"/>
            </a:ext>
          </a:extLst>
        </a:blip>
        <a:stretch>
          <a:fillRect/>
        </a:stretch>
      </xdr:blipFill>
      <xdr:spPr>
        <a:xfrm>
          <a:off x="654050" y="217376474"/>
          <a:ext cx="584200" cy="758625"/>
        </a:xfrm>
        <a:prstGeom prst="rect">
          <a:avLst/>
        </a:prstGeom>
      </xdr:spPr>
    </xdr:pic>
    <xdr:clientData/>
  </xdr:twoCellAnchor>
  <xdr:twoCellAnchor>
    <xdr:from>
      <xdr:col>1</xdr:col>
      <xdr:colOff>25400</xdr:colOff>
      <xdr:row>479</xdr:row>
      <xdr:rowOff>25499</xdr:rowOff>
    </xdr:from>
    <xdr:to>
      <xdr:col>1</xdr:col>
      <xdr:colOff>609600</xdr:colOff>
      <xdr:row>479</xdr:row>
      <xdr:rowOff>784124</xdr:rowOff>
    </xdr:to>
    <xdr:pic>
      <xdr:nvPicPr>
        <xdr:cNvPr id="784" name="Рисунок 783">
          <a:extLst>
            <a:ext uri="{FF2B5EF4-FFF2-40B4-BE49-F238E27FC236}">
              <a16:creationId xmlns:a16="http://schemas.microsoft.com/office/drawing/2014/main" xmlns="" id="{00000000-0008-0000-0000-000010030000}"/>
            </a:ext>
          </a:extLst>
        </xdr:cNvPr>
        <xdr:cNvPicPr>
          <a:picLocks/>
        </xdr:cNvPicPr>
      </xdr:nvPicPr>
      <xdr:blipFill>
        <a:blip xmlns:r="http://schemas.openxmlformats.org/officeDocument/2006/relationships" r:embed="rId417">
          <a:extLst>
            <a:ext uri="{28A0092B-C50C-407E-A947-70E740481C1C}">
              <a14:useLocalDpi xmlns:a14="http://schemas.microsoft.com/office/drawing/2010/main" val="0"/>
            </a:ext>
          </a:extLst>
        </a:blip>
        <a:stretch>
          <a:fillRect/>
        </a:stretch>
      </xdr:blipFill>
      <xdr:spPr>
        <a:xfrm>
          <a:off x="654050" y="174685424"/>
          <a:ext cx="584200" cy="758625"/>
        </a:xfrm>
        <a:prstGeom prst="rect">
          <a:avLst/>
        </a:prstGeom>
      </xdr:spPr>
    </xdr:pic>
    <xdr:clientData/>
  </xdr:twoCellAnchor>
  <xdr:twoCellAnchor>
    <xdr:from>
      <xdr:col>1</xdr:col>
      <xdr:colOff>25400</xdr:colOff>
      <xdr:row>480</xdr:row>
      <xdr:rowOff>25499</xdr:rowOff>
    </xdr:from>
    <xdr:to>
      <xdr:col>1</xdr:col>
      <xdr:colOff>609600</xdr:colOff>
      <xdr:row>480</xdr:row>
      <xdr:rowOff>784124</xdr:rowOff>
    </xdr:to>
    <xdr:pic>
      <xdr:nvPicPr>
        <xdr:cNvPr id="785" name="Рисунок 784">
          <a:extLst>
            <a:ext uri="{FF2B5EF4-FFF2-40B4-BE49-F238E27FC236}">
              <a16:creationId xmlns:a16="http://schemas.microsoft.com/office/drawing/2014/main" xmlns="" id="{00000000-0008-0000-0000-000011030000}"/>
            </a:ext>
          </a:extLst>
        </xdr:cNvPr>
        <xdr:cNvPicPr>
          <a:picLocks/>
        </xdr:cNvPicPr>
      </xdr:nvPicPr>
      <xdr:blipFill>
        <a:blip xmlns:r="http://schemas.openxmlformats.org/officeDocument/2006/relationships" r:embed="rId418">
          <a:extLst>
            <a:ext uri="{28A0092B-C50C-407E-A947-70E740481C1C}">
              <a14:useLocalDpi xmlns:a14="http://schemas.microsoft.com/office/drawing/2010/main" val="0"/>
            </a:ext>
          </a:extLst>
        </a:blip>
        <a:stretch>
          <a:fillRect/>
        </a:stretch>
      </xdr:blipFill>
      <xdr:spPr>
        <a:xfrm>
          <a:off x="654050" y="175495049"/>
          <a:ext cx="584200" cy="758625"/>
        </a:xfrm>
        <a:prstGeom prst="rect">
          <a:avLst/>
        </a:prstGeom>
      </xdr:spPr>
    </xdr:pic>
    <xdr:clientData/>
  </xdr:twoCellAnchor>
  <xdr:twoCellAnchor>
    <xdr:from>
      <xdr:col>1</xdr:col>
      <xdr:colOff>25400</xdr:colOff>
      <xdr:row>1586</xdr:row>
      <xdr:rowOff>25500</xdr:rowOff>
    </xdr:from>
    <xdr:to>
      <xdr:col>1</xdr:col>
      <xdr:colOff>609600</xdr:colOff>
      <xdr:row>1586</xdr:row>
      <xdr:rowOff>784125</xdr:rowOff>
    </xdr:to>
    <xdr:pic>
      <xdr:nvPicPr>
        <xdr:cNvPr id="2" name="Рисунок 1">
          <a:extLst>
            <a:ext uri="{FF2B5EF4-FFF2-40B4-BE49-F238E27FC236}">
              <a16:creationId xmlns:a16="http://schemas.microsoft.com/office/drawing/2014/main" xmlns="" id="{00000000-0008-0000-0000-000002000000}"/>
            </a:ext>
          </a:extLst>
        </xdr:cNvPr>
        <xdr:cNvPicPr>
          <a:picLocks/>
        </xdr:cNvPicPr>
      </xdr:nvPicPr>
      <xdr:blipFill>
        <a:blip xmlns:r="http://schemas.openxmlformats.org/officeDocument/2006/relationships" r:embed="rId419">
          <a:extLst>
            <a:ext uri="{28A0092B-C50C-407E-A947-70E740481C1C}">
              <a14:useLocalDpi xmlns:a14="http://schemas.microsoft.com/office/drawing/2010/main" val="0"/>
            </a:ext>
          </a:extLst>
        </a:blip>
        <a:stretch>
          <a:fillRect/>
        </a:stretch>
      </xdr:blipFill>
      <xdr:spPr>
        <a:xfrm>
          <a:off x="654050" y="8369400"/>
          <a:ext cx="584200" cy="758625"/>
        </a:xfrm>
        <a:prstGeom prst="rect">
          <a:avLst/>
        </a:prstGeom>
      </xdr:spPr>
    </xdr:pic>
    <xdr:clientData/>
  </xdr:twoCellAnchor>
  <xdr:twoCellAnchor>
    <xdr:from>
      <xdr:col>1</xdr:col>
      <xdr:colOff>25400</xdr:colOff>
      <xdr:row>92</xdr:row>
      <xdr:rowOff>25499</xdr:rowOff>
    </xdr:from>
    <xdr:to>
      <xdr:col>1</xdr:col>
      <xdr:colOff>609600</xdr:colOff>
      <xdr:row>92</xdr:row>
      <xdr:rowOff>784124</xdr:rowOff>
    </xdr:to>
    <xdr:pic>
      <xdr:nvPicPr>
        <xdr:cNvPr id="4" name="Рисунок 3">
          <a:extLst>
            <a:ext uri="{FF2B5EF4-FFF2-40B4-BE49-F238E27FC236}">
              <a16:creationId xmlns:a16="http://schemas.microsoft.com/office/drawing/2014/main" xmlns="" id="{00000000-0008-0000-0000-000004000000}"/>
            </a:ext>
          </a:extLst>
        </xdr:cNvPr>
        <xdr:cNvPicPr>
          <a:picLocks/>
        </xdr:cNvPicPr>
      </xdr:nvPicPr>
      <xdr:blipFill>
        <a:blip xmlns:r="http://schemas.openxmlformats.org/officeDocument/2006/relationships" r:embed="rId420">
          <a:extLst>
            <a:ext uri="{28A0092B-C50C-407E-A947-70E740481C1C}">
              <a14:useLocalDpi xmlns:a14="http://schemas.microsoft.com/office/drawing/2010/main" val="0"/>
            </a:ext>
          </a:extLst>
        </a:blip>
        <a:stretch>
          <a:fillRect/>
        </a:stretch>
      </xdr:blipFill>
      <xdr:spPr>
        <a:xfrm>
          <a:off x="654050" y="85969574"/>
          <a:ext cx="584200" cy="758625"/>
        </a:xfrm>
        <a:prstGeom prst="rect">
          <a:avLst/>
        </a:prstGeom>
      </xdr:spPr>
    </xdr:pic>
    <xdr:clientData/>
  </xdr:twoCellAnchor>
  <xdr:twoCellAnchor>
    <xdr:from>
      <xdr:col>1</xdr:col>
      <xdr:colOff>25400</xdr:colOff>
      <xdr:row>95</xdr:row>
      <xdr:rowOff>25499</xdr:rowOff>
    </xdr:from>
    <xdr:to>
      <xdr:col>1</xdr:col>
      <xdr:colOff>609600</xdr:colOff>
      <xdr:row>95</xdr:row>
      <xdr:rowOff>784124</xdr:rowOff>
    </xdr:to>
    <xdr:pic>
      <xdr:nvPicPr>
        <xdr:cNvPr id="5" name="Рисунок 4">
          <a:extLst>
            <a:ext uri="{FF2B5EF4-FFF2-40B4-BE49-F238E27FC236}">
              <a16:creationId xmlns:a16="http://schemas.microsoft.com/office/drawing/2014/main" xmlns="" id="{00000000-0008-0000-0000-000005000000}"/>
            </a:ext>
          </a:extLst>
        </xdr:cNvPr>
        <xdr:cNvPicPr>
          <a:picLocks/>
        </xdr:cNvPicPr>
      </xdr:nvPicPr>
      <xdr:blipFill>
        <a:blip xmlns:r="http://schemas.openxmlformats.org/officeDocument/2006/relationships" r:embed="rId421">
          <a:extLst>
            <a:ext uri="{28A0092B-C50C-407E-A947-70E740481C1C}">
              <a14:useLocalDpi xmlns:a14="http://schemas.microsoft.com/office/drawing/2010/main" val="0"/>
            </a:ext>
          </a:extLst>
        </a:blip>
        <a:stretch>
          <a:fillRect/>
        </a:stretch>
      </xdr:blipFill>
      <xdr:spPr>
        <a:xfrm>
          <a:off x="654050" y="88379399"/>
          <a:ext cx="584200" cy="758625"/>
        </a:xfrm>
        <a:prstGeom prst="rect">
          <a:avLst/>
        </a:prstGeom>
      </xdr:spPr>
    </xdr:pic>
    <xdr:clientData/>
  </xdr:twoCellAnchor>
  <xdr:twoCellAnchor>
    <xdr:from>
      <xdr:col>1</xdr:col>
      <xdr:colOff>25400</xdr:colOff>
      <xdr:row>782</xdr:row>
      <xdr:rowOff>30262</xdr:rowOff>
    </xdr:from>
    <xdr:to>
      <xdr:col>1</xdr:col>
      <xdr:colOff>609600</xdr:colOff>
      <xdr:row>782</xdr:row>
      <xdr:rowOff>788887</xdr:rowOff>
    </xdr:to>
    <xdr:pic>
      <xdr:nvPicPr>
        <xdr:cNvPr id="7" name="Рисунок 6">
          <a:extLst>
            <a:ext uri="{FF2B5EF4-FFF2-40B4-BE49-F238E27FC236}">
              <a16:creationId xmlns:a16="http://schemas.microsoft.com/office/drawing/2014/main" xmlns="" id="{00000000-0008-0000-0000-000007000000}"/>
            </a:ext>
          </a:extLst>
        </xdr:cNvPr>
        <xdr:cNvPicPr>
          <a:picLocks/>
        </xdr:cNvPicPr>
      </xdr:nvPicPr>
      <xdr:blipFill>
        <a:blip xmlns:r="http://schemas.openxmlformats.org/officeDocument/2006/relationships" r:embed="rId329">
          <a:extLst>
            <a:ext uri="{28A0092B-C50C-407E-A947-70E740481C1C}">
              <a14:useLocalDpi xmlns:a14="http://schemas.microsoft.com/office/drawing/2010/main" val="0"/>
            </a:ext>
          </a:extLst>
        </a:blip>
        <a:stretch>
          <a:fillRect/>
        </a:stretch>
      </xdr:blipFill>
      <xdr:spPr>
        <a:xfrm>
          <a:off x="654050" y="275598037"/>
          <a:ext cx="584200" cy="758625"/>
        </a:xfrm>
        <a:prstGeom prst="rect">
          <a:avLst/>
        </a:prstGeom>
      </xdr:spPr>
    </xdr:pic>
    <xdr:clientData/>
  </xdr:twoCellAnchor>
  <xdr:twoCellAnchor>
    <xdr:from>
      <xdr:col>1</xdr:col>
      <xdr:colOff>25400</xdr:colOff>
      <xdr:row>758</xdr:row>
      <xdr:rowOff>25499</xdr:rowOff>
    </xdr:from>
    <xdr:to>
      <xdr:col>1</xdr:col>
      <xdr:colOff>609600</xdr:colOff>
      <xdr:row>758</xdr:row>
      <xdr:rowOff>784124</xdr:rowOff>
    </xdr:to>
    <xdr:pic>
      <xdr:nvPicPr>
        <xdr:cNvPr id="8" name="Рисунок 7">
          <a:extLst>
            <a:ext uri="{FF2B5EF4-FFF2-40B4-BE49-F238E27FC236}">
              <a16:creationId xmlns:a16="http://schemas.microsoft.com/office/drawing/2014/main" xmlns="" id="{00000000-0008-0000-0000-000008000000}"/>
            </a:ext>
          </a:extLst>
        </xdr:cNvPr>
        <xdr:cNvPicPr>
          <a:picLocks/>
        </xdr:cNvPicPr>
      </xdr:nvPicPr>
      <xdr:blipFill>
        <a:blip xmlns:r="http://schemas.openxmlformats.org/officeDocument/2006/relationships" r:embed="rId323">
          <a:extLst>
            <a:ext uri="{28A0092B-C50C-407E-A947-70E740481C1C}">
              <a14:useLocalDpi xmlns:a14="http://schemas.microsoft.com/office/drawing/2010/main" val="0"/>
            </a:ext>
          </a:extLst>
        </a:blip>
        <a:stretch>
          <a:fillRect/>
        </a:stretch>
      </xdr:blipFill>
      <xdr:spPr>
        <a:xfrm>
          <a:off x="654050" y="267154124"/>
          <a:ext cx="584200" cy="758625"/>
        </a:xfrm>
        <a:prstGeom prst="rect">
          <a:avLst/>
        </a:prstGeom>
      </xdr:spPr>
    </xdr:pic>
    <xdr:clientData/>
  </xdr:twoCellAnchor>
  <xdr:twoCellAnchor>
    <xdr:from>
      <xdr:col>1</xdr:col>
      <xdr:colOff>25400</xdr:colOff>
      <xdr:row>659</xdr:row>
      <xdr:rowOff>25499</xdr:rowOff>
    </xdr:from>
    <xdr:to>
      <xdr:col>1</xdr:col>
      <xdr:colOff>609600</xdr:colOff>
      <xdr:row>659</xdr:row>
      <xdr:rowOff>784124</xdr:rowOff>
    </xdr:to>
    <xdr:pic>
      <xdr:nvPicPr>
        <xdr:cNvPr id="9" name="Рисунок 8">
          <a:extLst>
            <a:ext uri="{FF2B5EF4-FFF2-40B4-BE49-F238E27FC236}">
              <a16:creationId xmlns:a16="http://schemas.microsoft.com/office/drawing/2014/main" xmlns="" id="{00000000-0008-0000-0000-000009000000}"/>
            </a:ext>
          </a:extLst>
        </xdr:cNvPr>
        <xdr:cNvPicPr>
          <a:picLocks/>
        </xdr:cNvPicPr>
      </xdr:nvPicPr>
      <xdr:blipFill>
        <a:blip xmlns:r="http://schemas.openxmlformats.org/officeDocument/2006/relationships" r:embed="rId422">
          <a:extLst>
            <a:ext uri="{28A0092B-C50C-407E-A947-70E740481C1C}">
              <a14:useLocalDpi xmlns:a14="http://schemas.microsoft.com/office/drawing/2010/main" val="0"/>
            </a:ext>
          </a:extLst>
        </a:blip>
        <a:stretch>
          <a:fillRect/>
        </a:stretch>
      </xdr:blipFill>
      <xdr:spPr>
        <a:xfrm>
          <a:off x="654050" y="216757349"/>
          <a:ext cx="584200" cy="758625"/>
        </a:xfrm>
        <a:prstGeom prst="rect">
          <a:avLst/>
        </a:prstGeom>
      </xdr:spPr>
    </xdr:pic>
    <xdr:clientData/>
  </xdr:twoCellAnchor>
  <xdr:twoCellAnchor>
    <xdr:from>
      <xdr:col>1</xdr:col>
      <xdr:colOff>25400</xdr:colOff>
      <xdr:row>136</xdr:row>
      <xdr:rowOff>25500</xdr:rowOff>
    </xdr:from>
    <xdr:to>
      <xdr:col>1</xdr:col>
      <xdr:colOff>609600</xdr:colOff>
      <xdr:row>136</xdr:row>
      <xdr:rowOff>784125</xdr:rowOff>
    </xdr:to>
    <xdr:pic>
      <xdr:nvPicPr>
        <xdr:cNvPr id="10" name="Рисунок 9">
          <a:extLst>
            <a:ext uri="{FF2B5EF4-FFF2-40B4-BE49-F238E27FC236}">
              <a16:creationId xmlns:a16="http://schemas.microsoft.com/office/drawing/2014/main" xmlns="" id="{00000000-0008-0000-0000-00000A000000}"/>
            </a:ext>
          </a:extLst>
        </xdr:cNvPr>
        <xdr:cNvPicPr>
          <a:picLocks/>
        </xdr:cNvPicPr>
      </xdr:nvPicPr>
      <xdr:blipFill>
        <a:blip xmlns:r="http://schemas.openxmlformats.org/officeDocument/2006/relationships" r:embed="rId423">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137</xdr:row>
      <xdr:rowOff>25500</xdr:rowOff>
    </xdr:from>
    <xdr:to>
      <xdr:col>1</xdr:col>
      <xdr:colOff>609600</xdr:colOff>
      <xdr:row>137</xdr:row>
      <xdr:rowOff>784125</xdr:rowOff>
    </xdr:to>
    <xdr:pic>
      <xdr:nvPicPr>
        <xdr:cNvPr id="11" name="Рисунок 10">
          <a:extLst>
            <a:ext uri="{FF2B5EF4-FFF2-40B4-BE49-F238E27FC236}">
              <a16:creationId xmlns:a16="http://schemas.microsoft.com/office/drawing/2014/main" xmlns="" id="{00000000-0008-0000-0000-00000B000000}"/>
            </a:ext>
          </a:extLst>
        </xdr:cNvPr>
        <xdr:cNvPicPr>
          <a:picLocks/>
        </xdr:cNvPicPr>
      </xdr:nvPicPr>
      <xdr:blipFill>
        <a:blip xmlns:r="http://schemas.openxmlformats.org/officeDocument/2006/relationships" r:embed="rId424">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175</xdr:row>
      <xdr:rowOff>25500</xdr:rowOff>
    </xdr:from>
    <xdr:to>
      <xdr:col>1</xdr:col>
      <xdr:colOff>609600</xdr:colOff>
      <xdr:row>175</xdr:row>
      <xdr:rowOff>784125</xdr:rowOff>
    </xdr:to>
    <xdr:pic>
      <xdr:nvPicPr>
        <xdr:cNvPr id="13" name="Рисунок 12">
          <a:extLst>
            <a:ext uri="{FF2B5EF4-FFF2-40B4-BE49-F238E27FC236}">
              <a16:creationId xmlns:a16="http://schemas.microsoft.com/office/drawing/2014/main" xmlns="" id="{00000000-0008-0000-0000-00000D000000}"/>
            </a:ext>
          </a:extLst>
        </xdr:cNvPr>
        <xdr:cNvPicPr>
          <a:picLocks/>
        </xdr:cNvPicPr>
      </xdr:nvPicPr>
      <xdr:blipFill>
        <a:blip xmlns:r="http://schemas.openxmlformats.org/officeDocument/2006/relationships" r:embed="rId425">
          <a:extLst>
            <a:ext uri="{28A0092B-C50C-407E-A947-70E740481C1C}">
              <a14:useLocalDpi xmlns:a14="http://schemas.microsoft.com/office/drawing/2010/main" val="0"/>
            </a:ext>
          </a:extLst>
        </a:blip>
        <a:stretch>
          <a:fillRect/>
        </a:stretch>
      </xdr:blipFill>
      <xdr:spPr>
        <a:xfrm>
          <a:off x="654050" y="6283425"/>
          <a:ext cx="584200" cy="758625"/>
        </a:xfrm>
        <a:prstGeom prst="rect">
          <a:avLst/>
        </a:prstGeom>
      </xdr:spPr>
    </xdr:pic>
    <xdr:clientData/>
  </xdr:twoCellAnchor>
  <xdr:twoCellAnchor>
    <xdr:from>
      <xdr:col>1</xdr:col>
      <xdr:colOff>25400</xdr:colOff>
      <xdr:row>753</xdr:row>
      <xdr:rowOff>25500</xdr:rowOff>
    </xdr:from>
    <xdr:to>
      <xdr:col>1</xdr:col>
      <xdr:colOff>609600</xdr:colOff>
      <xdr:row>753</xdr:row>
      <xdr:rowOff>784125</xdr:rowOff>
    </xdr:to>
    <xdr:pic>
      <xdr:nvPicPr>
        <xdr:cNvPr id="14" name="Рисунок 13">
          <a:extLst>
            <a:ext uri="{FF2B5EF4-FFF2-40B4-BE49-F238E27FC236}">
              <a16:creationId xmlns:a16="http://schemas.microsoft.com/office/drawing/2014/main" xmlns="" id="{00000000-0008-0000-0000-00000E000000}"/>
            </a:ext>
          </a:extLst>
        </xdr:cNvPr>
        <xdr:cNvPicPr>
          <a:picLocks/>
        </xdr:cNvPicPr>
      </xdr:nvPicPr>
      <xdr:blipFill>
        <a:blip xmlns:r="http://schemas.openxmlformats.org/officeDocument/2006/relationships" r:embed="rId426">
          <a:extLst>
            <a:ext uri="{28A0092B-C50C-407E-A947-70E740481C1C}">
              <a14:useLocalDpi xmlns:a14="http://schemas.microsoft.com/office/drawing/2010/main" val="0"/>
            </a:ext>
          </a:extLst>
        </a:blip>
        <a:stretch>
          <a:fillRect/>
        </a:stretch>
      </xdr:blipFill>
      <xdr:spPr>
        <a:xfrm>
          <a:off x="654050" y="7093050"/>
          <a:ext cx="584200" cy="758625"/>
        </a:xfrm>
        <a:prstGeom prst="rect">
          <a:avLst/>
        </a:prstGeom>
      </xdr:spPr>
    </xdr:pic>
    <xdr:clientData/>
  </xdr:twoCellAnchor>
  <xdr:twoCellAnchor>
    <xdr:from>
      <xdr:col>1</xdr:col>
      <xdr:colOff>25400</xdr:colOff>
      <xdr:row>756</xdr:row>
      <xdr:rowOff>25500</xdr:rowOff>
    </xdr:from>
    <xdr:to>
      <xdr:col>1</xdr:col>
      <xdr:colOff>609600</xdr:colOff>
      <xdr:row>756</xdr:row>
      <xdr:rowOff>784125</xdr:rowOff>
    </xdr:to>
    <xdr:pic>
      <xdr:nvPicPr>
        <xdr:cNvPr id="15" name="Рисунок 14">
          <a:extLst>
            <a:ext uri="{FF2B5EF4-FFF2-40B4-BE49-F238E27FC236}">
              <a16:creationId xmlns:a16="http://schemas.microsoft.com/office/drawing/2014/main" xmlns="" id="{00000000-0008-0000-0000-00000F000000}"/>
            </a:ext>
          </a:extLst>
        </xdr:cNvPr>
        <xdr:cNvPicPr>
          <a:picLocks/>
        </xdr:cNvPicPr>
      </xdr:nvPicPr>
      <xdr:blipFill>
        <a:blip xmlns:r="http://schemas.openxmlformats.org/officeDocument/2006/relationships" r:embed="rId427">
          <a:extLst>
            <a:ext uri="{28A0092B-C50C-407E-A947-70E740481C1C}">
              <a14:useLocalDpi xmlns:a14="http://schemas.microsoft.com/office/drawing/2010/main" val="0"/>
            </a:ext>
          </a:extLst>
        </a:blip>
        <a:stretch>
          <a:fillRect/>
        </a:stretch>
      </xdr:blipFill>
      <xdr:spPr>
        <a:xfrm>
          <a:off x="654050" y="9521925"/>
          <a:ext cx="584200" cy="758625"/>
        </a:xfrm>
        <a:prstGeom prst="rect">
          <a:avLst/>
        </a:prstGeom>
      </xdr:spPr>
    </xdr:pic>
    <xdr:clientData/>
  </xdr:twoCellAnchor>
  <xdr:twoCellAnchor>
    <xdr:from>
      <xdr:col>1</xdr:col>
      <xdr:colOff>25400</xdr:colOff>
      <xdr:row>989</xdr:row>
      <xdr:rowOff>25500</xdr:rowOff>
    </xdr:from>
    <xdr:to>
      <xdr:col>1</xdr:col>
      <xdr:colOff>609600</xdr:colOff>
      <xdr:row>989</xdr:row>
      <xdr:rowOff>784125</xdr:rowOff>
    </xdr:to>
    <xdr:pic>
      <xdr:nvPicPr>
        <xdr:cNvPr id="16" name="Рисунок 15">
          <a:extLst>
            <a:ext uri="{FF2B5EF4-FFF2-40B4-BE49-F238E27FC236}">
              <a16:creationId xmlns:a16="http://schemas.microsoft.com/office/drawing/2014/main" xmlns="" id="{00000000-0008-0000-0000-000010000000}"/>
            </a:ext>
          </a:extLst>
        </xdr:cNvPr>
        <xdr:cNvPicPr>
          <a:picLocks/>
        </xdr:cNvPicPr>
      </xdr:nvPicPr>
      <xdr:blipFill>
        <a:blip xmlns:r="http://schemas.openxmlformats.org/officeDocument/2006/relationships" r:embed="rId428">
          <a:extLst>
            <a:ext uri="{28A0092B-C50C-407E-A947-70E740481C1C}">
              <a14:useLocalDpi xmlns:a14="http://schemas.microsoft.com/office/drawing/2010/main" val="0"/>
            </a:ext>
          </a:extLst>
        </a:blip>
        <a:stretch>
          <a:fillRect/>
        </a:stretch>
      </xdr:blipFill>
      <xdr:spPr>
        <a:xfrm>
          <a:off x="654050" y="10331550"/>
          <a:ext cx="584200" cy="758625"/>
        </a:xfrm>
        <a:prstGeom prst="rect">
          <a:avLst/>
        </a:prstGeom>
      </xdr:spPr>
    </xdr:pic>
    <xdr:clientData/>
  </xdr:twoCellAnchor>
  <xdr:twoCellAnchor>
    <xdr:from>
      <xdr:col>1</xdr:col>
      <xdr:colOff>25400</xdr:colOff>
      <xdr:row>1664</xdr:row>
      <xdr:rowOff>25499</xdr:rowOff>
    </xdr:from>
    <xdr:to>
      <xdr:col>1</xdr:col>
      <xdr:colOff>609600</xdr:colOff>
      <xdr:row>1664</xdr:row>
      <xdr:rowOff>784124</xdr:rowOff>
    </xdr:to>
    <xdr:pic>
      <xdr:nvPicPr>
        <xdr:cNvPr id="798" name="Рисунок 797">
          <a:extLst>
            <a:ext uri="{FF2B5EF4-FFF2-40B4-BE49-F238E27FC236}">
              <a16:creationId xmlns:a16="http://schemas.microsoft.com/office/drawing/2014/main" xmlns="" id="{00000000-0008-0000-0000-00001E030000}"/>
            </a:ext>
          </a:extLst>
        </xdr:cNvPr>
        <xdr:cNvPicPr>
          <a:picLocks/>
        </xdr:cNvPicPr>
      </xdr:nvPicPr>
      <xdr:blipFill>
        <a:blip xmlns:r="http://schemas.openxmlformats.org/officeDocument/2006/relationships" r:embed="rId368">
          <a:extLst>
            <a:ext uri="{28A0092B-C50C-407E-A947-70E740481C1C}">
              <a14:useLocalDpi xmlns:a14="http://schemas.microsoft.com/office/drawing/2010/main" val="0"/>
            </a:ext>
          </a:extLst>
        </a:blip>
        <a:stretch>
          <a:fillRect/>
        </a:stretch>
      </xdr:blipFill>
      <xdr:spPr>
        <a:xfrm>
          <a:off x="654050" y="34334549"/>
          <a:ext cx="584200" cy="758625"/>
        </a:xfrm>
        <a:prstGeom prst="rect">
          <a:avLst/>
        </a:prstGeom>
      </xdr:spPr>
    </xdr:pic>
    <xdr:clientData/>
  </xdr:twoCellAnchor>
  <xdr:twoCellAnchor>
    <xdr:from>
      <xdr:col>1</xdr:col>
      <xdr:colOff>25400</xdr:colOff>
      <xdr:row>359</xdr:row>
      <xdr:rowOff>25499</xdr:rowOff>
    </xdr:from>
    <xdr:to>
      <xdr:col>1</xdr:col>
      <xdr:colOff>609600</xdr:colOff>
      <xdr:row>359</xdr:row>
      <xdr:rowOff>784124</xdr:rowOff>
    </xdr:to>
    <xdr:pic>
      <xdr:nvPicPr>
        <xdr:cNvPr id="17" name="Рисунок 16">
          <a:extLst>
            <a:ext uri="{FF2B5EF4-FFF2-40B4-BE49-F238E27FC236}">
              <a16:creationId xmlns:a16="http://schemas.microsoft.com/office/drawing/2014/main" xmlns="" id="{00000000-0008-0000-0000-000011000000}"/>
            </a:ext>
          </a:extLst>
        </xdr:cNvPr>
        <xdr:cNvPicPr>
          <a:picLocks/>
        </xdr:cNvPicPr>
      </xdr:nvPicPr>
      <xdr:blipFill>
        <a:blip xmlns:r="http://schemas.openxmlformats.org/officeDocument/2006/relationships" r:embed="rId429">
          <a:extLst>
            <a:ext uri="{28A0092B-C50C-407E-A947-70E740481C1C}">
              <a14:useLocalDpi xmlns:a14="http://schemas.microsoft.com/office/drawing/2010/main" val="0"/>
            </a:ext>
          </a:extLst>
        </a:blip>
        <a:stretch>
          <a:fillRect/>
        </a:stretch>
      </xdr:blipFill>
      <xdr:spPr>
        <a:xfrm>
          <a:off x="654050" y="64624049"/>
          <a:ext cx="584200" cy="758625"/>
        </a:xfrm>
        <a:prstGeom prst="rect">
          <a:avLst/>
        </a:prstGeom>
      </xdr:spPr>
    </xdr:pic>
    <xdr:clientData/>
  </xdr:twoCellAnchor>
  <xdr:twoCellAnchor>
    <xdr:from>
      <xdr:col>1</xdr:col>
      <xdr:colOff>25400</xdr:colOff>
      <xdr:row>360</xdr:row>
      <xdr:rowOff>25499</xdr:rowOff>
    </xdr:from>
    <xdr:to>
      <xdr:col>1</xdr:col>
      <xdr:colOff>609600</xdr:colOff>
      <xdr:row>360</xdr:row>
      <xdr:rowOff>784124</xdr:rowOff>
    </xdr:to>
    <xdr:pic>
      <xdr:nvPicPr>
        <xdr:cNvPr id="18" name="Рисунок 17">
          <a:extLst>
            <a:ext uri="{FF2B5EF4-FFF2-40B4-BE49-F238E27FC236}">
              <a16:creationId xmlns:a16="http://schemas.microsoft.com/office/drawing/2014/main" xmlns="" id="{00000000-0008-0000-0000-000012000000}"/>
            </a:ext>
          </a:extLst>
        </xdr:cNvPr>
        <xdr:cNvPicPr>
          <a:picLocks/>
        </xdr:cNvPicPr>
      </xdr:nvPicPr>
      <xdr:blipFill>
        <a:blip xmlns:r="http://schemas.openxmlformats.org/officeDocument/2006/relationships" r:embed="rId430">
          <a:extLst>
            <a:ext uri="{28A0092B-C50C-407E-A947-70E740481C1C}">
              <a14:useLocalDpi xmlns:a14="http://schemas.microsoft.com/office/drawing/2010/main" val="0"/>
            </a:ext>
          </a:extLst>
        </a:blip>
        <a:stretch>
          <a:fillRect/>
        </a:stretch>
      </xdr:blipFill>
      <xdr:spPr>
        <a:xfrm>
          <a:off x="654050" y="65433674"/>
          <a:ext cx="584200" cy="758625"/>
        </a:xfrm>
        <a:prstGeom prst="rect">
          <a:avLst/>
        </a:prstGeom>
      </xdr:spPr>
    </xdr:pic>
    <xdr:clientData/>
  </xdr:twoCellAnchor>
  <xdr:twoCellAnchor>
    <xdr:from>
      <xdr:col>1</xdr:col>
      <xdr:colOff>25400</xdr:colOff>
      <xdr:row>361</xdr:row>
      <xdr:rowOff>25499</xdr:rowOff>
    </xdr:from>
    <xdr:to>
      <xdr:col>1</xdr:col>
      <xdr:colOff>609600</xdr:colOff>
      <xdr:row>361</xdr:row>
      <xdr:rowOff>784124</xdr:rowOff>
    </xdr:to>
    <xdr:pic>
      <xdr:nvPicPr>
        <xdr:cNvPr id="19" name="Рисунок 18">
          <a:extLst>
            <a:ext uri="{FF2B5EF4-FFF2-40B4-BE49-F238E27FC236}">
              <a16:creationId xmlns:a16="http://schemas.microsoft.com/office/drawing/2014/main" xmlns="" id="{00000000-0008-0000-0000-000013000000}"/>
            </a:ext>
          </a:extLst>
        </xdr:cNvPr>
        <xdr:cNvPicPr>
          <a:picLocks/>
        </xdr:cNvPicPr>
      </xdr:nvPicPr>
      <xdr:blipFill>
        <a:blip xmlns:r="http://schemas.openxmlformats.org/officeDocument/2006/relationships" r:embed="rId431">
          <a:extLst>
            <a:ext uri="{28A0092B-C50C-407E-A947-70E740481C1C}">
              <a14:useLocalDpi xmlns:a14="http://schemas.microsoft.com/office/drawing/2010/main" val="0"/>
            </a:ext>
          </a:extLst>
        </a:blip>
        <a:stretch>
          <a:fillRect/>
        </a:stretch>
      </xdr:blipFill>
      <xdr:spPr>
        <a:xfrm>
          <a:off x="654050" y="66243299"/>
          <a:ext cx="584200" cy="758625"/>
        </a:xfrm>
        <a:prstGeom prst="rect">
          <a:avLst/>
        </a:prstGeom>
      </xdr:spPr>
    </xdr:pic>
    <xdr:clientData/>
  </xdr:twoCellAnchor>
  <xdr:twoCellAnchor>
    <xdr:from>
      <xdr:col>1</xdr:col>
      <xdr:colOff>25400</xdr:colOff>
      <xdr:row>362</xdr:row>
      <xdr:rowOff>25499</xdr:rowOff>
    </xdr:from>
    <xdr:to>
      <xdr:col>1</xdr:col>
      <xdr:colOff>609600</xdr:colOff>
      <xdr:row>362</xdr:row>
      <xdr:rowOff>784124</xdr:rowOff>
    </xdr:to>
    <xdr:pic>
      <xdr:nvPicPr>
        <xdr:cNvPr id="20" name="Рисунок 19">
          <a:extLst>
            <a:ext uri="{FF2B5EF4-FFF2-40B4-BE49-F238E27FC236}">
              <a16:creationId xmlns:a16="http://schemas.microsoft.com/office/drawing/2014/main" xmlns="" id="{00000000-0008-0000-0000-000014000000}"/>
            </a:ext>
          </a:extLst>
        </xdr:cNvPr>
        <xdr:cNvPicPr>
          <a:picLocks/>
        </xdr:cNvPicPr>
      </xdr:nvPicPr>
      <xdr:blipFill>
        <a:blip xmlns:r="http://schemas.openxmlformats.org/officeDocument/2006/relationships" r:embed="rId432">
          <a:extLst>
            <a:ext uri="{28A0092B-C50C-407E-A947-70E740481C1C}">
              <a14:useLocalDpi xmlns:a14="http://schemas.microsoft.com/office/drawing/2010/main" val="0"/>
            </a:ext>
          </a:extLst>
        </a:blip>
        <a:stretch>
          <a:fillRect/>
        </a:stretch>
      </xdr:blipFill>
      <xdr:spPr>
        <a:xfrm>
          <a:off x="654050" y="67052924"/>
          <a:ext cx="584200" cy="758625"/>
        </a:xfrm>
        <a:prstGeom prst="rect">
          <a:avLst/>
        </a:prstGeom>
      </xdr:spPr>
    </xdr:pic>
    <xdr:clientData/>
  </xdr:twoCellAnchor>
  <xdr:twoCellAnchor>
    <xdr:from>
      <xdr:col>1</xdr:col>
      <xdr:colOff>25400</xdr:colOff>
      <xdr:row>363</xdr:row>
      <xdr:rowOff>25499</xdr:rowOff>
    </xdr:from>
    <xdr:to>
      <xdr:col>1</xdr:col>
      <xdr:colOff>609600</xdr:colOff>
      <xdr:row>363</xdr:row>
      <xdr:rowOff>784124</xdr:rowOff>
    </xdr:to>
    <xdr:pic>
      <xdr:nvPicPr>
        <xdr:cNvPr id="21" name="Рисунок 20">
          <a:extLst>
            <a:ext uri="{FF2B5EF4-FFF2-40B4-BE49-F238E27FC236}">
              <a16:creationId xmlns:a16="http://schemas.microsoft.com/office/drawing/2014/main" xmlns="" id="{00000000-0008-0000-0000-000015000000}"/>
            </a:ext>
          </a:extLst>
        </xdr:cNvPr>
        <xdr:cNvPicPr>
          <a:picLocks/>
        </xdr:cNvPicPr>
      </xdr:nvPicPr>
      <xdr:blipFill>
        <a:blip xmlns:r="http://schemas.openxmlformats.org/officeDocument/2006/relationships" r:embed="rId433">
          <a:extLst>
            <a:ext uri="{28A0092B-C50C-407E-A947-70E740481C1C}">
              <a14:useLocalDpi xmlns:a14="http://schemas.microsoft.com/office/drawing/2010/main" val="0"/>
            </a:ext>
          </a:extLst>
        </a:blip>
        <a:stretch>
          <a:fillRect/>
        </a:stretch>
      </xdr:blipFill>
      <xdr:spPr>
        <a:xfrm>
          <a:off x="654050" y="67862549"/>
          <a:ext cx="584200" cy="758625"/>
        </a:xfrm>
        <a:prstGeom prst="rect">
          <a:avLst/>
        </a:prstGeom>
      </xdr:spPr>
    </xdr:pic>
    <xdr:clientData/>
  </xdr:twoCellAnchor>
  <xdr:twoCellAnchor>
    <xdr:from>
      <xdr:col>1</xdr:col>
      <xdr:colOff>25400</xdr:colOff>
      <xdr:row>364</xdr:row>
      <xdr:rowOff>25499</xdr:rowOff>
    </xdr:from>
    <xdr:to>
      <xdr:col>1</xdr:col>
      <xdr:colOff>609600</xdr:colOff>
      <xdr:row>364</xdr:row>
      <xdr:rowOff>784124</xdr:rowOff>
    </xdr:to>
    <xdr:pic>
      <xdr:nvPicPr>
        <xdr:cNvPr id="22" name="Рисунок 21">
          <a:extLst>
            <a:ext uri="{FF2B5EF4-FFF2-40B4-BE49-F238E27FC236}">
              <a16:creationId xmlns:a16="http://schemas.microsoft.com/office/drawing/2014/main" xmlns="" id="{00000000-0008-0000-0000-000016000000}"/>
            </a:ext>
          </a:extLst>
        </xdr:cNvPr>
        <xdr:cNvPicPr>
          <a:picLocks/>
        </xdr:cNvPicPr>
      </xdr:nvPicPr>
      <xdr:blipFill>
        <a:blip xmlns:r="http://schemas.openxmlformats.org/officeDocument/2006/relationships" r:embed="rId434">
          <a:extLst>
            <a:ext uri="{28A0092B-C50C-407E-A947-70E740481C1C}">
              <a14:useLocalDpi xmlns:a14="http://schemas.microsoft.com/office/drawing/2010/main" val="0"/>
            </a:ext>
          </a:extLst>
        </a:blip>
        <a:stretch>
          <a:fillRect/>
        </a:stretch>
      </xdr:blipFill>
      <xdr:spPr>
        <a:xfrm>
          <a:off x="654050" y="68672174"/>
          <a:ext cx="584200" cy="758625"/>
        </a:xfrm>
        <a:prstGeom prst="rect">
          <a:avLst/>
        </a:prstGeom>
      </xdr:spPr>
    </xdr:pic>
    <xdr:clientData/>
  </xdr:twoCellAnchor>
  <xdr:twoCellAnchor>
    <xdr:from>
      <xdr:col>1</xdr:col>
      <xdr:colOff>25400</xdr:colOff>
      <xdr:row>365</xdr:row>
      <xdr:rowOff>25499</xdr:rowOff>
    </xdr:from>
    <xdr:to>
      <xdr:col>1</xdr:col>
      <xdr:colOff>609600</xdr:colOff>
      <xdr:row>365</xdr:row>
      <xdr:rowOff>784124</xdr:rowOff>
    </xdr:to>
    <xdr:pic>
      <xdr:nvPicPr>
        <xdr:cNvPr id="23" name="Рисунок 22">
          <a:extLst>
            <a:ext uri="{FF2B5EF4-FFF2-40B4-BE49-F238E27FC236}">
              <a16:creationId xmlns:a16="http://schemas.microsoft.com/office/drawing/2014/main" xmlns="" id="{00000000-0008-0000-0000-000017000000}"/>
            </a:ext>
          </a:extLst>
        </xdr:cNvPr>
        <xdr:cNvPicPr>
          <a:picLocks/>
        </xdr:cNvPicPr>
      </xdr:nvPicPr>
      <xdr:blipFill>
        <a:blip xmlns:r="http://schemas.openxmlformats.org/officeDocument/2006/relationships" r:embed="rId435">
          <a:extLst>
            <a:ext uri="{28A0092B-C50C-407E-A947-70E740481C1C}">
              <a14:useLocalDpi xmlns:a14="http://schemas.microsoft.com/office/drawing/2010/main" val="0"/>
            </a:ext>
          </a:extLst>
        </a:blip>
        <a:stretch>
          <a:fillRect/>
        </a:stretch>
      </xdr:blipFill>
      <xdr:spPr>
        <a:xfrm>
          <a:off x="654050" y="69481799"/>
          <a:ext cx="584200" cy="758625"/>
        </a:xfrm>
        <a:prstGeom prst="rect">
          <a:avLst/>
        </a:prstGeom>
      </xdr:spPr>
    </xdr:pic>
    <xdr:clientData/>
  </xdr:twoCellAnchor>
  <xdr:twoCellAnchor>
    <xdr:from>
      <xdr:col>1</xdr:col>
      <xdr:colOff>25400</xdr:colOff>
      <xdr:row>366</xdr:row>
      <xdr:rowOff>25499</xdr:rowOff>
    </xdr:from>
    <xdr:to>
      <xdr:col>1</xdr:col>
      <xdr:colOff>609600</xdr:colOff>
      <xdr:row>366</xdr:row>
      <xdr:rowOff>784124</xdr:rowOff>
    </xdr:to>
    <xdr:pic>
      <xdr:nvPicPr>
        <xdr:cNvPr id="24" name="Рисунок 23">
          <a:extLst>
            <a:ext uri="{FF2B5EF4-FFF2-40B4-BE49-F238E27FC236}">
              <a16:creationId xmlns:a16="http://schemas.microsoft.com/office/drawing/2014/main" xmlns="" id="{00000000-0008-0000-0000-000018000000}"/>
            </a:ext>
          </a:extLst>
        </xdr:cNvPr>
        <xdr:cNvPicPr>
          <a:picLocks/>
        </xdr:cNvPicPr>
      </xdr:nvPicPr>
      <xdr:blipFill>
        <a:blip xmlns:r="http://schemas.openxmlformats.org/officeDocument/2006/relationships" r:embed="rId436">
          <a:extLst>
            <a:ext uri="{28A0092B-C50C-407E-A947-70E740481C1C}">
              <a14:useLocalDpi xmlns:a14="http://schemas.microsoft.com/office/drawing/2010/main" val="0"/>
            </a:ext>
          </a:extLst>
        </a:blip>
        <a:stretch>
          <a:fillRect/>
        </a:stretch>
      </xdr:blipFill>
      <xdr:spPr>
        <a:xfrm>
          <a:off x="654050" y="70291424"/>
          <a:ext cx="584200" cy="758625"/>
        </a:xfrm>
        <a:prstGeom prst="rect">
          <a:avLst/>
        </a:prstGeom>
      </xdr:spPr>
    </xdr:pic>
    <xdr:clientData/>
  </xdr:twoCellAnchor>
  <xdr:twoCellAnchor>
    <xdr:from>
      <xdr:col>1</xdr:col>
      <xdr:colOff>25400</xdr:colOff>
      <xdr:row>382</xdr:row>
      <xdr:rowOff>25499</xdr:rowOff>
    </xdr:from>
    <xdr:to>
      <xdr:col>1</xdr:col>
      <xdr:colOff>609600</xdr:colOff>
      <xdr:row>382</xdr:row>
      <xdr:rowOff>784124</xdr:rowOff>
    </xdr:to>
    <xdr:pic>
      <xdr:nvPicPr>
        <xdr:cNvPr id="25" name="Рисунок 24">
          <a:extLst>
            <a:ext uri="{FF2B5EF4-FFF2-40B4-BE49-F238E27FC236}">
              <a16:creationId xmlns:a16="http://schemas.microsoft.com/office/drawing/2014/main" xmlns="" id="{00000000-0008-0000-0000-000019000000}"/>
            </a:ext>
          </a:extLst>
        </xdr:cNvPr>
        <xdr:cNvPicPr>
          <a:picLocks/>
        </xdr:cNvPicPr>
      </xdr:nvPicPr>
      <xdr:blipFill>
        <a:blip xmlns:r="http://schemas.openxmlformats.org/officeDocument/2006/relationships" r:embed="rId437">
          <a:extLst>
            <a:ext uri="{28A0092B-C50C-407E-A947-70E740481C1C}">
              <a14:useLocalDpi xmlns:a14="http://schemas.microsoft.com/office/drawing/2010/main" val="0"/>
            </a:ext>
          </a:extLst>
        </a:blip>
        <a:stretch>
          <a:fillRect/>
        </a:stretch>
      </xdr:blipFill>
      <xdr:spPr>
        <a:xfrm>
          <a:off x="654050" y="71101049"/>
          <a:ext cx="584200" cy="758625"/>
        </a:xfrm>
        <a:prstGeom prst="rect">
          <a:avLst/>
        </a:prstGeom>
      </xdr:spPr>
    </xdr:pic>
    <xdr:clientData/>
  </xdr:twoCellAnchor>
  <xdr:twoCellAnchor>
    <xdr:from>
      <xdr:col>1</xdr:col>
      <xdr:colOff>25400</xdr:colOff>
      <xdr:row>383</xdr:row>
      <xdr:rowOff>25499</xdr:rowOff>
    </xdr:from>
    <xdr:to>
      <xdr:col>1</xdr:col>
      <xdr:colOff>609600</xdr:colOff>
      <xdr:row>383</xdr:row>
      <xdr:rowOff>784124</xdr:rowOff>
    </xdr:to>
    <xdr:pic>
      <xdr:nvPicPr>
        <xdr:cNvPr id="26" name="Рисунок 25">
          <a:extLst>
            <a:ext uri="{FF2B5EF4-FFF2-40B4-BE49-F238E27FC236}">
              <a16:creationId xmlns:a16="http://schemas.microsoft.com/office/drawing/2014/main" xmlns="" id="{00000000-0008-0000-0000-00001A000000}"/>
            </a:ext>
          </a:extLst>
        </xdr:cNvPr>
        <xdr:cNvPicPr>
          <a:picLocks/>
        </xdr:cNvPicPr>
      </xdr:nvPicPr>
      <xdr:blipFill>
        <a:blip xmlns:r="http://schemas.openxmlformats.org/officeDocument/2006/relationships" r:embed="rId438">
          <a:extLst>
            <a:ext uri="{28A0092B-C50C-407E-A947-70E740481C1C}">
              <a14:useLocalDpi xmlns:a14="http://schemas.microsoft.com/office/drawing/2010/main" val="0"/>
            </a:ext>
          </a:extLst>
        </a:blip>
        <a:stretch>
          <a:fillRect/>
        </a:stretch>
      </xdr:blipFill>
      <xdr:spPr>
        <a:xfrm>
          <a:off x="654050" y="71910674"/>
          <a:ext cx="584200" cy="758625"/>
        </a:xfrm>
        <a:prstGeom prst="rect">
          <a:avLst/>
        </a:prstGeom>
      </xdr:spPr>
    </xdr:pic>
    <xdr:clientData/>
  </xdr:twoCellAnchor>
  <xdr:twoCellAnchor>
    <xdr:from>
      <xdr:col>1</xdr:col>
      <xdr:colOff>25400</xdr:colOff>
      <xdr:row>384</xdr:row>
      <xdr:rowOff>25499</xdr:rowOff>
    </xdr:from>
    <xdr:to>
      <xdr:col>1</xdr:col>
      <xdr:colOff>609600</xdr:colOff>
      <xdr:row>384</xdr:row>
      <xdr:rowOff>784124</xdr:rowOff>
    </xdr:to>
    <xdr:pic>
      <xdr:nvPicPr>
        <xdr:cNvPr id="27" name="Рисунок 26">
          <a:extLst>
            <a:ext uri="{FF2B5EF4-FFF2-40B4-BE49-F238E27FC236}">
              <a16:creationId xmlns:a16="http://schemas.microsoft.com/office/drawing/2014/main" xmlns="" id="{00000000-0008-0000-0000-00001B000000}"/>
            </a:ext>
          </a:extLst>
        </xdr:cNvPr>
        <xdr:cNvPicPr>
          <a:picLocks/>
        </xdr:cNvPicPr>
      </xdr:nvPicPr>
      <xdr:blipFill>
        <a:blip xmlns:r="http://schemas.openxmlformats.org/officeDocument/2006/relationships" r:embed="rId439">
          <a:extLst>
            <a:ext uri="{28A0092B-C50C-407E-A947-70E740481C1C}">
              <a14:useLocalDpi xmlns:a14="http://schemas.microsoft.com/office/drawing/2010/main" val="0"/>
            </a:ext>
          </a:extLst>
        </a:blip>
        <a:stretch>
          <a:fillRect/>
        </a:stretch>
      </xdr:blipFill>
      <xdr:spPr>
        <a:xfrm>
          <a:off x="654050" y="72720299"/>
          <a:ext cx="584200" cy="758625"/>
        </a:xfrm>
        <a:prstGeom prst="rect">
          <a:avLst/>
        </a:prstGeom>
      </xdr:spPr>
    </xdr:pic>
    <xdr:clientData/>
  </xdr:twoCellAnchor>
  <xdr:twoCellAnchor>
    <xdr:from>
      <xdr:col>1</xdr:col>
      <xdr:colOff>25400</xdr:colOff>
      <xdr:row>386</xdr:row>
      <xdr:rowOff>25499</xdr:rowOff>
    </xdr:from>
    <xdr:to>
      <xdr:col>1</xdr:col>
      <xdr:colOff>609600</xdr:colOff>
      <xdr:row>386</xdr:row>
      <xdr:rowOff>784124</xdr:rowOff>
    </xdr:to>
    <xdr:pic>
      <xdr:nvPicPr>
        <xdr:cNvPr id="29" name="Рисунок 28">
          <a:extLst>
            <a:ext uri="{FF2B5EF4-FFF2-40B4-BE49-F238E27FC236}">
              <a16:creationId xmlns:a16="http://schemas.microsoft.com/office/drawing/2014/main" xmlns="" id="{00000000-0008-0000-0000-00001D000000}"/>
            </a:ext>
          </a:extLst>
        </xdr:cNvPr>
        <xdr:cNvPicPr>
          <a:picLocks/>
        </xdr:cNvPicPr>
      </xdr:nvPicPr>
      <xdr:blipFill>
        <a:blip xmlns:r="http://schemas.openxmlformats.org/officeDocument/2006/relationships" r:embed="rId440">
          <a:extLst>
            <a:ext uri="{28A0092B-C50C-407E-A947-70E740481C1C}">
              <a14:useLocalDpi xmlns:a14="http://schemas.microsoft.com/office/drawing/2010/main" val="0"/>
            </a:ext>
          </a:extLst>
        </a:blip>
        <a:stretch>
          <a:fillRect/>
        </a:stretch>
      </xdr:blipFill>
      <xdr:spPr>
        <a:xfrm>
          <a:off x="654050" y="74339549"/>
          <a:ext cx="584200" cy="758625"/>
        </a:xfrm>
        <a:prstGeom prst="rect">
          <a:avLst/>
        </a:prstGeom>
      </xdr:spPr>
    </xdr:pic>
    <xdr:clientData/>
  </xdr:twoCellAnchor>
  <xdr:twoCellAnchor>
    <xdr:from>
      <xdr:col>1</xdr:col>
      <xdr:colOff>25400</xdr:colOff>
      <xdr:row>387</xdr:row>
      <xdr:rowOff>25499</xdr:rowOff>
    </xdr:from>
    <xdr:to>
      <xdr:col>1</xdr:col>
      <xdr:colOff>609600</xdr:colOff>
      <xdr:row>387</xdr:row>
      <xdr:rowOff>784124</xdr:rowOff>
    </xdr:to>
    <xdr:pic>
      <xdr:nvPicPr>
        <xdr:cNvPr id="30" name="Рисунок 29">
          <a:extLst>
            <a:ext uri="{FF2B5EF4-FFF2-40B4-BE49-F238E27FC236}">
              <a16:creationId xmlns:a16="http://schemas.microsoft.com/office/drawing/2014/main" xmlns="" id="{00000000-0008-0000-0000-00001E000000}"/>
            </a:ext>
          </a:extLst>
        </xdr:cNvPr>
        <xdr:cNvPicPr>
          <a:picLocks/>
        </xdr:cNvPicPr>
      </xdr:nvPicPr>
      <xdr:blipFill>
        <a:blip xmlns:r="http://schemas.openxmlformats.org/officeDocument/2006/relationships" r:embed="rId441">
          <a:extLst>
            <a:ext uri="{28A0092B-C50C-407E-A947-70E740481C1C}">
              <a14:useLocalDpi xmlns:a14="http://schemas.microsoft.com/office/drawing/2010/main" val="0"/>
            </a:ext>
          </a:extLst>
        </a:blip>
        <a:stretch>
          <a:fillRect/>
        </a:stretch>
      </xdr:blipFill>
      <xdr:spPr>
        <a:xfrm>
          <a:off x="654050" y="75149174"/>
          <a:ext cx="584200" cy="758625"/>
        </a:xfrm>
        <a:prstGeom prst="rect">
          <a:avLst/>
        </a:prstGeom>
      </xdr:spPr>
    </xdr:pic>
    <xdr:clientData/>
  </xdr:twoCellAnchor>
  <xdr:twoCellAnchor>
    <xdr:from>
      <xdr:col>1</xdr:col>
      <xdr:colOff>25400</xdr:colOff>
      <xdr:row>388</xdr:row>
      <xdr:rowOff>25499</xdr:rowOff>
    </xdr:from>
    <xdr:to>
      <xdr:col>1</xdr:col>
      <xdr:colOff>609600</xdr:colOff>
      <xdr:row>388</xdr:row>
      <xdr:rowOff>784124</xdr:rowOff>
    </xdr:to>
    <xdr:pic>
      <xdr:nvPicPr>
        <xdr:cNvPr id="31" name="Рисунок 30">
          <a:extLst>
            <a:ext uri="{FF2B5EF4-FFF2-40B4-BE49-F238E27FC236}">
              <a16:creationId xmlns:a16="http://schemas.microsoft.com/office/drawing/2014/main" xmlns="" id="{00000000-0008-0000-0000-00001F000000}"/>
            </a:ext>
          </a:extLst>
        </xdr:cNvPr>
        <xdr:cNvPicPr>
          <a:picLocks/>
        </xdr:cNvPicPr>
      </xdr:nvPicPr>
      <xdr:blipFill>
        <a:blip xmlns:r="http://schemas.openxmlformats.org/officeDocument/2006/relationships" r:embed="rId442">
          <a:extLst>
            <a:ext uri="{28A0092B-C50C-407E-A947-70E740481C1C}">
              <a14:useLocalDpi xmlns:a14="http://schemas.microsoft.com/office/drawing/2010/main" val="0"/>
            </a:ext>
          </a:extLst>
        </a:blip>
        <a:stretch>
          <a:fillRect/>
        </a:stretch>
      </xdr:blipFill>
      <xdr:spPr>
        <a:xfrm>
          <a:off x="654050" y="75958799"/>
          <a:ext cx="584200" cy="758625"/>
        </a:xfrm>
        <a:prstGeom prst="rect">
          <a:avLst/>
        </a:prstGeom>
      </xdr:spPr>
    </xdr:pic>
    <xdr:clientData/>
  </xdr:twoCellAnchor>
  <xdr:twoCellAnchor>
    <xdr:from>
      <xdr:col>1</xdr:col>
      <xdr:colOff>25400</xdr:colOff>
      <xdr:row>613</xdr:row>
      <xdr:rowOff>25499</xdr:rowOff>
    </xdr:from>
    <xdr:to>
      <xdr:col>1</xdr:col>
      <xdr:colOff>609600</xdr:colOff>
      <xdr:row>613</xdr:row>
      <xdr:rowOff>784124</xdr:rowOff>
    </xdr:to>
    <xdr:pic>
      <xdr:nvPicPr>
        <xdr:cNvPr id="202880" name="Рисунок 202879">
          <a:extLst>
            <a:ext uri="{FF2B5EF4-FFF2-40B4-BE49-F238E27FC236}">
              <a16:creationId xmlns:a16="http://schemas.microsoft.com/office/drawing/2014/main" xmlns="" id="{00000000-0008-0000-0000-000080180300}"/>
            </a:ext>
          </a:extLst>
        </xdr:cNvPr>
        <xdr:cNvPicPr>
          <a:picLocks/>
        </xdr:cNvPicPr>
      </xdr:nvPicPr>
      <xdr:blipFill>
        <a:blip xmlns:r="http://schemas.openxmlformats.org/officeDocument/2006/relationships" r:embed="rId443">
          <a:extLst>
            <a:ext uri="{28A0092B-C50C-407E-A947-70E740481C1C}">
              <a14:useLocalDpi xmlns:a14="http://schemas.microsoft.com/office/drawing/2010/main" val="0"/>
            </a:ext>
          </a:extLst>
        </a:blip>
        <a:stretch>
          <a:fillRect/>
        </a:stretch>
      </xdr:blipFill>
      <xdr:spPr>
        <a:xfrm>
          <a:off x="654050" y="76768424"/>
          <a:ext cx="584200" cy="758625"/>
        </a:xfrm>
        <a:prstGeom prst="rect">
          <a:avLst/>
        </a:prstGeom>
      </xdr:spPr>
    </xdr:pic>
    <xdr:clientData/>
  </xdr:twoCellAnchor>
  <xdr:twoCellAnchor>
    <xdr:from>
      <xdr:col>1</xdr:col>
      <xdr:colOff>25400</xdr:colOff>
      <xdr:row>614</xdr:row>
      <xdr:rowOff>25499</xdr:rowOff>
    </xdr:from>
    <xdr:to>
      <xdr:col>1</xdr:col>
      <xdr:colOff>609600</xdr:colOff>
      <xdr:row>614</xdr:row>
      <xdr:rowOff>784124</xdr:rowOff>
    </xdr:to>
    <xdr:pic>
      <xdr:nvPicPr>
        <xdr:cNvPr id="202881" name="Рисунок 202880">
          <a:extLst>
            <a:ext uri="{FF2B5EF4-FFF2-40B4-BE49-F238E27FC236}">
              <a16:creationId xmlns:a16="http://schemas.microsoft.com/office/drawing/2014/main" xmlns="" id="{00000000-0008-0000-0000-000081180300}"/>
            </a:ext>
          </a:extLst>
        </xdr:cNvPr>
        <xdr:cNvPicPr>
          <a:picLocks/>
        </xdr:cNvPicPr>
      </xdr:nvPicPr>
      <xdr:blipFill>
        <a:blip xmlns:r="http://schemas.openxmlformats.org/officeDocument/2006/relationships" r:embed="rId444">
          <a:extLst>
            <a:ext uri="{28A0092B-C50C-407E-A947-70E740481C1C}">
              <a14:useLocalDpi xmlns:a14="http://schemas.microsoft.com/office/drawing/2010/main" val="0"/>
            </a:ext>
          </a:extLst>
        </a:blip>
        <a:stretch>
          <a:fillRect/>
        </a:stretch>
      </xdr:blipFill>
      <xdr:spPr>
        <a:xfrm>
          <a:off x="654050" y="77578049"/>
          <a:ext cx="584200" cy="758625"/>
        </a:xfrm>
        <a:prstGeom prst="rect">
          <a:avLst/>
        </a:prstGeom>
      </xdr:spPr>
    </xdr:pic>
    <xdr:clientData/>
  </xdr:twoCellAnchor>
  <xdr:twoCellAnchor>
    <xdr:from>
      <xdr:col>1</xdr:col>
      <xdr:colOff>25400</xdr:colOff>
      <xdr:row>597</xdr:row>
      <xdr:rowOff>25499</xdr:rowOff>
    </xdr:from>
    <xdr:to>
      <xdr:col>1</xdr:col>
      <xdr:colOff>609600</xdr:colOff>
      <xdr:row>597</xdr:row>
      <xdr:rowOff>784124</xdr:rowOff>
    </xdr:to>
    <xdr:pic>
      <xdr:nvPicPr>
        <xdr:cNvPr id="202882" name="Рисунок 202881">
          <a:extLst>
            <a:ext uri="{FF2B5EF4-FFF2-40B4-BE49-F238E27FC236}">
              <a16:creationId xmlns:a16="http://schemas.microsoft.com/office/drawing/2014/main" xmlns="" id="{00000000-0008-0000-0000-000082180300}"/>
            </a:ext>
          </a:extLst>
        </xdr:cNvPr>
        <xdr:cNvPicPr>
          <a:picLocks/>
        </xdr:cNvPicPr>
      </xdr:nvPicPr>
      <xdr:blipFill>
        <a:blip xmlns:r="http://schemas.openxmlformats.org/officeDocument/2006/relationships" r:embed="rId445">
          <a:extLst>
            <a:ext uri="{28A0092B-C50C-407E-A947-70E740481C1C}">
              <a14:useLocalDpi xmlns:a14="http://schemas.microsoft.com/office/drawing/2010/main" val="0"/>
            </a:ext>
          </a:extLst>
        </a:blip>
        <a:stretch>
          <a:fillRect/>
        </a:stretch>
      </xdr:blipFill>
      <xdr:spPr>
        <a:xfrm>
          <a:off x="654050" y="78387674"/>
          <a:ext cx="584200" cy="758625"/>
        </a:xfrm>
        <a:prstGeom prst="rect">
          <a:avLst/>
        </a:prstGeom>
      </xdr:spPr>
    </xdr:pic>
    <xdr:clientData/>
  </xdr:twoCellAnchor>
  <xdr:twoCellAnchor>
    <xdr:from>
      <xdr:col>1</xdr:col>
      <xdr:colOff>25400</xdr:colOff>
      <xdr:row>604</xdr:row>
      <xdr:rowOff>22008</xdr:rowOff>
    </xdr:from>
    <xdr:to>
      <xdr:col>1</xdr:col>
      <xdr:colOff>609600</xdr:colOff>
      <xdr:row>604</xdr:row>
      <xdr:rowOff>835236</xdr:rowOff>
    </xdr:to>
    <xdr:pic>
      <xdr:nvPicPr>
        <xdr:cNvPr id="202883" name="Рисунок 202882">
          <a:extLst>
            <a:ext uri="{FF2B5EF4-FFF2-40B4-BE49-F238E27FC236}">
              <a16:creationId xmlns:a16="http://schemas.microsoft.com/office/drawing/2014/main" xmlns="" id="{00000000-0008-0000-0000-000083180300}"/>
            </a:ext>
          </a:extLst>
        </xdr:cNvPr>
        <xdr:cNvPicPr>
          <a:picLocks/>
        </xdr:cNvPicPr>
      </xdr:nvPicPr>
      <xdr:blipFill>
        <a:blip xmlns:r="http://schemas.openxmlformats.org/officeDocument/2006/relationships" r:embed="rId446">
          <a:extLst>
            <a:ext uri="{28A0092B-C50C-407E-A947-70E740481C1C}">
              <a14:useLocalDpi xmlns:a14="http://schemas.microsoft.com/office/drawing/2010/main" val="0"/>
            </a:ext>
          </a:extLst>
        </a:blip>
        <a:stretch>
          <a:fillRect/>
        </a:stretch>
      </xdr:blipFill>
      <xdr:spPr>
        <a:xfrm>
          <a:off x="654050" y="79193808"/>
          <a:ext cx="584200" cy="813228"/>
        </a:xfrm>
        <a:prstGeom prst="rect">
          <a:avLst/>
        </a:prstGeom>
      </xdr:spPr>
    </xdr:pic>
    <xdr:clientData/>
  </xdr:twoCellAnchor>
  <xdr:twoCellAnchor>
    <xdr:from>
      <xdr:col>1</xdr:col>
      <xdr:colOff>25400</xdr:colOff>
      <xdr:row>618</xdr:row>
      <xdr:rowOff>25499</xdr:rowOff>
    </xdr:from>
    <xdr:to>
      <xdr:col>1</xdr:col>
      <xdr:colOff>609600</xdr:colOff>
      <xdr:row>618</xdr:row>
      <xdr:rowOff>784124</xdr:rowOff>
    </xdr:to>
    <xdr:pic>
      <xdr:nvPicPr>
        <xdr:cNvPr id="202884" name="Рисунок 202883">
          <a:extLst>
            <a:ext uri="{FF2B5EF4-FFF2-40B4-BE49-F238E27FC236}">
              <a16:creationId xmlns:a16="http://schemas.microsoft.com/office/drawing/2014/main" xmlns="" id="{00000000-0008-0000-0000-000084180300}"/>
            </a:ext>
          </a:extLst>
        </xdr:cNvPr>
        <xdr:cNvPicPr>
          <a:picLocks/>
        </xdr:cNvPicPr>
      </xdr:nvPicPr>
      <xdr:blipFill>
        <a:blip xmlns:r="http://schemas.openxmlformats.org/officeDocument/2006/relationships" r:embed="rId447">
          <a:extLst>
            <a:ext uri="{28A0092B-C50C-407E-A947-70E740481C1C}">
              <a14:useLocalDpi xmlns:a14="http://schemas.microsoft.com/office/drawing/2010/main" val="0"/>
            </a:ext>
          </a:extLst>
        </a:blip>
        <a:stretch>
          <a:fillRect/>
        </a:stretch>
      </xdr:blipFill>
      <xdr:spPr>
        <a:xfrm>
          <a:off x="654050" y="80054549"/>
          <a:ext cx="584200" cy="758625"/>
        </a:xfrm>
        <a:prstGeom prst="rect">
          <a:avLst/>
        </a:prstGeom>
      </xdr:spPr>
    </xdr:pic>
    <xdr:clientData/>
  </xdr:twoCellAnchor>
  <xdr:twoCellAnchor>
    <xdr:from>
      <xdr:col>1</xdr:col>
      <xdr:colOff>25400</xdr:colOff>
      <xdr:row>619</xdr:row>
      <xdr:rowOff>25499</xdr:rowOff>
    </xdr:from>
    <xdr:to>
      <xdr:col>1</xdr:col>
      <xdr:colOff>609600</xdr:colOff>
      <xdr:row>619</xdr:row>
      <xdr:rowOff>784124</xdr:rowOff>
    </xdr:to>
    <xdr:pic>
      <xdr:nvPicPr>
        <xdr:cNvPr id="202885" name="Рисунок 202884">
          <a:extLst>
            <a:ext uri="{FF2B5EF4-FFF2-40B4-BE49-F238E27FC236}">
              <a16:creationId xmlns:a16="http://schemas.microsoft.com/office/drawing/2014/main" xmlns="" id="{00000000-0008-0000-0000-000085180300}"/>
            </a:ext>
          </a:extLst>
        </xdr:cNvPr>
        <xdr:cNvPicPr>
          <a:picLocks/>
        </xdr:cNvPicPr>
      </xdr:nvPicPr>
      <xdr:blipFill>
        <a:blip xmlns:r="http://schemas.openxmlformats.org/officeDocument/2006/relationships" r:embed="rId448">
          <a:extLst>
            <a:ext uri="{28A0092B-C50C-407E-A947-70E740481C1C}">
              <a14:useLocalDpi xmlns:a14="http://schemas.microsoft.com/office/drawing/2010/main" val="0"/>
            </a:ext>
          </a:extLst>
        </a:blip>
        <a:stretch>
          <a:fillRect/>
        </a:stretch>
      </xdr:blipFill>
      <xdr:spPr>
        <a:xfrm>
          <a:off x="654050" y="80864174"/>
          <a:ext cx="584200" cy="758625"/>
        </a:xfrm>
        <a:prstGeom prst="rect">
          <a:avLst/>
        </a:prstGeom>
      </xdr:spPr>
    </xdr:pic>
    <xdr:clientData/>
  </xdr:twoCellAnchor>
  <xdr:twoCellAnchor>
    <xdr:from>
      <xdr:col>1</xdr:col>
      <xdr:colOff>25400</xdr:colOff>
      <xdr:row>477</xdr:row>
      <xdr:rowOff>25499</xdr:rowOff>
    </xdr:from>
    <xdr:to>
      <xdr:col>1</xdr:col>
      <xdr:colOff>609600</xdr:colOff>
      <xdr:row>477</xdr:row>
      <xdr:rowOff>784124</xdr:rowOff>
    </xdr:to>
    <xdr:pic>
      <xdr:nvPicPr>
        <xdr:cNvPr id="768" name="Рисунок 767">
          <a:extLst>
            <a:ext uri="{FF2B5EF4-FFF2-40B4-BE49-F238E27FC236}">
              <a16:creationId xmlns:a16="http://schemas.microsoft.com/office/drawing/2014/main" xmlns="" id="{00000000-0008-0000-0000-000000030000}"/>
            </a:ext>
          </a:extLst>
        </xdr:cNvPr>
        <xdr:cNvPicPr>
          <a:picLocks/>
        </xdr:cNvPicPr>
      </xdr:nvPicPr>
      <xdr:blipFill>
        <a:blip xmlns:r="http://schemas.openxmlformats.org/officeDocument/2006/relationships" r:embed="rId449">
          <a:extLst>
            <a:ext uri="{28A0092B-C50C-407E-A947-70E740481C1C}">
              <a14:useLocalDpi xmlns:a14="http://schemas.microsoft.com/office/drawing/2010/main" val="0"/>
            </a:ext>
          </a:extLst>
        </a:blip>
        <a:stretch>
          <a:fillRect/>
        </a:stretch>
      </xdr:blipFill>
      <xdr:spPr>
        <a:xfrm>
          <a:off x="654050" y="81673799"/>
          <a:ext cx="584200" cy="758625"/>
        </a:xfrm>
        <a:prstGeom prst="rect">
          <a:avLst/>
        </a:prstGeom>
      </xdr:spPr>
    </xdr:pic>
    <xdr:clientData/>
  </xdr:twoCellAnchor>
  <xdr:twoCellAnchor>
    <xdr:from>
      <xdr:col>1</xdr:col>
      <xdr:colOff>25400</xdr:colOff>
      <xdr:row>478</xdr:row>
      <xdr:rowOff>25499</xdr:rowOff>
    </xdr:from>
    <xdr:to>
      <xdr:col>1</xdr:col>
      <xdr:colOff>609600</xdr:colOff>
      <xdr:row>478</xdr:row>
      <xdr:rowOff>784124</xdr:rowOff>
    </xdr:to>
    <xdr:pic>
      <xdr:nvPicPr>
        <xdr:cNvPr id="769" name="Рисунок 768">
          <a:extLst>
            <a:ext uri="{FF2B5EF4-FFF2-40B4-BE49-F238E27FC236}">
              <a16:creationId xmlns:a16="http://schemas.microsoft.com/office/drawing/2014/main" xmlns="" id="{00000000-0008-0000-0000-000001030000}"/>
            </a:ext>
          </a:extLst>
        </xdr:cNvPr>
        <xdr:cNvPicPr>
          <a:picLocks/>
        </xdr:cNvPicPr>
      </xdr:nvPicPr>
      <xdr:blipFill>
        <a:blip xmlns:r="http://schemas.openxmlformats.org/officeDocument/2006/relationships" r:embed="rId450">
          <a:extLst>
            <a:ext uri="{28A0092B-C50C-407E-A947-70E740481C1C}">
              <a14:useLocalDpi xmlns:a14="http://schemas.microsoft.com/office/drawing/2010/main" val="0"/>
            </a:ext>
          </a:extLst>
        </a:blip>
        <a:stretch>
          <a:fillRect/>
        </a:stretch>
      </xdr:blipFill>
      <xdr:spPr>
        <a:xfrm>
          <a:off x="654050" y="82483424"/>
          <a:ext cx="584200" cy="758625"/>
        </a:xfrm>
        <a:prstGeom prst="rect">
          <a:avLst/>
        </a:prstGeom>
      </xdr:spPr>
    </xdr:pic>
    <xdr:clientData/>
  </xdr:twoCellAnchor>
  <xdr:twoCellAnchor>
    <xdr:from>
      <xdr:col>1</xdr:col>
      <xdr:colOff>25400</xdr:colOff>
      <xdr:row>29</xdr:row>
      <xdr:rowOff>25499</xdr:rowOff>
    </xdr:from>
    <xdr:to>
      <xdr:col>1</xdr:col>
      <xdr:colOff>609600</xdr:colOff>
      <xdr:row>29</xdr:row>
      <xdr:rowOff>784124</xdr:rowOff>
    </xdr:to>
    <xdr:pic>
      <xdr:nvPicPr>
        <xdr:cNvPr id="770" name="Рисунок 769">
          <a:extLst>
            <a:ext uri="{FF2B5EF4-FFF2-40B4-BE49-F238E27FC236}">
              <a16:creationId xmlns:a16="http://schemas.microsoft.com/office/drawing/2014/main" xmlns="" id="{00000000-0008-0000-0000-000002030000}"/>
            </a:ext>
          </a:extLst>
        </xdr:cNvPr>
        <xdr:cNvPicPr>
          <a:picLocks/>
        </xdr:cNvPicPr>
      </xdr:nvPicPr>
      <xdr:blipFill>
        <a:blip xmlns:r="http://schemas.openxmlformats.org/officeDocument/2006/relationships" r:embed="rId451">
          <a:extLst>
            <a:ext uri="{28A0092B-C50C-407E-A947-70E740481C1C}">
              <a14:useLocalDpi xmlns:a14="http://schemas.microsoft.com/office/drawing/2010/main" val="0"/>
            </a:ext>
          </a:extLst>
        </a:blip>
        <a:stretch>
          <a:fillRect/>
        </a:stretch>
      </xdr:blipFill>
      <xdr:spPr>
        <a:xfrm>
          <a:off x="654050" y="83293049"/>
          <a:ext cx="584200" cy="758625"/>
        </a:xfrm>
        <a:prstGeom prst="rect">
          <a:avLst/>
        </a:prstGeom>
      </xdr:spPr>
    </xdr:pic>
    <xdr:clientData/>
  </xdr:twoCellAnchor>
  <xdr:twoCellAnchor>
    <xdr:from>
      <xdr:col>1</xdr:col>
      <xdr:colOff>25400</xdr:colOff>
      <xdr:row>30</xdr:row>
      <xdr:rowOff>25499</xdr:rowOff>
    </xdr:from>
    <xdr:to>
      <xdr:col>1</xdr:col>
      <xdr:colOff>609600</xdr:colOff>
      <xdr:row>30</xdr:row>
      <xdr:rowOff>784124</xdr:rowOff>
    </xdr:to>
    <xdr:pic>
      <xdr:nvPicPr>
        <xdr:cNvPr id="771" name="Рисунок 770">
          <a:extLst>
            <a:ext uri="{FF2B5EF4-FFF2-40B4-BE49-F238E27FC236}">
              <a16:creationId xmlns:a16="http://schemas.microsoft.com/office/drawing/2014/main" xmlns="" id="{00000000-0008-0000-0000-000003030000}"/>
            </a:ext>
          </a:extLst>
        </xdr:cNvPr>
        <xdr:cNvPicPr>
          <a:picLocks/>
        </xdr:cNvPicPr>
      </xdr:nvPicPr>
      <xdr:blipFill>
        <a:blip xmlns:r="http://schemas.openxmlformats.org/officeDocument/2006/relationships" r:embed="rId452">
          <a:extLst>
            <a:ext uri="{28A0092B-C50C-407E-A947-70E740481C1C}">
              <a14:useLocalDpi xmlns:a14="http://schemas.microsoft.com/office/drawing/2010/main" val="0"/>
            </a:ext>
          </a:extLst>
        </a:blip>
        <a:stretch>
          <a:fillRect/>
        </a:stretch>
      </xdr:blipFill>
      <xdr:spPr>
        <a:xfrm>
          <a:off x="654050" y="84102674"/>
          <a:ext cx="584200" cy="758625"/>
        </a:xfrm>
        <a:prstGeom prst="rect">
          <a:avLst/>
        </a:prstGeom>
      </xdr:spPr>
    </xdr:pic>
    <xdr:clientData/>
  </xdr:twoCellAnchor>
  <xdr:twoCellAnchor>
    <xdr:from>
      <xdr:col>1</xdr:col>
      <xdr:colOff>25400</xdr:colOff>
      <xdr:row>38</xdr:row>
      <xdr:rowOff>25499</xdr:rowOff>
    </xdr:from>
    <xdr:to>
      <xdr:col>1</xdr:col>
      <xdr:colOff>609600</xdr:colOff>
      <xdr:row>38</xdr:row>
      <xdr:rowOff>784124</xdr:rowOff>
    </xdr:to>
    <xdr:pic>
      <xdr:nvPicPr>
        <xdr:cNvPr id="772" name="Рисунок 771">
          <a:extLst>
            <a:ext uri="{FF2B5EF4-FFF2-40B4-BE49-F238E27FC236}">
              <a16:creationId xmlns:a16="http://schemas.microsoft.com/office/drawing/2014/main" xmlns="" id="{00000000-0008-0000-0000-000004030000}"/>
            </a:ext>
          </a:extLst>
        </xdr:cNvPr>
        <xdr:cNvPicPr>
          <a:picLocks/>
        </xdr:cNvPicPr>
      </xdr:nvPicPr>
      <xdr:blipFill>
        <a:blip xmlns:r="http://schemas.openxmlformats.org/officeDocument/2006/relationships" r:embed="rId453">
          <a:extLst>
            <a:ext uri="{28A0092B-C50C-407E-A947-70E740481C1C}">
              <a14:useLocalDpi xmlns:a14="http://schemas.microsoft.com/office/drawing/2010/main" val="0"/>
            </a:ext>
          </a:extLst>
        </a:blip>
        <a:stretch>
          <a:fillRect/>
        </a:stretch>
      </xdr:blipFill>
      <xdr:spPr>
        <a:xfrm>
          <a:off x="654050" y="84912299"/>
          <a:ext cx="584200" cy="758625"/>
        </a:xfrm>
        <a:prstGeom prst="rect">
          <a:avLst/>
        </a:prstGeom>
      </xdr:spPr>
    </xdr:pic>
    <xdr:clientData/>
  </xdr:twoCellAnchor>
  <xdr:twoCellAnchor>
    <xdr:from>
      <xdr:col>1</xdr:col>
      <xdr:colOff>25400</xdr:colOff>
      <xdr:row>25</xdr:row>
      <xdr:rowOff>25499</xdr:rowOff>
    </xdr:from>
    <xdr:to>
      <xdr:col>1</xdr:col>
      <xdr:colOff>609600</xdr:colOff>
      <xdr:row>25</xdr:row>
      <xdr:rowOff>784124</xdr:rowOff>
    </xdr:to>
    <xdr:pic>
      <xdr:nvPicPr>
        <xdr:cNvPr id="773" name="Рисунок 772">
          <a:extLst>
            <a:ext uri="{FF2B5EF4-FFF2-40B4-BE49-F238E27FC236}">
              <a16:creationId xmlns:a16="http://schemas.microsoft.com/office/drawing/2014/main" xmlns="" id="{00000000-0008-0000-0000-000005030000}"/>
            </a:ext>
          </a:extLst>
        </xdr:cNvPr>
        <xdr:cNvPicPr>
          <a:picLocks/>
        </xdr:cNvPicPr>
      </xdr:nvPicPr>
      <xdr:blipFill>
        <a:blip xmlns:r="http://schemas.openxmlformats.org/officeDocument/2006/relationships" r:embed="rId454">
          <a:extLst>
            <a:ext uri="{28A0092B-C50C-407E-A947-70E740481C1C}">
              <a14:useLocalDpi xmlns:a14="http://schemas.microsoft.com/office/drawing/2010/main" val="0"/>
            </a:ext>
          </a:extLst>
        </a:blip>
        <a:stretch>
          <a:fillRect/>
        </a:stretch>
      </xdr:blipFill>
      <xdr:spPr>
        <a:xfrm>
          <a:off x="654050" y="85721924"/>
          <a:ext cx="584200" cy="758625"/>
        </a:xfrm>
        <a:prstGeom prst="rect">
          <a:avLst/>
        </a:prstGeom>
      </xdr:spPr>
    </xdr:pic>
    <xdr:clientData/>
  </xdr:twoCellAnchor>
  <xdr:twoCellAnchor>
    <xdr:from>
      <xdr:col>1</xdr:col>
      <xdr:colOff>25400</xdr:colOff>
      <xdr:row>26</xdr:row>
      <xdr:rowOff>25499</xdr:rowOff>
    </xdr:from>
    <xdr:to>
      <xdr:col>1</xdr:col>
      <xdr:colOff>609600</xdr:colOff>
      <xdr:row>26</xdr:row>
      <xdr:rowOff>784124</xdr:rowOff>
    </xdr:to>
    <xdr:pic>
      <xdr:nvPicPr>
        <xdr:cNvPr id="780" name="Рисунок 779">
          <a:extLst>
            <a:ext uri="{FF2B5EF4-FFF2-40B4-BE49-F238E27FC236}">
              <a16:creationId xmlns:a16="http://schemas.microsoft.com/office/drawing/2014/main" xmlns="" id="{00000000-0008-0000-0000-00000C030000}"/>
            </a:ext>
          </a:extLst>
        </xdr:cNvPr>
        <xdr:cNvPicPr>
          <a:picLocks/>
        </xdr:cNvPicPr>
      </xdr:nvPicPr>
      <xdr:blipFill>
        <a:blip xmlns:r="http://schemas.openxmlformats.org/officeDocument/2006/relationships" r:embed="rId455">
          <a:extLst>
            <a:ext uri="{28A0092B-C50C-407E-A947-70E740481C1C}">
              <a14:useLocalDpi xmlns:a14="http://schemas.microsoft.com/office/drawing/2010/main" val="0"/>
            </a:ext>
          </a:extLst>
        </a:blip>
        <a:stretch>
          <a:fillRect/>
        </a:stretch>
      </xdr:blipFill>
      <xdr:spPr>
        <a:xfrm>
          <a:off x="654050" y="86531549"/>
          <a:ext cx="584200" cy="758625"/>
        </a:xfrm>
        <a:prstGeom prst="rect">
          <a:avLst/>
        </a:prstGeom>
      </xdr:spPr>
    </xdr:pic>
    <xdr:clientData/>
  </xdr:twoCellAnchor>
  <xdr:twoCellAnchor>
    <xdr:from>
      <xdr:col>1</xdr:col>
      <xdr:colOff>25400</xdr:colOff>
      <xdr:row>28</xdr:row>
      <xdr:rowOff>25499</xdr:rowOff>
    </xdr:from>
    <xdr:to>
      <xdr:col>1</xdr:col>
      <xdr:colOff>609600</xdr:colOff>
      <xdr:row>28</xdr:row>
      <xdr:rowOff>784124</xdr:rowOff>
    </xdr:to>
    <xdr:pic>
      <xdr:nvPicPr>
        <xdr:cNvPr id="786" name="Рисунок 785">
          <a:extLst>
            <a:ext uri="{FF2B5EF4-FFF2-40B4-BE49-F238E27FC236}">
              <a16:creationId xmlns:a16="http://schemas.microsoft.com/office/drawing/2014/main" xmlns="" id="{00000000-0008-0000-0000-000012030000}"/>
            </a:ext>
          </a:extLst>
        </xdr:cNvPr>
        <xdr:cNvPicPr>
          <a:picLocks/>
        </xdr:cNvPicPr>
      </xdr:nvPicPr>
      <xdr:blipFill>
        <a:blip xmlns:r="http://schemas.openxmlformats.org/officeDocument/2006/relationships" r:embed="rId456">
          <a:extLst>
            <a:ext uri="{28A0092B-C50C-407E-A947-70E740481C1C}">
              <a14:useLocalDpi xmlns:a14="http://schemas.microsoft.com/office/drawing/2010/main" val="0"/>
            </a:ext>
          </a:extLst>
        </a:blip>
        <a:stretch>
          <a:fillRect/>
        </a:stretch>
      </xdr:blipFill>
      <xdr:spPr>
        <a:xfrm>
          <a:off x="654050" y="88150799"/>
          <a:ext cx="584200" cy="758625"/>
        </a:xfrm>
        <a:prstGeom prst="rect">
          <a:avLst/>
        </a:prstGeom>
      </xdr:spPr>
    </xdr:pic>
    <xdr:clientData/>
  </xdr:twoCellAnchor>
  <xdr:twoCellAnchor>
    <xdr:from>
      <xdr:col>1</xdr:col>
      <xdr:colOff>25400</xdr:colOff>
      <xdr:row>83</xdr:row>
      <xdr:rowOff>25499</xdr:rowOff>
    </xdr:from>
    <xdr:to>
      <xdr:col>1</xdr:col>
      <xdr:colOff>609600</xdr:colOff>
      <xdr:row>83</xdr:row>
      <xdr:rowOff>784124</xdr:rowOff>
    </xdr:to>
    <xdr:pic>
      <xdr:nvPicPr>
        <xdr:cNvPr id="787" name="Рисунок 786">
          <a:extLst>
            <a:ext uri="{FF2B5EF4-FFF2-40B4-BE49-F238E27FC236}">
              <a16:creationId xmlns:a16="http://schemas.microsoft.com/office/drawing/2014/main" xmlns="" id="{00000000-0008-0000-0000-000013030000}"/>
            </a:ext>
          </a:extLst>
        </xdr:cNvPr>
        <xdr:cNvPicPr>
          <a:picLocks/>
        </xdr:cNvPicPr>
      </xdr:nvPicPr>
      <xdr:blipFill>
        <a:blip xmlns:r="http://schemas.openxmlformats.org/officeDocument/2006/relationships" r:embed="rId457">
          <a:extLst>
            <a:ext uri="{28A0092B-C50C-407E-A947-70E740481C1C}">
              <a14:useLocalDpi xmlns:a14="http://schemas.microsoft.com/office/drawing/2010/main" val="0"/>
            </a:ext>
          </a:extLst>
        </a:blip>
        <a:stretch>
          <a:fillRect/>
        </a:stretch>
      </xdr:blipFill>
      <xdr:spPr>
        <a:xfrm>
          <a:off x="654050" y="88960424"/>
          <a:ext cx="584200" cy="758625"/>
        </a:xfrm>
        <a:prstGeom prst="rect">
          <a:avLst/>
        </a:prstGeom>
      </xdr:spPr>
    </xdr:pic>
    <xdr:clientData/>
  </xdr:twoCellAnchor>
  <xdr:twoCellAnchor>
    <xdr:from>
      <xdr:col>1</xdr:col>
      <xdr:colOff>25400</xdr:colOff>
      <xdr:row>64</xdr:row>
      <xdr:rowOff>25499</xdr:rowOff>
    </xdr:from>
    <xdr:to>
      <xdr:col>1</xdr:col>
      <xdr:colOff>609600</xdr:colOff>
      <xdr:row>64</xdr:row>
      <xdr:rowOff>784124</xdr:rowOff>
    </xdr:to>
    <xdr:pic>
      <xdr:nvPicPr>
        <xdr:cNvPr id="788" name="Рисунок 787">
          <a:extLst>
            <a:ext uri="{FF2B5EF4-FFF2-40B4-BE49-F238E27FC236}">
              <a16:creationId xmlns:a16="http://schemas.microsoft.com/office/drawing/2014/main" xmlns="" id="{00000000-0008-0000-0000-000014030000}"/>
            </a:ext>
          </a:extLst>
        </xdr:cNvPr>
        <xdr:cNvPicPr>
          <a:picLocks/>
        </xdr:cNvPicPr>
      </xdr:nvPicPr>
      <xdr:blipFill>
        <a:blip xmlns:r="http://schemas.openxmlformats.org/officeDocument/2006/relationships" r:embed="rId458">
          <a:extLst>
            <a:ext uri="{28A0092B-C50C-407E-A947-70E740481C1C}">
              <a14:useLocalDpi xmlns:a14="http://schemas.microsoft.com/office/drawing/2010/main" val="0"/>
            </a:ext>
          </a:extLst>
        </a:blip>
        <a:stretch>
          <a:fillRect/>
        </a:stretch>
      </xdr:blipFill>
      <xdr:spPr>
        <a:xfrm>
          <a:off x="654050" y="89770049"/>
          <a:ext cx="584200" cy="758625"/>
        </a:xfrm>
        <a:prstGeom prst="rect">
          <a:avLst/>
        </a:prstGeom>
      </xdr:spPr>
    </xdr:pic>
    <xdr:clientData/>
  </xdr:twoCellAnchor>
  <xdr:twoCellAnchor>
    <xdr:from>
      <xdr:col>1</xdr:col>
      <xdr:colOff>25400</xdr:colOff>
      <xdr:row>65</xdr:row>
      <xdr:rowOff>25499</xdr:rowOff>
    </xdr:from>
    <xdr:to>
      <xdr:col>1</xdr:col>
      <xdr:colOff>609600</xdr:colOff>
      <xdr:row>65</xdr:row>
      <xdr:rowOff>784124</xdr:rowOff>
    </xdr:to>
    <xdr:pic>
      <xdr:nvPicPr>
        <xdr:cNvPr id="789" name="Рисунок 788">
          <a:extLst>
            <a:ext uri="{FF2B5EF4-FFF2-40B4-BE49-F238E27FC236}">
              <a16:creationId xmlns:a16="http://schemas.microsoft.com/office/drawing/2014/main" xmlns="" id="{00000000-0008-0000-0000-000015030000}"/>
            </a:ext>
          </a:extLst>
        </xdr:cNvPr>
        <xdr:cNvPicPr>
          <a:picLocks/>
        </xdr:cNvPicPr>
      </xdr:nvPicPr>
      <xdr:blipFill>
        <a:blip xmlns:r="http://schemas.openxmlformats.org/officeDocument/2006/relationships" r:embed="rId459">
          <a:extLst>
            <a:ext uri="{28A0092B-C50C-407E-A947-70E740481C1C}">
              <a14:useLocalDpi xmlns:a14="http://schemas.microsoft.com/office/drawing/2010/main" val="0"/>
            </a:ext>
          </a:extLst>
        </a:blip>
        <a:stretch>
          <a:fillRect/>
        </a:stretch>
      </xdr:blipFill>
      <xdr:spPr>
        <a:xfrm>
          <a:off x="654050" y="90579674"/>
          <a:ext cx="584200" cy="758625"/>
        </a:xfrm>
        <a:prstGeom prst="rect">
          <a:avLst/>
        </a:prstGeom>
      </xdr:spPr>
    </xdr:pic>
    <xdr:clientData/>
  </xdr:twoCellAnchor>
  <xdr:twoCellAnchor>
    <xdr:from>
      <xdr:col>1</xdr:col>
      <xdr:colOff>25400</xdr:colOff>
      <xdr:row>66</xdr:row>
      <xdr:rowOff>25499</xdr:rowOff>
    </xdr:from>
    <xdr:to>
      <xdr:col>1</xdr:col>
      <xdr:colOff>609600</xdr:colOff>
      <xdr:row>66</xdr:row>
      <xdr:rowOff>784124</xdr:rowOff>
    </xdr:to>
    <xdr:pic>
      <xdr:nvPicPr>
        <xdr:cNvPr id="790" name="Рисунок 789">
          <a:extLst>
            <a:ext uri="{FF2B5EF4-FFF2-40B4-BE49-F238E27FC236}">
              <a16:creationId xmlns:a16="http://schemas.microsoft.com/office/drawing/2014/main" xmlns="" id="{00000000-0008-0000-0000-000016030000}"/>
            </a:ext>
          </a:extLst>
        </xdr:cNvPr>
        <xdr:cNvPicPr>
          <a:picLocks/>
        </xdr:cNvPicPr>
      </xdr:nvPicPr>
      <xdr:blipFill>
        <a:blip xmlns:r="http://schemas.openxmlformats.org/officeDocument/2006/relationships" r:embed="rId460">
          <a:extLst>
            <a:ext uri="{28A0092B-C50C-407E-A947-70E740481C1C}">
              <a14:useLocalDpi xmlns:a14="http://schemas.microsoft.com/office/drawing/2010/main" val="0"/>
            </a:ext>
          </a:extLst>
        </a:blip>
        <a:stretch>
          <a:fillRect/>
        </a:stretch>
      </xdr:blipFill>
      <xdr:spPr>
        <a:xfrm>
          <a:off x="654050" y="91389299"/>
          <a:ext cx="584200" cy="758625"/>
        </a:xfrm>
        <a:prstGeom prst="rect">
          <a:avLst/>
        </a:prstGeom>
      </xdr:spPr>
    </xdr:pic>
    <xdr:clientData/>
  </xdr:twoCellAnchor>
  <xdr:twoCellAnchor>
    <xdr:from>
      <xdr:col>1</xdr:col>
      <xdr:colOff>25400</xdr:colOff>
      <xdr:row>67</xdr:row>
      <xdr:rowOff>25499</xdr:rowOff>
    </xdr:from>
    <xdr:to>
      <xdr:col>1</xdr:col>
      <xdr:colOff>609600</xdr:colOff>
      <xdr:row>67</xdr:row>
      <xdr:rowOff>784124</xdr:rowOff>
    </xdr:to>
    <xdr:pic>
      <xdr:nvPicPr>
        <xdr:cNvPr id="791" name="Рисунок 790">
          <a:extLst>
            <a:ext uri="{FF2B5EF4-FFF2-40B4-BE49-F238E27FC236}">
              <a16:creationId xmlns:a16="http://schemas.microsoft.com/office/drawing/2014/main" xmlns="" id="{00000000-0008-0000-0000-000017030000}"/>
            </a:ext>
          </a:extLst>
        </xdr:cNvPr>
        <xdr:cNvPicPr>
          <a:picLocks/>
        </xdr:cNvPicPr>
      </xdr:nvPicPr>
      <xdr:blipFill>
        <a:blip xmlns:r="http://schemas.openxmlformats.org/officeDocument/2006/relationships" r:embed="rId461">
          <a:extLst>
            <a:ext uri="{28A0092B-C50C-407E-A947-70E740481C1C}">
              <a14:useLocalDpi xmlns:a14="http://schemas.microsoft.com/office/drawing/2010/main" val="0"/>
            </a:ext>
          </a:extLst>
        </a:blip>
        <a:stretch>
          <a:fillRect/>
        </a:stretch>
      </xdr:blipFill>
      <xdr:spPr>
        <a:xfrm>
          <a:off x="654050" y="92198924"/>
          <a:ext cx="584200" cy="758625"/>
        </a:xfrm>
        <a:prstGeom prst="rect">
          <a:avLst/>
        </a:prstGeom>
      </xdr:spPr>
    </xdr:pic>
    <xdr:clientData/>
  </xdr:twoCellAnchor>
  <xdr:twoCellAnchor>
    <xdr:from>
      <xdr:col>1</xdr:col>
      <xdr:colOff>25400</xdr:colOff>
      <xdr:row>68</xdr:row>
      <xdr:rowOff>25499</xdr:rowOff>
    </xdr:from>
    <xdr:to>
      <xdr:col>1</xdr:col>
      <xdr:colOff>609600</xdr:colOff>
      <xdr:row>68</xdr:row>
      <xdr:rowOff>784124</xdr:rowOff>
    </xdr:to>
    <xdr:pic>
      <xdr:nvPicPr>
        <xdr:cNvPr id="792" name="Рисунок 791">
          <a:extLst>
            <a:ext uri="{FF2B5EF4-FFF2-40B4-BE49-F238E27FC236}">
              <a16:creationId xmlns:a16="http://schemas.microsoft.com/office/drawing/2014/main" xmlns="" id="{00000000-0008-0000-0000-000018030000}"/>
            </a:ext>
          </a:extLst>
        </xdr:cNvPr>
        <xdr:cNvPicPr>
          <a:picLocks/>
        </xdr:cNvPicPr>
      </xdr:nvPicPr>
      <xdr:blipFill>
        <a:blip xmlns:r="http://schemas.openxmlformats.org/officeDocument/2006/relationships" r:embed="rId462">
          <a:extLst>
            <a:ext uri="{28A0092B-C50C-407E-A947-70E740481C1C}">
              <a14:useLocalDpi xmlns:a14="http://schemas.microsoft.com/office/drawing/2010/main" val="0"/>
            </a:ext>
          </a:extLst>
        </a:blip>
        <a:stretch>
          <a:fillRect/>
        </a:stretch>
      </xdr:blipFill>
      <xdr:spPr>
        <a:xfrm>
          <a:off x="654050" y="93008549"/>
          <a:ext cx="584200" cy="758625"/>
        </a:xfrm>
        <a:prstGeom prst="rect">
          <a:avLst/>
        </a:prstGeom>
      </xdr:spPr>
    </xdr:pic>
    <xdr:clientData/>
  </xdr:twoCellAnchor>
  <xdr:twoCellAnchor>
    <xdr:from>
      <xdr:col>1</xdr:col>
      <xdr:colOff>25400</xdr:colOff>
      <xdr:row>610</xdr:row>
      <xdr:rowOff>25499</xdr:rowOff>
    </xdr:from>
    <xdr:to>
      <xdr:col>1</xdr:col>
      <xdr:colOff>609600</xdr:colOff>
      <xdr:row>610</xdr:row>
      <xdr:rowOff>784124</xdr:rowOff>
    </xdr:to>
    <xdr:pic>
      <xdr:nvPicPr>
        <xdr:cNvPr id="793" name="Рисунок 792">
          <a:extLst>
            <a:ext uri="{FF2B5EF4-FFF2-40B4-BE49-F238E27FC236}">
              <a16:creationId xmlns:a16="http://schemas.microsoft.com/office/drawing/2014/main" xmlns="" id="{00000000-0008-0000-0000-000019030000}"/>
            </a:ext>
          </a:extLst>
        </xdr:cNvPr>
        <xdr:cNvPicPr>
          <a:picLocks/>
        </xdr:cNvPicPr>
      </xdr:nvPicPr>
      <xdr:blipFill>
        <a:blip xmlns:r="http://schemas.openxmlformats.org/officeDocument/2006/relationships" r:embed="rId463">
          <a:extLst>
            <a:ext uri="{28A0092B-C50C-407E-A947-70E740481C1C}">
              <a14:useLocalDpi xmlns:a14="http://schemas.microsoft.com/office/drawing/2010/main" val="0"/>
            </a:ext>
          </a:extLst>
        </a:blip>
        <a:stretch>
          <a:fillRect/>
        </a:stretch>
      </xdr:blipFill>
      <xdr:spPr>
        <a:xfrm>
          <a:off x="654050" y="93818174"/>
          <a:ext cx="584200" cy="758625"/>
        </a:xfrm>
        <a:prstGeom prst="rect">
          <a:avLst/>
        </a:prstGeom>
      </xdr:spPr>
    </xdr:pic>
    <xdr:clientData/>
  </xdr:twoCellAnchor>
  <xdr:twoCellAnchor>
    <xdr:from>
      <xdr:col>1</xdr:col>
      <xdr:colOff>25400</xdr:colOff>
      <xdr:row>611</xdr:row>
      <xdr:rowOff>25499</xdr:rowOff>
    </xdr:from>
    <xdr:to>
      <xdr:col>1</xdr:col>
      <xdr:colOff>609600</xdr:colOff>
      <xdr:row>611</xdr:row>
      <xdr:rowOff>784124</xdr:rowOff>
    </xdr:to>
    <xdr:pic>
      <xdr:nvPicPr>
        <xdr:cNvPr id="794" name="Рисунок 793">
          <a:extLst>
            <a:ext uri="{FF2B5EF4-FFF2-40B4-BE49-F238E27FC236}">
              <a16:creationId xmlns:a16="http://schemas.microsoft.com/office/drawing/2014/main" xmlns="" id="{00000000-0008-0000-0000-00001A030000}"/>
            </a:ext>
          </a:extLst>
        </xdr:cNvPr>
        <xdr:cNvPicPr>
          <a:picLocks/>
        </xdr:cNvPicPr>
      </xdr:nvPicPr>
      <xdr:blipFill>
        <a:blip xmlns:r="http://schemas.openxmlformats.org/officeDocument/2006/relationships" r:embed="rId464">
          <a:extLst>
            <a:ext uri="{28A0092B-C50C-407E-A947-70E740481C1C}">
              <a14:useLocalDpi xmlns:a14="http://schemas.microsoft.com/office/drawing/2010/main" val="0"/>
            </a:ext>
          </a:extLst>
        </a:blip>
        <a:stretch>
          <a:fillRect/>
        </a:stretch>
      </xdr:blipFill>
      <xdr:spPr>
        <a:xfrm>
          <a:off x="654050" y="94627799"/>
          <a:ext cx="584200" cy="758625"/>
        </a:xfrm>
        <a:prstGeom prst="rect">
          <a:avLst/>
        </a:prstGeom>
      </xdr:spPr>
    </xdr:pic>
    <xdr:clientData/>
  </xdr:twoCellAnchor>
  <xdr:twoCellAnchor>
    <xdr:from>
      <xdr:col>1</xdr:col>
      <xdr:colOff>25400</xdr:colOff>
      <xdr:row>612</xdr:row>
      <xdr:rowOff>25499</xdr:rowOff>
    </xdr:from>
    <xdr:to>
      <xdr:col>1</xdr:col>
      <xdr:colOff>609600</xdr:colOff>
      <xdr:row>612</xdr:row>
      <xdr:rowOff>784124</xdr:rowOff>
    </xdr:to>
    <xdr:pic>
      <xdr:nvPicPr>
        <xdr:cNvPr id="795" name="Рисунок 794">
          <a:extLst>
            <a:ext uri="{FF2B5EF4-FFF2-40B4-BE49-F238E27FC236}">
              <a16:creationId xmlns:a16="http://schemas.microsoft.com/office/drawing/2014/main" xmlns="" id="{00000000-0008-0000-0000-00001B030000}"/>
            </a:ext>
          </a:extLst>
        </xdr:cNvPr>
        <xdr:cNvPicPr>
          <a:picLocks/>
        </xdr:cNvPicPr>
      </xdr:nvPicPr>
      <xdr:blipFill>
        <a:blip xmlns:r="http://schemas.openxmlformats.org/officeDocument/2006/relationships" r:embed="rId465">
          <a:extLst>
            <a:ext uri="{28A0092B-C50C-407E-A947-70E740481C1C}">
              <a14:useLocalDpi xmlns:a14="http://schemas.microsoft.com/office/drawing/2010/main" val="0"/>
            </a:ext>
          </a:extLst>
        </a:blip>
        <a:stretch>
          <a:fillRect/>
        </a:stretch>
      </xdr:blipFill>
      <xdr:spPr>
        <a:xfrm>
          <a:off x="654050" y="95437424"/>
          <a:ext cx="584200" cy="758625"/>
        </a:xfrm>
        <a:prstGeom prst="rect">
          <a:avLst/>
        </a:prstGeom>
      </xdr:spPr>
    </xdr:pic>
    <xdr:clientData/>
  </xdr:twoCellAnchor>
  <xdr:twoCellAnchor>
    <xdr:from>
      <xdr:col>1</xdr:col>
      <xdr:colOff>25400</xdr:colOff>
      <xdr:row>594</xdr:row>
      <xdr:rowOff>25499</xdr:rowOff>
    </xdr:from>
    <xdr:to>
      <xdr:col>1</xdr:col>
      <xdr:colOff>609600</xdr:colOff>
      <xdr:row>594</xdr:row>
      <xdr:rowOff>784124</xdr:rowOff>
    </xdr:to>
    <xdr:pic>
      <xdr:nvPicPr>
        <xdr:cNvPr id="796" name="Рисунок 795">
          <a:extLst>
            <a:ext uri="{FF2B5EF4-FFF2-40B4-BE49-F238E27FC236}">
              <a16:creationId xmlns:a16="http://schemas.microsoft.com/office/drawing/2014/main" xmlns="" id="{00000000-0008-0000-0000-00001C030000}"/>
            </a:ext>
          </a:extLst>
        </xdr:cNvPr>
        <xdr:cNvPicPr>
          <a:picLocks/>
        </xdr:cNvPicPr>
      </xdr:nvPicPr>
      <xdr:blipFill>
        <a:blip xmlns:r="http://schemas.openxmlformats.org/officeDocument/2006/relationships" r:embed="rId466">
          <a:extLst>
            <a:ext uri="{28A0092B-C50C-407E-A947-70E740481C1C}">
              <a14:useLocalDpi xmlns:a14="http://schemas.microsoft.com/office/drawing/2010/main" val="0"/>
            </a:ext>
          </a:extLst>
        </a:blip>
        <a:stretch>
          <a:fillRect/>
        </a:stretch>
      </xdr:blipFill>
      <xdr:spPr>
        <a:xfrm>
          <a:off x="654050" y="96247049"/>
          <a:ext cx="584200" cy="758625"/>
        </a:xfrm>
        <a:prstGeom prst="rect">
          <a:avLst/>
        </a:prstGeom>
      </xdr:spPr>
    </xdr:pic>
    <xdr:clientData/>
  </xdr:twoCellAnchor>
  <xdr:twoCellAnchor>
    <xdr:from>
      <xdr:col>1</xdr:col>
      <xdr:colOff>25400</xdr:colOff>
      <xdr:row>595</xdr:row>
      <xdr:rowOff>25499</xdr:rowOff>
    </xdr:from>
    <xdr:to>
      <xdr:col>1</xdr:col>
      <xdr:colOff>609600</xdr:colOff>
      <xdr:row>595</xdr:row>
      <xdr:rowOff>784124</xdr:rowOff>
    </xdr:to>
    <xdr:pic>
      <xdr:nvPicPr>
        <xdr:cNvPr id="797" name="Рисунок 796">
          <a:extLst>
            <a:ext uri="{FF2B5EF4-FFF2-40B4-BE49-F238E27FC236}">
              <a16:creationId xmlns:a16="http://schemas.microsoft.com/office/drawing/2014/main" xmlns="" id="{00000000-0008-0000-0000-00001D030000}"/>
            </a:ext>
          </a:extLst>
        </xdr:cNvPr>
        <xdr:cNvPicPr>
          <a:picLocks/>
        </xdr:cNvPicPr>
      </xdr:nvPicPr>
      <xdr:blipFill>
        <a:blip xmlns:r="http://schemas.openxmlformats.org/officeDocument/2006/relationships" r:embed="rId467">
          <a:extLst>
            <a:ext uri="{28A0092B-C50C-407E-A947-70E740481C1C}">
              <a14:useLocalDpi xmlns:a14="http://schemas.microsoft.com/office/drawing/2010/main" val="0"/>
            </a:ext>
          </a:extLst>
        </a:blip>
        <a:stretch>
          <a:fillRect/>
        </a:stretch>
      </xdr:blipFill>
      <xdr:spPr>
        <a:xfrm>
          <a:off x="654050" y="97056674"/>
          <a:ext cx="584200" cy="758625"/>
        </a:xfrm>
        <a:prstGeom prst="rect">
          <a:avLst/>
        </a:prstGeom>
      </xdr:spPr>
    </xdr:pic>
    <xdr:clientData/>
  </xdr:twoCellAnchor>
  <xdr:twoCellAnchor>
    <xdr:from>
      <xdr:col>1</xdr:col>
      <xdr:colOff>25400</xdr:colOff>
      <xdr:row>596</xdr:row>
      <xdr:rowOff>25499</xdr:rowOff>
    </xdr:from>
    <xdr:to>
      <xdr:col>1</xdr:col>
      <xdr:colOff>609600</xdr:colOff>
      <xdr:row>596</xdr:row>
      <xdr:rowOff>784124</xdr:rowOff>
    </xdr:to>
    <xdr:pic>
      <xdr:nvPicPr>
        <xdr:cNvPr id="799" name="Рисунок 798">
          <a:extLst>
            <a:ext uri="{FF2B5EF4-FFF2-40B4-BE49-F238E27FC236}">
              <a16:creationId xmlns:a16="http://schemas.microsoft.com/office/drawing/2014/main" xmlns="" id="{00000000-0008-0000-0000-00001F030000}"/>
            </a:ext>
          </a:extLst>
        </xdr:cNvPr>
        <xdr:cNvPicPr>
          <a:picLocks/>
        </xdr:cNvPicPr>
      </xdr:nvPicPr>
      <xdr:blipFill>
        <a:blip xmlns:r="http://schemas.openxmlformats.org/officeDocument/2006/relationships" r:embed="rId468">
          <a:extLst>
            <a:ext uri="{28A0092B-C50C-407E-A947-70E740481C1C}">
              <a14:useLocalDpi xmlns:a14="http://schemas.microsoft.com/office/drawing/2010/main" val="0"/>
            </a:ext>
          </a:extLst>
        </a:blip>
        <a:stretch>
          <a:fillRect/>
        </a:stretch>
      </xdr:blipFill>
      <xdr:spPr>
        <a:xfrm>
          <a:off x="654050" y="97866299"/>
          <a:ext cx="584200" cy="758625"/>
        </a:xfrm>
        <a:prstGeom prst="rect">
          <a:avLst/>
        </a:prstGeom>
      </xdr:spPr>
    </xdr:pic>
    <xdr:clientData/>
  </xdr:twoCellAnchor>
  <xdr:twoCellAnchor>
    <xdr:from>
      <xdr:col>1</xdr:col>
      <xdr:colOff>25400</xdr:colOff>
      <xdr:row>1578</xdr:row>
      <xdr:rowOff>25499</xdr:rowOff>
    </xdr:from>
    <xdr:to>
      <xdr:col>1</xdr:col>
      <xdr:colOff>609600</xdr:colOff>
      <xdr:row>1578</xdr:row>
      <xdr:rowOff>784124</xdr:rowOff>
    </xdr:to>
    <xdr:pic>
      <xdr:nvPicPr>
        <xdr:cNvPr id="896" name="Рисунок 895">
          <a:extLst>
            <a:ext uri="{FF2B5EF4-FFF2-40B4-BE49-F238E27FC236}">
              <a16:creationId xmlns:a16="http://schemas.microsoft.com/office/drawing/2014/main" xmlns="" id="{00000000-0008-0000-0000-000080030000}"/>
            </a:ext>
          </a:extLst>
        </xdr:cNvPr>
        <xdr:cNvPicPr>
          <a:picLocks/>
        </xdr:cNvPicPr>
      </xdr:nvPicPr>
      <xdr:blipFill>
        <a:blip xmlns:r="http://schemas.openxmlformats.org/officeDocument/2006/relationships" r:embed="rId469">
          <a:extLst>
            <a:ext uri="{28A0092B-C50C-407E-A947-70E740481C1C}">
              <a14:useLocalDpi xmlns:a14="http://schemas.microsoft.com/office/drawing/2010/main" val="0"/>
            </a:ext>
          </a:extLst>
        </a:blip>
        <a:stretch>
          <a:fillRect/>
        </a:stretch>
      </xdr:blipFill>
      <xdr:spPr>
        <a:xfrm>
          <a:off x="654050" y="99485549"/>
          <a:ext cx="584200" cy="758625"/>
        </a:xfrm>
        <a:prstGeom prst="rect">
          <a:avLst/>
        </a:prstGeom>
      </xdr:spPr>
    </xdr:pic>
    <xdr:clientData/>
  </xdr:twoCellAnchor>
  <xdr:twoCellAnchor>
    <xdr:from>
      <xdr:col>1</xdr:col>
      <xdr:colOff>25400</xdr:colOff>
      <xdr:row>1579</xdr:row>
      <xdr:rowOff>25499</xdr:rowOff>
    </xdr:from>
    <xdr:to>
      <xdr:col>1</xdr:col>
      <xdr:colOff>609600</xdr:colOff>
      <xdr:row>1579</xdr:row>
      <xdr:rowOff>784124</xdr:rowOff>
    </xdr:to>
    <xdr:pic>
      <xdr:nvPicPr>
        <xdr:cNvPr id="897" name="Рисунок 896">
          <a:extLst>
            <a:ext uri="{FF2B5EF4-FFF2-40B4-BE49-F238E27FC236}">
              <a16:creationId xmlns:a16="http://schemas.microsoft.com/office/drawing/2014/main" xmlns="" id="{00000000-0008-0000-0000-000081030000}"/>
            </a:ext>
          </a:extLst>
        </xdr:cNvPr>
        <xdr:cNvPicPr>
          <a:picLocks/>
        </xdr:cNvPicPr>
      </xdr:nvPicPr>
      <xdr:blipFill>
        <a:blip xmlns:r="http://schemas.openxmlformats.org/officeDocument/2006/relationships" r:embed="rId470">
          <a:extLst>
            <a:ext uri="{28A0092B-C50C-407E-A947-70E740481C1C}">
              <a14:useLocalDpi xmlns:a14="http://schemas.microsoft.com/office/drawing/2010/main" val="0"/>
            </a:ext>
          </a:extLst>
        </a:blip>
        <a:stretch>
          <a:fillRect/>
        </a:stretch>
      </xdr:blipFill>
      <xdr:spPr>
        <a:xfrm>
          <a:off x="654050" y="100295174"/>
          <a:ext cx="584200" cy="758625"/>
        </a:xfrm>
        <a:prstGeom prst="rect">
          <a:avLst/>
        </a:prstGeom>
      </xdr:spPr>
    </xdr:pic>
    <xdr:clientData/>
  </xdr:twoCellAnchor>
  <xdr:twoCellAnchor>
    <xdr:from>
      <xdr:col>1</xdr:col>
      <xdr:colOff>25400</xdr:colOff>
      <xdr:row>84</xdr:row>
      <xdr:rowOff>25499</xdr:rowOff>
    </xdr:from>
    <xdr:to>
      <xdr:col>1</xdr:col>
      <xdr:colOff>609600</xdr:colOff>
      <xdr:row>84</xdr:row>
      <xdr:rowOff>784124</xdr:rowOff>
    </xdr:to>
    <xdr:pic>
      <xdr:nvPicPr>
        <xdr:cNvPr id="898" name="Рисунок 897">
          <a:extLst>
            <a:ext uri="{FF2B5EF4-FFF2-40B4-BE49-F238E27FC236}">
              <a16:creationId xmlns:a16="http://schemas.microsoft.com/office/drawing/2014/main" xmlns="" id="{00000000-0008-0000-0000-0000820300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01104799"/>
          <a:ext cx="584200" cy="758625"/>
        </a:xfrm>
        <a:prstGeom prst="rect">
          <a:avLst/>
        </a:prstGeom>
      </xdr:spPr>
    </xdr:pic>
    <xdr:clientData/>
  </xdr:twoCellAnchor>
  <xdr:twoCellAnchor>
    <xdr:from>
      <xdr:col>1</xdr:col>
      <xdr:colOff>25400</xdr:colOff>
      <xdr:row>85</xdr:row>
      <xdr:rowOff>25499</xdr:rowOff>
    </xdr:from>
    <xdr:to>
      <xdr:col>1</xdr:col>
      <xdr:colOff>609600</xdr:colOff>
      <xdr:row>85</xdr:row>
      <xdr:rowOff>784124</xdr:rowOff>
    </xdr:to>
    <xdr:pic>
      <xdr:nvPicPr>
        <xdr:cNvPr id="899" name="Рисунок 898">
          <a:extLst>
            <a:ext uri="{FF2B5EF4-FFF2-40B4-BE49-F238E27FC236}">
              <a16:creationId xmlns:a16="http://schemas.microsoft.com/office/drawing/2014/main" xmlns="" id="{00000000-0008-0000-0000-0000830300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01914424"/>
          <a:ext cx="584200" cy="758625"/>
        </a:xfrm>
        <a:prstGeom prst="rect">
          <a:avLst/>
        </a:prstGeom>
      </xdr:spPr>
    </xdr:pic>
    <xdr:clientData/>
  </xdr:twoCellAnchor>
  <xdr:twoCellAnchor>
    <xdr:from>
      <xdr:col>1</xdr:col>
      <xdr:colOff>25400</xdr:colOff>
      <xdr:row>86</xdr:row>
      <xdr:rowOff>25499</xdr:rowOff>
    </xdr:from>
    <xdr:to>
      <xdr:col>1</xdr:col>
      <xdr:colOff>609600</xdr:colOff>
      <xdr:row>86</xdr:row>
      <xdr:rowOff>784124</xdr:rowOff>
    </xdr:to>
    <xdr:pic>
      <xdr:nvPicPr>
        <xdr:cNvPr id="900" name="Рисунок 899">
          <a:extLst>
            <a:ext uri="{FF2B5EF4-FFF2-40B4-BE49-F238E27FC236}">
              <a16:creationId xmlns:a16="http://schemas.microsoft.com/office/drawing/2014/main" xmlns="" id="{00000000-0008-0000-0000-000084030000}"/>
            </a:ext>
          </a:extLst>
        </xdr:cNvPr>
        <xdr:cNvPicPr>
          <a:picLocks/>
        </xdr:cNvPicPr>
      </xdr:nvPicPr>
      <xdr:blipFill>
        <a:blip xmlns:r="http://schemas.openxmlformats.org/officeDocument/2006/relationships" r:embed="rId473">
          <a:extLst>
            <a:ext uri="{28A0092B-C50C-407E-A947-70E740481C1C}">
              <a14:useLocalDpi xmlns:a14="http://schemas.microsoft.com/office/drawing/2010/main" val="0"/>
            </a:ext>
          </a:extLst>
        </a:blip>
        <a:stretch>
          <a:fillRect/>
        </a:stretch>
      </xdr:blipFill>
      <xdr:spPr>
        <a:xfrm>
          <a:off x="654050" y="102724049"/>
          <a:ext cx="584200" cy="758625"/>
        </a:xfrm>
        <a:prstGeom prst="rect">
          <a:avLst/>
        </a:prstGeom>
      </xdr:spPr>
    </xdr:pic>
    <xdr:clientData/>
  </xdr:twoCellAnchor>
  <xdr:twoCellAnchor>
    <xdr:from>
      <xdr:col>1</xdr:col>
      <xdr:colOff>25400</xdr:colOff>
      <xdr:row>43</xdr:row>
      <xdr:rowOff>25499</xdr:rowOff>
    </xdr:from>
    <xdr:to>
      <xdr:col>1</xdr:col>
      <xdr:colOff>609600</xdr:colOff>
      <xdr:row>43</xdr:row>
      <xdr:rowOff>784124</xdr:rowOff>
    </xdr:to>
    <xdr:pic>
      <xdr:nvPicPr>
        <xdr:cNvPr id="902" name="Рисунок 901">
          <a:extLst>
            <a:ext uri="{FF2B5EF4-FFF2-40B4-BE49-F238E27FC236}">
              <a16:creationId xmlns:a16="http://schemas.microsoft.com/office/drawing/2014/main" xmlns="" id="{00000000-0008-0000-0000-000086030000}"/>
            </a:ext>
          </a:extLst>
        </xdr:cNvPr>
        <xdr:cNvPicPr>
          <a:picLocks/>
        </xdr:cNvPicPr>
      </xdr:nvPicPr>
      <xdr:blipFill>
        <a:blip xmlns:r="http://schemas.openxmlformats.org/officeDocument/2006/relationships" r:embed="rId474">
          <a:extLst>
            <a:ext uri="{28A0092B-C50C-407E-A947-70E740481C1C}">
              <a14:useLocalDpi xmlns:a14="http://schemas.microsoft.com/office/drawing/2010/main" val="0"/>
            </a:ext>
          </a:extLst>
        </a:blip>
        <a:stretch>
          <a:fillRect/>
        </a:stretch>
      </xdr:blipFill>
      <xdr:spPr>
        <a:xfrm>
          <a:off x="654050" y="104343299"/>
          <a:ext cx="584200" cy="758625"/>
        </a:xfrm>
        <a:prstGeom prst="rect">
          <a:avLst/>
        </a:prstGeom>
      </xdr:spPr>
    </xdr:pic>
    <xdr:clientData/>
  </xdr:twoCellAnchor>
  <xdr:twoCellAnchor>
    <xdr:from>
      <xdr:col>1</xdr:col>
      <xdr:colOff>25400</xdr:colOff>
      <xdr:row>31</xdr:row>
      <xdr:rowOff>25499</xdr:rowOff>
    </xdr:from>
    <xdr:to>
      <xdr:col>1</xdr:col>
      <xdr:colOff>609600</xdr:colOff>
      <xdr:row>31</xdr:row>
      <xdr:rowOff>784124</xdr:rowOff>
    </xdr:to>
    <xdr:pic>
      <xdr:nvPicPr>
        <xdr:cNvPr id="903" name="Рисунок 902">
          <a:extLst>
            <a:ext uri="{FF2B5EF4-FFF2-40B4-BE49-F238E27FC236}">
              <a16:creationId xmlns:a16="http://schemas.microsoft.com/office/drawing/2014/main" xmlns="" id="{00000000-0008-0000-0000-000087030000}"/>
            </a:ext>
          </a:extLst>
        </xdr:cNvPr>
        <xdr:cNvPicPr>
          <a:picLocks/>
        </xdr:cNvPicPr>
      </xdr:nvPicPr>
      <xdr:blipFill>
        <a:blip xmlns:r="http://schemas.openxmlformats.org/officeDocument/2006/relationships" r:embed="rId475">
          <a:extLst>
            <a:ext uri="{28A0092B-C50C-407E-A947-70E740481C1C}">
              <a14:useLocalDpi xmlns:a14="http://schemas.microsoft.com/office/drawing/2010/main" val="0"/>
            </a:ext>
          </a:extLst>
        </a:blip>
        <a:stretch>
          <a:fillRect/>
        </a:stretch>
      </xdr:blipFill>
      <xdr:spPr>
        <a:xfrm>
          <a:off x="654050" y="105152924"/>
          <a:ext cx="584200" cy="758625"/>
        </a:xfrm>
        <a:prstGeom prst="rect">
          <a:avLst/>
        </a:prstGeom>
      </xdr:spPr>
    </xdr:pic>
    <xdr:clientData/>
  </xdr:twoCellAnchor>
  <xdr:twoCellAnchor>
    <xdr:from>
      <xdr:col>1</xdr:col>
      <xdr:colOff>25400</xdr:colOff>
      <xdr:row>385</xdr:row>
      <xdr:rowOff>25499</xdr:rowOff>
    </xdr:from>
    <xdr:to>
      <xdr:col>1</xdr:col>
      <xdr:colOff>609600</xdr:colOff>
      <xdr:row>385</xdr:row>
      <xdr:rowOff>784124</xdr:rowOff>
    </xdr:to>
    <xdr:pic>
      <xdr:nvPicPr>
        <xdr:cNvPr id="904" name="Рисунок 903">
          <a:extLst>
            <a:ext uri="{FF2B5EF4-FFF2-40B4-BE49-F238E27FC236}">
              <a16:creationId xmlns:a16="http://schemas.microsoft.com/office/drawing/2014/main" xmlns="" id="{00000000-0008-0000-0000-000088030000}"/>
            </a:ext>
          </a:extLst>
        </xdr:cNvPr>
        <xdr:cNvPicPr>
          <a:picLocks/>
        </xdr:cNvPicPr>
      </xdr:nvPicPr>
      <xdr:blipFill>
        <a:blip xmlns:r="http://schemas.openxmlformats.org/officeDocument/2006/relationships" r:embed="rId476">
          <a:extLst>
            <a:ext uri="{28A0092B-C50C-407E-A947-70E740481C1C}">
              <a14:useLocalDpi xmlns:a14="http://schemas.microsoft.com/office/drawing/2010/main" val="0"/>
            </a:ext>
          </a:extLst>
        </a:blip>
        <a:stretch>
          <a:fillRect/>
        </a:stretch>
      </xdr:blipFill>
      <xdr:spPr>
        <a:xfrm>
          <a:off x="654050" y="198555074"/>
          <a:ext cx="584200" cy="758625"/>
        </a:xfrm>
        <a:prstGeom prst="rect">
          <a:avLst/>
        </a:prstGeom>
      </xdr:spPr>
    </xdr:pic>
    <xdr:clientData/>
  </xdr:twoCellAnchor>
  <xdr:twoCellAnchor>
    <xdr:from>
      <xdr:col>1</xdr:col>
      <xdr:colOff>25400</xdr:colOff>
      <xdr:row>603</xdr:row>
      <xdr:rowOff>63946</xdr:rowOff>
    </xdr:from>
    <xdr:to>
      <xdr:col>1</xdr:col>
      <xdr:colOff>609600</xdr:colOff>
      <xdr:row>603</xdr:row>
      <xdr:rowOff>736146</xdr:rowOff>
    </xdr:to>
    <xdr:pic>
      <xdr:nvPicPr>
        <xdr:cNvPr id="905" name="Рисунок 904">
          <a:extLst>
            <a:ext uri="{FF2B5EF4-FFF2-40B4-BE49-F238E27FC236}">
              <a16:creationId xmlns:a16="http://schemas.microsoft.com/office/drawing/2014/main" xmlns="" id="{00000000-0008-0000-0000-000089030000}"/>
            </a:ext>
          </a:extLst>
        </xdr:cNvPr>
        <xdr:cNvPicPr>
          <a:picLocks/>
        </xdr:cNvPicPr>
      </xdr:nvPicPr>
      <xdr:blipFill>
        <a:blip xmlns:r="http://schemas.openxmlformats.org/officeDocument/2006/relationships" r:embed="rId477">
          <a:extLst>
            <a:ext uri="{28A0092B-C50C-407E-A947-70E740481C1C}">
              <a14:useLocalDpi xmlns:a14="http://schemas.microsoft.com/office/drawing/2010/main" val="0"/>
            </a:ext>
          </a:extLst>
        </a:blip>
        <a:stretch>
          <a:fillRect/>
        </a:stretch>
      </xdr:blipFill>
      <xdr:spPr>
        <a:xfrm>
          <a:off x="654050" y="250085671"/>
          <a:ext cx="584200" cy="672200"/>
        </a:xfrm>
        <a:prstGeom prst="rect">
          <a:avLst/>
        </a:prstGeom>
      </xdr:spPr>
    </xdr:pic>
    <xdr:clientData/>
  </xdr:twoCellAnchor>
  <xdr:twoCellAnchor>
    <xdr:from>
      <xdr:col>1</xdr:col>
      <xdr:colOff>25400</xdr:colOff>
      <xdr:row>128</xdr:row>
      <xdr:rowOff>25500</xdr:rowOff>
    </xdr:from>
    <xdr:to>
      <xdr:col>1</xdr:col>
      <xdr:colOff>609600</xdr:colOff>
      <xdr:row>128</xdr:row>
      <xdr:rowOff>784125</xdr:rowOff>
    </xdr:to>
    <xdr:pic>
      <xdr:nvPicPr>
        <xdr:cNvPr id="842" name="Рисунок 841">
          <a:extLst>
            <a:ext uri="{FF2B5EF4-FFF2-40B4-BE49-F238E27FC236}">
              <a16:creationId xmlns:a16="http://schemas.microsoft.com/office/drawing/2014/main" xmlns="" id="{00000000-0008-0000-0000-00004A030000}"/>
            </a:ext>
          </a:extLst>
        </xdr:cNvPr>
        <xdr:cNvPicPr>
          <a:picLocks/>
        </xdr:cNvPicPr>
      </xdr:nvPicPr>
      <xdr:blipFill>
        <a:blip xmlns:r="http://schemas.openxmlformats.org/officeDocument/2006/relationships" r:embed="rId478">
          <a:extLst>
            <a:ext uri="{28A0092B-C50C-407E-A947-70E740481C1C}">
              <a14:useLocalDpi xmlns:a14="http://schemas.microsoft.com/office/drawing/2010/main" val="0"/>
            </a:ext>
          </a:extLst>
        </a:blip>
        <a:stretch>
          <a:fillRect/>
        </a:stretch>
      </xdr:blipFill>
      <xdr:spPr>
        <a:xfrm>
          <a:off x="654050" y="52212975"/>
          <a:ext cx="584200" cy="758625"/>
        </a:xfrm>
        <a:prstGeom prst="rect">
          <a:avLst/>
        </a:prstGeom>
      </xdr:spPr>
    </xdr:pic>
    <xdr:clientData/>
  </xdr:twoCellAnchor>
  <xdr:twoCellAnchor>
    <xdr:from>
      <xdr:col>1</xdr:col>
      <xdr:colOff>25400</xdr:colOff>
      <xdr:row>267</xdr:row>
      <xdr:rowOff>39787</xdr:rowOff>
    </xdr:from>
    <xdr:to>
      <xdr:col>1</xdr:col>
      <xdr:colOff>609600</xdr:colOff>
      <xdr:row>267</xdr:row>
      <xdr:rowOff>798412</xdr:rowOff>
    </xdr:to>
    <xdr:pic>
      <xdr:nvPicPr>
        <xdr:cNvPr id="203053" name="Рисунок 203052">
          <a:extLst>
            <a:ext uri="{FF2B5EF4-FFF2-40B4-BE49-F238E27FC236}">
              <a16:creationId xmlns:a16="http://schemas.microsoft.com/office/drawing/2014/main" xmlns="" id="{00000000-0008-0000-0000-00002D190300}"/>
            </a:ext>
          </a:extLst>
        </xdr:cNvPr>
        <xdr:cNvPicPr>
          <a:picLocks/>
        </xdr:cNvPicPr>
      </xdr:nvPicPr>
      <xdr:blipFill>
        <a:blip xmlns:r="http://schemas.openxmlformats.org/officeDocument/2006/relationships" r:embed="rId479">
          <a:extLst>
            <a:ext uri="{28A0092B-C50C-407E-A947-70E740481C1C}">
              <a14:useLocalDpi xmlns:a14="http://schemas.microsoft.com/office/drawing/2010/main" val="0"/>
            </a:ext>
          </a:extLst>
        </a:blip>
        <a:stretch>
          <a:fillRect/>
        </a:stretch>
      </xdr:blipFill>
      <xdr:spPr>
        <a:xfrm>
          <a:off x="654050" y="84469387"/>
          <a:ext cx="584200" cy="758625"/>
        </a:xfrm>
        <a:prstGeom prst="rect">
          <a:avLst/>
        </a:prstGeom>
      </xdr:spPr>
    </xdr:pic>
    <xdr:clientData/>
  </xdr:twoCellAnchor>
  <xdr:twoCellAnchor>
    <xdr:from>
      <xdr:col>1</xdr:col>
      <xdr:colOff>25400</xdr:colOff>
      <xdr:row>268</xdr:row>
      <xdr:rowOff>39787</xdr:rowOff>
    </xdr:from>
    <xdr:to>
      <xdr:col>1</xdr:col>
      <xdr:colOff>609600</xdr:colOff>
      <xdr:row>268</xdr:row>
      <xdr:rowOff>798412</xdr:rowOff>
    </xdr:to>
    <xdr:pic>
      <xdr:nvPicPr>
        <xdr:cNvPr id="832" name="Рисунок 831">
          <a:extLst>
            <a:ext uri="{FF2B5EF4-FFF2-40B4-BE49-F238E27FC236}">
              <a16:creationId xmlns:a16="http://schemas.microsoft.com/office/drawing/2014/main" xmlns="" id="{00000000-0008-0000-0000-000040030000}"/>
            </a:ext>
          </a:extLst>
        </xdr:cNvPr>
        <xdr:cNvPicPr>
          <a:picLocks/>
        </xdr:cNvPicPr>
      </xdr:nvPicPr>
      <xdr:blipFill>
        <a:blip xmlns:r="http://schemas.openxmlformats.org/officeDocument/2006/relationships" r:embed="rId480">
          <a:extLst>
            <a:ext uri="{28A0092B-C50C-407E-A947-70E740481C1C}">
              <a14:useLocalDpi xmlns:a14="http://schemas.microsoft.com/office/drawing/2010/main" val="0"/>
            </a:ext>
          </a:extLst>
        </a:blip>
        <a:stretch>
          <a:fillRect/>
        </a:stretch>
      </xdr:blipFill>
      <xdr:spPr>
        <a:xfrm>
          <a:off x="654050" y="85307587"/>
          <a:ext cx="584200" cy="758625"/>
        </a:xfrm>
        <a:prstGeom prst="rect">
          <a:avLst/>
        </a:prstGeom>
      </xdr:spPr>
    </xdr:pic>
    <xdr:clientData/>
  </xdr:twoCellAnchor>
  <xdr:twoCellAnchor>
    <xdr:from>
      <xdr:col>1</xdr:col>
      <xdr:colOff>25400</xdr:colOff>
      <xdr:row>265</xdr:row>
      <xdr:rowOff>39787</xdr:rowOff>
    </xdr:from>
    <xdr:to>
      <xdr:col>1</xdr:col>
      <xdr:colOff>609600</xdr:colOff>
      <xdr:row>265</xdr:row>
      <xdr:rowOff>798412</xdr:rowOff>
    </xdr:to>
    <xdr:pic>
      <xdr:nvPicPr>
        <xdr:cNvPr id="28" name="Рисунок 27">
          <a:extLst>
            <a:ext uri="{FF2B5EF4-FFF2-40B4-BE49-F238E27FC236}">
              <a16:creationId xmlns:a16="http://schemas.microsoft.com/office/drawing/2014/main" xmlns="" id="{00000000-0008-0000-0000-00001C000000}"/>
            </a:ext>
          </a:extLst>
        </xdr:cNvPr>
        <xdr:cNvPicPr>
          <a:picLocks/>
        </xdr:cNvPicPr>
      </xdr:nvPicPr>
      <xdr:blipFill>
        <a:blip xmlns:r="http://schemas.openxmlformats.org/officeDocument/2006/relationships" r:embed="rId481">
          <a:extLst>
            <a:ext uri="{28A0092B-C50C-407E-A947-70E740481C1C}">
              <a14:useLocalDpi xmlns:a14="http://schemas.microsoft.com/office/drawing/2010/main" val="0"/>
            </a:ext>
          </a:extLst>
        </a:blip>
        <a:stretch>
          <a:fillRect/>
        </a:stretch>
      </xdr:blipFill>
      <xdr:spPr>
        <a:xfrm>
          <a:off x="654050" y="82792987"/>
          <a:ext cx="584200" cy="758625"/>
        </a:xfrm>
        <a:prstGeom prst="rect">
          <a:avLst/>
        </a:prstGeom>
      </xdr:spPr>
    </xdr:pic>
    <xdr:clientData/>
  </xdr:twoCellAnchor>
  <xdr:twoCellAnchor>
    <xdr:from>
      <xdr:col>1</xdr:col>
      <xdr:colOff>25400</xdr:colOff>
      <xdr:row>266</xdr:row>
      <xdr:rowOff>39787</xdr:rowOff>
    </xdr:from>
    <xdr:to>
      <xdr:col>1</xdr:col>
      <xdr:colOff>609600</xdr:colOff>
      <xdr:row>266</xdr:row>
      <xdr:rowOff>798412</xdr:rowOff>
    </xdr:to>
    <xdr:pic>
      <xdr:nvPicPr>
        <xdr:cNvPr id="833" name="Рисунок 832">
          <a:extLst>
            <a:ext uri="{FF2B5EF4-FFF2-40B4-BE49-F238E27FC236}">
              <a16:creationId xmlns:a16="http://schemas.microsoft.com/office/drawing/2014/main" xmlns="" id="{00000000-0008-0000-0000-000041030000}"/>
            </a:ext>
          </a:extLst>
        </xdr:cNvPr>
        <xdr:cNvPicPr>
          <a:picLocks/>
        </xdr:cNvPicPr>
      </xdr:nvPicPr>
      <xdr:blipFill>
        <a:blip xmlns:r="http://schemas.openxmlformats.org/officeDocument/2006/relationships" r:embed="rId482">
          <a:extLst>
            <a:ext uri="{28A0092B-C50C-407E-A947-70E740481C1C}">
              <a14:useLocalDpi xmlns:a14="http://schemas.microsoft.com/office/drawing/2010/main" val="0"/>
            </a:ext>
          </a:extLst>
        </a:blip>
        <a:stretch>
          <a:fillRect/>
        </a:stretch>
      </xdr:blipFill>
      <xdr:spPr>
        <a:xfrm>
          <a:off x="654050" y="83631187"/>
          <a:ext cx="584200" cy="758625"/>
        </a:xfrm>
        <a:prstGeom prst="rect">
          <a:avLst/>
        </a:prstGeom>
      </xdr:spPr>
    </xdr:pic>
    <xdr:clientData/>
  </xdr:twoCellAnchor>
  <xdr:twoCellAnchor>
    <xdr:from>
      <xdr:col>1</xdr:col>
      <xdr:colOff>25400</xdr:colOff>
      <xdr:row>344</xdr:row>
      <xdr:rowOff>25499</xdr:rowOff>
    </xdr:from>
    <xdr:to>
      <xdr:col>1</xdr:col>
      <xdr:colOff>609600</xdr:colOff>
      <xdr:row>344</xdr:row>
      <xdr:rowOff>784124</xdr:rowOff>
    </xdr:to>
    <xdr:pic>
      <xdr:nvPicPr>
        <xdr:cNvPr id="834" name="Рисунок 833">
          <a:extLst>
            <a:ext uri="{FF2B5EF4-FFF2-40B4-BE49-F238E27FC236}">
              <a16:creationId xmlns:a16="http://schemas.microsoft.com/office/drawing/2014/main" xmlns="" id="{00000000-0008-0000-0000-000042030000}"/>
            </a:ext>
          </a:extLst>
        </xdr:cNvPr>
        <xdr:cNvPicPr>
          <a:picLocks/>
        </xdr:cNvPicPr>
      </xdr:nvPicPr>
      <xdr:blipFill>
        <a:blip xmlns:r="http://schemas.openxmlformats.org/officeDocument/2006/relationships" r:embed="rId483">
          <a:extLst>
            <a:ext uri="{28A0092B-C50C-407E-A947-70E740481C1C}">
              <a14:useLocalDpi xmlns:a14="http://schemas.microsoft.com/office/drawing/2010/main" val="0"/>
            </a:ext>
          </a:extLst>
        </a:blip>
        <a:stretch>
          <a:fillRect/>
        </a:stretch>
      </xdr:blipFill>
      <xdr:spPr>
        <a:xfrm>
          <a:off x="654050" y="105552974"/>
          <a:ext cx="584200" cy="758625"/>
        </a:xfrm>
        <a:prstGeom prst="rect">
          <a:avLst/>
        </a:prstGeom>
      </xdr:spPr>
    </xdr:pic>
    <xdr:clientData/>
  </xdr:twoCellAnchor>
  <xdr:twoCellAnchor>
    <xdr:from>
      <xdr:col>1</xdr:col>
      <xdr:colOff>25400</xdr:colOff>
      <xdr:row>345</xdr:row>
      <xdr:rowOff>25499</xdr:rowOff>
    </xdr:from>
    <xdr:to>
      <xdr:col>1</xdr:col>
      <xdr:colOff>609600</xdr:colOff>
      <xdr:row>345</xdr:row>
      <xdr:rowOff>784124</xdr:rowOff>
    </xdr:to>
    <xdr:pic>
      <xdr:nvPicPr>
        <xdr:cNvPr id="835" name="Рисунок 834">
          <a:extLst>
            <a:ext uri="{FF2B5EF4-FFF2-40B4-BE49-F238E27FC236}">
              <a16:creationId xmlns:a16="http://schemas.microsoft.com/office/drawing/2014/main" xmlns="" id="{00000000-0008-0000-0000-000043030000}"/>
            </a:ext>
          </a:extLst>
        </xdr:cNvPr>
        <xdr:cNvPicPr>
          <a:picLocks/>
        </xdr:cNvPicPr>
      </xdr:nvPicPr>
      <xdr:blipFill>
        <a:blip xmlns:r="http://schemas.openxmlformats.org/officeDocument/2006/relationships" r:embed="rId484">
          <a:extLst>
            <a:ext uri="{28A0092B-C50C-407E-A947-70E740481C1C}">
              <a14:useLocalDpi xmlns:a14="http://schemas.microsoft.com/office/drawing/2010/main" val="0"/>
            </a:ext>
          </a:extLst>
        </a:blip>
        <a:stretch>
          <a:fillRect/>
        </a:stretch>
      </xdr:blipFill>
      <xdr:spPr>
        <a:xfrm>
          <a:off x="654050" y="106362599"/>
          <a:ext cx="584200" cy="758625"/>
        </a:xfrm>
        <a:prstGeom prst="rect">
          <a:avLst/>
        </a:prstGeom>
      </xdr:spPr>
    </xdr:pic>
    <xdr:clientData/>
  </xdr:twoCellAnchor>
  <xdr:twoCellAnchor>
    <xdr:from>
      <xdr:col>1</xdr:col>
      <xdr:colOff>25400</xdr:colOff>
      <xdr:row>347</xdr:row>
      <xdr:rowOff>25499</xdr:rowOff>
    </xdr:from>
    <xdr:to>
      <xdr:col>1</xdr:col>
      <xdr:colOff>609600</xdr:colOff>
      <xdr:row>347</xdr:row>
      <xdr:rowOff>784124</xdr:rowOff>
    </xdr:to>
    <xdr:pic>
      <xdr:nvPicPr>
        <xdr:cNvPr id="836" name="Рисунок 835">
          <a:extLst>
            <a:ext uri="{FF2B5EF4-FFF2-40B4-BE49-F238E27FC236}">
              <a16:creationId xmlns:a16="http://schemas.microsoft.com/office/drawing/2014/main" xmlns="" id="{00000000-0008-0000-0000-000044030000}"/>
            </a:ext>
          </a:extLst>
        </xdr:cNvPr>
        <xdr:cNvPicPr>
          <a:picLocks/>
        </xdr:cNvPicPr>
      </xdr:nvPicPr>
      <xdr:blipFill>
        <a:blip xmlns:r="http://schemas.openxmlformats.org/officeDocument/2006/relationships" r:embed="rId485">
          <a:extLst>
            <a:ext uri="{28A0092B-C50C-407E-A947-70E740481C1C}">
              <a14:useLocalDpi xmlns:a14="http://schemas.microsoft.com/office/drawing/2010/main" val="0"/>
            </a:ext>
          </a:extLst>
        </a:blip>
        <a:stretch>
          <a:fillRect/>
        </a:stretch>
      </xdr:blipFill>
      <xdr:spPr>
        <a:xfrm>
          <a:off x="654050" y="107981849"/>
          <a:ext cx="584200" cy="758625"/>
        </a:xfrm>
        <a:prstGeom prst="rect">
          <a:avLst/>
        </a:prstGeom>
      </xdr:spPr>
    </xdr:pic>
    <xdr:clientData/>
  </xdr:twoCellAnchor>
  <xdr:twoCellAnchor>
    <xdr:from>
      <xdr:col>1</xdr:col>
      <xdr:colOff>25400</xdr:colOff>
      <xdr:row>372</xdr:row>
      <xdr:rowOff>25499</xdr:rowOff>
    </xdr:from>
    <xdr:to>
      <xdr:col>1</xdr:col>
      <xdr:colOff>609600</xdr:colOff>
      <xdr:row>372</xdr:row>
      <xdr:rowOff>784124</xdr:rowOff>
    </xdr:to>
    <xdr:pic>
      <xdr:nvPicPr>
        <xdr:cNvPr id="837" name="Рисунок 836">
          <a:extLst>
            <a:ext uri="{FF2B5EF4-FFF2-40B4-BE49-F238E27FC236}">
              <a16:creationId xmlns:a16="http://schemas.microsoft.com/office/drawing/2014/main" xmlns="" id="{00000000-0008-0000-0000-000045030000}"/>
            </a:ext>
          </a:extLst>
        </xdr:cNvPr>
        <xdr:cNvPicPr>
          <a:picLocks/>
        </xdr:cNvPicPr>
      </xdr:nvPicPr>
      <xdr:blipFill>
        <a:blip xmlns:r="http://schemas.openxmlformats.org/officeDocument/2006/relationships" r:embed="rId486">
          <a:extLst>
            <a:ext uri="{28A0092B-C50C-407E-A947-70E740481C1C}">
              <a14:useLocalDpi xmlns:a14="http://schemas.microsoft.com/office/drawing/2010/main" val="0"/>
            </a:ext>
          </a:extLst>
        </a:blip>
        <a:stretch>
          <a:fillRect/>
        </a:stretch>
      </xdr:blipFill>
      <xdr:spPr>
        <a:xfrm>
          <a:off x="654050" y="119459474"/>
          <a:ext cx="584200" cy="758625"/>
        </a:xfrm>
        <a:prstGeom prst="rect">
          <a:avLst/>
        </a:prstGeom>
      </xdr:spPr>
    </xdr:pic>
    <xdr:clientData/>
  </xdr:twoCellAnchor>
  <xdr:twoCellAnchor>
    <xdr:from>
      <xdr:col>1</xdr:col>
      <xdr:colOff>25400</xdr:colOff>
      <xdr:row>373</xdr:row>
      <xdr:rowOff>25499</xdr:rowOff>
    </xdr:from>
    <xdr:to>
      <xdr:col>1</xdr:col>
      <xdr:colOff>609600</xdr:colOff>
      <xdr:row>373</xdr:row>
      <xdr:rowOff>784124</xdr:rowOff>
    </xdr:to>
    <xdr:pic>
      <xdr:nvPicPr>
        <xdr:cNvPr id="838" name="Рисунок 837">
          <a:extLst>
            <a:ext uri="{FF2B5EF4-FFF2-40B4-BE49-F238E27FC236}">
              <a16:creationId xmlns:a16="http://schemas.microsoft.com/office/drawing/2014/main" xmlns="" id="{00000000-0008-0000-0000-000046030000}"/>
            </a:ext>
          </a:extLst>
        </xdr:cNvPr>
        <xdr:cNvPicPr>
          <a:picLocks/>
        </xdr:cNvPicPr>
      </xdr:nvPicPr>
      <xdr:blipFill>
        <a:blip xmlns:r="http://schemas.openxmlformats.org/officeDocument/2006/relationships" r:embed="rId487">
          <a:extLst>
            <a:ext uri="{28A0092B-C50C-407E-A947-70E740481C1C}">
              <a14:useLocalDpi xmlns:a14="http://schemas.microsoft.com/office/drawing/2010/main" val="0"/>
            </a:ext>
          </a:extLst>
        </a:blip>
        <a:stretch>
          <a:fillRect/>
        </a:stretch>
      </xdr:blipFill>
      <xdr:spPr>
        <a:xfrm>
          <a:off x="654050" y="120269099"/>
          <a:ext cx="584200" cy="758625"/>
        </a:xfrm>
        <a:prstGeom prst="rect">
          <a:avLst/>
        </a:prstGeom>
      </xdr:spPr>
    </xdr:pic>
    <xdr:clientData/>
  </xdr:twoCellAnchor>
  <xdr:twoCellAnchor>
    <xdr:from>
      <xdr:col>1</xdr:col>
      <xdr:colOff>25400</xdr:colOff>
      <xdr:row>401</xdr:row>
      <xdr:rowOff>24817</xdr:rowOff>
    </xdr:from>
    <xdr:to>
      <xdr:col>1</xdr:col>
      <xdr:colOff>609600</xdr:colOff>
      <xdr:row>401</xdr:row>
      <xdr:rowOff>470478</xdr:rowOff>
    </xdr:to>
    <xdr:pic>
      <xdr:nvPicPr>
        <xdr:cNvPr id="839" name="Рисунок 838">
          <a:extLst>
            <a:ext uri="{FF2B5EF4-FFF2-40B4-BE49-F238E27FC236}">
              <a16:creationId xmlns:a16="http://schemas.microsoft.com/office/drawing/2014/main" xmlns="" id="{00000000-0008-0000-0000-000047030000}"/>
            </a:ext>
          </a:extLst>
        </xdr:cNvPr>
        <xdr:cNvPicPr>
          <a:picLocks/>
        </xdr:cNvPicPr>
      </xdr:nvPicPr>
      <xdr:blipFill>
        <a:blip xmlns:r="http://schemas.openxmlformats.org/officeDocument/2006/relationships" r:embed="rId488">
          <a:extLst>
            <a:ext uri="{28A0092B-C50C-407E-A947-70E740481C1C}">
              <a14:useLocalDpi xmlns:a14="http://schemas.microsoft.com/office/drawing/2010/main" val="0"/>
            </a:ext>
          </a:extLst>
        </a:blip>
        <a:stretch>
          <a:fillRect/>
        </a:stretch>
      </xdr:blipFill>
      <xdr:spPr>
        <a:xfrm>
          <a:off x="654050" y="136803817"/>
          <a:ext cx="584200" cy="445661"/>
        </a:xfrm>
        <a:prstGeom prst="rect">
          <a:avLst/>
        </a:prstGeom>
      </xdr:spPr>
    </xdr:pic>
    <xdr:clientData/>
  </xdr:twoCellAnchor>
  <xdr:twoCellAnchor>
    <xdr:from>
      <xdr:col>1</xdr:col>
      <xdr:colOff>25400</xdr:colOff>
      <xdr:row>392</xdr:row>
      <xdr:rowOff>181980</xdr:rowOff>
    </xdr:from>
    <xdr:to>
      <xdr:col>1</xdr:col>
      <xdr:colOff>609600</xdr:colOff>
      <xdr:row>392</xdr:row>
      <xdr:rowOff>627641</xdr:rowOff>
    </xdr:to>
    <xdr:pic>
      <xdr:nvPicPr>
        <xdr:cNvPr id="12" name="Рисунок 11">
          <a:extLst>
            <a:ext uri="{FF2B5EF4-FFF2-40B4-BE49-F238E27FC236}">
              <a16:creationId xmlns:a16="http://schemas.microsoft.com/office/drawing/2014/main" xmlns="" id="{00000000-0008-0000-0000-00000C000000}"/>
            </a:ext>
          </a:extLst>
        </xdr:cNvPr>
        <xdr:cNvPicPr>
          <a:picLocks/>
        </xdr:cNvPicPr>
      </xdr:nvPicPr>
      <xdr:blipFill>
        <a:blip xmlns:r="http://schemas.openxmlformats.org/officeDocument/2006/relationships" r:embed="rId489">
          <a:extLst>
            <a:ext uri="{28A0092B-C50C-407E-A947-70E740481C1C}">
              <a14:useLocalDpi xmlns:a14="http://schemas.microsoft.com/office/drawing/2010/main" val="0"/>
            </a:ext>
          </a:extLst>
        </a:blip>
        <a:stretch>
          <a:fillRect/>
        </a:stretch>
      </xdr:blipFill>
      <xdr:spPr>
        <a:xfrm>
          <a:off x="654050" y="129988680"/>
          <a:ext cx="584200" cy="445661"/>
        </a:xfrm>
        <a:prstGeom prst="rect">
          <a:avLst/>
        </a:prstGeom>
      </xdr:spPr>
    </xdr:pic>
    <xdr:clientData/>
  </xdr:twoCellAnchor>
  <xdr:twoCellAnchor>
    <xdr:from>
      <xdr:col>1</xdr:col>
      <xdr:colOff>25400</xdr:colOff>
      <xdr:row>393</xdr:row>
      <xdr:rowOff>25499</xdr:rowOff>
    </xdr:from>
    <xdr:to>
      <xdr:col>1</xdr:col>
      <xdr:colOff>609600</xdr:colOff>
      <xdr:row>393</xdr:row>
      <xdr:rowOff>784124</xdr:rowOff>
    </xdr:to>
    <xdr:pic>
      <xdr:nvPicPr>
        <xdr:cNvPr id="840" name="Рисунок 839">
          <a:extLst>
            <a:ext uri="{FF2B5EF4-FFF2-40B4-BE49-F238E27FC236}">
              <a16:creationId xmlns:a16="http://schemas.microsoft.com/office/drawing/2014/main" xmlns="" id="{00000000-0008-0000-0000-000048030000}"/>
            </a:ext>
          </a:extLst>
        </xdr:cNvPr>
        <xdr:cNvPicPr>
          <a:picLocks/>
        </xdr:cNvPicPr>
      </xdr:nvPicPr>
      <xdr:blipFill>
        <a:blip xmlns:r="http://schemas.openxmlformats.org/officeDocument/2006/relationships" r:embed="rId490">
          <a:extLst>
            <a:ext uri="{28A0092B-C50C-407E-A947-70E740481C1C}">
              <a14:useLocalDpi xmlns:a14="http://schemas.microsoft.com/office/drawing/2010/main" val="0"/>
            </a:ext>
          </a:extLst>
        </a:blip>
        <a:stretch>
          <a:fillRect/>
        </a:stretch>
      </xdr:blipFill>
      <xdr:spPr>
        <a:xfrm>
          <a:off x="654050" y="130641824"/>
          <a:ext cx="584200" cy="758625"/>
        </a:xfrm>
        <a:prstGeom prst="rect">
          <a:avLst/>
        </a:prstGeom>
      </xdr:spPr>
    </xdr:pic>
    <xdr:clientData/>
  </xdr:twoCellAnchor>
  <xdr:twoCellAnchor>
    <xdr:from>
      <xdr:col>1</xdr:col>
      <xdr:colOff>25400</xdr:colOff>
      <xdr:row>394</xdr:row>
      <xdr:rowOff>25499</xdr:rowOff>
    </xdr:from>
    <xdr:to>
      <xdr:col>1</xdr:col>
      <xdr:colOff>609600</xdr:colOff>
      <xdr:row>394</xdr:row>
      <xdr:rowOff>784124</xdr:rowOff>
    </xdr:to>
    <xdr:pic>
      <xdr:nvPicPr>
        <xdr:cNvPr id="841" name="Рисунок 840">
          <a:extLst>
            <a:ext uri="{FF2B5EF4-FFF2-40B4-BE49-F238E27FC236}">
              <a16:creationId xmlns:a16="http://schemas.microsoft.com/office/drawing/2014/main" xmlns="" id="{00000000-0008-0000-0000-000049030000}"/>
            </a:ext>
          </a:extLst>
        </xdr:cNvPr>
        <xdr:cNvPicPr>
          <a:picLocks/>
        </xdr:cNvPicPr>
      </xdr:nvPicPr>
      <xdr:blipFill>
        <a:blip xmlns:r="http://schemas.openxmlformats.org/officeDocument/2006/relationships" r:embed="rId491">
          <a:extLst>
            <a:ext uri="{28A0092B-C50C-407E-A947-70E740481C1C}">
              <a14:useLocalDpi xmlns:a14="http://schemas.microsoft.com/office/drawing/2010/main" val="0"/>
            </a:ext>
          </a:extLst>
        </a:blip>
        <a:stretch>
          <a:fillRect/>
        </a:stretch>
      </xdr:blipFill>
      <xdr:spPr>
        <a:xfrm>
          <a:off x="654050" y="131451449"/>
          <a:ext cx="584200" cy="758625"/>
        </a:xfrm>
        <a:prstGeom prst="rect">
          <a:avLst/>
        </a:prstGeom>
      </xdr:spPr>
    </xdr:pic>
    <xdr:clientData/>
  </xdr:twoCellAnchor>
  <xdr:twoCellAnchor>
    <xdr:from>
      <xdr:col>1</xdr:col>
      <xdr:colOff>25400</xdr:colOff>
      <xdr:row>395</xdr:row>
      <xdr:rowOff>25499</xdr:rowOff>
    </xdr:from>
    <xdr:to>
      <xdr:col>1</xdr:col>
      <xdr:colOff>609600</xdr:colOff>
      <xdr:row>395</xdr:row>
      <xdr:rowOff>784124</xdr:rowOff>
    </xdr:to>
    <xdr:pic>
      <xdr:nvPicPr>
        <xdr:cNvPr id="843" name="Рисунок 842">
          <a:extLst>
            <a:ext uri="{FF2B5EF4-FFF2-40B4-BE49-F238E27FC236}">
              <a16:creationId xmlns:a16="http://schemas.microsoft.com/office/drawing/2014/main" xmlns="" id="{00000000-0008-0000-0000-00004B030000}"/>
            </a:ext>
          </a:extLst>
        </xdr:cNvPr>
        <xdr:cNvPicPr>
          <a:picLocks/>
        </xdr:cNvPicPr>
      </xdr:nvPicPr>
      <xdr:blipFill>
        <a:blip xmlns:r="http://schemas.openxmlformats.org/officeDocument/2006/relationships" r:embed="rId492">
          <a:extLst>
            <a:ext uri="{28A0092B-C50C-407E-A947-70E740481C1C}">
              <a14:useLocalDpi xmlns:a14="http://schemas.microsoft.com/office/drawing/2010/main" val="0"/>
            </a:ext>
          </a:extLst>
        </a:blip>
        <a:stretch>
          <a:fillRect/>
        </a:stretch>
      </xdr:blipFill>
      <xdr:spPr>
        <a:xfrm>
          <a:off x="654050" y="132261074"/>
          <a:ext cx="584200" cy="758625"/>
        </a:xfrm>
        <a:prstGeom prst="rect">
          <a:avLst/>
        </a:prstGeom>
      </xdr:spPr>
    </xdr:pic>
    <xdr:clientData/>
  </xdr:twoCellAnchor>
  <xdr:twoCellAnchor>
    <xdr:from>
      <xdr:col>1</xdr:col>
      <xdr:colOff>25400</xdr:colOff>
      <xdr:row>396</xdr:row>
      <xdr:rowOff>25499</xdr:rowOff>
    </xdr:from>
    <xdr:to>
      <xdr:col>1</xdr:col>
      <xdr:colOff>609600</xdr:colOff>
      <xdr:row>396</xdr:row>
      <xdr:rowOff>784124</xdr:rowOff>
    </xdr:to>
    <xdr:pic>
      <xdr:nvPicPr>
        <xdr:cNvPr id="844" name="Рисунок 843">
          <a:extLst>
            <a:ext uri="{FF2B5EF4-FFF2-40B4-BE49-F238E27FC236}">
              <a16:creationId xmlns:a16="http://schemas.microsoft.com/office/drawing/2014/main" xmlns="" id="{00000000-0008-0000-0000-00004C030000}"/>
            </a:ext>
          </a:extLst>
        </xdr:cNvPr>
        <xdr:cNvPicPr>
          <a:picLocks/>
        </xdr:cNvPicPr>
      </xdr:nvPicPr>
      <xdr:blipFill>
        <a:blip xmlns:r="http://schemas.openxmlformats.org/officeDocument/2006/relationships" r:embed="rId493">
          <a:extLst>
            <a:ext uri="{28A0092B-C50C-407E-A947-70E740481C1C}">
              <a14:useLocalDpi xmlns:a14="http://schemas.microsoft.com/office/drawing/2010/main" val="0"/>
            </a:ext>
          </a:extLst>
        </a:blip>
        <a:stretch>
          <a:fillRect/>
        </a:stretch>
      </xdr:blipFill>
      <xdr:spPr>
        <a:xfrm>
          <a:off x="654050" y="133070699"/>
          <a:ext cx="584200" cy="758625"/>
        </a:xfrm>
        <a:prstGeom prst="rect">
          <a:avLst/>
        </a:prstGeom>
      </xdr:spPr>
    </xdr:pic>
    <xdr:clientData/>
  </xdr:twoCellAnchor>
  <xdr:twoCellAnchor>
    <xdr:from>
      <xdr:col>1</xdr:col>
      <xdr:colOff>25400</xdr:colOff>
      <xdr:row>397</xdr:row>
      <xdr:rowOff>25499</xdr:rowOff>
    </xdr:from>
    <xdr:to>
      <xdr:col>1</xdr:col>
      <xdr:colOff>609600</xdr:colOff>
      <xdr:row>397</xdr:row>
      <xdr:rowOff>784124</xdr:rowOff>
    </xdr:to>
    <xdr:pic>
      <xdr:nvPicPr>
        <xdr:cNvPr id="845" name="Рисунок 844">
          <a:extLst>
            <a:ext uri="{FF2B5EF4-FFF2-40B4-BE49-F238E27FC236}">
              <a16:creationId xmlns:a16="http://schemas.microsoft.com/office/drawing/2014/main" xmlns="" id="{00000000-0008-0000-0000-00004D030000}"/>
            </a:ext>
          </a:extLst>
        </xdr:cNvPr>
        <xdr:cNvPicPr>
          <a:picLocks/>
        </xdr:cNvPicPr>
      </xdr:nvPicPr>
      <xdr:blipFill>
        <a:blip xmlns:r="http://schemas.openxmlformats.org/officeDocument/2006/relationships" r:embed="rId494">
          <a:extLst>
            <a:ext uri="{28A0092B-C50C-407E-A947-70E740481C1C}">
              <a14:useLocalDpi xmlns:a14="http://schemas.microsoft.com/office/drawing/2010/main" val="0"/>
            </a:ext>
          </a:extLst>
        </a:blip>
        <a:stretch>
          <a:fillRect/>
        </a:stretch>
      </xdr:blipFill>
      <xdr:spPr>
        <a:xfrm>
          <a:off x="654050" y="133880324"/>
          <a:ext cx="584200" cy="758625"/>
        </a:xfrm>
        <a:prstGeom prst="rect">
          <a:avLst/>
        </a:prstGeom>
      </xdr:spPr>
    </xdr:pic>
    <xdr:clientData/>
  </xdr:twoCellAnchor>
  <xdr:twoCellAnchor>
    <xdr:from>
      <xdr:col>1</xdr:col>
      <xdr:colOff>25400</xdr:colOff>
      <xdr:row>398</xdr:row>
      <xdr:rowOff>181980</xdr:rowOff>
    </xdr:from>
    <xdr:to>
      <xdr:col>1</xdr:col>
      <xdr:colOff>609600</xdr:colOff>
      <xdr:row>398</xdr:row>
      <xdr:rowOff>627641</xdr:rowOff>
    </xdr:to>
    <xdr:pic>
      <xdr:nvPicPr>
        <xdr:cNvPr id="846" name="Рисунок 845">
          <a:extLst>
            <a:ext uri="{FF2B5EF4-FFF2-40B4-BE49-F238E27FC236}">
              <a16:creationId xmlns:a16="http://schemas.microsoft.com/office/drawing/2014/main" xmlns="" id="{00000000-0008-0000-0000-00004E030000}"/>
            </a:ext>
          </a:extLst>
        </xdr:cNvPr>
        <xdr:cNvPicPr>
          <a:picLocks/>
        </xdr:cNvPicPr>
      </xdr:nvPicPr>
      <xdr:blipFill>
        <a:blip xmlns:r="http://schemas.openxmlformats.org/officeDocument/2006/relationships" r:embed="rId495">
          <a:extLst>
            <a:ext uri="{28A0092B-C50C-407E-A947-70E740481C1C}">
              <a14:useLocalDpi xmlns:a14="http://schemas.microsoft.com/office/drawing/2010/main" val="0"/>
            </a:ext>
          </a:extLst>
        </a:blip>
        <a:stretch>
          <a:fillRect/>
        </a:stretch>
      </xdr:blipFill>
      <xdr:spPr>
        <a:xfrm>
          <a:off x="654050" y="134846430"/>
          <a:ext cx="584200" cy="445661"/>
        </a:xfrm>
        <a:prstGeom prst="rect">
          <a:avLst/>
        </a:prstGeom>
      </xdr:spPr>
    </xdr:pic>
    <xdr:clientData/>
  </xdr:twoCellAnchor>
  <xdr:twoCellAnchor>
    <xdr:from>
      <xdr:col>1</xdr:col>
      <xdr:colOff>25400</xdr:colOff>
      <xdr:row>399</xdr:row>
      <xdr:rowOff>25499</xdr:rowOff>
    </xdr:from>
    <xdr:to>
      <xdr:col>1</xdr:col>
      <xdr:colOff>609600</xdr:colOff>
      <xdr:row>399</xdr:row>
      <xdr:rowOff>784124</xdr:rowOff>
    </xdr:to>
    <xdr:pic>
      <xdr:nvPicPr>
        <xdr:cNvPr id="847" name="Рисунок 846">
          <a:extLst>
            <a:ext uri="{FF2B5EF4-FFF2-40B4-BE49-F238E27FC236}">
              <a16:creationId xmlns:a16="http://schemas.microsoft.com/office/drawing/2014/main" xmlns="" id="{00000000-0008-0000-0000-00004F030000}"/>
            </a:ext>
          </a:extLst>
        </xdr:cNvPr>
        <xdr:cNvPicPr>
          <a:picLocks/>
        </xdr:cNvPicPr>
      </xdr:nvPicPr>
      <xdr:blipFill>
        <a:blip xmlns:r="http://schemas.openxmlformats.org/officeDocument/2006/relationships" r:embed="rId496">
          <a:extLst>
            <a:ext uri="{28A0092B-C50C-407E-A947-70E740481C1C}">
              <a14:useLocalDpi xmlns:a14="http://schemas.microsoft.com/office/drawing/2010/main" val="0"/>
            </a:ext>
          </a:extLst>
        </a:blip>
        <a:stretch>
          <a:fillRect/>
        </a:stretch>
      </xdr:blipFill>
      <xdr:spPr>
        <a:xfrm>
          <a:off x="654050" y="135499574"/>
          <a:ext cx="584200" cy="758625"/>
        </a:xfrm>
        <a:prstGeom prst="rect">
          <a:avLst/>
        </a:prstGeom>
      </xdr:spPr>
    </xdr:pic>
    <xdr:clientData/>
  </xdr:twoCellAnchor>
  <xdr:twoCellAnchor>
    <xdr:from>
      <xdr:col>1</xdr:col>
      <xdr:colOff>25400</xdr:colOff>
      <xdr:row>423</xdr:row>
      <xdr:rowOff>181980</xdr:rowOff>
    </xdr:from>
    <xdr:to>
      <xdr:col>1</xdr:col>
      <xdr:colOff>609600</xdr:colOff>
      <xdr:row>423</xdr:row>
      <xdr:rowOff>627641</xdr:rowOff>
    </xdr:to>
    <xdr:pic>
      <xdr:nvPicPr>
        <xdr:cNvPr id="848" name="Рисунок 847">
          <a:extLst>
            <a:ext uri="{FF2B5EF4-FFF2-40B4-BE49-F238E27FC236}">
              <a16:creationId xmlns:a16="http://schemas.microsoft.com/office/drawing/2014/main" xmlns="" id="{00000000-0008-0000-0000-000050030000}"/>
            </a:ext>
          </a:extLst>
        </xdr:cNvPr>
        <xdr:cNvPicPr>
          <a:picLocks/>
        </xdr:cNvPicPr>
      </xdr:nvPicPr>
      <xdr:blipFill>
        <a:blip xmlns:r="http://schemas.openxmlformats.org/officeDocument/2006/relationships" r:embed="rId497">
          <a:extLst>
            <a:ext uri="{28A0092B-C50C-407E-A947-70E740481C1C}">
              <a14:useLocalDpi xmlns:a14="http://schemas.microsoft.com/office/drawing/2010/main" val="0"/>
            </a:ext>
          </a:extLst>
        </a:blip>
        <a:stretch>
          <a:fillRect/>
        </a:stretch>
      </xdr:blipFill>
      <xdr:spPr>
        <a:xfrm>
          <a:off x="654050" y="142171155"/>
          <a:ext cx="584200" cy="445661"/>
        </a:xfrm>
        <a:prstGeom prst="rect">
          <a:avLst/>
        </a:prstGeom>
      </xdr:spPr>
    </xdr:pic>
    <xdr:clientData/>
  </xdr:twoCellAnchor>
  <xdr:twoCellAnchor>
    <xdr:from>
      <xdr:col>1</xdr:col>
      <xdr:colOff>25400</xdr:colOff>
      <xdr:row>424</xdr:row>
      <xdr:rowOff>25499</xdr:rowOff>
    </xdr:from>
    <xdr:to>
      <xdr:col>1</xdr:col>
      <xdr:colOff>609600</xdr:colOff>
      <xdr:row>424</xdr:row>
      <xdr:rowOff>784124</xdr:rowOff>
    </xdr:to>
    <xdr:pic>
      <xdr:nvPicPr>
        <xdr:cNvPr id="849" name="Рисунок 848">
          <a:extLst>
            <a:ext uri="{FF2B5EF4-FFF2-40B4-BE49-F238E27FC236}">
              <a16:creationId xmlns:a16="http://schemas.microsoft.com/office/drawing/2014/main" xmlns="" id="{00000000-0008-0000-0000-000051030000}"/>
            </a:ext>
          </a:extLst>
        </xdr:cNvPr>
        <xdr:cNvPicPr>
          <a:picLocks/>
        </xdr:cNvPicPr>
      </xdr:nvPicPr>
      <xdr:blipFill>
        <a:blip xmlns:r="http://schemas.openxmlformats.org/officeDocument/2006/relationships" r:embed="rId498">
          <a:extLst>
            <a:ext uri="{28A0092B-C50C-407E-A947-70E740481C1C}">
              <a14:useLocalDpi xmlns:a14="http://schemas.microsoft.com/office/drawing/2010/main" val="0"/>
            </a:ext>
          </a:extLst>
        </a:blip>
        <a:stretch>
          <a:fillRect/>
        </a:stretch>
      </xdr:blipFill>
      <xdr:spPr>
        <a:xfrm>
          <a:off x="654050" y="142824299"/>
          <a:ext cx="584200" cy="758625"/>
        </a:xfrm>
        <a:prstGeom prst="rect">
          <a:avLst/>
        </a:prstGeom>
      </xdr:spPr>
    </xdr:pic>
    <xdr:clientData/>
  </xdr:twoCellAnchor>
  <xdr:twoCellAnchor>
    <xdr:from>
      <xdr:col>1</xdr:col>
      <xdr:colOff>25400</xdr:colOff>
      <xdr:row>427</xdr:row>
      <xdr:rowOff>181980</xdr:rowOff>
    </xdr:from>
    <xdr:to>
      <xdr:col>1</xdr:col>
      <xdr:colOff>609600</xdr:colOff>
      <xdr:row>427</xdr:row>
      <xdr:rowOff>627641</xdr:rowOff>
    </xdr:to>
    <xdr:pic>
      <xdr:nvPicPr>
        <xdr:cNvPr id="852" name="Рисунок 851">
          <a:extLst>
            <a:ext uri="{FF2B5EF4-FFF2-40B4-BE49-F238E27FC236}">
              <a16:creationId xmlns:a16="http://schemas.microsoft.com/office/drawing/2014/main" xmlns="" id="{00000000-0008-0000-0000-000054030000}"/>
            </a:ext>
          </a:extLst>
        </xdr:cNvPr>
        <xdr:cNvPicPr>
          <a:picLocks/>
        </xdr:cNvPicPr>
      </xdr:nvPicPr>
      <xdr:blipFill>
        <a:blip xmlns:r="http://schemas.openxmlformats.org/officeDocument/2006/relationships" r:embed="rId499">
          <a:extLst>
            <a:ext uri="{28A0092B-C50C-407E-A947-70E740481C1C}">
              <a14:useLocalDpi xmlns:a14="http://schemas.microsoft.com/office/drawing/2010/main" val="0"/>
            </a:ext>
          </a:extLst>
        </a:blip>
        <a:stretch>
          <a:fillRect/>
        </a:stretch>
      </xdr:blipFill>
      <xdr:spPr>
        <a:xfrm>
          <a:off x="654050" y="145409655"/>
          <a:ext cx="584200" cy="445661"/>
        </a:xfrm>
        <a:prstGeom prst="rect">
          <a:avLst/>
        </a:prstGeom>
      </xdr:spPr>
    </xdr:pic>
    <xdr:clientData/>
  </xdr:twoCellAnchor>
  <xdr:twoCellAnchor>
    <xdr:from>
      <xdr:col>1</xdr:col>
      <xdr:colOff>25400</xdr:colOff>
      <xdr:row>531</xdr:row>
      <xdr:rowOff>25499</xdr:rowOff>
    </xdr:from>
    <xdr:to>
      <xdr:col>1</xdr:col>
      <xdr:colOff>609600</xdr:colOff>
      <xdr:row>531</xdr:row>
      <xdr:rowOff>784124</xdr:rowOff>
    </xdr:to>
    <xdr:pic>
      <xdr:nvPicPr>
        <xdr:cNvPr id="853" name="Рисунок 852">
          <a:extLst>
            <a:ext uri="{FF2B5EF4-FFF2-40B4-BE49-F238E27FC236}">
              <a16:creationId xmlns:a16="http://schemas.microsoft.com/office/drawing/2014/main" xmlns="" id="{00000000-0008-0000-0000-000055030000}"/>
            </a:ext>
          </a:extLst>
        </xdr:cNvPr>
        <xdr:cNvPicPr>
          <a:picLocks/>
        </xdr:cNvPicPr>
      </xdr:nvPicPr>
      <xdr:blipFill>
        <a:blip xmlns:r="http://schemas.openxmlformats.org/officeDocument/2006/relationships" r:embed="rId500">
          <a:extLst>
            <a:ext uri="{28A0092B-C50C-407E-A947-70E740481C1C}">
              <a14:useLocalDpi xmlns:a14="http://schemas.microsoft.com/office/drawing/2010/main" val="0"/>
            </a:ext>
          </a:extLst>
        </a:blip>
        <a:stretch>
          <a:fillRect/>
        </a:stretch>
      </xdr:blipFill>
      <xdr:spPr>
        <a:xfrm>
          <a:off x="654050" y="169903874"/>
          <a:ext cx="584200" cy="758625"/>
        </a:xfrm>
        <a:prstGeom prst="rect">
          <a:avLst/>
        </a:prstGeom>
      </xdr:spPr>
    </xdr:pic>
    <xdr:clientData/>
  </xdr:twoCellAnchor>
  <xdr:twoCellAnchor>
    <xdr:from>
      <xdr:col>1</xdr:col>
      <xdr:colOff>25400</xdr:colOff>
      <xdr:row>532</xdr:row>
      <xdr:rowOff>25499</xdr:rowOff>
    </xdr:from>
    <xdr:to>
      <xdr:col>1</xdr:col>
      <xdr:colOff>609600</xdr:colOff>
      <xdr:row>532</xdr:row>
      <xdr:rowOff>784124</xdr:rowOff>
    </xdr:to>
    <xdr:pic>
      <xdr:nvPicPr>
        <xdr:cNvPr id="854" name="Рисунок 853">
          <a:extLst>
            <a:ext uri="{FF2B5EF4-FFF2-40B4-BE49-F238E27FC236}">
              <a16:creationId xmlns:a16="http://schemas.microsoft.com/office/drawing/2014/main" xmlns="" id="{00000000-0008-0000-0000-000056030000}"/>
            </a:ext>
          </a:extLst>
        </xdr:cNvPr>
        <xdr:cNvPicPr>
          <a:picLocks/>
        </xdr:cNvPicPr>
      </xdr:nvPicPr>
      <xdr:blipFill>
        <a:blip xmlns:r="http://schemas.openxmlformats.org/officeDocument/2006/relationships" r:embed="rId501">
          <a:extLst>
            <a:ext uri="{28A0092B-C50C-407E-A947-70E740481C1C}">
              <a14:useLocalDpi xmlns:a14="http://schemas.microsoft.com/office/drawing/2010/main" val="0"/>
            </a:ext>
          </a:extLst>
        </a:blip>
        <a:stretch>
          <a:fillRect/>
        </a:stretch>
      </xdr:blipFill>
      <xdr:spPr>
        <a:xfrm>
          <a:off x="654050" y="170713499"/>
          <a:ext cx="584200" cy="758625"/>
        </a:xfrm>
        <a:prstGeom prst="rect">
          <a:avLst/>
        </a:prstGeom>
      </xdr:spPr>
    </xdr:pic>
    <xdr:clientData/>
  </xdr:twoCellAnchor>
  <xdr:twoCellAnchor>
    <xdr:from>
      <xdr:col>1</xdr:col>
      <xdr:colOff>25400</xdr:colOff>
      <xdr:row>666</xdr:row>
      <xdr:rowOff>25499</xdr:rowOff>
    </xdr:from>
    <xdr:to>
      <xdr:col>1</xdr:col>
      <xdr:colOff>609600</xdr:colOff>
      <xdr:row>666</xdr:row>
      <xdr:rowOff>784124</xdr:rowOff>
    </xdr:to>
    <xdr:pic>
      <xdr:nvPicPr>
        <xdr:cNvPr id="855" name="Рисунок 854">
          <a:extLst>
            <a:ext uri="{FF2B5EF4-FFF2-40B4-BE49-F238E27FC236}">
              <a16:creationId xmlns:a16="http://schemas.microsoft.com/office/drawing/2014/main" xmlns="" id="{00000000-0008-0000-0000-000057030000}"/>
            </a:ext>
          </a:extLst>
        </xdr:cNvPr>
        <xdr:cNvPicPr>
          <a:picLocks/>
        </xdr:cNvPicPr>
      </xdr:nvPicPr>
      <xdr:blipFill>
        <a:blip xmlns:r="http://schemas.openxmlformats.org/officeDocument/2006/relationships" r:embed="rId502">
          <a:extLst>
            <a:ext uri="{28A0092B-C50C-407E-A947-70E740481C1C}">
              <a14:useLocalDpi xmlns:a14="http://schemas.microsoft.com/office/drawing/2010/main" val="0"/>
            </a:ext>
          </a:extLst>
        </a:blip>
        <a:stretch>
          <a:fillRect/>
        </a:stretch>
      </xdr:blipFill>
      <xdr:spPr>
        <a:xfrm>
          <a:off x="654050" y="222243749"/>
          <a:ext cx="584200" cy="758625"/>
        </a:xfrm>
        <a:prstGeom prst="rect">
          <a:avLst/>
        </a:prstGeom>
      </xdr:spPr>
    </xdr:pic>
    <xdr:clientData/>
  </xdr:twoCellAnchor>
  <xdr:twoCellAnchor>
    <xdr:from>
      <xdr:col>1</xdr:col>
      <xdr:colOff>25400</xdr:colOff>
      <xdr:row>667</xdr:row>
      <xdr:rowOff>25499</xdr:rowOff>
    </xdr:from>
    <xdr:to>
      <xdr:col>1</xdr:col>
      <xdr:colOff>609600</xdr:colOff>
      <xdr:row>667</xdr:row>
      <xdr:rowOff>784124</xdr:rowOff>
    </xdr:to>
    <xdr:pic>
      <xdr:nvPicPr>
        <xdr:cNvPr id="856" name="Рисунок 855">
          <a:extLst>
            <a:ext uri="{FF2B5EF4-FFF2-40B4-BE49-F238E27FC236}">
              <a16:creationId xmlns:a16="http://schemas.microsoft.com/office/drawing/2014/main" xmlns="" id="{00000000-0008-0000-0000-000058030000}"/>
            </a:ext>
          </a:extLst>
        </xdr:cNvPr>
        <xdr:cNvPicPr>
          <a:picLocks/>
        </xdr:cNvPicPr>
      </xdr:nvPicPr>
      <xdr:blipFill>
        <a:blip xmlns:r="http://schemas.openxmlformats.org/officeDocument/2006/relationships" r:embed="rId503">
          <a:extLst>
            <a:ext uri="{28A0092B-C50C-407E-A947-70E740481C1C}">
              <a14:useLocalDpi xmlns:a14="http://schemas.microsoft.com/office/drawing/2010/main" val="0"/>
            </a:ext>
          </a:extLst>
        </a:blip>
        <a:stretch>
          <a:fillRect/>
        </a:stretch>
      </xdr:blipFill>
      <xdr:spPr>
        <a:xfrm>
          <a:off x="654050" y="223053374"/>
          <a:ext cx="584200" cy="758625"/>
        </a:xfrm>
        <a:prstGeom prst="rect">
          <a:avLst/>
        </a:prstGeom>
      </xdr:spPr>
    </xdr:pic>
    <xdr:clientData/>
  </xdr:twoCellAnchor>
  <xdr:twoCellAnchor>
    <xdr:from>
      <xdr:col>1</xdr:col>
      <xdr:colOff>25400</xdr:colOff>
      <xdr:row>754</xdr:row>
      <xdr:rowOff>25499</xdr:rowOff>
    </xdr:from>
    <xdr:to>
      <xdr:col>1</xdr:col>
      <xdr:colOff>609600</xdr:colOff>
      <xdr:row>754</xdr:row>
      <xdr:rowOff>784124</xdr:rowOff>
    </xdr:to>
    <xdr:pic>
      <xdr:nvPicPr>
        <xdr:cNvPr id="857" name="Рисунок 856">
          <a:extLst>
            <a:ext uri="{FF2B5EF4-FFF2-40B4-BE49-F238E27FC236}">
              <a16:creationId xmlns:a16="http://schemas.microsoft.com/office/drawing/2014/main" xmlns="" id="{00000000-0008-0000-0000-000059030000}"/>
            </a:ext>
          </a:extLst>
        </xdr:cNvPr>
        <xdr:cNvPicPr>
          <a:picLocks/>
        </xdr:cNvPicPr>
      </xdr:nvPicPr>
      <xdr:blipFill>
        <a:blip xmlns:r="http://schemas.openxmlformats.org/officeDocument/2006/relationships" r:embed="rId504">
          <a:extLst>
            <a:ext uri="{28A0092B-C50C-407E-A947-70E740481C1C}">
              <a14:useLocalDpi xmlns:a14="http://schemas.microsoft.com/office/drawing/2010/main" val="0"/>
            </a:ext>
          </a:extLst>
        </a:blip>
        <a:stretch>
          <a:fillRect/>
        </a:stretch>
      </xdr:blipFill>
      <xdr:spPr>
        <a:xfrm>
          <a:off x="654050" y="269868749"/>
          <a:ext cx="584200" cy="758625"/>
        </a:xfrm>
        <a:prstGeom prst="rect">
          <a:avLst/>
        </a:prstGeom>
      </xdr:spPr>
    </xdr:pic>
    <xdr:clientData/>
  </xdr:twoCellAnchor>
  <xdr:twoCellAnchor>
    <xdr:from>
      <xdr:col>1</xdr:col>
      <xdr:colOff>25400</xdr:colOff>
      <xdr:row>755</xdr:row>
      <xdr:rowOff>25499</xdr:rowOff>
    </xdr:from>
    <xdr:to>
      <xdr:col>1</xdr:col>
      <xdr:colOff>609600</xdr:colOff>
      <xdr:row>755</xdr:row>
      <xdr:rowOff>784124</xdr:rowOff>
    </xdr:to>
    <xdr:pic>
      <xdr:nvPicPr>
        <xdr:cNvPr id="858" name="Рисунок 857">
          <a:extLst>
            <a:ext uri="{FF2B5EF4-FFF2-40B4-BE49-F238E27FC236}">
              <a16:creationId xmlns:a16="http://schemas.microsoft.com/office/drawing/2014/main" xmlns="" id="{00000000-0008-0000-0000-00005A030000}"/>
            </a:ext>
          </a:extLst>
        </xdr:cNvPr>
        <xdr:cNvPicPr>
          <a:picLocks/>
        </xdr:cNvPicPr>
      </xdr:nvPicPr>
      <xdr:blipFill>
        <a:blip xmlns:r="http://schemas.openxmlformats.org/officeDocument/2006/relationships" r:embed="rId505">
          <a:extLst>
            <a:ext uri="{28A0092B-C50C-407E-A947-70E740481C1C}">
              <a14:useLocalDpi xmlns:a14="http://schemas.microsoft.com/office/drawing/2010/main" val="0"/>
            </a:ext>
          </a:extLst>
        </a:blip>
        <a:stretch>
          <a:fillRect/>
        </a:stretch>
      </xdr:blipFill>
      <xdr:spPr>
        <a:xfrm>
          <a:off x="654050" y="270678374"/>
          <a:ext cx="584200" cy="758625"/>
        </a:xfrm>
        <a:prstGeom prst="rect">
          <a:avLst/>
        </a:prstGeom>
      </xdr:spPr>
    </xdr:pic>
    <xdr:clientData/>
  </xdr:twoCellAnchor>
  <xdr:twoCellAnchor>
    <xdr:from>
      <xdr:col>1</xdr:col>
      <xdr:colOff>25400</xdr:colOff>
      <xdr:row>518</xdr:row>
      <xdr:rowOff>25499</xdr:rowOff>
    </xdr:from>
    <xdr:to>
      <xdr:col>1</xdr:col>
      <xdr:colOff>609600</xdr:colOff>
      <xdr:row>518</xdr:row>
      <xdr:rowOff>784124</xdr:rowOff>
    </xdr:to>
    <xdr:pic>
      <xdr:nvPicPr>
        <xdr:cNvPr id="862" name="Рисунок 861">
          <a:extLst>
            <a:ext uri="{FF2B5EF4-FFF2-40B4-BE49-F238E27FC236}">
              <a16:creationId xmlns:a16="http://schemas.microsoft.com/office/drawing/2014/main" xmlns="" id="{00000000-0008-0000-0000-00005E030000}"/>
            </a:ext>
          </a:extLst>
        </xdr:cNvPr>
        <xdr:cNvPicPr>
          <a:picLocks/>
        </xdr:cNvPicPr>
      </xdr:nvPicPr>
      <xdr:blipFill>
        <a:blip xmlns:r="http://schemas.openxmlformats.org/officeDocument/2006/relationships" r:embed="rId506">
          <a:extLst>
            <a:ext uri="{28A0092B-C50C-407E-A947-70E740481C1C}">
              <a14:useLocalDpi xmlns:a14="http://schemas.microsoft.com/office/drawing/2010/main" val="0"/>
            </a:ext>
          </a:extLst>
        </a:blip>
        <a:stretch>
          <a:fillRect/>
        </a:stretch>
      </xdr:blipFill>
      <xdr:spPr>
        <a:xfrm>
          <a:off x="654050" y="162617249"/>
          <a:ext cx="584200" cy="758625"/>
        </a:xfrm>
        <a:prstGeom prst="rect">
          <a:avLst/>
        </a:prstGeom>
      </xdr:spPr>
    </xdr:pic>
    <xdr:clientData/>
  </xdr:twoCellAnchor>
  <xdr:twoCellAnchor>
    <xdr:from>
      <xdr:col>1</xdr:col>
      <xdr:colOff>25400</xdr:colOff>
      <xdr:row>601</xdr:row>
      <xdr:rowOff>25499</xdr:rowOff>
    </xdr:from>
    <xdr:to>
      <xdr:col>1</xdr:col>
      <xdr:colOff>609600</xdr:colOff>
      <xdr:row>601</xdr:row>
      <xdr:rowOff>784124</xdr:rowOff>
    </xdr:to>
    <xdr:pic>
      <xdr:nvPicPr>
        <xdr:cNvPr id="863" name="Рисунок 862">
          <a:extLst>
            <a:ext uri="{FF2B5EF4-FFF2-40B4-BE49-F238E27FC236}">
              <a16:creationId xmlns:a16="http://schemas.microsoft.com/office/drawing/2014/main" xmlns="" id="{00000000-0008-0000-0000-00005F030000}"/>
            </a:ext>
          </a:extLst>
        </xdr:cNvPr>
        <xdr:cNvPicPr>
          <a:picLocks/>
        </xdr:cNvPicPr>
      </xdr:nvPicPr>
      <xdr:blipFill>
        <a:blip xmlns:r="http://schemas.openxmlformats.org/officeDocument/2006/relationships" r:embed="rId507">
          <a:extLst>
            <a:ext uri="{28A0092B-C50C-407E-A947-70E740481C1C}">
              <a14:useLocalDpi xmlns:a14="http://schemas.microsoft.com/office/drawing/2010/main" val="0"/>
            </a:ext>
          </a:extLst>
        </a:blip>
        <a:stretch>
          <a:fillRect/>
        </a:stretch>
      </xdr:blipFill>
      <xdr:spPr>
        <a:xfrm>
          <a:off x="654050" y="193802099"/>
          <a:ext cx="584200" cy="758625"/>
        </a:xfrm>
        <a:prstGeom prst="rect">
          <a:avLst/>
        </a:prstGeom>
      </xdr:spPr>
    </xdr:pic>
    <xdr:clientData/>
  </xdr:twoCellAnchor>
  <xdr:twoCellAnchor>
    <xdr:from>
      <xdr:col>1</xdr:col>
      <xdr:colOff>25400</xdr:colOff>
      <xdr:row>727</xdr:row>
      <xdr:rowOff>25499</xdr:rowOff>
    </xdr:from>
    <xdr:to>
      <xdr:col>1</xdr:col>
      <xdr:colOff>609600</xdr:colOff>
      <xdr:row>727</xdr:row>
      <xdr:rowOff>784124</xdr:rowOff>
    </xdr:to>
    <xdr:pic>
      <xdr:nvPicPr>
        <xdr:cNvPr id="906" name="Рисунок 905">
          <a:extLst>
            <a:ext uri="{FF2B5EF4-FFF2-40B4-BE49-F238E27FC236}">
              <a16:creationId xmlns:a16="http://schemas.microsoft.com/office/drawing/2014/main" xmlns="" id="{00000000-0008-0000-0000-00008A030000}"/>
            </a:ext>
          </a:extLst>
        </xdr:cNvPr>
        <xdr:cNvPicPr>
          <a:picLocks/>
        </xdr:cNvPicPr>
      </xdr:nvPicPr>
      <xdr:blipFill>
        <a:blip xmlns:r="http://schemas.openxmlformats.org/officeDocument/2006/relationships" r:embed="rId508">
          <a:extLst>
            <a:ext uri="{28A0092B-C50C-407E-A947-70E740481C1C}">
              <a14:useLocalDpi xmlns:a14="http://schemas.microsoft.com/office/drawing/2010/main" val="0"/>
            </a:ext>
          </a:extLst>
        </a:blip>
        <a:stretch>
          <a:fillRect/>
        </a:stretch>
      </xdr:blipFill>
      <xdr:spPr>
        <a:xfrm>
          <a:off x="654050" y="251885549"/>
          <a:ext cx="584200" cy="758625"/>
        </a:xfrm>
        <a:prstGeom prst="rect">
          <a:avLst/>
        </a:prstGeom>
      </xdr:spPr>
    </xdr:pic>
    <xdr:clientData/>
  </xdr:twoCellAnchor>
  <xdr:twoCellAnchor>
    <xdr:from>
      <xdr:col>1</xdr:col>
      <xdr:colOff>25400</xdr:colOff>
      <xdr:row>1267</xdr:row>
      <xdr:rowOff>25499</xdr:rowOff>
    </xdr:from>
    <xdr:to>
      <xdr:col>1</xdr:col>
      <xdr:colOff>609600</xdr:colOff>
      <xdr:row>1267</xdr:row>
      <xdr:rowOff>784124</xdr:rowOff>
    </xdr:to>
    <xdr:pic>
      <xdr:nvPicPr>
        <xdr:cNvPr id="907" name="Рисунок 906">
          <a:extLst>
            <a:ext uri="{FF2B5EF4-FFF2-40B4-BE49-F238E27FC236}">
              <a16:creationId xmlns:a16="http://schemas.microsoft.com/office/drawing/2014/main" xmlns="" id="{00000000-0008-0000-0000-00008B03000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339686999"/>
          <a:ext cx="584200" cy="758625"/>
        </a:xfrm>
        <a:prstGeom prst="rect">
          <a:avLst/>
        </a:prstGeom>
      </xdr:spPr>
    </xdr:pic>
    <xdr:clientData/>
  </xdr:twoCellAnchor>
  <xdr:twoCellAnchor>
    <xdr:from>
      <xdr:col>1</xdr:col>
      <xdr:colOff>25400</xdr:colOff>
      <xdr:row>1406</xdr:row>
      <xdr:rowOff>25499</xdr:rowOff>
    </xdr:from>
    <xdr:to>
      <xdr:col>1</xdr:col>
      <xdr:colOff>609600</xdr:colOff>
      <xdr:row>1406</xdr:row>
      <xdr:rowOff>784124</xdr:rowOff>
    </xdr:to>
    <xdr:pic>
      <xdr:nvPicPr>
        <xdr:cNvPr id="901" name="Рисунок 900">
          <a:extLst>
            <a:ext uri="{FF2B5EF4-FFF2-40B4-BE49-F238E27FC236}">
              <a16:creationId xmlns:a16="http://schemas.microsoft.com/office/drawing/2014/main" xmlns="" id="{00000000-0008-0000-0000-000085030000}"/>
            </a:ext>
          </a:extLst>
        </xdr:cNvPr>
        <xdr:cNvPicPr>
          <a:picLocks/>
        </xdr:cNvPicPr>
      </xdr:nvPicPr>
      <xdr:blipFill>
        <a:blip xmlns:r="http://schemas.openxmlformats.org/officeDocument/2006/relationships" r:embed="rId510">
          <a:extLst>
            <a:ext uri="{28A0092B-C50C-407E-A947-70E740481C1C}">
              <a14:useLocalDpi xmlns:a14="http://schemas.microsoft.com/office/drawing/2010/main" val="0"/>
            </a:ext>
          </a:extLst>
        </a:blip>
        <a:stretch>
          <a:fillRect/>
        </a:stretch>
      </xdr:blipFill>
      <xdr:spPr>
        <a:xfrm>
          <a:off x="654050" y="392807924"/>
          <a:ext cx="584200" cy="758625"/>
        </a:xfrm>
        <a:prstGeom prst="rect">
          <a:avLst/>
        </a:prstGeom>
      </xdr:spPr>
    </xdr:pic>
    <xdr:clientData/>
  </xdr:twoCellAnchor>
  <xdr:twoCellAnchor>
    <xdr:from>
      <xdr:col>1</xdr:col>
      <xdr:colOff>25400</xdr:colOff>
      <xdr:row>1284</xdr:row>
      <xdr:rowOff>25499</xdr:rowOff>
    </xdr:from>
    <xdr:to>
      <xdr:col>1</xdr:col>
      <xdr:colOff>609600</xdr:colOff>
      <xdr:row>1284</xdr:row>
      <xdr:rowOff>784124</xdr:rowOff>
    </xdr:to>
    <xdr:pic>
      <xdr:nvPicPr>
        <xdr:cNvPr id="908" name="Рисунок 907">
          <a:extLst>
            <a:ext uri="{FF2B5EF4-FFF2-40B4-BE49-F238E27FC236}">
              <a16:creationId xmlns:a16="http://schemas.microsoft.com/office/drawing/2014/main" xmlns="" id="{00000000-0008-0000-0000-00008C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163999"/>
          <a:ext cx="584200" cy="758625"/>
        </a:xfrm>
        <a:prstGeom prst="rect">
          <a:avLst/>
        </a:prstGeom>
      </xdr:spPr>
    </xdr:pic>
    <xdr:clientData/>
  </xdr:twoCellAnchor>
  <xdr:twoCellAnchor>
    <xdr:from>
      <xdr:col>1</xdr:col>
      <xdr:colOff>25400</xdr:colOff>
      <xdr:row>1285</xdr:row>
      <xdr:rowOff>25499</xdr:rowOff>
    </xdr:from>
    <xdr:to>
      <xdr:col>1</xdr:col>
      <xdr:colOff>609600</xdr:colOff>
      <xdr:row>1285</xdr:row>
      <xdr:rowOff>784124</xdr:rowOff>
    </xdr:to>
    <xdr:pic>
      <xdr:nvPicPr>
        <xdr:cNvPr id="909" name="Рисунок 908">
          <a:extLst>
            <a:ext uri="{FF2B5EF4-FFF2-40B4-BE49-F238E27FC236}">
              <a16:creationId xmlns:a16="http://schemas.microsoft.com/office/drawing/2014/main" xmlns="" id="{00000000-0008-0000-0000-00008D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6973624"/>
          <a:ext cx="584200" cy="758625"/>
        </a:xfrm>
        <a:prstGeom prst="rect">
          <a:avLst/>
        </a:prstGeom>
      </xdr:spPr>
    </xdr:pic>
    <xdr:clientData/>
  </xdr:twoCellAnchor>
  <xdr:twoCellAnchor>
    <xdr:from>
      <xdr:col>1</xdr:col>
      <xdr:colOff>25400</xdr:colOff>
      <xdr:row>1286</xdr:row>
      <xdr:rowOff>25499</xdr:rowOff>
    </xdr:from>
    <xdr:to>
      <xdr:col>1</xdr:col>
      <xdr:colOff>609600</xdr:colOff>
      <xdr:row>1286</xdr:row>
      <xdr:rowOff>784124</xdr:rowOff>
    </xdr:to>
    <xdr:pic>
      <xdr:nvPicPr>
        <xdr:cNvPr id="910" name="Рисунок 909">
          <a:extLst>
            <a:ext uri="{FF2B5EF4-FFF2-40B4-BE49-F238E27FC236}">
              <a16:creationId xmlns:a16="http://schemas.microsoft.com/office/drawing/2014/main" xmlns="" id="{00000000-0008-0000-0000-00008E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7783249"/>
          <a:ext cx="584200" cy="758625"/>
        </a:xfrm>
        <a:prstGeom prst="rect">
          <a:avLst/>
        </a:prstGeom>
      </xdr:spPr>
    </xdr:pic>
    <xdr:clientData/>
  </xdr:twoCellAnchor>
  <xdr:twoCellAnchor>
    <xdr:from>
      <xdr:col>1</xdr:col>
      <xdr:colOff>25400</xdr:colOff>
      <xdr:row>1287</xdr:row>
      <xdr:rowOff>25499</xdr:rowOff>
    </xdr:from>
    <xdr:to>
      <xdr:col>1</xdr:col>
      <xdr:colOff>609600</xdr:colOff>
      <xdr:row>1287</xdr:row>
      <xdr:rowOff>784124</xdr:rowOff>
    </xdr:to>
    <xdr:pic>
      <xdr:nvPicPr>
        <xdr:cNvPr id="911" name="Рисунок 910">
          <a:extLst>
            <a:ext uri="{FF2B5EF4-FFF2-40B4-BE49-F238E27FC236}">
              <a16:creationId xmlns:a16="http://schemas.microsoft.com/office/drawing/2014/main" xmlns="" id="{00000000-0008-0000-0000-00008F030000}"/>
            </a:ext>
          </a:extLst>
        </xdr:cNvPr>
        <xdr:cNvPicPr>
          <a:picLocks/>
        </xdr:cNvPicPr>
      </xdr:nvPicPr>
      <xdr:blipFill>
        <a:blip xmlns:r="http://schemas.openxmlformats.org/officeDocument/2006/relationships" r:embed="rId511">
          <a:extLst>
            <a:ext uri="{28A0092B-C50C-407E-A947-70E740481C1C}">
              <a14:useLocalDpi xmlns:a14="http://schemas.microsoft.com/office/drawing/2010/main" val="0"/>
            </a:ext>
          </a:extLst>
        </a:blip>
        <a:stretch>
          <a:fillRect/>
        </a:stretch>
      </xdr:blipFill>
      <xdr:spPr>
        <a:xfrm>
          <a:off x="654050" y="348592874"/>
          <a:ext cx="584200" cy="758625"/>
        </a:xfrm>
        <a:prstGeom prst="rect">
          <a:avLst/>
        </a:prstGeom>
      </xdr:spPr>
    </xdr:pic>
    <xdr:clientData/>
  </xdr:twoCellAnchor>
  <xdr:twoCellAnchor>
    <xdr:from>
      <xdr:col>1</xdr:col>
      <xdr:colOff>25400</xdr:colOff>
      <xdr:row>21</xdr:row>
      <xdr:rowOff>25500</xdr:rowOff>
    </xdr:from>
    <xdr:to>
      <xdr:col>1</xdr:col>
      <xdr:colOff>609600</xdr:colOff>
      <xdr:row>21</xdr:row>
      <xdr:rowOff>784125</xdr:rowOff>
    </xdr:to>
    <xdr:pic>
      <xdr:nvPicPr>
        <xdr:cNvPr id="3" name="Рисунок 2">
          <a:extLst>
            <a:ext uri="{FF2B5EF4-FFF2-40B4-BE49-F238E27FC236}">
              <a16:creationId xmlns:a16="http://schemas.microsoft.com/office/drawing/2014/main" xmlns="" id="{00000000-0008-0000-0000-000003000000}"/>
            </a:ext>
          </a:extLst>
        </xdr:cNvPr>
        <xdr:cNvPicPr>
          <a:picLocks/>
        </xdr:cNvPicPr>
      </xdr:nvPicPr>
      <xdr:blipFill>
        <a:blip xmlns:r="http://schemas.openxmlformats.org/officeDocument/2006/relationships" r:embed="rId512">
          <a:extLst>
            <a:ext uri="{28A0092B-C50C-407E-A947-70E740481C1C}">
              <a14:useLocalDpi xmlns:a14="http://schemas.microsoft.com/office/drawing/2010/main" val="0"/>
            </a:ext>
          </a:extLst>
        </a:blip>
        <a:stretch>
          <a:fillRect/>
        </a:stretch>
      </xdr:blipFill>
      <xdr:spPr>
        <a:xfrm>
          <a:off x="654050" y="6492975"/>
          <a:ext cx="584200" cy="758625"/>
        </a:xfrm>
        <a:prstGeom prst="rect">
          <a:avLst/>
        </a:prstGeom>
      </xdr:spPr>
    </xdr:pic>
    <xdr:clientData/>
  </xdr:twoCellAnchor>
  <xdr:twoCellAnchor>
    <xdr:from>
      <xdr:col>1</xdr:col>
      <xdr:colOff>25400</xdr:colOff>
      <xdr:row>22</xdr:row>
      <xdr:rowOff>25500</xdr:rowOff>
    </xdr:from>
    <xdr:to>
      <xdr:col>1</xdr:col>
      <xdr:colOff>609600</xdr:colOff>
      <xdr:row>22</xdr:row>
      <xdr:rowOff>784125</xdr:rowOff>
    </xdr:to>
    <xdr:pic>
      <xdr:nvPicPr>
        <xdr:cNvPr id="6" name="Рисунок 5">
          <a:extLst>
            <a:ext uri="{FF2B5EF4-FFF2-40B4-BE49-F238E27FC236}">
              <a16:creationId xmlns:a16="http://schemas.microsoft.com/office/drawing/2014/main" xmlns="" id="{00000000-0008-0000-0000-000006000000}"/>
            </a:ext>
          </a:extLst>
        </xdr:cNvPr>
        <xdr:cNvPicPr>
          <a:picLocks/>
        </xdr:cNvPicPr>
      </xdr:nvPicPr>
      <xdr:blipFill>
        <a:blip xmlns:r="http://schemas.openxmlformats.org/officeDocument/2006/relationships" r:embed="rId513">
          <a:extLst>
            <a:ext uri="{28A0092B-C50C-407E-A947-70E740481C1C}">
              <a14:useLocalDpi xmlns:a14="http://schemas.microsoft.com/office/drawing/2010/main" val="0"/>
            </a:ext>
          </a:extLst>
        </a:blip>
        <a:stretch>
          <a:fillRect/>
        </a:stretch>
      </xdr:blipFill>
      <xdr:spPr>
        <a:xfrm>
          <a:off x="654050" y="7302600"/>
          <a:ext cx="584200" cy="758625"/>
        </a:xfrm>
        <a:prstGeom prst="rect">
          <a:avLst/>
        </a:prstGeom>
      </xdr:spPr>
    </xdr:pic>
    <xdr:clientData/>
  </xdr:twoCellAnchor>
  <xdr:twoCellAnchor>
    <xdr:from>
      <xdr:col>1</xdr:col>
      <xdr:colOff>25400</xdr:colOff>
      <xdr:row>23</xdr:row>
      <xdr:rowOff>25500</xdr:rowOff>
    </xdr:from>
    <xdr:to>
      <xdr:col>1</xdr:col>
      <xdr:colOff>609600</xdr:colOff>
      <xdr:row>23</xdr:row>
      <xdr:rowOff>784125</xdr:rowOff>
    </xdr:to>
    <xdr:pic>
      <xdr:nvPicPr>
        <xdr:cNvPr id="202887" name="Рисунок 202886">
          <a:extLst>
            <a:ext uri="{FF2B5EF4-FFF2-40B4-BE49-F238E27FC236}">
              <a16:creationId xmlns:a16="http://schemas.microsoft.com/office/drawing/2014/main" xmlns="" id="{00000000-0008-0000-0000-000087180300}"/>
            </a:ext>
          </a:extLst>
        </xdr:cNvPr>
        <xdr:cNvPicPr>
          <a:picLocks/>
        </xdr:cNvPicPr>
      </xdr:nvPicPr>
      <xdr:blipFill>
        <a:blip xmlns:r="http://schemas.openxmlformats.org/officeDocument/2006/relationships" r:embed="rId514">
          <a:extLst>
            <a:ext uri="{28A0092B-C50C-407E-A947-70E740481C1C}">
              <a14:useLocalDpi xmlns:a14="http://schemas.microsoft.com/office/drawing/2010/main" val="0"/>
            </a:ext>
          </a:extLst>
        </a:blip>
        <a:stretch>
          <a:fillRect/>
        </a:stretch>
      </xdr:blipFill>
      <xdr:spPr>
        <a:xfrm>
          <a:off x="654050" y="8112225"/>
          <a:ext cx="584200" cy="758625"/>
        </a:xfrm>
        <a:prstGeom prst="rect">
          <a:avLst/>
        </a:prstGeom>
      </xdr:spPr>
    </xdr:pic>
    <xdr:clientData/>
  </xdr:twoCellAnchor>
  <xdr:twoCellAnchor>
    <xdr:from>
      <xdr:col>1</xdr:col>
      <xdr:colOff>25400</xdr:colOff>
      <xdr:row>24</xdr:row>
      <xdr:rowOff>25500</xdr:rowOff>
    </xdr:from>
    <xdr:to>
      <xdr:col>1</xdr:col>
      <xdr:colOff>609600</xdr:colOff>
      <xdr:row>24</xdr:row>
      <xdr:rowOff>784125</xdr:rowOff>
    </xdr:to>
    <xdr:pic>
      <xdr:nvPicPr>
        <xdr:cNvPr id="202888" name="Рисунок 202887">
          <a:extLst>
            <a:ext uri="{FF2B5EF4-FFF2-40B4-BE49-F238E27FC236}">
              <a16:creationId xmlns:a16="http://schemas.microsoft.com/office/drawing/2014/main" xmlns="" id="{00000000-0008-0000-0000-000088180300}"/>
            </a:ext>
          </a:extLst>
        </xdr:cNvPr>
        <xdr:cNvPicPr>
          <a:picLocks/>
        </xdr:cNvPicPr>
      </xdr:nvPicPr>
      <xdr:blipFill>
        <a:blip xmlns:r="http://schemas.openxmlformats.org/officeDocument/2006/relationships" r:embed="rId515">
          <a:extLst>
            <a:ext uri="{28A0092B-C50C-407E-A947-70E740481C1C}">
              <a14:useLocalDpi xmlns:a14="http://schemas.microsoft.com/office/drawing/2010/main" val="0"/>
            </a:ext>
          </a:extLst>
        </a:blip>
        <a:stretch>
          <a:fillRect/>
        </a:stretch>
      </xdr:blipFill>
      <xdr:spPr>
        <a:xfrm>
          <a:off x="654050" y="8921850"/>
          <a:ext cx="584200" cy="758625"/>
        </a:xfrm>
        <a:prstGeom prst="rect">
          <a:avLst/>
        </a:prstGeom>
      </xdr:spPr>
    </xdr:pic>
    <xdr:clientData/>
  </xdr:twoCellAnchor>
  <xdr:twoCellAnchor>
    <xdr:from>
      <xdr:col>1</xdr:col>
      <xdr:colOff>25400</xdr:colOff>
      <xdr:row>630</xdr:row>
      <xdr:rowOff>25500</xdr:rowOff>
    </xdr:from>
    <xdr:to>
      <xdr:col>1</xdr:col>
      <xdr:colOff>609600</xdr:colOff>
      <xdr:row>630</xdr:row>
      <xdr:rowOff>784125</xdr:rowOff>
    </xdr:to>
    <xdr:pic>
      <xdr:nvPicPr>
        <xdr:cNvPr id="202906" name="Рисунок 202905">
          <a:extLst>
            <a:ext uri="{FF2B5EF4-FFF2-40B4-BE49-F238E27FC236}">
              <a16:creationId xmlns:a16="http://schemas.microsoft.com/office/drawing/2014/main" xmlns="" id="{00000000-0008-0000-0000-00009A180300}"/>
            </a:ext>
          </a:extLst>
        </xdr:cNvPr>
        <xdr:cNvPicPr>
          <a:picLocks/>
        </xdr:cNvPicPr>
      </xdr:nvPicPr>
      <xdr:blipFill>
        <a:blip xmlns:r="http://schemas.openxmlformats.org/officeDocument/2006/relationships" r:embed="rId516">
          <a:extLst>
            <a:ext uri="{28A0092B-C50C-407E-A947-70E740481C1C}">
              <a14:useLocalDpi xmlns:a14="http://schemas.microsoft.com/office/drawing/2010/main" val="0"/>
            </a:ext>
          </a:extLst>
        </a:blip>
        <a:stretch>
          <a:fillRect/>
        </a:stretch>
      </xdr:blipFill>
      <xdr:spPr>
        <a:xfrm>
          <a:off x="654050" y="10541100"/>
          <a:ext cx="584200" cy="758625"/>
        </a:xfrm>
        <a:prstGeom prst="rect">
          <a:avLst/>
        </a:prstGeom>
      </xdr:spPr>
    </xdr:pic>
    <xdr:clientData/>
  </xdr:twoCellAnchor>
  <xdr:twoCellAnchor>
    <xdr:from>
      <xdr:col>1</xdr:col>
      <xdr:colOff>25400</xdr:colOff>
      <xdr:row>631</xdr:row>
      <xdr:rowOff>25500</xdr:rowOff>
    </xdr:from>
    <xdr:to>
      <xdr:col>1</xdr:col>
      <xdr:colOff>609600</xdr:colOff>
      <xdr:row>631</xdr:row>
      <xdr:rowOff>784125</xdr:rowOff>
    </xdr:to>
    <xdr:pic>
      <xdr:nvPicPr>
        <xdr:cNvPr id="202918" name="Рисунок 202917">
          <a:extLst>
            <a:ext uri="{FF2B5EF4-FFF2-40B4-BE49-F238E27FC236}">
              <a16:creationId xmlns:a16="http://schemas.microsoft.com/office/drawing/2014/main" xmlns="" id="{00000000-0008-0000-0000-0000A6180300}"/>
            </a:ext>
          </a:extLst>
        </xdr:cNvPr>
        <xdr:cNvPicPr>
          <a:picLocks/>
        </xdr:cNvPicPr>
      </xdr:nvPicPr>
      <xdr:blipFill>
        <a:blip xmlns:r="http://schemas.openxmlformats.org/officeDocument/2006/relationships" r:embed="rId517">
          <a:extLst>
            <a:ext uri="{28A0092B-C50C-407E-A947-70E740481C1C}">
              <a14:useLocalDpi xmlns:a14="http://schemas.microsoft.com/office/drawing/2010/main" val="0"/>
            </a:ext>
          </a:extLst>
        </a:blip>
        <a:stretch>
          <a:fillRect/>
        </a:stretch>
      </xdr:blipFill>
      <xdr:spPr>
        <a:xfrm>
          <a:off x="654050" y="11350725"/>
          <a:ext cx="584200" cy="758625"/>
        </a:xfrm>
        <a:prstGeom prst="rect">
          <a:avLst/>
        </a:prstGeom>
      </xdr:spPr>
    </xdr:pic>
    <xdr:clientData/>
  </xdr:twoCellAnchor>
  <xdr:twoCellAnchor>
    <xdr:from>
      <xdr:col>1</xdr:col>
      <xdr:colOff>25400</xdr:colOff>
      <xdr:row>632</xdr:row>
      <xdr:rowOff>25500</xdr:rowOff>
    </xdr:from>
    <xdr:to>
      <xdr:col>1</xdr:col>
      <xdr:colOff>609600</xdr:colOff>
      <xdr:row>632</xdr:row>
      <xdr:rowOff>784125</xdr:rowOff>
    </xdr:to>
    <xdr:pic>
      <xdr:nvPicPr>
        <xdr:cNvPr id="202926" name="Рисунок 202925">
          <a:extLst>
            <a:ext uri="{FF2B5EF4-FFF2-40B4-BE49-F238E27FC236}">
              <a16:creationId xmlns:a16="http://schemas.microsoft.com/office/drawing/2014/main" xmlns="" id="{00000000-0008-0000-0000-0000AE180300}"/>
            </a:ext>
          </a:extLst>
        </xdr:cNvPr>
        <xdr:cNvPicPr>
          <a:picLocks/>
        </xdr:cNvPicPr>
      </xdr:nvPicPr>
      <xdr:blipFill>
        <a:blip xmlns:r="http://schemas.openxmlformats.org/officeDocument/2006/relationships" r:embed="rId518">
          <a:extLst>
            <a:ext uri="{28A0092B-C50C-407E-A947-70E740481C1C}">
              <a14:useLocalDpi xmlns:a14="http://schemas.microsoft.com/office/drawing/2010/main" val="0"/>
            </a:ext>
          </a:extLst>
        </a:blip>
        <a:stretch>
          <a:fillRect/>
        </a:stretch>
      </xdr:blipFill>
      <xdr:spPr>
        <a:xfrm>
          <a:off x="654050" y="12160350"/>
          <a:ext cx="584200" cy="758625"/>
        </a:xfrm>
        <a:prstGeom prst="rect">
          <a:avLst/>
        </a:prstGeom>
      </xdr:spPr>
    </xdr:pic>
    <xdr:clientData/>
  </xdr:twoCellAnchor>
  <xdr:twoCellAnchor>
    <xdr:from>
      <xdr:col>1</xdr:col>
      <xdr:colOff>25400</xdr:colOff>
      <xdr:row>633</xdr:row>
      <xdr:rowOff>25500</xdr:rowOff>
    </xdr:from>
    <xdr:to>
      <xdr:col>1</xdr:col>
      <xdr:colOff>609600</xdr:colOff>
      <xdr:row>633</xdr:row>
      <xdr:rowOff>784125</xdr:rowOff>
    </xdr:to>
    <xdr:pic>
      <xdr:nvPicPr>
        <xdr:cNvPr id="202929" name="Рисунок 202928">
          <a:extLst>
            <a:ext uri="{FF2B5EF4-FFF2-40B4-BE49-F238E27FC236}">
              <a16:creationId xmlns:a16="http://schemas.microsoft.com/office/drawing/2014/main" xmlns="" id="{00000000-0008-0000-0000-0000B1180300}"/>
            </a:ext>
          </a:extLst>
        </xdr:cNvPr>
        <xdr:cNvPicPr>
          <a:picLocks/>
        </xdr:cNvPicPr>
      </xdr:nvPicPr>
      <xdr:blipFill>
        <a:blip xmlns:r="http://schemas.openxmlformats.org/officeDocument/2006/relationships" r:embed="rId519">
          <a:extLst>
            <a:ext uri="{28A0092B-C50C-407E-A947-70E740481C1C}">
              <a14:useLocalDpi xmlns:a14="http://schemas.microsoft.com/office/drawing/2010/main" val="0"/>
            </a:ext>
          </a:extLst>
        </a:blip>
        <a:stretch>
          <a:fillRect/>
        </a:stretch>
      </xdr:blipFill>
      <xdr:spPr>
        <a:xfrm>
          <a:off x="654050" y="12969975"/>
          <a:ext cx="584200" cy="758625"/>
        </a:xfrm>
        <a:prstGeom prst="rect">
          <a:avLst/>
        </a:prstGeom>
      </xdr:spPr>
    </xdr:pic>
    <xdr:clientData/>
  </xdr:twoCellAnchor>
  <xdr:twoCellAnchor>
    <xdr:from>
      <xdr:col>1</xdr:col>
      <xdr:colOff>25400</xdr:colOff>
      <xdr:row>634</xdr:row>
      <xdr:rowOff>25499</xdr:rowOff>
    </xdr:from>
    <xdr:to>
      <xdr:col>1</xdr:col>
      <xdr:colOff>609600</xdr:colOff>
      <xdr:row>634</xdr:row>
      <xdr:rowOff>784124</xdr:rowOff>
    </xdr:to>
    <xdr:pic>
      <xdr:nvPicPr>
        <xdr:cNvPr id="202930" name="Рисунок 202929">
          <a:extLst>
            <a:ext uri="{FF2B5EF4-FFF2-40B4-BE49-F238E27FC236}">
              <a16:creationId xmlns:a16="http://schemas.microsoft.com/office/drawing/2014/main" xmlns="" id="{00000000-0008-0000-0000-0000B2180300}"/>
            </a:ext>
          </a:extLst>
        </xdr:cNvPr>
        <xdr:cNvPicPr>
          <a:picLocks/>
        </xdr:cNvPicPr>
      </xdr:nvPicPr>
      <xdr:blipFill>
        <a:blip xmlns:r="http://schemas.openxmlformats.org/officeDocument/2006/relationships" r:embed="rId520">
          <a:extLst>
            <a:ext uri="{28A0092B-C50C-407E-A947-70E740481C1C}">
              <a14:useLocalDpi xmlns:a14="http://schemas.microsoft.com/office/drawing/2010/main" val="0"/>
            </a:ext>
          </a:extLst>
        </a:blip>
        <a:stretch>
          <a:fillRect/>
        </a:stretch>
      </xdr:blipFill>
      <xdr:spPr>
        <a:xfrm>
          <a:off x="654050" y="13779599"/>
          <a:ext cx="584200" cy="758625"/>
        </a:xfrm>
        <a:prstGeom prst="rect">
          <a:avLst/>
        </a:prstGeom>
      </xdr:spPr>
    </xdr:pic>
    <xdr:clientData/>
  </xdr:twoCellAnchor>
  <xdr:twoCellAnchor>
    <xdr:from>
      <xdr:col>1</xdr:col>
      <xdr:colOff>25400</xdr:colOff>
      <xdr:row>635</xdr:row>
      <xdr:rowOff>25499</xdr:rowOff>
    </xdr:from>
    <xdr:to>
      <xdr:col>1</xdr:col>
      <xdr:colOff>609600</xdr:colOff>
      <xdr:row>635</xdr:row>
      <xdr:rowOff>784124</xdr:rowOff>
    </xdr:to>
    <xdr:pic>
      <xdr:nvPicPr>
        <xdr:cNvPr id="202931" name="Рисунок 202930">
          <a:extLst>
            <a:ext uri="{FF2B5EF4-FFF2-40B4-BE49-F238E27FC236}">
              <a16:creationId xmlns:a16="http://schemas.microsoft.com/office/drawing/2014/main" xmlns="" id="{00000000-0008-0000-0000-0000B3180300}"/>
            </a:ext>
          </a:extLst>
        </xdr:cNvPr>
        <xdr:cNvPicPr>
          <a:picLocks/>
        </xdr:cNvPicPr>
      </xdr:nvPicPr>
      <xdr:blipFill>
        <a:blip xmlns:r="http://schemas.openxmlformats.org/officeDocument/2006/relationships" r:embed="rId521">
          <a:extLst>
            <a:ext uri="{28A0092B-C50C-407E-A947-70E740481C1C}">
              <a14:useLocalDpi xmlns:a14="http://schemas.microsoft.com/office/drawing/2010/main" val="0"/>
            </a:ext>
          </a:extLst>
        </a:blip>
        <a:stretch>
          <a:fillRect/>
        </a:stretch>
      </xdr:blipFill>
      <xdr:spPr>
        <a:xfrm>
          <a:off x="654050" y="14589224"/>
          <a:ext cx="584200" cy="758625"/>
        </a:xfrm>
        <a:prstGeom prst="rect">
          <a:avLst/>
        </a:prstGeom>
      </xdr:spPr>
    </xdr:pic>
    <xdr:clientData/>
  </xdr:twoCellAnchor>
  <xdr:twoCellAnchor>
    <xdr:from>
      <xdr:col>1</xdr:col>
      <xdr:colOff>25400</xdr:colOff>
      <xdr:row>79</xdr:row>
      <xdr:rowOff>25499</xdr:rowOff>
    </xdr:from>
    <xdr:to>
      <xdr:col>1</xdr:col>
      <xdr:colOff>609600</xdr:colOff>
      <xdr:row>79</xdr:row>
      <xdr:rowOff>784124</xdr:rowOff>
    </xdr:to>
    <xdr:pic>
      <xdr:nvPicPr>
        <xdr:cNvPr id="202936" name="Рисунок 202935">
          <a:extLst>
            <a:ext uri="{FF2B5EF4-FFF2-40B4-BE49-F238E27FC236}">
              <a16:creationId xmlns:a16="http://schemas.microsoft.com/office/drawing/2014/main" xmlns="" id="{00000000-0008-0000-0000-0000B8180300}"/>
            </a:ext>
          </a:extLst>
        </xdr:cNvPr>
        <xdr:cNvPicPr>
          <a:picLocks/>
        </xdr:cNvPicPr>
      </xdr:nvPicPr>
      <xdr:blipFill>
        <a:blip xmlns:r="http://schemas.openxmlformats.org/officeDocument/2006/relationships" r:embed="rId471">
          <a:extLst>
            <a:ext uri="{28A0092B-C50C-407E-A947-70E740481C1C}">
              <a14:useLocalDpi xmlns:a14="http://schemas.microsoft.com/office/drawing/2010/main" val="0"/>
            </a:ext>
          </a:extLst>
        </a:blip>
        <a:stretch>
          <a:fillRect/>
        </a:stretch>
      </xdr:blipFill>
      <xdr:spPr>
        <a:xfrm>
          <a:off x="654050" y="15398849"/>
          <a:ext cx="584200" cy="758625"/>
        </a:xfrm>
        <a:prstGeom prst="rect">
          <a:avLst/>
        </a:prstGeom>
      </xdr:spPr>
    </xdr:pic>
    <xdr:clientData/>
  </xdr:twoCellAnchor>
  <xdr:twoCellAnchor>
    <xdr:from>
      <xdr:col>1</xdr:col>
      <xdr:colOff>25400</xdr:colOff>
      <xdr:row>80</xdr:row>
      <xdr:rowOff>25499</xdr:rowOff>
    </xdr:from>
    <xdr:to>
      <xdr:col>1</xdr:col>
      <xdr:colOff>609600</xdr:colOff>
      <xdr:row>80</xdr:row>
      <xdr:rowOff>784124</xdr:rowOff>
    </xdr:to>
    <xdr:pic>
      <xdr:nvPicPr>
        <xdr:cNvPr id="202937" name="Рисунок 202936">
          <a:extLst>
            <a:ext uri="{FF2B5EF4-FFF2-40B4-BE49-F238E27FC236}">
              <a16:creationId xmlns:a16="http://schemas.microsoft.com/office/drawing/2014/main" xmlns="" id="{00000000-0008-0000-0000-0000B9180300}"/>
            </a:ext>
          </a:extLst>
        </xdr:cNvPr>
        <xdr:cNvPicPr>
          <a:picLocks/>
        </xdr:cNvPicPr>
      </xdr:nvPicPr>
      <xdr:blipFill>
        <a:blip xmlns:r="http://schemas.openxmlformats.org/officeDocument/2006/relationships" r:embed="rId472">
          <a:extLst>
            <a:ext uri="{28A0092B-C50C-407E-A947-70E740481C1C}">
              <a14:useLocalDpi xmlns:a14="http://schemas.microsoft.com/office/drawing/2010/main" val="0"/>
            </a:ext>
          </a:extLst>
        </a:blip>
        <a:stretch>
          <a:fillRect/>
        </a:stretch>
      </xdr:blipFill>
      <xdr:spPr>
        <a:xfrm>
          <a:off x="654050" y="16208474"/>
          <a:ext cx="584200" cy="758625"/>
        </a:xfrm>
        <a:prstGeom prst="rect">
          <a:avLst/>
        </a:prstGeom>
      </xdr:spPr>
    </xdr:pic>
    <xdr:clientData/>
  </xdr:twoCellAnchor>
  <xdr:twoCellAnchor>
    <xdr:from>
      <xdr:col>1</xdr:col>
      <xdr:colOff>25400</xdr:colOff>
      <xdr:row>27</xdr:row>
      <xdr:rowOff>25499</xdr:rowOff>
    </xdr:from>
    <xdr:to>
      <xdr:col>1</xdr:col>
      <xdr:colOff>609600</xdr:colOff>
      <xdr:row>27</xdr:row>
      <xdr:rowOff>784124</xdr:rowOff>
    </xdr:to>
    <xdr:pic>
      <xdr:nvPicPr>
        <xdr:cNvPr id="202938" name="Рисунок 202937">
          <a:extLst>
            <a:ext uri="{FF2B5EF4-FFF2-40B4-BE49-F238E27FC236}">
              <a16:creationId xmlns:a16="http://schemas.microsoft.com/office/drawing/2014/main" xmlns="" id="{00000000-0008-0000-0000-0000BA180300}"/>
            </a:ext>
          </a:extLst>
        </xdr:cNvPr>
        <xdr:cNvPicPr>
          <a:picLocks/>
        </xdr:cNvPicPr>
      </xdr:nvPicPr>
      <xdr:blipFill>
        <a:blip xmlns:r="http://schemas.openxmlformats.org/officeDocument/2006/relationships" r:embed="rId522">
          <a:extLst>
            <a:ext uri="{28A0092B-C50C-407E-A947-70E740481C1C}">
              <a14:useLocalDpi xmlns:a14="http://schemas.microsoft.com/office/drawing/2010/main" val="0"/>
            </a:ext>
          </a:extLst>
        </a:blip>
        <a:stretch>
          <a:fillRect/>
        </a:stretch>
      </xdr:blipFill>
      <xdr:spPr>
        <a:xfrm>
          <a:off x="654050" y="18637349"/>
          <a:ext cx="584200" cy="758625"/>
        </a:xfrm>
        <a:prstGeom prst="rect">
          <a:avLst/>
        </a:prstGeom>
      </xdr:spPr>
    </xdr:pic>
    <xdr:clientData/>
  </xdr:twoCellAnchor>
  <xdr:twoCellAnchor>
    <xdr:from>
      <xdr:col>1</xdr:col>
      <xdr:colOff>25400</xdr:colOff>
      <xdr:row>1577</xdr:row>
      <xdr:rowOff>25499</xdr:rowOff>
    </xdr:from>
    <xdr:to>
      <xdr:col>1</xdr:col>
      <xdr:colOff>609600</xdr:colOff>
      <xdr:row>1577</xdr:row>
      <xdr:rowOff>784124</xdr:rowOff>
    </xdr:to>
    <xdr:pic>
      <xdr:nvPicPr>
        <xdr:cNvPr id="202940" name="Рисунок 202939">
          <a:extLst>
            <a:ext uri="{FF2B5EF4-FFF2-40B4-BE49-F238E27FC236}">
              <a16:creationId xmlns:a16="http://schemas.microsoft.com/office/drawing/2014/main" xmlns="" id="{00000000-0008-0000-0000-0000BC180300}"/>
            </a:ext>
          </a:extLst>
        </xdr:cNvPr>
        <xdr:cNvPicPr>
          <a:picLocks/>
        </xdr:cNvPicPr>
      </xdr:nvPicPr>
      <xdr:blipFill>
        <a:blip xmlns:r="http://schemas.openxmlformats.org/officeDocument/2006/relationships" r:embed="rId523">
          <a:extLst>
            <a:ext uri="{28A0092B-C50C-407E-A947-70E740481C1C}">
              <a14:useLocalDpi xmlns:a14="http://schemas.microsoft.com/office/drawing/2010/main" val="0"/>
            </a:ext>
          </a:extLst>
        </a:blip>
        <a:stretch>
          <a:fillRect/>
        </a:stretch>
      </xdr:blipFill>
      <xdr:spPr>
        <a:xfrm>
          <a:off x="654050" y="492915674"/>
          <a:ext cx="584200" cy="758625"/>
        </a:xfrm>
        <a:prstGeom prst="rect">
          <a:avLst/>
        </a:prstGeom>
      </xdr:spPr>
    </xdr:pic>
    <xdr:clientData/>
  </xdr:twoCellAnchor>
  <xdr:twoCellAnchor>
    <xdr:from>
      <xdr:col>1</xdr:col>
      <xdr:colOff>25400</xdr:colOff>
      <xdr:row>624</xdr:row>
      <xdr:rowOff>25500</xdr:rowOff>
    </xdr:from>
    <xdr:to>
      <xdr:col>1</xdr:col>
      <xdr:colOff>609600</xdr:colOff>
      <xdr:row>624</xdr:row>
      <xdr:rowOff>784125</xdr:rowOff>
    </xdr:to>
    <xdr:pic>
      <xdr:nvPicPr>
        <xdr:cNvPr id="665" name="Рисунок 664">
          <a:extLst>
            <a:ext uri="{FF2B5EF4-FFF2-40B4-BE49-F238E27FC236}">
              <a16:creationId xmlns:a16="http://schemas.microsoft.com/office/drawing/2014/main" xmlns="" id="{00000000-0008-0000-0000-000099020000}"/>
            </a:ext>
          </a:extLst>
        </xdr:cNvPr>
        <xdr:cNvPicPr>
          <a:picLocks/>
        </xdr:cNvPicPr>
      </xdr:nvPicPr>
      <xdr:blipFill>
        <a:blip xmlns:r="http://schemas.openxmlformats.org/officeDocument/2006/relationships" r:embed="rId524">
          <a:extLst>
            <a:ext uri="{28A0092B-C50C-407E-A947-70E740481C1C}">
              <a14:useLocalDpi xmlns:a14="http://schemas.microsoft.com/office/drawing/2010/main" val="0"/>
            </a:ext>
          </a:extLst>
        </a:blip>
        <a:stretch>
          <a:fillRect/>
        </a:stretch>
      </xdr:blipFill>
      <xdr:spPr>
        <a:xfrm>
          <a:off x="654050" y="5178525"/>
          <a:ext cx="584200" cy="758625"/>
        </a:xfrm>
        <a:prstGeom prst="rect">
          <a:avLst/>
        </a:prstGeom>
      </xdr:spPr>
    </xdr:pic>
    <xdr:clientData/>
  </xdr:twoCellAnchor>
  <xdr:twoCellAnchor>
    <xdr:from>
      <xdr:col>1</xdr:col>
      <xdr:colOff>25400</xdr:colOff>
      <xdr:row>277</xdr:row>
      <xdr:rowOff>25500</xdr:rowOff>
    </xdr:from>
    <xdr:to>
      <xdr:col>1</xdr:col>
      <xdr:colOff>609600</xdr:colOff>
      <xdr:row>277</xdr:row>
      <xdr:rowOff>784125</xdr:rowOff>
    </xdr:to>
    <xdr:pic>
      <xdr:nvPicPr>
        <xdr:cNvPr id="202889" name="Рисунок 202888">
          <a:extLst>
            <a:ext uri="{FF2B5EF4-FFF2-40B4-BE49-F238E27FC236}">
              <a16:creationId xmlns:a16="http://schemas.microsoft.com/office/drawing/2014/main" xmlns="" id="{00000000-0008-0000-0000-000089180300}"/>
            </a:ext>
          </a:extLst>
        </xdr:cNvPr>
        <xdr:cNvPicPr>
          <a:picLocks/>
        </xdr:cNvPicPr>
      </xdr:nvPicPr>
      <xdr:blipFill>
        <a:blip xmlns:r="http://schemas.openxmlformats.org/officeDocument/2006/relationships" r:embed="rId525">
          <a:extLst>
            <a:ext uri="{28A0092B-C50C-407E-A947-70E740481C1C}">
              <a14:useLocalDpi xmlns:a14="http://schemas.microsoft.com/office/drawing/2010/main" val="0"/>
            </a:ext>
          </a:extLst>
        </a:blip>
        <a:stretch>
          <a:fillRect/>
        </a:stretch>
      </xdr:blipFill>
      <xdr:spPr>
        <a:xfrm>
          <a:off x="654050" y="739875"/>
          <a:ext cx="584200" cy="758625"/>
        </a:xfrm>
        <a:prstGeom prst="rect">
          <a:avLst/>
        </a:prstGeom>
      </xdr:spPr>
    </xdr:pic>
    <xdr:clientData/>
  </xdr:twoCellAnchor>
  <xdr:twoCellAnchor>
    <xdr:from>
      <xdr:col>1</xdr:col>
      <xdr:colOff>25400</xdr:colOff>
      <xdr:row>313</xdr:row>
      <xdr:rowOff>25500</xdr:rowOff>
    </xdr:from>
    <xdr:to>
      <xdr:col>1</xdr:col>
      <xdr:colOff>609600</xdr:colOff>
      <xdr:row>313</xdr:row>
      <xdr:rowOff>784125</xdr:rowOff>
    </xdr:to>
    <xdr:pic>
      <xdr:nvPicPr>
        <xdr:cNvPr id="202943" name="Рисунок 202942">
          <a:extLst>
            <a:ext uri="{FF2B5EF4-FFF2-40B4-BE49-F238E27FC236}">
              <a16:creationId xmlns:a16="http://schemas.microsoft.com/office/drawing/2014/main" xmlns="" id="{00000000-0008-0000-0000-0000BF180300}"/>
            </a:ext>
          </a:extLst>
        </xdr:cNvPr>
        <xdr:cNvPicPr>
          <a:picLocks/>
        </xdr:cNvPicPr>
      </xdr:nvPicPr>
      <xdr:blipFill>
        <a:blip xmlns:r="http://schemas.openxmlformats.org/officeDocument/2006/relationships" r:embed="rId526">
          <a:extLst>
            <a:ext uri="{28A0092B-C50C-407E-A947-70E740481C1C}">
              <a14:useLocalDpi xmlns:a14="http://schemas.microsoft.com/office/drawing/2010/main" val="0"/>
            </a:ext>
          </a:extLst>
        </a:blip>
        <a:stretch>
          <a:fillRect/>
        </a:stretch>
      </xdr:blipFill>
      <xdr:spPr>
        <a:xfrm>
          <a:off x="654050" y="1549500"/>
          <a:ext cx="584200" cy="758625"/>
        </a:xfrm>
        <a:prstGeom prst="rect">
          <a:avLst/>
        </a:prstGeom>
      </xdr:spPr>
    </xdr:pic>
    <xdr:clientData/>
  </xdr:twoCellAnchor>
  <xdr:twoCellAnchor>
    <xdr:from>
      <xdr:col>1</xdr:col>
      <xdr:colOff>25400</xdr:colOff>
      <xdr:row>334</xdr:row>
      <xdr:rowOff>25500</xdr:rowOff>
    </xdr:from>
    <xdr:to>
      <xdr:col>1</xdr:col>
      <xdr:colOff>609600</xdr:colOff>
      <xdr:row>334</xdr:row>
      <xdr:rowOff>784125</xdr:rowOff>
    </xdr:to>
    <xdr:pic>
      <xdr:nvPicPr>
        <xdr:cNvPr id="640" name="Рисунок 639">
          <a:extLst>
            <a:ext uri="{FF2B5EF4-FFF2-40B4-BE49-F238E27FC236}">
              <a16:creationId xmlns:a16="http://schemas.microsoft.com/office/drawing/2014/main" xmlns="" id="{00000000-0008-0000-0000-000080020000}"/>
            </a:ext>
          </a:extLst>
        </xdr:cNvPr>
        <xdr:cNvPicPr>
          <a:picLocks/>
        </xdr:cNvPicPr>
      </xdr:nvPicPr>
      <xdr:blipFill>
        <a:blip xmlns:r="http://schemas.openxmlformats.org/officeDocument/2006/relationships" r:embed="rId527">
          <a:extLst>
            <a:ext uri="{28A0092B-C50C-407E-A947-70E740481C1C}">
              <a14:useLocalDpi xmlns:a14="http://schemas.microsoft.com/office/drawing/2010/main" val="0"/>
            </a:ext>
          </a:extLst>
        </a:blip>
        <a:stretch>
          <a:fillRect/>
        </a:stretch>
      </xdr:blipFill>
      <xdr:spPr>
        <a:xfrm>
          <a:off x="654050" y="2359125"/>
          <a:ext cx="584200" cy="758625"/>
        </a:xfrm>
        <a:prstGeom prst="rect">
          <a:avLst/>
        </a:prstGeom>
      </xdr:spPr>
    </xdr:pic>
    <xdr:clientData/>
  </xdr:twoCellAnchor>
  <xdr:twoCellAnchor>
    <xdr:from>
      <xdr:col>1</xdr:col>
      <xdr:colOff>25400</xdr:colOff>
      <xdr:row>335</xdr:row>
      <xdr:rowOff>25500</xdr:rowOff>
    </xdr:from>
    <xdr:to>
      <xdr:col>1</xdr:col>
      <xdr:colOff>609600</xdr:colOff>
      <xdr:row>335</xdr:row>
      <xdr:rowOff>784125</xdr:rowOff>
    </xdr:to>
    <xdr:pic>
      <xdr:nvPicPr>
        <xdr:cNvPr id="641" name="Рисунок 640">
          <a:extLst>
            <a:ext uri="{FF2B5EF4-FFF2-40B4-BE49-F238E27FC236}">
              <a16:creationId xmlns:a16="http://schemas.microsoft.com/office/drawing/2014/main" xmlns="" id="{00000000-0008-0000-0000-000081020000}"/>
            </a:ext>
          </a:extLst>
        </xdr:cNvPr>
        <xdr:cNvPicPr>
          <a:picLocks/>
        </xdr:cNvPicPr>
      </xdr:nvPicPr>
      <xdr:blipFill>
        <a:blip xmlns:r="http://schemas.openxmlformats.org/officeDocument/2006/relationships" r:embed="rId528">
          <a:extLst>
            <a:ext uri="{28A0092B-C50C-407E-A947-70E740481C1C}">
              <a14:useLocalDpi xmlns:a14="http://schemas.microsoft.com/office/drawing/2010/main" val="0"/>
            </a:ext>
          </a:extLst>
        </a:blip>
        <a:stretch>
          <a:fillRect/>
        </a:stretch>
      </xdr:blipFill>
      <xdr:spPr>
        <a:xfrm>
          <a:off x="654050" y="3168750"/>
          <a:ext cx="584200" cy="758625"/>
        </a:xfrm>
        <a:prstGeom prst="rect">
          <a:avLst/>
        </a:prstGeom>
      </xdr:spPr>
    </xdr:pic>
    <xdr:clientData/>
  </xdr:twoCellAnchor>
  <xdr:twoCellAnchor>
    <xdr:from>
      <xdr:col>1</xdr:col>
      <xdr:colOff>25400</xdr:colOff>
      <xdr:row>342</xdr:row>
      <xdr:rowOff>25500</xdr:rowOff>
    </xdr:from>
    <xdr:to>
      <xdr:col>1</xdr:col>
      <xdr:colOff>609600</xdr:colOff>
      <xdr:row>342</xdr:row>
      <xdr:rowOff>784125</xdr:rowOff>
    </xdr:to>
    <xdr:pic>
      <xdr:nvPicPr>
        <xdr:cNvPr id="642" name="Рисунок 641">
          <a:extLst>
            <a:ext uri="{FF2B5EF4-FFF2-40B4-BE49-F238E27FC236}">
              <a16:creationId xmlns:a16="http://schemas.microsoft.com/office/drawing/2014/main" xmlns="" id="{00000000-0008-0000-0000-000082020000}"/>
            </a:ext>
          </a:extLst>
        </xdr:cNvPr>
        <xdr:cNvPicPr>
          <a:picLocks/>
        </xdr:cNvPicPr>
      </xdr:nvPicPr>
      <xdr:blipFill>
        <a:blip xmlns:r="http://schemas.openxmlformats.org/officeDocument/2006/relationships" r:embed="rId529">
          <a:extLst>
            <a:ext uri="{28A0092B-C50C-407E-A947-70E740481C1C}">
              <a14:useLocalDpi xmlns:a14="http://schemas.microsoft.com/office/drawing/2010/main" val="0"/>
            </a:ext>
          </a:extLst>
        </a:blip>
        <a:stretch>
          <a:fillRect/>
        </a:stretch>
      </xdr:blipFill>
      <xdr:spPr>
        <a:xfrm>
          <a:off x="654050" y="3978375"/>
          <a:ext cx="584200" cy="758625"/>
        </a:xfrm>
        <a:prstGeom prst="rect">
          <a:avLst/>
        </a:prstGeom>
      </xdr:spPr>
    </xdr:pic>
    <xdr:clientData/>
  </xdr:twoCellAnchor>
  <xdr:twoCellAnchor>
    <xdr:from>
      <xdr:col>1</xdr:col>
      <xdr:colOff>25400</xdr:colOff>
      <xdr:row>349</xdr:row>
      <xdr:rowOff>22685</xdr:rowOff>
    </xdr:from>
    <xdr:to>
      <xdr:col>1</xdr:col>
      <xdr:colOff>609600</xdr:colOff>
      <xdr:row>349</xdr:row>
      <xdr:rowOff>415464</xdr:rowOff>
    </xdr:to>
    <xdr:pic>
      <xdr:nvPicPr>
        <xdr:cNvPr id="643" name="Рисунок 642">
          <a:extLst>
            <a:ext uri="{FF2B5EF4-FFF2-40B4-BE49-F238E27FC236}">
              <a16:creationId xmlns:a16="http://schemas.microsoft.com/office/drawing/2014/main" xmlns="" id="{00000000-0008-0000-0000-000083020000}"/>
            </a:ext>
          </a:extLst>
        </xdr:cNvPr>
        <xdr:cNvPicPr>
          <a:picLocks/>
        </xdr:cNvPicPr>
      </xdr:nvPicPr>
      <xdr:blipFill>
        <a:blip xmlns:r="http://schemas.openxmlformats.org/officeDocument/2006/relationships" r:embed="rId530">
          <a:extLst>
            <a:ext uri="{28A0092B-C50C-407E-A947-70E740481C1C}">
              <a14:useLocalDpi xmlns:a14="http://schemas.microsoft.com/office/drawing/2010/main" val="0"/>
            </a:ext>
          </a:extLst>
        </a:blip>
        <a:stretch>
          <a:fillRect/>
        </a:stretch>
      </xdr:blipFill>
      <xdr:spPr>
        <a:xfrm>
          <a:off x="654050" y="4785185"/>
          <a:ext cx="584200" cy="392779"/>
        </a:xfrm>
        <a:prstGeom prst="rect">
          <a:avLst/>
        </a:prstGeom>
      </xdr:spPr>
    </xdr:pic>
    <xdr:clientData/>
  </xdr:twoCellAnchor>
  <xdr:twoCellAnchor>
    <xdr:from>
      <xdr:col>1</xdr:col>
      <xdr:colOff>25400</xdr:colOff>
      <xdr:row>350</xdr:row>
      <xdr:rowOff>22931</xdr:rowOff>
    </xdr:from>
    <xdr:to>
      <xdr:col>1</xdr:col>
      <xdr:colOff>609600</xdr:colOff>
      <xdr:row>350</xdr:row>
      <xdr:rowOff>434269</xdr:rowOff>
    </xdr:to>
    <xdr:pic>
      <xdr:nvPicPr>
        <xdr:cNvPr id="644" name="Рисунок 643">
          <a:extLst>
            <a:ext uri="{FF2B5EF4-FFF2-40B4-BE49-F238E27FC236}">
              <a16:creationId xmlns:a16="http://schemas.microsoft.com/office/drawing/2014/main" xmlns="" id="{00000000-0008-0000-0000-000084020000}"/>
            </a:ext>
          </a:extLst>
        </xdr:cNvPr>
        <xdr:cNvPicPr>
          <a:picLocks/>
        </xdr:cNvPicPr>
      </xdr:nvPicPr>
      <xdr:blipFill>
        <a:blip xmlns:r="http://schemas.openxmlformats.org/officeDocument/2006/relationships" r:embed="rId531">
          <a:extLst>
            <a:ext uri="{28A0092B-C50C-407E-A947-70E740481C1C}">
              <a14:useLocalDpi xmlns:a14="http://schemas.microsoft.com/office/drawing/2010/main" val="0"/>
            </a:ext>
          </a:extLst>
        </a:blip>
        <a:stretch>
          <a:fillRect/>
        </a:stretch>
      </xdr:blipFill>
      <xdr:spPr>
        <a:xfrm>
          <a:off x="654050" y="5223581"/>
          <a:ext cx="584200" cy="411338"/>
        </a:xfrm>
        <a:prstGeom prst="rect">
          <a:avLst/>
        </a:prstGeom>
      </xdr:spPr>
    </xdr:pic>
    <xdr:clientData/>
  </xdr:twoCellAnchor>
  <xdr:twoCellAnchor>
    <xdr:from>
      <xdr:col>1</xdr:col>
      <xdr:colOff>25400</xdr:colOff>
      <xdr:row>351</xdr:row>
      <xdr:rowOff>25837</xdr:rowOff>
    </xdr:from>
    <xdr:to>
      <xdr:col>1</xdr:col>
      <xdr:colOff>609600</xdr:colOff>
      <xdr:row>351</xdr:row>
      <xdr:rowOff>421838</xdr:rowOff>
    </xdr:to>
    <xdr:pic>
      <xdr:nvPicPr>
        <xdr:cNvPr id="645" name="Рисунок 644">
          <a:extLst>
            <a:ext uri="{FF2B5EF4-FFF2-40B4-BE49-F238E27FC236}">
              <a16:creationId xmlns:a16="http://schemas.microsoft.com/office/drawing/2014/main" xmlns="" id="{00000000-0008-0000-0000-000085020000}"/>
            </a:ext>
          </a:extLst>
        </xdr:cNvPr>
        <xdr:cNvPicPr>
          <a:picLocks/>
        </xdr:cNvPicPr>
      </xdr:nvPicPr>
      <xdr:blipFill>
        <a:blip xmlns:r="http://schemas.openxmlformats.org/officeDocument/2006/relationships" r:embed="rId532">
          <a:extLst>
            <a:ext uri="{28A0092B-C50C-407E-A947-70E740481C1C}">
              <a14:useLocalDpi xmlns:a14="http://schemas.microsoft.com/office/drawing/2010/main" val="0"/>
            </a:ext>
          </a:extLst>
        </a:blip>
        <a:stretch>
          <a:fillRect/>
        </a:stretch>
      </xdr:blipFill>
      <xdr:spPr>
        <a:xfrm>
          <a:off x="654050" y="5683687"/>
          <a:ext cx="584200" cy="396001"/>
        </a:xfrm>
        <a:prstGeom prst="rect">
          <a:avLst/>
        </a:prstGeom>
      </xdr:spPr>
    </xdr:pic>
    <xdr:clientData/>
  </xdr:twoCellAnchor>
  <xdr:twoCellAnchor>
    <xdr:from>
      <xdr:col>1</xdr:col>
      <xdr:colOff>25400</xdr:colOff>
      <xdr:row>443</xdr:row>
      <xdr:rowOff>25500</xdr:rowOff>
    </xdr:from>
    <xdr:to>
      <xdr:col>1</xdr:col>
      <xdr:colOff>609600</xdr:colOff>
      <xdr:row>443</xdr:row>
      <xdr:rowOff>784125</xdr:rowOff>
    </xdr:to>
    <xdr:pic>
      <xdr:nvPicPr>
        <xdr:cNvPr id="646" name="Рисунок 645">
          <a:extLst>
            <a:ext uri="{FF2B5EF4-FFF2-40B4-BE49-F238E27FC236}">
              <a16:creationId xmlns:a16="http://schemas.microsoft.com/office/drawing/2014/main" xmlns="" id="{00000000-0008-0000-0000-000086020000}"/>
            </a:ext>
          </a:extLst>
        </xdr:cNvPr>
        <xdr:cNvPicPr>
          <a:picLocks/>
        </xdr:cNvPicPr>
      </xdr:nvPicPr>
      <xdr:blipFill>
        <a:blip xmlns:r="http://schemas.openxmlformats.org/officeDocument/2006/relationships" r:embed="rId533">
          <a:extLst>
            <a:ext uri="{28A0092B-C50C-407E-A947-70E740481C1C}">
              <a14:useLocalDpi xmlns:a14="http://schemas.microsoft.com/office/drawing/2010/main" val="0"/>
            </a:ext>
          </a:extLst>
        </a:blip>
        <a:stretch>
          <a:fillRect/>
        </a:stretch>
      </xdr:blipFill>
      <xdr:spPr>
        <a:xfrm>
          <a:off x="654050" y="6131025"/>
          <a:ext cx="584200" cy="758625"/>
        </a:xfrm>
        <a:prstGeom prst="rect">
          <a:avLst/>
        </a:prstGeom>
      </xdr:spPr>
    </xdr:pic>
    <xdr:clientData/>
  </xdr:twoCellAnchor>
  <xdr:twoCellAnchor>
    <xdr:from>
      <xdr:col>1</xdr:col>
      <xdr:colOff>25400</xdr:colOff>
      <xdr:row>445</xdr:row>
      <xdr:rowOff>25500</xdr:rowOff>
    </xdr:from>
    <xdr:to>
      <xdr:col>1</xdr:col>
      <xdr:colOff>609600</xdr:colOff>
      <xdr:row>445</xdr:row>
      <xdr:rowOff>784125</xdr:rowOff>
    </xdr:to>
    <xdr:pic>
      <xdr:nvPicPr>
        <xdr:cNvPr id="647" name="Рисунок 646">
          <a:extLst>
            <a:ext uri="{FF2B5EF4-FFF2-40B4-BE49-F238E27FC236}">
              <a16:creationId xmlns:a16="http://schemas.microsoft.com/office/drawing/2014/main" xmlns="" id="{00000000-0008-0000-0000-000087020000}"/>
            </a:ext>
          </a:extLst>
        </xdr:cNvPr>
        <xdr:cNvPicPr>
          <a:picLocks/>
        </xdr:cNvPicPr>
      </xdr:nvPicPr>
      <xdr:blipFill>
        <a:blip xmlns:r="http://schemas.openxmlformats.org/officeDocument/2006/relationships" r:embed="rId534">
          <a:extLst>
            <a:ext uri="{28A0092B-C50C-407E-A947-70E740481C1C}">
              <a14:useLocalDpi xmlns:a14="http://schemas.microsoft.com/office/drawing/2010/main" val="0"/>
            </a:ext>
          </a:extLst>
        </a:blip>
        <a:stretch>
          <a:fillRect/>
        </a:stretch>
      </xdr:blipFill>
      <xdr:spPr>
        <a:xfrm>
          <a:off x="654050" y="6940650"/>
          <a:ext cx="584200" cy="758625"/>
        </a:xfrm>
        <a:prstGeom prst="rect">
          <a:avLst/>
        </a:prstGeom>
      </xdr:spPr>
    </xdr:pic>
    <xdr:clientData/>
  </xdr:twoCellAnchor>
  <xdr:twoCellAnchor>
    <xdr:from>
      <xdr:col>1</xdr:col>
      <xdr:colOff>25400</xdr:colOff>
      <xdr:row>447</xdr:row>
      <xdr:rowOff>25500</xdr:rowOff>
    </xdr:from>
    <xdr:to>
      <xdr:col>1</xdr:col>
      <xdr:colOff>609600</xdr:colOff>
      <xdr:row>447</xdr:row>
      <xdr:rowOff>784125</xdr:rowOff>
    </xdr:to>
    <xdr:pic>
      <xdr:nvPicPr>
        <xdr:cNvPr id="648" name="Рисунок 647">
          <a:extLst>
            <a:ext uri="{FF2B5EF4-FFF2-40B4-BE49-F238E27FC236}">
              <a16:creationId xmlns:a16="http://schemas.microsoft.com/office/drawing/2014/main" xmlns="" id="{00000000-0008-0000-0000-000088020000}"/>
            </a:ext>
          </a:extLst>
        </xdr:cNvPr>
        <xdr:cNvPicPr>
          <a:picLocks/>
        </xdr:cNvPicPr>
      </xdr:nvPicPr>
      <xdr:blipFill>
        <a:blip xmlns:r="http://schemas.openxmlformats.org/officeDocument/2006/relationships" r:embed="rId535">
          <a:extLst>
            <a:ext uri="{28A0092B-C50C-407E-A947-70E740481C1C}">
              <a14:useLocalDpi xmlns:a14="http://schemas.microsoft.com/office/drawing/2010/main" val="0"/>
            </a:ext>
          </a:extLst>
        </a:blip>
        <a:stretch>
          <a:fillRect/>
        </a:stretch>
      </xdr:blipFill>
      <xdr:spPr>
        <a:xfrm>
          <a:off x="654050" y="7750275"/>
          <a:ext cx="584200" cy="758625"/>
        </a:xfrm>
        <a:prstGeom prst="rect">
          <a:avLst/>
        </a:prstGeom>
      </xdr:spPr>
    </xdr:pic>
    <xdr:clientData/>
  </xdr:twoCellAnchor>
  <xdr:twoCellAnchor>
    <xdr:from>
      <xdr:col>1</xdr:col>
      <xdr:colOff>25400</xdr:colOff>
      <xdr:row>457</xdr:row>
      <xdr:rowOff>25500</xdr:rowOff>
    </xdr:from>
    <xdr:to>
      <xdr:col>1</xdr:col>
      <xdr:colOff>609600</xdr:colOff>
      <xdr:row>457</xdr:row>
      <xdr:rowOff>784125</xdr:rowOff>
    </xdr:to>
    <xdr:pic>
      <xdr:nvPicPr>
        <xdr:cNvPr id="649" name="Рисунок 648">
          <a:extLst>
            <a:ext uri="{FF2B5EF4-FFF2-40B4-BE49-F238E27FC236}">
              <a16:creationId xmlns:a16="http://schemas.microsoft.com/office/drawing/2014/main" xmlns="" id="{00000000-0008-0000-0000-000089020000}"/>
            </a:ext>
          </a:extLst>
        </xdr:cNvPr>
        <xdr:cNvPicPr>
          <a:picLocks/>
        </xdr:cNvPicPr>
      </xdr:nvPicPr>
      <xdr:blipFill>
        <a:blip xmlns:r="http://schemas.openxmlformats.org/officeDocument/2006/relationships" r:embed="rId536">
          <a:extLst>
            <a:ext uri="{28A0092B-C50C-407E-A947-70E740481C1C}">
              <a14:useLocalDpi xmlns:a14="http://schemas.microsoft.com/office/drawing/2010/main" val="0"/>
            </a:ext>
          </a:extLst>
        </a:blip>
        <a:stretch>
          <a:fillRect/>
        </a:stretch>
      </xdr:blipFill>
      <xdr:spPr>
        <a:xfrm>
          <a:off x="654050" y="9369525"/>
          <a:ext cx="584200" cy="758625"/>
        </a:xfrm>
        <a:prstGeom prst="rect">
          <a:avLst/>
        </a:prstGeom>
      </xdr:spPr>
    </xdr:pic>
    <xdr:clientData/>
  </xdr:twoCellAnchor>
  <xdr:twoCellAnchor>
    <xdr:from>
      <xdr:col>1</xdr:col>
      <xdr:colOff>25400</xdr:colOff>
      <xdr:row>311</xdr:row>
      <xdr:rowOff>25499</xdr:rowOff>
    </xdr:from>
    <xdr:to>
      <xdr:col>1</xdr:col>
      <xdr:colOff>609600</xdr:colOff>
      <xdr:row>311</xdr:row>
      <xdr:rowOff>784124</xdr:rowOff>
    </xdr:to>
    <xdr:pic>
      <xdr:nvPicPr>
        <xdr:cNvPr id="650" name="Рисунок 649">
          <a:extLst>
            <a:ext uri="{FF2B5EF4-FFF2-40B4-BE49-F238E27FC236}">
              <a16:creationId xmlns:a16="http://schemas.microsoft.com/office/drawing/2014/main" xmlns="" id="{E7EDD966-B66E-41A7-AC69-23F7A99E61E1}"/>
            </a:ext>
          </a:extLst>
        </xdr:cNvPr>
        <xdr:cNvPicPr>
          <a:picLocks/>
        </xdr:cNvPicPr>
      </xdr:nvPicPr>
      <xdr:blipFill>
        <a:blip xmlns:r="http://schemas.openxmlformats.org/officeDocument/2006/relationships" r:embed="rId537">
          <a:extLst>
            <a:ext uri="{28A0092B-C50C-407E-A947-70E740481C1C}">
              <a14:useLocalDpi xmlns:a14="http://schemas.microsoft.com/office/drawing/2010/main" val="0"/>
            </a:ext>
          </a:extLst>
        </a:blip>
        <a:stretch>
          <a:fillRect/>
        </a:stretch>
      </xdr:blipFill>
      <xdr:spPr>
        <a:xfrm>
          <a:off x="654050" y="128108174"/>
          <a:ext cx="584200" cy="758625"/>
        </a:xfrm>
        <a:prstGeom prst="rect">
          <a:avLst/>
        </a:prstGeom>
      </xdr:spPr>
    </xdr:pic>
    <xdr:clientData/>
  </xdr:twoCellAnchor>
  <xdr:twoCellAnchor>
    <xdr:from>
      <xdr:col>1</xdr:col>
      <xdr:colOff>25400</xdr:colOff>
      <xdr:row>312</xdr:row>
      <xdr:rowOff>25499</xdr:rowOff>
    </xdr:from>
    <xdr:to>
      <xdr:col>1</xdr:col>
      <xdr:colOff>609600</xdr:colOff>
      <xdr:row>312</xdr:row>
      <xdr:rowOff>784124</xdr:rowOff>
    </xdr:to>
    <xdr:pic>
      <xdr:nvPicPr>
        <xdr:cNvPr id="651" name="Рисунок 650">
          <a:extLst>
            <a:ext uri="{FF2B5EF4-FFF2-40B4-BE49-F238E27FC236}">
              <a16:creationId xmlns:a16="http://schemas.microsoft.com/office/drawing/2014/main" xmlns="" id="{CE604C5E-8E52-4A24-A4C7-4F196DB0F224}"/>
            </a:ext>
          </a:extLst>
        </xdr:cNvPr>
        <xdr:cNvPicPr>
          <a:picLocks/>
        </xdr:cNvPicPr>
      </xdr:nvPicPr>
      <xdr:blipFill>
        <a:blip xmlns:r="http://schemas.openxmlformats.org/officeDocument/2006/relationships" r:embed="rId538">
          <a:extLst>
            <a:ext uri="{28A0092B-C50C-407E-A947-70E740481C1C}">
              <a14:useLocalDpi xmlns:a14="http://schemas.microsoft.com/office/drawing/2010/main" val="0"/>
            </a:ext>
          </a:extLst>
        </a:blip>
        <a:stretch>
          <a:fillRect/>
        </a:stretch>
      </xdr:blipFill>
      <xdr:spPr>
        <a:xfrm>
          <a:off x="654050" y="128917799"/>
          <a:ext cx="584200" cy="758625"/>
        </a:xfrm>
        <a:prstGeom prst="rect">
          <a:avLst/>
        </a:prstGeom>
      </xdr:spPr>
    </xdr:pic>
    <xdr:clientData/>
  </xdr:twoCellAnchor>
  <xdr:twoCellAnchor>
    <xdr:from>
      <xdr:col>1</xdr:col>
      <xdr:colOff>25400</xdr:colOff>
      <xdr:row>233</xdr:row>
      <xdr:rowOff>25499</xdr:rowOff>
    </xdr:from>
    <xdr:to>
      <xdr:col>1</xdr:col>
      <xdr:colOff>609600</xdr:colOff>
      <xdr:row>233</xdr:row>
      <xdr:rowOff>784124</xdr:rowOff>
    </xdr:to>
    <xdr:pic>
      <xdr:nvPicPr>
        <xdr:cNvPr id="652" name="Рисунок 651">
          <a:extLst>
            <a:ext uri="{FF2B5EF4-FFF2-40B4-BE49-F238E27FC236}">
              <a16:creationId xmlns:a16="http://schemas.microsoft.com/office/drawing/2014/main" xmlns="" id="{D0DDC817-98BA-4995-AF91-A24EA56B2A9F}"/>
            </a:ext>
          </a:extLst>
        </xdr:cNvPr>
        <xdr:cNvPicPr>
          <a:picLocks/>
        </xdr:cNvPicPr>
      </xdr:nvPicPr>
      <xdr:blipFill>
        <a:blip xmlns:r="http://schemas.openxmlformats.org/officeDocument/2006/relationships" r:embed="rId539">
          <a:extLst>
            <a:ext uri="{28A0092B-C50C-407E-A947-70E740481C1C}">
              <a14:useLocalDpi xmlns:a14="http://schemas.microsoft.com/office/drawing/2010/main" val="0"/>
            </a:ext>
          </a:extLst>
        </a:blip>
        <a:stretch>
          <a:fillRect/>
        </a:stretch>
      </xdr:blipFill>
      <xdr:spPr>
        <a:xfrm>
          <a:off x="654050" y="129727424"/>
          <a:ext cx="584200" cy="758625"/>
        </a:xfrm>
        <a:prstGeom prst="rect">
          <a:avLst/>
        </a:prstGeom>
      </xdr:spPr>
    </xdr:pic>
    <xdr:clientData/>
  </xdr:twoCellAnchor>
  <xdr:twoCellAnchor>
    <xdr:from>
      <xdr:col>1</xdr:col>
      <xdr:colOff>25400</xdr:colOff>
      <xdr:row>234</xdr:row>
      <xdr:rowOff>25499</xdr:rowOff>
    </xdr:from>
    <xdr:to>
      <xdr:col>1</xdr:col>
      <xdr:colOff>609600</xdr:colOff>
      <xdr:row>234</xdr:row>
      <xdr:rowOff>784124</xdr:rowOff>
    </xdr:to>
    <xdr:pic>
      <xdr:nvPicPr>
        <xdr:cNvPr id="653" name="Рисунок 652">
          <a:extLst>
            <a:ext uri="{FF2B5EF4-FFF2-40B4-BE49-F238E27FC236}">
              <a16:creationId xmlns:a16="http://schemas.microsoft.com/office/drawing/2014/main" xmlns="" id="{4F6B8455-7D9B-43F7-B878-A3158293834C}"/>
            </a:ext>
          </a:extLst>
        </xdr:cNvPr>
        <xdr:cNvPicPr>
          <a:picLocks/>
        </xdr:cNvPicPr>
      </xdr:nvPicPr>
      <xdr:blipFill>
        <a:blip xmlns:r="http://schemas.openxmlformats.org/officeDocument/2006/relationships" r:embed="rId540">
          <a:extLst>
            <a:ext uri="{28A0092B-C50C-407E-A947-70E740481C1C}">
              <a14:useLocalDpi xmlns:a14="http://schemas.microsoft.com/office/drawing/2010/main" val="0"/>
            </a:ext>
          </a:extLst>
        </a:blip>
        <a:stretch>
          <a:fillRect/>
        </a:stretch>
      </xdr:blipFill>
      <xdr:spPr>
        <a:xfrm>
          <a:off x="654050" y="130537049"/>
          <a:ext cx="584200" cy="758625"/>
        </a:xfrm>
        <a:prstGeom prst="rect">
          <a:avLst/>
        </a:prstGeom>
      </xdr:spPr>
    </xdr:pic>
    <xdr:clientData/>
  </xdr:twoCellAnchor>
  <xdr:twoCellAnchor>
    <xdr:from>
      <xdr:col>1</xdr:col>
      <xdr:colOff>25400</xdr:colOff>
      <xdr:row>125</xdr:row>
      <xdr:rowOff>25499</xdr:rowOff>
    </xdr:from>
    <xdr:to>
      <xdr:col>1</xdr:col>
      <xdr:colOff>609600</xdr:colOff>
      <xdr:row>125</xdr:row>
      <xdr:rowOff>784124</xdr:rowOff>
    </xdr:to>
    <xdr:pic>
      <xdr:nvPicPr>
        <xdr:cNvPr id="654" name="Рисунок 653">
          <a:extLst>
            <a:ext uri="{FF2B5EF4-FFF2-40B4-BE49-F238E27FC236}">
              <a16:creationId xmlns:a16="http://schemas.microsoft.com/office/drawing/2014/main" xmlns="" id="{1E13D624-18D6-4F59-8308-49B3DEE5277B}"/>
            </a:ext>
          </a:extLst>
        </xdr:cNvPr>
        <xdr:cNvPicPr>
          <a:picLocks/>
        </xdr:cNvPicPr>
      </xdr:nvPicPr>
      <xdr:blipFill>
        <a:blip xmlns:r="http://schemas.openxmlformats.org/officeDocument/2006/relationships" r:embed="rId541">
          <a:extLst>
            <a:ext uri="{28A0092B-C50C-407E-A947-70E740481C1C}">
              <a14:useLocalDpi xmlns:a14="http://schemas.microsoft.com/office/drawing/2010/main" val="0"/>
            </a:ext>
          </a:extLst>
        </a:blip>
        <a:stretch>
          <a:fillRect/>
        </a:stretch>
      </xdr:blipFill>
      <xdr:spPr>
        <a:xfrm>
          <a:off x="654050" y="131346674"/>
          <a:ext cx="584200" cy="758625"/>
        </a:xfrm>
        <a:prstGeom prst="rect">
          <a:avLst/>
        </a:prstGeom>
      </xdr:spPr>
    </xdr:pic>
    <xdr:clientData/>
  </xdr:twoCellAnchor>
  <xdr:twoCellAnchor>
    <xdr:from>
      <xdr:col>1</xdr:col>
      <xdr:colOff>25400</xdr:colOff>
      <xdr:row>126</xdr:row>
      <xdr:rowOff>25499</xdr:rowOff>
    </xdr:from>
    <xdr:to>
      <xdr:col>1</xdr:col>
      <xdr:colOff>609600</xdr:colOff>
      <xdr:row>126</xdr:row>
      <xdr:rowOff>784124</xdr:rowOff>
    </xdr:to>
    <xdr:pic>
      <xdr:nvPicPr>
        <xdr:cNvPr id="655" name="Рисунок 654">
          <a:extLst>
            <a:ext uri="{FF2B5EF4-FFF2-40B4-BE49-F238E27FC236}">
              <a16:creationId xmlns:a16="http://schemas.microsoft.com/office/drawing/2014/main" xmlns="" id="{6E817C79-7EF0-4C71-B2DE-C88B34498311}"/>
            </a:ext>
          </a:extLst>
        </xdr:cNvPr>
        <xdr:cNvPicPr>
          <a:picLocks/>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654050" y="132156299"/>
          <a:ext cx="584200" cy="758625"/>
        </a:xfrm>
        <a:prstGeom prst="rect">
          <a:avLst/>
        </a:prstGeom>
      </xdr:spPr>
    </xdr:pic>
    <xdr:clientData/>
  </xdr:twoCellAnchor>
  <xdr:twoCellAnchor>
    <xdr:from>
      <xdr:col>1</xdr:col>
      <xdr:colOff>25400</xdr:colOff>
      <xdr:row>470</xdr:row>
      <xdr:rowOff>25499</xdr:rowOff>
    </xdr:from>
    <xdr:to>
      <xdr:col>1</xdr:col>
      <xdr:colOff>609600</xdr:colOff>
      <xdr:row>470</xdr:row>
      <xdr:rowOff>784124</xdr:rowOff>
    </xdr:to>
    <xdr:pic>
      <xdr:nvPicPr>
        <xdr:cNvPr id="656" name="Рисунок 655">
          <a:extLst>
            <a:ext uri="{FF2B5EF4-FFF2-40B4-BE49-F238E27FC236}">
              <a16:creationId xmlns:a16="http://schemas.microsoft.com/office/drawing/2014/main" xmlns="" id="{4AF85F82-FFA8-4956-A676-ACC764772F88}"/>
            </a:ext>
          </a:extLst>
        </xdr:cNvPr>
        <xdr:cNvPicPr>
          <a:picLocks/>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654050" y="132965924"/>
          <a:ext cx="584200" cy="758625"/>
        </a:xfrm>
        <a:prstGeom prst="rect">
          <a:avLst/>
        </a:prstGeom>
      </xdr:spPr>
    </xdr:pic>
    <xdr:clientData/>
  </xdr:twoCellAnchor>
  <xdr:twoCellAnchor>
    <xdr:from>
      <xdr:col>1</xdr:col>
      <xdr:colOff>25400</xdr:colOff>
      <xdr:row>471</xdr:row>
      <xdr:rowOff>25499</xdr:rowOff>
    </xdr:from>
    <xdr:to>
      <xdr:col>1</xdr:col>
      <xdr:colOff>609600</xdr:colOff>
      <xdr:row>471</xdr:row>
      <xdr:rowOff>784124</xdr:rowOff>
    </xdr:to>
    <xdr:pic>
      <xdr:nvPicPr>
        <xdr:cNvPr id="657" name="Рисунок 656">
          <a:extLst>
            <a:ext uri="{FF2B5EF4-FFF2-40B4-BE49-F238E27FC236}">
              <a16:creationId xmlns:a16="http://schemas.microsoft.com/office/drawing/2014/main" xmlns="" id="{E1185099-B99E-4CA9-BC04-A7FA3B6ADA89}"/>
            </a:ext>
          </a:extLst>
        </xdr:cNvPr>
        <xdr:cNvPicPr>
          <a:picLocks/>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654050" y="133775549"/>
          <a:ext cx="584200" cy="758625"/>
        </a:xfrm>
        <a:prstGeom prst="rect">
          <a:avLst/>
        </a:prstGeom>
      </xdr:spPr>
    </xdr:pic>
    <xdr:clientData/>
  </xdr:twoCellAnchor>
  <xdr:twoCellAnchor>
    <xdr:from>
      <xdr:col>1</xdr:col>
      <xdr:colOff>25400</xdr:colOff>
      <xdr:row>472</xdr:row>
      <xdr:rowOff>25499</xdr:rowOff>
    </xdr:from>
    <xdr:to>
      <xdr:col>1</xdr:col>
      <xdr:colOff>609600</xdr:colOff>
      <xdr:row>472</xdr:row>
      <xdr:rowOff>784124</xdr:rowOff>
    </xdr:to>
    <xdr:pic>
      <xdr:nvPicPr>
        <xdr:cNvPr id="658" name="Рисунок 657">
          <a:extLst>
            <a:ext uri="{FF2B5EF4-FFF2-40B4-BE49-F238E27FC236}">
              <a16:creationId xmlns:a16="http://schemas.microsoft.com/office/drawing/2014/main" xmlns="" id="{DFB8434D-722D-47A2-AA10-7CE19F66AB7A}"/>
            </a:ext>
          </a:extLst>
        </xdr:cNvPr>
        <xdr:cNvPicPr>
          <a:picLocks/>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654050" y="134585174"/>
          <a:ext cx="584200" cy="758625"/>
        </a:xfrm>
        <a:prstGeom prst="rect">
          <a:avLst/>
        </a:prstGeom>
      </xdr:spPr>
    </xdr:pic>
    <xdr:clientData/>
  </xdr:twoCellAnchor>
  <xdr:twoCellAnchor>
    <xdr:from>
      <xdr:col>1</xdr:col>
      <xdr:colOff>25400</xdr:colOff>
      <xdr:row>473</xdr:row>
      <xdr:rowOff>25499</xdr:rowOff>
    </xdr:from>
    <xdr:to>
      <xdr:col>1</xdr:col>
      <xdr:colOff>609600</xdr:colOff>
      <xdr:row>473</xdr:row>
      <xdr:rowOff>784124</xdr:rowOff>
    </xdr:to>
    <xdr:pic>
      <xdr:nvPicPr>
        <xdr:cNvPr id="659" name="Рисунок 658">
          <a:extLst>
            <a:ext uri="{FF2B5EF4-FFF2-40B4-BE49-F238E27FC236}">
              <a16:creationId xmlns:a16="http://schemas.microsoft.com/office/drawing/2014/main" xmlns="" id="{49292292-27E3-49E3-B6B8-68EFD6486EC3}"/>
            </a:ext>
          </a:extLst>
        </xdr:cNvPr>
        <xdr:cNvPicPr>
          <a:picLocks/>
        </xdr:cNvPicPr>
      </xdr:nvPicPr>
      <xdr:blipFill>
        <a:blip xmlns:r="http://schemas.openxmlformats.org/officeDocument/2006/relationships" r:embed="rId546">
          <a:extLst>
            <a:ext uri="{28A0092B-C50C-407E-A947-70E740481C1C}">
              <a14:useLocalDpi xmlns:a14="http://schemas.microsoft.com/office/drawing/2010/main" val="0"/>
            </a:ext>
          </a:extLst>
        </a:blip>
        <a:stretch>
          <a:fillRect/>
        </a:stretch>
      </xdr:blipFill>
      <xdr:spPr>
        <a:xfrm>
          <a:off x="654050" y="135394799"/>
          <a:ext cx="584200" cy="758625"/>
        </a:xfrm>
        <a:prstGeom prst="rect">
          <a:avLst/>
        </a:prstGeom>
      </xdr:spPr>
    </xdr:pic>
    <xdr:clientData/>
  </xdr:twoCellAnchor>
  <xdr:twoCellAnchor>
    <xdr:from>
      <xdr:col>1</xdr:col>
      <xdr:colOff>25400</xdr:colOff>
      <xdr:row>474</xdr:row>
      <xdr:rowOff>25499</xdr:rowOff>
    </xdr:from>
    <xdr:to>
      <xdr:col>1</xdr:col>
      <xdr:colOff>609600</xdr:colOff>
      <xdr:row>474</xdr:row>
      <xdr:rowOff>784124</xdr:rowOff>
    </xdr:to>
    <xdr:pic>
      <xdr:nvPicPr>
        <xdr:cNvPr id="660" name="Рисунок 659">
          <a:extLst>
            <a:ext uri="{FF2B5EF4-FFF2-40B4-BE49-F238E27FC236}">
              <a16:creationId xmlns:a16="http://schemas.microsoft.com/office/drawing/2014/main" xmlns="" id="{BB5C49E1-6C17-4C00-A56D-63D9F6B5513D}"/>
            </a:ext>
          </a:extLst>
        </xdr:cNvPr>
        <xdr:cNvPicPr>
          <a:picLocks/>
        </xdr:cNvPicPr>
      </xdr:nvPicPr>
      <xdr:blipFill>
        <a:blip xmlns:r="http://schemas.openxmlformats.org/officeDocument/2006/relationships" r:embed="rId547">
          <a:extLst>
            <a:ext uri="{28A0092B-C50C-407E-A947-70E740481C1C}">
              <a14:useLocalDpi xmlns:a14="http://schemas.microsoft.com/office/drawing/2010/main" val="0"/>
            </a:ext>
          </a:extLst>
        </a:blip>
        <a:stretch>
          <a:fillRect/>
        </a:stretch>
      </xdr:blipFill>
      <xdr:spPr>
        <a:xfrm>
          <a:off x="654050" y="136204424"/>
          <a:ext cx="584200" cy="758625"/>
        </a:xfrm>
        <a:prstGeom prst="rect">
          <a:avLst/>
        </a:prstGeom>
      </xdr:spPr>
    </xdr:pic>
    <xdr:clientData/>
  </xdr:twoCellAnchor>
  <xdr:twoCellAnchor>
    <xdr:from>
      <xdr:col>1</xdr:col>
      <xdr:colOff>25400</xdr:colOff>
      <xdr:row>475</xdr:row>
      <xdr:rowOff>25499</xdr:rowOff>
    </xdr:from>
    <xdr:to>
      <xdr:col>1</xdr:col>
      <xdr:colOff>609600</xdr:colOff>
      <xdr:row>475</xdr:row>
      <xdr:rowOff>784124</xdr:rowOff>
    </xdr:to>
    <xdr:pic>
      <xdr:nvPicPr>
        <xdr:cNvPr id="661" name="Рисунок 660">
          <a:extLst>
            <a:ext uri="{FF2B5EF4-FFF2-40B4-BE49-F238E27FC236}">
              <a16:creationId xmlns:a16="http://schemas.microsoft.com/office/drawing/2014/main" xmlns="" id="{6B0FC871-0FE5-403D-AF85-1EEBC8C73064}"/>
            </a:ext>
          </a:extLst>
        </xdr:cNvPr>
        <xdr:cNvPicPr>
          <a:picLocks/>
        </xdr:cNvPicPr>
      </xdr:nvPicPr>
      <xdr:blipFill>
        <a:blip xmlns:r="http://schemas.openxmlformats.org/officeDocument/2006/relationships" r:embed="rId548">
          <a:extLst>
            <a:ext uri="{28A0092B-C50C-407E-A947-70E740481C1C}">
              <a14:useLocalDpi xmlns:a14="http://schemas.microsoft.com/office/drawing/2010/main" val="0"/>
            </a:ext>
          </a:extLst>
        </a:blip>
        <a:stretch>
          <a:fillRect/>
        </a:stretch>
      </xdr:blipFill>
      <xdr:spPr>
        <a:xfrm>
          <a:off x="654050" y="137014049"/>
          <a:ext cx="584200" cy="758625"/>
        </a:xfrm>
        <a:prstGeom prst="rect">
          <a:avLst/>
        </a:prstGeom>
      </xdr:spPr>
    </xdr:pic>
    <xdr:clientData/>
  </xdr:twoCellAnchor>
  <xdr:twoCellAnchor>
    <xdr:from>
      <xdr:col>1</xdr:col>
      <xdr:colOff>25400</xdr:colOff>
      <xdr:row>476</xdr:row>
      <xdr:rowOff>25499</xdr:rowOff>
    </xdr:from>
    <xdr:to>
      <xdr:col>1</xdr:col>
      <xdr:colOff>609600</xdr:colOff>
      <xdr:row>476</xdr:row>
      <xdr:rowOff>784124</xdr:rowOff>
    </xdr:to>
    <xdr:pic>
      <xdr:nvPicPr>
        <xdr:cNvPr id="662" name="Рисунок 661">
          <a:extLst>
            <a:ext uri="{FF2B5EF4-FFF2-40B4-BE49-F238E27FC236}">
              <a16:creationId xmlns:a16="http://schemas.microsoft.com/office/drawing/2014/main" xmlns="" id="{8466EA50-934C-44ED-8A3C-5F5D701EB4F7}"/>
            </a:ext>
          </a:extLst>
        </xdr:cNvPr>
        <xdr:cNvPicPr>
          <a:picLocks/>
        </xdr:cNvPicPr>
      </xdr:nvPicPr>
      <xdr:blipFill>
        <a:blip xmlns:r="http://schemas.openxmlformats.org/officeDocument/2006/relationships" r:embed="rId549">
          <a:extLst>
            <a:ext uri="{28A0092B-C50C-407E-A947-70E740481C1C}">
              <a14:useLocalDpi xmlns:a14="http://schemas.microsoft.com/office/drawing/2010/main" val="0"/>
            </a:ext>
          </a:extLst>
        </a:blip>
        <a:stretch>
          <a:fillRect/>
        </a:stretch>
      </xdr:blipFill>
      <xdr:spPr>
        <a:xfrm>
          <a:off x="654050" y="137823674"/>
          <a:ext cx="584200" cy="758625"/>
        </a:xfrm>
        <a:prstGeom prst="rect">
          <a:avLst/>
        </a:prstGeom>
      </xdr:spPr>
    </xdr:pic>
    <xdr:clientData/>
  </xdr:twoCellAnchor>
  <xdr:twoCellAnchor>
    <xdr:from>
      <xdr:col>1</xdr:col>
      <xdr:colOff>25400</xdr:colOff>
      <xdr:row>127</xdr:row>
      <xdr:rowOff>25499</xdr:rowOff>
    </xdr:from>
    <xdr:to>
      <xdr:col>1</xdr:col>
      <xdr:colOff>609600</xdr:colOff>
      <xdr:row>127</xdr:row>
      <xdr:rowOff>784124</xdr:rowOff>
    </xdr:to>
    <xdr:pic>
      <xdr:nvPicPr>
        <xdr:cNvPr id="667" name="Рисунок 666">
          <a:extLst>
            <a:ext uri="{FF2B5EF4-FFF2-40B4-BE49-F238E27FC236}">
              <a16:creationId xmlns:a16="http://schemas.microsoft.com/office/drawing/2014/main" xmlns="" id="{78014375-63B9-4916-A6F4-F7B237340B34}"/>
            </a:ext>
          </a:extLst>
        </xdr:cNvPr>
        <xdr:cNvPicPr>
          <a:picLocks/>
        </xdr:cNvPicPr>
      </xdr:nvPicPr>
      <xdr:blipFill>
        <a:blip xmlns:r="http://schemas.openxmlformats.org/officeDocument/2006/relationships" r:embed="rId550">
          <a:extLst>
            <a:ext uri="{28A0092B-C50C-407E-A947-70E740481C1C}">
              <a14:useLocalDpi xmlns:a14="http://schemas.microsoft.com/office/drawing/2010/main" val="0"/>
            </a:ext>
          </a:extLst>
        </a:blip>
        <a:stretch>
          <a:fillRect/>
        </a:stretch>
      </xdr:blipFill>
      <xdr:spPr>
        <a:xfrm>
          <a:off x="654050" y="48745874"/>
          <a:ext cx="584200" cy="758625"/>
        </a:xfrm>
        <a:prstGeom prst="rect">
          <a:avLst/>
        </a:prstGeom>
      </xdr:spPr>
    </xdr:pic>
    <xdr:clientData/>
  </xdr:twoCellAnchor>
  <xdr:twoCellAnchor>
    <xdr:from>
      <xdr:col>1</xdr:col>
      <xdr:colOff>25400</xdr:colOff>
      <xdr:row>608</xdr:row>
      <xdr:rowOff>25499</xdr:rowOff>
    </xdr:from>
    <xdr:to>
      <xdr:col>1</xdr:col>
      <xdr:colOff>609600</xdr:colOff>
      <xdr:row>608</xdr:row>
      <xdr:rowOff>784124</xdr:rowOff>
    </xdr:to>
    <xdr:pic>
      <xdr:nvPicPr>
        <xdr:cNvPr id="694" name="Рисунок 693">
          <a:extLst>
            <a:ext uri="{FF2B5EF4-FFF2-40B4-BE49-F238E27FC236}">
              <a16:creationId xmlns:a16="http://schemas.microsoft.com/office/drawing/2014/main" xmlns="" id="{7BC619BA-3614-477E-B83D-36AC1386AFCC}"/>
            </a:ext>
          </a:extLst>
        </xdr:cNvPr>
        <xdr:cNvPicPr>
          <a:picLocks/>
        </xdr:cNvPicPr>
      </xdr:nvPicPr>
      <xdr:blipFill>
        <a:blip xmlns:r="http://schemas.openxmlformats.org/officeDocument/2006/relationships" r:embed="rId551">
          <a:extLst>
            <a:ext uri="{28A0092B-C50C-407E-A947-70E740481C1C}">
              <a14:useLocalDpi xmlns:a14="http://schemas.microsoft.com/office/drawing/2010/main" val="0"/>
            </a:ext>
          </a:extLst>
        </a:blip>
        <a:stretch>
          <a:fillRect/>
        </a:stretch>
      </xdr:blipFill>
      <xdr:spPr>
        <a:xfrm>
          <a:off x="654050" y="73225124"/>
          <a:ext cx="584200" cy="758625"/>
        </a:xfrm>
        <a:prstGeom prst="rect">
          <a:avLst/>
        </a:prstGeom>
      </xdr:spPr>
    </xdr:pic>
    <xdr:clientData/>
  </xdr:twoCellAnchor>
  <xdr:twoCellAnchor>
    <xdr:from>
      <xdr:col>1</xdr:col>
      <xdr:colOff>25400</xdr:colOff>
      <xdr:row>623</xdr:row>
      <xdr:rowOff>25499</xdr:rowOff>
    </xdr:from>
    <xdr:to>
      <xdr:col>1</xdr:col>
      <xdr:colOff>609600</xdr:colOff>
      <xdr:row>623</xdr:row>
      <xdr:rowOff>784124</xdr:rowOff>
    </xdr:to>
    <xdr:pic>
      <xdr:nvPicPr>
        <xdr:cNvPr id="695" name="Рисунок 694">
          <a:extLst>
            <a:ext uri="{FF2B5EF4-FFF2-40B4-BE49-F238E27FC236}">
              <a16:creationId xmlns:a16="http://schemas.microsoft.com/office/drawing/2014/main" xmlns="" id="{7A406283-A839-4B5A-8866-A73602CAE9AB}"/>
            </a:ext>
          </a:extLst>
        </xdr:cNvPr>
        <xdr:cNvPicPr>
          <a:picLocks/>
        </xdr:cNvPicPr>
      </xdr:nvPicPr>
      <xdr:blipFill>
        <a:blip xmlns:r="http://schemas.openxmlformats.org/officeDocument/2006/relationships" r:embed="rId552">
          <a:extLst>
            <a:ext uri="{28A0092B-C50C-407E-A947-70E740481C1C}">
              <a14:useLocalDpi xmlns:a14="http://schemas.microsoft.com/office/drawing/2010/main" val="0"/>
            </a:ext>
          </a:extLst>
        </a:blip>
        <a:stretch>
          <a:fillRect/>
        </a:stretch>
      </xdr:blipFill>
      <xdr:spPr>
        <a:xfrm>
          <a:off x="654050" y="74034749"/>
          <a:ext cx="584200" cy="758625"/>
        </a:xfrm>
        <a:prstGeom prst="rect">
          <a:avLst/>
        </a:prstGeom>
      </xdr:spPr>
    </xdr:pic>
    <xdr:clientData/>
  </xdr:twoCellAnchor>
  <xdr:twoCellAnchor>
    <xdr:from>
      <xdr:col>1</xdr:col>
      <xdr:colOff>25400</xdr:colOff>
      <xdr:row>609</xdr:row>
      <xdr:rowOff>25499</xdr:rowOff>
    </xdr:from>
    <xdr:to>
      <xdr:col>1</xdr:col>
      <xdr:colOff>609600</xdr:colOff>
      <xdr:row>609</xdr:row>
      <xdr:rowOff>784124</xdr:rowOff>
    </xdr:to>
    <xdr:pic>
      <xdr:nvPicPr>
        <xdr:cNvPr id="696" name="Рисунок 695">
          <a:extLst>
            <a:ext uri="{FF2B5EF4-FFF2-40B4-BE49-F238E27FC236}">
              <a16:creationId xmlns:a16="http://schemas.microsoft.com/office/drawing/2014/main" xmlns="" id="{5DBB41C1-DC72-4451-B2BC-480BD192DE67}"/>
            </a:ext>
          </a:extLst>
        </xdr:cNvPr>
        <xdr:cNvPicPr>
          <a:picLocks/>
        </xdr:cNvPicPr>
      </xdr:nvPicPr>
      <xdr:blipFill>
        <a:blip xmlns:r="http://schemas.openxmlformats.org/officeDocument/2006/relationships" r:embed="rId553">
          <a:extLst>
            <a:ext uri="{28A0092B-C50C-407E-A947-70E740481C1C}">
              <a14:useLocalDpi xmlns:a14="http://schemas.microsoft.com/office/drawing/2010/main" val="0"/>
            </a:ext>
          </a:extLst>
        </a:blip>
        <a:stretch>
          <a:fillRect/>
        </a:stretch>
      </xdr:blipFill>
      <xdr:spPr>
        <a:xfrm>
          <a:off x="654050" y="74844374"/>
          <a:ext cx="584200" cy="758625"/>
        </a:xfrm>
        <a:prstGeom prst="rect">
          <a:avLst/>
        </a:prstGeom>
      </xdr:spPr>
    </xdr:pic>
    <xdr:clientData/>
  </xdr:twoCellAnchor>
  <xdr:twoCellAnchor>
    <xdr:from>
      <xdr:col>1</xdr:col>
      <xdr:colOff>25400</xdr:colOff>
      <xdr:row>294</xdr:row>
      <xdr:rowOff>25499</xdr:rowOff>
    </xdr:from>
    <xdr:to>
      <xdr:col>1</xdr:col>
      <xdr:colOff>609600</xdr:colOff>
      <xdr:row>294</xdr:row>
      <xdr:rowOff>784124</xdr:rowOff>
    </xdr:to>
    <xdr:pic>
      <xdr:nvPicPr>
        <xdr:cNvPr id="668" name="Рисунок 667">
          <a:extLst>
            <a:ext uri="{FF2B5EF4-FFF2-40B4-BE49-F238E27FC236}">
              <a16:creationId xmlns:a16="http://schemas.microsoft.com/office/drawing/2014/main" xmlns="" id="{735346FE-2683-4AEA-A787-177F19329B95}"/>
            </a:ext>
          </a:extLst>
        </xdr:cNvPr>
        <xdr:cNvPicPr>
          <a:picLocks/>
        </xdr:cNvPicPr>
      </xdr:nvPicPr>
      <xdr:blipFill>
        <a:blip xmlns:r="http://schemas.openxmlformats.org/officeDocument/2006/relationships" r:embed="rId554">
          <a:extLst>
            <a:ext uri="{28A0092B-C50C-407E-A947-70E740481C1C}">
              <a14:useLocalDpi xmlns:a14="http://schemas.microsoft.com/office/drawing/2010/main" val="0"/>
            </a:ext>
          </a:extLst>
        </a:blip>
        <a:stretch>
          <a:fillRect/>
        </a:stretch>
      </xdr:blipFill>
      <xdr:spPr>
        <a:xfrm>
          <a:off x="654050" y="93627674"/>
          <a:ext cx="584200" cy="758625"/>
        </a:xfrm>
        <a:prstGeom prst="rect">
          <a:avLst/>
        </a:prstGeom>
      </xdr:spPr>
    </xdr:pic>
    <xdr:clientData/>
  </xdr:twoCellAnchor>
  <xdr:twoCellAnchor>
    <xdr:from>
      <xdr:col>1</xdr:col>
      <xdr:colOff>25400</xdr:colOff>
      <xdr:row>174</xdr:row>
      <xdr:rowOff>25499</xdr:rowOff>
    </xdr:from>
    <xdr:to>
      <xdr:col>1</xdr:col>
      <xdr:colOff>609600</xdr:colOff>
      <xdr:row>174</xdr:row>
      <xdr:rowOff>784124</xdr:rowOff>
    </xdr:to>
    <xdr:pic>
      <xdr:nvPicPr>
        <xdr:cNvPr id="663" name="Рисунок 662">
          <a:extLst>
            <a:ext uri="{FF2B5EF4-FFF2-40B4-BE49-F238E27FC236}">
              <a16:creationId xmlns:a16="http://schemas.microsoft.com/office/drawing/2014/main" xmlns="" id="{7AD18C00-68DF-463B-A822-A0583F02A748}"/>
            </a:ext>
          </a:extLst>
        </xdr:cNvPr>
        <xdr:cNvPicPr>
          <a:picLocks/>
        </xdr:cNvPicPr>
      </xdr:nvPicPr>
      <xdr:blipFill>
        <a:blip xmlns:r="http://schemas.openxmlformats.org/officeDocument/2006/relationships" r:embed="rId555">
          <a:extLst>
            <a:ext uri="{28A0092B-C50C-407E-A947-70E740481C1C}">
              <a14:useLocalDpi xmlns:a14="http://schemas.microsoft.com/office/drawing/2010/main" val="0"/>
            </a:ext>
          </a:extLst>
        </a:blip>
        <a:stretch>
          <a:fillRect/>
        </a:stretch>
      </xdr:blipFill>
      <xdr:spPr>
        <a:xfrm>
          <a:off x="654050" y="61842749"/>
          <a:ext cx="584200" cy="758625"/>
        </a:xfrm>
        <a:prstGeom prst="rect">
          <a:avLst/>
        </a:prstGeom>
      </xdr:spPr>
    </xdr:pic>
    <xdr:clientData/>
  </xdr:twoCellAnchor>
  <xdr:twoCellAnchor>
    <xdr:from>
      <xdr:col>1</xdr:col>
      <xdr:colOff>25400</xdr:colOff>
      <xdr:row>1015</xdr:row>
      <xdr:rowOff>25499</xdr:rowOff>
    </xdr:from>
    <xdr:to>
      <xdr:col>1</xdr:col>
      <xdr:colOff>609600</xdr:colOff>
      <xdr:row>1015</xdr:row>
      <xdr:rowOff>784124</xdr:rowOff>
    </xdr:to>
    <xdr:pic>
      <xdr:nvPicPr>
        <xdr:cNvPr id="664" name="Рисунок 663">
          <a:extLst>
            <a:ext uri="{FF2B5EF4-FFF2-40B4-BE49-F238E27FC236}">
              <a16:creationId xmlns:a16="http://schemas.microsoft.com/office/drawing/2014/main" xmlns="" id="{E1728C26-0823-408E-A089-B9A601934F27}"/>
            </a:ext>
          </a:extLst>
        </xdr:cNvPr>
        <xdr:cNvPicPr>
          <a:picLocks/>
        </xdr:cNvPicPr>
      </xdr:nvPicPr>
      <xdr:blipFill>
        <a:blip xmlns:r="http://schemas.openxmlformats.org/officeDocument/2006/relationships" r:embed="rId556">
          <a:extLst>
            <a:ext uri="{28A0092B-C50C-407E-A947-70E740481C1C}">
              <a14:useLocalDpi xmlns:a14="http://schemas.microsoft.com/office/drawing/2010/main" val="0"/>
            </a:ext>
          </a:extLst>
        </a:blip>
        <a:stretch>
          <a:fillRect/>
        </a:stretch>
      </xdr:blipFill>
      <xdr:spPr>
        <a:xfrm>
          <a:off x="654050" y="600176699"/>
          <a:ext cx="584200" cy="758625"/>
        </a:xfrm>
        <a:prstGeom prst="rect">
          <a:avLst/>
        </a:prstGeom>
      </xdr:spPr>
    </xdr:pic>
    <xdr:clientData/>
  </xdr:twoCellAnchor>
  <xdr:twoCellAnchor>
    <xdr:from>
      <xdr:col>1</xdr:col>
      <xdr:colOff>25400</xdr:colOff>
      <xdr:row>82</xdr:row>
      <xdr:rowOff>25499</xdr:rowOff>
    </xdr:from>
    <xdr:to>
      <xdr:col>1</xdr:col>
      <xdr:colOff>609600</xdr:colOff>
      <xdr:row>82</xdr:row>
      <xdr:rowOff>784124</xdr:rowOff>
    </xdr:to>
    <xdr:pic>
      <xdr:nvPicPr>
        <xdr:cNvPr id="669" name="Рисунок 668">
          <a:extLst>
            <a:ext uri="{FF2B5EF4-FFF2-40B4-BE49-F238E27FC236}">
              <a16:creationId xmlns:a16="http://schemas.microsoft.com/office/drawing/2014/main" xmlns="" id="{D0F05A64-7C7C-443F-AC15-8D7FDEDED32B}"/>
            </a:ext>
          </a:extLst>
        </xdr:cNvPr>
        <xdr:cNvPicPr>
          <a:picLocks/>
        </xdr:cNvPicPr>
      </xdr:nvPicPr>
      <xdr:blipFill>
        <a:blip xmlns:r="http://schemas.openxmlformats.org/officeDocument/2006/relationships" r:embed="rId557">
          <a:extLst>
            <a:ext uri="{28A0092B-C50C-407E-A947-70E740481C1C}">
              <a14:useLocalDpi xmlns:a14="http://schemas.microsoft.com/office/drawing/2010/main" val="0"/>
            </a:ext>
          </a:extLst>
        </a:blip>
        <a:stretch>
          <a:fillRect/>
        </a:stretch>
      </xdr:blipFill>
      <xdr:spPr>
        <a:xfrm>
          <a:off x="654050" y="28733849"/>
          <a:ext cx="584200" cy="758625"/>
        </a:xfrm>
        <a:prstGeom prst="rect">
          <a:avLst/>
        </a:prstGeom>
      </xdr:spPr>
    </xdr:pic>
    <xdr:clientData/>
  </xdr:twoCellAnchor>
  <xdr:twoCellAnchor>
    <xdr:from>
      <xdr:col>1</xdr:col>
      <xdr:colOff>25400</xdr:colOff>
      <xdr:row>81</xdr:row>
      <xdr:rowOff>25499</xdr:rowOff>
    </xdr:from>
    <xdr:to>
      <xdr:col>1</xdr:col>
      <xdr:colOff>609600</xdr:colOff>
      <xdr:row>81</xdr:row>
      <xdr:rowOff>784124</xdr:rowOff>
    </xdr:to>
    <xdr:pic>
      <xdr:nvPicPr>
        <xdr:cNvPr id="670" name="Рисунок 669">
          <a:extLst>
            <a:ext uri="{FF2B5EF4-FFF2-40B4-BE49-F238E27FC236}">
              <a16:creationId xmlns:a16="http://schemas.microsoft.com/office/drawing/2014/main" xmlns="" id="{3224BD9A-A53F-4B20-85F6-9735C7BA75F5}"/>
            </a:ext>
          </a:extLst>
        </xdr:cNvPr>
        <xdr:cNvPicPr>
          <a:picLocks/>
        </xdr:cNvPicPr>
      </xdr:nvPicPr>
      <xdr:blipFill>
        <a:blip xmlns:r="http://schemas.openxmlformats.org/officeDocument/2006/relationships" r:embed="rId558">
          <a:extLst>
            <a:ext uri="{28A0092B-C50C-407E-A947-70E740481C1C}">
              <a14:useLocalDpi xmlns:a14="http://schemas.microsoft.com/office/drawing/2010/main" val="0"/>
            </a:ext>
          </a:extLst>
        </a:blip>
        <a:stretch>
          <a:fillRect/>
        </a:stretch>
      </xdr:blipFill>
      <xdr:spPr>
        <a:xfrm>
          <a:off x="654050" y="27924224"/>
          <a:ext cx="584200" cy="758625"/>
        </a:xfrm>
        <a:prstGeom prst="rect">
          <a:avLst/>
        </a:prstGeom>
      </xdr:spPr>
    </xdr:pic>
    <xdr:clientData/>
  </xdr:twoCellAnchor>
  <xdr:twoCellAnchor>
    <xdr:from>
      <xdr:col>1</xdr:col>
      <xdr:colOff>25400</xdr:colOff>
      <xdr:row>1670</xdr:row>
      <xdr:rowOff>25499</xdr:rowOff>
    </xdr:from>
    <xdr:to>
      <xdr:col>1</xdr:col>
      <xdr:colOff>609600</xdr:colOff>
      <xdr:row>1670</xdr:row>
      <xdr:rowOff>784124</xdr:rowOff>
    </xdr:to>
    <xdr:pic>
      <xdr:nvPicPr>
        <xdr:cNvPr id="666" name="Рисунок 665">
          <a:extLst>
            <a:ext uri="{FF2B5EF4-FFF2-40B4-BE49-F238E27FC236}">
              <a16:creationId xmlns:a16="http://schemas.microsoft.com/office/drawing/2014/main" xmlns="" id="{0F99D41F-05FC-4F99-9334-7B0587B5FCC4}"/>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854122724"/>
          <a:ext cx="584200" cy="758625"/>
        </a:xfrm>
        <a:prstGeom prst="rect">
          <a:avLst/>
        </a:prstGeom>
      </xdr:spPr>
    </xdr:pic>
    <xdr:clientData/>
  </xdr:twoCellAnchor>
  <xdr:twoCellAnchor>
    <xdr:from>
      <xdr:col>1</xdr:col>
      <xdr:colOff>28575</xdr:colOff>
      <xdr:row>1395</xdr:row>
      <xdr:rowOff>28575</xdr:rowOff>
    </xdr:from>
    <xdr:to>
      <xdr:col>1</xdr:col>
      <xdr:colOff>609600</xdr:colOff>
      <xdr:row>1395</xdr:row>
      <xdr:rowOff>781050</xdr:rowOff>
    </xdr:to>
    <xdr:pic>
      <xdr:nvPicPr>
        <xdr:cNvPr id="700" name="Рисунок 9">
          <a:extLst>
            <a:ext uri="{FF2B5EF4-FFF2-40B4-BE49-F238E27FC236}">
              <a16:creationId xmlns:a16="http://schemas.microsoft.com/office/drawing/2014/main" xmlns="" id="{FD2858F5-F0E1-44F4-BB6A-1541C55B1D8D}"/>
            </a:ext>
          </a:extLst>
        </xdr:cNvPr>
        <xdr:cNvPicPr>
          <a:picLocks/>
        </xdr:cNvPicPr>
      </xdr:nvPicPr>
      <xdr:blipFill>
        <a:blip xmlns:r="http://schemas.openxmlformats.org/officeDocument/2006/relationships" r:embed="rId560">
          <a:extLst>
            <a:ext uri="{28A0092B-C50C-407E-A947-70E740481C1C}">
              <a14:useLocalDpi xmlns:a14="http://schemas.microsoft.com/office/drawing/2010/main" val="0"/>
            </a:ext>
          </a:extLst>
        </a:blip>
        <a:srcRect/>
        <a:stretch>
          <a:fillRect/>
        </a:stretch>
      </xdr:blipFill>
      <xdr:spPr bwMode="auto">
        <a:xfrm>
          <a:off x="657225" y="477297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1396</xdr:row>
      <xdr:rowOff>28575</xdr:rowOff>
    </xdr:from>
    <xdr:to>
      <xdr:col>1</xdr:col>
      <xdr:colOff>609600</xdr:colOff>
      <xdr:row>1396</xdr:row>
      <xdr:rowOff>781050</xdr:rowOff>
    </xdr:to>
    <xdr:pic>
      <xdr:nvPicPr>
        <xdr:cNvPr id="701" name="Рисунок 10">
          <a:extLst>
            <a:ext uri="{FF2B5EF4-FFF2-40B4-BE49-F238E27FC236}">
              <a16:creationId xmlns:a16="http://schemas.microsoft.com/office/drawing/2014/main" xmlns="" id="{CA3FCA1A-E7DB-4A4D-9201-270D8B5158CC}"/>
            </a:ext>
          </a:extLst>
        </xdr:cNvPr>
        <xdr:cNvPicPr>
          <a:picLocks/>
        </xdr:cNvPicPr>
      </xdr:nvPicPr>
      <xdr:blipFill>
        <a:blip xmlns:r="http://schemas.openxmlformats.org/officeDocument/2006/relationships" r:embed="rId561">
          <a:extLst>
            <a:ext uri="{28A0092B-C50C-407E-A947-70E740481C1C}">
              <a14:useLocalDpi xmlns:a14="http://schemas.microsoft.com/office/drawing/2010/main" val="0"/>
            </a:ext>
          </a:extLst>
        </a:blip>
        <a:srcRect/>
        <a:stretch>
          <a:fillRect/>
        </a:stretch>
      </xdr:blipFill>
      <xdr:spPr bwMode="auto">
        <a:xfrm>
          <a:off x="657225" y="478107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1397</xdr:row>
      <xdr:rowOff>28575</xdr:rowOff>
    </xdr:from>
    <xdr:to>
      <xdr:col>1</xdr:col>
      <xdr:colOff>609600</xdr:colOff>
      <xdr:row>1397</xdr:row>
      <xdr:rowOff>781050</xdr:rowOff>
    </xdr:to>
    <xdr:pic>
      <xdr:nvPicPr>
        <xdr:cNvPr id="702" name="Рисунок 11">
          <a:extLst>
            <a:ext uri="{FF2B5EF4-FFF2-40B4-BE49-F238E27FC236}">
              <a16:creationId xmlns:a16="http://schemas.microsoft.com/office/drawing/2014/main" xmlns="" id="{BF2F0379-3495-493F-B8E4-CE639056E2F1}"/>
            </a:ext>
          </a:extLst>
        </xdr:cNvPr>
        <xdr:cNvPicPr>
          <a:picLocks/>
        </xdr:cNvPicPr>
      </xdr:nvPicPr>
      <xdr:blipFill>
        <a:blip xmlns:r="http://schemas.openxmlformats.org/officeDocument/2006/relationships" r:embed="rId562">
          <a:extLst>
            <a:ext uri="{28A0092B-C50C-407E-A947-70E740481C1C}">
              <a14:useLocalDpi xmlns:a14="http://schemas.microsoft.com/office/drawing/2010/main" val="0"/>
            </a:ext>
          </a:extLst>
        </a:blip>
        <a:srcRect/>
        <a:stretch>
          <a:fillRect/>
        </a:stretch>
      </xdr:blipFill>
      <xdr:spPr bwMode="auto">
        <a:xfrm>
          <a:off x="657225" y="4789170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1398</xdr:row>
      <xdr:rowOff>28575</xdr:rowOff>
    </xdr:from>
    <xdr:to>
      <xdr:col>1</xdr:col>
      <xdr:colOff>609600</xdr:colOff>
      <xdr:row>1398</xdr:row>
      <xdr:rowOff>781050</xdr:rowOff>
    </xdr:to>
    <xdr:pic>
      <xdr:nvPicPr>
        <xdr:cNvPr id="703" name="Рисунок 12">
          <a:extLst>
            <a:ext uri="{FF2B5EF4-FFF2-40B4-BE49-F238E27FC236}">
              <a16:creationId xmlns:a16="http://schemas.microsoft.com/office/drawing/2014/main" xmlns="" id="{50FF7183-47D9-4930-90CB-81B3E3EECF4D}"/>
            </a:ext>
          </a:extLst>
        </xdr:cNvPr>
        <xdr:cNvPicPr>
          <a:picLocks/>
        </xdr:cNvPicPr>
      </xdr:nvPicPr>
      <xdr:blipFill>
        <a:blip xmlns:r="http://schemas.openxmlformats.org/officeDocument/2006/relationships" r:embed="rId563">
          <a:extLst>
            <a:ext uri="{28A0092B-C50C-407E-A947-70E740481C1C}">
              <a14:useLocalDpi xmlns:a14="http://schemas.microsoft.com/office/drawing/2010/main" val="0"/>
            </a:ext>
          </a:extLst>
        </a:blip>
        <a:srcRect/>
        <a:stretch>
          <a:fillRect/>
        </a:stretch>
      </xdr:blipFill>
      <xdr:spPr bwMode="auto">
        <a:xfrm>
          <a:off x="657225" y="4797266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1399</xdr:row>
      <xdr:rowOff>28575</xdr:rowOff>
    </xdr:from>
    <xdr:to>
      <xdr:col>1</xdr:col>
      <xdr:colOff>609600</xdr:colOff>
      <xdr:row>1399</xdr:row>
      <xdr:rowOff>781050</xdr:rowOff>
    </xdr:to>
    <xdr:pic>
      <xdr:nvPicPr>
        <xdr:cNvPr id="704" name="Рисунок 13">
          <a:extLst>
            <a:ext uri="{FF2B5EF4-FFF2-40B4-BE49-F238E27FC236}">
              <a16:creationId xmlns:a16="http://schemas.microsoft.com/office/drawing/2014/main" xmlns="" id="{C625F9CE-7A6A-4582-A478-8AD518963504}"/>
            </a:ext>
          </a:extLst>
        </xdr:cNvPr>
        <xdr:cNvPicPr>
          <a:picLocks/>
        </xdr:cNvPicPr>
      </xdr:nvPicPr>
      <xdr:blipFill>
        <a:blip xmlns:r="http://schemas.openxmlformats.org/officeDocument/2006/relationships" r:embed="rId564">
          <a:extLst>
            <a:ext uri="{28A0092B-C50C-407E-A947-70E740481C1C}">
              <a14:useLocalDpi xmlns:a14="http://schemas.microsoft.com/office/drawing/2010/main" val="0"/>
            </a:ext>
          </a:extLst>
        </a:blip>
        <a:srcRect/>
        <a:stretch>
          <a:fillRect/>
        </a:stretch>
      </xdr:blipFill>
      <xdr:spPr bwMode="auto">
        <a:xfrm>
          <a:off x="657225" y="4805362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1400</xdr:row>
      <xdr:rowOff>28575</xdr:rowOff>
    </xdr:from>
    <xdr:to>
      <xdr:col>1</xdr:col>
      <xdr:colOff>609600</xdr:colOff>
      <xdr:row>1400</xdr:row>
      <xdr:rowOff>781050</xdr:rowOff>
    </xdr:to>
    <xdr:pic>
      <xdr:nvPicPr>
        <xdr:cNvPr id="705" name="Рисунок 14">
          <a:extLst>
            <a:ext uri="{FF2B5EF4-FFF2-40B4-BE49-F238E27FC236}">
              <a16:creationId xmlns:a16="http://schemas.microsoft.com/office/drawing/2014/main" xmlns="" id="{E29FD5EC-DD2F-419A-91B5-966E14067179}"/>
            </a:ext>
          </a:extLst>
        </xdr:cNvPr>
        <xdr:cNvPicPr>
          <a:picLocks/>
        </xdr:cNvPicPr>
      </xdr:nvPicPr>
      <xdr:blipFill>
        <a:blip xmlns:r="http://schemas.openxmlformats.org/officeDocument/2006/relationships" r:embed="rId565">
          <a:extLst>
            <a:ext uri="{28A0092B-C50C-407E-A947-70E740481C1C}">
              <a14:useLocalDpi xmlns:a14="http://schemas.microsoft.com/office/drawing/2010/main" val="0"/>
            </a:ext>
          </a:extLst>
        </a:blip>
        <a:srcRect/>
        <a:stretch>
          <a:fillRect/>
        </a:stretch>
      </xdr:blipFill>
      <xdr:spPr bwMode="auto">
        <a:xfrm>
          <a:off x="657225" y="4813458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1401</xdr:row>
      <xdr:rowOff>28575</xdr:rowOff>
    </xdr:from>
    <xdr:to>
      <xdr:col>1</xdr:col>
      <xdr:colOff>609600</xdr:colOff>
      <xdr:row>1401</xdr:row>
      <xdr:rowOff>781050</xdr:rowOff>
    </xdr:to>
    <xdr:pic>
      <xdr:nvPicPr>
        <xdr:cNvPr id="706" name="Рисунок 15">
          <a:extLst>
            <a:ext uri="{FF2B5EF4-FFF2-40B4-BE49-F238E27FC236}">
              <a16:creationId xmlns:a16="http://schemas.microsoft.com/office/drawing/2014/main" xmlns="" id="{9914F5D0-D0F5-46A5-93E9-924B08E4BAF0}"/>
            </a:ext>
          </a:extLst>
        </xdr:cNvPr>
        <xdr:cNvPicPr>
          <a:picLocks/>
        </xdr:cNvPicPr>
      </xdr:nvPicPr>
      <xdr:blipFill>
        <a:blip xmlns:r="http://schemas.openxmlformats.org/officeDocument/2006/relationships" r:embed="rId317">
          <a:extLst>
            <a:ext uri="{28A0092B-C50C-407E-A947-70E740481C1C}">
              <a14:useLocalDpi xmlns:a14="http://schemas.microsoft.com/office/drawing/2010/main" val="0"/>
            </a:ext>
          </a:extLst>
        </a:blip>
        <a:srcRect/>
        <a:stretch>
          <a:fillRect/>
        </a:stretch>
      </xdr:blipFill>
      <xdr:spPr bwMode="auto">
        <a:xfrm>
          <a:off x="657225" y="48215550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1402</xdr:row>
      <xdr:rowOff>28575</xdr:rowOff>
    </xdr:from>
    <xdr:to>
      <xdr:col>1</xdr:col>
      <xdr:colOff>609600</xdr:colOff>
      <xdr:row>1402</xdr:row>
      <xdr:rowOff>781050</xdr:rowOff>
    </xdr:to>
    <xdr:pic>
      <xdr:nvPicPr>
        <xdr:cNvPr id="707" name="Рисунок 16">
          <a:extLst>
            <a:ext uri="{FF2B5EF4-FFF2-40B4-BE49-F238E27FC236}">
              <a16:creationId xmlns:a16="http://schemas.microsoft.com/office/drawing/2014/main" xmlns="" id="{75FE2883-1C05-4D57-8998-B751F4610F3A}"/>
            </a:ext>
          </a:extLst>
        </xdr:cNvPr>
        <xdr:cNvPicPr>
          <a:picLocks/>
        </xdr:cNvPicPr>
      </xdr:nvPicPr>
      <xdr:blipFill>
        <a:blip xmlns:r="http://schemas.openxmlformats.org/officeDocument/2006/relationships" r:embed="rId566">
          <a:extLst>
            <a:ext uri="{28A0092B-C50C-407E-A947-70E740481C1C}">
              <a14:useLocalDpi xmlns:a14="http://schemas.microsoft.com/office/drawing/2010/main" val="0"/>
            </a:ext>
          </a:extLst>
        </a:blip>
        <a:srcRect/>
        <a:stretch>
          <a:fillRect/>
        </a:stretch>
      </xdr:blipFill>
      <xdr:spPr bwMode="auto">
        <a:xfrm>
          <a:off x="657225" y="48296512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1403</xdr:row>
      <xdr:rowOff>28575</xdr:rowOff>
    </xdr:from>
    <xdr:to>
      <xdr:col>1</xdr:col>
      <xdr:colOff>609600</xdr:colOff>
      <xdr:row>1403</xdr:row>
      <xdr:rowOff>781050</xdr:rowOff>
    </xdr:to>
    <xdr:pic>
      <xdr:nvPicPr>
        <xdr:cNvPr id="708" name="Рисунок 17">
          <a:extLst>
            <a:ext uri="{FF2B5EF4-FFF2-40B4-BE49-F238E27FC236}">
              <a16:creationId xmlns:a16="http://schemas.microsoft.com/office/drawing/2014/main" xmlns="" id="{08E6D97F-BEBB-4CF1-830A-DFFF579BF231}"/>
            </a:ext>
          </a:extLst>
        </xdr:cNvPr>
        <xdr:cNvPicPr>
          <a:picLocks/>
        </xdr:cNvPicPr>
      </xdr:nvPicPr>
      <xdr:blipFill>
        <a:blip xmlns:r="http://schemas.openxmlformats.org/officeDocument/2006/relationships" r:embed="rId567">
          <a:extLst>
            <a:ext uri="{28A0092B-C50C-407E-A947-70E740481C1C}">
              <a14:useLocalDpi xmlns:a14="http://schemas.microsoft.com/office/drawing/2010/main" val="0"/>
            </a:ext>
          </a:extLst>
        </a:blip>
        <a:srcRect/>
        <a:stretch>
          <a:fillRect/>
        </a:stretch>
      </xdr:blipFill>
      <xdr:spPr bwMode="auto">
        <a:xfrm>
          <a:off x="657225" y="483774750"/>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28575</xdr:colOff>
      <xdr:row>1404</xdr:row>
      <xdr:rowOff>28575</xdr:rowOff>
    </xdr:from>
    <xdr:to>
      <xdr:col>1</xdr:col>
      <xdr:colOff>609600</xdr:colOff>
      <xdr:row>1404</xdr:row>
      <xdr:rowOff>781050</xdr:rowOff>
    </xdr:to>
    <xdr:pic>
      <xdr:nvPicPr>
        <xdr:cNvPr id="709" name="Рисунок 18">
          <a:extLst>
            <a:ext uri="{FF2B5EF4-FFF2-40B4-BE49-F238E27FC236}">
              <a16:creationId xmlns:a16="http://schemas.microsoft.com/office/drawing/2014/main" xmlns="" id="{C506B969-A46C-4C98-AD70-ADC847F86A4B}"/>
            </a:ext>
          </a:extLst>
        </xdr:cNvPr>
        <xdr:cNvPicPr>
          <a:picLocks/>
        </xdr:cNvPicPr>
      </xdr:nvPicPr>
      <xdr:blipFill>
        <a:blip xmlns:r="http://schemas.openxmlformats.org/officeDocument/2006/relationships" r:embed="rId568">
          <a:extLst>
            <a:ext uri="{28A0092B-C50C-407E-A947-70E740481C1C}">
              <a14:useLocalDpi xmlns:a14="http://schemas.microsoft.com/office/drawing/2010/main" val="0"/>
            </a:ext>
          </a:extLst>
        </a:blip>
        <a:srcRect/>
        <a:stretch>
          <a:fillRect/>
        </a:stretch>
      </xdr:blipFill>
      <xdr:spPr bwMode="auto">
        <a:xfrm>
          <a:off x="657225" y="484584375"/>
          <a:ext cx="5810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1316</xdr:row>
      <xdr:rowOff>28575</xdr:rowOff>
    </xdr:from>
    <xdr:to>
      <xdr:col>1</xdr:col>
      <xdr:colOff>609600</xdr:colOff>
      <xdr:row>1316</xdr:row>
      <xdr:rowOff>781050</xdr:rowOff>
    </xdr:to>
    <xdr:pic>
      <xdr:nvPicPr>
        <xdr:cNvPr id="711" name="Рисунок 8111">
          <a:extLst>
            <a:ext uri="{FF2B5EF4-FFF2-40B4-BE49-F238E27FC236}">
              <a16:creationId xmlns:a16="http://schemas.microsoft.com/office/drawing/2014/main" xmlns="" id="{59C8B933-2CAE-4016-82F4-EE9ACBD23792}"/>
            </a:ext>
          </a:extLst>
        </xdr:cNvPr>
        <xdr:cNvPicPr>
          <a:picLocks/>
        </xdr:cNvPicPr>
      </xdr:nvPicPr>
      <xdr:blipFill>
        <a:blip xmlns:r="http://schemas.openxmlformats.org/officeDocument/2006/relationships" r:embed="rId569">
          <a:extLst>
            <a:ext uri="{28A0092B-C50C-407E-A947-70E740481C1C}">
              <a14:useLocalDpi xmlns:a14="http://schemas.microsoft.com/office/drawing/2010/main" val="0"/>
            </a:ext>
          </a:extLst>
        </a:blip>
        <a:srcRect/>
        <a:stretch>
          <a:fillRect/>
        </a:stretch>
      </xdr:blipFill>
      <xdr:spPr bwMode="auto">
        <a:xfrm>
          <a:off x="647700" y="529656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1317</xdr:row>
      <xdr:rowOff>28575</xdr:rowOff>
    </xdr:from>
    <xdr:to>
      <xdr:col>1</xdr:col>
      <xdr:colOff>609600</xdr:colOff>
      <xdr:row>1317</xdr:row>
      <xdr:rowOff>781050</xdr:rowOff>
    </xdr:to>
    <xdr:pic>
      <xdr:nvPicPr>
        <xdr:cNvPr id="712" name="Рисунок 8112">
          <a:extLst>
            <a:ext uri="{FF2B5EF4-FFF2-40B4-BE49-F238E27FC236}">
              <a16:creationId xmlns:a16="http://schemas.microsoft.com/office/drawing/2014/main" xmlns="" id="{7601A9DD-9136-44C8-9FE1-6D83E98B2C30}"/>
            </a:ext>
          </a:extLst>
        </xdr:cNvPr>
        <xdr:cNvPicPr>
          <a:picLocks/>
        </xdr:cNvPicPr>
      </xdr:nvPicPr>
      <xdr:blipFill>
        <a:blip xmlns:r="http://schemas.openxmlformats.org/officeDocument/2006/relationships" r:embed="rId570">
          <a:extLst>
            <a:ext uri="{28A0092B-C50C-407E-A947-70E740481C1C}">
              <a14:useLocalDpi xmlns:a14="http://schemas.microsoft.com/office/drawing/2010/main" val="0"/>
            </a:ext>
          </a:extLst>
        </a:blip>
        <a:srcRect/>
        <a:stretch>
          <a:fillRect/>
        </a:stretch>
      </xdr:blipFill>
      <xdr:spPr bwMode="auto">
        <a:xfrm>
          <a:off x="647700" y="530466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1318</xdr:row>
      <xdr:rowOff>28575</xdr:rowOff>
    </xdr:from>
    <xdr:to>
      <xdr:col>1</xdr:col>
      <xdr:colOff>609600</xdr:colOff>
      <xdr:row>1318</xdr:row>
      <xdr:rowOff>781050</xdr:rowOff>
    </xdr:to>
    <xdr:pic>
      <xdr:nvPicPr>
        <xdr:cNvPr id="713" name="Рисунок 8113">
          <a:extLst>
            <a:ext uri="{FF2B5EF4-FFF2-40B4-BE49-F238E27FC236}">
              <a16:creationId xmlns:a16="http://schemas.microsoft.com/office/drawing/2014/main" xmlns="" id="{7B9EBF3D-EEB8-4AC2-8890-9BEB10738670}"/>
            </a:ext>
          </a:extLst>
        </xdr:cNvPr>
        <xdr:cNvPicPr>
          <a:picLocks/>
        </xdr:cNvPicPr>
      </xdr:nvPicPr>
      <xdr:blipFill>
        <a:blip xmlns:r="http://schemas.openxmlformats.org/officeDocument/2006/relationships" r:embed="rId571">
          <a:extLst>
            <a:ext uri="{28A0092B-C50C-407E-A947-70E740481C1C}">
              <a14:useLocalDpi xmlns:a14="http://schemas.microsoft.com/office/drawing/2010/main" val="0"/>
            </a:ext>
          </a:extLst>
        </a:blip>
        <a:srcRect/>
        <a:stretch>
          <a:fillRect/>
        </a:stretch>
      </xdr:blipFill>
      <xdr:spPr bwMode="auto">
        <a:xfrm>
          <a:off x="647700" y="531275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1319</xdr:row>
      <xdr:rowOff>28575</xdr:rowOff>
    </xdr:from>
    <xdr:to>
      <xdr:col>1</xdr:col>
      <xdr:colOff>609600</xdr:colOff>
      <xdr:row>1319</xdr:row>
      <xdr:rowOff>781050</xdr:rowOff>
    </xdr:to>
    <xdr:pic>
      <xdr:nvPicPr>
        <xdr:cNvPr id="714" name="Рисунок 8114">
          <a:extLst>
            <a:ext uri="{FF2B5EF4-FFF2-40B4-BE49-F238E27FC236}">
              <a16:creationId xmlns:a16="http://schemas.microsoft.com/office/drawing/2014/main" xmlns="" id="{948D5ADB-5A5E-4185-9BFB-8857D088B8F0}"/>
            </a:ext>
          </a:extLst>
        </xdr:cNvPr>
        <xdr:cNvPicPr>
          <a:picLocks/>
        </xdr:cNvPicPr>
      </xdr:nvPicPr>
      <xdr:blipFill>
        <a:blip xmlns:r="http://schemas.openxmlformats.org/officeDocument/2006/relationships" r:embed="rId572">
          <a:extLst>
            <a:ext uri="{28A0092B-C50C-407E-A947-70E740481C1C}">
              <a14:useLocalDpi xmlns:a14="http://schemas.microsoft.com/office/drawing/2010/main" val="0"/>
            </a:ext>
          </a:extLst>
        </a:blip>
        <a:srcRect/>
        <a:stretch>
          <a:fillRect/>
        </a:stretch>
      </xdr:blipFill>
      <xdr:spPr bwMode="auto">
        <a:xfrm>
          <a:off x="647700" y="532085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1320</xdr:row>
      <xdr:rowOff>28575</xdr:rowOff>
    </xdr:from>
    <xdr:to>
      <xdr:col>1</xdr:col>
      <xdr:colOff>609600</xdr:colOff>
      <xdr:row>1320</xdr:row>
      <xdr:rowOff>781050</xdr:rowOff>
    </xdr:to>
    <xdr:pic>
      <xdr:nvPicPr>
        <xdr:cNvPr id="715" name="Рисунок 8115">
          <a:extLst>
            <a:ext uri="{FF2B5EF4-FFF2-40B4-BE49-F238E27FC236}">
              <a16:creationId xmlns:a16="http://schemas.microsoft.com/office/drawing/2014/main" xmlns="" id="{F526F4E8-329B-49E4-8023-04F37D7D91A7}"/>
            </a:ext>
          </a:extLst>
        </xdr:cNvPr>
        <xdr:cNvPicPr>
          <a:picLocks/>
        </xdr:cNvPicPr>
      </xdr:nvPicPr>
      <xdr:blipFill>
        <a:blip xmlns:r="http://schemas.openxmlformats.org/officeDocument/2006/relationships" r:embed="rId573">
          <a:extLst>
            <a:ext uri="{28A0092B-C50C-407E-A947-70E740481C1C}">
              <a14:useLocalDpi xmlns:a14="http://schemas.microsoft.com/office/drawing/2010/main" val="0"/>
            </a:ext>
          </a:extLst>
        </a:blip>
        <a:srcRect/>
        <a:stretch>
          <a:fillRect/>
        </a:stretch>
      </xdr:blipFill>
      <xdr:spPr bwMode="auto">
        <a:xfrm>
          <a:off x="647700" y="532895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1321</xdr:row>
      <xdr:rowOff>28575</xdr:rowOff>
    </xdr:from>
    <xdr:to>
      <xdr:col>1</xdr:col>
      <xdr:colOff>609600</xdr:colOff>
      <xdr:row>1321</xdr:row>
      <xdr:rowOff>781050</xdr:rowOff>
    </xdr:to>
    <xdr:pic>
      <xdr:nvPicPr>
        <xdr:cNvPr id="716" name="Рисунок 8116">
          <a:extLst>
            <a:ext uri="{FF2B5EF4-FFF2-40B4-BE49-F238E27FC236}">
              <a16:creationId xmlns:a16="http://schemas.microsoft.com/office/drawing/2014/main" xmlns="" id="{E306A11E-626D-46A1-9CFB-951022655C8D}"/>
            </a:ext>
          </a:extLst>
        </xdr:cNvPr>
        <xdr:cNvPicPr>
          <a:picLocks/>
        </xdr:cNvPicPr>
      </xdr:nvPicPr>
      <xdr:blipFill>
        <a:blip xmlns:r="http://schemas.openxmlformats.org/officeDocument/2006/relationships" r:embed="rId574">
          <a:extLst>
            <a:ext uri="{28A0092B-C50C-407E-A947-70E740481C1C}">
              <a14:useLocalDpi xmlns:a14="http://schemas.microsoft.com/office/drawing/2010/main" val="0"/>
            </a:ext>
          </a:extLst>
        </a:blip>
        <a:srcRect/>
        <a:stretch>
          <a:fillRect/>
        </a:stretch>
      </xdr:blipFill>
      <xdr:spPr bwMode="auto">
        <a:xfrm>
          <a:off x="647700" y="533704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1322</xdr:row>
      <xdr:rowOff>28575</xdr:rowOff>
    </xdr:from>
    <xdr:to>
      <xdr:col>1</xdr:col>
      <xdr:colOff>609600</xdr:colOff>
      <xdr:row>1322</xdr:row>
      <xdr:rowOff>781050</xdr:rowOff>
    </xdr:to>
    <xdr:pic>
      <xdr:nvPicPr>
        <xdr:cNvPr id="717" name="Рисунок 8117">
          <a:extLst>
            <a:ext uri="{FF2B5EF4-FFF2-40B4-BE49-F238E27FC236}">
              <a16:creationId xmlns:a16="http://schemas.microsoft.com/office/drawing/2014/main" xmlns="" id="{6AC02FFF-7CA0-4632-ACEB-6D1B0EBE526C}"/>
            </a:ext>
          </a:extLst>
        </xdr:cNvPr>
        <xdr:cNvPicPr>
          <a:picLocks/>
        </xdr:cNvPicPr>
      </xdr:nvPicPr>
      <xdr:blipFill>
        <a:blip xmlns:r="http://schemas.openxmlformats.org/officeDocument/2006/relationships" r:embed="rId575">
          <a:extLst>
            <a:ext uri="{28A0092B-C50C-407E-A947-70E740481C1C}">
              <a14:useLocalDpi xmlns:a14="http://schemas.microsoft.com/office/drawing/2010/main" val="0"/>
            </a:ext>
          </a:extLst>
        </a:blip>
        <a:srcRect/>
        <a:stretch>
          <a:fillRect/>
        </a:stretch>
      </xdr:blipFill>
      <xdr:spPr bwMode="auto">
        <a:xfrm>
          <a:off x="647700" y="534514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1323</xdr:row>
      <xdr:rowOff>28575</xdr:rowOff>
    </xdr:from>
    <xdr:to>
      <xdr:col>1</xdr:col>
      <xdr:colOff>609600</xdr:colOff>
      <xdr:row>1323</xdr:row>
      <xdr:rowOff>781050</xdr:rowOff>
    </xdr:to>
    <xdr:pic>
      <xdr:nvPicPr>
        <xdr:cNvPr id="718" name="Рисунок 8119">
          <a:extLst>
            <a:ext uri="{FF2B5EF4-FFF2-40B4-BE49-F238E27FC236}">
              <a16:creationId xmlns:a16="http://schemas.microsoft.com/office/drawing/2014/main" xmlns="" id="{D3F26AB1-8CF1-4864-825B-AF13FA65748A}"/>
            </a:ext>
          </a:extLst>
        </xdr:cNvPr>
        <xdr:cNvPicPr>
          <a:picLocks/>
        </xdr:cNvPicPr>
      </xdr:nvPicPr>
      <xdr:blipFill>
        <a:blip xmlns:r="http://schemas.openxmlformats.org/officeDocument/2006/relationships" r:embed="rId576">
          <a:extLst>
            <a:ext uri="{28A0092B-C50C-407E-A947-70E740481C1C}">
              <a14:useLocalDpi xmlns:a14="http://schemas.microsoft.com/office/drawing/2010/main" val="0"/>
            </a:ext>
          </a:extLst>
        </a:blip>
        <a:srcRect/>
        <a:stretch>
          <a:fillRect/>
        </a:stretch>
      </xdr:blipFill>
      <xdr:spPr bwMode="auto">
        <a:xfrm>
          <a:off x="647700" y="535324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1324</xdr:row>
      <xdr:rowOff>28575</xdr:rowOff>
    </xdr:from>
    <xdr:to>
      <xdr:col>1</xdr:col>
      <xdr:colOff>609600</xdr:colOff>
      <xdr:row>1324</xdr:row>
      <xdr:rowOff>781050</xdr:rowOff>
    </xdr:to>
    <xdr:pic>
      <xdr:nvPicPr>
        <xdr:cNvPr id="719" name="Рисунок 8120">
          <a:extLst>
            <a:ext uri="{FF2B5EF4-FFF2-40B4-BE49-F238E27FC236}">
              <a16:creationId xmlns:a16="http://schemas.microsoft.com/office/drawing/2014/main" xmlns="" id="{81348E08-EEC6-46E7-BB55-18FB9A326DC0}"/>
            </a:ext>
          </a:extLst>
        </xdr:cNvPr>
        <xdr:cNvPicPr>
          <a:picLocks/>
        </xdr:cNvPicPr>
      </xdr:nvPicPr>
      <xdr:blipFill>
        <a:blip xmlns:r="http://schemas.openxmlformats.org/officeDocument/2006/relationships" r:embed="rId577">
          <a:extLst>
            <a:ext uri="{28A0092B-C50C-407E-A947-70E740481C1C}">
              <a14:useLocalDpi xmlns:a14="http://schemas.microsoft.com/office/drawing/2010/main" val="0"/>
            </a:ext>
          </a:extLst>
        </a:blip>
        <a:srcRect/>
        <a:stretch>
          <a:fillRect/>
        </a:stretch>
      </xdr:blipFill>
      <xdr:spPr bwMode="auto">
        <a:xfrm>
          <a:off x="647700" y="536133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1325</xdr:row>
      <xdr:rowOff>28575</xdr:rowOff>
    </xdr:from>
    <xdr:to>
      <xdr:col>1</xdr:col>
      <xdr:colOff>609600</xdr:colOff>
      <xdr:row>1325</xdr:row>
      <xdr:rowOff>781050</xdr:rowOff>
    </xdr:to>
    <xdr:pic>
      <xdr:nvPicPr>
        <xdr:cNvPr id="720" name="Рисунок 8121">
          <a:extLst>
            <a:ext uri="{FF2B5EF4-FFF2-40B4-BE49-F238E27FC236}">
              <a16:creationId xmlns:a16="http://schemas.microsoft.com/office/drawing/2014/main" xmlns="" id="{685C63F7-7743-47A9-AB01-DA02CF3CDB70}"/>
            </a:ext>
          </a:extLst>
        </xdr:cNvPr>
        <xdr:cNvPicPr>
          <a:picLocks/>
        </xdr:cNvPicPr>
      </xdr:nvPicPr>
      <xdr:blipFill>
        <a:blip xmlns:r="http://schemas.openxmlformats.org/officeDocument/2006/relationships" r:embed="rId578">
          <a:extLst>
            <a:ext uri="{28A0092B-C50C-407E-A947-70E740481C1C}">
              <a14:useLocalDpi xmlns:a14="http://schemas.microsoft.com/office/drawing/2010/main" val="0"/>
            </a:ext>
          </a:extLst>
        </a:blip>
        <a:srcRect/>
        <a:stretch>
          <a:fillRect/>
        </a:stretch>
      </xdr:blipFill>
      <xdr:spPr bwMode="auto">
        <a:xfrm>
          <a:off x="647700" y="536943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1326</xdr:row>
      <xdr:rowOff>28575</xdr:rowOff>
    </xdr:from>
    <xdr:to>
      <xdr:col>1</xdr:col>
      <xdr:colOff>609600</xdr:colOff>
      <xdr:row>1326</xdr:row>
      <xdr:rowOff>781050</xdr:rowOff>
    </xdr:to>
    <xdr:pic>
      <xdr:nvPicPr>
        <xdr:cNvPr id="721" name="Рисунок 8122">
          <a:extLst>
            <a:ext uri="{FF2B5EF4-FFF2-40B4-BE49-F238E27FC236}">
              <a16:creationId xmlns:a16="http://schemas.microsoft.com/office/drawing/2014/main" xmlns="" id="{C50C4C9B-DA2D-4C5D-8363-0AAB0849A9E9}"/>
            </a:ext>
          </a:extLst>
        </xdr:cNvPr>
        <xdr:cNvPicPr>
          <a:picLocks/>
        </xdr:cNvPicPr>
      </xdr:nvPicPr>
      <xdr:blipFill>
        <a:blip xmlns:r="http://schemas.openxmlformats.org/officeDocument/2006/relationships" r:embed="rId579">
          <a:extLst>
            <a:ext uri="{28A0092B-C50C-407E-A947-70E740481C1C}">
              <a14:useLocalDpi xmlns:a14="http://schemas.microsoft.com/office/drawing/2010/main" val="0"/>
            </a:ext>
          </a:extLst>
        </a:blip>
        <a:srcRect/>
        <a:stretch>
          <a:fillRect/>
        </a:stretch>
      </xdr:blipFill>
      <xdr:spPr bwMode="auto">
        <a:xfrm>
          <a:off x="647700" y="537752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1327</xdr:row>
      <xdr:rowOff>28575</xdr:rowOff>
    </xdr:from>
    <xdr:to>
      <xdr:col>1</xdr:col>
      <xdr:colOff>609600</xdr:colOff>
      <xdr:row>1327</xdr:row>
      <xdr:rowOff>781050</xdr:rowOff>
    </xdr:to>
    <xdr:pic>
      <xdr:nvPicPr>
        <xdr:cNvPr id="722" name="Рисунок 8123">
          <a:extLst>
            <a:ext uri="{FF2B5EF4-FFF2-40B4-BE49-F238E27FC236}">
              <a16:creationId xmlns:a16="http://schemas.microsoft.com/office/drawing/2014/main" xmlns="" id="{DCBFEAFA-E11B-45A2-91D7-7E7D2920C56B}"/>
            </a:ext>
          </a:extLst>
        </xdr:cNvPr>
        <xdr:cNvPicPr>
          <a:picLocks/>
        </xdr:cNvPicPr>
      </xdr:nvPicPr>
      <xdr:blipFill>
        <a:blip xmlns:r="http://schemas.openxmlformats.org/officeDocument/2006/relationships" r:embed="rId580">
          <a:extLst>
            <a:ext uri="{28A0092B-C50C-407E-A947-70E740481C1C}">
              <a14:useLocalDpi xmlns:a14="http://schemas.microsoft.com/office/drawing/2010/main" val="0"/>
            </a:ext>
          </a:extLst>
        </a:blip>
        <a:srcRect/>
        <a:stretch>
          <a:fillRect/>
        </a:stretch>
      </xdr:blipFill>
      <xdr:spPr bwMode="auto">
        <a:xfrm>
          <a:off x="647700" y="538562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1331</xdr:row>
      <xdr:rowOff>28575</xdr:rowOff>
    </xdr:from>
    <xdr:to>
      <xdr:col>1</xdr:col>
      <xdr:colOff>609600</xdr:colOff>
      <xdr:row>1331</xdr:row>
      <xdr:rowOff>781050</xdr:rowOff>
    </xdr:to>
    <xdr:pic>
      <xdr:nvPicPr>
        <xdr:cNvPr id="723" name="Рисунок 8129">
          <a:extLst>
            <a:ext uri="{FF2B5EF4-FFF2-40B4-BE49-F238E27FC236}">
              <a16:creationId xmlns:a16="http://schemas.microsoft.com/office/drawing/2014/main" xmlns="" id="{72EBB6CB-8061-43D5-86D4-DA0C8D275408}"/>
            </a:ext>
          </a:extLst>
        </xdr:cNvPr>
        <xdr:cNvPicPr>
          <a:picLocks/>
        </xdr:cNvPicPr>
      </xdr:nvPicPr>
      <xdr:blipFill>
        <a:blip xmlns:r="http://schemas.openxmlformats.org/officeDocument/2006/relationships" r:embed="rId581">
          <a:extLst>
            <a:ext uri="{28A0092B-C50C-407E-A947-70E740481C1C}">
              <a14:useLocalDpi xmlns:a14="http://schemas.microsoft.com/office/drawing/2010/main" val="0"/>
            </a:ext>
          </a:extLst>
        </a:blip>
        <a:srcRect/>
        <a:stretch>
          <a:fillRect/>
        </a:stretch>
      </xdr:blipFill>
      <xdr:spPr bwMode="auto">
        <a:xfrm>
          <a:off x="647700" y="539372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1332</xdr:row>
      <xdr:rowOff>28575</xdr:rowOff>
    </xdr:from>
    <xdr:to>
      <xdr:col>1</xdr:col>
      <xdr:colOff>609600</xdr:colOff>
      <xdr:row>1332</xdr:row>
      <xdr:rowOff>781050</xdr:rowOff>
    </xdr:to>
    <xdr:pic>
      <xdr:nvPicPr>
        <xdr:cNvPr id="724" name="Рисунок 8132">
          <a:extLst>
            <a:ext uri="{FF2B5EF4-FFF2-40B4-BE49-F238E27FC236}">
              <a16:creationId xmlns:a16="http://schemas.microsoft.com/office/drawing/2014/main" xmlns="" id="{97355544-A38D-453A-86D8-F1794B45E37A}"/>
            </a:ext>
          </a:extLst>
        </xdr:cNvPr>
        <xdr:cNvPicPr>
          <a:picLocks/>
        </xdr:cNvPicPr>
      </xdr:nvPicPr>
      <xdr:blipFill>
        <a:blip xmlns:r="http://schemas.openxmlformats.org/officeDocument/2006/relationships" r:embed="rId582">
          <a:extLst>
            <a:ext uri="{28A0092B-C50C-407E-A947-70E740481C1C}">
              <a14:useLocalDpi xmlns:a14="http://schemas.microsoft.com/office/drawing/2010/main" val="0"/>
            </a:ext>
          </a:extLst>
        </a:blip>
        <a:srcRect/>
        <a:stretch>
          <a:fillRect/>
        </a:stretch>
      </xdr:blipFill>
      <xdr:spPr bwMode="auto">
        <a:xfrm>
          <a:off x="647700" y="540181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1333</xdr:row>
      <xdr:rowOff>28575</xdr:rowOff>
    </xdr:from>
    <xdr:to>
      <xdr:col>1</xdr:col>
      <xdr:colOff>609600</xdr:colOff>
      <xdr:row>1333</xdr:row>
      <xdr:rowOff>781050</xdr:rowOff>
    </xdr:to>
    <xdr:pic>
      <xdr:nvPicPr>
        <xdr:cNvPr id="725" name="Рисунок 8133">
          <a:extLst>
            <a:ext uri="{FF2B5EF4-FFF2-40B4-BE49-F238E27FC236}">
              <a16:creationId xmlns:a16="http://schemas.microsoft.com/office/drawing/2014/main" xmlns="" id="{D34F3806-AC54-4CE8-A26A-C44E2F2E1548}"/>
            </a:ext>
          </a:extLst>
        </xdr:cNvPr>
        <xdr:cNvPicPr>
          <a:picLocks/>
        </xdr:cNvPicPr>
      </xdr:nvPicPr>
      <xdr:blipFill>
        <a:blip xmlns:r="http://schemas.openxmlformats.org/officeDocument/2006/relationships" r:embed="rId583">
          <a:extLst>
            <a:ext uri="{28A0092B-C50C-407E-A947-70E740481C1C}">
              <a14:useLocalDpi xmlns:a14="http://schemas.microsoft.com/office/drawing/2010/main" val="0"/>
            </a:ext>
          </a:extLst>
        </a:blip>
        <a:srcRect/>
        <a:stretch>
          <a:fillRect/>
        </a:stretch>
      </xdr:blipFill>
      <xdr:spPr bwMode="auto">
        <a:xfrm>
          <a:off x="647700" y="540991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1334</xdr:row>
      <xdr:rowOff>28575</xdr:rowOff>
    </xdr:from>
    <xdr:to>
      <xdr:col>1</xdr:col>
      <xdr:colOff>609600</xdr:colOff>
      <xdr:row>1334</xdr:row>
      <xdr:rowOff>781050</xdr:rowOff>
    </xdr:to>
    <xdr:pic>
      <xdr:nvPicPr>
        <xdr:cNvPr id="726" name="Рисунок 8134">
          <a:extLst>
            <a:ext uri="{FF2B5EF4-FFF2-40B4-BE49-F238E27FC236}">
              <a16:creationId xmlns:a16="http://schemas.microsoft.com/office/drawing/2014/main" xmlns="" id="{2B842E47-6715-478D-A521-9788E404CF87}"/>
            </a:ext>
          </a:extLst>
        </xdr:cNvPr>
        <xdr:cNvPicPr>
          <a:picLocks/>
        </xdr:cNvPicPr>
      </xdr:nvPicPr>
      <xdr:blipFill>
        <a:blip xmlns:r="http://schemas.openxmlformats.org/officeDocument/2006/relationships" r:embed="rId584">
          <a:extLst>
            <a:ext uri="{28A0092B-C50C-407E-A947-70E740481C1C}">
              <a14:useLocalDpi xmlns:a14="http://schemas.microsoft.com/office/drawing/2010/main" val="0"/>
            </a:ext>
          </a:extLst>
        </a:blip>
        <a:srcRect/>
        <a:stretch>
          <a:fillRect/>
        </a:stretch>
      </xdr:blipFill>
      <xdr:spPr bwMode="auto">
        <a:xfrm>
          <a:off x="647700" y="5418010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1335</xdr:row>
      <xdr:rowOff>28575</xdr:rowOff>
    </xdr:from>
    <xdr:to>
      <xdr:col>1</xdr:col>
      <xdr:colOff>609600</xdr:colOff>
      <xdr:row>1335</xdr:row>
      <xdr:rowOff>781050</xdr:rowOff>
    </xdr:to>
    <xdr:pic>
      <xdr:nvPicPr>
        <xdr:cNvPr id="727" name="Рисунок 8135">
          <a:extLst>
            <a:ext uri="{FF2B5EF4-FFF2-40B4-BE49-F238E27FC236}">
              <a16:creationId xmlns:a16="http://schemas.microsoft.com/office/drawing/2014/main" xmlns="" id="{BA9BCB49-A23F-4ED5-A1D3-825767DF72C5}"/>
            </a:ext>
          </a:extLst>
        </xdr:cNvPr>
        <xdr:cNvPicPr>
          <a:picLocks/>
        </xdr:cNvPicPr>
      </xdr:nvPicPr>
      <xdr:blipFill>
        <a:blip xmlns:r="http://schemas.openxmlformats.org/officeDocument/2006/relationships" r:embed="rId585">
          <a:extLst>
            <a:ext uri="{28A0092B-C50C-407E-A947-70E740481C1C}">
              <a14:useLocalDpi xmlns:a14="http://schemas.microsoft.com/office/drawing/2010/main" val="0"/>
            </a:ext>
          </a:extLst>
        </a:blip>
        <a:srcRect/>
        <a:stretch>
          <a:fillRect/>
        </a:stretch>
      </xdr:blipFill>
      <xdr:spPr bwMode="auto">
        <a:xfrm>
          <a:off x="647700" y="5426106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1336</xdr:row>
      <xdr:rowOff>28575</xdr:rowOff>
    </xdr:from>
    <xdr:to>
      <xdr:col>1</xdr:col>
      <xdr:colOff>609600</xdr:colOff>
      <xdr:row>1336</xdr:row>
      <xdr:rowOff>781050</xdr:rowOff>
    </xdr:to>
    <xdr:pic>
      <xdr:nvPicPr>
        <xdr:cNvPr id="728" name="Рисунок 8136">
          <a:extLst>
            <a:ext uri="{FF2B5EF4-FFF2-40B4-BE49-F238E27FC236}">
              <a16:creationId xmlns:a16="http://schemas.microsoft.com/office/drawing/2014/main" xmlns="" id="{69801A3B-10E6-4EBE-95D1-9B29E28EADC4}"/>
            </a:ext>
          </a:extLst>
        </xdr:cNvPr>
        <xdr:cNvPicPr>
          <a:picLocks/>
        </xdr:cNvPicPr>
      </xdr:nvPicPr>
      <xdr:blipFill>
        <a:blip xmlns:r="http://schemas.openxmlformats.org/officeDocument/2006/relationships" r:embed="rId586">
          <a:extLst>
            <a:ext uri="{28A0092B-C50C-407E-A947-70E740481C1C}">
              <a14:useLocalDpi xmlns:a14="http://schemas.microsoft.com/office/drawing/2010/main" val="0"/>
            </a:ext>
          </a:extLst>
        </a:blip>
        <a:srcRect/>
        <a:stretch>
          <a:fillRect/>
        </a:stretch>
      </xdr:blipFill>
      <xdr:spPr bwMode="auto">
        <a:xfrm>
          <a:off x="647700" y="5434203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1337</xdr:row>
      <xdr:rowOff>28575</xdr:rowOff>
    </xdr:from>
    <xdr:to>
      <xdr:col>1</xdr:col>
      <xdr:colOff>609600</xdr:colOff>
      <xdr:row>1337</xdr:row>
      <xdr:rowOff>781050</xdr:rowOff>
    </xdr:to>
    <xdr:pic>
      <xdr:nvPicPr>
        <xdr:cNvPr id="729" name="Рисунок 8137">
          <a:extLst>
            <a:ext uri="{FF2B5EF4-FFF2-40B4-BE49-F238E27FC236}">
              <a16:creationId xmlns:a16="http://schemas.microsoft.com/office/drawing/2014/main" xmlns="" id="{2919B65C-4563-4C8A-BA90-45B4D6CA242D}"/>
            </a:ext>
          </a:extLst>
        </xdr:cNvPr>
        <xdr:cNvPicPr>
          <a:picLocks/>
        </xdr:cNvPicPr>
      </xdr:nvPicPr>
      <xdr:blipFill>
        <a:blip xmlns:r="http://schemas.openxmlformats.org/officeDocument/2006/relationships" r:embed="rId587">
          <a:extLst>
            <a:ext uri="{28A0092B-C50C-407E-A947-70E740481C1C}">
              <a14:useLocalDpi xmlns:a14="http://schemas.microsoft.com/office/drawing/2010/main" val="0"/>
            </a:ext>
          </a:extLst>
        </a:blip>
        <a:srcRect/>
        <a:stretch>
          <a:fillRect/>
        </a:stretch>
      </xdr:blipFill>
      <xdr:spPr bwMode="auto">
        <a:xfrm>
          <a:off x="647700" y="5442299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1338</xdr:row>
      <xdr:rowOff>28575</xdr:rowOff>
    </xdr:from>
    <xdr:to>
      <xdr:col>1</xdr:col>
      <xdr:colOff>609600</xdr:colOff>
      <xdr:row>1338</xdr:row>
      <xdr:rowOff>781050</xdr:rowOff>
    </xdr:to>
    <xdr:pic>
      <xdr:nvPicPr>
        <xdr:cNvPr id="730" name="Рисунок 8138">
          <a:extLst>
            <a:ext uri="{FF2B5EF4-FFF2-40B4-BE49-F238E27FC236}">
              <a16:creationId xmlns:a16="http://schemas.microsoft.com/office/drawing/2014/main" xmlns="" id="{9CBA1F66-1C9E-4503-994D-F409CF81F6E3}"/>
            </a:ext>
          </a:extLst>
        </xdr:cNvPr>
        <xdr:cNvPicPr>
          <a:picLocks/>
        </xdr:cNvPicPr>
      </xdr:nvPicPr>
      <xdr:blipFill>
        <a:blip xmlns:r="http://schemas.openxmlformats.org/officeDocument/2006/relationships" r:embed="rId588">
          <a:extLst>
            <a:ext uri="{28A0092B-C50C-407E-A947-70E740481C1C}">
              <a14:useLocalDpi xmlns:a14="http://schemas.microsoft.com/office/drawing/2010/main" val="0"/>
            </a:ext>
          </a:extLst>
        </a:blip>
        <a:srcRect/>
        <a:stretch>
          <a:fillRect/>
        </a:stretch>
      </xdr:blipFill>
      <xdr:spPr bwMode="auto">
        <a:xfrm>
          <a:off x="647700" y="54503955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1339</xdr:row>
      <xdr:rowOff>28575</xdr:rowOff>
    </xdr:from>
    <xdr:to>
      <xdr:col>1</xdr:col>
      <xdr:colOff>609600</xdr:colOff>
      <xdr:row>1339</xdr:row>
      <xdr:rowOff>781050</xdr:rowOff>
    </xdr:to>
    <xdr:pic>
      <xdr:nvPicPr>
        <xdr:cNvPr id="731" name="Рисунок 8139">
          <a:extLst>
            <a:ext uri="{FF2B5EF4-FFF2-40B4-BE49-F238E27FC236}">
              <a16:creationId xmlns:a16="http://schemas.microsoft.com/office/drawing/2014/main" xmlns="" id="{FE7A6F6B-C710-4017-BD5D-1AC3D85BE45B}"/>
            </a:ext>
          </a:extLst>
        </xdr:cNvPr>
        <xdr:cNvPicPr>
          <a:picLocks/>
        </xdr:cNvPicPr>
      </xdr:nvPicPr>
      <xdr:blipFill>
        <a:blip xmlns:r="http://schemas.openxmlformats.org/officeDocument/2006/relationships" r:embed="rId589">
          <a:extLst>
            <a:ext uri="{28A0092B-C50C-407E-A947-70E740481C1C}">
              <a14:useLocalDpi xmlns:a14="http://schemas.microsoft.com/office/drawing/2010/main" val="0"/>
            </a:ext>
          </a:extLst>
        </a:blip>
        <a:srcRect/>
        <a:stretch>
          <a:fillRect/>
        </a:stretch>
      </xdr:blipFill>
      <xdr:spPr bwMode="auto">
        <a:xfrm>
          <a:off x="647700" y="5458491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1340</xdr:row>
      <xdr:rowOff>28575</xdr:rowOff>
    </xdr:from>
    <xdr:to>
      <xdr:col>1</xdr:col>
      <xdr:colOff>609600</xdr:colOff>
      <xdr:row>1340</xdr:row>
      <xdr:rowOff>781050</xdr:rowOff>
    </xdr:to>
    <xdr:pic>
      <xdr:nvPicPr>
        <xdr:cNvPr id="732" name="Рисунок 8140">
          <a:extLst>
            <a:ext uri="{FF2B5EF4-FFF2-40B4-BE49-F238E27FC236}">
              <a16:creationId xmlns:a16="http://schemas.microsoft.com/office/drawing/2014/main" xmlns="" id="{106112E8-6DC7-4332-A9BB-180327343E79}"/>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5466588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1341</xdr:row>
      <xdr:rowOff>28575</xdr:rowOff>
    </xdr:from>
    <xdr:to>
      <xdr:col>1</xdr:col>
      <xdr:colOff>609600</xdr:colOff>
      <xdr:row>1341</xdr:row>
      <xdr:rowOff>781050</xdr:rowOff>
    </xdr:to>
    <xdr:pic>
      <xdr:nvPicPr>
        <xdr:cNvPr id="733" name="Рисунок 8141">
          <a:extLst>
            <a:ext uri="{FF2B5EF4-FFF2-40B4-BE49-F238E27FC236}">
              <a16:creationId xmlns:a16="http://schemas.microsoft.com/office/drawing/2014/main" xmlns="" id="{283AFBD4-2A61-4BD2-8708-5AA4025BBB8A}"/>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5474684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1342</xdr:row>
      <xdr:rowOff>19050</xdr:rowOff>
    </xdr:from>
    <xdr:to>
      <xdr:col>1</xdr:col>
      <xdr:colOff>609600</xdr:colOff>
      <xdr:row>1342</xdr:row>
      <xdr:rowOff>647700</xdr:rowOff>
    </xdr:to>
    <xdr:pic>
      <xdr:nvPicPr>
        <xdr:cNvPr id="734" name="Рисунок 8145">
          <a:extLst>
            <a:ext uri="{FF2B5EF4-FFF2-40B4-BE49-F238E27FC236}">
              <a16:creationId xmlns:a16="http://schemas.microsoft.com/office/drawing/2014/main" xmlns="" id="{8AEB776A-E4E0-48D5-9E45-D53FF226560A}"/>
            </a:ext>
          </a:extLst>
        </xdr:cNvPr>
        <xdr:cNvPicPr>
          <a:picLocks/>
        </xdr:cNvPicPr>
      </xdr:nvPicPr>
      <xdr:blipFill>
        <a:blip xmlns:r="http://schemas.openxmlformats.org/officeDocument/2006/relationships" r:embed="rId592">
          <a:extLst>
            <a:ext uri="{28A0092B-C50C-407E-A947-70E740481C1C}">
              <a14:useLocalDpi xmlns:a14="http://schemas.microsoft.com/office/drawing/2010/main" val="0"/>
            </a:ext>
          </a:extLst>
        </a:blip>
        <a:srcRect/>
        <a:stretch>
          <a:fillRect/>
        </a:stretch>
      </xdr:blipFill>
      <xdr:spPr bwMode="auto">
        <a:xfrm>
          <a:off x="647700" y="548268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1343</xdr:row>
      <xdr:rowOff>19050</xdr:rowOff>
    </xdr:from>
    <xdr:to>
      <xdr:col>1</xdr:col>
      <xdr:colOff>609600</xdr:colOff>
      <xdr:row>1343</xdr:row>
      <xdr:rowOff>647700</xdr:rowOff>
    </xdr:to>
    <xdr:pic>
      <xdr:nvPicPr>
        <xdr:cNvPr id="735" name="Рисунок 8146">
          <a:extLst>
            <a:ext uri="{FF2B5EF4-FFF2-40B4-BE49-F238E27FC236}">
              <a16:creationId xmlns:a16="http://schemas.microsoft.com/office/drawing/2014/main" xmlns="" id="{BF118BBC-F54B-476E-A23E-BD6A4347AB88}"/>
            </a:ext>
          </a:extLst>
        </xdr:cNvPr>
        <xdr:cNvPicPr>
          <a:picLocks/>
        </xdr:cNvPicPr>
      </xdr:nvPicPr>
      <xdr:blipFill>
        <a:blip xmlns:r="http://schemas.openxmlformats.org/officeDocument/2006/relationships" r:embed="rId593">
          <a:extLst>
            <a:ext uri="{28A0092B-C50C-407E-A947-70E740481C1C}">
              <a14:useLocalDpi xmlns:a14="http://schemas.microsoft.com/office/drawing/2010/main" val="0"/>
            </a:ext>
          </a:extLst>
        </a:blip>
        <a:srcRect/>
        <a:stretch>
          <a:fillRect/>
        </a:stretch>
      </xdr:blipFill>
      <xdr:spPr bwMode="auto">
        <a:xfrm>
          <a:off x="647700" y="5489352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1344</xdr:row>
      <xdr:rowOff>19050</xdr:rowOff>
    </xdr:from>
    <xdr:to>
      <xdr:col>1</xdr:col>
      <xdr:colOff>609600</xdr:colOff>
      <xdr:row>1344</xdr:row>
      <xdr:rowOff>647700</xdr:rowOff>
    </xdr:to>
    <xdr:pic>
      <xdr:nvPicPr>
        <xdr:cNvPr id="736" name="Рисунок 8147">
          <a:extLst>
            <a:ext uri="{FF2B5EF4-FFF2-40B4-BE49-F238E27FC236}">
              <a16:creationId xmlns:a16="http://schemas.microsoft.com/office/drawing/2014/main" xmlns="" id="{DA76AF0D-FAE4-48D8-A4DC-D681D636FE11}"/>
            </a:ext>
          </a:extLst>
        </xdr:cNvPr>
        <xdr:cNvPicPr>
          <a:picLocks/>
        </xdr:cNvPicPr>
      </xdr:nvPicPr>
      <xdr:blipFill>
        <a:blip xmlns:r="http://schemas.openxmlformats.org/officeDocument/2006/relationships" r:embed="rId594">
          <a:extLst>
            <a:ext uri="{28A0092B-C50C-407E-A947-70E740481C1C}">
              <a14:useLocalDpi xmlns:a14="http://schemas.microsoft.com/office/drawing/2010/main" val="0"/>
            </a:ext>
          </a:extLst>
        </a:blip>
        <a:srcRect/>
        <a:stretch>
          <a:fillRect/>
        </a:stretch>
      </xdr:blipFill>
      <xdr:spPr bwMode="auto">
        <a:xfrm>
          <a:off x="647700" y="5496020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1345</xdr:row>
      <xdr:rowOff>19050</xdr:rowOff>
    </xdr:from>
    <xdr:to>
      <xdr:col>1</xdr:col>
      <xdr:colOff>609600</xdr:colOff>
      <xdr:row>1345</xdr:row>
      <xdr:rowOff>647700</xdr:rowOff>
    </xdr:to>
    <xdr:pic>
      <xdr:nvPicPr>
        <xdr:cNvPr id="737" name="Рисунок 8148">
          <a:extLst>
            <a:ext uri="{FF2B5EF4-FFF2-40B4-BE49-F238E27FC236}">
              <a16:creationId xmlns:a16="http://schemas.microsoft.com/office/drawing/2014/main" xmlns="" id="{94A576E5-E1D3-4481-85EE-E583B4EFE6EC}"/>
            </a:ext>
          </a:extLst>
        </xdr:cNvPr>
        <xdr:cNvPicPr>
          <a:picLocks/>
        </xdr:cNvPicPr>
      </xdr:nvPicPr>
      <xdr:blipFill>
        <a:blip xmlns:r="http://schemas.openxmlformats.org/officeDocument/2006/relationships" r:embed="rId595">
          <a:extLst>
            <a:ext uri="{28A0092B-C50C-407E-A947-70E740481C1C}">
              <a14:useLocalDpi xmlns:a14="http://schemas.microsoft.com/office/drawing/2010/main" val="0"/>
            </a:ext>
          </a:extLst>
        </a:blip>
        <a:srcRect/>
        <a:stretch>
          <a:fillRect/>
        </a:stretch>
      </xdr:blipFill>
      <xdr:spPr bwMode="auto">
        <a:xfrm>
          <a:off x="647700" y="55026877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1346</xdr:row>
      <xdr:rowOff>19050</xdr:rowOff>
    </xdr:from>
    <xdr:to>
      <xdr:col>1</xdr:col>
      <xdr:colOff>609600</xdr:colOff>
      <xdr:row>1346</xdr:row>
      <xdr:rowOff>647700</xdr:rowOff>
    </xdr:to>
    <xdr:pic>
      <xdr:nvPicPr>
        <xdr:cNvPr id="738" name="Рисунок 8149">
          <a:extLst>
            <a:ext uri="{FF2B5EF4-FFF2-40B4-BE49-F238E27FC236}">
              <a16:creationId xmlns:a16="http://schemas.microsoft.com/office/drawing/2014/main" xmlns="" id="{B989C513-CA57-4256-8D02-A938A76098B5}"/>
            </a:ext>
          </a:extLst>
        </xdr:cNvPr>
        <xdr:cNvPicPr>
          <a:picLocks/>
        </xdr:cNvPicPr>
      </xdr:nvPicPr>
      <xdr:blipFill>
        <a:blip xmlns:r="http://schemas.openxmlformats.org/officeDocument/2006/relationships" r:embed="rId596">
          <a:extLst>
            <a:ext uri="{28A0092B-C50C-407E-A947-70E740481C1C}">
              <a14:useLocalDpi xmlns:a14="http://schemas.microsoft.com/office/drawing/2010/main" val="0"/>
            </a:ext>
          </a:extLst>
        </a:blip>
        <a:srcRect/>
        <a:stretch>
          <a:fillRect/>
        </a:stretch>
      </xdr:blipFill>
      <xdr:spPr bwMode="auto">
        <a:xfrm>
          <a:off x="647700" y="550935525"/>
          <a:ext cx="5905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1350</xdr:row>
      <xdr:rowOff>28575</xdr:rowOff>
    </xdr:from>
    <xdr:to>
      <xdr:col>1</xdr:col>
      <xdr:colOff>609600</xdr:colOff>
      <xdr:row>1350</xdr:row>
      <xdr:rowOff>466725</xdr:rowOff>
    </xdr:to>
    <xdr:pic>
      <xdr:nvPicPr>
        <xdr:cNvPr id="739" name="Рисунок 8156">
          <a:extLst>
            <a:ext uri="{FF2B5EF4-FFF2-40B4-BE49-F238E27FC236}">
              <a16:creationId xmlns:a16="http://schemas.microsoft.com/office/drawing/2014/main" xmlns="" id="{1D9DA7B1-D81F-44B4-95B3-BAFECC70F2B8}"/>
            </a:ext>
          </a:extLst>
        </xdr:cNvPr>
        <xdr:cNvPicPr>
          <a:picLocks/>
        </xdr:cNvPicPr>
      </xdr:nvPicPr>
      <xdr:blipFill>
        <a:blip xmlns:r="http://schemas.openxmlformats.org/officeDocument/2006/relationships" r:embed="rId597">
          <a:extLst>
            <a:ext uri="{28A0092B-C50C-407E-A947-70E740481C1C}">
              <a14:useLocalDpi xmlns:a14="http://schemas.microsoft.com/office/drawing/2010/main" val="0"/>
            </a:ext>
          </a:extLst>
        </a:blip>
        <a:srcRect/>
        <a:stretch>
          <a:fillRect/>
        </a:stretch>
      </xdr:blipFill>
      <xdr:spPr bwMode="auto">
        <a:xfrm>
          <a:off x="647700" y="552259500"/>
          <a:ext cx="59055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1028</xdr:row>
      <xdr:rowOff>25499</xdr:rowOff>
    </xdr:from>
    <xdr:to>
      <xdr:col>1</xdr:col>
      <xdr:colOff>609600</xdr:colOff>
      <xdr:row>1028</xdr:row>
      <xdr:rowOff>784124</xdr:rowOff>
    </xdr:to>
    <xdr:pic>
      <xdr:nvPicPr>
        <xdr:cNvPr id="202944" name="Рисунок 202943">
          <a:extLst>
            <a:ext uri="{FF2B5EF4-FFF2-40B4-BE49-F238E27FC236}">
              <a16:creationId xmlns:a16="http://schemas.microsoft.com/office/drawing/2014/main" xmlns="" id="{7210FCA3-6C69-4755-8684-F657865745BE}"/>
            </a:ext>
          </a:extLst>
        </xdr:cNvPr>
        <xdr:cNvPicPr>
          <a:picLocks/>
        </xdr:cNvPicPr>
      </xdr:nvPicPr>
      <xdr:blipFill>
        <a:blip xmlns:r="http://schemas.openxmlformats.org/officeDocument/2006/relationships" r:embed="rId598">
          <a:extLst>
            <a:ext uri="{28A0092B-C50C-407E-A947-70E740481C1C}">
              <a14:useLocalDpi xmlns:a14="http://schemas.microsoft.com/office/drawing/2010/main" val="0"/>
            </a:ext>
          </a:extLst>
        </a:blip>
        <a:stretch>
          <a:fillRect/>
        </a:stretch>
      </xdr:blipFill>
      <xdr:spPr>
        <a:xfrm>
          <a:off x="654050" y="281489249"/>
          <a:ext cx="584200" cy="758625"/>
        </a:xfrm>
        <a:prstGeom prst="rect">
          <a:avLst/>
        </a:prstGeom>
      </xdr:spPr>
    </xdr:pic>
    <xdr:clientData/>
  </xdr:twoCellAnchor>
  <xdr:twoCellAnchor>
    <xdr:from>
      <xdr:col>1</xdr:col>
      <xdr:colOff>25400</xdr:colOff>
      <xdr:row>1029</xdr:row>
      <xdr:rowOff>25499</xdr:rowOff>
    </xdr:from>
    <xdr:to>
      <xdr:col>1</xdr:col>
      <xdr:colOff>609600</xdr:colOff>
      <xdr:row>1029</xdr:row>
      <xdr:rowOff>784124</xdr:rowOff>
    </xdr:to>
    <xdr:pic>
      <xdr:nvPicPr>
        <xdr:cNvPr id="202954" name="Рисунок 202953">
          <a:extLst>
            <a:ext uri="{FF2B5EF4-FFF2-40B4-BE49-F238E27FC236}">
              <a16:creationId xmlns:a16="http://schemas.microsoft.com/office/drawing/2014/main" xmlns="" id="{F62BCCBA-A5D0-4828-8C92-A1B9D1C971BF}"/>
            </a:ext>
          </a:extLst>
        </xdr:cNvPr>
        <xdr:cNvPicPr>
          <a:picLocks/>
        </xdr:cNvPicPr>
      </xdr:nvPicPr>
      <xdr:blipFill>
        <a:blip xmlns:r="http://schemas.openxmlformats.org/officeDocument/2006/relationships" r:embed="rId599">
          <a:extLst>
            <a:ext uri="{28A0092B-C50C-407E-A947-70E740481C1C}">
              <a14:useLocalDpi xmlns:a14="http://schemas.microsoft.com/office/drawing/2010/main" val="0"/>
            </a:ext>
          </a:extLst>
        </a:blip>
        <a:stretch>
          <a:fillRect/>
        </a:stretch>
      </xdr:blipFill>
      <xdr:spPr>
        <a:xfrm>
          <a:off x="654050" y="282298874"/>
          <a:ext cx="584200" cy="758625"/>
        </a:xfrm>
        <a:prstGeom prst="rect">
          <a:avLst/>
        </a:prstGeom>
      </xdr:spPr>
    </xdr:pic>
    <xdr:clientData/>
  </xdr:twoCellAnchor>
  <xdr:twoCellAnchor>
    <xdr:from>
      <xdr:col>1</xdr:col>
      <xdr:colOff>25400</xdr:colOff>
      <xdr:row>1030</xdr:row>
      <xdr:rowOff>25499</xdr:rowOff>
    </xdr:from>
    <xdr:to>
      <xdr:col>1</xdr:col>
      <xdr:colOff>609600</xdr:colOff>
      <xdr:row>1030</xdr:row>
      <xdr:rowOff>784124</xdr:rowOff>
    </xdr:to>
    <xdr:pic>
      <xdr:nvPicPr>
        <xdr:cNvPr id="202955" name="Рисунок 202954">
          <a:extLst>
            <a:ext uri="{FF2B5EF4-FFF2-40B4-BE49-F238E27FC236}">
              <a16:creationId xmlns:a16="http://schemas.microsoft.com/office/drawing/2014/main" xmlns="" id="{9AD346DD-E732-476D-A027-6B1DE3291A77}"/>
            </a:ext>
          </a:extLst>
        </xdr:cNvPr>
        <xdr:cNvPicPr>
          <a:picLocks/>
        </xdr:cNvPicPr>
      </xdr:nvPicPr>
      <xdr:blipFill>
        <a:blip xmlns:r="http://schemas.openxmlformats.org/officeDocument/2006/relationships" r:embed="rId600">
          <a:extLst>
            <a:ext uri="{28A0092B-C50C-407E-A947-70E740481C1C}">
              <a14:useLocalDpi xmlns:a14="http://schemas.microsoft.com/office/drawing/2010/main" val="0"/>
            </a:ext>
          </a:extLst>
        </a:blip>
        <a:stretch>
          <a:fillRect/>
        </a:stretch>
      </xdr:blipFill>
      <xdr:spPr>
        <a:xfrm>
          <a:off x="654050" y="283108499"/>
          <a:ext cx="584200" cy="758625"/>
        </a:xfrm>
        <a:prstGeom prst="rect">
          <a:avLst/>
        </a:prstGeom>
      </xdr:spPr>
    </xdr:pic>
    <xdr:clientData/>
  </xdr:twoCellAnchor>
  <xdr:twoCellAnchor>
    <xdr:from>
      <xdr:col>1</xdr:col>
      <xdr:colOff>25400</xdr:colOff>
      <xdr:row>1031</xdr:row>
      <xdr:rowOff>25499</xdr:rowOff>
    </xdr:from>
    <xdr:to>
      <xdr:col>1</xdr:col>
      <xdr:colOff>609600</xdr:colOff>
      <xdr:row>1031</xdr:row>
      <xdr:rowOff>784124</xdr:rowOff>
    </xdr:to>
    <xdr:pic>
      <xdr:nvPicPr>
        <xdr:cNvPr id="202957" name="Рисунок 202956">
          <a:extLst>
            <a:ext uri="{FF2B5EF4-FFF2-40B4-BE49-F238E27FC236}">
              <a16:creationId xmlns:a16="http://schemas.microsoft.com/office/drawing/2014/main" xmlns="" id="{EE54084E-4AAD-407D-9F78-AF122FA45E93}"/>
            </a:ext>
          </a:extLst>
        </xdr:cNvPr>
        <xdr:cNvPicPr>
          <a:picLocks/>
        </xdr:cNvPicPr>
      </xdr:nvPicPr>
      <xdr:blipFill>
        <a:blip xmlns:r="http://schemas.openxmlformats.org/officeDocument/2006/relationships" r:embed="rId601">
          <a:extLst>
            <a:ext uri="{28A0092B-C50C-407E-A947-70E740481C1C}">
              <a14:useLocalDpi xmlns:a14="http://schemas.microsoft.com/office/drawing/2010/main" val="0"/>
            </a:ext>
          </a:extLst>
        </a:blip>
        <a:stretch>
          <a:fillRect/>
        </a:stretch>
      </xdr:blipFill>
      <xdr:spPr>
        <a:xfrm>
          <a:off x="654050" y="283918124"/>
          <a:ext cx="584200" cy="758625"/>
        </a:xfrm>
        <a:prstGeom prst="rect">
          <a:avLst/>
        </a:prstGeom>
      </xdr:spPr>
    </xdr:pic>
    <xdr:clientData/>
  </xdr:twoCellAnchor>
  <xdr:twoCellAnchor>
    <xdr:from>
      <xdr:col>1</xdr:col>
      <xdr:colOff>25400</xdr:colOff>
      <xdr:row>1033</xdr:row>
      <xdr:rowOff>25499</xdr:rowOff>
    </xdr:from>
    <xdr:to>
      <xdr:col>1</xdr:col>
      <xdr:colOff>609600</xdr:colOff>
      <xdr:row>1033</xdr:row>
      <xdr:rowOff>784124</xdr:rowOff>
    </xdr:to>
    <xdr:pic>
      <xdr:nvPicPr>
        <xdr:cNvPr id="202959" name="Рисунок 202958">
          <a:extLst>
            <a:ext uri="{FF2B5EF4-FFF2-40B4-BE49-F238E27FC236}">
              <a16:creationId xmlns:a16="http://schemas.microsoft.com/office/drawing/2014/main" xmlns="" id="{0348CC35-50C0-406C-AC68-3553C6A1C79C}"/>
            </a:ext>
          </a:extLst>
        </xdr:cNvPr>
        <xdr:cNvPicPr>
          <a:picLocks/>
        </xdr:cNvPicPr>
      </xdr:nvPicPr>
      <xdr:blipFill>
        <a:blip xmlns:r="http://schemas.openxmlformats.org/officeDocument/2006/relationships" r:embed="rId602">
          <a:extLst>
            <a:ext uri="{28A0092B-C50C-407E-A947-70E740481C1C}">
              <a14:useLocalDpi xmlns:a14="http://schemas.microsoft.com/office/drawing/2010/main" val="0"/>
            </a:ext>
          </a:extLst>
        </a:blip>
        <a:stretch>
          <a:fillRect/>
        </a:stretch>
      </xdr:blipFill>
      <xdr:spPr>
        <a:xfrm>
          <a:off x="654050" y="285537374"/>
          <a:ext cx="584200" cy="758625"/>
        </a:xfrm>
        <a:prstGeom prst="rect">
          <a:avLst/>
        </a:prstGeom>
      </xdr:spPr>
    </xdr:pic>
    <xdr:clientData/>
  </xdr:twoCellAnchor>
  <xdr:twoCellAnchor>
    <xdr:from>
      <xdr:col>1</xdr:col>
      <xdr:colOff>25400</xdr:colOff>
      <xdr:row>1036</xdr:row>
      <xdr:rowOff>25499</xdr:rowOff>
    </xdr:from>
    <xdr:to>
      <xdr:col>1</xdr:col>
      <xdr:colOff>609600</xdr:colOff>
      <xdr:row>1036</xdr:row>
      <xdr:rowOff>784124</xdr:rowOff>
    </xdr:to>
    <xdr:pic>
      <xdr:nvPicPr>
        <xdr:cNvPr id="202960" name="Рисунок 202959">
          <a:extLst>
            <a:ext uri="{FF2B5EF4-FFF2-40B4-BE49-F238E27FC236}">
              <a16:creationId xmlns:a16="http://schemas.microsoft.com/office/drawing/2014/main" xmlns="" id="{3522C48F-7859-4B42-B976-B555DFCAB9B7}"/>
            </a:ext>
          </a:extLst>
        </xdr:cNvPr>
        <xdr:cNvPicPr>
          <a:picLocks/>
        </xdr:cNvPicPr>
      </xdr:nvPicPr>
      <xdr:blipFill>
        <a:blip xmlns:r="http://schemas.openxmlformats.org/officeDocument/2006/relationships" r:embed="rId603">
          <a:extLst>
            <a:ext uri="{28A0092B-C50C-407E-A947-70E740481C1C}">
              <a14:useLocalDpi xmlns:a14="http://schemas.microsoft.com/office/drawing/2010/main" val="0"/>
            </a:ext>
          </a:extLst>
        </a:blip>
        <a:stretch>
          <a:fillRect/>
        </a:stretch>
      </xdr:blipFill>
      <xdr:spPr>
        <a:xfrm>
          <a:off x="654050" y="287966249"/>
          <a:ext cx="584200" cy="758625"/>
        </a:xfrm>
        <a:prstGeom prst="rect">
          <a:avLst/>
        </a:prstGeom>
      </xdr:spPr>
    </xdr:pic>
    <xdr:clientData/>
  </xdr:twoCellAnchor>
  <xdr:twoCellAnchor>
    <xdr:from>
      <xdr:col>1</xdr:col>
      <xdr:colOff>25400</xdr:colOff>
      <xdr:row>1037</xdr:row>
      <xdr:rowOff>25499</xdr:rowOff>
    </xdr:from>
    <xdr:to>
      <xdr:col>1</xdr:col>
      <xdr:colOff>609600</xdr:colOff>
      <xdr:row>1037</xdr:row>
      <xdr:rowOff>784124</xdr:rowOff>
    </xdr:to>
    <xdr:pic>
      <xdr:nvPicPr>
        <xdr:cNvPr id="202963" name="Рисунок 202962">
          <a:extLst>
            <a:ext uri="{FF2B5EF4-FFF2-40B4-BE49-F238E27FC236}">
              <a16:creationId xmlns:a16="http://schemas.microsoft.com/office/drawing/2014/main" xmlns="" id="{D72D8A58-DD63-43D3-89DB-BCFB1AAB53BE}"/>
            </a:ext>
          </a:extLst>
        </xdr:cNvPr>
        <xdr:cNvPicPr>
          <a:picLocks/>
        </xdr:cNvPicPr>
      </xdr:nvPicPr>
      <xdr:blipFill>
        <a:blip xmlns:r="http://schemas.openxmlformats.org/officeDocument/2006/relationships" r:embed="rId604">
          <a:extLst>
            <a:ext uri="{28A0092B-C50C-407E-A947-70E740481C1C}">
              <a14:useLocalDpi xmlns:a14="http://schemas.microsoft.com/office/drawing/2010/main" val="0"/>
            </a:ext>
          </a:extLst>
        </a:blip>
        <a:stretch>
          <a:fillRect/>
        </a:stretch>
      </xdr:blipFill>
      <xdr:spPr>
        <a:xfrm>
          <a:off x="654050" y="288775874"/>
          <a:ext cx="584200" cy="758625"/>
        </a:xfrm>
        <a:prstGeom prst="rect">
          <a:avLst/>
        </a:prstGeom>
      </xdr:spPr>
    </xdr:pic>
    <xdr:clientData/>
  </xdr:twoCellAnchor>
  <xdr:twoCellAnchor>
    <xdr:from>
      <xdr:col>1</xdr:col>
      <xdr:colOff>25400</xdr:colOff>
      <xdr:row>1038</xdr:row>
      <xdr:rowOff>25499</xdr:rowOff>
    </xdr:from>
    <xdr:to>
      <xdr:col>1</xdr:col>
      <xdr:colOff>609600</xdr:colOff>
      <xdr:row>1038</xdr:row>
      <xdr:rowOff>784124</xdr:rowOff>
    </xdr:to>
    <xdr:pic>
      <xdr:nvPicPr>
        <xdr:cNvPr id="202965" name="Рисунок 202964">
          <a:extLst>
            <a:ext uri="{FF2B5EF4-FFF2-40B4-BE49-F238E27FC236}">
              <a16:creationId xmlns:a16="http://schemas.microsoft.com/office/drawing/2014/main" xmlns="" id="{D4FFD8DB-4637-4D53-9507-70FD3BD618DB}"/>
            </a:ext>
          </a:extLst>
        </xdr:cNvPr>
        <xdr:cNvPicPr>
          <a:picLocks/>
        </xdr:cNvPicPr>
      </xdr:nvPicPr>
      <xdr:blipFill>
        <a:blip xmlns:r="http://schemas.openxmlformats.org/officeDocument/2006/relationships" r:embed="rId605">
          <a:extLst>
            <a:ext uri="{28A0092B-C50C-407E-A947-70E740481C1C}">
              <a14:useLocalDpi xmlns:a14="http://schemas.microsoft.com/office/drawing/2010/main" val="0"/>
            </a:ext>
          </a:extLst>
        </a:blip>
        <a:stretch>
          <a:fillRect/>
        </a:stretch>
      </xdr:blipFill>
      <xdr:spPr>
        <a:xfrm>
          <a:off x="654050" y="289585499"/>
          <a:ext cx="584200" cy="758625"/>
        </a:xfrm>
        <a:prstGeom prst="rect">
          <a:avLst/>
        </a:prstGeom>
      </xdr:spPr>
    </xdr:pic>
    <xdr:clientData/>
  </xdr:twoCellAnchor>
  <xdr:twoCellAnchor>
    <xdr:from>
      <xdr:col>1</xdr:col>
      <xdr:colOff>25400</xdr:colOff>
      <xdr:row>1043</xdr:row>
      <xdr:rowOff>25499</xdr:rowOff>
    </xdr:from>
    <xdr:to>
      <xdr:col>1</xdr:col>
      <xdr:colOff>609600</xdr:colOff>
      <xdr:row>1043</xdr:row>
      <xdr:rowOff>784124</xdr:rowOff>
    </xdr:to>
    <xdr:pic>
      <xdr:nvPicPr>
        <xdr:cNvPr id="202974" name="Рисунок 202973">
          <a:extLst>
            <a:ext uri="{FF2B5EF4-FFF2-40B4-BE49-F238E27FC236}">
              <a16:creationId xmlns:a16="http://schemas.microsoft.com/office/drawing/2014/main" xmlns="" id="{2E343F2B-53F4-45ED-A8B4-A26D8AAA2CDA}"/>
            </a:ext>
          </a:extLst>
        </xdr:cNvPr>
        <xdr:cNvPicPr>
          <a:picLocks/>
        </xdr:cNvPicPr>
      </xdr:nvPicPr>
      <xdr:blipFill>
        <a:blip xmlns:r="http://schemas.openxmlformats.org/officeDocument/2006/relationships" r:embed="rId606">
          <a:extLst>
            <a:ext uri="{28A0092B-C50C-407E-A947-70E740481C1C}">
              <a14:useLocalDpi xmlns:a14="http://schemas.microsoft.com/office/drawing/2010/main" val="0"/>
            </a:ext>
          </a:extLst>
        </a:blip>
        <a:stretch>
          <a:fillRect/>
        </a:stretch>
      </xdr:blipFill>
      <xdr:spPr>
        <a:xfrm>
          <a:off x="654050" y="293633624"/>
          <a:ext cx="584200" cy="758625"/>
        </a:xfrm>
        <a:prstGeom prst="rect">
          <a:avLst/>
        </a:prstGeom>
      </xdr:spPr>
    </xdr:pic>
    <xdr:clientData/>
  </xdr:twoCellAnchor>
  <xdr:twoCellAnchor>
    <xdr:from>
      <xdr:col>1</xdr:col>
      <xdr:colOff>25400</xdr:colOff>
      <xdr:row>1066</xdr:row>
      <xdr:rowOff>25499</xdr:rowOff>
    </xdr:from>
    <xdr:to>
      <xdr:col>1</xdr:col>
      <xdr:colOff>609600</xdr:colOff>
      <xdr:row>1066</xdr:row>
      <xdr:rowOff>784124</xdr:rowOff>
    </xdr:to>
    <xdr:pic>
      <xdr:nvPicPr>
        <xdr:cNvPr id="202975" name="Рисунок 202974">
          <a:extLst>
            <a:ext uri="{FF2B5EF4-FFF2-40B4-BE49-F238E27FC236}">
              <a16:creationId xmlns:a16="http://schemas.microsoft.com/office/drawing/2014/main" xmlns="" id="{F7EC501F-71BB-49B1-AF51-925EAF9B20C0}"/>
            </a:ext>
          </a:extLst>
        </xdr:cNvPr>
        <xdr:cNvPicPr>
          <a:picLocks/>
        </xdr:cNvPicPr>
      </xdr:nvPicPr>
      <xdr:blipFill>
        <a:blip xmlns:r="http://schemas.openxmlformats.org/officeDocument/2006/relationships" r:embed="rId607">
          <a:extLst>
            <a:ext uri="{28A0092B-C50C-407E-A947-70E740481C1C}">
              <a14:useLocalDpi xmlns:a14="http://schemas.microsoft.com/office/drawing/2010/main" val="0"/>
            </a:ext>
          </a:extLst>
        </a:blip>
        <a:stretch>
          <a:fillRect/>
        </a:stretch>
      </xdr:blipFill>
      <xdr:spPr>
        <a:xfrm>
          <a:off x="654050" y="309826124"/>
          <a:ext cx="584200" cy="758625"/>
        </a:xfrm>
        <a:prstGeom prst="rect">
          <a:avLst/>
        </a:prstGeom>
      </xdr:spPr>
    </xdr:pic>
    <xdr:clientData/>
  </xdr:twoCellAnchor>
  <xdr:twoCellAnchor>
    <xdr:from>
      <xdr:col>1</xdr:col>
      <xdr:colOff>25400</xdr:colOff>
      <xdr:row>1067</xdr:row>
      <xdr:rowOff>25499</xdr:rowOff>
    </xdr:from>
    <xdr:to>
      <xdr:col>1</xdr:col>
      <xdr:colOff>609600</xdr:colOff>
      <xdr:row>1067</xdr:row>
      <xdr:rowOff>784124</xdr:rowOff>
    </xdr:to>
    <xdr:pic>
      <xdr:nvPicPr>
        <xdr:cNvPr id="672" name="Рисунок 671">
          <a:extLst>
            <a:ext uri="{FF2B5EF4-FFF2-40B4-BE49-F238E27FC236}">
              <a16:creationId xmlns:a16="http://schemas.microsoft.com/office/drawing/2014/main" xmlns="" id="{864624E0-609E-4C2B-BC58-3760421D5836}"/>
            </a:ext>
          </a:extLst>
        </xdr:cNvPr>
        <xdr:cNvPicPr>
          <a:picLocks/>
        </xdr:cNvPicPr>
      </xdr:nvPicPr>
      <xdr:blipFill>
        <a:blip xmlns:r="http://schemas.openxmlformats.org/officeDocument/2006/relationships" r:embed="rId608">
          <a:extLst>
            <a:ext uri="{28A0092B-C50C-407E-A947-70E740481C1C}">
              <a14:useLocalDpi xmlns:a14="http://schemas.microsoft.com/office/drawing/2010/main" val="0"/>
            </a:ext>
          </a:extLst>
        </a:blip>
        <a:stretch>
          <a:fillRect/>
        </a:stretch>
      </xdr:blipFill>
      <xdr:spPr>
        <a:xfrm>
          <a:off x="654050" y="310635749"/>
          <a:ext cx="584200" cy="758625"/>
        </a:xfrm>
        <a:prstGeom prst="rect">
          <a:avLst/>
        </a:prstGeom>
      </xdr:spPr>
    </xdr:pic>
    <xdr:clientData/>
  </xdr:twoCellAnchor>
  <xdr:twoCellAnchor>
    <xdr:from>
      <xdr:col>1</xdr:col>
      <xdr:colOff>25400</xdr:colOff>
      <xdr:row>1068</xdr:row>
      <xdr:rowOff>25499</xdr:rowOff>
    </xdr:from>
    <xdr:to>
      <xdr:col>1</xdr:col>
      <xdr:colOff>609600</xdr:colOff>
      <xdr:row>1068</xdr:row>
      <xdr:rowOff>784124</xdr:rowOff>
    </xdr:to>
    <xdr:pic>
      <xdr:nvPicPr>
        <xdr:cNvPr id="673" name="Рисунок 672">
          <a:extLst>
            <a:ext uri="{FF2B5EF4-FFF2-40B4-BE49-F238E27FC236}">
              <a16:creationId xmlns:a16="http://schemas.microsoft.com/office/drawing/2014/main" xmlns="" id="{58095B4A-AFDA-48F3-94C9-B98A3B7CDFCC}"/>
            </a:ext>
          </a:extLst>
        </xdr:cNvPr>
        <xdr:cNvPicPr>
          <a:picLocks/>
        </xdr:cNvPicPr>
      </xdr:nvPicPr>
      <xdr:blipFill>
        <a:blip xmlns:r="http://schemas.openxmlformats.org/officeDocument/2006/relationships" r:embed="rId609">
          <a:extLst>
            <a:ext uri="{28A0092B-C50C-407E-A947-70E740481C1C}">
              <a14:useLocalDpi xmlns:a14="http://schemas.microsoft.com/office/drawing/2010/main" val="0"/>
            </a:ext>
          </a:extLst>
        </a:blip>
        <a:stretch>
          <a:fillRect/>
        </a:stretch>
      </xdr:blipFill>
      <xdr:spPr>
        <a:xfrm>
          <a:off x="654050" y="311445374"/>
          <a:ext cx="584200" cy="758625"/>
        </a:xfrm>
        <a:prstGeom prst="rect">
          <a:avLst/>
        </a:prstGeom>
      </xdr:spPr>
    </xdr:pic>
    <xdr:clientData/>
  </xdr:twoCellAnchor>
  <xdr:twoCellAnchor>
    <xdr:from>
      <xdr:col>1</xdr:col>
      <xdr:colOff>25400</xdr:colOff>
      <xdr:row>1076</xdr:row>
      <xdr:rowOff>25499</xdr:rowOff>
    </xdr:from>
    <xdr:to>
      <xdr:col>1</xdr:col>
      <xdr:colOff>609600</xdr:colOff>
      <xdr:row>1076</xdr:row>
      <xdr:rowOff>784124</xdr:rowOff>
    </xdr:to>
    <xdr:pic>
      <xdr:nvPicPr>
        <xdr:cNvPr id="674" name="Рисунок 673">
          <a:extLst>
            <a:ext uri="{FF2B5EF4-FFF2-40B4-BE49-F238E27FC236}">
              <a16:creationId xmlns:a16="http://schemas.microsoft.com/office/drawing/2014/main" xmlns="" id="{3D34426E-F6D5-4CB0-B42A-7AA6DE66CF0C}"/>
            </a:ext>
          </a:extLst>
        </xdr:cNvPr>
        <xdr:cNvPicPr>
          <a:picLocks/>
        </xdr:cNvPicPr>
      </xdr:nvPicPr>
      <xdr:blipFill>
        <a:blip xmlns:r="http://schemas.openxmlformats.org/officeDocument/2006/relationships" r:embed="rId610">
          <a:extLst>
            <a:ext uri="{28A0092B-C50C-407E-A947-70E740481C1C}">
              <a14:useLocalDpi xmlns:a14="http://schemas.microsoft.com/office/drawing/2010/main" val="0"/>
            </a:ext>
          </a:extLst>
        </a:blip>
        <a:stretch>
          <a:fillRect/>
        </a:stretch>
      </xdr:blipFill>
      <xdr:spPr>
        <a:xfrm>
          <a:off x="654050" y="317922374"/>
          <a:ext cx="584200" cy="758625"/>
        </a:xfrm>
        <a:prstGeom prst="rect">
          <a:avLst/>
        </a:prstGeom>
      </xdr:spPr>
    </xdr:pic>
    <xdr:clientData/>
  </xdr:twoCellAnchor>
  <xdr:twoCellAnchor>
    <xdr:from>
      <xdr:col>1</xdr:col>
      <xdr:colOff>25400</xdr:colOff>
      <xdr:row>1078</xdr:row>
      <xdr:rowOff>25499</xdr:rowOff>
    </xdr:from>
    <xdr:to>
      <xdr:col>1</xdr:col>
      <xdr:colOff>609600</xdr:colOff>
      <xdr:row>1078</xdr:row>
      <xdr:rowOff>784124</xdr:rowOff>
    </xdr:to>
    <xdr:pic>
      <xdr:nvPicPr>
        <xdr:cNvPr id="675" name="Рисунок 674">
          <a:extLst>
            <a:ext uri="{FF2B5EF4-FFF2-40B4-BE49-F238E27FC236}">
              <a16:creationId xmlns:a16="http://schemas.microsoft.com/office/drawing/2014/main" xmlns="" id="{791D4C21-7598-4F15-A36D-0D213844DAB1}"/>
            </a:ext>
          </a:extLst>
        </xdr:cNvPr>
        <xdr:cNvPicPr>
          <a:picLocks/>
        </xdr:cNvPicPr>
      </xdr:nvPicPr>
      <xdr:blipFill>
        <a:blip xmlns:r="http://schemas.openxmlformats.org/officeDocument/2006/relationships" r:embed="rId611">
          <a:extLst>
            <a:ext uri="{28A0092B-C50C-407E-A947-70E740481C1C}">
              <a14:useLocalDpi xmlns:a14="http://schemas.microsoft.com/office/drawing/2010/main" val="0"/>
            </a:ext>
          </a:extLst>
        </a:blip>
        <a:stretch>
          <a:fillRect/>
        </a:stretch>
      </xdr:blipFill>
      <xdr:spPr>
        <a:xfrm>
          <a:off x="654050" y="319541624"/>
          <a:ext cx="584200" cy="758625"/>
        </a:xfrm>
        <a:prstGeom prst="rect">
          <a:avLst/>
        </a:prstGeom>
      </xdr:spPr>
    </xdr:pic>
    <xdr:clientData/>
  </xdr:twoCellAnchor>
  <xdr:twoCellAnchor>
    <xdr:from>
      <xdr:col>1</xdr:col>
      <xdr:colOff>25400</xdr:colOff>
      <xdr:row>1079</xdr:row>
      <xdr:rowOff>25499</xdr:rowOff>
    </xdr:from>
    <xdr:to>
      <xdr:col>1</xdr:col>
      <xdr:colOff>609600</xdr:colOff>
      <xdr:row>1079</xdr:row>
      <xdr:rowOff>784124</xdr:rowOff>
    </xdr:to>
    <xdr:pic>
      <xdr:nvPicPr>
        <xdr:cNvPr id="676" name="Рисунок 675">
          <a:extLst>
            <a:ext uri="{FF2B5EF4-FFF2-40B4-BE49-F238E27FC236}">
              <a16:creationId xmlns:a16="http://schemas.microsoft.com/office/drawing/2014/main" xmlns="" id="{338085F7-AEA8-4BB5-A67A-1A7842EEB516}"/>
            </a:ext>
          </a:extLst>
        </xdr:cNvPr>
        <xdr:cNvPicPr>
          <a:picLocks/>
        </xdr:cNvPicPr>
      </xdr:nvPicPr>
      <xdr:blipFill>
        <a:blip xmlns:r="http://schemas.openxmlformats.org/officeDocument/2006/relationships" r:embed="rId612">
          <a:extLst>
            <a:ext uri="{28A0092B-C50C-407E-A947-70E740481C1C}">
              <a14:useLocalDpi xmlns:a14="http://schemas.microsoft.com/office/drawing/2010/main" val="0"/>
            </a:ext>
          </a:extLst>
        </a:blip>
        <a:stretch>
          <a:fillRect/>
        </a:stretch>
      </xdr:blipFill>
      <xdr:spPr>
        <a:xfrm>
          <a:off x="654050" y="320351249"/>
          <a:ext cx="584200" cy="758625"/>
        </a:xfrm>
        <a:prstGeom prst="rect">
          <a:avLst/>
        </a:prstGeom>
      </xdr:spPr>
    </xdr:pic>
    <xdr:clientData/>
  </xdr:twoCellAnchor>
  <xdr:twoCellAnchor>
    <xdr:from>
      <xdr:col>1</xdr:col>
      <xdr:colOff>25400</xdr:colOff>
      <xdr:row>1080</xdr:row>
      <xdr:rowOff>25499</xdr:rowOff>
    </xdr:from>
    <xdr:to>
      <xdr:col>1</xdr:col>
      <xdr:colOff>609600</xdr:colOff>
      <xdr:row>1080</xdr:row>
      <xdr:rowOff>784124</xdr:rowOff>
    </xdr:to>
    <xdr:pic>
      <xdr:nvPicPr>
        <xdr:cNvPr id="677" name="Рисунок 676">
          <a:extLst>
            <a:ext uri="{FF2B5EF4-FFF2-40B4-BE49-F238E27FC236}">
              <a16:creationId xmlns:a16="http://schemas.microsoft.com/office/drawing/2014/main" xmlns="" id="{77AD0F32-461A-43E1-AE9E-F1A5F0FF8A9D}"/>
            </a:ext>
          </a:extLst>
        </xdr:cNvPr>
        <xdr:cNvPicPr>
          <a:picLocks/>
        </xdr:cNvPicPr>
      </xdr:nvPicPr>
      <xdr:blipFill>
        <a:blip xmlns:r="http://schemas.openxmlformats.org/officeDocument/2006/relationships" r:embed="rId613">
          <a:extLst>
            <a:ext uri="{28A0092B-C50C-407E-A947-70E740481C1C}">
              <a14:useLocalDpi xmlns:a14="http://schemas.microsoft.com/office/drawing/2010/main" val="0"/>
            </a:ext>
          </a:extLst>
        </a:blip>
        <a:stretch>
          <a:fillRect/>
        </a:stretch>
      </xdr:blipFill>
      <xdr:spPr>
        <a:xfrm>
          <a:off x="654050" y="321160874"/>
          <a:ext cx="584200" cy="758625"/>
        </a:xfrm>
        <a:prstGeom prst="rect">
          <a:avLst/>
        </a:prstGeom>
      </xdr:spPr>
    </xdr:pic>
    <xdr:clientData/>
  </xdr:twoCellAnchor>
  <xdr:twoCellAnchor>
    <xdr:from>
      <xdr:col>1</xdr:col>
      <xdr:colOff>25400</xdr:colOff>
      <xdr:row>1081</xdr:row>
      <xdr:rowOff>25499</xdr:rowOff>
    </xdr:from>
    <xdr:to>
      <xdr:col>1</xdr:col>
      <xdr:colOff>609600</xdr:colOff>
      <xdr:row>1081</xdr:row>
      <xdr:rowOff>784124</xdr:rowOff>
    </xdr:to>
    <xdr:pic>
      <xdr:nvPicPr>
        <xdr:cNvPr id="678" name="Рисунок 677">
          <a:extLst>
            <a:ext uri="{FF2B5EF4-FFF2-40B4-BE49-F238E27FC236}">
              <a16:creationId xmlns:a16="http://schemas.microsoft.com/office/drawing/2014/main" xmlns="" id="{A0F00D40-25C3-4461-A1C8-22508F3DA294}"/>
            </a:ext>
          </a:extLst>
        </xdr:cNvPr>
        <xdr:cNvPicPr>
          <a:picLocks/>
        </xdr:cNvPicPr>
      </xdr:nvPicPr>
      <xdr:blipFill>
        <a:blip xmlns:r="http://schemas.openxmlformats.org/officeDocument/2006/relationships" r:embed="rId614">
          <a:extLst>
            <a:ext uri="{28A0092B-C50C-407E-A947-70E740481C1C}">
              <a14:useLocalDpi xmlns:a14="http://schemas.microsoft.com/office/drawing/2010/main" val="0"/>
            </a:ext>
          </a:extLst>
        </a:blip>
        <a:stretch>
          <a:fillRect/>
        </a:stretch>
      </xdr:blipFill>
      <xdr:spPr>
        <a:xfrm>
          <a:off x="654050" y="321970499"/>
          <a:ext cx="584200" cy="758625"/>
        </a:xfrm>
        <a:prstGeom prst="rect">
          <a:avLst/>
        </a:prstGeom>
      </xdr:spPr>
    </xdr:pic>
    <xdr:clientData/>
  </xdr:twoCellAnchor>
  <xdr:twoCellAnchor>
    <xdr:from>
      <xdr:col>1</xdr:col>
      <xdr:colOff>25400</xdr:colOff>
      <xdr:row>1082</xdr:row>
      <xdr:rowOff>25499</xdr:rowOff>
    </xdr:from>
    <xdr:to>
      <xdr:col>1</xdr:col>
      <xdr:colOff>609600</xdr:colOff>
      <xdr:row>1082</xdr:row>
      <xdr:rowOff>784124</xdr:rowOff>
    </xdr:to>
    <xdr:pic>
      <xdr:nvPicPr>
        <xdr:cNvPr id="679" name="Рисунок 678">
          <a:extLst>
            <a:ext uri="{FF2B5EF4-FFF2-40B4-BE49-F238E27FC236}">
              <a16:creationId xmlns:a16="http://schemas.microsoft.com/office/drawing/2014/main" xmlns="" id="{5845ADF9-4A35-4F10-8B58-BF5805C03C9A}"/>
            </a:ext>
          </a:extLst>
        </xdr:cNvPr>
        <xdr:cNvPicPr>
          <a:picLocks/>
        </xdr:cNvPicPr>
      </xdr:nvPicPr>
      <xdr:blipFill>
        <a:blip xmlns:r="http://schemas.openxmlformats.org/officeDocument/2006/relationships" r:embed="rId615">
          <a:extLst>
            <a:ext uri="{28A0092B-C50C-407E-A947-70E740481C1C}">
              <a14:useLocalDpi xmlns:a14="http://schemas.microsoft.com/office/drawing/2010/main" val="0"/>
            </a:ext>
          </a:extLst>
        </a:blip>
        <a:stretch>
          <a:fillRect/>
        </a:stretch>
      </xdr:blipFill>
      <xdr:spPr>
        <a:xfrm>
          <a:off x="654050" y="322780124"/>
          <a:ext cx="584200" cy="758625"/>
        </a:xfrm>
        <a:prstGeom prst="rect">
          <a:avLst/>
        </a:prstGeom>
      </xdr:spPr>
    </xdr:pic>
    <xdr:clientData/>
  </xdr:twoCellAnchor>
  <xdr:twoCellAnchor>
    <xdr:from>
      <xdr:col>1</xdr:col>
      <xdr:colOff>25400</xdr:colOff>
      <xdr:row>1083</xdr:row>
      <xdr:rowOff>25499</xdr:rowOff>
    </xdr:from>
    <xdr:to>
      <xdr:col>1</xdr:col>
      <xdr:colOff>609600</xdr:colOff>
      <xdr:row>1083</xdr:row>
      <xdr:rowOff>784124</xdr:rowOff>
    </xdr:to>
    <xdr:pic>
      <xdr:nvPicPr>
        <xdr:cNvPr id="680" name="Рисунок 679">
          <a:extLst>
            <a:ext uri="{FF2B5EF4-FFF2-40B4-BE49-F238E27FC236}">
              <a16:creationId xmlns:a16="http://schemas.microsoft.com/office/drawing/2014/main" xmlns="" id="{AB454703-0AF1-44AA-BA8A-A682EA471259}"/>
            </a:ext>
          </a:extLst>
        </xdr:cNvPr>
        <xdr:cNvPicPr>
          <a:picLocks/>
        </xdr:cNvPicPr>
      </xdr:nvPicPr>
      <xdr:blipFill>
        <a:blip xmlns:r="http://schemas.openxmlformats.org/officeDocument/2006/relationships" r:embed="rId616">
          <a:extLst>
            <a:ext uri="{28A0092B-C50C-407E-A947-70E740481C1C}">
              <a14:useLocalDpi xmlns:a14="http://schemas.microsoft.com/office/drawing/2010/main" val="0"/>
            </a:ext>
          </a:extLst>
        </a:blip>
        <a:stretch>
          <a:fillRect/>
        </a:stretch>
      </xdr:blipFill>
      <xdr:spPr>
        <a:xfrm>
          <a:off x="654050" y="323589749"/>
          <a:ext cx="584200" cy="758625"/>
        </a:xfrm>
        <a:prstGeom prst="rect">
          <a:avLst/>
        </a:prstGeom>
      </xdr:spPr>
    </xdr:pic>
    <xdr:clientData/>
  </xdr:twoCellAnchor>
  <xdr:twoCellAnchor>
    <xdr:from>
      <xdr:col>1</xdr:col>
      <xdr:colOff>25400</xdr:colOff>
      <xdr:row>1084</xdr:row>
      <xdr:rowOff>25499</xdr:rowOff>
    </xdr:from>
    <xdr:to>
      <xdr:col>1</xdr:col>
      <xdr:colOff>609600</xdr:colOff>
      <xdr:row>1084</xdr:row>
      <xdr:rowOff>784124</xdr:rowOff>
    </xdr:to>
    <xdr:pic>
      <xdr:nvPicPr>
        <xdr:cNvPr id="681" name="Рисунок 680">
          <a:extLst>
            <a:ext uri="{FF2B5EF4-FFF2-40B4-BE49-F238E27FC236}">
              <a16:creationId xmlns:a16="http://schemas.microsoft.com/office/drawing/2014/main" xmlns="" id="{3CB42703-A733-4683-B760-1BEFBA18C5A5}"/>
            </a:ext>
          </a:extLst>
        </xdr:cNvPr>
        <xdr:cNvPicPr>
          <a:picLocks/>
        </xdr:cNvPicPr>
      </xdr:nvPicPr>
      <xdr:blipFill>
        <a:blip xmlns:r="http://schemas.openxmlformats.org/officeDocument/2006/relationships" r:embed="rId617">
          <a:extLst>
            <a:ext uri="{28A0092B-C50C-407E-A947-70E740481C1C}">
              <a14:useLocalDpi xmlns:a14="http://schemas.microsoft.com/office/drawing/2010/main" val="0"/>
            </a:ext>
          </a:extLst>
        </a:blip>
        <a:stretch>
          <a:fillRect/>
        </a:stretch>
      </xdr:blipFill>
      <xdr:spPr>
        <a:xfrm>
          <a:off x="654050" y="324399374"/>
          <a:ext cx="584200" cy="758625"/>
        </a:xfrm>
        <a:prstGeom prst="rect">
          <a:avLst/>
        </a:prstGeom>
      </xdr:spPr>
    </xdr:pic>
    <xdr:clientData/>
  </xdr:twoCellAnchor>
  <xdr:twoCellAnchor>
    <xdr:from>
      <xdr:col>1</xdr:col>
      <xdr:colOff>25400</xdr:colOff>
      <xdr:row>1085</xdr:row>
      <xdr:rowOff>25499</xdr:rowOff>
    </xdr:from>
    <xdr:to>
      <xdr:col>1</xdr:col>
      <xdr:colOff>609600</xdr:colOff>
      <xdr:row>1085</xdr:row>
      <xdr:rowOff>784124</xdr:rowOff>
    </xdr:to>
    <xdr:pic>
      <xdr:nvPicPr>
        <xdr:cNvPr id="682" name="Рисунок 681">
          <a:extLst>
            <a:ext uri="{FF2B5EF4-FFF2-40B4-BE49-F238E27FC236}">
              <a16:creationId xmlns:a16="http://schemas.microsoft.com/office/drawing/2014/main" xmlns="" id="{9E4E67BC-3A1C-4765-94A7-8545D7990927}"/>
            </a:ext>
          </a:extLst>
        </xdr:cNvPr>
        <xdr:cNvPicPr>
          <a:picLocks/>
        </xdr:cNvPicPr>
      </xdr:nvPicPr>
      <xdr:blipFill>
        <a:blip xmlns:r="http://schemas.openxmlformats.org/officeDocument/2006/relationships" r:embed="rId618">
          <a:extLst>
            <a:ext uri="{28A0092B-C50C-407E-A947-70E740481C1C}">
              <a14:useLocalDpi xmlns:a14="http://schemas.microsoft.com/office/drawing/2010/main" val="0"/>
            </a:ext>
          </a:extLst>
        </a:blip>
        <a:stretch>
          <a:fillRect/>
        </a:stretch>
      </xdr:blipFill>
      <xdr:spPr>
        <a:xfrm>
          <a:off x="654050" y="325208999"/>
          <a:ext cx="584200" cy="758625"/>
        </a:xfrm>
        <a:prstGeom prst="rect">
          <a:avLst/>
        </a:prstGeom>
      </xdr:spPr>
    </xdr:pic>
    <xdr:clientData/>
  </xdr:twoCellAnchor>
  <xdr:twoCellAnchor>
    <xdr:from>
      <xdr:col>1</xdr:col>
      <xdr:colOff>25400</xdr:colOff>
      <xdr:row>1086</xdr:row>
      <xdr:rowOff>25499</xdr:rowOff>
    </xdr:from>
    <xdr:to>
      <xdr:col>1</xdr:col>
      <xdr:colOff>609600</xdr:colOff>
      <xdr:row>1086</xdr:row>
      <xdr:rowOff>784124</xdr:rowOff>
    </xdr:to>
    <xdr:pic>
      <xdr:nvPicPr>
        <xdr:cNvPr id="683" name="Рисунок 682">
          <a:extLst>
            <a:ext uri="{FF2B5EF4-FFF2-40B4-BE49-F238E27FC236}">
              <a16:creationId xmlns:a16="http://schemas.microsoft.com/office/drawing/2014/main" xmlns="" id="{F38CD44E-25CF-48CE-973F-BF9DA9183E0E}"/>
            </a:ext>
          </a:extLst>
        </xdr:cNvPr>
        <xdr:cNvPicPr>
          <a:picLocks/>
        </xdr:cNvPicPr>
      </xdr:nvPicPr>
      <xdr:blipFill>
        <a:blip xmlns:r="http://schemas.openxmlformats.org/officeDocument/2006/relationships" r:embed="rId619">
          <a:extLst>
            <a:ext uri="{28A0092B-C50C-407E-A947-70E740481C1C}">
              <a14:useLocalDpi xmlns:a14="http://schemas.microsoft.com/office/drawing/2010/main" val="0"/>
            </a:ext>
          </a:extLst>
        </a:blip>
        <a:stretch>
          <a:fillRect/>
        </a:stretch>
      </xdr:blipFill>
      <xdr:spPr>
        <a:xfrm>
          <a:off x="654050" y="326018624"/>
          <a:ext cx="584200" cy="758625"/>
        </a:xfrm>
        <a:prstGeom prst="rect">
          <a:avLst/>
        </a:prstGeom>
      </xdr:spPr>
    </xdr:pic>
    <xdr:clientData/>
  </xdr:twoCellAnchor>
  <xdr:twoCellAnchor>
    <xdr:from>
      <xdr:col>1</xdr:col>
      <xdr:colOff>25400</xdr:colOff>
      <xdr:row>874</xdr:row>
      <xdr:rowOff>25499</xdr:rowOff>
    </xdr:from>
    <xdr:to>
      <xdr:col>1</xdr:col>
      <xdr:colOff>609600</xdr:colOff>
      <xdr:row>874</xdr:row>
      <xdr:rowOff>784124</xdr:rowOff>
    </xdr:to>
    <xdr:pic>
      <xdr:nvPicPr>
        <xdr:cNvPr id="684" name="Рисунок 683">
          <a:extLst>
            <a:ext uri="{FF2B5EF4-FFF2-40B4-BE49-F238E27FC236}">
              <a16:creationId xmlns:a16="http://schemas.microsoft.com/office/drawing/2014/main" xmlns="" id="{B4D59839-7CC1-4045-A820-500F4CD857F2}"/>
            </a:ext>
          </a:extLst>
        </xdr:cNvPr>
        <xdr:cNvPicPr>
          <a:picLocks/>
        </xdr:cNvPicPr>
      </xdr:nvPicPr>
      <xdr:blipFill>
        <a:blip xmlns:r="http://schemas.openxmlformats.org/officeDocument/2006/relationships" r:embed="rId620">
          <a:extLst>
            <a:ext uri="{28A0092B-C50C-407E-A947-70E740481C1C}">
              <a14:useLocalDpi xmlns:a14="http://schemas.microsoft.com/office/drawing/2010/main" val="0"/>
            </a:ext>
          </a:extLst>
        </a:blip>
        <a:stretch>
          <a:fillRect/>
        </a:stretch>
      </xdr:blipFill>
      <xdr:spPr>
        <a:xfrm>
          <a:off x="654050" y="327637874"/>
          <a:ext cx="584200" cy="758625"/>
        </a:xfrm>
        <a:prstGeom prst="rect">
          <a:avLst/>
        </a:prstGeom>
      </xdr:spPr>
    </xdr:pic>
    <xdr:clientData/>
  </xdr:twoCellAnchor>
  <xdr:twoCellAnchor>
    <xdr:from>
      <xdr:col>1</xdr:col>
      <xdr:colOff>25400</xdr:colOff>
      <xdr:row>875</xdr:row>
      <xdr:rowOff>25499</xdr:rowOff>
    </xdr:from>
    <xdr:to>
      <xdr:col>1</xdr:col>
      <xdr:colOff>609600</xdr:colOff>
      <xdr:row>875</xdr:row>
      <xdr:rowOff>784124</xdr:rowOff>
    </xdr:to>
    <xdr:pic>
      <xdr:nvPicPr>
        <xdr:cNvPr id="685" name="Рисунок 684">
          <a:extLst>
            <a:ext uri="{FF2B5EF4-FFF2-40B4-BE49-F238E27FC236}">
              <a16:creationId xmlns:a16="http://schemas.microsoft.com/office/drawing/2014/main" xmlns="" id="{F6958FB4-A65E-472C-AAA8-26FBF1FC3D12}"/>
            </a:ext>
          </a:extLst>
        </xdr:cNvPr>
        <xdr:cNvPicPr>
          <a:picLocks/>
        </xdr:cNvPicPr>
      </xdr:nvPicPr>
      <xdr:blipFill>
        <a:blip xmlns:r="http://schemas.openxmlformats.org/officeDocument/2006/relationships" r:embed="rId621">
          <a:extLst>
            <a:ext uri="{28A0092B-C50C-407E-A947-70E740481C1C}">
              <a14:useLocalDpi xmlns:a14="http://schemas.microsoft.com/office/drawing/2010/main" val="0"/>
            </a:ext>
          </a:extLst>
        </a:blip>
        <a:stretch>
          <a:fillRect/>
        </a:stretch>
      </xdr:blipFill>
      <xdr:spPr>
        <a:xfrm>
          <a:off x="654050" y="328447499"/>
          <a:ext cx="584200" cy="758625"/>
        </a:xfrm>
        <a:prstGeom prst="rect">
          <a:avLst/>
        </a:prstGeom>
      </xdr:spPr>
    </xdr:pic>
    <xdr:clientData/>
  </xdr:twoCellAnchor>
  <xdr:twoCellAnchor>
    <xdr:from>
      <xdr:col>1</xdr:col>
      <xdr:colOff>25400</xdr:colOff>
      <xdr:row>876</xdr:row>
      <xdr:rowOff>25499</xdr:rowOff>
    </xdr:from>
    <xdr:to>
      <xdr:col>1</xdr:col>
      <xdr:colOff>609600</xdr:colOff>
      <xdr:row>876</xdr:row>
      <xdr:rowOff>784124</xdr:rowOff>
    </xdr:to>
    <xdr:pic>
      <xdr:nvPicPr>
        <xdr:cNvPr id="686" name="Рисунок 685">
          <a:extLst>
            <a:ext uri="{FF2B5EF4-FFF2-40B4-BE49-F238E27FC236}">
              <a16:creationId xmlns:a16="http://schemas.microsoft.com/office/drawing/2014/main" xmlns="" id="{AF4763AE-F81D-4000-B2C6-27A595FE03D3}"/>
            </a:ext>
          </a:extLst>
        </xdr:cNvPr>
        <xdr:cNvPicPr>
          <a:picLocks/>
        </xdr:cNvPicPr>
      </xdr:nvPicPr>
      <xdr:blipFill>
        <a:blip xmlns:r="http://schemas.openxmlformats.org/officeDocument/2006/relationships" r:embed="rId622">
          <a:extLst>
            <a:ext uri="{28A0092B-C50C-407E-A947-70E740481C1C}">
              <a14:useLocalDpi xmlns:a14="http://schemas.microsoft.com/office/drawing/2010/main" val="0"/>
            </a:ext>
          </a:extLst>
        </a:blip>
        <a:stretch>
          <a:fillRect/>
        </a:stretch>
      </xdr:blipFill>
      <xdr:spPr>
        <a:xfrm>
          <a:off x="654050" y="329257124"/>
          <a:ext cx="584200" cy="758625"/>
        </a:xfrm>
        <a:prstGeom prst="rect">
          <a:avLst/>
        </a:prstGeom>
      </xdr:spPr>
    </xdr:pic>
    <xdr:clientData/>
  </xdr:twoCellAnchor>
  <xdr:twoCellAnchor>
    <xdr:from>
      <xdr:col>1</xdr:col>
      <xdr:colOff>25400</xdr:colOff>
      <xdr:row>877</xdr:row>
      <xdr:rowOff>25499</xdr:rowOff>
    </xdr:from>
    <xdr:to>
      <xdr:col>1</xdr:col>
      <xdr:colOff>609600</xdr:colOff>
      <xdr:row>877</xdr:row>
      <xdr:rowOff>784124</xdr:rowOff>
    </xdr:to>
    <xdr:pic>
      <xdr:nvPicPr>
        <xdr:cNvPr id="687" name="Рисунок 686">
          <a:extLst>
            <a:ext uri="{FF2B5EF4-FFF2-40B4-BE49-F238E27FC236}">
              <a16:creationId xmlns:a16="http://schemas.microsoft.com/office/drawing/2014/main" xmlns="" id="{387E3EA9-D285-45A2-9D19-4BE1BA731039}"/>
            </a:ext>
          </a:extLst>
        </xdr:cNvPr>
        <xdr:cNvPicPr>
          <a:picLocks/>
        </xdr:cNvPicPr>
      </xdr:nvPicPr>
      <xdr:blipFill>
        <a:blip xmlns:r="http://schemas.openxmlformats.org/officeDocument/2006/relationships" r:embed="rId623">
          <a:extLst>
            <a:ext uri="{28A0092B-C50C-407E-A947-70E740481C1C}">
              <a14:useLocalDpi xmlns:a14="http://schemas.microsoft.com/office/drawing/2010/main" val="0"/>
            </a:ext>
          </a:extLst>
        </a:blip>
        <a:stretch>
          <a:fillRect/>
        </a:stretch>
      </xdr:blipFill>
      <xdr:spPr>
        <a:xfrm>
          <a:off x="654050" y="330066749"/>
          <a:ext cx="584200" cy="758625"/>
        </a:xfrm>
        <a:prstGeom prst="rect">
          <a:avLst/>
        </a:prstGeom>
      </xdr:spPr>
    </xdr:pic>
    <xdr:clientData/>
  </xdr:twoCellAnchor>
  <xdr:twoCellAnchor>
    <xdr:from>
      <xdr:col>1</xdr:col>
      <xdr:colOff>25400</xdr:colOff>
      <xdr:row>1096</xdr:row>
      <xdr:rowOff>25499</xdr:rowOff>
    </xdr:from>
    <xdr:to>
      <xdr:col>1</xdr:col>
      <xdr:colOff>609600</xdr:colOff>
      <xdr:row>1096</xdr:row>
      <xdr:rowOff>784124</xdr:rowOff>
    </xdr:to>
    <xdr:pic>
      <xdr:nvPicPr>
        <xdr:cNvPr id="689" name="Рисунок 688">
          <a:extLst>
            <a:ext uri="{FF2B5EF4-FFF2-40B4-BE49-F238E27FC236}">
              <a16:creationId xmlns:a16="http://schemas.microsoft.com/office/drawing/2014/main" xmlns="" id="{A9B62987-BFD2-447B-BD46-BE4933ECDC23}"/>
            </a:ext>
          </a:extLst>
        </xdr:cNvPr>
        <xdr:cNvPicPr>
          <a:picLocks/>
        </xdr:cNvPicPr>
      </xdr:nvPicPr>
      <xdr:blipFill>
        <a:blip xmlns:r="http://schemas.openxmlformats.org/officeDocument/2006/relationships" r:embed="rId624">
          <a:extLst>
            <a:ext uri="{28A0092B-C50C-407E-A947-70E740481C1C}">
              <a14:useLocalDpi xmlns:a14="http://schemas.microsoft.com/office/drawing/2010/main" val="0"/>
            </a:ext>
          </a:extLst>
        </a:blip>
        <a:stretch>
          <a:fillRect/>
        </a:stretch>
      </xdr:blipFill>
      <xdr:spPr>
        <a:xfrm>
          <a:off x="654050" y="340591874"/>
          <a:ext cx="584200" cy="758625"/>
        </a:xfrm>
        <a:prstGeom prst="rect">
          <a:avLst/>
        </a:prstGeom>
      </xdr:spPr>
    </xdr:pic>
    <xdr:clientData/>
  </xdr:twoCellAnchor>
  <xdr:twoCellAnchor>
    <xdr:from>
      <xdr:col>1</xdr:col>
      <xdr:colOff>25400</xdr:colOff>
      <xdr:row>1097</xdr:row>
      <xdr:rowOff>25499</xdr:rowOff>
    </xdr:from>
    <xdr:to>
      <xdr:col>1</xdr:col>
      <xdr:colOff>609600</xdr:colOff>
      <xdr:row>1097</xdr:row>
      <xdr:rowOff>784124</xdr:rowOff>
    </xdr:to>
    <xdr:pic>
      <xdr:nvPicPr>
        <xdr:cNvPr id="690" name="Рисунок 689">
          <a:extLst>
            <a:ext uri="{FF2B5EF4-FFF2-40B4-BE49-F238E27FC236}">
              <a16:creationId xmlns:a16="http://schemas.microsoft.com/office/drawing/2014/main" xmlns="" id="{6043E942-2DB1-42E7-B604-020C67F001FA}"/>
            </a:ext>
          </a:extLst>
        </xdr:cNvPr>
        <xdr:cNvPicPr>
          <a:picLocks/>
        </xdr:cNvPicPr>
      </xdr:nvPicPr>
      <xdr:blipFill>
        <a:blip xmlns:r="http://schemas.openxmlformats.org/officeDocument/2006/relationships" r:embed="rId625">
          <a:extLst>
            <a:ext uri="{28A0092B-C50C-407E-A947-70E740481C1C}">
              <a14:useLocalDpi xmlns:a14="http://schemas.microsoft.com/office/drawing/2010/main" val="0"/>
            </a:ext>
          </a:extLst>
        </a:blip>
        <a:stretch>
          <a:fillRect/>
        </a:stretch>
      </xdr:blipFill>
      <xdr:spPr>
        <a:xfrm>
          <a:off x="654050" y="341401499"/>
          <a:ext cx="584200" cy="758625"/>
        </a:xfrm>
        <a:prstGeom prst="rect">
          <a:avLst/>
        </a:prstGeom>
      </xdr:spPr>
    </xdr:pic>
    <xdr:clientData/>
  </xdr:twoCellAnchor>
  <xdr:twoCellAnchor>
    <xdr:from>
      <xdr:col>1</xdr:col>
      <xdr:colOff>25400</xdr:colOff>
      <xdr:row>1098</xdr:row>
      <xdr:rowOff>25499</xdr:rowOff>
    </xdr:from>
    <xdr:to>
      <xdr:col>1</xdr:col>
      <xdr:colOff>609600</xdr:colOff>
      <xdr:row>1098</xdr:row>
      <xdr:rowOff>784124</xdr:rowOff>
    </xdr:to>
    <xdr:pic>
      <xdr:nvPicPr>
        <xdr:cNvPr id="691" name="Рисунок 690">
          <a:extLst>
            <a:ext uri="{FF2B5EF4-FFF2-40B4-BE49-F238E27FC236}">
              <a16:creationId xmlns:a16="http://schemas.microsoft.com/office/drawing/2014/main" xmlns="" id="{2966FCA1-1D46-458A-8287-E0057A925E70}"/>
            </a:ext>
          </a:extLst>
        </xdr:cNvPr>
        <xdr:cNvPicPr>
          <a:picLocks/>
        </xdr:cNvPicPr>
      </xdr:nvPicPr>
      <xdr:blipFill>
        <a:blip xmlns:r="http://schemas.openxmlformats.org/officeDocument/2006/relationships" r:embed="rId626">
          <a:extLst>
            <a:ext uri="{28A0092B-C50C-407E-A947-70E740481C1C}">
              <a14:useLocalDpi xmlns:a14="http://schemas.microsoft.com/office/drawing/2010/main" val="0"/>
            </a:ext>
          </a:extLst>
        </a:blip>
        <a:stretch>
          <a:fillRect/>
        </a:stretch>
      </xdr:blipFill>
      <xdr:spPr>
        <a:xfrm>
          <a:off x="654050" y="342211124"/>
          <a:ext cx="584200" cy="758625"/>
        </a:xfrm>
        <a:prstGeom prst="rect">
          <a:avLst/>
        </a:prstGeom>
      </xdr:spPr>
    </xdr:pic>
    <xdr:clientData/>
  </xdr:twoCellAnchor>
  <xdr:twoCellAnchor>
    <xdr:from>
      <xdr:col>1</xdr:col>
      <xdr:colOff>25400</xdr:colOff>
      <xdr:row>1099</xdr:row>
      <xdr:rowOff>25499</xdr:rowOff>
    </xdr:from>
    <xdr:to>
      <xdr:col>1</xdr:col>
      <xdr:colOff>609600</xdr:colOff>
      <xdr:row>1099</xdr:row>
      <xdr:rowOff>784124</xdr:rowOff>
    </xdr:to>
    <xdr:pic>
      <xdr:nvPicPr>
        <xdr:cNvPr id="692" name="Рисунок 691">
          <a:extLst>
            <a:ext uri="{FF2B5EF4-FFF2-40B4-BE49-F238E27FC236}">
              <a16:creationId xmlns:a16="http://schemas.microsoft.com/office/drawing/2014/main" xmlns="" id="{ACE6E667-04A6-4624-A680-A53275CE0156}"/>
            </a:ext>
          </a:extLst>
        </xdr:cNvPr>
        <xdr:cNvPicPr>
          <a:picLocks/>
        </xdr:cNvPicPr>
      </xdr:nvPicPr>
      <xdr:blipFill>
        <a:blip xmlns:r="http://schemas.openxmlformats.org/officeDocument/2006/relationships" r:embed="rId627">
          <a:extLst>
            <a:ext uri="{28A0092B-C50C-407E-A947-70E740481C1C}">
              <a14:useLocalDpi xmlns:a14="http://schemas.microsoft.com/office/drawing/2010/main" val="0"/>
            </a:ext>
          </a:extLst>
        </a:blip>
        <a:stretch>
          <a:fillRect/>
        </a:stretch>
      </xdr:blipFill>
      <xdr:spPr>
        <a:xfrm>
          <a:off x="654050" y="343020749"/>
          <a:ext cx="584200" cy="758625"/>
        </a:xfrm>
        <a:prstGeom prst="rect">
          <a:avLst/>
        </a:prstGeom>
      </xdr:spPr>
    </xdr:pic>
    <xdr:clientData/>
  </xdr:twoCellAnchor>
  <xdr:twoCellAnchor>
    <xdr:from>
      <xdr:col>1</xdr:col>
      <xdr:colOff>25400</xdr:colOff>
      <xdr:row>1100</xdr:row>
      <xdr:rowOff>25499</xdr:rowOff>
    </xdr:from>
    <xdr:to>
      <xdr:col>1</xdr:col>
      <xdr:colOff>609600</xdr:colOff>
      <xdr:row>1100</xdr:row>
      <xdr:rowOff>784124</xdr:rowOff>
    </xdr:to>
    <xdr:pic>
      <xdr:nvPicPr>
        <xdr:cNvPr id="693" name="Рисунок 692">
          <a:extLst>
            <a:ext uri="{FF2B5EF4-FFF2-40B4-BE49-F238E27FC236}">
              <a16:creationId xmlns:a16="http://schemas.microsoft.com/office/drawing/2014/main" xmlns="" id="{46834AAA-6C55-45E9-8CDF-4FEB92BDEF3D}"/>
            </a:ext>
          </a:extLst>
        </xdr:cNvPr>
        <xdr:cNvPicPr>
          <a:picLocks/>
        </xdr:cNvPicPr>
      </xdr:nvPicPr>
      <xdr:blipFill>
        <a:blip xmlns:r="http://schemas.openxmlformats.org/officeDocument/2006/relationships" r:embed="rId628">
          <a:extLst>
            <a:ext uri="{28A0092B-C50C-407E-A947-70E740481C1C}">
              <a14:useLocalDpi xmlns:a14="http://schemas.microsoft.com/office/drawing/2010/main" val="0"/>
            </a:ext>
          </a:extLst>
        </a:blip>
        <a:stretch>
          <a:fillRect/>
        </a:stretch>
      </xdr:blipFill>
      <xdr:spPr>
        <a:xfrm>
          <a:off x="654050" y="343830374"/>
          <a:ext cx="584200" cy="758625"/>
        </a:xfrm>
        <a:prstGeom prst="rect">
          <a:avLst/>
        </a:prstGeom>
      </xdr:spPr>
    </xdr:pic>
    <xdr:clientData/>
  </xdr:twoCellAnchor>
  <xdr:twoCellAnchor>
    <xdr:from>
      <xdr:col>1</xdr:col>
      <xdr:colOff>25400</xdr:colOff>
      <xdr:row>1101</xdr:row>
      <xdr:rowOff>25499</xdr:rowOff>
    </xdr:from>
    <xdr:to>
      <xdr:col>1</xdr:col>
      <xdr:colOff>609600</xdr:colOff>
      <xdr:row>1101</xdr:row>
      <xdr:rowOff>784124</xdr:rowOff>
    </xdr:to>
    <xdr:pic>
      <xdr:nvPicPr>
        <xdr:cNvPr id="697" name="Рисунок 696">
          <a:extLst>
            <a:ext uri="{FF2B5EF4-FFF2-40B4-BE49-F238E27FC236}">
              <a16:creationId xmlns:a16="http://schemas.microsoft.com/office/drawing/2014/main" xmlns="" id="{8A01F7DE-60AC-4BDE-8406-1521C71BDCA0}"/>
            </a:ext>
          </a:extLst>
        </xdr:cNvPr>
        <xdr:cNvPicPr>
          <a:picLocks/>
        </xdr:cNvPicPr>
      </xdr:nvPicPr>
      <xdr:blipFill>
        <a:blip xmlns:r="http://schemas.openxmlformats.org/officeDocument/2006/relationships" r:embed="rId629">
          <a:extLst>
            <a:ext uri="{28A0092B-C50C-407E-A947-70E740481C1C}">
              <a14:useLocalDpi xmlns:a14="http://schemas.microsoft.com/office/drawing/2010/main" val="0"/>
            </a:ext>
          </a:extLst>
        </a:blip>
        <a:stretch>
          <a:fillRect/>
        </a:stretch>
      </xdr:blipFill>
      <xdr:spPr>
        <a:xfrm>
          <a:off x="654050" y="344639999"/>
          <a:ext cx="584200" cy="758625"/>
        </a:xfrm>
        <a:prstGeom prst="rect">
          <a:avLst/>
        </a:prstGeom>
      </xdr:spPr>
    </xdr:pic>
    <xdr:clientData/>
  </xdr:twoCellAnchor>
  <xdr:twoCellAnchor>
    <xdr:from>
      <xdr:col>1</xdr:col>
      <xdr:colOff>25400</xdr:colOff>
      <xdr:row>1102</xdr:row>
      <xdr:rowOff>25499</xdr:rowOff>
    </xdr:from>
    <xdr:to>
      <xdr:col>1</xdr:col>
      <xdr:colOff>609600</xdr:colOff>
      <xdr:row>1102</xdr:row>
      <xdr:rowOff>784124</xdr:rowOff>
    </xdr:to>
    <xdr:pic>
      <xdr:nvPicPr>
        <xdr:cNvPr id="698" name="Рисунок 697">
          <a:extLst>
            <a:ext uri="{FF2B5EF4-FFF2-40B4-BE49-F238E27FC236}">
              <a16:creationId xmlns:a16="http://schemas.microsoft.com/office/drawing/2014/main" xmlns="" id="{35DB644F-C0B6-4F6D-9720-76859D3F4B7E}"/>
            </a:ext>
          </a:extLst>
        </xdr:cNvPr>
        <xdr:cNvPicPr>
          <a:picLocks/>
        </xdr:cNvPicPr>
      </xdr:nvPicPr>
      <xdr:blipFill>
        <a:blip xmlns:r="http://schemas.openxmlformats.org/officeDocument/2006/relationships" r:embed="rId630">
          <a:extLst>
            <a:ext uri="{28A0092B-C50C-407E-A947-70E740481C1C}">
              <a14:useLocalDpi xmlns:a14="http://schemas.microsoft.com/office/drawing/2010/main" val="0"/>
            </a:ext>
          </a:extLst>
        </a:blip>
        <a:stretch>
          <a:fillRect/>
        </a:stretch>
      </xdr:blipFill>
      <xdr:spPr>
        <a:xfrm>
          <a:off x="654050" y="345449624"/>
          <a:ext cx="584200" cy="758625"/>
        </a:xfrm>
        <a:prstGeom prst="rect">
          <a:avLst/>
        </a:prstGeom>
      </xdr:spPr>
    </xdr:pic>
    <xdr:clientData/>
  </xdr:twoCellAnchor>
  <xdr:twoCellAnchor>
    <xdr:from>
      <xdr:col>1</xdr:col>
      <xdr:colOff>25400</xdr:colOff>
      <xdr:row>1103</xdr:row>
      <xdr:rowOff>25499</xdr:rowOff>
    </xdr:from>
    <xdr:to>
      <xdr:col>1</xdr:col>
      <xdr:colOff>609600</xdr:colOff>
      <xdr:row>1103</xdr:row>
      <xdr:rowOff>784124</xdr:rowOff>
    </xdr:to>
    <xdr:pic>
      <xdr:nvPicPr>
        <xdr:cNvPr id="699" name="Рисунок 698">
          <a:extLst>
            <a:ext uri="{FF2B5EF4-FFF2-40B4-BE49-F238E27FC236}">
              <a16:creationId xmlns:a16="http://schemas.microsoft.com/office/drawing/2014/main" xmlns="" id="{65A5D28A-5244-4229-8D53-E993FA668E9A}"/>
            </a:ext>
          </a:extLst>
        </xdr:cNvPr>
        <xdr:cNvPicPr>
          <a:picLocks/>
        </xdr:cNvPicPr>
      </xdr:nvPicPr>
      <xdr:blipFill>
        <a:blip xmlns:r="http://schemas.openxmlformats.org/officeDocument/2006/relationships" r:embed="rId631">
          <a:extLst>
            <a:ext uri="{28A0092B-C50C-407E-A947-70E740481C1C}">
              <a14:useLocalDpi xmlns:a14="http://schemas.microsoft.com/office/drawing/2010/main" val="0"/>
            </a:ext>
          </a:extLst>
        </a:blip>
        <a:stretch>
          <a:fillRect/>
        </a:stretch>
      </xdr:blipFill>
      <xdr:spPr>
        <a:xfrm>
          <a:off x="654050" y="346259249"/>
          <a:ext cx="584200" cy="758625"/>
        </a:xfrm>
        <a:prstGeom prst="rect">
          <a:avLst/>
        </a:prstGeom>
      </xdr:spPr>
    </xdr:pic>
    <xdr:clientData/>
  </xdr:twoCellAnchor>
  <xdr:twoCellAnchor>
    <xdr:from>
      <xdr:col>1</xdr:col>
      <xdr:colOff>25400</xdr:colOff>
      <xdr:row>1104</xdr:row>
      <xdr:rowOff>25499</xdr:rowOff>
    </xdr:from>
    <xdr:to>
      <xdr:col>1</xdr:col>
      <xdr:colOff>609600</xdr:colOff>
      <xdr:row>1104</xdr:row>
      <xdr:rowOff>784124</xdr:rowOff>
    </xdr:to>
    <xdr:pic>
      <xdr:nvPicPr>
        <xdr:cNvPr id="202977" name="Рисунок 202976">
          <a:extLst>
            <a:ext uri="{FF2B5EF4-FFF2-40B4-BE49-F238E27FC236}">
              <a16:creationId xmlns:a16="http://schemas.microsoft.com/office/drawing/2014/main" xmlns="" id="{31EEC6F4-AB5B-4593-9FAB-BE342C134517}"/>
            </a:ext>
          </a:extLst>
        </xdr:cNvPr>
        <xdr:cNvPicPr>
          <a:picLocks/>
        </xdr:cNvPicPr>
      </xdr:nvPicPr>
      <xdr:blipFill>
        <a:blip xmlns:r="http://schemas.openxmlformats.org/officeDocument/2006/relationships" r:embed="rId632">
          <a:extLst>
            <a:ext uri="{28A0092B-C50C-407E-A947-70E740481C1C}">
              <a14:useLocalDpi xmlns:a14="http://schemas.microsoft.com/office/drawing/2010/main" val="0"/>
            </a:ext>
          </a:extLst>
        </a:blip>
        <a:stretch>
          <a:fillRect/>
        </a:stretch>
      </xdr:blipFill>
      <xdr:spPr>
        <a:xfrm>
          <a:off x="654050" y="347068874"/>
          <a:ext cx="584200" cy="758625"/>
        </a:xfrm>
        <a:prstGeom prst="rect">
          <a:avLst/>
        </a:prstGeom>
      </xdr:spPr>
    </xdr:pic>
    <xdr:clientData/>
  </xdr:twoCellAnchor>
  <xdr:twoCellAnchor>
    <xdr:from>
      <xdr:col>1</xdr:col>
      <xdr:colOff>25400</xdr:colOff>
      <xdr:row>1105</xdr:row>
      <xdr:rowOff>25499</xdr:rowOff>
    </xdr:from>
    <xdr:to>
      <xdr:col>1</xdr:col>
      <xdr:colOff>609600</xdr:colOff>
      <xdr:row>1105</xdr:row>
      <xdr:rowOff>784124</xdr:rowOff>
    </xdr:to>
    <xdr:pic>
      <xdr:nvPicPr>
        <xdr:cNvPr id="202979" name="Рисунок 202978">
          <a:extLst>
            <a:ext uri="{FF2B5EF4-FFF2-40B4-BE49-F238E27FC236}">
              <a16:creationId xmlns:a16="http://schemas.microsoft.com/office/drawing/2014/main" xmlns="" id="{DE835C97-326F-4A48-B4D5-103CEB418642}"/>
            </a:ext>
          </a:extLst>
        </xdr:cNvPr>
        <xdr:cNvPicPr>
          <a:picLocks/>
        </xdr:cNvPicPr>
      </xdr:nvPicPr>
      <xdr:blipFill>
        <a:blip xmlns:r="http://schemas.openxmlformats.org/officeDocument/2006/relationships" r:embed="rId633">
          <a:extLst>
            <a:ext uri="{28A0092B-C50C-407E-A947-70E740481C1C}">
              <a14:useLocalDpi xmlns:a14="http://schemas.microsoft.com/office/drawing/2010/main" val="0"/>
            </a:ext>
          </a:extLst>
        </a:blip>
        <a:stretch>
          <a:fillRect/>
        </a:stretch>
      </xdr:blipFill>
      <xdr:spPr>
        <a:xfrm>
          <a:off x="654050" y="347878499"/>
          <a:ext cx="584200" cy="758625"/>
        </a:xfrm>
        <a:prstGeom prst="rect">
          <a:avLst/>
        </a:prstGeom>
      </xdr:spPr>
    </xdr:pic>
    <xdr:clientData/>
  </xdr:twoCellAnchor>
  <xdr:twoCellAnchor>
    <xdr:from>
      <xdr:col>1</xdr:col>
      <xdr:colOff>25400</xdr:colOff>
      <xdr:row>1106</xdr:row>
      <xdr:rowOff>25499</xdr:rowOff>
    </xdr:from>
    <xdr:to>
      <xdr:col>1</xdr:col>
      <xdr:colOff>609600</xdr:colOff>
      <xdr:row>1106</xdr:row>
      <xdr:rowOff>784124</xdr:rowOff>
    </xdr:to>
    <xdr:pic>
      <xdr:nvPicPr>
        <xdr:cNvPr id="202983" name="Рисунок 202982">
          <a:extLst>
            <a:ext uri="{FF2B5EF4-FFF2-40B4-BE49-F238E27FC236}">
              <a16:creationId xmlns:a16="http://schemas.microsoft.com/office/drawing/2014/main" xmlns="" id="{C42FA103-5EA0-4A8D-8E49-717769989C43}"/>
            </a:ext>
          </a:extLst>
        </xdr:cNvPr>
        <xdr:cNvPicPr>
          <a:picLocks/>
        </xdr:cNvPicPr>
      </xdr:nvPicPr>
      <xdr:blipFill>
        <a:blip xmlns:r="http://schemas.openxmlformats.org/officeDocument/2006/relationships" r:embed="rId634">
          <a:extLst>
            <a:ext uri="{28A0092B-C50C-407E-A947-70E740481C1C}">
              <a14:useLocalDpi xmlns:a14="http://schemas.microsoft.com/office/drawing/2010/main" val="0"/>
            </a:ext>
          </a:extLst>
        </a:blip>
        <a:stretch>
          <a:fillRect/>
        </a:stretch>
      </xdr:blipFill>
      <xdr:spPr>
        <a:xfrm>
          <a:off x="654050" y="348688124"/>
          <a:ext cx="584200" cy="758625"/>
        </a:xfrm>
        <a:prstGeom prst="rect">
          <a:avLst/>
        </a:prstGeom>
      </xdr:spPr>
    </xdr:pic>
    <xdr:clientData/>
  </xdr:twoCellAnchor>
  <xdr:twoCellAnchor>
    <xdr:from>
      <xdr:col>1</xdr:col>
      <xdr:colOff>25400</xdr:colOff>
      <xdr:row>1107</xdr:row>
      <xdr:rowOff>25499</xdr:rowOff>
    </xdr:from>
    <xdr:to>
      <xdr:col>1</xdr:col>
      <xdr:colOff>609600</xdr:colOff>
      <xdr:row>1107</xdr:row>
      <xdr:rowOff>784124</xdr:rowOff>
    </xdr:to>
    <xdr:pic>
      <xdr:nvPicPr>
        <xdr:cNvPr id="202984" name="Рисунок 202983">
          <a:extLst>
            <a:ext uri="{FF2B5EF4-FFF2-40B4-BE49-F238E27FC236}">
              <a16:creationId xmlns:a16="http://schemas.microsoft.com/office/drawing/2014/main" xmlns="" id="{826AB2E1-E3AA-4BD3-8B3B-247DCA2DD777}"/>
            </a:ext>
          </a:extLst>
        </xdr:cNvPr>
        <xdr:cNvPicPr>
          <a:picLocks/>
        </xdr:cNvPicPr>
      </xdr:nvPicPr>
      <xdr:blipFill>
        <a:blip xmlns:r="http://schemas.openxmlformats.org/officeDocument/2006/relationships" r:embed="rId635">
          <a:extLst>
            <a:ext uri="{28A0092B-C50C-407E-A947-70E740481C1C}">
              <a14:useLocalDpi xmlns:a14="http://schemas.microsoft.com/office/drawing/2010/main" val="0"/>
            </a:ext>
          </a:extLst>
        </a:blip>
        <a:stretch>
          <a:fillRect/>
        </a:stretch>
      </xdr:blipFill>
      <xdr:spPr>
        <a:xfrm>
          <a:off x="654050" y="349497749"/>
          <a:ext cx="584200" cy="758625"/>
        </a:xfrm>
        <a:prstGeom prst="rect">
          <a:avLst/>
        </a:prstGeom>
      </xdr:spPr>
    </xdr:pic>
    <xdr:clientData/>
  </xdr:twoCellAnchor>
  <xdr:twoCellAnchor>
    <xdr:from>
      <xdr:col>1</xdr:col>
      <xdr:colOff>25400</xdr:colOff>
      <xdr:row>1108</xdr:row>
      <xdr:rowOff>25499</xdr:rowOff>
    </xdr:from>
    <xdr:to>
      <xdr:col>1</xdr:col>
      <xdr:colOff>609600</xdr:colOff>
      <xdr:row>1108</xdr:row>
      <xdr:rowOff>784124</xdr:rowOff>
    </xdr:to>
    <xdr:pic>
      <xdr:nvPicPr>
        <xdr:cNvPr id="202985" name="Рисунок 202984">
          <a:extLst>
            <a:ext uri="{FF2B5EF4-FFF2-40B4-BE49-F238E27FC236}">
              <a16:creationId xmlns:a16="http://schemas.microsoft.com/office/drawing/2014/main" xmlns="" id="{8B921EF7-3A58-44C1-A55F-8A0AFA28B32A}"/>
            </a:ext>
          </a:extLst>
        </xdr:cNvPr>
        <xdr:cNvPicPr>
          <a:picLocks/>
        </xdr:cNvPicPr>
      </xdr:nvPicPr>
      <xdr:blipFill>
        <a:blip xmlns:r="http://schemas.openxmlformats.org/officeDocument/2006/relationships" r:embed="rId636">
          <a:extLst>
            <a:ext uri="{28A0092B-C50C-407E-A947-70E740481C1C}">
              <a14:useLocalDpi xmlns:a14="http://schemas.microsoft.com/office/drawing/2010/main" val="0"/>
            </a:ext>
          </a:extLst>
        </a:blip>
        <a:stretch>
          <a:fillRect/>
        </a:stretch>
      </xdr:blipFill>
      <xdr:spPr>
        <a:xfrm>
          <a:off x="654050" y="350307374"/>
          <a:ext cx="584200" cy="758625"/>
        </a:xfrm>
        <a:prstGeom prst="rect">
          <a:avLst/>
        </a:prstGeom>
      </xdr:spPr>
    </xdr:pic>
    <xdr:clientData/>
  </xdr:twoCellAnchor>
  <xdr:twoCellAnchor>
    <xdr:from>
      <xdr:col>1</xdr:col>
      <xdr:colOff>25400</xdr:colOff>
      <xdr:row>1109</xdr:row>
      <xdr:rowOff>25499</xdr:rowOff>
    </xdr:from>
    <xdr:to>
      <xdr:col>1</xdr:col>
      <xdr:colOff>609600</xdr:colOff>
      <xdr:row>1109</xdr:row>
      <xdr:rowOff>784124</xdr:rowOff>
    </xdr:to>
    <xdr:pic>
      <xdr:nvPicPr>
        <xdr:cNvPr id="202991" name="Рисунок 202990">
          <a:extLst>
            <a:ext uri="{FF2B5EF4-FFF2-40B4-BE49-F238E27FC236}">
              <a16:creationId xmlns:a16="http://schemas.microsoft.com/office/drawing/2014/main" xmlns="" id="{53BAED0B-F82C-471B-B20A-55644AD97D07}"/>
            </a:ext>
          </a:extLst>
        </xdr:cNvPr>
        <xdr:cNvPicPr>
          <a:picLocks/>
        </xdr:cNvPicPr>
      </xdr:nvPicPr>
      <xdr:blipFill>
        <a:blip xmlns:r="http://schemas.openxmlformats.org/officeDocument/2006/relationships" r:embed="rId637">
          <a:extLst>
            <a:ext uri="{28A0092B-C50C-407E-A947-70E740481C1C}">
              <a14:useLocalDpi xmlns:a14="http://schemas.microsoft.com/office/drawing/2010/main" val="0"/>
            </a:ext>
          </a:extLst>
        </a:blip>
        <a:stretch>
          <a:fillRect/>
        </a:stretch>
      </xdr:blipFill>
      <xdr:spPr>
        <a:xfrm>
          <a:off x="654050" y="351116999"/>
          <a:ext cx="584200" cy="758625"/>
        </a:xfrm>
        <a:prstGeom prst="rect">
          <a:avLst/>
        </a:prstGeom>
      </xdr:spPr>
    </xdr:pic>
    <xdr:clientData/>
  </xdr:twoCellAnchor>
  <xdr:twoCellAnchor>
    <xdr:from>
      <xdr:col>1</xdr:col>
      <xdr:colOff>25400</xdr:colOff>
      <xdr:row>1110</xdr:row>
      <xdr:rowOff>25499</xdr:rowOff>
    </xdr:from>
    <xdr:to>
      <xdr:col>1</xdr:col>
      <xdr:colOff>609600</xdr:colOff>
      <xdr:row>1110</xdr:row>
      <xdr:rowOff>784124</xdr:rowOff>
    </xdr:to>
    <xdr:pic>
      <xdr:nvPicPr>
        <xdr:cNvPr id="202993" name="Рисунок 202992">
          <a:extLst>
            <a:ext uri="{FF2B5EF4-FFF2-40B4-BE49-F238E27FC236}">
              <a16:creationId xmlns:a16="http://schemas.microsoft.com/office/drawing/2014/main" xmlns="" id="{55A28242-98F4-434E-B8CC-02666789D208}"/>
            </a:ext>
          </a:extLst>
        </xdr:cNvPr>
        <xdr:cNvPicPr>
          <a:picLocks/>
        </xdr:cNvPicPr>
      </xdr:nvPicPr>
      <xdr:blipFill>
        <a:blip xmlns:r="http://schemas.openxmlformats.org/officeDocument/2006/relationships" r:embed="rId638">
          <a:extLst>
            <a:ext uri="{28A0092B-C50C-407E-A947-70E740481C1C}">
              <a14:useLocalDpi xmlns:a14="http://schemas.microsoft.com/office/drawing/2010/main" val="0"/>
            </a:ext>
          </a:extLst>
        </a:blip>
        <a:stretch>
          <a:fillRect/>
        </a:stretch>
      </xdr:blipFill>
      <xdr:spPr>
        <a:xfrm>
          <a:off x="654050" y="351926624"/>
          <a:ext cx="584200" cy="758625"/>
        </a:xfrm>
        <a:prstGeom prst="rect">
          <a:avLst/>
        </a:prstGeom>
      </xdr:spPr>
    </xdr:pic>
    <xdr:clientData/>
  </xdr:twoCellAnchor>
  <xdr:twoCellAnchor>
    <xdr:from>
      <xdr:col>1</xdr:col>
      <xdr:colOff>25400</xdr:colOff>
      <xdr:row>1111</xdr:row>
      <xdr:rowOff>25499</xdr:rowOff>
    </xdr:from>
    <xdr:to>
      <xdr:col>1</xdr:col>
      <xdr:colOff>609600</xdr:colOff>
      <xdr:row>1111</xdr:row>
      <xdr:rowOff>784124</xdr:rowOff>
    </xdr:to>
    <xdr:pic>
      <xdr:nvPicPr>
        <xdr:cNvPr id="202995" name="Рисунок 202994">
          <a:extLst>
            <a:ext uri="{FF2B5EF4-FFF2-40B4-BE49-F238E27FC236}">
              <a16:creationId xmlns:a16="http://schemas.microsoft.com/office/drawing/2014/main" xmlns="" id="{D6B7D69A-4B8D-45F3-964C-1C837EDC89A9}"/>
            </a:ext>
          </a:extLst>
        </xdr:cNvPr>
        <xdr:cNvPicPr>
          <a:picLocks/>
        </xdr:cNvPicPr>
      </xdr:nvPicPr>
      <xdr:blipFill>
        <a:blip xmlns:r="http://schemas.openxmlformats.org/officeDocument/2006/relationships" r:embed="rId639">
          <a:extLst>
            <a:ext uri="{28A0092B-C50C-407E-A947-70E740481C1C}">
              <a14:useLocalDpi xmlns:a14="http://schemas.microsoft.com/office/drawing/2010/main" val="0"/>
            </a:ext>
          </a:extLst>
        </a:blip>
        <a:stretch>
          <a:fillRect/>
        </a:stretch>
      </xdr:blipFill>
      <xdr:spPr>
        <a:xfrm>
          <a:off x="654050" y="352736249"/>
          <a:ext cx="584200" cy="758625"/>
        </a:xfrm>
        <a:prstGeom prst="rect">
          <a:avLst/>
        </a:prstGeom>
      </xdr:spPr>
    </xdr:pic>
    <xdr:clientData/>
  </xdr:twoCellAnchor>
  <xdr:twoCellAnchor>
    <xdr:from>
      <xdr:col>1</xdr:col>
      <xdr:colOff>25400</xdr:colOff>
      <xdr:row>1112</xdr:row>
      <xdr:rowOff>25499</xdr:rowOff>
    </xdr:from>
    <xdr:to>
      <xdr:col>1</xdr:col>
      <xdr:colOff>609600</xdr:colOff>
      <xdr:row>1112</xdr:row>
      <xdr:rowOff>784124</xdr:rowOff>
    </xdr:to>
    <xdr:pic>
      <xdr:nvPicPr>
        <xdr:cNvPr id="202996" name="Рисунок 202995">
          <a:extLst>
            <a:ext uri="{FF2B5EF4-FFF2-40B4-BE49-F238E27FC236}">
              <a16:creationId xmlns:a16="http://schemas.microsoft.com/office/drawing/2014/main" xmlns="" id="{FA68D145-F45E-4BCE-8D97-0BD1DB5AADA0}"/>
            </a:ext>
          </a:extLst>
        </xdr:cNvPr>
        <xdr:cNvPicPr>
          <a:picLocks/>
        </xdr:cNvPicPr>
      </xdr:nvPicPr>
      <xdr:blipFill>
        <a:blip xmlns:r="http://schemas.openxmlformats.org/officeDocument/2006/relationships" r:embed="rId640">
          <a:extLst>
            <a:ext uri="{28A0092B-C50C-407E-A947-70E740481C1C}">
              <a14:useLocalDpi xmlns:a14="http://schemas.microsoft.com/office/drawing/2010/main" val="0"/>
            </a:ext>
          </a:extLst>
        </a:blip>
        <a:stretch>
          <a:fillRect/>
        </a:stretch>
      </xdr:blipFill>
      <xdr:spPr>
        <a:xfrm>
          <a:off x="654050" y="353545874"/>
          <a:ext cx="584200" cy="758625"/>
        </a:xfrm>
        <a:prstGeom prst="rect">
          <a:avLst/>
        </a:prstGeom>
      </xdr:spPr>
    </xdr:pic>
    <xdr:clientData/>
  </xdr:twoCellAnchor>
  <xdr:twoCellAnchor>
    <xdr:from>
      <xdr:col>1</xdr:col>
      <xdr:colOff>25400</xdr:colOff>
      <xdr:row>1113</xdr:row>
      <xdr:rowOff>25499</xdr:rowOff>
    </xdr:from>
    <xdr:to>
      <xdr:col>1</xdr:col>
      <xdr:colOff>609600</xdr:colOff>
      <xdr:row>1113</xdr:row>
      <xdr:rowOff>784124</xdr:rowOff>
    </xdr:to>
    <xdr:pic>
      <xdr:nvPicPr>
        <xdr:cNvPr id="202998" name="Рисунок 202997">
          <a:extLst>
            <a:ext uri="{FF2B5EF4-FFF2-40B4-BE49-F238E27FC236}">
              <a16:creationId xmlns:a16="http://schemas.microsoft.com/office/drawing/2014/main" xmlns="" id="{363913EB-2183-4C46-B35F-EE1661BE8583}"/>
            </a:ext>
          </a:extLst>
        </xdr:cNvPr>
        <xdr:cNvPicPr>
          <a:picLocks/>
        </xdr:cNvPicPr>
      </xdr:nvPicPr>
      <xdr:blipFill>
        <a:blip xmlns:r="http://schemas.openxmlformats.org/officeDocument/2006/relationships" r:embed="rId641">
          <a:extLst>
            <a:ext uri="{28A0092B-C50C-407E-A947-70E740481C1C}">
              <a14:useLocalDpi xmlns:a14="http://schemas.microsoft.com/office/drawing/2010/main" val="0"/>
            </a:ext>
          </a:extLst>
        </a:blip>
        <a:stretch>
          <a:fillRect/>
        </a:stretch>
      </xdr:blipFill>
      <xdr:spPr>
        <a:xfrm>
          <a:off x="654050" y="354355499"/>
          <a:ext cx="584200" cy="758625"/>
        </a:xfrm>
        <a:prstGeom prst="rect">
          <a:avLst/>
        </a:prstGeom>
      </xdr:spPr>
    </xdr:pic>
    <xdr:clientData/>
  </xdr:twoCellAnchor>
  <xdr:twoCellAnchor>
    <xdr:from>
      <xdr:col>1</xdr:col>
      <xdr:colOff>25400</xdr:colOff>
      <xdr:row>1114</xdr:row>
      <xdr:rowOff>25499</xdr:rowOff>
    </xdr:from>
    <xdr:to>
      <xdr:col>1</xdr:col>
      <xdr:colOff>609600</xdr:colOff>
      <xdr:row>1114</xdr:row>
      <xdr:rowOff>784124</xdr:rowOff>
    </xdr:to>
    <xdr:pic>
      <xdr:nvPicPr>
        <xdr:cNvPr id="203006" name="Рисунок 203005">
          <a:extLst>
            <a:ext uri="{FF2B5EF4-FFF2-40B4-BE49-F238E27FC236}">
              <a16:creationId xmlns:a16="http://schemas.microsoft.com/office/drawing/2014/main" xmlns="" id="{6DB38D39-0FFC-4AAA-A3DE-099E168AB084}"/>
            </a:ext>
          </a:extLst>
        </xdr:cNvPr>
        <xdr:cNvPicPr>
          <a:picLocks/>
        </xdr:cNvPicPr>
      </xdr:nvPicPr>
      <xdr:blipFill>
        <a:blip xmlns:r="http://schemas.openxmlformats.org/officeDocument/2006/relationships" r:embed="rId642">
          <a:extLst>
            <a:ext uri="{28A0092B-C50C-407E-A947-70E740481C1C}">
              <a14:useLocalDpi xmlns:a14="http://schemas.microsoft.com/office/drawing/2010/main" val="0"/>
            </a:ext>
          </a:extLst>
        </a:blip>
        <a:stretch>
          <a:fillRect/>
        </a:stretch>
      </xdr:blipFill>
      <xdr:spPr>
        <a:xfrm>
          <a:off x="654050" y="355165124"/>
          <a:ext cx="584200" cy="758625"/>
        </a:xfrm>
        <a:prstGeom prst="rect">
          <a:avLst/>
        </a:prstGeom>
      </xdr:spPr>
    </xdr:pic>
    <xdr:clientData/>
  </xdr:twoCellAnchor>
  <xdr:twoCellAnchor>
    <xdr:from>
      <xdr:col>1</xdr:col>
      <xdr:colOff>25400</xdr:colOff>
      <xdr:row>1115</xdr:row>
      <xdr:rowOff>25499</xdr:rowOff>
    </xdr:from>
    <xdr:to>
      <xdr:col>1</xdr:col>
      <xdr:colOff>609600</xdr:colOff>
      <xdr:row>1115</xdr:row>
      <xdr:rowOff>784124</xdr:rowOff>
    </xdr:to>
    <xdr:pic>
      <xdr:nvPicPr>
        <xdr:cNvPr id="203010" name="Рисунок 203009">
          <a:extLst>
            <a:ext uri="{FF2B5EF4-FFF2-40B4-BE49-F238E27FC236}">
              <a16:creationId xmlns:a16="http://schemas.microsoft.com/office/drawing/2014/main" xmlns="" id="{6F63DB01-6CED-45D4-9ED5-93116252E0CB}"/>
            </a:ext>
          </a:extLst>
        </xdr:cNvPr>
        <xdr:cNvPicPr>
          <a:picLocks/>
        </xdr:cNvPicPr>
      </xdr:nvPicPr>
      <xdr:blipFill>
        <a:blip xmlns:r="http://schemas.openxmlformats.org/officeDocument/2006/relationships" r:embed="rId643">
          <a:extLst>
            <a:ext uri="{28A0092B-C50C-407E-A947-70E740481C1C}">
              <a14:useLocalDpi xmlns:a14="http://schemas.microsoft.com/office/drawing/2010/main" val="0"/>
            </a:ext>
          </a:extLst>
        </a:blip>
        <a:stretch>
          <a:fillRect/>
        </a:stretch>
      </xdr:blipFill>
      <xdr:spPr>
        <a:xfrm>
          <a:off x="654050" y="355974749"/>
          <a:ext cx="584200" cy="758625"/>
        </a:xfrm>
        <a:prstGeom prst="rect">
          <a:avLst/>
        </a:prstGeom>
      </xdr:spPr>
    </xdr:pic>
    <xdr:clientData/>
  </xdr:twoCellAnchor>
  <xdr:twoCellAnchor>
    <xdr:from>
      <xdr:col>1</xdr:col>
      <xdr:colOff>25400</xdr:colOff>
      <xdr:row>1116</xdr:row>
      <xdr:rowOff>25499</xdr:rowOff>
    </xdr:from>
    <xdr:to>
      <xdr:col>1</xdr:col>
      <xdr:colOff>609600</xdr:colOff>
      <xdr:row>1116</xdr:row>
      <xdr:rowOff>784124</xdr:rowOff>
    </xdr:to>
    <xdr:pic>
      <xdr:nvPicPr>
        <xdr:cNvPr id="203015" name="Рисунок 203014">
          <a:extLst>
            <a:ext uri="{FF2B5EF4-FFF2-40B4-BE49-F238E27FC236}">
              <a16:creationId xmlns:a16="http://schemas.microsoft.com/office/drawing/2014/main" xmlns="" id="{91D5CD38-644B-495C-9C8E-C15D975C3CDB}"/>
            </a:ext>
          </a:extLst>
        </xdr:cNvPr>
        <xdr:cNvPicPr>
          <a:picLocks/>
        </xdr:cNvPicPr>
      </xdr:nvPicPr>
      <xdr:blipFill>
        <a:blip xmlns:r="http://schemas.openxmlformats.org/officeDocument/2006/relationships" r:embed="rId644">
          <a:extLst>
            <a:ext uri="{28A0092B-C50C-407E-A947-70E740481C1C}">
              <a14:useLocalDpi xmlns:a14="http://schemas.microsoft.com/office/drawing/2010/main" val="0"/>
            </a:ext>
          </a:extLst>
        </a:blip>
        <a:stretch>
          <a:fillRect/>
        </a:stretch>
      </xdr:blipFill>
      <xdr:spPr>
        <a:xfrm>
          <a:off x="654050" y="356784374"/>
          <a:ext cx="584200" cy="758625"/>
        </a:xfrm>
        <a:prstGeom prst="rect">
          <a:avLst/>
        </a:prstGeom>
      </xdr:spPr>
    </xdr:pic>
    <xdr:clientData/>
  </xdr:twoCellAnchor>
  <xdr:twoCellAnchor>
    <xdr:from>
      <xdr:col>1</xdr:col>
      <xdr:colOff>25400</xdr:colOff>
      <xdr:row>1117</xdr:row>
      <xdr:rowOff>25499</xdr:rowOff>
    </xdr:from>
    <xdr:to>
      <xdr:col>1</xdr:col>
      <xdr:colOff>609600</xdr:colOff>
      <xdr:row>1117</xdr:row>
      <xdr:rowOff>784124</xdr:rowOff>
    </xdr:to>
    <xdr:pic>
      <xdr:nvPicPr>
        <xdr:cNvPr id="203016" name="Рисунок 203015">
          <a:extLst>
            <a:ext uri="{FF2B5EF4-FFF2-40B4-BE49-F238E27FC236}">
              <a16:creationId xmlns:a16="http://schemas.microsoft.com/office/drawing/2014/main" xmlns="" id="{FD370997-45F8-40E3-B095-85E812FFE28D}"/>
            </a:ext>
          </a:extLst>
        </xdr:cNvPr>
        <xdr:cNvPicPr>
          <a:picLocks/>
        </xdr:cNvPicPr>
      </xdr:nvPicPr>
      <xdr:blipFill>
        <a:blip xmlns:r="http://schemas.openxmlformats.org/officeDocument/2006/relationships" r:embed="rId645">
          <a:extLst>
            <a:ext uri="{28A0092B-C50C-407E-A947-70E740481C1C}">
              <a14:useLocalDpi xmlns:a14="http://schemas.microsoft.com/office/drawing/2010/main" val="0"/>
            </a:ext>
          </a:extLst>
        </a:blip>
        <a:stretch>
          <a:fillRect/>
        </a:stretch>
      </xdr:blipFill>
      <xdr:spPr>
        <a:xfrm>
          <a:off x="654050" y="357593999"/>
          <a:ext cx="584200" cy="758625"/>
        </a:xfrm>
        <a:prstGeom prst="rect">
          <a:avLst/>
        </a:prstGeom>
      </xdr:spPr>
    </xdr:pic>
    <xdr:clientData/>
  </xdr:twoCellAnchor>
  <xdr:twoCellAnchor>
    <xdr:from>
      <xdr:col>1</xdr:col>
      <xdr:colOff>25400</xdr:colOff>
      <xdr:row>1118</xdr:row>
      <xdr:rowOff>25499</xdr:rowOff>
    </xdr:from>
    <xdr:to>
      <xdr:col>1</xdr:col>
      <xdr:colOff>609600</xdr:colOff>
      <xdr:row>1118</xdr:row>
      <xdr:rowOff>784124</xdr:rowOff>
    </xdr:to>
    <xdr:pic>
      <xdr:nvPicPr>
        <xdr:cNvPr id="203017" name="Рисунок 203016">
          <a:extLst>
            <a:ext uri="{FF2B5EF4-FFF2-40B4-BE49-F238E27FC236}">
              <a16:creationId xmlns:a16="http://schemas.microsoft.com/office/drawing/2014/main" xmlns="" id="{0733C3D3-3238-4323-A4A9-F22D20808587}"/>
            </a:ext>
          </a:extLst>
        </xdr:cNvPr>
        <xdr:cNvPicPr>
          <a:picLocks/>
        </xdr:cNvPicPr>
      </xdr:nvPicPr>
      <xdr:blipFill>
        <a:blip xmlns:r="http://schemas.openxmlformats.org/officeDocument/2006/relationships" r:embed="rId646">
          <a:extLst>
            <a:ext uri="{28A0092B-C50C-407E-A947-70E740481C1C}">
              <a14:useLocalDpi xmlns:a14="http://schemas.microsoft.com/office/drawing/2010/main" val="0"/>
            </a:ext>
          </a:extLst>
        </a:blip>
        <a:stretch>
          <a:fillRect/>
        </a:stretch>
      </xdr:blipFill>
      <xdr:spPr>
        <a:xfrm>
          <a:off x="654050" y="358403624"/>
          <a:ext cx="584200" cy="758625"/>
        </a:xfrm>
        <a:prstGeom prst="rect">
          <a:avLst/>
        </a:prstGeom>
      </xdr:spPr>
    </xdr:pic>
    <xdr:clientData/>
  </xdr:twoCellAnchor>
  <xdr:twoCellAnchor>
    <xdr:from>
      <xdr:col>1</xdr:col>
      <xdr:colOff>25400</xdr:colOff>
      <xdr:row>1119</xdr:row>
      <xdr:rowOff>25499</xdr:rowOff>
    </xdr:from>
    <xdr:to>
      <xdr:col>1</xdr:col>
      <xdr:colOff>609600</xdr:colOff>
      <xdr:row>1119</xdr:row>
      <xdr:rowOff>784124</xdr:rowOff>
    </xdr:to>
    <xdr:pic>
      <xdr:nvPicPr>
        <xdr:cNvPr id="203018" name="Рисунок 203017">
          <a:extLst>
            <a:ext uri="{FF2B5EF4-FFF2-40B4-BE49-F238E27FC236}">
              <a16:creationId xmlns:a16="http://schemas.microsoft.com/office/drawing/2014/main" xmlns="" id="{D818F37B-6FFD-475A-9924-F1D1CE3F32C8}"/>
            </a:ext>
          </a:extLst>
        </xdr:cNvPr>
        <xdr:cNvPicPr>
          <a:picLocks/>
        </xdr:cNvPicPr>
      </xdr:nvPicPr>
      <xdr:blipFill>
        <a:blip xmlns:r="http://schemas.openxmlformats.org/officeDocument/2006/relationships" r:embed="rId647">
          <a:extLst>
            <a:ext uri="{28A0092B-C50C-407E-A947-70E740481C1C}">
              <a14:useLocalDpi xmlns:a14="http://schemas.microsoft.com/office/drawing/2010/main" val="0"/>
            </a:ext>
          </a:extLst>
        </a:blip>
        <a:stretch>
          <a:fillRect/>
        </a:stretch>
      </xdr:blipFill>
      <xdr:spPr>
        <a:xfrm>
          <a:off x="654050" y="359213249"/>
          <a:ext cx="584200" cy="758625"/>
        </a:xfrm>
        <a:prstGeom prst="rect">
          <a:avLst/>
        </a:prstGeom>
      </xdr:spPr>
    </xdr:pic>
    <xdr:clientData/>
  </xdr:twoCellAnchor>
  <xdr:twoCellAnchor>
    <xdr:from>
      <xdr:col>1</xdr:col>
      <xdr:colOff>25400</xdr:colOff>
      <xdr:row>1120</xdr:row>
      <xdr:rowOff>25499</xdr:rowOff>
    </xdr:from>
    <xdr:to>
      <xdr:col>1</xdr:col>
      <xdr:colOff>609600</xdr:colOff>
      <xdr:row>1120</xdr:row>
      <xdr:rowOff>784124</xdr:rowOff>
    </xdr:to>
    <xdr:pic>
      <xdr:nvPicPr>
        <xdr:cNvPr id="203020" name="Рисунок 203019">
          <a:extLst>
            <a:ext uri="{FF2B5EF4-FFF2-40B4-BE49-F238E27FC236}">
              <a16:creationId xmlns:a16="http://schemas.microsoft.com/office/drawing/2014/main" xmlns="" id="{74AFD71D-DF19-47ED-8C46-DD886EAD99B5}"/>
            </a:ext>
          </a:extLst>
        </xdr:cNvPr>
        <xdr:cNvPicPr>
          <a:picLocks/>
        </xdr:cNvPicPr>
      </xdr:nvPicPr>
      <xdr:blipFill>
        <a:blip xmlns:r="http://schemas.openxmlformats.org/officeDocument/2006/relationships" r:embed="rId648">
          <a:extLst>
            <a:ext uri="{28A0092B-C50C-407E-A947-70E740481C1C}">
              <a14:useLocalDpi xmlns:a14="http://schemas.microsoft.com/office/drawing/2010/main" val="0"/>
            </a:ext>
          </a:extLst>
        </a:blip>
        <a:stretch>
          <a:fillRect/>
        </a:stretch>
      </xdr:blipFill>
      <xdr:spPr>
        <a:xfrm>
          <a:off x="654050" y="360022874"/>
          <a:ext cx="584200" cy="758625"/>
        </a:xfrm>
        <a:prstGeom prst="rect">
          <a:avLst/>
        </a:prstGeom>
      </xdr:spPr>
    </xdr:pic>
    <xdr:clientData/>
  </xdr:twoCellAnchor>
  <xdr:twoCellAnchor>
    <xdr:from>
      <xdr:col>1</xdr:col>
      <xdr:colOff>25400</xdr:colOff>
      <xdr:row>1121</xdr:row>
      <xdr:rowOff>25499</xdr:rowOff>
    </xdr:from>
    <xdr:to>
      <xdr:col>1</xdr:col>
      <xdr:colOff>609600</xdr:colOff>
      <xdr:row>1121</xdr:row>
      <xdr:rowOff>784124</xdr:rowOff>
    </xdr:to>
    <xdr:pic>
      <xdr:nvPicPr>
        <xdr:cNvPr id="203024" name="Рисунок 203023">
          <a:extLst>
            <a:ext uri="{FF2B5EF4-FFF2-40B4-BE49-F238E27FC236}">
              <a16:creationId xmlns:a16="http://schemas.microsoft.com/office/drawing/2014/main" xmlns="" id="{06BEEAA3-8502-4616-837A-E454A363E10F}"/>
            </a:ext>
          </a:extLst>
        </xdr:cNvPr>
        <xdr:cNvPicPr>
          <a:picLocks/>
        </xdr:cNvPicPr>
      </xdr:nvPicPr>
      <xdr:blipFill>
        <a:blip xmlns:r="http://schemas.openxmlformats.org/officeDocument/2006/relationships" r:embed="rId649">
          <a:extLst>
            <a:ext uri="{28A0092B-C50C-407E-A947-70E740481C1C}">
              <a14:useLocalDpi xmlns:a14="http://schemas.microsoft.com/office/drawing/2010/main" val="0"/>
            </a:ext>
          </a:extLst>
        </a:blip>
        <a:stretch>
          <a:fillRect/>
        </a:stretch>
      </xdr:blipFill>
      <xdr:spPr>
        <a:xfrm>
          <a:off x="654050" y="360832499"/>
          <a:ext cx="584200" cy="758625"/>
        </a:xfrm>
        <a:prstGeom prst="rect">
          <a:avLst/>
        </a:prstGeom>
      </xdr:spPr>
    </xdr:pic>
    <xdr:clientData/>
  </xdr:twoCellAnchor>
  <xdr:twoCellAnchor>
    <xdr:from>
      <xdr:col>1</xdr:col>
      <xdr:colOff>25400</xdr:colOff>
      <xdr:row>1122</xdr:row>
      <xdr:rowOff>25499</xdr:rowOff>
    </xdr:from>
    <xdr:to>
      <xdr:col>1</xdr:col>
      <xdr:colOff>609600</xdr:colOff>
      <xdr:row>1122</xdr:row>
      <xdr:rowOff>784124</xdr:rowOff>
    </xdr:to>
    <xdr:pic>
      <xdr:nvPicPr>
        <xdr:cNvPr id="203028" name="Рисунок 203027">
          <a:extLst>
            <a:ext uri="{FF2B5EF4-FFF2-40B4-BE49-F238E27FC236}">
              <a16:creationId xmlns:a16="http://schemas.microsoft.com/office/drawing/2014/main" xmlns="" id="{AFDC9A67-B353-4643-9E3E-F783C03E2815}"/>
            </a:ext>
          </a:extLst>
        </xdr:cNvPr>
        <xdr:cNvPicPr>
          <a:picLocks/>
        </xdr:cNvPicPr>
      </xdr:nvPicPr>
      <xdr:blipFill>
        <a:blip xmlns:r="http://schemas.openxmlformats.org/officeDocument/2006/relationships" r:embed="rId650">
          <a:extLst>
            <a:ext uri="{28A0092B-C50C-407E-A947-70E740481C1C}">
              <a14:useLocalDpi xmlns:a14="http://schemas.microsoft.com/office/drawing/2010/main" val="0"/>
            </a:ext>
          </a:extLst>
        </a:blip>
        <a:stretch>
          <a:fillRect/>
        </a:stretch>
      </xdr:blipFill>
      <xdr:spPr>
        <a:xfrm>
          <a:off x="654050" y="361642124"/>
          <a:ext cx="584200" cy="758625"/>
        </a:xfrm>
        <a:prstGeom prst="rect">
          <a:avLst/>
        </a:prstGeom>
      </xdr:spPr>
    </xdr:pic>
    <xdr:clientData/>
  </xdr:twoCellAnchor>
  <xdr:twoCellAnchor>
    <xdr:from>
      <xdr:col>1</xdr:col>
      <xdr:colOff>25400</xdr:colOff>
      <xdr:row>1123</xdr:row>
      <xdr:rowOff>25499</xdr:rowOff>
    </xdr:from>
    <xdr:to>
      <xdr:col>1</xdr:col>
      <xdr:colOff>609600</xdr:colOff>
      <xdr:row>1123</xdr:row>
      <xdr:rowOff>784124</xdr:rowOff>
    </xdr:to>
    <xdr:pic>
      <xdr:nvPicPr>
        <xdr:cNvPr id="203029" name="Рисунок 203028">
          <a:extLst>
            <a:ext uri="{FF2B5EF4-FFF2-40B4-BE49-F238E27FC236}">
              <a16:creationId xmlns:a16="http://schemas.microsoft.com/office/drawing/2014/main" xmlns="" id="{EA3A8817-4910-46EA-9B1E-212CF20C4F13}"/>
            </a:ext>
          </a:extLst>
        </xdr:cNvPr>
        <xdr:cNvPicPr>
          <a:picLocks/>
        </xdr:cNvPicPr>
      </xdr:nvPicPr>
      <xdr:blipFill>
        <a:blip xmlns:r="http://schemas.openxmlformats.org/officeDocument/2006/relationships" r:embed="rId651">
          <a:extLst>
            <a:ext uri="{28A0092B-C50C-407E-A947-70E740481C1C}">
              <a14:useLocalDpi xmlns:a14="http://schemas.microsoft.com/office/drawing/2010/main" val="0"/>
            </a:ext>
          </a:extLst>
        </a:blip>
        <a:stretch>
          <a:fillRect/>
        </a:stretch>
      </xdr:blipFill>
      <xdr:spPr>
        <a:xfrm>
          <a:off x="654050" y="362451749"/>
          <a:ext cx="584200" cy="758625"/>
        </a:xfrm>
        <a:prstGeom prst="rect">
          <a:avLst/>
        </a:prstGeom>
      </xdr:spPr>
    </xdr:pic>
    <xdr:clientData/>
  </xdr:twoCellAnchor>
  <xdr:twoCellAnchor>
    <xdr:from>
      <xdr:col>1</xdr:col>
      <xdr:colOff>25400</xdr:colOff>
      <xdr:row>1124</xdr:row>
      <xdr:rowOff>25499</xdr:rowOff>
    </xdr:from>
    <xdr:to>
      <xdr:col>1</xdr:col>
      <xdr:colOff>609600</xdr:colOff>
      <xdr:row>1124</xdr:row>
      <xdr:rowOff>784124</xdr:rowOff>
    </xdr:to>
    <xdr:pic>
      <xdr:nvPicPr>
        <xdr:cNvPr id="203030" name="Рисунок 203029">
          <a:extLst>
            <a:ext uri="{FF2B5EF4-FFF2-40B4-BE49-F238E27FC236}">
              <a16:creationId xmlns:a16="http://schemas.microsoft.com/office/drawing/2014/main" xmlns="" id="{BBEC2765-A4EC-4E7F-A88E-F17CD4DB2CC2}"/>
            </a:ext>
          </a:extLst>
        </xdr:cNvPr>
        <xdr:cNvPicPr>
          <a:picLocks/>
        </xdr:cNvPicPr>
      </xdr:nvPicPr>
      <xdr:blipFill>
        <a:blip xmlns:r="http://schemas.openxmlformats.org/officeDocument/2006/relationships" r:embed="rId652">
          <a:extLst>
            <a:ext uri="{28A0092B-C50C-407E-A947-70E740481C1C}">
              <a14:useLocalDpi xmlns:a14="http://schemas.microsoft.com/office/drawing/2010/main" val="0"/>
            </a:ext>
          </a:extLst>
        </a:blip>
        <a:stretch>
          <a:fillRect/>
        </a:stretch>
      </xdr:blipFill>
      <xdr:spPr>
        <a:xfrm>
          <a:off x="654050" y="363261374"/>
          <a:ext cx="584200" cy="758625"/>
        </a:xfrm>
        <a:prstGeom prst="rect">
          <a:avLst/>
        </a:prstGeom>
      </xdr:spPr>
    </xdr:pic>
    <xdr:clientData/>
  </xdr:twoCellAnchor>
  <xdr:twoCellAnchor>
    <xdr:from>
      <xdr:col>1</xdr:col>
      <xdr:colOff>25400</xdr:colOff>
      <xdr:row>1125</xdr:row>
      <xdr:rowOff>25499</xdr:rowOff>
    </xdr:from>
    <xdr:to>
      <xdr:col>1</xdr:col>
      <xdr:colOff>609600</xdr:colOff>
      <xdr:row>1125</xdr:row>
      <xdr:rowOff>784124</xdr:rowOff>
    </xdr:to>
    <xdr:pic>
      <xdr:nvPicPr>
        <xdr:cNvPr id="203032" name="Рисунок 203031">
          <a:extLst>
            <a:ext uri="{FF2B5EF4-FFF2-40B4-BE49-F238E27FC236}">
              <a16:creationId xmlns:a16="http://schemas.microsoft.com/office/drawing/2014/main" xmlns="" id="{3D80CFFB-79A1-468F-B14D-D4D180A7387D}"/>
            </a:ext>
          </a:extLst>
        </xdr:cNvPr>
        <xdr:cNvPicPr>
          <a:picLocks/>
        </xdr:cNvPicPr>
      </xdr:nvPicPr>
      <xdr:blipFill>
        <a:blip xmlns:r="http://schemas.openxmlformats.org/officeDocument/2006/relationships" r:embed="rId653">
          <a:extLst>
            <a:ext uri="{28A0092B-C50C-407E-A947-70E740481C1C}">
              <a14:useLocalDpi xmlns:a14="http://schemas.microsoft.com/office/drawing/2010/main" val="0"/>
            </a:ext>
          </a:extLst>
        </a:blip>
        <a:stretch>
          <a:fillRect/>
        </a:stretch>
      </xdr:blipFill>
      <xdr:spPr>
        <a:xfrm>
          <a:off x="654050" y="364070999"/>
          <a:ext cx="584200" cy="758625"/>
        </a:xfrm>
        <a:prstGeom prst="rect">
          <a:avLst/>
        </a:prstGeom>
      </xdr:spPr>
    </xdr:pic>
    <xdr:clientData/>
  </xdr:twoCellAnchor>
  <xdr:twoCellAnchor>
    <xdr:from>
      <xdr:col>1</xdr:col>
      <xdr:colOff>25400</xdr:colOff>
      <xdr:row>1126</xdr:row>
      <xdr:rowOff>25499</xdr:rowOff>
    </xdr:from>
    <xdr:to>
      <xdr:col>1</xdr:col>
      <xdr:colOff>609600</xdr:colOff>
      <xdr:row>1126</xdr:row>
      <xdr:rowOff>784124</xdr:rowOff>
    </xdr:to>
    <xdr:pic>
      <xdr:nvPicPr>
        <xdr:cNvPr id="203033" name="Рисунок 203032">
          <a:extLst>
            <a:ext uri="{FF2B5EF4-FFF2-40B4-BE49-F238E27FC236}">
              <a16:creationId xmlns:a16="http://schemas.microsoft.com/office/drawing/2014/main" xmlns="" id="{39BC1335-5479-4135-ADFB-E60031984B57}"/>
            </a:ext>
          </a:extLst>
        </xdr:cNvPr>
        <xdr:cNvPicPr>
          <a:picLocks/>
        </xdr:cNvPicPr>
      </xdr:nvPicPr>
      <xdr:blipFill>
        <a:blip xmlns:r="http://schemas.openxmlformats.org/officeDocument/2006/relationships" r:embed="rId654">
          <a:extLst>
            <a:ext uri="{28A0092B-C50C-407E-A947-70E740481C1C}">
              <a14:useLocalDpi xmlns:a14="http://schemas.microsoft.com/office/drawing/2010/main" val="0"/>
            </a:ext>
          </a:extLst>
        </a:blip>
        <a:stretch>
          <a:fillRect/>
        </a:stretch>
      </xdr:blipFill>
      <xdr:spPr>
        <a:xfrm>
          <a:off x="654050" y="364880624"/>
          <a:ext cx="584200" cy="758625"/>
        </a:xfrm>
        <a:prstGeom prst="rect">
          <a:avLst/>
        </a:prstGeom>
      </xdr:spPr>
    </xdr:pic>
    <xdr:clientData/>
  </xdr:twoCellAnchor>
  <xdr:twoCellAnchor>
    <xdr:from>
      <xdr:col>1</xdr:col>
      <xdr:colOff>25400</xdr:colOff>
      <xdr:row>1128</xdr:row>
      <xdr:rowOff>25499</xdr:rowOff>
    </xdr:from>
    <xdr:to>
      <xdr:col>1</xdr:col>
      <xdr:colOff>609600</xdr:colOff>
      <xdr:row>1128</xdr:row>
      <xdr:rowOff>784124</xdr:rowOff>
    </xdr:to>
    <xdr:pic>
      <xdr:nvPicPr>
        <xdr:cNvPr id="203034" name="Рисунок 203033">
          <a:extLst>
            <a:ext uri="{FF2B5EF4-FFF2-40B4-BE49-F238E27FC236}">
              <a16:creationId xmlns:a16="http://schemas.microsoft.com/office/drawing/2014/main" xmlns="" id="{CC7676EA-A746-4319-8048-C59AEA8FAA33}"/>
            </a:ext>
          </a:extLst>
        </xdr:cNvPr>
        <xdr:cNvPicPr>
          <a:picLocks/>
        </xdr:cNvPicPr>
      </xdr:nvPicPr>
      <xdr:blipFill>
        <a:blip xmlns:r="http://schemas.openxmlformats.org/officeDocument/2006/relationships" r:embed="rId655">
          <a:extLst>
            <a:ext uri="{28A0092B-C50C-407E-A947-70E740481C1C}">
              <a14:useLocalDpi xmlns:a14="http://schemas.microsoft.com/office/drawing/2010/main" val="0"/>
            </a:ext>
          </a:extLst>
        </a:blip>
        <a:stretch>
          <a:fillRect/>
        </a:stretch>
      </xdr:blipFill>
      <xdr:spPr>
        <a:xfrm>
          <a:off x="654050" y="366499874"/>
          <a:ext cx="584200" cy="758625"/>
        </a:xfrm>
        <a:prstGeom prst="rect">
          <a:avLst/>
        </a:prstGeom>
      </xdr:spPr>
    </xdr:pic>
    <xdr:clientData/>
  </xdr:twoCellAnchor>
  <xdr:twoCellAnchor>
    <xdr:from>
      <xdr:col>1</xdr:col>
      <xdr:colOff>25400</xdr:colOff>
      <xdr:row>1129</xdr:row>
      <xdr:rowOff>25499</xdr:rowOff>
    </xdr:from>
    <xdr:to>
      <xdr:col>1</xdr:col>
      <xdr:colOff>609600</xdr:colOff>
      <xdr:row>1129</xdr:row>
      <xdr:rowOff>784124</xdr:rowOff>
    </xdr:to>
    <xdr:pic>
      <xdr:nvPicPr>
        <xdr:cNvPr id="203037" name="Рисунок 203036">
          <a:extLst>
            <a:ext uri="{FF2B5EF4-FFF2-40B4-BE49-F238E27FC236}">
              <a16:creationId xmlns:a16="http://schemas.microsoft.com/office/drawing/2014/main" xmlns="" id="{814AD988-AAAD-4818-8097-C97D9C141B63}"/>
            </a:ext>
          </a:extLst>
        </xdr:cNvPr>
        <xdr:cNvPicPr>
          <a:picLocks/>
        </xdr:cNvPicPr>
      </xdr:nvPicPr>
      <xdr:blipFill>
        <a:blip xmlns:r="http://schemas.openxmlformats.org/officeDocument/2006/relationships" r:embed="rId656">
          <a:extLst>
            <a:ext uri="{28A0092B-C50C-407E-A947-70E740481C1C}">
              <a14:useLocalDpi xmlns:a14="http://schemas.microsoft.com/office/drawing/2010/main" val="0"/>
            </a:ext>
          </a:extLst>
        </a:blip>
        <a:stretch>
          <a:fillRect/>
        </a:stretch>
      </xdr:blipFill>
      <xdr:spPr>
        <a:xfrm>
          <a:off x="654050" y="367309499"/>
          <a:ext cx="584200" cy="758625"/>
        </a:xfrm>
        <a:prstGeom prst="rect">
          <a:avLst/>
        </a:prstGeom>
      </xdr:spPr>
    </xdr:pic>
    <xdr:clientData/>
  </xdr:twoCellAnchor>
  <xdr:twoCellAnchor>
    <xdr:from>
      <xdr:col>1</xdr:col>
      <xdr:colOff>25400</xdr:colOff>
      <xdr:row>1130</xdr:row>
      <xdr:rowOff>25499</xdr:rowOff>
    </xdr:from>
    <xdr:to>
      <xdr:col>1</xdr:col>
      <xdr:colOff>609600</xdr:colOff>
      <xdr:row>1130</xdr:row>
      <xdr:rowOff>784124</xdr:rowOff>
    </xdr:to>
    <xdr:pic>
      <xdr:nvPicPr>
        <xdr:cNvPr id="203038" name="Рисунок 203037">
          <a:extLst>
            <a:ext uri="{FF2B5EF4-FFF2-40B4-BE49-F238E27FC236}">
              <a16:creationId xmlns:a16="http://schemas.microsoft.com/office/drawing/2014/main" xmlns="" id="{75F5AEFB-7B9B-4FC8-9AC1-F222AC5B2BAB}"/>
            </a:ext>
          </a:extLst>
        </xdr:cNvPr>
        <xdr:cNvPicPr>
          <a:picLocks/>
        </xdr:cNvPicPr>
      </xdr:nvPicPr>
      <xdr:blipFill>
        <a:blip xmlns:r="http://schemas.openxmlformats.org/officeDocument/2006/relationships" r:embed="rId657">
          <a:extLst>
            <a:ext uri="{28A0092B-C50C-407E-A947-70E740481C1C}">
              <a14:useLocalDpi xmlns:a14="http://schemas.microsoft.com/office/drawing/2010/main" val="0"/>
            </a:ext>
          </a:extLst>
        </a:blip>
        <a:stretch>
          <a:fillRect/>
        </a:stretch>
      </xdr:blipFill>
      <xdr:spPr>
        <a:xfrm>
          <a:off x="654050" y="368119124"/>
          <a:ext cx="584200" cy="758625"/>
        </a:xfrm>
        <a:prstGeom prst="rect">
          <a:avLst/>
        </a:prstGeom>
      </xdr:spPr>
    </xdr:pic>
    <xdr:clientData/>
  </xdr:twoCellAnchor>
  <xdr:twoCellAnchor>
    <xdr:from>
      <xdr:col>1</xdr:col>
      <xdr:colOff>25400</xdr:colOff>
      <xdr:row>1131</xdr:row>
      <xdr:rowOff>25499</xdr:rowOff>
    </xdr:from>
    <xdr:to>
      <xdr:col>1</xdr:col>
      <xdr:colOff>609600</xdr:colOff>
      <xdr:row>1131</xdr:row>
      <xdr:rowOff>784124</xdr:rowOff>
    </xdr:to>
    <xdr:pic>
      <xdr:nvPicPr>
        <xdr:cNvPr id="740" name="Рисунок 739">
          <a:extLst>
            <a:ext uri="{FF2B5EF4-FFF2-40B4-BE49-F238E27FC236}">
              <a16:creationId xmlns:a16="http://schemas.microsoft.com/office/drawing/2014/main" xmlns="" id="{2861DFC2-2A6B-4CE9-878F-596118385C73}"/>
            </a:ext>
          </a:extLst>
        </xdr:cNvPr>
        <xdr:cNvPicPr>
          <a:picLocks/>
        </xdr:cNvPicPr>
      </xdr:nvPicPr>
      <xdr:blipFill>
        <a:blip xmlns:r="http://schemas.openxmlformats.org/officeDocument/2006/relationships" r:embed="rId658">
          <a:extLst>
            <a:ext uri="{28A0092B-C50C-407E-A947-70E740481C1C}">
              <a14:useLocalDpi xmlns:a14="http://schemas.microsoft.com/office/drawing/2010/main" val="0"/>
            </a:ext>
          </a:extLst>
        </a:blip>
        <a:stretch>
          <a:fillRect/>
        </a:stretch>
      </xdr:blipFill>
      <xdr:spPr>
        <a:xfrm>
          <a:off x="654050" y="368928749"/>
          <a:ext cx="584200" cy="758625"/>
        </a:xfrm>
        <a:prstGeom prst="rect">
          <a:avLst/>
        </a:prstGeom>
      </xdr:spPr>
    </xdr:pic>
    <xdr:clientData/>
  </xdr:twoCellAnchor>
  <xdr:twoCellAnchor>
    <xdr:from>
      <xdr:col>1</xdr:col>
      <xdr:colOff>25400</xdr:colOff>
      <xdr:row>1132</xdr:row>
      <xdr:rowOff>25499</xdr:rowOff>
    </xdr:from>
    <xdr:to>
      <xdr:col>1</xdr:col>
      <xdr:colOff>609600</xdr:colOff>
      <xdr:row>1132</xdr:row>
      <xdr:rowOff>784124</xdr:rowOff>
    </xdr:to>
    <xdr:pic>
      <xdr:nvPicPr>
        <xdr:cNvPr id="741" name="Рисунок 740">
          <a:extLst>
            <a:ext uri="{FF2B5EF4-FFF2-40B4-BE49-F238E27FC236}">
              <a16:creationId xmlns:a16="http://schemas.microsoft.com/office/drawing/2014/main" xmlns="" id="{B5598942-8B76-4139-87E7-0CFBBCBEF285}"/>
            </a:ext>
          </a:extLst>
        </xdr:cNvPr>
        <xdr:cNvPicPr>
          <a:picLocks/>
        </xdr:cNvPicPr>
      </xdr:nvPicPr>
      <xdr:blipFill>
        <a:blip xmlns:r="http://schemas.openxmlformats.org/officeDocument/2006/relationships" r:embed="rId659">
          <a:extLst>
            <a:ext uri="{28A0092B-C50C-407E-A947-70E740481C1C}">
              <a14:useLocalDpi xmlns:a14="http://schemas.microsoft.com/office/drawing/2010/main" val="0"/>
            </a:ext>
          </a:extLst>
        </a:blip>
        <a:stretch>
          <a:fillRect/>
        </a:stretch>
      </xdr:blipFill>
      <xdr:spPr>
        <a:xfrm>
          <a:off x="654050" y="369738374"/>
          <a:ext cx="584200" cy="758625"/>
        </a:xfrm>
        <a:prstGeom prst="rect">
          <a:avLst/>
        </a:prstGeom>
      </xdr:spPr>
    </xdr:pic>
    <xdr:clientData/>
  </xdr:twoCellAnchor>
  <xdr:twoCellAnchor>
    <xdr:from>
      <xdr:col>1</xdr:col>
      <xdr:colOff>25400</xdr:colOff>
      <xdr:row>1133</xdr:row>
      <xdr:rowOff>25499</xdr:rowOff>
    </xdr:from>
    <xdr:to>
      <xdr:col>1</xdr:col>
      <xdr:colOff>609600</xdr:colOff>
      <xdr:row>1133</xdr:row>
      <xdr:rowOff>784124</xdr:rowOff>
    </xdr:to>
    <xdr:pic>
      <xdr:nvPicPr>
        <xdr:cNvPr id="742" name="Рисунок 741">
          <a:extLst>
            <a:ext uri="{FF2B5EF4-FFF2-40B4-BE49-F238E27FC236}">
              <a16:creationId xmlns:a16="http://schemas.microsoft.com/office/drawing/2014/main" xmlns="" id="{A09B3C12-A952-49CD-883B-8C8B30D3DFCD}"/>
            </a:ext>
          </a:extLst>
        </xdr:cNvPr>
        <xdr:cNvPicPr>
          <a:picLocks/>
        </xdr:cNvPicPr>
      </xdr:nvPicPr>
      <xdr:blipFill>
        <a:blip xmlns:r="http://schemas.openxmlformats.org/officeDocument/2006/relationships" r:embed="rId660">
          <a:extLst>
            <a:ext uri="{28A0092B-C50C-407E-A947-70E740481C1C}">
              <a14:useLocalDpi xmlns:a14="http://schemas.microsoft.com/office/drawing/2010/main" val="0"/>
            </a:ext>
          </a:extLst>
        </a:blip>
        <a:stretch>
          <a:fillRect/>
        </a:stretch>
      </xdr:blipFill>
      <xdr:spPr>
        <a:xfrm>
          <a:off x="654050" y="370547999"/>
          <a:ext cx="584200" cy="758625"/>
        </a:xfrm>
        <a:prstGeom prst="rect">
          <a:avLst/>
        </a:prstGeom>
      </xdr:spPr>
    </xdr:pic>
    <xdr:clientData/>
  </xdr:twoCellAnchor>
  <xdr:twoCellAnchor>
    <xdr:from>
      <xdr:col>1</xdr:col>
      <xdr:colOff>25400</xdr:colOff>
      <xdr:row>1134</xdr:row>
      <xdr:rowOff>25499</xdr:rowOff>
    </xdr:from>
    <xdr:to>
      <xdr:col>1</xdr:col>
      <xdr:colOff>609600</xdr:colOff>
      <xdr:row>1134</xdr:row>
      <xdr:rowOff>784124</xdr:rowOff>
    </xdr:to>
    <xdr:pic>
      <xdr:nvPicPr>
        <xdr:cNvPr id="743" name="Рисунок 742">
          <a:extLst>
            <a:ext uri="{FF2B5EF4-FFF2-40B4-BE49-F238E27FC236}">
              <a16:creationId xmlns:a16="http://schemas.microsoft.com/office/drawing/2014/main" xmlns="" id="{A1F8C6CF-B930-4773-AF26-00E41A890500}"/>
            </a:ext>
          </a:extLst>
        </xdr:cNvPr>
        <xdr:cNvPicPr>
          <a:picLocks/>
        </xdr:cNvPicPr>
      </xdr:nvPicPr>
      <xdr:blipFill>
        <a:blip xmlns:r="http://schemas.openxmlformats.org/officeDocument/2006/relationships" r:embed="rId661">
          <a:extLst>
            <a:ext uri="{28A0092B-C50C-407E-A947-70E740481C1C}">
              <a14:useLocalDpi xmlns:a14="http://schemas.microsoft.com/office/drawing/2010/main" val="0"/>
            </a:ext>
          </a:extLst>
        </a:blip>
        <a:stretch>
          <a:fillRect/>
        </a:stretch>
      </xdr:blipFill>
      <xdr:spPr>
        <a:xfrm>
          <a:off x="654050" y="371357624"/>
          <a:ext cx="584200" cy="758625"/>
        </a:xfrm>
        <a:prstGeom prst="rect">
          <a:avLst/>
        </a:prstGeom>
      </xdr:spPr>
    </xdr:pic>
    <xdr:clientData/>
  </xdr:twoCellAnchor>
  <xdr:twoCellAnchor>
    <xdr:from>
      <xdr:col>1</xdr:col>
      <xdr:colOff>25400</xdr:colOff>
      <xdr:row>1135</xdr:row>
      <xdr:rowOff>25499</xdr:rowOff>
    </xdr:from>
    <xdr:to>
      <xdr:col>1</xdr:col>
      <xdr:colOff>609600</xdr:colOff>
      <xdr:row>1135</xdr:row>
      <xdr:rowOff>784124</xdr:rowOff>
    </xdr:to>
    <xdr:pic>
      <xdr:nvPicPr>
        <xdr:cNvPr id="744" name="Рисунок 743">
          <a:extLst>
            <a:ext uri="{FF2B5EF4-FFF2-40B4-BE49-F238E27FC236}">
              <a16:creationId xmlns:a16="http://schemas.microsoft.com/office/drawing/2014/main" xmlns="" id="{9E217799-3BFF-4D44-B731-154794B861F9}"/>
            </a:ext>
          </a:extLst>
        </xdr:cNvPr>
        <xdr:cNvPicPr>
          <a:picLocks/>
        </xdr:cNvPicPr>
      </xdr:nvPicPr>
      <xdr:blipFill>
        <a:blip xmlns:r="http://schemas.openxmlformats.org/officeDocument/2006/relationships" r:embed="rId662">
          <a:extLst>
            <a:ext uri="{28A0092B-C50C-407E-A947-70E740481C1C}">
              <a14:useLocalDpi xmlns:a14="http://schemas.microsoft.com/office/drawing/2010/main" val="0"/>
            </a:ext>
          </a:extLst>
        </a:blip>
        <a:stretch>
          <a:fillRect/>
        </a:stretch>
      </xdr:blipFill>
      <xdr:spPr>
        <a:xfrm>
          <a:off x="654050" y="372167249"/>
          <a:ext cx="584200" cy="758625"/>
        </a:xfrm>
        <a:prstGeom prst="rect">
          <a:avLst/>
        </a:prstGeom>
      </xdr:spPr>
    </xdr:pic>
    <xdr:clientData/>
  </xdr:twoCellAnchor>
  <xdr:twoCellAnchor>
    <xdr:from>
      <xdr:col>1</xdr:col>
      <xdr:colOff>25400</xdr:colOff>
      <xdr:row>1136</xdr:row>
      <xdr:rowOff>25499</xdr:rowOff>
    </xdr:from>
    <xdr:to>
      <xdr:col>1</xdr:col>
      <xdr:colOff>609600</xdr:colOff>
      <xdr:row>1136</xdr:row>
      <xdr:rowOff>784124</xdr:rowOff>
    </xdr:to>
    <xdr:pic>
      <xdr:nvPicPr>
        <xdr:cNvPr id="745" name="Рисунок 744">
          <a:extLst>
            <a:ext uri="{FF2B5EF4-FFF2-40B4-BE49-F238E27FC236}">
              <a16:creationId xmlns:a16="http://schemas.microsoft.com/office/drawing/2014/main" xmlns="" id="{ECB6FE57-0F7C-4D48-AD30-BB0E92ADD293}"/>
            </a:ext>
          </a:extLst>
        </xdr:cNvPr>
        <xdr:cNvPicPr>
          <a:picLocks/>
        </xdr:cNvPicPr>
      </xdr:nvPicPr>
      <xdr:blipFill>
        <a:blip xmlns:r="http://schemas.openxmlformats.org/officeDocument/2006/relationships" r:embed="rId663">
          <a:extLst>
            <a:ext uri="{28A0092B-C50C-407E-A947-70E740481C1C}">
              <a14:useLocalDpi xmlns:a14="http://schemas.microsoft.com/office/drawing/2010/main" val="0"/>
            </a:ext>
          </a:extLst>
        </a:blip>
        <a:stretch>
          <a:fillRect/>
        </a:stretch>
      </xdr:blipFill>
      <xdr:spPr>
        <a:xfrm>
          <a:off x="654050" y="372976874"/>
          <a:ext cx="584200" cy="758625"/>
        </a:xfrm>
        <a:prstGeom prst="rect">
          <a:avLst/>
        </a:prstGeom>
      </xdr:spPr>
    </xdr:pic>
    <xdr:clientData/>
  </xdr:twoCellAnchor>
  <xdr:twoCellAnchor>
    <xdr:from>
      <xdr:col>1</xdr:col>
      <xdr:colOff>25400</xdr:colOff>
      <xdr:row>1137</xdr:row>
      <xdr:rowOff>25499</xdr:rowOff>
    </xdr:from>
    <xdr:to>
      <xdr:col>1</xdr:col>
      <xdr:colOff>609600</xdr:colOff>
      <xdr:row>1137</xdr:row>
      <xdr:rowOff>784124</xdr:rowOff>
    </xdr:to>
    <xdr:pic>
      <xdr:nvPicPr>
        <xdr:cNvPr id="746" name="Рисунок 745">
          <a:extLst>
            <a:ext uri="{FF2B5EF4-FFF2-40B4-BE49-F238E27FC236}">
              <a16:creationId xmlns:a16="http://schemas.microsoft.com/office/drawing/2014/main" xmlns="" id="{BBD1201F-6248-422E-BE23-3E539B9E2CBE}"/>
            </a:ext>
          </a:extLst>
        </xdr:cNvPr>
        <xdr:cNvPicPr>
          <a:picLocks/>
        </xdr:cNvPicPr>
      </xdr:nvPicPr>
      <xdr:blipFill>
        <a:blip xmlns:r="http://schemas.openxmlformats.org/officeDocument/2006/relationships" r:embed="rId664">
          <a:extLst>
            <a:ext uri="{28A0092B-C50C-407E-A947-70E740481C1C}">
              <a14:useLocalDpi xmlns:a14="http://schemas.microsoft.com/office/drawing/2010/main" val="0"/>
            </a:ext>
          </a:extLst>
        </a:blip>
        <a:stretch>
          <a:fillRect/>
        </a:stretch>
      </xdr:blipFill>
      <xdr:spPr>
        <a:xfrm>
          <a:off x="654050" y="373786499"/>
          <a:ext cx="584200" cy="758625"/>
        </a:xfrm>
        <a:prstGeom prst="rect">
          <a:avLst/>
        </a:prstGeom>
      </xdr:spPr>
    </xdr:pic>
    <xdr:clientData/>
  </xdr:twoCellAnchor>
  <xdr:twoCellAnchor>
    <xdr:from>
      <xdr:col>1</xdr:col>
      <xdr:colOff>25400</xdr:colOff>
      <xdr:row>1138</xdr:row>
      <xdr:rowOff>25499</xdr:rowOff>
    </xdr:from>
    <xdr:to>
      <xdr:col>1</xdr:col>
      <xdr:colOff>609600</xdr:colOff>
      <xdr:row>1138</xdr:row>
      <xdr:rowOff>784124</xdr:rowOff>
    </xdr:to>
    <xdr:pic>
      <xdr:nvPicPr>
        <xdr:cNvPr id="747" name="Рисунок 746">
          <a:extLst>
            <a:ext uri="{FF2B5EF4-FFF2-40B4-BE49-F238E27FC236}">
              <a16:creationId xmlns:a16="http://schemas.microsoft.com/office/drawing/2014/main" xmlns="" id="{17FB9BC2-F9A8-4FEF-8C31-545EFD38B9CC}"/>
            </a:ext>
          </a:extLst>
        </xdr:cNvPr>
        <xdr:cNvPicPr>
          <a:picLocks/>
        </xdr:cNvPicPr>
      </xdr:nvPicPr>
      <xdr:blipFill>
        <a:blip xmlns:r="http://schemas.openxmlformats.org/officeDocument/2006/relationships" r:embed="rId665">
          <a:extLst>
            <a:ext uri="{28A0092B-C50C-407E-A947-70E740481C1C}">
              <a14:useLocalDpi xmlns:a14="http://schemas.microsoft.com/office/drawing/2010/main" val="0"/>
            </a:ext>
          </a:extLst>
        </a:blip>
        <a:stretch>
          <a:fillRect/>
        </a:stretch>
      </xdr:blipFill>
      <xdr:spPr>
        <a:xfrm>
          <a:off x="654050" y="374596124"/>
          <a:ext cx="584200" cy="758625"/>
        </a:xfrm>
        <a:prstGeom prst="rect">
          <a:avLst/>
        </a:prstGeom>
      </xdr:spPr>
    </xdr:pic>
    <xdr:clientData/>
  </xdr:twoCellAnchor>
  <xdr:twoCellAnchor>
    <xdr:from>
      <xdr:col>1</xdr:col>
      <xdr:colOff>25400</xdr:colOff>
      <xdr:row>1139</xdr:row>
      <xdr:rowOff>25499</xdr:rowOff>
    </xdr:from>
    <xdr:to>
      <xdr:col>1</xdr:col>
      <xdr:colOff>609600</xdr:colOff>
      <xdr:row>1139</xdr:row>
      <xdr:rowOff>784124</xdr:rowOff>
    </xdr:to>
    <xdr:pic>
      <xdr:nvPicPr>
        <xdr:cNvPr id="748" name="Рисунок 747">
          <a:extLst>
            <a:ext uri="{FF2B5EF4-FFF2-40B4-BE49-F238E27FC236}">
              <a16:creationId xmlns:a16="http://schemas.microsoft.com/office/drawing/2014/main" xmlns="" id="{F43CE4C2-7812-4B67-A483-18E1F434ACFD}"/>
            </a:ext>
          </a:extLst>
        </xdr:cNvPr>
        <xdr:cNvPicPr>
          <a:picLocks/>
        </xdr:cNvPicPr>
      </xdr:nvPicPr>
      <xdr:blipFill>
        <a:blip xmlns:r="http://schemas.openxmlformats.org/officeDocument/2006/relationships" r:embed="rId666">
          <a:extLst>
            <a:ext uri="{28A0092B-C50C-407E-A947-70E740481C1C}">
              <a14:useLocalDpi xmlns:a14="http://schemas.microsoft.com/office/drawing/2010/main" val="0"/>
            </a:ext>
          </a:extLst>
        </a:blip>
        <a:stretch>
          <a:fillRect/>
        </a:stretch>
      </xdr:blipFill>
      <xdr:spPr>
        <a:xfrm>
          <a:off x="654050" y="375405749"/>
          <a:ext cx="584200" cy="758625"/>
        </a:xfrm>
        <a:prstGeom prst="rect">
          <a:avLst/>
        </a:prstGeom>
      </xdr:spPr>
    </xdr:pic>
    <xdr:clientData/>
  </xdr:twoCellAnchor>
  <xdr:twoCellAnchor>
    <xdr:from>
      <xdr:col>1</xdr:col>
      <xdr:colOff>25400</xdr:colOff>
      <xdr:row>1140</xdr:row>
      <xdr:rowOff>25499</xdr:rowOff>
    </xdr:from>
    <xdr:to>
      <xdr:col>1</xdr:col>
      <xdr:colOff>609600</xdr:colOff>
      <xdr:row>1140</xdr:row>
      <xdr:rowOff>784124</xdr:rowOff>
    </xdr:to>
    <xdr:pic>
      <xdr:nvPicPr>
        <xdr:cNvPr id="749" name="Рисунок 748">
          <a:extLst>
            <a:ext uri="{FF2B5EF4-FFF2-40B4-BE49-F238E27FC236}">
              <a16:creationId xmlns:a16="http://schemas.microsoft.com/office/drawing/2014/main" xmlns="" id="{31796CA8-E8B4-4112-895F-489C652EB39D}"/>
            </a:ext>
          </a:extLst>
        </xdr:cNvPr>
        <xdr:cNvPicPr>
          <a:picLocks/>
        </xdr:cNvPicPr>
      </xdr:nvPicPr>
      <xdr:blipFill>
        <a:blip xmlns:r="http://schemas.openxmlformats.org/officeDocument/2006/relationships" r:embed="rId667">
          <a:extLst>
            <a:ext uri="{28A0092B-C50C-407E-A947-70E740481C1C}">
              <a14:useLocalDpi xmlns:a14="http://schemas.microsoft.com/office/drawing/2010/main" val="0"/>
            </a:ext>
          </a:extLst>
        </a:blip>
        <a:stretch>
          <a:fillRect/>
        </a:stretch>
      </xdr:blipFill>
      <xdr:spPr>
        <a:xfrm>
          <a:off x="654050" y="376215374"/>
          <a:ext cx="584200" cy="758625"/>
        </a:xfrm>
        <a:prstGeom prst="rect">
          <a:avLst/>
        </a:prstGeom>
      </xdr:spPr>
    </xdr:pic>
    <xdr:clientData/>
  </xdr:twoCellAnchor>
  <xdr:twoCellAnchor>
    <xdr:from>
      <xdr:col>1</xdr:col>
      <xdr:colOff>25400</xdr:colOff>
      <xdr:row>1142</xdr:row>
      <xdr:rowOff>25499</xdr:rowOff>
    </xdr:from>
    <xdr:to>
      <xdr:col>1</xdr:col>
      <xdr:colOff>609600</xdr:colOff>
      <xdr:row>1142</xdr:row>
      <xdr:rowOff>784124</xdr:rowOff>
    </xdr:to>
    <xdr:pic>
      <xdr:nvPicPr>
        <xdr:cNvPr id="750" name="Рисунок 749">
          <a:extLst>
            <a:ext uri="{FF2B5EF4-FFF2-40B4-BE49-F238E27FC236}">
              <a16:creationId xmlns:a16="http://schemas.microsoft.com/office/drawing/2014/main" xmlns="" id="{BF9E414A-22B1-443A-878C-9F8C9DEA68E9}"/>
            </a:ext>
          </a:extLst>
        </xdr:cNvPr>
        <xdr:cNvPicPr>
          <a:picLocks/>
        </xdr:cNvPicPr>
      </xdr:nvPicPr>
      <xdr:blipFill>
        <a:blip xmlns:r="http://schemas.openxmlformats.org/officeDocument/2006/relationships" r:embed="rId668">
          <a:extLst>
            <a:ext uri="{28A0092B-C50C-407E-A947-70E740481C1C}">
              <a14:useLocalDpi xmlns:a14="http://schemas.microsoft.com/office/drawing/2010/main" val="0"/>
            </a:ext>
          </a:extLst>
        </a:blip>
        <a:stretch>
          <a:fillRect/>
        </a:stretch>
      </xdr:blipFill>
      <xdr:spPr>
        <a:xfrm>
          <a:off x="654050" y="377834624"/>
          <a:ext cx="584200" cy="758625"/>
        </a:xfrm>
        <a:prstGeom prst="rect">
          <a:avLst/>
        </a:prstGeom>
      </xdr:spPr>
    </xdr:pic>
    <xdr:clientData/>
  </xdr:twoCellAnchor>
  <xdr:twoCellAnchor>
    <xdr:from>
      <xdr:col>1</xdr:col>
      <xdr:colOff>25400</xdr:colOff>
      <xdr:row>1143</xdr:row>
      <xdr:rowOff>25499</xdr:rowOff>
    </xdr:from>
    <xdr:to>
      <xdr:col>1</xdr:col>
      <xdr:colOff>609600</xdr:colOff>
      <xdr:row>1143</xdr:row>
      <xdr:rowOff>784124</xdr:rowOff>
    </xdr:to>
    <xdr:pic>
      <xdr:nvPicPr>
        <xdr:cNvPr id="751" name="Рисунок 750">
          <a:extLst>
            <a:ext uri="{FF2B5EF4-FFF2-40B4-BE49-F238E27FC236}">
              <a16:creationId xmlns:a16="http://schemas.microsoft.com/office/drawing/2014/main" xmlns="" id="{80A6B09C-A038-4703-8219-0B1492555F98}"/>
            </a:ext>
          </a:extLst>
        </xdr:cNvPr>
        <xdr:cNvPicPr>
          <a:picLocks/>
        </xdr:cNvPicPr>
      </xdr:nvPicPr>
      <xdr:blipFill>
        <a:blip xmlns:r="http://schemas.openxmlformats.org/officeDocument/2006/relationships" r:embed="rId669">
          <a:extLst>
            <a:ext uri="{28A0092B-C50C-407E-A947-70E740481C1C}">
              <a14:useLocalDpi xmlns:a14="http://schemas.microsoft.com/office/drawing/2010/main" val="0"/>
            </a:ext>
          </a:extLst>
        </a:blip>
        <a:stretch>
          <a:fillRect/>
        </a:stretch>
      </xdr:blipFill>
      <xdr:spPr>
        <a:xfrm>
          <a:off x="654050" y="378644249"/>
          <a:ext cx="584200" cy="758625"/>
        </a:xfrm>
        <a:prstGeom prst="rect">
          <a:avLst/>
        </a:prstGeom>
      </xdr:spPr>
    </xdr:pic>
    <xdr:clientData/>
  </xdr:twoCellAnchor>
  <xdr:twoCellAnchor>
    <xdr:from>
      <xdr:col>1</xdr:col>
      <xdr:colOff>25400</xdr:colOff>
      <xdr:row>1144</xdr:row>
      <xdr:rowOff>25499</xdr:rowOff>
    </xdr:from>
    <xdr:to>
      <xdr:col>1</xdr:col>
      <xdr:colOff>609600</xdr:colOff>
      <xdr:row>1144</xdr:row>
      <xdr:rowOff>784124</xdr:rowOff>
    </xdr:to>
    <xdr:pic>
      <xdr:nvPicPr>
        <xdr:cNvPr id="752" name="Рисунок 751">
          <a:extLst>
            <a:ext uri="{FF2B5EF4-FFF2-40B4-BE49-F238E27FC236}">
              <a16:creationId xmlns:a16="http://schemas.microsoft.com/office/drawing/2014/main" xmlns="" id="{67D3DE59-9327-4AA0-9CFD-ACCAEC49ABFB}"/>
            </a:ext>
          </a:extLst>
        </xdr:cNvPr>
        <xdr:cNvPicPr>
          <a:picLocks/>
        </xdr:cNvPicPr>
      </xdr:nvPicPr>
      <xdr:blipFill>
        <a:blip xmlns:r="http://schemas.openxmlformats.org/officeDocument/2006/relationships" r:embed="rId670">
          <a:extLst>
            <a:ext uri="{28A0092B-C50C-407E-A947-70E740481C1C}">
              <a14:useLocalDpi xmlns:a14="http://schemas.microsoft.com/office/drawing/2010/main" val="0"/>
            </a:ext>
          </a:extLst>
        </a:blip>
        <a:stretch>
          <a:fillRect/>
        </a:stretch>
      </xdr:blipFill>
      <xdr:spPr>
        <a:xfrm>
          <a:off x="654050" y="379453874"/>
          <a:ext cx="584200" cy="758625"/>
        </a:xfrm>
        <a:prstGeom prst="rect">
          <a:avLst/>
        </a:prstGeom>
      </xdr:spPr>
    </xdr:pic>
    <xdr:clientData/>
  </xdr:twoCellAnchor>
  <xdr:twoCellAnchor>
    <xdr:from>
      <xdr:col>1</xdr:col>
      <xdr:colOff>25400</xdr:colOff>
      <xdr:row>1145</xdr:row>
      <xdr:rowOff>25499</xdr:rowOff>
    </xdr:from>
    <xdr:to>
      <xdr:col>1</xdr:col>
      <xdr:colOff>609600</xdr:colOff>
      <xdr:row>1145</xdr:row>
      <xdr:rowOff>784124</xdr:rowOff>
    </xdr:to>
    <xdr:pic>
      <xdr:nvPicPr>
        <xdr:cNvPr id="753" name="Рисунок 752">
          <a:extLst>
            <a:ext uri="{FF2B5EF4-FFF2-40B4-BE49-F238E27FC236}">
              <a16:creationId xmlns:a16="http://schemas.microsoft.com/office/drawing/2014/main" xmlns="" id="{BD2B38E2-6A3D-46EE-BEE6-75039FB929C0}"/>
            </a:ext>
          </a:extLst>
        </xdr:cNvPr>
        <xdr:cNvPicPr>
          <a:picLocks/>
        </xdr:cNvPicPr>
      </xdr:nvPicPr>
      <xdr:blipFill>
        <a:blip xmlns:r="http://schemas.openxmlformats.org/officeDocument/2006/relationships" r:embed="rId671">
          <a:extLst>
            <a:ext uri="{28A0092B-C50C-407E-A947-70E740481C1C}">
              <a14:useLocalDpi xmlns:a14="http://schemas.microsoft.com/office/drawing/2010/main" val="0"/>
            </a:ext>
          </a:extLst>
        </a:blip>
        <a:stretch>
          <a:fillRect/>
        </a:stretch>
      </xdr:blipFill>
      <xdr:spPr>
        <a:xfrm>
          <a:off x="654050" y="380263499"/>
          <a:ext cx="584200" cy="758625"/>
        </a:xfrm>
        <a:prstGeom prst="rect">
          <a:avLst/>
        </a:prstGeom>
      </xdr:spPr>
    </xdr:pic>
    <xdr:clientData/>
  </xdr:twoCellAnchor>
  <xdr:twoCellAnchor>
    <xdr:from>
      <xdr:col>1</xdr:col>
      <xdr:colOff>25400</xdr:colOff>
      <xdr:row>1146</xdr:row>
      <xdr:rowOff>25499</xdr:rowOff>
    </xdr:from>
    <xdr:to>
      <xdr:col>1</xdr:col>
      <xdr:colOff>609600</xdr:colOff>
      <xdr:row>1146</xdr:row>
      <xdr:rowOff>784124</xdr:rowOff>
    </xdr:to>
    <xdr:pic>
      <xdr:nvPicPr>
        <xdr:cNvPr id="754" name="Рисунок 753">
          <a:extLst>
            <a:ext uri="{FF2B5EF4-FFF2-40B4-BE49-F238E27FC236}">
              <a16:creationId xmlns:a16="http://schemas.microsoft.com/office/drawing/2014/main" xmlns="" id="{F6621B65-09BF-4E5B-B8B5-F41FD1584C57}"/>
            </a:ext>
          </a:extLst>
        </xdr:cNvPr>
        <xdr:cNvPicPr>
          <a:picLocks/>
        </xdr:cNvPicPr>
      </xdr:nvPicPr>
      <xdr:blipFill>
        <a:blip xmlns:r="http://schemas.openxmlformats.org/officeDocument/2006/relationships" r:embed="rId672">
          <a:extLst>
            <a:ext uri="{28A0092B-C50C-407E-A947-70E740481C1C}">
              <a14:useLocalDpi xmlns:a14="http://schemas.microsoft.com/office/drawing/2010/main" val="0"/>
            </a:ext>
          </a:extLst>
        </a:blip>
        <a:stretch>
          <a:fillRect/>
        </a:stretch>
      </xdr:blipFill>
      <xdr:spPr>
        <a:xfrm>
          <a:off x="654050" y="381073124"/>
          <a:ext cx="584200" cy="758625"/>
        </a:xfrm>
        <a:prstGeom prst="rect">
          <a:avLst/>
        </a:prstGeom>
      </xdr:spPr>
    </xdr:pic>
    <xdr:clientData/>
  </xdr:twoCellAnchor>
  <xdr:twoCellAnchor>
    <xdr:from>
      <xdr:col>1</xdr:col>
      <xdr:colOff>25400</xdr:colOff>
      <xdr:row>1147</xdr:row>
      <xdr:rowOff>25499</xdr:rowOff>
    </xdr:from>
    <xdr:to>
      <xdr:col>1</xdr:col>
      <xdr:colOff>609600</xdr:colOff>
      <xdr:row>1147</xdr:row>
      <xdr:rowOff>784124</xdr:rowOff>
    </xdr:to>
    <xdr:pic>
      <xdr:nvPicPr>
        <xdr:cNvPr id="755" name="Рисунок 754">
          <a:extLst>
            <a:ext uri="{FF2B5EF4-FFF2-40B4-BE49-F238E27FC236}">
              <a16:creationId xmlns:a16="http://schemas.microsoft.com/office/drawing/2014/main" xmlns="" id="{00FA31A9-953D-4E83-BA27-F9D4B5D4C5D7}"/>
            </a:ext>
          </a:extLst>
        </xdr:cNvPr>
        <xdr:cNvPicPr>
          <a:picLocks/>
        </xdr:cNvPicPr>
      </xdr:nvPicPr>
      <xdr:blipFill>
        <a:blip xmlns:r="http://schemas.openxmlformats.org/officeDocument/2006/relationships" r:embed="rId673">
          <a:extLst>
            <a:ext uri="{28A0092B-C50C-407E-A947-70E740481C1C}">
              <a14:useLocalDpi xmlns:a14="http://schemas.microsoft.com/office/drawing/2010/main" val="0"/>
            </a:ext>
          </a:extLst>
        </a:blip>
        <a:stretch>
          <a:fillRect/>
        </a:stretch>
      </xdr:blipFill>
      <xdr:spPr>
        <a:xfrm>
          <a:off x="654050" y="381882749"/>
          <a:ext cx="584200" cy="758625"/>
        </a:xfrm>
        <a:prstGeom prst="rect">
          <a:avLst/>
        </a:prstGeom>
      </xdr:spPr>
    </xdr:pic>
    <xdr:clientData/>
  </xdr:twoCellAnchor>
  <xdr:twoCellAnchor>
    <xdr:from>
      <xdr:col>1</xdr:col>
      <xdr:colOff>25400</xdr:colOff>
      <xdr:row>1148</xdr:row>
      <xdr:rowOff>25499</xdr:rowOff>
    </xdr:from>
    <xdr:to>
      <xdr:col>1</xdr:col>
      <xdr:colOff>609600</xdr:colOff>
      <xdr:row>1148</xdr:row>
      <xdr:rowOff>784124</xdr:rowOff>
    </xdr:to>
    <xdr:pic>
      <xdr:nvPicPr>
        <xdr:cNvPr id="756" name="Рисунок 755">
          <a:extLst>
            <a:ext uri="{FF2B5EF4-FFF2-40B4-BE49-F238E27FC236}">
              <a16:creationId xmlns:a16="http://schemas.microsoft.com/office/drawing/2014/main" xmlns="" id="{223985EF-4378-4C72-8F7B-208F5CD0BD12}"/>
            </a:ext>
          </a:extLst>
        </xdr:cNvPr>
        <xdr:cNvPicPr>
          <a:picLocks/>
        </xdr:cNvPicPr>
      </xdr:nvPicPr>
      <xdr:blipFill>
        <a:blip xmlns:r="http://schemas.openxmlformats.org/officeDocument/2006/relationships" r:embed="rId674">
          <a:extLst>
            <a:ext uri="{28A0092B-C50C-407E-A947-70E740481C1C}">
              <a14:useLocalDpi xmlns:a14="http://schemas.microsoft.com/office/drawing/2010/main" val="0"/>
            </a:ext>
          </a:extLst>
        </a:blip>
        <a:stretch>
          <a:fillRect/>
        </a:stretch>
      </xdr:blipFill>
      <xdr:spPr>
        <a:xfrm>
          <a:off x="654050" y="382692374"/>
          <a:ext cx="584200" cy="758625"/>
        </a:xfrm>
        <a:prstGeom prst="rect">
          <a:avLst/>
        </a:prstGeom>
      </xdr:spPr>
    </xdr:pic>
    <xdr:clientData/>
  </xdr:twoCellAnchor>
  <xdr:twoCellAnchor>
    <xdr:from>
      <xdr:col>1</xdr:col>
      <xdr:colOff>25400</xdr:colOff>
      <xdr:row>1149</xdr:row>
      <xdr:rowOff>25499</xdr:rowOff>
    </xdr:from>
    <xdr:to>
      <xdr:col>1</xdr:col>
      <xdr:colOff>609600</xdr:colOff>
      <xdr:row>1149</xdr:row>
      <xdr:rowOff>784124</xdr:rowOff>
    </xdr:to>
    <xdr:pic>
      <xdr:nvPicPr>
        <xdr:cNvPr id="757" name="Рисунок 756">
          <a:extLst>
            <a:ext uri="{FF2B5EF4-FFF2-40B4-BE49-F238E27FC236}">
              <a16:creationId xmlns:a16="http://schemas.microsoft.com/office/drawing/2014/main" xmlns="" id="{C5EB483B-E582-4691-BE16-4F3F9FB5B013}"/>
            </a:ext>
          </a:extLst>
        </xdr:cNvPr>
        <xdr:cNvPicPr>
          <a:picLocks/>
        </xdr:cNvPicPr>
      </xdr:nvPicPr>
      <xdr:blipFill>
        <a:blip xmlns:r="http://schemas.openxmlformats.org/officeDocument/2006/relationships" r:embed="rId675">
          <a:extLst>
            <a:ext uri="{28A0092B-C50C-407E-A947-70E740481C1C}">
              <a14:useLocalDpi xmlns:a14="http://schemas.microsoft.com/office/drawing/2010/main" val="0"/>
            </a:ext>
          </a:extLst>
        </a:blip>
        <a:stretch>
          <a:fillRect/>
        </a:stretch>
      </xdr:blipFill>
      <xdr:spPr>
        <a:xfrm>
          <a:off x="654050" y="383501999"/>
          <a:ext cx="584200" cy="758625"/>
        </a:xfrm>
        <a:prstGeom prst="rect">
          <a:avLst/>
        </a:prstGeom>
      </xdr:spPr>
    </xdr:pic>
    <xdr:clientData/>
  </xdr:twoCellAnchor>
  <xdr:twoCellAnchor>
    <xdr:from>
      <xdr:col>1</xdr:col>
      <xdr:colOff>25400</xdr:colOff>
      <xdr:row>1150</xdr:row>
      <xdr:rowOff>25499</xdr:rowOff>
    </xdr:from>
    <xdr:to>
      <xdr:col>1</xdr:col>
      <xdr:colOff>609600</xdr:colOff>
      <xdr:row>1150</xdr:row>
      <xdr:rowOff>784124</xdr:rowOff>
    </xdr:to>
    <xdr:pic>
      <xdr:nvPicPr>
        <xdr:cNvPr id="758" name="Рисунок 757">
          <a:extLst>
            <a:ext uri="{FF2B5EF4-FFF2-40B4-BE49-F238E27FC236}">
              <a16:creationId xmlns:a16="http://schemas.microsoft.com/office/drawing/2014/main" xmlns="" id="{2482BCCC-55B5-49EC-BD63-1ACA58A02360}"/>
            </a:ext>
          </a:extLst>
        </xdr:cNvPr>
        <xdr:cNvPicPr>
          <a:picLocks/>
        </xdr:cNvPicPr>
      </xdr:nvPicPr>
      <xdr:blipFill>
        <a:blip xmlns:r="http://schemas.openxmlformats.org/officeDocument/2006/relationships" r:embed="rId676">
          <a:extLst>
            <a:ext uri="{28A0092B-C50C-407E-A947-70E740481C1C}">
              <a14:useLocalDpi xmlns:a14="http://schemas.microsoft.com/office/drawing/2010/main" val="0"/>
            </a:ext>
          </a:extLst>
        </a:blip>
        <a:stretch>
          <a:fillRect/>
        </a:stretch>
      </xdr:blipFill>
      <xdr:spPr>
        <a:xfrm>
          <a:off x="654050" y="384311624"/>
          <a:ext cx="584200" cy="758625"/>
        </a:xfrm>
        <a:prstGeom prst="rect">
          <a:avLst/>
        </a:prstGeom>
      </xdr:spPr>
    </xdr:pic>
    <xdr:clientData/>
  </xdr:twoCellAnchor>
  <xdr:twoCellAnchor>
    <xdr:from>
      <xdr:col>1</xdr:col>
      <xdr:colOff>25400</xdr:colOff>
      <xdr:row>1362</xdr:row>
      <xdr:rowOff>25499</xdr:rowOff>
    </xdr:from>
    <xdr:to>
      <xdr:col>1</xdr:col>
      <xdr:colOff>609600</xdr:colOff>
      <xdr:row>1362</xdr:row>
      <xdr:rowOff>784124</xdr:rowOff>
    </xdr:to>
    <xdr:pic>
      <xdr:nvPicPr>
        <xdr:cNvPr id="759" name="Рисунок 758">
          <a:extLst>
            <a:ext uri="{FF2B5EF4-FFF2-40B4-BE49-F238E27FC236}">
              <a16:creationId xmlns:a16="http://schemas.microsoft.com/office/drawing/2014/main" xmlns="" id="{8CABB292-8203-425F-8790-0258BD159899}"/>
            </a:ext>
          </a:extLst>
        </xdr:cNvPr>
        <xdr:cNvPicPr>
          <a:picLocks/>
        </xdr:cNvPicPr>
      </xdr:nvPicPr>
      <xdr:blipFill>
        <a:blip xmlns:r="http://schemas.openxmlformats.org/officeDocument/2006/relationships" r:embed="rId677">
          <a:extLst>
            <a:ext uri="{28A0092B-C50C-407E-A947-70E740481C1C}">
              <a14:useLocalDpi xmlns:a14="http://schemas.microsoft.com/office/drawing/2010/main" val="0"/>
            </a:ext>
          </a:extLst>
        </a:blip>
        <a:stretch>
          <a:fillRect/>
        </a:stretch>
      </xdr:blipFill>
      <xdr:spPr>
        <a:xfrm>
          <a:off x="654050" y="455129999"/>
          <a:ext cx="584200" cy="758625"/>
        </a:xfrm>
        <a:prstGeom prst="rect">
          <a:avLst/>
        </a:prstGeom>
      </xdr:spPr>
    </xdr:pic>
    <xdr:clientData/>
  </xdr:twoCellAnchor>
  <xdr:twoCellAnchor>
    <xdr:from>
      <xdr:col>1</xdr:col>
      <xdr:colOff>25400</xdr:colOff>
      <xdr:row>1365</xdr:row>
      <xdr:rowOff>25499</xdr:rowOff>
    </xdr:from>
    <xdr:to>
      <xdr:col>1</xdr:col>
      <xdr:colOff>609600</xdr:colOff>
      <xdr:row>1365</xdr:row>
      <xdr:rowOff>784124</xdr:rowOff>
    </xdr:to>
    <xdr:pic>
      <xdr:nvPicPr>
        <xdr:cNvPr id="760" name="Рисунок 759">
          <a:extLst>
            <a:ext uri="{FF2B5EF4-FFF2-40B4-BE49-F238E27FC236}">
              <a16:creationId xmlns:a16="http://schemas.microsoft.com/office/drawing/2014/main" xmlns="" id="{6D75ECA8-D1F4-4EB1-80EA-446B719A7699}"/>
            </a:ext>
          </a:extLst>
        </xdr:cNvPr>
        <xdr:cNvPicPr>
          <a:picLocks/>
        </xdr:cNvPicPr>
      </xdr:nvPicPr>
      <xdr:blipFill>
        <a:blip xmlns:r="http://schemas.openxmlformats.org/officeDocument/2006/relationships" r:embed="rId678">
          <a:extLst>
            <a:ext uri="{28A0092B-C50C-407E-A947-70E740481C1C}">
              <a14:useLocalDpi xmlns:a14="http://schemas.microsoft.com/office/drawing/2010/main" val="0"/>
            </a:ext>
          </a:extLst>
        </a:blip>
        <a:stretch>
          <a:fillRect/>
        </a:stretch>
      </xdr:blipFill>
      <xdr:spPr>
        <a:xfrm>
          <a:off x="654050" y="457558874"/>
          <a:ext cx="584200" cy="758625"/>
        </a:xfrm>
        <a:prstGeom prst="rect">
          <a:avLst/>
        </a:prstGeom>
      </xdr:spPr>
    </xdr:pic>
    <xdr:clientData/>
  </xdr:twoCellAnchor>
  <xdr:twoCellAnchor>
    <xdr:from>
      <xdr:col>1</xdr:col>
      <xdr:colOff>25400</xdr:colOff>
      <xdr:row>1369</xdr:row>
      <xdr:rowOff>25499</xdr:rowOff>
    </xdr:from>
    <xdr:to>
      <xdr:col>1</xdr:col>
      <xdr:colOff>609600</xdr:colOff>
      <xdr:row>1369</xdr:row>
      <xdr:rowOff>784124</xdr:rowOff>
    </xdr:to>
    <xdr:pic>
      <xdr:nvPicPr>
        <xdr:cNvPr id="761" name="Рисунок 760">
          <a:extLst>
            <a:ext uri="{FF2B5EF4-FFF2-40B4-BE49-F238E27FC236}">
              <a16:creationId xmlns:a16="http://schemas.microsoft.com/office/drawing/2014/main" xmlns="" id="{709F1A21-093C-4F4F-BF82-292F4D76A010}"/>
            </a:ext>
          </a:extLst>
        </xdr:cNvPr>
        <xdr:cNvPicPr>
          <a:picLocks/>
        </xdr:cNvPicPr>
      </xdr:nvPicPr>
      <xdr:blipFill>
        <a:blip xmlns:r="http://schemas.openxmlformats.org/officeDocument/2006/relationships" r:embed="rId679">
          <a:extLst>
            <a:ext uri="{28A0092B-C50C-407E-A947-70E740481C1C}">
              <a14:useLocalDpi xmlns:a14="http://schemas.microsoft.com/office/drawing/2010/main" val="0"/>
            </a:ext>
          </a:extLst>
        </a:blip>
        <a:stretch>
          <a:fillRect/>
        </a:stretch>
      </xdr:blipFill>
      <xdr:spPr>
        <a:xfrm>
          <a:off x="654050" y="460797374"/>
          <a:ext cx="584200" cy="758625"/>
        </a:xfrm>
        <a:prstGeom prst="rect">
          <a:avLst/>
        </a:prstGeom>
      </xdr:spPr>
    </xdr:pic>
    <xdr:clientData/>
  </xdr:twoCellAnchor>
  <xdr:twoCellAnchor>
    <xdr:from>
      <xdr:col>1</xdr:col>
      <xdr:colOff>25400</xdr:colOff>
      <xdr:row>1371</xdr:row>
      <xdr:rowOff>25499</xdr:rowOff>
    </xdr:from>
    <xdr:to>
      <xdr:col>1</xdr:col>
      <xdr:colOff>609600</xdr:colOff>
      <xdr:row>1371</xdr:row>
      <xdr:rowOff>784124</xdr:rowOff>
    </xdr:to>
    <xdr:pic>
      <xdr:nvPicPr>
        <xdr:cNvPr id="762" name="Рисунок 761">
          <a:extLst>
            <a:ext uri="{FF2B5EF4-FFF2-40B4-BE49-F238E27FC236}">
              <a16:creationId xmlns:a16="http://schemas.microsoft.com/office/drawing/2014/main" xmlns="" id="{94F7691B-640C-458C-B114-4FBC3CD7A16D}"/>
            </a:ext>
          </a:extLst>
        </xdr:cNvPr>
        <xdr:cNvPicPr>
          <a:picLocks/>
        </xdr:cNvPicPr>
      </xdr:nvPicPr>
      <xdr:blipFill>
        <a:blip xmlns:r="http://schemas.openxmlformats.org/officeDocument/2006/relationships" r:embed="rId680">
          <a:extLst>
            <a:ext uri="{28A0092B-C50C-407E-A947-70E740481C1C}">
              <a14:useLocalDpi xmlns:a14="http://schemas.microsoft.com/office/drawing/2010/main" val="0"/>
            </a:ext>
          </a:extLst>
        </a:blip>
        <a:stretch>
          <a:fillRect/>
        </a:stretch>
      </xdr:blipFill>
      <xdr:spPr>
        <a:xfrm>
          <a:off x="654050" y="462416624"/>
          <a:ext cx="584200" cy="758625"/>
        </a:xfrm>
        <a:prstGeom prst="rect">
          <a:avLst/>
        </a:prstGeom>
      </xdr:spPr>
    </xdr:pic>
    <xdr:clientData/>
  </xdr:twoCellAnchor>
  <xdr:twoCellAnchor>
    <xdr:from>
      <xdr:col>1</xdr:col>
      <xdr:colOff>25400</xdr:colOff>
      <xdr:row>1375</xdr:row>
      <xdr:rowOff>25499</xdr:rowOff>
    </xdr:from>
    <xdr:to>
      <xdr:col>1</xdr:col>
      <xdr:colOff>609600</xdr:colOff>
      <xdr:row>1375</xdr:row>
      <xdr:rowOff>784124</xdr:rowOff>
    </xdr:to>
    <xdr:pic>
      <xdr:nvPicPr>
        <xdr:cNvPr id="763" name="Рисунок 762">
          <a:extLst>
            <a:ext uri="{FF2B5EF4-FFF2-40B4-BE49-F238E27FC236}">
              <a16:creationId xmlns:a16="http://schemas.microsoft.com/office/drawing/2014/main" xmlns="" id="{3EE59B9F-00A5-4C73-BF70-613BF753F3F3}"/>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63797749"/>
          <a:ext cx="584200" cy="758625"/>
        </a:xfrm>
        <a:prstGeom prst="rect">
          <a:avLst/>
        </a:prstGeom>
      </xdr:spPr>
    </xdr:pic>
    <xdr:clientData/>
  </xdr:twoCellAnchor>
  <xdr:twoCellAnchor>
    <xdr:from>
      <xdr:col>1</xdr:col>
      <xdr:colOff>25400</xdr:colOff>
      <xdr:row>1385</xdr:row>
      <xdr:rowOff>25499</xdr:rowOff>
    </xdr:from>
    <xdr:to>
      <xdr:col>1</xdr:col>
      <xdr:colOff>609600</xdr:colOff>
      <xdr:row>1385</xdr:row>
      <xdr:rowOff>784124</xdr:rowOff>
    </xdr:to>
    <xdr:pic>
      <xdr:nvPicPr>
        <xdr:cNvPr id="764" name="Рисунок 763">
          <a:extLst>
            <a:ext uri="{FF2B5EF4-FFF2-40B4-BE49-F238E27FC236}">
              <a16:creationId xmlns:a16="http://schemas.microsoft.com/office/drawing/2014/main" xmlns="" id="{2C352FCB-4398-410B-BE35-5FE1020C0019}"/>
            </a:ext>
          </a:extLst>
        </xdr:cNvPr>
        <xdr:cNvPicPr>
          <a:picLocks/>
        </xdr:cNvPicPr>
      </xdr:nvPicPr>
      <xdr:blipFill>
        <a:blip xmlns:r="http://schemas.openxmlformats.org/officeDocument/2006/relationships" r:embed="rId682">
          <a:extLst>
            <a:ext uri="{28A0092B-C50C-407E-A947-70E740481C1C}">
              <a14:useLocalDpi xmlns:a14="http://schemas.microsoft.com/office/drawing/2010/main" val="0"/>
            </a:ext>
          </a:extLst>
        </a:blip>
        <a:stretch>
          <a:fillRect/>
        </a:stretch>
      </xdr:blipFill>
      <xdr:spPr>
        <a:xfrm>
          <a:off x="654050" y="471084374"/>
          <a:ext cx="584200" cy="758625"/>
        </a:xfrm>
        <a:prstGeom prst="rect">
          <a:avLst/>
        </a:prstGeom>
      </xdr:spPr>
    </xdr:pic>
    <xdr:clientData/>
  </xdr:twoCellAnchor>
  <xdr:twoCellAnchor>
    <xdr:from>
      <xdr:col>1</xdr:col>
      <xdr:colOff>25400</xdr:colOff>
      <xdr:row>1386</xdr:row>
      <xdr:rowOff>25499</xdr:rowOff>
    </xdr:from>
    <xdr:to>
      <xdr:col>1</xdr:col>
      <xdr:colOff>609600</xdr:colOff>
      <xdr:row>1386</xdr:row>
      <xdr:rowOff>784124</xdr:rowOff>
    </xdr:to>
    <xdr:pic>
      <xdr:nvPicPr>
        <xdr:cNvPr id="765" name="Рисунок 764">
          <a:extLst>
            <a:ext uri="{FF2B5EF4-FFF2-40B4-BE49-F238E27FC236}">
              <a16:creationId xmlns:a16="http://schemas.microsoft.com/office/drawing/2014/main" xmlns="" id="{388D6297-1041-4635-BC06-EB23996BB5F5}"/>
            </a:ext>
          </a:extLst>
        </xdr:cNvPr>
        <xdr:cNvPicPr>
          <a:picLocks/>
        </xdr:cNvPicPr>
      </xdr:nvPicPr>
      <xdr:blipFill>
        <a:blip xmlns:r="http://schemas.openxmlformats.org/officeDocument/2006/relationships" r:embed="rId681">
          <a:extLst>
            <a:ext uri="{28A0092B-C50C-407E-A947-70E740481C1C}">
              <a14:useLocalDpi xmlns:a14="http://schemas.microsoft.com/office/drawing/2010/main" val="0"/>
            </a:ext>
          </a:extLst>
        </a:blip>
        <a:stretch>
          <a:fillRect/>
        </a:stretch>
      </xdr:blipFill>
      <xdr:spPr>
        <a:xfrm>
          <a:off x="654050" y="471893999"/>
          <a:ext cx="584200" cy="758625"/>
        </a:xfrm>
        <a:prstGeom prst="rect">
          <a:avLst/>
        </a:prstGeom>
      </xdr:spPr>
    </xdr:pic>
    <xdr:clientData/>
  </xdr:twoCellAnchor>
  <xdr:twoCellAnchor>
    <xdr:from>
      <xdr:col>1</xdr:col>
      <xdr:colOff>25400</xdr:colOff>
      <xdr:row>1387</xdr:row>
      <xdr:rowOff>25499</xdr:rowOff>
    </xdr:from>
    <xdr:to>
      <xdr:col>1</xdr:col>
      <xdr:colOff>609600</xdr:colOff>
      <xdr:row>1387</xdr:row>
      <xdr:rowOff>784124</xdr:rowOff>
    </xdr:to>
    <xdr:pic>
      <xdr:nvPicPr>
        <xdr:cNvPr id="766" name="Рисунок 765">
          <a:extLst>
            <a:ext uri="{FF2B5EF4-FFF2-40B4-BE49-F238E27FC236}">
              <a16:creationId xmlns:a16="http://schemas.microsoft.com/office/drawing/2014/main" xmlns="" id="{622D163E-96EE-42FE-9675-5FF208A58471}"/>
            </a:ext>
          </a:extLst>
        </xdr:cNvPr>
        <xdr:cNvPicPr>
          <a:picLocks/>
        </xdr:cNvPicPr>
      </xdr:nvPicPr>
      <xdr:blipFill>
        <a:blip xmlns:r="http://schemas.openxmlformats.org/officeDocument/2006/relationships" r:embed="rId683">
          <a:extLst>
            <a:ext uri="{28A0092B-C50C-407E-A947-70E740481C1C}">
              <a14:useLocalDpi xmlns:a14="http://schemas.microsoft.com/office/drawing/2010/main" val="0"/>
            </a:ext>
          </a:extLst>
        </a:blip>
        <a:stretch>
          <a:fillRect/>
        </a:stretch>
      </xdr:blipFill>
      <xdr:spPr>
        <a:xfrm>
          <a:off x="654050" y="472703624"/>
          <a:ext cx="584200" cy="758625"/>
        </a:xfrm>
        <a:prstGeom prst="rect">
          <a:avLst/>
        </a:prstGeom>
      </xdr:spPr>
    </xdr:pic>
    <xdr:clientData/>
  </xdr:twoCellAnchor>
  <xdr:twoCellAnchor>
    <xdr:from>
      <xdr:col>1</xdr:col>
      <xdr:colOff>25400</xdr:colOff>
      <xdr:row>1389</xdr:row>
      <xdr:rowOff>25499</xdr:rowOff>
    </xdr:from>
    <xdr:to>
      <xdr:col>1</xdr:col>
      <xdr:colOff>609600</xdr:colOff>
      <xdr:row>1389</xdr:row>
      <xdr:rowOff>784124</xdr:rowOff>
    </xdr:to>
    <xdr:pic>
      <xdr:nvPicPr>
        <xdr:cNvPr id="767" name="Рисунок 766">
          <a:extLst>
            <a:ext uri="{FF2B5EF4-FFF2-40B4-BE49-F238E27FC236}">
              <a16:creationId xmlns:a16="http://schemas.microsoft.com/office/drawing/2014/main" xmlns="" id="{7E743B64-5C85-41AF-9E03-8DB40D1F0C25}"/>
            </a:ext>
          </a:extLst>
        </xdr:cNvPr>
        <xdr:cNvPicPr>
          <a:picLocks/>
        </xdr:cNvPicPr>
      </xdr:nvPicPr>
      <xdr:blipFill>
        <a:blip xmlns:r="http://schemas.openxmlformats.org/officeDocument/2006/relationships" r:embed="rId684">
          <a:extLst>
            <a:ext uri="{28A0092B-C50C-407E-A947-70E740481C1C}">
              <a14:useLocalDpi xmlns:a14="http://schemas.microsoft.com/office/drawing/2010/main" val="0"/>
            </a:ext>
          </a:extLst>
        </a:blip>
        <a:stretch>
          <a:fillRect/>
        </a:stretch>
      </xdr:blipFill>
      <xdr:spPr>
        <a:xfrm>
          <a:off x="654050" y="474322874"/>
          <a:ext cx="584200" cy="758625"/>
        </a:xfrm>
        <a:prstGeom prst="rect">
          <a:avLst/>
        </a:prstGeom>
      </xdr:spPr>
    </xdr:pic>
    <xdr:clientData/>
  </xdr:twoCellAnchor>
  <xdr:twoCellAnchor>
    <xdr:from>
      <xdr:col>1</xdr:col>
      <xdr:colOff>25400</xdr:colOff>
      <xdr:row>1390</xdr:row>
      <xdr:rowOff>25499</xdr:rowOff>
    </xdr:from>
    <xdr:to>
      <xdr:col>1</xdr:col>
      <xdr:colOff>609600</xdr:colOff>
      <xdr:row>1390</xdr:row>
      <xdr:rowOff>784124</xdr:rowOff>
    </xdr:to>
    <xdr:pic>
      <xdr:nvPicPr>
        <xdr:cNvPr id="203041" name="Рисунок 203040">
          <a:extLst>
            <a:ext uri="{FF2B5EF4-FFF2-40B4-BE49-F238E27FC236}">
              <a16:creationId xmlns:a16="http://schemas.microsoft.com/office/drawing/2014/main" xmlns="" id="{0B751673-52A6-45FA-BB50-D1D13A91E077}"/>
            </a:ext>
          </a:extLst>
        </xdr:cNvPr>
        <xdr:cNvPicPr>
          <a:picLocks/>
        </xdr:cNvPicPr>
      </xdr:nvPicPr>
      <xdr:blipFill>
        <a:blip xmlns:r="http://schemas.openxmlformats.org/officeDocument/2006/relationships" r:embed="rId685">
          <a:extLst>
            <a:ext uri="{28A0092B-C50C-407E-A947-70E740481C1C}">
              <a14:useLocalDpi xmlns:a14="http://schemas.microsoft.com/office/drawing/2010/main" val="0"/>
            </a:ext>
          </a:extLst>
        </a:blip>
        <a:stretch>
          <a:fillRect/>
        </a:stretch>
      </xdr:blipFill>
      <xdr:spPr>
        <a:xfrm>
          <a:off x="654050" y="475132499"/>
          <a:ext cx="584200" cy="758625"/>
        </a:xfrm>
        <a:prstGeom prst="rect">
          <a:avLst/>
        </a:prstGeom>
      </xdr:spPr>
    </xdr:pic>
    <xdr:clientData/>
  </xdr:twoCellAnchor>
  <xdr:twoCellAnchor>
    <xdr:from>
      <xdr:col>1</xdr:col>
      <xdr:colOff>25400</xdr:colOff>
      <xdr:row>1423</xdr:row>
      <xdr:rowOff>25499</xdr:rowOff>
    </xdr:from>
    <xdr:to>
      <xdr:col>1</xdr:col>
      <xdr:colOff>609600</xdr:colOff>
      <xdr:row>1423</xdr:row>
      <xdr:rowOff>784124</xdr:rowOff>
    </xdr:to>
    <xdr:pic>
      <xdr:nvPicPr>
        <xdr:cNvPr id="203050" name="Рисунок 203049">
          <a:extLst>
            <a:ext uri="{FF2B5EF4-FFF2-40B4-BE49-F238E27FC236}">
              <a16:creationId xmlns:a16="http://schemas.microsoft.com/office/drawing/2014/main" xmlns="" id="{5E7368CD-9272-48A5-A39C-F841CDB89F6C}"/>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1934599"/>
          <a:ext cx="584200" cy="758625"/>
        </a:xfrm>
        <a:prstGeom prst="rect">
          <a:avLst/>
        </a:prstGeom>
      </xdr:spPr>
    </xdr:pic>
    <xdr:clientData/>
  </xdr:twoCellAnchor>
  <xdr:twoCellAnchor>
    <xdr:from>
      <xdr:col>1</xdr:col>
      <xdr:colOff>25400</xdr:colOff>
      <xdr:row>1424</xdr:row>
      <xdr:rowOff>25499</xdr:rowOff>
    </xdr:from>
    <xdr:to>
      <xdr:col>1</xdr:col>
      <xdr:colOff>609600</xdr:colOff>
      <xdr:row>1424</xdr:row>
      <xdr:rowOff>784124</xdr:rowOff>
    </xdr:to>
    <xdr:pic>
      <xdr:nvPicPr>
        <xdr:cNvPr id="203051" name="Рисунок 203050">
          <a:extLst>
            <a:ext uri="{FF2B5EF4-FFF2-40B4-BE49-F238E27FC236}">
              <a16:creationId xmlns:a16="http://schemas.microsoft.com/office/drawing/2014/main" xmlns="" id="{13C42C8A-D4A8-4ED3-BC30-DE34F0BA1CB2}"/>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2744224"/>
          <a:ext cx="584200" cy="758625"/>
        </a:xfrm>
        <a:prstGeom prst="rect">
          <a:avLst/>
        </a:prstGeom>
      </xdr:spPr>
    </xdr:pic>
    <xdr:clientData/>
  </xdr:twoCellAnchor>
  <xdr:twoCellAnchor>
    <xdr:from>
      <xdr:col>1</xdr:col>
      <xdr:colOff>25400</xdr:colOff>
      <xdr:row>1425</xdr:row>
      <xdr:rowOff>25499</xdr:rowOff>
    </xdr:from>
    <xdr:to>
      <xdr:col>1</xdr:col>
      <xdr:colOff>609600</xdr:colOff>
      <xdr:row>1425</xdr:row>
      <xdr:rowOff>784124</xdr:rowOff>
    </xdr:to>
    <xdr:pic>
      <xdr:nvPicPr>
        <xdr:cNvPr id="203052" name="Рисунок 203051">
          <a:extLst>
            <a:ext uri="{FF2B5EF4-FFF2-40B4-BE49-F238E27FC236}">
              <a16:creationId xmlns:a16="http://schemas.microsoft.com/office/drawing/2014/main" xmlns="" id="{8AC6FB82-641D-4C62-B280-3DDF1B83800E}"/>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3553849"/>
          <a:ext cx="584200" cy="758625"/>
        </a:xfrm>
        <a:prstGeom prst="rect">
          <a:avLst/>
        </a:prstGeom>
      </xdr:spPr>
    </xdr:pic>
    <xdr:clientData/>
  </xdr:twoCellAnchor>
  <xdr:twoCellAnchor>
    <xdr:from>
      <xdr:col>1</xdr:col>
      <xdr:colOff>25400</xdr:colOff>
      <xdr:row>1426</xdr:row>
      <xdr:rowOff>25499</xdr:rowOff>
    </xdr:from>
    <xdr:to>
      <xdr:col>1</xdr:col>
      <xdr:colOff>609600</xdr:colOff>
      <xdr:row>1426</xdr:row>
      <xdr:rowOff>784124</xdr:rowOff>
    </xdr:to>
    <xdr:pic>
      <xdr:nvPicPr>
        <xdr:cNvPr id="203055" name="Рисунок 203054">
          <a:extLst>
            <a:ext uri="{FF2B5EF4-FFF2-40B4-BE49-F238E27FC236}">
              <a16:creationId xmlns:a16="http://schemas.microsoft.com/office/drawing/2014/main" xmlns="" id="{B0194869-B1A7-408C-B2DB-C4C15FE89927}"/>
            </a:ext>
          </a:extLst>
        </xdr:cNvPr>
        <xdr:cNvPicPr>
          <a:picLocks/>
        </xdr:cNvPicPr>
      </xdr:nvPicPr>
      <xdr:blipFill>
        <a:blip xmlns:r="http://schemas.openxmlformats.org/officeDocument/2006/relationships" r:embed="rId686">
          <a:extLst>
            <a:ext uri="{28A0092B-C50C-407E-A947-70E740481C1C}">
              <a14:useLocalDpi xmlns:a14="http://schemas.microsoft.com/office/drawing/2010/main" val="0"/>
            </a:ext>
          </a:extLst>
        </a:blip>
        <a:stretch>
          <a:fillRect/>
        </a:stretch>
      </xdr:blipFill>
      <xdr:spPr>
        <a:xfrm>
          <a:off x="654050" y="494363474"/>
          <a:ext cx="584200" cy="758625"/>
        </a:xfrm>
        <a:prstGeom prst="rect">
          <a:avLst/>
        </a:prstGeom>
      </xdr:spPr>
    </xdr:pic>
    <xdr:clientData/>
  </xdr:twoCellAnchor>
  <xdr:twoCellAnchor>
    <xdr:from>
      <xdr:col>1</xdr:col>
      <xdr:colOff>25400</xdr:colOff>
      <xdr:row>1427</xdr:row>
      <xdr:rowOff>25499</xdr:rowOff>
    </xdr:from>
    <xdr:to>
      <xdr:col>1</xdr:col>
      <xdr:colOff>609600</xdr:colOff>
      <xdr:row>1427</xdr:row>
      <xdr:rowOff>784124</xdr:rowOff>
    </xdr:to>
    <xdr:pic>
      <xdr:nvPicPr>
        <xdr:cNvPr id="203056" name="Рисунок 203055">
          <a:extLst>
            <a:ext uri="{FF2B5EF4-FFF2-40B4-BE49-F238E27FC236}">
              <a16:creationId xmlns:a16="http://schemas.microsoft.com/office/drawing/2014/main" xmlns="" id="{B87F35E6-B965-4B37-A4F0-3FEF77692888}"/>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173099"/>
          <a:ext cx="584200" cy="758625"/>
        </a:xfrm>
        <a:prstGeom prst="rect">
          <a:avLst/>
        </a:prstGeom>
      </xdr:spPr>
    </xdr:pic>
    <xdr:clientData/>
  </xdr:twoCellAnchor>
  <xdr:twoCellAnchor>
    <xdr:from>
      <xdr:col>1</xdr:col>
      <xdr:colOff>25400</xdr:colOff>
      <xdr:row>1428</xdr:row>
      <xdr:rowOff>25499</xdr:rowOff>
    </xdr:from>
    <xdr:to>
      <xdr:col>1</xdr:col>
      <xdr:colOff>609600</xdr:colOff>
      <xdr:row>1428</xdr:row>
      <xdr:rowOff>784124</xdr:rowOff>
    </xdr:to>
    <xdr:pic>
      <xdr:nvPicPr>
        <xdr:cNvPr id="203059" name="Рисунок 203058">
          <a:extLst>
            <a:ext uri="{FF2B5EF4-FFF2-40B4-BE49-F238E27FC236}">
              <a16:creationId xmlns:a16="http://schemas.microsoft.com/office/drawing/2014/main" xmlns="" id="{28FDB647-EE68-4A4C-929D-872535A6B9F3}"/>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5982724"/>
          <a:ext cx="584200" cy="758625"/>
        </a:xfrm>
        <a:prstGeom prst="rect">
          <a:avLst/>
        </a:prstGeom>
      </xdr:spPr>
    </xdr:pic>
    <xdr:clientData/>
  </xdr:twoCellAnchor>
  <xdr:twoCellAnchor>
    <xdr:from>
      <xdr:col>1</xdr:col>
      <xdr:colOff>25400</xdr:colOff>
      <xdr:row>1429</xdr:row>
      <xdr:rowOff>25499</xdr:rowOff>
    </xdr:from>
    <xdr:to>
      <xdr:col>1</xdr:col>
      <xdr:colOff>609600</xdr:colOff>
      <xdr:row>1429</xdr:row>
      <xdr:rowOff>784124</xdr:rowOff>
    </xdr:to>
    <xdr:pic>
      <xdr:nvPicPr>
        <xdr:cNvPr id="781" name="Рисунок 780">
          <a:extLst>
            <a:ext uri="{FF2B5EF4-FFF2-40B4-BE49-F238E27FC236}">
              <a16:creationId xmlns:a16="http://schemas.microsoft.com/office/drawing/2014/main" xmlns="" id="{A7D7C544-C2A9-4322-B349-1A37579F4196}"/>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6792349"/>
          <a:ext cx="584200" cy="758625"/>
        </a:xfrm>
        <a:prstGeom prst="rect">
          <a:avLst/>
        </a:prstGeom>
      </xdr:spPr>
    </xdr:pic>
    <xdr:clientData/>
  </xdr:twoCellAnchor>
  <xdr:twoCellAnchor>
    <xdr:from>
      <xdr:col>1</xdr:col>
      <xdr:colOff>25400</xdr:colOff>
      <xdr:row>1430</xdr:row>
      <xdr:rowOff>25499</xdr:rowOff>
    </xdr:from>
    <xdr:to>
      <xdr:col>1</xdr:col>
      <xdr:colOff>609600</xdr:colOff>
      <xdr:row>1430</xdr:row>
      <xdr:rowOff>784124</xdr:rowOff>
    </xdr:to>
    <xdr:pic>
      <xdr:nvPicPr>
        <xdr:cNvPr id="203074" name="Рисунок 203073">
          <a:extLst>
            <a:ext uri="{FF2B5EF4-FFF2-40B4-BE49-F238E27FC236}">
              <a16:creationId xmlns:a16="http://schemas.microsoft.com/office/drawing/2014/main" xmlns="" id="{62964EAE-EB48-4EED-BBD5-102E804A6664}"/>
            </a:ext>
          </a:extLst>
        </xdr:cNvPr>
        <xdr:cNvPicPr>
          <a:picLocks/>
        </xdr:cNvPicPr>
      </xdr:nvPicPr>
      <xdr:blipFill>
        <a:blip xmlns:r="http://schemas.openxmlformats.org/officeDocument/2006/relationships" r:embed="rId687">
          <a:extLst>
            <a:ext uri="{28A0092B-C50C-407E-A947-70E740481C1C}">
              <a14:useLocalDpi xmlns:a14="http://schemas.microsoft.com/office/drawing/2010/main" val="0"/>
            </a:ext>
          </a:extLst>
        </a:blip>
        <a:stretch>
          <a:fillRect/>
        </a:stretch>
      </xdr:blipFill>
      <xdr:spPr>
        <a:xfrm>
          <a:off x="654050" y="497601974"/>
          <a:ext cx="584200" cy="758625"/>
        </a:xfrm>
        <a:prstGeom prst="rect">
          <a:avLst/>
        </a:prstGeom>
      </xdr:spPr>
    </xdr:pic>
    <xdr:clientData/>
  </xdr:twoCellAnchor>
  <xdr:twoCellAnchor>
    <xdr:from>
      <xdr:col>1</xdr:col>
      <xdr:colOff>25400</xdr:colOff>
      <xdr:row>1434</xdr:row>
      <xdr:rowOff>25499</xdr:rowOff>
    </xdr:from>
    <xdr:to>
      <xdr:col>1</xdr:col>
      <xdr:colOff>609600</xdr:colOff>
      <xdr:row>1434</xdr:row>
      <xdr:rowOff>784124</xdr:rowOff>
    </xdr:to>
    <xdr:pic>
      <xdr:nvPicPr>
        <xdr:cNvPr id="203089" name="Рисунок 203088">
          <a:extLst>
            <a:ext uri="{FF2B5EF4-FFF2-40B4-BE49-F238E27FC236}">
              <a16:creationId xmlns:a16="http://schemas.microsoft.com/office/drawing/2014/main" xmlns="" id="{6D8E6584-D505-4A54-A85A-F516C6ED2FCF}"/>
            </a:ext>
          </a:extLst>
        </xdr:cNvPr>
        <xdr:cNvPicPr>
          <a:picLocks/>
        </xdr:cNvPicPr>
      </xdr:nvPicPr>
      <xdr:blipFill>
        <a:blip xmlns:r="http://schemas.openxmlformats.org/officeDocument/2006/relationships" r:embed="rId688">
          <a:extLst>
            <a:ext uri="{28A0092B-C50C-407E-A947-70E740481C1C}">
              <a14:useLocalDpi xmlns:a14="http://schemas.microsoft.com/office/drawing/2010/main" val="0"/>
            </a:ext>
          </a:extLst>
        </a:blip>
        <a:stretch>
          <a:fillRect/>
        </a:stretch>
      </xdr:blipFill>
      <xdr:spPr>
        <a:xfrm>
          <a:off x="654050" y="499135499"/>
          <a:ext cx="584200" cy="758625"/>
        </a:xfrm>
        <a:prstGeom prst="rect">
          <a:avLst/>
        </a:prstGeom>
      </xdr:spPr>
    </xdr:pic>
    <xdr:clientData/>
  </xdr:twoCellAnchor>
  <xdr:twoCellAnchor>
    <xdr:from>
      <xdr:col>1</xdr:col>
      <xdr:colOff>25400</xdr:colOff>
      <xdr:row>1435</xdr:row>
      <xdr:rowOff>25499</xdr:rowOff>
    </xdr:from>
    <xdr:to>
      <xdr:col>1</xdr:col>
      <xdr:colOff>609600</xdr:colOff>
      <xdr:row>1435</xdr:row>
      <xdr:rowOff>784124</xdr:rowOff>
    </xdr:to>
    <xdr:pic>
      <xdr:nvPicPr>
        <xdr:cNvPr id="203091" name="Рисунок 203090">
          <a:extLst>
            <a:ext uri="{FF2B5EF4-FFF2-40B4-BE49-F238E27FC236}">
              <a16:creationId xmlns:a16="http://schemas.microsoft.com/office/drawing/2014/main" xmlns="" id="{5112B403-50A4-4DD4-BB34-7B38B0FC7368}"/>
            </a:ext>
          </a:extLst>
        </xdr:cNvPr>
        <xdr:cNvPicPr>
          <a:picLocks/>
        </xdr:cNvPicPr>
      </xdr:nvPicPr>
      <xdr:blipFill>
        <a:blip xmlns:r="http://schemas.openxmlformats.org/officeDocument/2006/relationships" r:embed="rId689">
          <a:extLst>
            <a:ext uri="{28A0092B-C50C-407E-A947-70E740481C1C}">
              <a14:useLocalDpi xmlns:a14="http://schemas.microsoft.com/office/drawing/2010/main" val="0"/>
            </a:ext>
          </a:extLst>
        </a:blip>
        <a:stretch>
          <a:fillRect/>
        </a:stretch>
      </xdr:blipFill>
      <xdr:spPr>
        <a:xfrm>
          <a:off x="654050" y="499945124"/>
          <a:ext cx="584200" cy="758625"/>
        </a:xfrm>
        <a:prstGeom prst="rect">
          <a:avLst/>
        </a:prstGeom>
      </xdr:spPr>
    </xdr:pic>
    <xdr:clientData/>
  </xdr:twoCellAnchor>
  <xdr:twoCellAnchor>
    <xdr:from>
      <xdr:col>1</xdr:col>
      <xdr:colOff>25400</xdr:colOff>
      <xdr:row>1437</xdr:row>
      <xdr:rowOff>25499</xdr:rowOff>
    </xdr:from>
    <xdr:to>
      <xdr:col>1</xdr:col>
      <xdr:colOff>609600</xdr:colOff>
      <xdr:row>1437</xdr:row>
      <xdr:rowOff>784124</xdr:rowOff>
    </xdr:to>
    <xdr:pic>
      <xdr:nvPicPr>
        <xdr:cNvPr id="203092" name="Рисунок 203091">
          <a:extLst>
            <a:ext uri="{FF2B5EF4-FFF2-40B4-BE49-F238E27FC236}">
              <a16:creationId xmlns:a16="http://schemas.microsoft.com/office/drawing/2014/main" xmlns="" id="{6D3B007B-A003-4158-B959-B4C48E47E5DE}"/>
            </a:ext>
          </a:extLst>
        </xdr:cNvPr>
        <xdr:cNvPicPr>
          <a:picLocks/>
        </xdr:cNvPicPr>
      </xdr:nvPicPr>
      <xdr:blipFill>
        <a:blip xmlns:r="http://schemas.openxmlformats.org/officeDocument/2006/relationships" r:embed="rId690">
          <a:extLst>
            <a:ext uri="{28A0092B-C50C-407E-A947-70E740481C1C}">
              <a14:useLocalDpi xmlns:a14="http://schemas.microsoft.com/office/drawing/2010/main" val="0"/>
            </a:ext>
          </a:extLst>
        </a:blip>
        <a:stretch>
          <a:fillRect/>
        </a:stretch>
      </xdr:blipFill>
      <xdr:spPr>
        <a:xfrm>
          <a:off x="654050" y="501564374"/>
          <a:ext cx="584200" cy="758625"/>
        </a:xfrm>
        <a:prstGeom prst="rect">
          <a:avLst/>
        </a:prstGeom>
      </xdr:spPr>
    </xdr:pic>
    <xdr:clientData/>
  </xdr:twoCellAnchor>
  <xdr:twoCellAnchor>
    <xdr:from>
      <xdr:col>1</xdr:col>
      <xdr:colOff>25400</xdr:colOff>
      <xdr:row>1438</xdr:row>
      <xdr:rowOff>25499</xdr:rowOff>
    </xdr:from>
    <xdr:to>
      <xdr:col>1</xdr:col>
      <xdr:colOff>609600</xdr:colOff>
      <xdr:row>1438</xdr:row>
      <xdr:rowOff>784124</xdr:rowOff>
    </xdr:to>
    <xdr:pic>
      <xdr:nvPicPr>
        <xdr:cNvPr id="203105" name="Рисунок 203104">
          <a:extLst>
            <a:ext uri="{FF2B5EF4-FFF2-40B4-BE49-F238E27FC236}">
              <a16:creationId xmlns:a16="http://schemas.microsoft.com/office/drawing/2014/main" xmlns="" id="{EE62871D-376D-4395-B8B1-69CCF5302807}"/>
            </a:ext>
          </a:extLst>
        </xdr:cNvPr>
        <xdr:cNvPicPr>
          <a:picLocks/>
        </xdr:cNvPicPr>
      </xdr:nvPicPr>
      <xdr:blipFill>
        <a:blip xmlns:r="http://schemas.openxmlformats.org/officeDocument/2006/relationships" r:embed="rId691">
          <a:extLst>
            <a:ext uri="{28A0092B-C50C-407E-A947-70E740481C1C}">
              <a14:useLocalDpi xmlns:a14="http://schemas.microsoft.com/office/drawing/2010/main" val="0"/>
            </a:ext>
          </a:extLst>
        </a:blip>
        <a:stretch>
          <a:fillRect/>
        </a:stretch>
      </xdr:blipFill>
      <xdr:spPr>
        <a:xfrm>
          <a:off x="654050" y="502373999"/>
          <a:ext cx="584200" cy="758625"/>
        </a:xfrm>
        <a:prstGeom prst="rect">
          <a:avLst/>
        </a:prstGeom>
      </xdr:spPr>
    </xdr:pic>
    <xdr:clientData/>
  </xdr:twoCellAnchor>
  <xdr:twoCellAnchor>
    <xdr:from>
      <xdr:col>1</xdr:col>
      <xdr:colOff>25400</xdr:colOff>
      <xdr:row>1442</xdr:row>
      <xdr:rowOff>25499</xdr:rowOff>
    </xdr:from>
    <xdr:to>
      <xdr:col>1</xdr:col>
      <xdr:colOff>609600</xdr:colOff>
      <xdr:row>1442</xdr:row>
      <xdr:rowOff>784124</xdr:rowOff>
    </xdr:to>
    <xdr:pic>
      <xdr:nvPicPr>
        <xdr:cNvPr id="203108" name="Рисунок 203107">
          <a:extLst>
            <a:ext uri="{FF2B5EF4-FFF2-40B4-BE49-F238E27FC236}">
              <a16:creationId xmlns:a16="http://schemas.microsoft.com/office/drawing/2014/main" xmlns="" id="{9EAA9BEC-E461-4609-90F6-7AA3C771D7F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3802749"/>
          <a:ext cx="584200" cy="758625"/>
        </a:xfrm>
        <a:prstGeom prst="rect">
          <a:avLst/>
        </a:prstGeom>
      </xdr:spPr>
    </xdr:pic>
    <xdr:clientData/>
  </xdr:twoCellAnchor>
  <xdr:twoCellAnchor>
    <xdr:from>
      <xdr:col>1</xdr:col>
      <xdr:colOff>25400</xdr:colOff>
      <xdr:row>1443</xdr:row>
      <xdr:rowOff>25499</xdr:rowOff>
    </xdr:from>
    <xdr:to>
      <xdr:col>1</xdr:col>
      <xdr:colOff>609600</xdr:colOff>
      <xdr:row>1443</xdr:row>
      <xdr:rowOff>784124</xdr:rowOff>
    </xdr:to>
    <xdr:pic>
      <xdr:nvPicPr>
        <xdr:cNvPr id="203109" name="Рисунок 203108">
          <a:extLst>
            <a:ext uri="{FF2B5EF4-FFF2-40B4-BE49-F238E27FC236}">
              <a16:creationId xmlns:a16="http://schemas.microsoft.com/office/drawing/2014/main" xmlns="" id="{D3B3EC12-E460-4C51-9E22-D85BBDA56AEB}"/>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4612374"/>
          <a:ext cx="584200" cy="758625"/>
        </a:xfrm>
        <a:prstGeom prst="rect">
          <a:avLst/>
        </a:prstGeom>
      </xdr:spPr>
    </xdr:pic>
    <xdr:clientData/>
  </xdr:twoCellAnchor>
  <xdr:twoCellAnchor>
    <xdr:from>
      <xdr:col>1</xdr:col>
      <xdr:colOff>25400</xdr:colOff>
      <xdr:row>1444</xdr:row>
      <xdr:rowOff>25499</xdr:rowOff>
    </xdr:from>
    <xdr:to>
      <xdr:col>1</xdr:col>
      <xdr:colOff>609600</xdr:colOff>
      <xdr:row>1444</xdr:row>
      <xdr:rowOff>784124</xdr:rowOff>
    </xdr:to>
    <xdr:pic>
      <xdr:nvPicPr>
        <xdr:cNvPr id="203112" name="Рисунок 203111">
          <a:extLst>
            <a:ext uri="{FF2B5EF4-FFF2-40B4-BE49-F238E27FC236}">
              <a16:creationId xmlns:a16="http://schemas.microsoft.com/office/drawing/2014/main" xmlns="" id="{56F12CCF-A991-480A-972D-510CA942C416}"/>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5421999"/>
          <a:ext cx="584200" cy="758625"/>
        </a:xfrm>
        <a:prstGeom prst="rect">
          <a:avLst/>
        </a:prstGeom>
      </xdr:spPr>
    </xdr:pic>
    <xdr:clientData/>
  </xdr:twoCellAnchor>
  <xdr:twoCellAnchor>
    <xdr:from>
      <xdr:col>1</xdr:col>
      <xdr:colOff>25400</xdr:colOff>
      <xdr:row>1445</xdr:row>
      <xdr:rowOff>25499</xdr:rowOff>
    </xdr:from>
    <xdr:to>
      <xdr:col>1</xdr:col>
      <xdr:colOff>609600</xdr:colOff>
      <xdr:row>1445</xdr:row>
      <xdr:rowOff>784124</xdr:rowOff>
    </xdr:to>
    <xdr:pic>
      <xdr:nvPicPr>
        <xdr:cNvPr id="203122" name="Рисунок 203121">
          <a:extLst>
            <a:ext uri="{FF2B5EF4-FFF2-40B4-BE49-F238E27FC236}">
              <a16:creationId xmlns:a16="http://schemas.microsoft.com/office/drawing/2014/main" xmlns="" id="{368F8E4F-DF24-4000-B0CB-FC4A2195813A}"/>
            </a:ext>
          </a:extLst>
        </xdr:cNvPr>
        <xdr:cNvPicPr>
          <a:picLocks/>
        </xdr:cNvPicPr>
      </xdr:nvPicPr>
      <xdr:blipFill>
        <a:blip xmlns:r="http://schemas.openxmlformats.org/officeDocument/2006/relationships" r:embed="rId692">
          <a:extLst>
            <a:ext uri="{28A0092B-C50C-407E-A947-70E740481C1C}">
              <a14:useLocalDpi xmlns:a14="http://schemas.microsoft.com/office/drawing/2010/main" val="0"/>
            </a:ext>
          </a:extLst>
        </a:blip>
        <a:stretch>
          <a:fillRect/>
        </a:stretch>
      </xdr:blipFill>
      <xdr:spPr>
        <a:xfrm>
          <a:off x="654050" y="506231624"/>
          <a:ext cx="584200" cy="758625"/>
        </a:xfrm>
        <a:prstGeom prst="rect">
          <a:avLst/>
        </a:prstGeom>
      </xdr:spPr>
    </xdr:pic>
    <xdr:clientData/>
  </xdr:twoCellAnchor>
  <xdr:twoCellAnchor>
    <xdr:from>
      <xdr:col>1</xdr:col>
      <xdr:colOff>19050</xdr:colOff>
      <xdr:row>1053</xdr:row>
      <xdr:rowOff>28575</xdr:rowOff>
    </xdr:from>
    <xdr:to>
      <xdr:col>1</xdr:col>
      <xdr:colOff>609600</xdr:colOff>
      <xdr:row>1053</xdr:row>
      <xdr:rowOff>781050</xdr:rowOff>
    </xdr:to>
    <xdr:pic>
      <xdr:nvPicPr>
        <xdr:cNvPr id="809" name="Рисунок 8057">
          <a:extLst>
            <a:ext uri="{FF2B5EF4-FFF2-40B4-BE49-F238E27FC236}">
              <a16:creationId xmlns:a16="http://schemas.microsoft.com/office/drawing/2014/main" xmlns="" id="{0A395AF5-4FA9-4032-BA1D-B8842761C387}"/>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479107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1054</xdr:row>
      <xdr:rowOff>28575</xdr:rowOff>
    </xdr:from>
    <xdr:to>
      <xdr:col>1</xdr:col>
      <xdr:colOff>609600</xdr:colOff>
      <xdr:row>1054</xdr:row>
      <xdr:rowOff>781050</xdr:rowOff>
    </xdr:to>
    <xdr:pic>
      <xdr:nvPicPr>
        <xdr:cNvPr id="810" name="Рисунок 8058">
          <a:extLst>
            <a:ext uri="{FF2B5EF4-FFF2-40B4-BE49-F238E27FC236}">
              <a16:creationId xmlns:a16="http://schemas.microsoft.com/office/drawing/2014/main" xmlns="" id="{8F43DE04-679C-442B-9339-7B704E702A7F}"/>
            </a:ext>
          </a:extLst>
        </xdr:cNvPr>
        <xdr:cNvPicPr>
          <a:picLocks/>
        </xdr:cNvPicPr>
      </xdr:nvPicPr>
      <xdr:blipFill>
        <a:blip xmlns:r="http://schemas.openxmlformats.org/officeDocument/2006/relationships" r:embed="rId220">
          <a:extLst>
            <a:ext uri="{28A0092B-C50C-407E-A947-70E740481C1C}">
              <a14:useLocalDpi xmlns:a14="http://schemas.microsoft.com/office/drawing/2010/main" val="0"/>
            </a:ext>
          </a:extLst>
        </a:blip>
        <a:srcRect/>
        <a:stretch>
          <a:fillRect/>
        </a:stretch>
      </xdr:blipFill>
      <xdr:spPr bwMode="auto">
        <a:xfrm>
          <a:off x="647700" y="56007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1060</xdr:row>
      <xdr:rowOff>28575</xdr:rowOff>
    </xdr:from>
    <xdr:to>
      <xdr:col>1</xdr:col>
      <xdr:colOff>609600</xdr:colOff>
      <xdr:row>1060</xdr:row>
      <xdr:rowOff>781050</xdr:rowOff>
    </xdr:to>
    <xdr:pic>
      <xdr:nvPicPr>
        <xdr:cNvPr id="811" name="Рисунок 8079">
          <a:extLst>
            <a:ext uri="{FF2B5EF4-FFF2-40B4-BE49-F238E27FC236}">
              <a16:creationId xmlns:a16="http://schemas.microsoft.com/office/drawing/2014/main" xmlns="" id="{6961B97B-72DE-46F1-AFB6-EEDB3E6820C8}"/>
            </a:ext>
          </a:extLst>
        </xdr:cNvPr>
        <xdr:cNvPicPr>
          <a:picLocks/>
        </xdr:cNvPicPr>
      </xdr:nvPicPr>
      <xdr:blipFill>
        <a:blip xmlns:r="http://schemas.openxmlformats.org/officeDocument/2006/relationships" r:embed="rId224">
          <a:extLst>
            <a:ext uri="{28A0092B-C50C-407E-A947-70E740481C1C}">
              <a14:useLocalDpi xmlns:a14="http://schemas.microsoft.com/office/drawing/2010/main" val="0"/>
            </a:ext>
          </a:extLst>
        </a:blip>
        <a:srcRect/>
        <a:stretch>
          <a:fillRect/>
        </a:stretch>
      </xdr:blipFill>
      <xdr:spPr bwMode="auto">
        <a:xfrm>
          <a:off x="647700" y="35147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1361</xdr:row>
      <xdr:rowOff>28575</xdr:rowOff>
    </xdr:from>
    <xdr:to>
      <xdr:col>1</xdr:col>
      <xdr:colOff>609600</xdr:colOff>
      <xdr:row>1361</xdr:row>
      <xdr:rowOff>781050</xdr:rowOff>
    </xdr:to>
    <xdr:pic>
      <xdr:nvPicPr>
        <xdr:cNvPr id="812" name="Рисунок 8141">
          <a:extLst>
            <a:ext uri="{FF2B5EF4-FFF2-40B4-BE49-F238E27FC236}">
              <a16:creationId xmlns:a16="http://schemas.microsoft.com/office/drawing/2014/main" xmlns="" id="{E84822A0-76A9-498E-9E48-1FECC51DA05B}"/>
            </a:ext>
          </a:extLst>
        </xdr:cNvPr>
        <xdr:cNvPicPr>
          <a:picLocks/>
        </xdr:cNvPicPr>
      </xdr:nvPicPr>
      <xdr:blipFill>
        <a:blip xmlns:r="http://schemas.openxmlformats.org/officeDocument/2006/relationships" r:embed="rId591">
          <a:extLst>
            <a:ext uri="{28A0092B-C50C-407E-A947-70E740481C1C}">
              <a14:useLocalDpi xmlns:a14="http://schemas.microsoft.com/office/drawing/2010/main" val="0"/>
            </a:ext>
          </a:extLst>
        </a:blip>
        <a:srcRect/>
        <a:stretch>
          <a:fillRect/>
        </a:stretch>
      </xdr:blipFill>
      <xdr:spPr bwMode="auto">
        <a:xfrm>
          <a:off x="647700" y="3171825"/>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1360</xdr:row>
      <xdr:rowOff>28575</xdr:rowOff>
    </xdr:from>
    <xdr:to>
      <xdr:col>1</xdr:col>
      <xdr:colOff>609600</xdr:colOff>
      <xdr:row>1360</xdr:row>
      <xdr:rowOff>781050</xdr:rowOff>
    </xdr:to>
    <xdr:pic>
      <xdr:nvPicPr>
        <xdr:cNvPr id="813" name="Рисунок 8140">
          <a:extLst>
            <a:ext uri="{FF2B5EF4-FFF2-40B4-BE49-F238E27FC236}">
              <a16:creationId xmlns:a16="http://schemas.microsoft.com/office/drawing/2014/main" xmlns="" id="{CBA35ED8-7408-4902-B619-088421AFF7B8}"/>
            </a:ext>
          </a:extLst>
        </xdr:cNvPr>
        <xdr:cNvPicPr>
          <a:picLocks/>
        </xdr:cNvPicPr>
      </xdr:nvPicPr>
      <xdr:blipFill>
        <a:blip xmlns:r="http://schemas.openxmlformats.org/officeDocument/2006/relationships" r:embed="rId590">
          <a:extLst>
            <a:ext uri="{28A0092B-C50C-407E-A947-70E740481C1C}">
              <a14:useLocalDpi xmlns:a14="http://schemas.microsoft.com/office/drawing/2010/main" val="0"/>
            </a:ext>
          </a:extLst>
        </a:blip>
        <a:srcRect/>
        <a:stretch>
          <a:fillRect/>
        </a:stretch>
      </xdr:blipFill>
      <xdr:spPr bwMode="auto">
        <a:xfrm>
          <a:off x="647700" y="2362200"/>
          <a:ext cx="59055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25400</xdr:colOff>
      <xdr:row>1378</xdr:row>
      <xdr:rowOff>25499</xdr:rowOff>
    </xdr:from>
    <xdr:to>
      <xdr:col>1</xdr:col>
      <xdr:colOff>609600</xdr:colOff>
      <xdr:row>1378</xdr:row>
      <xdr:rowOff>784124</xdr:rowOff>
    </xdr:to>
    <xdr:pic>
      <xdr:nvPicPr>
        <xdr:cNvPr id="814" name="Рисунок 813">
          <a:extLst>
            <a:ext uri="{FF2B5EF4-FFF2-40B4-BE49-F238E27FC236}">
              <a16:creationId xmlns:a16="http://schemas.microsoft.com/office/drawing/2014/main" xmlns="" id="{AE04433D-AD32-4BE5-8CF0-01A08F000119}"/>
            </a:ext>
          </a:extLst>
        </xdr:cNvPr>
        <xdr:cNvPicPr>
          <a:picLocks/>
        </xdr:cNvPicPr>
      </xdr:nvPicPr>
      <xdr:blipFill>
        <a:blip xmlns:r="http://schemas.openxmlformats.org/officeDocument/2006/relationships" r:embed="rId693">
          <a:extLst>
            <a:ext uri="{28A0092B-C50C-407E-A947-70E740481C1C}">
              <a14:useLocalDpi xmlns:a14="http://schemas.microsoft.com/office/drawing/2010/main" val="0"/>
            </a:ext>
          </a:extLst>
        </a:blip>
        <a:stretch>
          <a:fillRect/>
        </a:stretch>
      </xdr:blipFill>
      <xdr:spPr>
        <a:xfrm>
          <a:off x="654050" y="1549499"/>
          <a:ext cx="584200" cy="758625"/>
        </a:xfrm>
        <a:prstGeom prst="rect">
          <a:avLst/>
        </a:prstGeom>
      </xdr:spPr>
    </xdr:pic>
    <xdr:clientData/>
  </xdr:twoCellAnchor>
  <xdr:twoCellAnchor>
    <xdr:from>
      <xdr:col>1</xdr:col>
      <xdr:colOff>25400</xdr:colOff>
      <xdr:row>11</xdr:row>
      <xdr:rowOff>25500</xdr:rowOff>
    </xdr:from>
    <xdr:to>
      <xdr:col>1</xdr:col>
      <xdr:colOff>609600</xdr:colOff>
      <xdr:row>11</xdr:row>
      <xdr:rowOff>784125</xdr:rowOff>
    </xdr:to>
    <xdr:pic>
      <xdr:nvPicPr>
        <xdr:cNvPr id="710" name="Рисунок 709">
          <a:extLst>
            <a:ext uri="{FF2B5EF4-FFF2-40B4-BE49-F238E27FC236}">
              <a16:creationId xmlns:a16="http://schemas.microsoft.com/office/drawing/2014/main" xmlns="" id="{23D272D1-D73D-4F8B-966A-BCDD36B78FE6}"/>
            </a:ext>
          </a:extLst>
        </xdr:cNvPr>
        <xdr:cNvPicPr>
          <a:picLocks/>
        </xdr:cNvPicPr>
      </xdr:nvPicPr>
      <xdr:blipFill>
        <a:blip xmlns:r="http://schemas.openxmlformats.org/officeDocument/2006/relationships" r:embed="rId694">
          <a:extLst>
            <a:ext uri="{28A0092B-C50C-407E-A947-70E740481C1C}">
              <a14:useLocalDpi xmlns:a14="http://schemas.microsoft.com/office/drawing/2010/main" val="0"/>
            </a:ext>
          </a:extLst>
        </a:blip>
        <a:stretch>
          <a:fillRect/>
        </a:stretch>
      </xdr:blipFill>
      <xdr:spPr>
        <a:xfrm>
          <a:off x="654050" y="1873350"/>
          <a:ext cx="584200" cy="758625"/>
        </a:xfrm>
        <a:prstGeom prst="rect">
          <a:avLst/>
        </a:prstGeom>
      </xdr:spPr>
    </xdr:pic>
    <xdr:clientData/>
  </xdr:twoCellAnchor>
  <xdr:twoCellAnchor>
    <xdr:from>
      <xdr:col>1</xdr:col>
      <xdr:colOff>25400</xdr:colOff>
      <xdr:row>12</xdr:row>
      <xdr:rowOff>25500</xdr:rowOff>
    </xdr:from>
    <xdr:to>
      <xdr:col>1</xdr:col>
      <xdr:colOff>609600</xdr:colOff>
      <xdr:row>12</xdr:row>
      <xdr:rowOff>784125</xdr:rowOff>
    </xdr:to>
    <xdr:pic>
      <xdr:nvPicPr>
        <xdr:cNvPr id="800" name="Рисунок 799">
          <a:extLst>
            <a:ext uri="{FF2B5EF4-FFF2-40B4-BE49-F238E27FC236}">
              <a16:creationId xmlns:a16="http://schemas.microsoft.com/office/drawing/2014/main" xmlns="" id="{4F837598-71A6-41DA-86CE-768E8F17EE7F}"/>
            </a:ext>
          </a:extLst>
        </xdr:cNvPr>
        <xdr:cNvPicPr>
          <a:picLocks/>
        </xdr:cNvPicPr>
      </xdr:nvPicPr>
      <xdr:blipFill>
        <a:blip xmlns:r="http://schemas.openxmlformats.org/officeDocument/2006/relationships" r:embed="rId695">
          <a:extLst>
            <a:ext uri="{28A0092B-C50C-407E-A947-70E740481C1C}">
              <a14:useLocalDpi xmlns:a14="http://schemas.microsoft.com/office/drawing/2010/main" val="0"/>
            </a:ext>
          </a:extLst>
        </a:blip>
        <a:stretch>
          <a:fillRect/>
        </a:stretch>
      </xdr:blipFill>
      <xdr:spPr>
        <a:xfrm>
          <a:off x="654050" y="2682975"/>
          <a:ext cx="584200" cy="758625"/>
        </a:xfrm>
        <a:prstGeom prst="rect">
          <a:avLst/>
        </a:prstGeom>
      </xdr:spPr>
    </xdr:pic>
    <xdr:clientData/>
  </xdr:twoCellAnchor>
  <xdr:twoCellAnchor>
    <xdr:from>
      <xdr:col>1</xdr:col>
      <xdr:colOff>25400</xdr:colOff>
      <xdr:row>13</xdr:row>
      <xdr:rowOff>25500</xdr:rowOff>
    </xdr:from>
    <xdr:to>
      <xdr:col>1</xdr:col>
      <xdr:colOff>609600</xdr:colOff>
      <xdr:row>13</xdr:row>
      <xdr:rowOff>784125</xdr:rowOff>
    </xdr:to>
    <xdr:pic>
      <xdr:nvPicPr>
        <xdr:cNvPr id="801" name="Рисунок 800">
          <a:extLst>
            <a:ext uri="{FF2B5EF4-FFF2-40B4-BE49-F238E27FC236}">
              <a16:creationId xmlns:a16="http://schemas.microsoft.com/office/drawing/2014/main" xmlns="" id="{2FCAE33A-1605-4448-863F-F5684A234264}"/>
            </a:ext>
          </a:extLst>
        </xdr:cNvPr>
        <xdr:cNvPicPr>
          <a:picLocks/>
        </xdr:cNvPicPr>
      </xdr:nvPicPr>
      <xdr:blipFill>
        <a:blip xmlns:r="http://schemas.openxmlformats.org/officeDocument/2006/relationships" r:embed="rId696">
          <a:extLst>
            <a:ext uri="{28A0092B-C50C-407E-A947-70E740481C1C}">
              <a14:useLocalDpi xmlns:a14="http://schemas.microsoft.com/office/drawing/2010/main" val="0"/>
            </a:ext>
          </a:extLst>
        </a:blip>
        <a:stretch>
          <a:fillRect/>
        </a:stretch>
      </xdr:blipFill>
      <xdr:spPr>
        <a:xfrm>
          <a:off x="654050" y="3492600"/>
          <a:ext cx="584200" cy="758625"/>
        </a:xfrm>
        <a:prstGeom prst="rect">
          <a:avLst/>
        </a:prstGeom>
      </xdr:spPr>
    </xdr:pic>
    <xdr:clientData/>
  </xdr:twoCellAnchor>
  <xdr:twoCellAnchor>
    <xdr:from>
      <xdr:col>1</xdr:col>
      <xdr:colOff>25400</xdr:colOff>
      <xdr:row>1019</xdr:row>
      <xdr:rowOff>25499</xdr:rowOff>
    </xdr:from>
    <xdr:to>
      <xdr:col>1</xdr:col>
      <xdr:colOff>609600</xdr:colOff>
      <xdr:row>1019</xdr:row>
      <xdr:rowOff>784124</xdr:rowOff>
    </xdr:to>
    <xdr:pic>
      <xdr:nvPicPr>
        <xdr:cNvPr id="802" name="Рисунок 801">
          <a:extLst>
            <a:ext uri="{FF2B5EF4-FFF2-40B4-BE49-F238E27FC236}">
              <a16:creationId xmlns:a16="http://schemas.microsoft.com/office/drawing/2014/main" xmlns="" id="{4BBBD5B1-581C-48C8-94D2-38A9EB976F95}"/>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1802324"/>
          <a:ext cx="584200" cy="758625"/>
        </a:xfrm>
        <a:prstGeom prst="rect">
          <a:avLst/>
        </a:prstGeom>
      </xdr:spPr>
    </xdr:pic>
    <xdr:clientData/>
  </xdr:twoCellAnchor>
  <xdr:twoCellAnchor>
    <xdr:from>
      <xdr:col>1</xdr:col>
      <xdr:colOff>25400</xdr:colOff>
      <xdr:row>1020</xdr:row>
      <xdr:rowOff>25499</xdr:rowOff>
    </xdr:from>
    <xdr:to>
      <xdr:col>1</xdr:col>
      <xdr:colOff>609600</xdr:colOff>
      <xdr:row>1020</xdr:row>
      <xdr:rowOff>784124</xdr:rowOff>
    </xdr:to>
    <xdr:pic>
      <xdr:nvPicPr>
        <xdr:cNvPr id="803" name="Рисунок 802">
          <a:extLst>
            <a:ext uri="{FF2B5EF4-FFF2-40B4-BE49-F238E27FC236}">
              <a16:creationId xmlns:a16="http://schemas.microsoft.com/office/drawing/2014/main" xmlns="" id="{4218169C-DDAF-4707-8E00-263A50A5D3D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2611949"/>
          <a:ext cx="584200" cy="758625"/>
        </a:xfrm>
        <a:prstGeom prst="rect">
          <a:avLst/>
        </a:prstGeom>
      </xdr:spPr>
    </xdr:pic>
    <xdr:clientData/>
  </xdr:twoCellAnchor>
  <xdr:twoCellAnchor>
    <xdr:from>
      <xdr:col>1</xdr:col>
      <xdr:colOff>25400</xdr:colOff>
      <xdr:row>1021</xdr:row>
      <xdr:rowOff>25499</xdr:rowOff>
    </xdr:from>
    <xdr:to>
      <xdr:col>1</xdr:col>
      <xdr:colOff>609600</xdr:colOff>
      <xdr:row>1021</xdr:row>
      <xdr:rowOff>784124</xdr:rowOff>
    </xdr:to>
    <xdr:pic>
      <xdr:nvPicPr>
        <xdr:cNvPr id="804" name="Рисунок 803">
          <a:extLst>
            <a:ext uri="{FF2B5EF4-FFF2-40B4-BE49-F238E27FC236}">
              <a16:creationId xmlns:a16="http://schemas.microsoft.com/office/drawing/2014/main" xmlns="" id="{B0E57B4A-F25C-4BF6-AB6E-C1AE4CAB9471}"/>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3421574"/>
          <a:ext cx="584200" cy="758625"/>
        </a:xfrm>
        <a:prstGeom prst="rect">
          <a:avLst/>
        </a:prstGeom>
      </xdr:spPr>
    </xdr:pic>
    <xdr:clientData/>
  </xdr:twoCellAnchor>
  <xdr:twoCellAnchor>
    <xdr:from>
      <xdr:col>1</xdr:col>
      <xdr:colOff>25400</xdr:colOff>
      <xdr:row>1022</xdr:row>
      <xdr:rowOff>25499</xdr:rowOff>
    </xdr:from>
    <xdr:to>
      <xdr:col>1</xdr:col>
      <xdr:colOff>609600</xdr:colOff>
      <xdr:row>1022</xdr:row>
      <xdr:rowOff>784124</xdr:rowOff>
    </xdr:to>
    <xdr:pic>
      <xdr:nvPicPr>
        <xdr:cNvPr id="805" name="Рисунок 804">
          <a:extLst>
            <a:ext uri="{FF2B5EF4-FFF2-40B4-BE49-F238E27FC236}">
              <a16:creationId xmlns:a16="http://schemas.microsoft.com/office/drawing/2014/main" xmlns="" id="{BA86C596-0B51-473C-BF01-1711CF070730}"/>
            </a:ext>
          </a:extLst>
        </xdr:cNvPr>
        <xdr:cNvPicPr>
          <a:picLocks/>
        </xdr:cNvPicPr>
      </xdr:nvPicPr>
      <xdr:blipFill>
        <a:blip xmlns:r="http://schemas.openxmlformats.org/officeDocument/2006/relationships" r:embed="rId509">
          <a:extLst>
            <a:ext uri="{28A0092B-C50C-407E-A947-70E740481C1C}">
              <a14:useLocalDpi xmlns:a14="http://schemas.microsoft.com/office/drawing/2010/main" val="0"/>
            </a:ext>
          </a:extLst>
        </a:blip>
        <a:stretch>
          <a:fillRect/>
        </a:stretch>
      </xdr:blipFill>
      <xdr:spPr>
        <a:xfrm>
          <a:off x="654050" y="274231199"/>
          <a:ext cx="584200" cy="758625"/>
        </a:xfrm>
        <a:prstGeom prst="rect">
          <a:avLst/>
        </a:prstGeom>
      </xdr:spPr>
    </xdr:pic>
    <xdr:clientData/>
  </xdr:twoCellAnchor>
  <xdr:twoCellAnchor>
    <xdr:from>
      <xdr:col>1</xdr:col>
      <xdr:colOff>25400</xdr:colOff>
      <xdr:row>1023</xdr:row>
      <xdr:rowOff>25499</xdr:rowOff>
    </xdr:from>
    <xdr:to>
      <xdr:col>1</xdr:col>
      <xdr:colOff>609600</xdr:colOff>
      <xdr:row>1023</xdr:row>
      <xdr:rowOff>784124</xdr:rowOff>
    </xdr:to>
    <xdr:pic>
      <xdr:nvPicPr>
        <xdr:cNvPr id="806" name="Рисунок 805">
          <a:extLst>
            <a:ext uri="{FF2B5EF4-FFF2-40B4-BE49-F238E27FC236}">
              <a16:creationId xmlns:a16="http://schemas.microsoft.com/office/drawing/2014/main" xmlns="" id="{D8575909-A7EC-4654-B815-BC9390668F39}"/>
            </a:ext>
          </a:extLst>
        </xdr:cNvPr>
        <xdr:cNvPicPr>
          <a:picLocks/>
        </xdr:cNvPicPr>
      </xdr:nvPicPr>
      <xdr:blipFill>
        <a:blip xmlns:r="http://schemas.openxmlformats.org/officeDocument/2006/relationships" r:embed="rId697">
          <a:extLst>
            <a:ext uri="{28A0092B-C50C-407E-A947-70E740481C1C}">
              <a14:useLocalDpi xmlns:a14="http://schemas.microsoft.com/office/drawing/2010/main" val="0"/>
            </a:ext>
          </a:extLst>
        </a:blip>
        <a:stretch>
          <a:fillRect/>
        </a:stretch>
      </xdr:blipFill>
      <xdr:spPr>
        <a:xfrm>
          <a:off x="654050" y="275040824"/>
          <a:ext cx="584200" cy="758625"/>
        </a:xfrm>
        <a:prstGeom prst="rect">
          <a:avLst/>
        </a:prstGeom>
      </xdr:spPr>
    </xdr:pic>
    <xdr:clientData/>
  </xdr:twoCellAnchor>
  <xdr:twoCellAnchor>
    <xdr:from>
      <xdr:col>1</xdr:col>
      <xdr:colOff>25400</xdr:colOff>
      <xdr:row>1024</xdr:row>
      <xdr:rowOff>25499</xdr:rowOff>
    </xdr:from>
    <xdr:to>
      <xdr:col>1</xdr:col>
      <xdr:colOff>609600</xdr:colOff>
      <xdr:row>1024</xdr:row>
      <xdr:rowOff>784124</xdr:rowOff>
    </xdr:to>
    <xdr:pic>
      <xdr:nvPicPr>
        <xdr:cNvPr id="807" name="Рисунок 806">
          <a:extLst>
            <a:ext uri="{FF2B5EF4-FFF2-40B4-BE49-F238E27FC236}">
              <a16:creationId xmlns:a16="http://schemas.microsoft.com/office/drawing/2014/main" xmlns="" id="{40FF1F87-0DFC-4F11-8534-CAE3D4F2EEB0}"/>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5850449"/>
          <a:ext cx="584200" cy="758625"/>
        </a:xfrm>
        <a:prstGeom prst="rect">
          <a:avLst/>
        </a:prstGeom>
      </xdr:spPr>
    </xdr:pic>
    <xdr:clientData/>
  </xdr:twoCellAnchor>
  <xdr:twoCellAnchor>
    <xdr:from>
      <xdr:col>1</xdr:col>
      <xdr:colOff>25400</xdr:colOff>
      <xdr:row>1025</xdr:row>
      <xdr:rowOff>25499</xdr:rowOff>
    </xdr:from>
    <xdr:to>
      <xdr:col>1</xdr:col>
      <xdr:colOff>609600</xdr:colOff>
      <xdr:row>1025</xdr:row>
      <xdr:rowOff>784124</xdr:rowOff>
    </xdr:to>
    <xdr:pic>
      <xdr:nvPicPr>
        <xdr:cNvPr id="808" name="Рисунок 807">
          <a:extLst>
            <a:ext uri="{FF2B5EF4-FFF2-40B4-BE49-F238E27FC236}">
              <a16:creationId xmlns:a16="http://schemas.microsoft.com/office/drawing/2014/main" xmlns="" id="{49DE6006-F139-4F48-8E72-75A90F5ECEF6}"/>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6660074"/>
          <a:ext cx="584200" cy="758625"/>
        </a:xfrm>
        <a:prstGeom prst="rect">
          <a:avLst/>
        </a:prstGeom>
      </xdr:spPr>
    </xdr:pic>
    <xdr:clientData/>
  </xdr:twoCellAnchor>
  <xdr:twoCellAnchor>
    <xdr:from>
      <xdr:col>1</xdr:col>
      <xdr:colOff>25400</xdr:colOff>
      <xdr:row>1026</xdr:row>
      <xdr:rowOff>25499</xdr:rowOff>
    </xdr:from>
    <xdr:to>
      <xdr:col>1</xdr:col>
      <xdr:colOff>609600</xdr:colOff>
      <xdr:row>1026</xdr:row>
      <xdr:rowOff>784124</xdr:rowOff>
    </xdr:to>
    <xdr:pic>
      <xdr:nvPicPr>
        <xdr:cNvPr id="815" name="Рисунок 814">
          <a:extLst>
            <a:ext uri="{FF2B5EF4-FFF2-40B4-BE49-F238E27FC236}">
              <a16:creationId xmlns:a16="http://schemas.microsoft.com/office/drawing/2014/main" xmlns="" id="{A397B79E-61A5-4927-AC70-C51F8B5C981A}"/>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7469699"/>
          <a:ext cx="584200" cy="758625"/>
        </a:xfrm>
        <a:prstGeom prst="rect">
          <a:avLst/>
        </a:prstGeom>
      </xdr:spPr>
    </xdr:pic>
    <xdr:clientData/>
  </xdr:twoCellAnchor>
  <xdr:twoCellAnchor>
    <xdr:from>
      <xdr:col>1</xdr:col>
      <xdr:colOff>25400</xdr:colOff>
      <xdr:row>1027</xdr:row>
      <xdr:rowOff>25499</xdr:rowOff>
    </xdr:from>
    <xdr:to>
      <xdr:col>1</xdr:col>
      <xdr:colOff>609600</xdr:colOff>
      <xdr:row>1027</xdr:row>
      <xdr:rowOff>784124</xdr:rowOff>
    </xdr:to>
    <xdr:pic>
      <xdr:nvPicPr>
        <xdr:cNvPr id="816" name="Рисунок 815">
          <a:extLst>
            <a:ext uri="{FF2B5EF4-FFF2-40B4-BE49-F238E27FC236}">
              <a16:creationId xmlns:a16="http://schemas.microsoft.com/office/drawing/2014/main" xmlns="" id="{6BE6743A-E65B-4F84-A0D4-569192C8A881}"/>
            </a:ext>
          </a:extLst>
        </xdr:cNvPr>
        <xdr:cNvPicPr>
          <a:picLocks/>
        </xdr:cNvPicPr>
      </xdr:nvPicPr>
      <xdr:blipFill>
        <a:blip xmlns:r="http://schemas.openxmlformats.org/officeDocument/2006/relationships" r:embed="rId698">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1032</xdr:row>
      <xdr:rowOff>25499</xdr:rowOff>
    </xdr:from>
    <xdr:to>
      <xdr:col>1</xdr:col>
      <xdr:colOff>609600</xdr:colOff>
      <xdr:row>1032</xdr:row>
      <xdr:rowOff>784124</xdr:rowOff>
    </xdr:to>
    <xdr:pic>
      <xdr:nvPicPr>
        <xdr:cNvPr id="817" name="Рисунок 816">
          <a:extLst>
            <a:ext uri="{FF2B5EF4-FFF2-40B4-BE49-F238E27FC236}">
              <a16:creationId xmlns:a16="http://schemas.microsoft.com/office/drawing/2014/main" xmlns="" id="{A6CDAA84-6D25-4A2E-9269-B4949F38DF93}"/>
            </a:ext>
          </a:extLst>
        </xdr:cNvPr>
        <xdr:cNvPicPr>
          <a:picLocks/>
        </xdr:cNvPicPr>
      </xdr:nvPicPr>
      <xdr:blipFill>
        <a:blip xmlns:r="http://schemas.openxmlformats.org/officeDocument/2006/relationships" r:embed="rId699">
          <a:extLst>
            <a:ext uri="{28A0092B-C50C-407E-A947-70E740481C1C}">
              <a14:useLocalDpi xmlns:a14="http://schemas.microsoft.com/office/drawing/2010/main" val="0"/>
            </a:ext>
          </a:extLst>
        </a:blip>
        <a:stretch>
          <a:fillRect/>
        </a:stretch>
      </xdr:blipFill>
      <xdr:spPr>
        <a:xfrm>
          <a:off x="654050" y="282327449"/>
          <a:ext cx="584200" cy="758625"/>
        </a:xfrm>
        <a:prstGeom prst="rect">
          <a:avLst/>
        </a:prstGeom>
      </xdr:spPr>
    </xdr:pic>
    <xdr:clientData/>
  </xdr:twoCellAnchor>
  <xdr:twoCellAnchor>
    <xdr:from>
      <xdr:col>1</xdr:col>
      <xdr:colOff>25400</xdr:colOff>
      <xdr:row>1034</xdr:row>
      <xdr:rowOff>25499</xdr:rowOff>
    </xdr:from>
    <xdr:to>
      <xdr:col>1</xdr:col>
      <xdr:colOff>609600</xdr:colOff>
      <xdr:row>1034</xdr:row>
      <xdr:rowOff>784124</xdr:rowOff>
    </xdr:to>
    <xdr:pic>
      <xdr:nvPicPr>
        <xdr:cNvPr id="818" name="Рисунок 817">
          <a:extLst>
            <a:ext uri="{FF2B5EF4-FFF2-40B4-BE49-F238E27FC236}">
              <a16:creationId xmlns:a16="http://schemas.microsoft.com/office/drawing/2014/main" xmlns="" id="{AC6F4BE7-9013-416D-A5BB-CE44BB017981}"/>
            </a:ext>
          </a:extLst>
        </xdr:cNvPr>
        <xdr:cNvPicPr>
          <a:picLocks/>
        </xdr:cNvPicPr>
      </xdr:nvPicPr>
      <xdr:blipFill>
        <a:blip xmlns:r="http://schemas.openxmlformats.org/officeDocument/2006/relationships" r:embed="rId700">
          <a:extLst>
            <a:ext uri="{28A0092B-C50C-407E-A947-70E740481C1C}">
              <a14:useLocalDpi xmlns:a14="http://schemas.microsoft.com/office/drawing/2010/main" val="0"/>
            </a:ext>
          </a:extLst>
        </a:blip>
        <a:stretch>
          <a:fillRect/>
        </a:stretch>
      </xdr:blipFill>
      <xdr:spPr>
        <a:xfrm>
          <a:off x="654050" y="283946699"/>
          <a:ext cx="584200" cy="758625"/>
        </a:xfrm>
        <a:prstGeom prst="rect">
          <a:avLst/>
        </a:prstGeom>
      </xdr:spPr>
    </xdr:pic>
    <xdr:clientData/>
  </xdr:twoCellAnchor>
  <xdr:twoCellAnchor>
    <xdr:from>
      <xdr:col>1</xdr:col>
      <xdr:colOff>25400</xdr:colOff>
      <xdr:row>1035</xdr:row>
      <xdr:rowOff>25499</xdr:rowOff>
    </xdr:from>
    <xdr:to>
      <xdr:col>1</xdr:col>
      <xdr:colOff>609600</xdr:colOff>
      <xdr:row>1035</xdr:row>
      <xdr:rowOff>784124</xdr:rowOff>
    </xdr:to>
    <xdr:pic>
      <xdr:nvPicPr>
        <xdr:cNvPr id="819" name="Рисунок 818">
          <a:extLst>
            <a:ext uri="{FF2B5EF4-FFF2-40B4-BE49-F238E27FC236}">
              <a16:creationId xmlns:a16="http://schemas.microsoft.com/office/drawing/2014/main" xmlns="" id="{44094278-B197-4689-804A-BFA91111BAAB}"/>
            </a:ext>
          </a:extLst>
        </xdr:cNvPr>
        <xdr:cNvPicPr>
          <a:picLocks/>
        </xdr:cNvPicPr>
      </xdr:nvPicPr>
      <xdr:blipFill>
        <a:blip xmlns:r="http://schemas.openxmlformats.org/officeDocument/2006/relationships" r:embed="rId701">
          <a:extLst>
            <a:ext uri="{28A0092B-C50C-407E-A947-70E740481C1C}">
              <a14:useLocalDpi xmlns:a14="http://schemas.microsoft.com/office/drawing/2010/main" val="0"/>
            </a:ext>
          </a:extLst>
        </a:blip>
        <a:stretch>
          <a:fillRect/>
        </a:stretch>
      </xdr:blipFill>
      <xdr:spPr>
        <a:xfrm>
          <a:off x="654050" y="284756324"/>
          <a:ext cx="584200" cy="758625"/>
        </a:xfrm>
        <a:prstGeom prst="rect">
          <a:avLst/>
        </a:prstGeom>
      </xdr:spPr>
    </xdr:pic>
    <xdr:clientData/>
  </xdr:twoCellAnchor>
  <xdr:twoCellAnchor>
    <xdr:from>
      <xdr:col>1</xdr:col>
      <xdr:colOff>25400</xdr:colOff>
      <xdr:row>1039</xdr:row>
      <xdr:rowOff>25499</xdr:rowOff>
    </xdr:from>
    <xdr:to>
      <xdr:col>1</xdr:col>
      <xdr:colOff>609600</xdr:colOff>
      <xdr:row>1039</xdr:row>
      <xdr:rowOff>784124</xdr:rowOff>
    </xdr:to>
    <xdr:pic>
      <xdr:nvPicPr>
        <xdr:cNvPr id="820" name="Рисунок 819">
          <a:extLst>
            <a:ext uri="{FF2B5EF4-FFF2-40B4-BE49-F238E27FC236}">
              <a16:creationId xmlns:a16="http://schemas.microsoft.com/office/drawing/2014/main" xmlns="" id="{240A867D-F896-48F4-A590-9F15E6BBBAEE}"/>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7994824"/>
          <a:ext cx="584200" cy="758625"/>
        </a:xfrm>
        <a:prstGeom prst="rect">
          <a:avLst/>
        </a:prstGeom>
      </xdr:spPr>
    </xdr:pic>
    <xdr:clientData/>
  </xdr:twoCellAnchor>
  <xdr:twoCellAnchor>
    <xdr:from>
      <xdr:col>1</xdr:col>
      <xdr:colOff>25400</xdr:colOff>
      <xdr:row>1040</xdr:row>
      <xdr:rowOff>25499</xdr:rowOff>
    </xdr:from>
    <xdr:to>
      <xdr:col>1</xdr:col>
      <xdr:colOff>609600</xdr:colOff>
      <xdr:row>1040</xdr:row>
      <xdr:rowOff>784124</xdr:rowOff>
    </xdr:to>
    <xdr:pic>
      <xdr:nvPicPr>
        <xdr:cNvPr id="821" name="Рисунок 820">
          <a:extLst>
            <a:ext uri="{FF2B5EF4-FFF2-40B4-BE49-F238E27FC236}">
              <a16:creationId xmlns:a16="http://schemas.microsoft.com/office/drawing/2014/main" xmlns="" id="{FE730018-35A0-4122-A9E5-C79A0FFA0572}"/>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8804449"/>
          <a:ext cx="584200" cy="758625"/>
        </a:xfrm>
        <a:prstGeom prst="rect">
          <a:avLst/>
        </a:prstGeom>
      </xdr:spPr>
    </xdr:pic>
    <xdr:clientData/>
  </xdr:twoCellAnchor>
  <xdr:twoCellAnchor>
    <xdr:from>
      <xdr:col>1</xdr:col>
      <xdr:colOff>25400</xdr:colOff>
      <xdr:row>1041</xdr:row>
      <xdr:rowOff>25499</xdr:rowOff>
    </xdr:from>
    <xdr:to>
      <xdr:col>1</xdr:col>
      <xdr:colOff>609600</xdr:colOff>
      <xdr:row>1041</xdr:row>
      <xdr:rowOff>784124</xdr:rowOff>
    </xdr:to>
    <xdr:pic>
      <xdr:nvPicPr>
        <xdr:cNvPr id="822" name="Рисунок 821">
          <a:extLst>
            <a:ext uri="{FF2B5EF4-FFF2-40B4-BE49-F238E27FC236}">
              <a16:creationId xmlns:a16="http://schemas.microsoft.com/office/drawing/2014/main" xmlns="" id="{ED7792B4-8326-42B0-8AC5-AAF93A2FE92C}"/>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89614074"/>
          <a:ext cx="584200" cy="758625"/>
        </a:xfrm>
        <a:prstGeom prst="rect">
          <a:avLst/>
        </a:prstGeom>
      </xdr:spPr>
    </xdr:pic>
    <xdr:clientData/>
  </xdr:twoCellAnchor>
  <xdr:twoCellAnchor>
    <xdr:from>
      <xdr:col>1</xdr:col>
      <xdr:colOff>25400</xdr:colOff>
      <xdr:row>1042</xdr:row>
      <xdr:rowOff>25499</xdr:rowOff>
    </xdr:from>
    <xdr:to>
      <xdr:col>1</xdr:col>
      <xdr:colOff>609600</xdr:colOff>
      <xdr:row>1042</xdr:row>
      <xdr:rowOff>784124</xdr:rowOff>
    </xdr:to>
    <xdr:pic>
      <xdr:nvPicPr>
        <xdr:cNvPr id="823" name="Рисунок 822">
          <a:extLst>
            <a:ext uri="{FF2B5EF4-FFF2-40B4-BE49-F238E27FC236}">
              <a16:creationId xmlns:a16="http://schemas.microsoft.com/office/drawing/2014/main" xmlns="" id="{386D597B-7C1D-487D-8F0D-3B82F0EA8F81}"/>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0423699"/>
          <a:ext cx="584200" cy="758625"/>
        </a:xfrm>
        <a:prstGeom prst="rect">
          <a:avLst/>
        </a:prstGeom>
      </xdr:spPr>
    </xdr:pic>
    <xdr:clientData/>
  </xdr:twoCellAnchor>
  <xdr:twoCellAnchor>
    <xdr:from>
      <xdr:col>1</xdr:col>
      <xdr:colOff>25400</xdr:colOff>
      <xdr:row>1044</xdr:row>
      <xdr:rowOff>25499</xdr:rowOff>
    </xdr:from>
    <xdr:to>
      <xdr:col>1</xdr:col>
      <xdr:colOff>609600</xdr:colOff>
      <xdr:row>1044</xdr:row>
      <xdr:rowOff>784124</xdr:rowOff>
    </xdr:to>
    <xdr:pic>
      <xdr:nvPicPr>
        <xdr:cNvPr id="824" name="Рисунок 823">
          <a:extLst>
            <a:ext uri="{FF2B5EF4-FFF2-40B4-BE49-F238E27FC236}">
              <a16:creationId xmlns:a16="http://schemas.microsoft.com/office/drawing/2014/main" xmlns="" id="{5544EC8E-09E5-43F9-B47B-772B9C0EE3D6}"/>
            </a:ext>
          </a:extLst>
        </xdr:cNvPr>
        <xdr:cNvPicPr>
          <a:picLocks/>
        </xdr:cNvPicPr>
      </xdr:nvPicPr>
      <xdr:blipFill>
        <a:blip xmlns:r="http://schemas.openxmlformats.org/officeDocument/2006/relationships" r:embed="rId702">
          <a:extLst>
            <a:ext uri="{28A0092B-C50C-407E-A947-70E740481C1C}">
              <a14:useLocalDpi xmlns:a14="http://schemas.microsoft.com/office/drawing/2010/main" val="0"/>
            </a:ext>
          </a:extLst>
        </a:blip>
        <a:stretch>
          <a:fillRect/>
        </a:stretch>
      </xdr:blipFill>
      <xdr:spPr>
        <a:xfrm>
          <a:off x="654050" y="292042949"/>
          <a:ext cx="584200" cy="758625"/>
        </a:xfrm>
        <a:prstGeom prst="rect">
          <a:avLst/>
        </a:prstGeom>
      </xdr:spPr>
    </xdr:pic>
    <xdr:clientData/>
  </xdr:twoCellAnchor>
  <xdr:twoCellAnchor>
    <xdr:from>
      <xdr:col>1</xdr:col>
      <xdr:colOff>25400</xdr:colOff>
      <xdr:row>1045</xdr:row>
      <xdr:rowOff>181992</xdr:rowOff>
    </xdr:from>
    <xdr:to>
      <xdr:col>1</xdr:col>
      <xdr:colOff>609600</xdr:colOff>
      <xdr:row>1045</xdr:row>
      <xdr:rowOff>627653</xdr:rowOff>
    </xdr:to>
    <xdr:pic>
      <xdr:nvPicPr>
        <xdr:cNvPr id="825" name="Рисунок 824">
          <a:extLst>
            <a:ext uri="{FF2B5EF4-FFF2-40B4-BE49-F238E27FC236}">
              <a16:creationId xmlns:a16="http://schemas.microsoft.com/office/drawing/2014/main" xmlns="" id="{57DB6983-55FE-4E50-A4CE-41846AB41A18}"/>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009067"/>
          <a:ext cx="584200" cy="445661"/>
        </a:xfrm>
        <a:prstGeom prst="rect">
          <a:avLst/>
        </a:prstGeom>
      </xdr:spPr>
    </xdr:pic>
    <xdr:clientData/>
  </xdr:twoCellAnchor>
  <xdr:twoCellAnchor>
    <xdr:from>
      <xdr:col>1</xdr:col>
      <xdr:colOff>25400</xdr:colOff>
      <xdr:row>1046</xdr:row>
      <xdr:rowOff>181992</xdr:rowOff>
    </xdr:from>
    <xdr:to>
      <xdr:col>1</xdr:col>
      <xdr:colOff>609600</xdr:colOff>
      <xdr:row>1046</xdr:row>
      <xdr:rowOff>627653</xdr:rowOff>
    </xdr:to>
    <xdr:pic>
      <xdr:nvPicPr>
        <xdr:cNvPr id="826" name="Рисунок 825">
          <a:extLst>
            <a:ext uri="{FF2B5EF4-FFF2-40B4-BE49-F238E27FC236}">
              <a16:creationId xmlns:a16="http://schemas.microsoft.com/office/drawing/2014/main" xmlns="" id="{B4E49D36-A244-47AB-9718-4087B7F56FB5}"/>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3818692"/>
          <a:ext cx="584200" cy="445661"/>
        </a:xfrm>
        <a:prstGeom prst="rect">
          <a:avLst/>
        </a:prstGeom>
      </xdr:spPr>
    </xdr:pic>
    <xdr:clientData/>
  </xdr:twoCellAnchor>
  <xdr:twoCellAnchor>
    <xdr:from>
      <xdr:col>1</xdr:col>
      <xdr:colOff>25400</xdr:colOff>
      <xdr:row>1047</xdr:row>
      <xdr:rowOff>181992</xdr:rowOff>
    </xdr:from>
    <xdr:to>
      <xdr:col>1</xdr:col>
      <xdr:colOff>609600</xdr:colOff>
      <xdr:row>1047</xdr:row>
      <xdr:rowOff>627653</xdr:rowOff>
    </xdr:to>
    <xdr:pic>
      <xdr:nvPicPr>
        <xdr:cNvPr id="827" name="Рисунок 826">
          <a:extLst>
            <a:ext uri="{FF2B5EF4-FFF2-40B4-BE49-F238E27FC236}">
              <a16:creationId xmlns:a16="http://schemas.microsoft.com/office/drawing/2014/main" xmlns="" id="{E0952C3A-450E-4003-B5AE-99B7C50AD85E}"/>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4628317"/>
          <a:ext cx="584200" cy="445661"/>
        </a:xfrm>
        <a:prstGeom prst="rect">
          <a:avLst/>
        </a:prstGeom>
      </xdr:spPr>
    </xdr:pic>
    <xdr:clientData/>
  </xdr:twoCellAnchor>
  <xdr:twoCellAnchor>
    <xdr:from>
      <xdr:col>1</xdr:col>
      <xdr:colOff>25400</xdr:colOff>
      <xdr:row>1048</xdr:row>
      <xdr:rowOff>181992</xdr:rowOff>
    </xdr:from>
    <xdr:to>
      <xdr:col>1</xdr:col>
      <xdr:colOff>609600</xdr:colOff>
      <xdr:row>1048</xdr:row>
      <xdr:rowOff>627653</xdr:rowOff>
    </xdr:to>
    <xdr:pic>
      <xdr:nvPicPr>
        <xdr:cNvPr id="828" name="Рисунок 827">
          <a:extLst>
            <a:ext uri="{FF2B5EF4-FFF2-40B4-BE49-F238E27FC236}">
              <a16:creationId xmlns:a16="http://schemas.microsoft.com/office/drawing/2014/main" xmlns="" id="{EC40F9E7-6514-4E26-9B6B-31FED843BB2D}"/>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5437942"/>
          <a:ext cx="584200" cy="445661"/>
        </a:xfrm>
        <a:prstGeom prst="rect">
          <a:avLst/>
        </a:prstGeom>
      </xdr:spPr>
    </xdr:pic>
    <xdr:clientData/>
  </xdr:twoCellAnchor>
  <xdr:twoCellAnchor>
    <xdr:from>
      <xdr:col>1</xdr:col>
      <xdr:colOff>25400</xdr:colOff>
      <xdr:row>1049</xdr:row>
      <xdr:rowOff>181992</xdr:rowOff>
    </xdr:from>
    <xdr:to>
      <xdr:col>1</xdr:col>
      <xdr:colOff>609600</xdr:colOff>
      <xdr:row>1049</xdr:row>
      <xdr:rowOff>627653</xdr:rowOff>
    </xdr:to>
    <xdr:pic>
      <xdr:nvPicPr>
        <xdr:cNvPr id="829" name="Рисунок 828">
          <a:extLst>
            <a:ext uri="{FF2B5EF4-FFF2-40B4-BE49-F238E27FC236}">
              <a16:creationId xmlns:a16="http://schemas.microsoft.com/office/drawing/2014/main" xmlns="" id="{4B40931A-9CFC-4C46-BB94-C10BAF9A0E23}"/>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6247567"/>
          <a:ext cx="584200" cy="445661"/>
        </a:xfrm>
        <a:prstGeom prst="rect">
          <a:avLst/>
        </a:prstGeom>
      </xdr:spPr>
    </xdr:pic>
    <xdr:clientData/>
  </xdr:twoCellAnchor>
  <xdr:twoCellAnchor>
    <xdr:from>
      <xdr:col>1</xdr:col>
      <xdr:colOff>25400</xdr:colOff>
      <xdr:row>1050</xdr:row>
      <xdr:rowOff>181992</xdr:rowOff>
    </xdr:from>
    <xdr:to>
      <xdr:col>1</xdr:col>
      <xdr:colOff>609600</xdr:colOff>
      <xdr:row>1050</xdr:row>
      <xdr:rowOff>627653</xdr:rowOff>
    </xdr:to>
    <xdr:pic>
      <xdr:nvPicPr>
        <xdr:cNvPr id="830" name="Рисунок 829">
          <a:extLst>
            <a:ext uri="{FF2B5EF4-FFF2-40B4-BE49-F238E27FC236}">
              <a16:creationId xmlns:a16="http://schemas.microsoft.com/office/drawing/2014/main" xmlns="" id="{B728CA4E-963A-4753-824E-6EF41F30FCC4}"/>
            </a:ext>
          </a:extLst>
        </xdr:cNvPr>
        <xdr:cNvPicPr>
          <a:picLocks/>
        </xdr:cNvPicPr>
      </xdr:nvPicPr>
      <xdr:blipFill>
        <a:blip xmlns:r="http://schemas.openxmlformats.org/officeDocument/2006/relationships" r:embed="rId703">
          <a:extLst>
            <a:ext uri="{28A0092B-C50C-407E-A947-70E740481C1C}">
              <a14:useLocalDpi xmlns:a14="http://schemas.microsoft.com/office/drawing/2010/main" val="0"/>
            </a:ext>
          </a:extLst>
        </a:blip>
        <a:stretch>
          <a:fillRect/>
        </a:stretch>
      </xdr:blipFill>
      <xdr:spPr>
        <a:xfrm>
          <a:off x="654050" y="297057192"/>
          <a:ext cx="584200" cy="445661"/>
        </a:xfrm>
        <a:prstGeom prst="rect">
          <a:avLst/>
        </a:prstGeom>
      </xdr:spPr>
    </xdr:pic>
    <xdr:clientData/>
  </xdr:twoCellAnchor>
  <xdr:twoCellAnchor>
    <xdr:from>
      <xdr:col>1</xdr:col>
      <xdr:colOff>25400</xdr:colOff>
      <xdr:row>1051</xdr:row>
      <xdr:rowOff>25499</xdr:rowOff>
    </xdr:from>
    <xdr:to>
      <xdr:col>1</xdr:col>
      <xdr:colOff>609600</xdr:colOff>
      <xdr:row>1051</xdr:row>
      <xdr:rowOff>784124</xdr:rowOff>
    </xdr:to>
    <xdr:pic>
      <xdr:nvPicPr>
        <xdr:cNvPr id="831" name="Рисунок 830">
          <a:extLst>
            <a:ext uri="{FF2B5EF4-FFF2-40B4-BE49-F238E27FC236}">
              <a16:creationId xmlns:a16="http://schemas.microsoft.com/office/drawing/2014/main" xmlns="" id="{68835267-AAF4-475A-81BF-839779DFCE6B}"/>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7710324"/>
          <a:ext cx="584200" cy="758625"/>
        </a:xfrm>
        <a:prstGeom prst="rect">
          <a:avLst/>
        </a:prstGeom>
      </xdr:spPr>
    </xdr:pic>
    <xdr:clientData/>
  </xdr:twoCellAnchor>
  <xdr:twoCellAnchor>
    <xdr:from>
      <xdr:col>1</xdr:col>
      <xdr:colOff>25400</xdr:colOff>
      <xdr:row>1052</xdr:row>
      <xdr:rowOff>25499</xdr:rowOff>
    </xdr:from>
    <xdr:to>
      <xdr:col>1</xdr:col>
      <xdr:colOff>609600</xdr:colOff>
      <xdr:row>1052</xdr:row>
      <xdr:rowOff>784124</xdr:rowOff>
    </xdr:to>
    <xdr:pic>
      <xdr:nvPicPr>
        <xdr:cNvPr id="203123" name="Рисунок 203122">
          <a:extLst>
            <a:ext uri="{FF2B5EF4-FFF2-40B4-BE49-F238E27FC236}">
              <a16:creationId xmlns:a16="http://schemas.microsoft.com/office/drawing/2014/main" xmlns="" id="{8D000533-D94A-4599-B8B5-1C352D7AA770}"/>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298519949"/>
          <a:ext cx="584200" cy="758625"/>
        </a:xfrm>
        <a:prstGeom prst="rect">
          <a:avLst/>
        </a:prstGeom>
      </xdr:spPr>
    </xdr:pic>
    <xdr:clientData/>
  </xdr:twoCellAnchor>
  <xdr:twoCellAnchor>
    <xdr:from>
      <xdr:col>1</xdr:col>
      <xdr:colOff>25400</xdr:colOff>
      <xdr:row>1055</xdr:row>
      <xdr:rowOff>25499</xdr:rowOff>
    </xdr:from>
    <xdr:to>
      <xdr:col>1</xdr:col>
      <xdr:colOff>609600</xdr:colOff>
      <xdr:row>1055</xdr:row>
      <xdr:rowOff>784124</xdr:rowOff>
    </xdr:to>
    <xdr:pic>
      <xdr:nvPicPr>
        <xdr:cNvPr id="203132" name="Рисунок 203131">
          <a:extLst>
            <a:ext uri="{FF2B5EF4-FFF2-40B4-BE49-F238E27FC236}">
              <a16:creationId xmlns:a16="http://schemas.microsoft.com/office/drawing/2014/main" xmlns="" id="{261FC0FE-9E3A-4E26-9837-7234C2A11E89}"/>
            </a:ext>
          </a:extLst>
        </xdr:cNvPr>
        <xdr:cNvPicPr>
          <a:picLocks/>
        </xdr:cNvPicPr>
      </xdr:nvPicPr>
      <xdr:blipFill>
        <a:blip xmlns:r="http://schemas.openxmlformats.org/officeDocument/2006/relationships" r:embed="rId704">
          <a:extLst>
            <a:ext uri="{28A0092B-C50C-407E-A947-70E740481C1C}">
              <a14:useLocalDpi xmlns:a14="http://schemas.microsoft.com/office/drawing/2010/main" val="0"/>
            </a:ext>
          </a:extLst>
        </a:blip>
        <a:stretch>
          <a:fillRect/>
        </a:stretch>
      </xdr:blipFill>
      <xdr:spPr>
        <a:xfrm>
          <a:off x="654050" y="300948824"/>
          <a:ext cx="584200" cy="758625"/>
        </a:xfrm>
        <a:prstGeom prst="rect">
          <a:avLst/>
        </a:prstGeom>
      </xdr:spPr>
    </xdr:pic>
    <xdr:clientData/>
  </xdr:twoCellAnchor>
  <xdr:twoCellAnchor>
    <xdr:from>
      <xdr:col>1</xdr:col>
      <xdr:colOff>25400</xdr:colOff>
      <xdr:row>1056</xdr:row>
      <xdr:rowOff>25499</xdr:rowOff>
    </xdr:from>
    <xdr:to>
      <xdr:col>1</xdr:col>
      <xdr:colOff>609600</xdr:colOff>
      <xdr:row>1056</xdr:row>
      <xdr:rowOff>784124</xdr:rowOff>
    </xdr:to>
    <xdr:pic>
      <xdr:nvPicPr>
        <xdr:cNvPr id="850" name="Рисунок 849">
          <a:extLst>
            <a:ext uri="{FF2B5EF4-FFF2-40B4-BE49-F238E27FC236}">
              <a16:creationId xmlns:a16="http://schemas.microsoft.com/office/drawing/2014/main" xmlns="" id="{404B28F6-22F1-4092-9B8C-7F0DBF2FB8B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1758449"/>
          <a:ext cx="584200" cy="758625"/>
        </a:xfrm>
        <a:prstGeom prst="rect">
          <a:avLst/>
        </a:prstGeom>
      </xdr:spPr>
    </xdr:pic>
    <xdr:clientData/>
  </xdr:twoCellAnchor>
  <xdr:twoCellAnchor>
    <xdr:from>
      <xdr:col>1</xdr:col>
      <xdr:colOff>25400</xdr:colOff>
      <xdr:row>1057</xdr:row>
      <xdr:rowOff>25499</xdr:rowOff>
    </xdr:from>
    <xdr:to>
      <xdr:col>1</xdr:col>
      <xdr:colOff>609600</xdr:colOff>
      <xdr:row>1057</xdr:row>
      <xdr:rowOff>784124</xdr:rowOff>
    </xdr:to>
    <xdr:pic>
      <xdr:nvPicPr>
        <xdr:cNvPr id="851" name="Рисунок 850">
          <a:extLst>
            <a:ext uri="{FF2B5EF4-FFF2-40B4-BE49-F238E27FC236}">
              <a16:creationId xmlns:a16="http://schemas.microsoft.com/office/drawing/2014/main" xmlns="" id="{935A6640-2769-45F5-9D59-BBDCF3E1D50D}"/>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2568074"/>
          <a:ext cx="584200" cy="758625"/>
        </a:xfrm>
        <a:prstGeom prst="rect">
          <a:avLst/>
        </a:prstGeom>
      </xdr:spPr>
    </xdr:pic>
    <xdr:clientData/>
  </xdr:twoCellAnchor>
  <xdr:twoCellAnchor>
    <xdr:from>
      <xdr:col>1</xdr:col>
      <xdr:colOff>25400</xdr:colOff>
      <xdr:row>1058</xdr:row>
      <xdr:rowOff>25499</xdr:rowOff>
    </xdr:from>
    <xdr:to>
      <xdr:col>1</xdr:col>
      <xdr:colOff>609600</xdr:colOff>
      <xdr:row>1058</xdr:row>
      <xdr:rowOff>784124</xdr:rowOff>
    </xdr:to>
    <xdr:pic>
      <xdr:nvPicPr>
        <xdr:cNvPr id="859" name="Рисунок 858">
          <a:extLst>
            <a:ext uri="{FF2B5EF4-FFF2-40B4-BE49-F238E27FC236}">
              <a16:creationId xmlns:a16="http://schemas.microsoft.com/office/drawing/2014/main" xmlns="" id="{64FF6672-EF8A-4F6B-B341-2D8D917AA3D4}"/>
            </a:ext>
          </a:extLst>
        </xdr:cNvPr>
        <xdr:cNvPicPr>
          <a:picLocks/>
        </xdr:cNvPicPr>
      </xdr:nvPicPr>
      <xdr:blipFill>
        <a:blip xmlns:r="http://schemas.openxmlformats.org/officeDocument/2006/relationships" r:embed="rId705">
          <a:extLst>
            <a:ext uri="{28A0092B-C50C-407E-A947-70E740481C1C}">
              <a14:useLocalDpi xmlns:a14="http://schemas.microsoft.com/office/drawing/2010/main" val="0"/>
            </a:ext>
          </a:extLst>
        </a:blip>
        <a:stretch>
          <a:fillRect/>
        </a:stretch>
      </xdr:blipFill>
      <xdr:spPr>
        <a:xfrm>
          <a:off x="654050" y="303377699"/>
          <a:ext cx="584200" cy="758625"/>
        </a:xfrm>
        <a:prstGeom prst="rect">
          <a:avLst/>
        </a:prstGeom>
      </xdr:spPr>
    </xdr:pic>
    <xdr:clientData/>
  </xdr:twoCellAnchor>
  <xdr:twoCellAnchor>
    <xdr:from>
      <xdr:col>1</xdr:col>
      <xdr:colOff>25400</xdr:colOff>
      <xdr:row>1059</xdr:row>
      <xdr:rowOff>25499</xdr:rowOff>
    </xdr:from>
    <xdr:to>
      <xdr:col>1</xdr:col>
      <xdr:colOff>609600</xdr:colOff>
      <xdr:row>1059</xdr:row>
      <xdr:rowOff>784124</xdr:rowOff>
    </xdr:to>
    <xdr:pic>
      <xdr:nvPicPr>
        <xdr:cNvPr id="860" name="Рисунок 859">
          <a:extLst>
            <a:ext uri="{FF2B5EF4-FFF2-40B4-BE49-F238E27FC236}">
              <a16:creationId xmlns:a16="http://schemas.microsoft.com/office/drawing/2014/main" xmlns="" id="{1CDE9971-17C4-40FF-9539-C6109DA9C08E}"/>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4187324"/>
          <a:ext cx="584200" cy="758625"/>
        </a:xfrm>
        <a:prstGeom prst="rect">
          <a:avLst/>
        </a:prstGeom>
      </xdr:spPr>
    </xdr:pic>
    <xdr:clientData/>
  </xdr:twoCellAnchor>
  <xdr:twoCellAnchor>
    <xdr:from>
      <xdr:col>1</xdr:col>
      <xdr:colOff>25400</xdr:colOff>
      <xdr:row>1061</xdr:row>
      <xdr:rowOff>25499</xdr:rowOff>
    </xdr:from>
    <xdr:to>
      <xdr:col>1</xdr:col>
      <xdr:colOff>609600</xdr:colOff>
      <xdr:row>1061</xdr:row>
      <xdr:rowOff>784124</xdr:rowOff>
    </xdr:to>
    <xdr:pic>
      <xdr:nvPicPr>
        <xdr:cNvPr id="861" name="Рисунок 860">
          <a:extLst>
            <a:ext uri="{FF2B5EF4-FFF2-40B4-BE49-F238E27FC236}">
              <a16:creationId xmlns:a16="http://schemas.microsoft.com/office/drawing/2014/main" xmlns="" id="{CADC0B59-024B-4031-92D6-D9AFC29203FA}"/>
            </a:ext>
          </a:extLst>
        </xdr:cNvPr>
        <xdr:cNvPicPr>
          <a:picLocks/>
        </xdr:cNvPicPr>
      </xdr:nvPicPr>
      <xdr:blipFill>
        <a:blip xmlns:r="http://schemas.openxmlformats.org/officeDocument/2006/relationships" r:embed="rId706">
          <a:extLst>
            <a:ext uri="{28A0092B-C50C-407E-A947-70E740481C1C}">
              <a14:useLocalDpi xmlns:a14="http://schemas.microsoft.com/office/drawing/2010/main" val="0"/>
            </a:ext>
          </a:extLst>
        </a:blip>
        <a:stretch>
          <a:fillRect/>
        </a:stretch>
      </xdr:blipFill>
      <xdr:spPr>
        <a:xfrm>
          <a:off x="654050" y="305806574"/>
          <a:ext cx="584200" cy="758625"/>
        </a:xfrm>
        <a:prstGeom prst="rect">
          <a:avLst/>
        </a:prstGeom>
      </xdr:spPr>
    </xdr:pic>
    <xdr:clientData/>
  </xdr:twoCellAnchor>
  <xdr:twoCellAnchor>
    <xdr:from>
      <xdr:col>1</xdr:col>
      <xdr:colOff>25400</xdr:colOff>
      <xdr:row>1062</xdr:row>
      <xdr:rowOff>25499</xdr:rowOff>
    </xdr:from>
    <xdr:to>
      <xdr:col>1</xdr:col>
      <xdr:colOff>609600</xdr:colOff>
      <xdr:row>1062</xdr:row>
      <xdr:rowOff>784124</xdr:rowOff>
    </xdr:to>
    <xdr:pic>
      <xdr:nvPicPr>
        <xdr:cNvPr id="203146" name="Рисунок 203145">
          <a:extLst>
            <a:ext uri="{FF2B5EF4-FFF2-40B4-BE49-F238E27FC236}">
              <a16:creationId xmlns:a16="http://schemas.microsoft.com/office/drawing/2014/main" xmlns="" id="{50C235D1-AF25-4D1C-B24F-BEBDE5783B89}"/>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6616199"/>
          <a:ext cx="584200" cy="758625"/>
        </a:xfrm>
        <a:prstGeom prst="rect">
          <a:avLst/>
        </a:prstGeom>
      </xdr:spPr>
    </xdr:pic>
    <xdr:clientData/>
  </xdr:twoCellAnchor>
  <xdr:twoCellAnchor>
    <xdr:from>
      <xdr:col>1</xdr:col>
      <xdr:colOff>25400</xdr:colOff>
      <xdr:row>1063</xdr:row>
      <xdr:rowOff>25499</xdr:rowOff>
    </xdr:from>
    <xdr:to>
      <xdr:col>1</xdr:col>
      <xdr:colOff>609600</xdr:colOff>
      <xdr:row>1063</xdr:row>
      <xdr:rowOff>784124</xdr:rowOff>
    </xdr:to>
    <xdr:pic>
      <xdr:nvPicPr>
        <xdr:cNvPr id="203148" name="Рисунок 203147">
          <a:extLst>
            <a:ext uri="{FF2B5EF4-FFF2-40B4-BE49-F238E27FC236}">
              <a16:creationId xmlns:a16="http://schemas.microsoft.com/office/drawing/2014/main" xmlns="" id="{0209F02B-2847-4DD0-B406-97FE7FBF1092}"/>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7425824"/>
          <a:ext cx="584200" cy="758625"/>
        </a:xfrm>
        <a:prstGeom prst="rect">
          <a:avLst/>
        </a:prstGeom>
      </xdr:spPr>
    </xdr:pic>
    <xdr:clientData/>
  </xdr:twoCellAnchor>
  <xdr:twoCellAnchor>
    <xdr:from>
      <xdr:col>1</xdr:col>
      <xdr:colOff>25400</xdr:colOff>
      <xdr:row>1064</xdr:row>
      <xdr:rowOff>25499</xdr:rowOff>
    </xdr:from>
    <xdr:to>
      <xdr:col>1</xdr:col>
      <xdr:colOff>609600</xdr:colOff>
      <xdr:row>1064</xdr:row>
      <xdr:rowOff>784124</xdr:rowOff>
    </xdr:to>
    <xdr:pic>
      <xdr:nvPicPr>
        <xdr:cNvPr id="203149" name="Рисунок 203148">
          <a:extLst>
            <a:ext uri="{FF2B5EF4-FFF2-40B4-BE49-F238E27FC236}">
              <a16:creationId xmlns:a16="http://schemas.microsoft.com/office/drawing/2014/main" xmlns="" id="{4418DD74-70C9-44FD-B683-16634DC9948D}"/>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8235449"/>
          <a:ext cx="584200" cy="758625"/>
        </a:xfrm>
        <a:prstGeom prst="rect">
          <a:avLst/>
        </a:prstGeom>
      </xdr:spPr>
    </xdr:pic>
    <xdr:clientData/>
  </xdr:twoCellAnchor>
  <xdr:twoCellAnchor>
    <xdr:from>
      <xdr:col>1</xdr:col>
      <xdr:colOff>25400</xdr:colOff>
      <xdr:row>1065</xdr:row>
      <xdr:rowOff>25499</xdr:rowOff>
    </xdr:from>
    <xdr:to>
      <xdr:col>1</xdr:col>
      <xdr:colOff>609600</xdr:colOff>
      <xdr:row>1065</xdr:row>
      <xdr:rowOff>784124</xdr:rowOff>
    </xdr:to>
    <xdr:pic>
      <xdr:nvPicPr>
        <xdr:cNvPr id="203150" name="Рисунок 203149">
          <a:extLst>
            <a:ext uri="{FF2B5EF4-FFF2-40B4-BE49-F238E27FC236}">
              <a16:creationId xmlns:a16="http://schemas.microsoft.com/office/drawing/2014/main" xmlns="" id="{D67483D6-EAD8-4DA6-A7BE-F8B560CED318}"/>
            </a:ext>
          </a:extLst>
        </xdr:cNvPr>
        <xdr:cNvPicPr>
          <a:picLocks/>
        </xdr:cNvPicPr>
      </xdr:nvPicPr>
      <xdr:blipFill>
        <a:blip xmlns:r="http://schemas.openxmlformats.org/officeDocument/2006/relationships" r:embed="rId707">
          <a:extLst>
            <a:ext uri="{28A0092B-C50C-407E-A947-70E740481C1C}">
              <a14:useLocalDpi xmlns:a14="http://schemas.microsoft.com/office/drawing/2010/main" val="0"/>
            </a:ext>
          </a:extLst>
        </a:blip>
        <a:stretch>
          <a:fillRect/>
        </a:stretch>
      </xdr:blipFill>
      <xdr:spPr>
        <a:xfrm>
          <a:off x="654050" y="309045074"/>
          <a:ext cx="584200" cy="758625"/>
        </a:xfrm>
        <a:prstGeom prst="rect">
          <a:avLst/>
        </a:prstGeom>
      </xdr:spPr>
    </xdr:pic>
    <xdr:clientData/>
  </xdr:twoCellAnchor>
  <xdr:twoCellAnchor>
    <xdr:from>
      <xdr:col>1</xdr:col>
      <xdr:colOff>25400</xdr:colOff>
      <xdr:row>1069</xdr:row>
      <xdr:rowOff>25499</xdr:rowOff>
    </xdr:from>
    <xdr:to>
      <xdr:col>1</xdr:col>
      <xdr:colOff>609600</xdr:colOff>
      <xdr:row>1069</xdr:row>
      <xdr:rowOff>784124</xdr:rowOff>
    </xdr:to>
    <xdr:pic>
      <xdr:nvPicPr>
        <xdr:cNvPr id="203151" name="Рисунок 203150">
          <a:extLst>
            <a:ext uri="{FF2B5EF4-FFF2-40B4-BE49-F238E27FC236}">
              <a16:creationId xmlns:a16="http://schemas.microsoft.com/office/drawing/2014/main" xmlns="" id="{11C8702A-F2F4-459C-B822-42A79B42F9BA}"/>
            </a:ext>
          </a:extLst>
        </xdr:cNvPr>
        <xdr:cNvPicPr>
          <a:picLocks/>
        </xdr:cNvPicPr>
      </xdr:nvPicPr>
      <xdr:blipFill>
        <a:blip xmlns:r="http://schemas.openxmlformats.org/officeDocument/2006/relationships" r:embed="rId708">
          <a:extLst>
            <a:ext uri="{28A0092B-C50C-407E-A947-70E740481C1C}">
              <a14:useLocalDpi xmlns:a14="http://schemas.microsoft.com/office/drawing/2010/main" val="0"/>
            </a:ext>
          </a:extLst>
        </a:blip>
        <a:stretch>
          <a:fillRect/>
        </a:stretch>
      </xdr:blipFill>
      <xdr:spPr>
        <a:xfrm>
          <a:off x="654050" y="312283574"/>
          <a:ext cx="584200" cy="758625"/>
        </a:xfrm>
        <a:prstGeom prst="rect">
          <a:avLst/>
        </a:prstGeom>
      </xdr:spPr>
    </xdr:pic>
    <xdr:clientData/>
  </xdr:twoCellAnchor>
  <xdr:twoCellAnchor>
    <xdr:from>
      <xdr:col>1</xdr:col>
      <xdr:colOff>25400</xdr:colOff>
      <xdr:row>1070</xdr:row>
      <xdr:rowOff>25499</xdr:rowOff>
    </xdr:from>
    <xdr:to>
      <xdr:col>1</xdr:col>
      <xdr:colOff>609600</xdr:colOff>
      <xdr:row>1070</xdr:row>
      <xdr:rowOff>784124</xdr:rowOff>
    </xdr:to>
    <xdr:pic>
      <xdr:nvPicPr>
        <xdr:cNvPr id="203152" name="Рисунок 203151">
          <a:extLst>
            <a:ext uri="{FF2B5EF4-FFF2-40B4-BE49-F238E27FC236}">
              <a16:creationId xmlns:a16="http://schemas.microsoft.com/office/drawing/2014/main" xmlns="" id="{F948EF71-7738-48DC-9213-DB574626AB04}"/>
            </a:ext>
          </a:extLst>
        </xdr:cNvPr>
        <xdr:cNvPicPr>
          <a:picLocks/>
        </xdr:cNvPicPr>
      </xdr:nvPicPr>
      <xdr:blipFill>
        <a:blip xmlns:r="http://schemas.openxmlformats.org/officeDocument/2006/relationships" r:embed="rId709">
          <a:extLst>
            <a:ext uri="{28A0092B-C50C-407E-A947-70E740481C1C}">
              <a14:useLocalDpi xmlns:a14="http://schemas.microsoft.com/office/drawing/2010/main" val="0"/>
            </a:ext>
          </a:extLst>
        </a:blip>
        <a:stretch>
          <a:fillRect/>
        </a:stretch>
      </xdr:blipFill>
      <xdr:spPr>
        <a:xfrm>
          <a:off x="654050" y="313093199"/>
          <a:ext cx="584200" cy="758625"/>
        </a:xfrm>
        <a:prstGeom prst="rect">
          <a:avLst/>
        </a:prstGeom>
      </xdr:spPr>
    </xdr:pic>
    <xdr:clientData/>
  </xdr:twoCellAnchor>
  <xdr:twoCellAnchor>
    <xdr:from>
      <xdr:col>1</xdr:col>
      <xdr:colOff>25400</xdr:colOff>
      <xdr:row>1071</xdr:row>
      <xdr:rowOff>25499</xdr:rowOff>
    </xdr:from>
    <xdr:to>
      <xdr:col>1</xdr:col>
      <xdr:colOff>609600</xdr:colOff>
      <xdr:row>1071</xdr:row>
      <xdr:rowOff>784124</xdr:rowOff>
    </xdr:to>
    <xdr:pic>
      <xdr:nvPicPr>
        <xdr:cNvPr id="203153" name="Рисунок 203152">
          <a:extLst>
            <a:ext uri="{FF2B5EF4-FFF2-40B4-BE49-F238E27FC236}">
              <a16:creationId xmlns:a16="http://schemas.microsoft.com/office/drawing/2014/main" xmlns="" id="{F6691526-E8C3-40EB-B2C2-6BD79DA90CD0}"/>
            </a:ext>
          </a:extLst>
        </xdr:cNvPr>
        <xdr:cNvPicPr>
          <a:picLocks/>
        </xdr:cNvPicPr>
      </xdr:nvPicPr>
      <xdr:blipFill>
        <a:blip xmlns:r="http://schemas.openxmlformats.org/officeDocument/2006/relationships" r:embed="rId710">
          <a:extLst>
            <a:ext uri="{28A0092B-C50C-407E-A947-70E740481C1C}">
              <a14:useLocalDpi xmlns:a14="http://schemas.microsoft.com/office/drawing/2010/main" val="0"/>
            </a:ext>
          </a:extLst>
        </a:blip>
        <a:stretch>
          <a:fillRect/>
        </a:stretch>
      </xdr:blipFill>
      <xdr:spPr>
        <a:xfrm>
          <a:off x="654050" y="313902824"/>
          <a:ext cx="584200" cy="758625"/>
        </a:xfrm>
        <a:prstGeom prst="rect">
          <a:avLst/>
        </a:prstGeom>
      </xdr:spPr>
    </xdr:pic>
    <xdr:clientData/>
  </xdr:twoCellAnchor>
  <xdr:twoCellAnchor>
    <xdr:from>
      <xdr:col>1</xdr:col>
      <xdr:colOff>25400</xdr:colOff>
      <xdr:row>1072</xdr:row>
      <xdr:rowOff>25499</xdr:rowOff>
    </xdr:from>
    <xdr:to>
      <xdr:col>1</xdr:col>
      <xdr:colOff>609600</xdr:colOff>
      <xdr:row>1072</xdr:row>
      <xdr:rowOff>784124</xdr:rowOff>
    </xdr:to>
    <xdr:pic>
      <xdr:nvPicPr>
        <xdr:cNvPr id="203154" name="Рисунок 203153">
          <a:extLst>
            <a:ext uri="{FF2B5EF4-FFF2-40B4-BE49-F238E27FC236}">
              <a16:creationId xmlns:a16="http://schemas.microsoft.com/office/drawing/2014/main" xmlns="" id="{1C6572C5-34E2-4B73-88A9-3ACB54325581}"/>
            </a:ext>
          </a:extLst>
        </xdr:cNvPr>
        <xdr:cNvPicPr>
          <a:picLocks/>
        </xdr:cNvPicPr>
      </xdr:nvPicPr>
      <xdr:blipFill>
        <a:blip xmlns:r="http://schemas.openxmlformats.org/officeDocument/2006/relationships" r:embed="rId711">
          <a:extLst>
            <a:ext uri="{28A0092B-C50C-407E-A947-70E740481C1C}">
              <a14:useLocalDpi xmlns:a14="http://schemas.microsoft.com/office/drawing/2010/main" val="0"/>
            </a:ext>
          </a:extLst>
        </a:blip>
        <a:stretch>
          <a:fillRect/>
        </a:stretch>
      </xdr:blipFill>
      <xdr:spPr>
        <a:xfrm>
          <a:off x="654050" y="314712449"/>
          <a:ext cx="584200" cy="758625"/>
        </a:xfrm>
        <a:prstGeom prst="rect">
          <a:avLst/>
        </a:prstGeom>
      </xdr:spPr>
    </xdr:pic>
    <xdr:clientData/>
  </xdr:twoCellAnchor>
  <xdr:twoCellAnchor>
    <xdr:from>
      <xdr:col>1</xdr:col>
      <xdr:colOff>25400</xdr:colOff>
      <xdr:row>1073</xdr:row>
      <xdr:rowOff>25499</xdr:rowOff>
    </xdr:from>
    <xdr:to>
      <xdr:col>1</xdr:col>
      <xdr:colOff>609600</xdr:colOff>
      <xdr:row>1073</xdr:row>
      <xdr:rowOff>784124</xdr:rowOff>
    </xdr:to>
    <xdr:pic>
      <xdr:nvPicPr>
        <xdr:cNvPr id="203155" name="Рисунок 203154">
          <a:extLst>
            <a:ext uri="{FF2B5EF4-FFF2-40B4-BE49-F238E27FC236}">
              <a16:creationId xmlns:a16="http://schemas.microsoft.com/office/drawing/2014/main" xmlns="" id="{77730A81-98C0-4D46-91D2-7FFCEDE6FC88}"/>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5522074"/>
          <a:ext cx="584200" cy="758625"/>
        </a:xfrm>
        <a:prstGeom prst="rect">
          <a:avLst/>
        </a:prstGeom>
      </xdr:spPr>
    </xdr:pic>
    <xdr:clientData/>
  </xdr:twoCellAnchor>
  <xdr:twoCellAnchor>
    <xdr:from>
      <xdr:col>1</xdr:col>
      <xdr:colOff>25400</xdr:colOff>
      <xdr:row>1074</xdr:row>
      <xdr:rowOff>25499</xdr:rowOff>
    </xdr:from>
    <xdr:to>
      <xdr:col>1</xdr:col>
      <xdr:colOff>609600</xdr:colOff>
      <xdr:row>1074</xdr:row>
      <xdr:rowOff>784124</xdr:rowOff>
    </xdr:to>
    <xdr:pic>
      <xdr:nvPicPr>
        <xdr:cNvPr id="203156" name="Рисунок 203155">
          <a:extLst>
            <a:ext uri="{FF2B5EF4-FFF2-40B4-BE49-F238E27FC236}">
              <a16:creationId xmlns:a16="http://schemas.microsoft.com/office/drawing/2014/main" xmlns="" id="{D5F8F1C0-5F00-482A-BD5A-82BB8A3CDFFF}"/>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6331699"/>
          <a:ext cx="584200" cy="758625"/>
        </a:xfrm>
        <a:prstGeom prst="rect">
          <a:avLst/>
        </a:prstGeom>
      </xdr:spPr>
    </xdr:pic>
    <xdr:clientData/>
  </xdr:twoCellAnchor>
  <xdr:twoCellAnchor>
    <xdr:from>
      <xdr:col>1</xdr:col>
      <xdr:colOff>25400</xdr:colOff>
      <xdr:row>1075</xdr:row>
      <xdr:rowOff>25499</xdr:rowOff>
    </xdr:from>
    <xdr:to>
      <xdr:col>1</xdr:col>
      <xdr:colOff>609600</xdr:colOff>
      <xdr:row>1075</xdr:row>
      <xdr:rowOff>784124</xdr:rowOff>
    </xdr:to>
    <xdr:pic>
      <xdr:nvPicPr>
        <xdr:cNvPr id="203157" name="Рисунок 203156">
          <a:extLst>
            <a:ext uri="{FF2B5EF4-FFF2-40B4-BE49-F238E27FC236}">
              <a16:creationId xmlns:a16="http://schemas.microsoft.com/office/drawing/2014/main" xmlns="" id="{646B48AF-78D9-4FFD-9CE3-4D689977C360}"/>
            </a:ext>
          </a:extLst>
        </xdr:cNvPr>
        <xdr:cNvPicPr>
          <a:picLocks/>
        </xdr:cNvPicPr>
      </xdr:nvPicPr>
      <xdr:blipFill>
        <a:blip xmlns:r="http://schemas.openxmlformats.org/officeDocument/2006/relationships" r:embed="rId712">
          <a:extLst>
            <a:ext uri="{28A0092B-C50C-407E-A947-70E740481C1C}">
              <a14:useLocalDpi xmlns:a14="http://schemas.microsoft.com/office/drawing/2010/main" val="0"/>
            </a:ext>
          </a:extLst>
        </a:blip>
        <a:stretch>
          <a:fillRect/>
        </a:stretch>
      </xdr:blipFill>
      <xdr:spPr>
        <a:xfrm>
          <a:off x="654050" y="317141324"/>
          <a:ext cx="584200" cy="758625"/>
        </a:xfrm>
        <a:prstGeom prst="rect">
          <a:avLst/>
        </a:prstGeom>
      </xdr:spPr>
    </xdr:pic>
    <xdr:clientData/>
  </xdr:twoCellAnchor>
  <xdr:twoCellAnchor>
    <xdr:from>
      <xdr:col>1</xdr:col>
      <xdr:colOff>25400</xdr:colOff>
      <xdr:row>1090</xdr:row>
      <xdr:rowOff>25499</xdr:rowOff>
    </xdr:from>
    <xdr:to>
      <xdr:col>1</xdr:col>
      <xdr:colOff>609600</xdr:colOff>
      <xdr:row>1090</xdr:row>
      <xdr:rowOff>784124</xdr:rowOff>
    </xdr:to>
    <xdr:pic>
      <xdr:nvPicPr>
        <xdr:cNvPr id="203163" name="Рисунок 203162">
          <a:extLst>
            <a:ext uri="{FF2B5EF4-FFF2-40B4-BE49-F238E27FC236}">
              <a16:creationId xmlns:a16="http://schemas.microsoft.com/office/drawing/2014/main" xmlns="" id="{83AA2345-A48C-4F38-BA92-7BED48A61015}"/>
            </a:ext>
          </a:extLst>
        </xdr:cNvPr>
        <xdr:cNvPicPr>
          <a:picLocks/>
        </xdr:cNvPicPr>
      </xdr:nvPicPr>
      <xdr:blipFill>
        <a:blip xmlns:r="http://schemas.openxmlformats.org/officeDocument/2006/relationships" r:embed="rId713">
          <a:extLst>
            <a:ext uri="{28A0092B-C50C-407E-A947-70E740481C1C}">
              <a14:useLocalDpi xmlns:a14="http://schemas.microsoft.com/office/drawing/2010/main" val="0"/>
            </a:ext>
          </a:extLst>
        </a:blip>
        <a:stretch>
          <a:fillRect/>
        </a:stretch>
      </xdr:blipFill>
      <xdr:spPr>
        <a:xfrm>
          <a:off x="654050" y="335762699"/>
          <a:ext cx="584200" cy="758625"/>
        </a:xfrm>
        <a:prstGeom prst="rect">
          <a:avLst/>
        </a:prstGeom>
      </xdr:spPr>
    </xdr:pic>
    <xdr:clientData/>
  </xdr:twoCellAnchor>
  <xdr:twoCellAnchor>
    <xdr:from>
      <xdr:col>1</xdr:col>
      <xdr:colOff>25400</xdr:colOff>
      <xdr:row>1091</xdr:row>
      <xdr:rowOff>25499</xdr:rowOff>
    </xdr:from>
    <xdr:to>
      <xdr:col>1</xdr:col>
      <xdr:colOff>609600</xdr:colOff>
      <xdr:row>1091</xdr:row>
      <xdr:rowOff>784124</xdr:rowOff>
    </xdr:to>
    <xdr:pic>
      <xdr:nvPicPr>
        <xdr:cNvPr id="203164" name="Рисунок 203163">
          <a:extLst>
            <a:ext uri="{FF2B5EF4-FFF2-40B4-BE49-F238E27FC236}">
              <a16:creationId xmlns:a16="http://schemas.microsoft.com/office/drawing/2014/main" xmlns="" id="{AF5F879E-5D4A-4AC0-8E84-7892F44A7B24}"/>
            </a:ext>
          </a:extLst>
        </xdr:cNvPr>
        <xdr:cNvPicPr>
          <a:picLocks/>
        </xdr:cNvPicPr>
      </xdr:nvPicPr>
      <xdr:blipFill>
        <a:blip xmlns:r="http://schemas.openxmlformats.org/officeDocument/2006/relationships" r:embed="rId714">
          <a:extLst>
            <a:ext uri="{28A0092B-C50C-407E-A947-70E740481C1C}">
              <a14:useLocalDpi xmlns:a14="http://schemas.microsoft.com/office/drawing/2010/main" val="0"/>
            </a:ext>
          </a:extLst>
        </a:blip>
        <a:stretch>
          <a:fillRect/>
        </a:stretch>
      </xdr:blipFill>
      <xdr:spPr>
        <a:xfrm>
          <a:off x="654050" y="336572324"/>
          <a:ext cx="584200" cy="758625"/>
        </a:xfrm>
        <a:prstGeom prst="rect">
          <a:avLst/>
        </a:prstGeom>
      </xdr:spPr>
    </xdr:pic>
    <xdr:clientData/>
  </xdr:twoCellAnchor>
  <xdr:twoCellAnchor>
    <xdr:from>
      <xdr:col>1</xdr:col>
      <xdr:colOff>25400</xdr:colOff>
      <xdr:row>1093</xdr:row>
      <xdr:rowOff>25499</xdr:rowOff>
    </xdr:from>
    <xdr:to>
      <xdr:col>1</xdr:col>
      <xdr:colOff>609600</xdr:colOff>
      <xdr:row>1093</xdr:row>
      <xdr:rowOff>784124</xdr:rowOff>
    </xdr:to>
    <xdr:pic>
      <xdr:nvPicPr>
        <xdr:cNvPr id="203165" name="Рисунок 203164">
          <a:extLst>
            <a:ext uri="{FF2B5EF4-FFF2-40B4-BE49-F238E27FC236}">
              <a16:creationId xmlns:a16="http://schemas.microsoft.com/office/drawing/2014/main" xmlns="" id="{AB856BDD-2811-43DF-9F78-7CDFC825AE8A}"/>
            </a:ext>
          </a:extLst>
        </xdr:cNvPr>
        <xdr:cNvPicPr>
          <a:picLocks/>
        </xdr:cNvPicPr>
      </xdr:nvPicPr>
      <xdr:blipFill>
        <a:blip xmlns:r="http://schemas.openxmlformats.org/officeDocument/2006/relationships" r:embed="rId715">
          <a:extLst>
            <a:ext uri="{28A0092B-C50C-407E-A947-70E740481C1C}">
              <a14:useLocalDpi xmlns:a14="http://schemas.microsoft.com/office/drawing/2010/main" val="0"/>
            </a:ext>
          </a:extLst>
        </a:blip>
        <a:stretch>
          <a:fillRect/>
        </a:stretch>
      </xdr:blipFill>
      <xdr:spPr>
        <a:xfrm>
          <a:off x="654050" y="338191574"/>
          <a:ext cx="584200" cy="758625"/>
        </a:xfrm>
        <a:prstGeom prst="rect">
          <a:avLst/>
        </a:prstGeom>
      </xdr:spPr>
    </xdr:pic>
    <xdr:clientData/>
  </xdr:twoCellAnchor>
  <xdr:twoCellAnchor>
    <xdr:from>
      <xdr:col>1</xdr:col>
      <xdr:colOff>25400</xdr:colOff>
      <xdr:row>1363</xdr:row>
      <xdr:rowOff>25499</xdr:rowOff>
    </xdr:from>
    <xdr:to>
      <xdr:col>1</xdr:col>
      <xdr:colOff>609600</xdr:colOff>
      <xdr:row>1363</xdr:row>
      <xdr:rowOff>784124</xdr:rowOff>
    </xdr:to>
    <xdr:pic>
      <xdr:nvPicPr>
        <xdr:cNvPr id="203166" name="Рисунок 203165">
          <a:extLst>
            <a:ext uri="{FF2B5EF4-FFF2-40B4-BE49-F238E27FC236}">
              <a16:creationId xmlns:a16="http://schemas.microsoft.com/office/drawing/2014/main" xmlns="" id="{1393D2CB-C632-4C84-BEA2-C76668F9E918}"/>
            </a:ext>
          </a:extLst>
        </xdr:cNvPr>
        <xdr:cNvPicPr>
          <a:picLocks/>
        </xdr:cNvPicPr>
      </xdr:nvPicPr>
      <xdr:blipFill>
        <a:blip xmlns:r="http://schemas.openxmlformats.org/officeDocument/2006/relationships" r:embed="rId716">
          <a:extLst>
            <a:ext uri="{28A0092B-C50C-407E-A947-70E740481C1C}">
              <a14:useLocalDpi xmlns:a14="http://schemas.microsoft.com/office/drawing/2010/main" val="0"/>
            </a:ext>
          </a:extLst>
        </a:blip>
        <a:stretch>
          <a:fillRect/>
        </a:stretch>
      </xdr:blipFill>
      <xdr:spPr>
        <a:xfrm>
          <a:off x="654050" y="441528299"/>
          <a:ext cx="584200" cy="758625"/>
        </a:xfrm>
        <a:prstGeom prst="rect">
          <a:avLst/>
        </a:prstGeom>
      </xdr:spPr>
    </xdr:pic>
    <xdr:clientData/>
  </xdr:twoCellAnchor>
  <xdr:twoCellAnchor>
    <xdr:from>
      <xdr:col>1</xdr:col>
      <xdr:colOff>25400</xdr:colOff>
      <xdr:row>1364</xdr:row>
      <xdr:rowOff>25499</xdr:rowOff>
    </xdr:from>
    <xdr:to>
      <xdr:col>1</xdr:col>
      <xdr:colOff>609600</xdr:colOff>
      <xdr:row>1364</xdr:row>
      <xdr:rowOff>784124</xdr:rowOff>
    </xdr:to>
    <xdr:pic>
      <xdr:nvPicPr>
        <xdr:cNvPr id="203167" name="Рисунок 203166">
          <a:extLst>
            <a:ext uri="{FF2B5EF4-FFF2-40B4-BE49-F238E27FC236}">
              <a16:creationId xmlns:a16="http://schemas.microsoft.com/office/drawing/2014/main" xmlns="" id="{569904B3-A3AD-4746-84D7-9C5B83693D52}"/>
            </a:ext>
          </a:extLst>
        </xdr:cNvPr>
        <xdr:cNvPicPr>
          <a:picLocks/>
        </xdr:cNvPicPr>
      </xdr:nvPicPr>
      <xdr:blipFill>
        <a:blip xmlns:r="http://schemas.openxmlformats.org/officeDocument/2006/relationships" r:embed="rId717">
          <a:extLst>
            <a:ext uri="{28A0092B-C50C-407E-A947-70E740481C1C}">
              <a14:useLocalDpi xmlns:a14="http://schemas.microsoft.com/office/drawing/2010/main" val="0"/>
            </a:ext>
          </a:extLst>
        </a:blip>
        <a:stretch>
          <a:fillRect/>
        </a:stretch>
      </xdr:blipFill>
      <xdr:spPr>
        <a:xfrm>
          <a:off x="654050" y="442337924"/>
          <a:ext cx="584200" cy="758625"/>
        </a:xfrm>
        <a:prstGeom prst="rect">
          <a:avLst/>
        </a:prstGeom>
      </xdr:spPr>
    </xdr:pic>
    <xdr:clientData/>
  </xdr:twoCellAnchor>
  <xdr:twoCellAnchor>
    <xdr:from>
      <xdr:col>1</xdr:col>
      <xdr:colOff>25400</xdr:colOff>
      <xdr:row>1380</xdr:row>
      <xdr:rowOff>25499</xdr:rowOff>
    </xdr:from>
    <xdr:to>
      <xdr:col>1</xdr:col>
      <xdr:colOff>609600</xdr:colOff>
      <xdr:row>1380</xdr:row>
      <xdr:rowOff>784124</xdr:rowOff>
    </xdr:to>
    <xdr:pic>
      <xdr:nvPicPr>
        <xdr:cNvPr id="203168" name="Рисунок 203167">
          <a:extLst>
            <a:ext uri="{FF2B5EF4-FFF2-40B4-BE49-F238E27FC236}">
              <a16:creationId xmlns:a16="http://schemas.microsoft.com/office/drawing/2014/main" xmlns="" id="{8FB884DC-B430-4985-B89F-598E7483EA0F}"/>
            </a:ext>
          </a:extLst>
        </xdr:cNvPr>
        <xdr:cNvPicPr>
          <a:picLocks/>
        </xdr:cNvPicPr>
      </xdr:nvPicPr>
      <xdr:blipFill>
        <a:blip xmlns:r="http://schemas.openxmlformats.org/officeDocument/2006/relationships" r:embed="rId718">
          <a:extLst>
            <a:ext uri="{28A0092B-C50C-407E-A947-70E740481C1C}">
              <a14:useLocalDpi xmlns:a14="http://schemas.microsoft.com/office/drawing/2010/main" val="0"/>
            </a:ext>
          </a:extLst>
        </a:blip>
        <a:stretch>
          <a:fillRect/>
        </a:stretch>
      </xdr:blipFill>
      <xdr:spPr>
        <a:xfrm>
          <a:off x="654050" y="453434549"/>
          <a:ext cx="584200" cy="758625"/>
        </a:xfrm>
        <a:prstGeom prst="rect">
          <a:avLst/>
        </a:prstGeom>
      </xdr:spPr>
    </xdr:pic>
    <xdr:clientData/>
  </xdr:twoCellAnchor>
  <xdr:twoCellAnchor>
    <xdr:from>
      <xdr:col>1</xdr:col>
      <xdr:colOff>25400</xdr:colOff>
      <xdr:row>1382</xdr:row>
      <xdr:rowOff>25499</xdr:rowOff>
    </xdr:from>
    <xdr:to>
      <xdr:col>1</xdr:col>
      <xdr:colOff>609600</xdr:colOff>
      <xdr:row>1382</xdr:row>
      <xdr:rowOff>784124</xdr:rowOff>
    </xdr:to>
    <xdr:pic>
      <xdr:nvPicPr>
        <xdr:cNvPr id="203169" name="Рисунок 203168">
          <a:extLst>
            <a:ext uri="{FF2B5EF4-FFF2-40B4-BE49-F238E27FC236}">
              <a16:creationId xmlns:a16="http://schemas.microsoft.com/office/drawing/2014/main" xmlns="" id="{92908B06-46FB-4B1D-BEAA-425A4FEF23BC}"/>
            </a:ext>
          </a:extLst>
        </xdr:cNvPr>
        <xdr:cNvPicPr>
          <a:picLocks/>
        </xdr:cNvPicPr>
      </xdr:nvPicPr>
      <xdr:blipFill>
        <a:blip xmlns:r="http://schemas.openxmlformats.org/officeDocument/2006/relationships" r:embed="rId719">
          <a:extLst>
            <a:ext uri="{28A0092B-C50C-407E-A947-70E740481C1C}">
              <a14:useLocalDpi xmlns:a14="http://schemas.microsoft.com/office/drawing/2010/main" val="0"/>
            </a:ext>
          </a:extLst>
        </a:blip>
        <a:stretch>
          <a:fillRect/>
        </a:stretch>
      </xdr:blipFill>
      <xdr:spPr>
        <a:xfrm>
          <a:off x="654050" y="455053799"/>
          <a:ext cx="584200" cy="758625"/>
        </a:xfrm>
        <a:prstGeom prst="rect">
          <a:avLst/>
        </a:prstGeom>
      </xdr:spPr>
    </xdr:pic>
    <xdr:clientData/>
  </xdr:twoCellAnchor>
  <xdr:twoCellAnchor>
    <xdr:from>
      <xdr:col>1</xdr:col>
      <xdr:colOff>25400</xdr:colOff>
      <xdr:row>1384</xdr:row>
      <xdr:rowOff>25499</xdr:rowOff>
    </xdr:from>
    <xdr:to>
      <xdr:col>1</xdr:col>
      <xdr:colOff>609600</xdr:colOff>
      <xdr:row>1384</xdr:row>
      <xdr:rowOff>784124</xdr:rowOff>
    </xdr:to>
    <xdr:pic>
      <xdr:nvPicPr>
        <xdr:cNvPr id="203184" name="Рисунок 203183">
          <a:extLst>
            <a:ext uri="{FF2B5EF4-FFF2-40B4-BE49-F238E27FC236}">
              <a16:creationId xmlns:a16="http://schemas.microsoft.com/office/drawing/2014/main" xmlns="" id="{96BEECBE-72EE-443A-AB95-7B9E9085C67B}"/>
            </a:ext>
          </a:extLst>
        </xdr:cNvPr>
        <xdr:cNvPicPr>
          <a:picLocks/>
        </xdr:cNvPicPr>
      </xdr:nvPicPr>
      <xdr:blipFill>
        <a:blip xmlns:r="http://schemas.openxmlformats.org/officeDocument/2006/relationships" r:embed="rId720">
          <a:extLst>
            <a:ext uri="{28A0092B-C50C-407E-A947-70E740481C1C}">
              <a14:useLocalDpi xmlns:a14="http://schemas.microsoft.com/office/drawing/2010/main" val="0"/>
            </a:ext>
          </a:extLst>
        </a:blip>
        <a:stretch>
          <a:fillRect/>
        </a:stretch>
      </xdr:blipFill>
      <xdr:spPr>
        <a:xfrm>
          <a:off x="654050" y="456673049"/>
          <a:ext cx="584200" cy="758625"/>
        </a:xfrm>
        <a:prstGeom prst="rect">
          <a:avLst/>
        </a:prstGeom>
      </xdr:spPr>
    </xdr:pic>
    <xdr:clientData/>
  </xdr:twoCellAnchor>
  <xdr:twoCellAnchor>
    <xdr:from>
      <xdr:col>1</xdr:col>
      <xdr:colOff>25400</xdr:colOff>
      <xdr:row>1416</xdr:row>
      <xdr:rowOff>25499</xdr:rowOff>
    </xdr:from>
    <xdr:to>
      <xdr:col>1</xdr:col>
      <xdr:colOff>609600</xdr:colOff>
      <xdr:row>1416</xdr:row>
      <xdr:rowOff>784124</xdr:rowOff>
    </xdr:to>
    <xdr:pic>
      <xdr:nvPicPr>
        <xdr:cNvPr id="203186" name="Рисунок 203185">
          <a:extLst>
            <a:ext uri="{FF2B5EF4-FFF2-40B4-BE49-F238E27FC236}">
              <a16:creationId xmlns:a16="http://schemas.microsoft.com/office/drawing/2014/main" xmlns="" id="{E8197FB5-24D4-49C2-89B3-3E25B6F80F39}"/>
            </a:ext>
          </a:extLst>
        </xdr:cNvPr>
        <xdr:cNvPicPr>
          <a:picLocks/>
        </xdr:cNvPicPr>
      </xdr:nvPicPr>
      <xdr:blipFill>
        <a:blip xmlns:r="http://schemas.openxmlformats.org/officeDocument/2006/relationships" r:embed="rId721">
          <a:extLst>
            <a:ext uri="{28A0092B-C50C-407E-A947-70E740481C1C}">
              <a14:useLocalDpi xmlns:a14="http://schemas.microsoft.com/office/drawing/2010/main" val="0"/>
            </a:ext>
          </a:extLst>
        </a:blip>
        <a:stretch>
          <a:fillRect/>
        </a:stretch>
      </xdr:blipFill>
      <xdr:spPr>
        <a:xfrm>
          <a:off x="654050" y="473589449"/>
          <a:ext cx="584200" cy="758625"/>
        </a:xfrm>
        <a:prstGeom prst="rect">
          <a:avLst/>
        </a:prstGeom>
      </xdr:spPr>
    </xdr:pic>
    <xdr:clientData/>
  </xdr:twoCellAnchor>
  <xdr:twoCellAnchor>
    <xdr:from>
      <xdr:col>1</xdr:col>
      <xdr:colOff>25400</xdr:colOff>
      <xdr:row>1418</xdr:row>
      <xdr:rowOff>25499</xdr:rowOff>
    </xdr:from>
    <xdr:to>
      <xdr:col>1</xdr:col>
      <xdr:colOff>609600</xdr:colOff>
      <xdr:row>1418</xdr:row>
      <xdr:rowOff>784124</xdr:rowOff>
    </xdr:to>
    <xdr:pic>
      <xdr:nvPicPr>
        <xdr:cNvPr id="203193" name="Рисунок 203192">
          <a:extLst>
            <a:ext uri="{FF2B5EF4-FFF2-40B4-BE49-F238E27FC236}">
              <a16:creationId xmlns:a16="http://schemas.microsoft.com/office/drawing/2014/main" xmlns="" id="{4D085268-9A85-465D-B448-D34EA3316C85}"/>
            </a:ext>
          </a:extLst>
        </xdr:cNvPr>
        <xdr:cNvPicPr>
          <a:picLocks/>
        </xdr:cNvPicPr>
      </xdr:nvPicPr>
      <xdr:blipFill>
        <a:blip xmlns:r="http://schemas.openxmlformats.org/officeDocument/2006/relationships" r:embed="rId722">
          <a:extLst>
            <a:ext uri="{28A0092B-C50C-407E-A947-70E740481C1C}">
              <a14:useLocalDpi xmlns:a14="http://schemas.microsoft.com/office/drawing/2010/main" val="0"/>
            </a:ext>
          </a:extLst>
        </a:blip>
        <a:stretch>
          <a:fillRect/>
        </a:stretch>
      </xdr:blipFill>
      <xdr:spPr>
        <a:xfrm>
          <a:off x="654050" y="475208699"/>
          <a:ext cx="584200" cy="758625"/>
        </a:xfrm>
        <a:prstGeom prst="rect">
          <a:avLst/>
        </a:prstGeom>
      </xdr:spPr>
    </xdr:pic>
    <xdr:clientData/>
  </xdr:twoCellAnchor>
  <xdr:twoCellAnchor>
    <xdr:from>
      <xdr:col>1</xdr:col>
      <xdr:colOff>25400</xdr:colOff>
      <xdr:row>878</xdr:row>
      <xdr:rowOff>25500</xdr:rowOff>
    </xdr:from>
    <xdr:to>
      <xdr:col>1</xdr:col>
      <xdr:colOff>609600</xdr:colOff>
      <xdr:row>878</xdr:row>
      <xdr:rowOff>784125</xdr:rowOff>
    </xdr:to>
    <xdr:pic>
      <xdr:nvPicPr>
        <xdr:cNvPr id="203199" name="Рисунок 203198">
          <a:extLst>
            <a:ext uri="{FF2B5EF4-FFF2-40B4-BE49-F238E27FC236}">
              <a16:creationId xmlns:a16="http://schemas.microsoft.com/office/drawing/2014/main" xmlns="" id="{49C5A169-756A-4AFB-877F-4A27A2AA84C9}"/>
            </a:ext>
          </a:extLst>
        </xdr:cNvPr>
        <xdr:cNvPicPr>
          <a:picLocks/>
        </xdr:cNvPicPr>
      </xdr:nvPicPr>
      <xdr:blipFill>
        <a:blip xmlns:r="http://schemas.openxmlformats.org/officeDocument/2006/relationships" r:embed="rId723">
          <a:extLst>
            <a:ext uri="{28A0092B-C50C-407E-A947-70E740481C1C}">
              <a14:useLocalDpi xmlns:a14="http://schemas.microsoft.com/office/drawing/2010/main" val="0"/>
            </a:ext>
          </a:extLst>
        </a:blip>
        <a:stretch>
          <a:fillRect/>
        </a:stretch>
      </xdr:blipFill>
      <xdr:spPr>
        <a:xfrm>
          <a:off x="654050" y="4930875"/>
          <a:ext cx="584200" cy="758625"/>
        </a:xfrm>
        <a:prstGeom prst="rect">
          <a:avLst/>
        </a:prstGeom>
      </xdr:spPr>
    </xdr:pic>
    <xdr:clientData/>
  </xdr:twoCellAnchor>
  <xdr:twoCellAnchor>
    <xdr:from>
      <xdr:col>1</xdr:col>
      <xdr:colOff>25400</xdr:colOff>
      <xdr:row>926</xdr:row>
      <xdr:rowOff>25499</xdr:rowOff>
    </xdr:from>
    <xdr:to>
      <xdr:col>1</xdr:col>
      <xdr:colOff>609600</xdr:colOff>
      <xdr:row>926</xdr:row>
      <xdr:rowOff>784124</xdr:rowOff>
    </xdr:to>
    <xdr:pic>
      <xdr:nvPicPr>
        <xdr:cNvPr id="869" name="Рисунок 868">
          <a:extLst>
            <a:ext uri="{FF2B5EF4-FFF2-40B4-BE49-F238E27FC236}">
              <a16:creationId xmlns:a16="http://schemas.microsoft.com/office/drawing/2014/main" xmlns="" id="{22D7CCB6-DFF4-4E44-94E3-DD6CAF7B5D40}"/>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19589849"/>
          <a:ext cx="584200" cy="758625"/>
        </a:xfrm>
        <a:prstGeom prst="rect">
          <a:avLst/>
        </a:prstGeom>
      </xdr:spPr>
    </xdr:pic>
    <xdr:clientData/>
  </xdr:twoCellAnchor>
  <xdr:twoCellAnchor>
    <xdr:from>
      <xdr:col>1</xdr:col>
      <xdr:colOff>25400</xdr:colOff>
      <xdr:row>927</xdr:row>
      <xdr:rowOff>25499</xdr:rowOff>
    </xdr:from>
    <xdr:to>
      <xdr:col>1</xdr:col>
      <xdr:colOff>609600</xdr:colOff>
      <xdr:row>927</xdr:row>
      <xdr:rowOff>784124</xdr:rowOff>
    </xdr:to>
    <xdr:pic>
      <xdr:nvPicPr>
        <xdr:cNvPr id="870" name="Рисунок 869">
          <a:extLst>
            <a:ext uri="{FF2B5EF4-FFF2-40B4-BE49-F238E27FC236}">
              <a16:creationId xmlns:a16="http://schemas.microsoft.com/office/drawing/2014/main" xmlns="" id="{70085D13-CCDD-4E18-A6E1-287033F3CD31}"/>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0399474"/>
          <a:ext cx="584200" cy="758625"/>
        </a:xfrm>
        <a:prstGeom prst="rect">
          <a:avLst/>
        </a:prstGeom>
      </xdr:spPr>
    </xdr:pic>
    <xdr:clientData/>
  </xdr:twoCellAnchor>
  <xdr:twoCellAnchor>
    <xdr:from>
      <xdr:col>1</xdr:col>
      <xdr:colOff>25400</xdr:colOff>
      <xdr:row>928</xdr:row>
      <xdr:rowOff>25499</xdr:rowOff>
    </xdr:from>
    <xdr:to>
      <xdr:col>1</xdr:col>
      <xdr:colOff>609600</xdr:colOff>
      <xdr:row>928</xdr:row>
      <xdr:rowOff>784124</xdr:rowOff>
    </xdr:to>
    <xdr:pic>
      <xdr:nvPicPr>
        <xdr:cNvPr id="871" name="Рисунок 870">
          <a:extLst>
            <a:ext uri="{FF2B5EF4-FFF2-40B4-BE49-F238E27FC236}">
              <a16:creationId xmlns:a16="http://schemas.microsoft.com/office/drawing/2014/main" xmlns="" id="{943866E5-5F88-43B4-AC94-82B9D11573FE}"/>
            </a:ext>
          </a:extLst>
        </xdr:cNvPr>
        <xdr:cNvPicPr>
          <a:picLocks/>
        </xdr:cNvPicPr>
      </xdr:nvPicPr>
      <xdr:blipFill>
        <a:blip xmlns:r="http://schemas.openxmlformats.org/officeDocument/2006/relationships" r:embed="rId724">
          <a:extLst>
            <a:ext uri="{28A0092B-C50C-407E-A947-70E740481C1C}">
              <a14:useLocalDpi xmlns:a14="http://schemas.microsoft.com/office/drawing/2010/main" val="0"/>
            </a:ext>
          </a:extLst>
        </a:blip>
        <a:stretch>
          <a:fillRect/>
        </a:stretch>
      </xdr:blipFill>
      <xdr:spPr>
        <a:xfrm>
          <a:off x="654050" y="21209099"/>
          <a:ext cx="584200" cy="758625"/>
        </a:xfrm>
        <a:prstGeom prst="rect">
          <a:avLst/>
        </a:prstGeom>
      </xdr:spPr>
    </xdr:pic>
    <xdr:clientData/>
  </xdr:twoCellAnchor>
  <xdr:twoCellAnchor>
    <xdr:from>
      <xdr:col>1</xdr:col>
      <xdr:colOff>25400</xdr:colOff>
      <xdr:row>923</xdr:row>
      <xdr:rowOff>25499</xdr:rowOff>
    </xdr:from>
    <xdr:to>
      <xdr:col>1</xdr:col>
      <xdr:colOff>609600</xdr:colOff>
      <xdr:row>923</xdr:row>
      <xdr:rowOff>784124</xdr:rowOff>
    </xdr:to>
    <xdr:pic>
      <xdr:nvPicPr>
        <xdr:cNvPr id="872" name="Рисунок 871">
          <a:extLst>
            <a:ext uri="{FF2B5EF4-FFF2-40B4-BE49-F238E27FC236}">
              <a16:creationId xmlns:a16="http://schemas.microsoft.com/office/drawing/2014/main" xmlns="" id="{439BC11C-B40C-4360-A183-316195FAF563}"/>
            </a:ext>
          </a:extLst>
        </xdr:cNvPr>
        <xdr:cNvPicPr>
          <a:picLocks/>
        </xdr:cNvPicPr>
      </xdr:nvPicPr>
      <xdr:blipFill>
        <a:blip xmlns:r="http://schemas.openxmlformats.org/officeDocument/2006/relationships" r:embed="rId725">
          <a:extLst>
            <a:ext uri="{28A0092B-C50C-407E-A947-70E740481C1C}">
              <a14:useLocalDpi xmlns:a14="http://schemas.microsoft.com/office/drawing/2010/main" val="0"/>
            </a:ext>
          </a:extLst>
        </a:blip>
        <a:stretch>
          <a:fillRect/>
        </a:stretch>
      </xdr:blipFill>
      <xdr:spPr>
        <a:xfrm>
          <a:off x="654050" y="278279324"/>
          <a:ext cx="584200" cy="758625"/>
        </a:xfrm>
        <a:prstGeom prst="rect">
          <a:avLst/>
        </a:prstGeom>
      </xdr:spPr>
    </xdr:pic>
    <xdr:clientData/>
  </xdr:twoCellAnchor>
  <xdr:twoCellAnchor>
    <xdr:from>
      <xdr:col>1</xdr:col>
      <xdr:colOff>25400</xdr:colOff>
      <xdr:row>924</xdr:row>
      <xdr:rowOff>25499</xdr:rowOff>
    </xdr:from>
    <xdr:to>
      <xdr:col>1</xdr:col>
      <xdr:colOff>609600</xdr:colOff>
      <xdr:row>924</xdr:row>
      <xdr:rowOff>784124</xdr:rowOff>
    </xdr:to>
    <xdr:pic>
      <xdr:nvPicPr>
        <xdr:cNvPr id="873" name="Рисунок 872">
          <a:extLst>
            <a:ext uri="{FF2B5EF4-FFF2-40B4-BE49-F238E27FC236}">
              <a16:creationId xmlns:a16="http://schemas.microsoft.com/office/drawing/2014/main" xmlns="" id="{0B1D3395-0CEF-4E61-9B65-A254A4F023A7}"/>
            </a:ext>
          </a:extLst>
        </xdr:cNvPr>
        <xdr:cNvPicPr>
          <a:picLocks/>
        </xdr:cNvPicPr>
      </xdr:nvPicPr>
      <xdr:blipFill>
        <a:blip xmlns:r="http://schemas.openxmlformats.org/officeDocument/2006/relationships" r:embed="rId726">
          <a:extLst>
            <a:ext uri="{28A0092B-C50C-407E-A947-70E740481C1C}">
              <a14:useLocalDpi xmlns:a14="http://schemas.microsoft.com/office/drawing/2010/main" val="0"/>
            </a:ext>
          </a:extLst>
        </a:blip>
        <a:stretch>
          <a:fillRect/>
        </a:stretch>
      </xdr:blipFill>
      <xdr:spPr>
        <a:xfrm>
          <a:off x="654050" y="279088949"/>
          <a:ext cx="584200" cy="758625"/>
        </a:xfrm>
        <a:prstGeom prst="rect">
          <a:avLst/>
        </a:prstGeom>
      </xdr:spPr>
    </xdr:pic>
    <xdr:clientData/>
  </xdr:twoCellAnchor>
  <xdr:twoCellAnchor>
    <xdr:from>
      <xdr:col>1</xdr:col>
      <xdr:colOff>25400</xdr:colOff>
      <xdr:row>1671</xdr:row>
      <xdr:rowOff>25499</xdr:rowOff>
    </xdr:from>
    <xdr:to>
      <xdr:col>1</xdr:col>
      <xdr:colOff>609600</xdr:colOff>
      <xdr:row>1671</xdr:row>
      <xdr:rowOff>784124</xdr:rowOff>
    </xdr:to>
    <xdr:pic>
      <xdr:nvPicPr>
        <xdr:cNvPr id="864" name="Рисунок 863">
          <a:extLst>
            <a:ext uri="{FF2B5EF4-FFF2-40B4-BE49-F238E27FC236}">
              <a16:creationId xmlns:a16="http://schemas.microsoft.com/office/drawing/2014/main" xmlns="" id="{FE67DA54-56CF-4169-B8A0-954BB517E4C3}"/>
            </a:ext>
          </a:extLst>
        </xdr:cNvPr>
        <xdr:cNvPicPr>
          <a:picLocks/>
        </xdr:cNvPicPr>
      </xdr:nvPicPr>
      <xdr:blipFill>
        <a:blip xmlns:r="http://schemas.openxmlformats.org/officeDocument/2006/relationships" r:embed="rId559">
          <a:extLst>
            <a:ext uri="{28A0092B-C50C-407E-A947-70E740481C1C}">
              <a14:useLocalDpi xmlns:a14="http://schemas.microsoft.com/office/drawing/2010/main" val="0"/>
            </a:ext>
          </a:extLst>
        </a:blip>
        <a:stretch>
          <a:fillRect/>
        </a:stretch>
      </xdr:blipFill>
      <xdr:spPr>
        <a:xfrm>
          <a:off x="654050" y="525862649"/>
          <a:ext cx="584200" cy="758625"/>
        </a:xfrm>
        <a:prstGeom prst="rect">
          <a:avLst/>
        </a:prstGeom>
      </xdr:spPr>
    </xdr:pic>
    <xdr:clientData/>
  </xdr:twoCellAnchor>
  <xdr:twoCellAnchor>
    <xdr:from>
      <xdr:col>1</xdr:col>
      <xdr:colOff>25400</xdr:colOff>
      <xdr:row>1359</xdr:row>
      <xdr:rowOff>25499</xdr:rowOff>
    </xdr:from>
    <xdr:to>
      <xdr:col>1</xdr:col>
      <xdr:colOff>609600</xdr:colOff>
      <xdr:row>1359</xdr:row>
      <xdr:rowOff>784124</xdr:rowOff>
    </xdr:to>
    <xdr:pic>
      <xdr:nvPicPr>
        <xdr:cNvPr id="202939" name="Рисунок 202938">
          <a:extLst>
            <a:ext uri="{FF2B5EF4-FFF2-40B4-BE49-F238E27FC236}">
              <a16:creationId xmlns:a16="http://schemas.microsoft.com/office/drawing/2014/main" xmlns="" id="{E0B20C6A-809D-4A10-BF9D-6ACC762808D8}"/>
            </a:ext>
          </a:extLst>
        </xdr:cNvPr>
        <xdr:cNvPicPr>
          <a:picLocks/>
        </xdr:cNvPicPr>
      </xdr:nvPicPr>
      <xdr:blipFill>
        <a:blip xmlns:r="http://schemas.openxmlformats.org/officeDocument/2006/relationships" r:embed="rId727">
          <a:extLst>
            <a:ext uri="{28A0092B-C50C-407E-A947-70E740481C1C}">
              <a14:useLocalDpi xmlns:a14="http://schemas.microsoft.com/office/drawing/2010/main" val="0"/>
            </a:ext>
          </a:extLst>
        </a:blip>
        <a:stretch>
          <a:fillRect/>
        </a:stretch>
      </xdr:blipFill>
      <xdr:spPr>
        <a:xfrm>
          <a:off x="654050" y="438289799"/>
          <a:ext cx="584200" cy="75862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mountainsport.ru/catalog/winter2013-2014/gloves/gloves_1998.html" TargetMode="External"/><Relationship Id="rId170" Type="http://schemas.openxmlformats.org/officeDocument/2006/relationships/hyperlink" Target="http://mountainsport.ru/netcat_files/191/156/TN_16_seryy.jpg" TargetMode="External"/><Relationship Id="rId268" Type="http://schemas.openxmlformats.org/officeDocument/2006/relationships/hyperlink" Target="http://mountainsport.ru/netcat_files/184/149/L4973_zelenyy_571.jpg" TargetMode="External"/><Relationship Id="rId475" Type="http://schemas.openxmlformats.org/officeDocument/2006/relationships/hyperlink" Target="http://mountainsport.ru/netcat_files/194/159/3222_zhen..jpg" TargetMode="External"/><Relationship Id="rId682" Type="http://schemas.openxmlformats.org/officeDocument/2006/relationships/hyperlink" Target="http://mountainsport.ru/netcat_files/204/170/8108_t._siniy.jpg" TargetMode="External"/><Relationship Id="rId128" Type="http://schemas.openxmlformats.org/officeDocument/2006/relationships/hyperlink" Target="http://mountainsport.ru/netcat_files/183/148/14_661_944_golub.jpg" TargetMode="External"/><Relationship Id="rId335" Type="http://schemas.openxmlformats.org/officeDocument/2006/relationships/hyperlink" Target="http://mountainsport.ru/netcat_files/187/152/A8077___kurtka_muzh._SHQ.jpg" TargetMode="External"/><Relationship Id="rId542" Type="http://schemas.openxmlformats.org/officeDocument/2006/relationships/hyperlink" Target="http://mountainsport.ru/netcat_files/R1408%20varezhki%20podrostk%20krasnyy.jpg" TargetMode="External"/><Relationship Id="rId987" Type="http://schemas.openxmlformats.org/officeDocument/2006/relationships/hyperlink" Target="http://mountainsport.ru/netcat_files/005_sirenevyy.jpg" TargetMode="External"/><Relationship Id="rId402" Type="http://schemas.openxmlformats.org/officeDocument/2006/relationships/hyperlink" Target="http://mountainsport.ru/netcat_files/195/160/M12_001_maska.jpg" TargetMode="External"/><Relationship Id="rId847" Type="http://schemas.openxmlformats.org/officeDocument/2006/relationships/hyperlink" Target="http://mountainsport.ru/netcat_files/218/182/6110_myata.jpg" TargetMode="External"/><Relationship Id="rId1032" Type="http://schemas.openxmlformats.org/officeDocument/2006/relationships/hyperlink" Target="http://mountainsport.ru/netcat_files/221/185/2046_seryy.jpg" TargetMode="External"/><Relationship Id="rId707" Type="http://schemas.openxmlformats.org/officeDocument/2006/relationships/hyperlink" Target="http://mountainsport.ru/netcat_files/208/174/K148_siniy.jpg" TargetMode="External"/><Relationship Id="rId914" Type="http://schemas.openxmlformats.org/officeDocument/2006/relationships/hyperlink" Target="http://mountainsport.ru/netcat_files/218/182/6346_t.siniy.jpg" TargetMode="External"/><Relationship Id="rId43" Type="http://schemas.openxmlformats.org/officeDocument/2006/relationships/hyperlink" Target="http://mountainsport.ru/catalog/vesna-osen2014/flis2014/flis2014_2168.html" TargetMode="External"/><Relationship Id="rId192" Type="http://schemas.openxmlformats.org/officeDocument/2006/relationships/hyperlink" Target="http://mountainsport.ru/netcat_files/174/139/Kurtka_L4340_552_salatovyy.jpg" TargetMode="External"/><Relationship Id="rId497" Type="http://schemas.openxmlformats.org/officeDocument/2006/relationships/hyperlink" Target="http://mountainsport.ru/netcat_files/194/159/2006_muzh..jpg" TargetMode="External"/><Relationship Id="rId357" Type="http://schemas.openxmlformats.org/officeDocument/2006/relationships/hyperlink" Target="http://mountainsport.ru/netcat_files/166/131/SHQ_0218_belyy.jpg" TargetMode="External"/><Relationship Id="rId217" Type="http://schemas.openxmlformats.org/officeDocument/2006/relationships/hyperlink" Target="http://mountainsport.ru/netcat_files/175/140/Tolstovka_F4181_157_korall.jpg" TargetMode="External"/><Relationship Id="rId564" Type="http://schemas.openxmlformats.org/officeDocument/2006/relationships/hyperlink" Target="http://mountainsport.ru/netcat_files/205/171/H6018_biryuzovyy.jpg" TargetMode="External"/><Relationship Id="rId771" Type="http://schemas.openxmlformats.org/officeDocument/2006/relationships/hyperlink" Target="http://mountainsport.ru/netcat_files/W015%20izumrud.jpg" TargetMode="External"/><Relationship Id="rId869" Type="http://schemas.openxmlformats.org/officeDocument/2006/relationships/hyperlink" Target="http://mountainsport.ru/netcat_files/218/182/6302_myata.jpg" TargetMode="External"/><Relationship Id="rId424" Type="http://schemas.openxmlformats.org/officeDocument/2006/relationships/hyperlink" Target="http://mountainsport.ru/netcat_files/170/135/S1320.jpg" TargetMode="External"/><Relationship Id="rId631" Type="http://schemas.openxmlformats.org/officeDocument/2006/relationships/hyperlink" Target="http://mountainsport.ru/netcat_files/W1819%20salatovyy.jpg" TargetMode="External"/><Relationship Id="rId729" Type="http://schemas.openxmlformats.org/officeDocument/2006/relationships/hyperlink" Target="http://mountainsport.ru/netcat_files/214/179/52_0583_chernyy.jpg" TargetMode="External"/><Relationship Id="rId1054" Type="http://schemas.openxmlformats.org/officeDocument/2006/relationships/hyperlink" Target="http://mountainsport.ru/netcat_files/221/185/SH_1605_siniy.jpg" TargetMode="External"/><Relationship Id="rId936" Type="http://schemas.openxmlformats.org/officeDocument/2006/relationships/hyperlink" Target="http://mountainsport.ru/netcat_files/222/186/6042_golub_bel_roz_.jpg" TargetMode="External"/><Relationship Id="rId1121" Type="http://schemas.openxmlformats.org/officeDocument/2006/relationships/hyperlink" Target="http://mountainsport.ru/netcat_files/194/159/SH_12_muzh.jpg" TargetMode="External"/><Relationship Id="rId65" Type="http://schemas.openxmlformats.org/officeDocument/2006/relationships/hyperlink" Target="http://mountainsport.ru/catalog/winter2014-2015/SNOW-HEADQUARTER-2014-2015/SNOW-HEADQUARTER-2014-2015_2601.html" TargetMode="External"/><Relationship Id="rId281" Type="http://schemas.openxmlformats.org/officeDocument/2006/relationships/hyperlink" Target="http://mountainsport.ru/netcat_files/T3105%20zhen%20t%20seryy.jpg.jpg" TargetMode="External"/><Relationship Id="rId141" Type="http://schemas.openxmlformats.org/officeDocument/2006/relationships/hyperlink" Target="http://mountainsport.ru/netcat_files/183/148/14_377_chern_s_krasnym.jpg" TargetMode="External"/><Relationship Id="rId379" Type="http://schemas.openxmlformats.org/officeDocument/2006/relationships/hyperlink" Target="http://mountainsport.ru/netcat_files/195/160/DSC_4977.jpg" TargetMode="External"/><Relationship Id="rId586" Type="http://schemas.openxmlformats.org/officeDocument/2006/relationships/hyperlink" Target="http://mountainsport.ru/netcat_files/206/172/5745605_golub_s_roz.jpg" TargetMode="External"/><Relationship Id="rId793" Type="http://schemas.openxmlformats.org/officeDocument/2006/relationships/hyperlink" Target="http://mountainsport.ru/netcat_files/220/184/B8204_goluboy.jpg" TargetMode="External"/><Relationship Id="rId7" Type="http://schemas.openxmlformats.org/officeDocument/2006/relationships/hyperlink" Target="http://mountainsport.ru/catalog/winter2013-2014/AZIMUTH-2013-2014/AZIMUTH2013-2014_1677.html" TargetMode="External"/><Relationship Id="rId239" Type="http://schemas.openxmlformats.org/officeDocument/2006/relationships/hyperlink" Target="http://mountainsport.ru/netcat_files/2311%20chernyy.jpg" TargetMode="External"/><Relationship Id="rId446" Type="http://schemas.openxmlformats.org/officeDocument/2006/relationships/hyperlink" Target="http://mountainsport.ru/netcat_files/169/134/maska_M18.jpg" TargetMode="External"/><Relationship Id="rId653" Type="http://schemas.openxmlformats.org/officeDocument/2006/relationships/hyperlink" Target="http://mountainsport.ru/netcat_files/188/153/7342513_t_siniy_M.jpg" TargetMode="External"/><Relationship Id="rId1076" Type="http://schemas.openxmlformats.org/officeDocument/2006/relationships/hyperlink" Target="http://mountainsport.ru/netcat_files/221/185/SH_1601_zelenyy.jpg" TargetMode="External"/><Relationship Id="rId306" Type="http://schemas.openxmlformats.org/officeDocument/2006/relationships/hyperlink" Target="http://mountainsport.ru/netcat_files/185/150/W1849_t_seryy.jpg" TargetMode="External"/><Relationship Id="rId860" Type="http://schemas.openxmlformats.org/officeDocument/2006/relationships/hyperlink" Target="http://mountainsport.ru/netcat_files/224/188/G315_5_goluboy_rozovyy.jpg" TargetMode="External"/><Relationship Id="rId958" Type="http://schemas.openxmlformats.org/officeDocument/2006/relationships/hyperlink" Target="http://mountainsport.ru/netcat_files/211/177/908_4.jpg" TargetMode="External"/><Relationship Id="rId1143" Type="http://schemas.openxmlformats.org/officeDocument/2006/relationships/hyperlink" Target="http://mountainsport.ru/netcat_files/194/159/2022_1.jpg" TargetMode="External"/><Relationship Id="rId87" Type="http://schemas.openxmlformats.org/officeDocument/2006/relationships/hyperlink" Target="http://mountainsport.ru/catalog/winter2014-2015/glasses/glasses_2994.html" TargetMode="External"/><Relationship Id="rId513" Type="http://schemas.openxmlformats.org/officeDocument/2006/relationships/hyperlink" Target="http://mountainsport.ru/netcat_files/SH%2017.jpg" TargetMode="External"/><Relationship Id="rId720" Type="http://schemas.openxmlformats.org/officeDocument/2006/relationships/hyperlink" Target="http://mountainsport.ru/netcat_files/208/174/K108A_zheltyy_siniy.jpg" TargetMode="External"/><Relationship Id="rId818" Type="http://schemas.openxmlformats.org/officeDocument/2006/relationships/hyperlink" Target="http://mountainsport.ru/netcat_files/218/182/9008_goluboy.jpg" TargetMode="External"/><Relationship Id="rId1003" Type="http://schemas.openxmlformats.org/officeDocument/2006/relationships/hyperlink" Target="http://mountainsport.ru/netcat_files/221/185/2027_bezhevyy.jpg" TargetMode="External"/><Relationship Id="rId14" Type="http://schemas.openxmlformats.org/officeDocument/2006/relationships/hyperlink" Target="http://mountainsport.ru/catalog/winter2013-2014/gloves/gloves_1897.html" TargetMode="External"/><Relationship Id="rId163" Type="http://schemas.openxmlformats.org/officeDocument/2006/relationships/hyperlink" Target="http://mountainsport.ru/netcat_files/191/156/M006_seryy.jpg" TargetMode="External"/><Relationship Id="rId370" Type="http://schemas.openxmlformats.org/officeDocument/2006/relationships/hyperlink" Target="http://mountainsport.ru/netcat_files/160/125/B3130_krasnyy__165_.jpg" TargetMode="External"/><Relationship Id="rId230" Type="http://schemas.openxmlformats.org/officeDocument/2006/relationships/hyperlink" Target="http://mountainsport.ru/netcat_files/175/140/F4183_229_biryuza.jpg" TargetMode="External"/><Relationship Id="rId468" Type="http://schemas.openxmlformats.org/officeDocument/2006/relationships/hyperlink" Target="http://mountainsport.ru/netcat_files/194/159/SH_15_unisex.jpg" TargetMode="External"/><Relationship Id="rId675" Type="http://schemas.openxmlformats.org/officeDocument/2006/relationships/hyperlink" Target="http://mountainsport.ru/netcat_files/207/173/56221_Parka_zhen._s_mehom_rozovyy.jpg" TargetMode="External"/><Relationship Id="rId882" Type="http://schemas.openxmlformats.org/officeDocument/2006/relationships/hyperlink" Target="http://mountainsport.ru/netcat_files/204/170/Parka_zhen_A0033_A8069__AZIMUTH.jpg" TargetMode="External"/><Relationship Id="rId1098" Type="http://schemas.openxmlformats.org/officeDocument/2006/relationships/hyperlink" Target="http://mountainsport.ru/netcat_files/231/195/2955_chernyy_s_belym.jpg" TargetMode="External"/><Relationship Id="rId328" Type="http://schemas.openxmlformats.org/officeDocument/2006/relationships/hyperlink" Target="http://mountainsport.ru/netcat_files/187/152/8005_korall_golub.jpg" TargetMode="External"/><Relationship Id="rId535" Type="http://schemas.openxmlformats.org/officeDocument/2006/relationships/hyperlink" Target="http://mountainsport.ru/netcat_files/2955%20varezhki%20det%20rozovyy.jpg" TargetMode="External"/><Relationship Id="rId742" Type="http://schemas.openxmlformats.org/officeDocument/2006/relationships/hyperlink" Target="http://mountainsport.ru/netcat_files/230/194/HR105_myata.jpg" TargetMode="External"/><Relationship Id="rId1165" Type="http://schemas.openxmlformats.org/officeDocument/2006/relationships/hyperlink" Target="http://mountainsport.ru/netcat_files/221/185/SH_1610_seryy_0.jpg" TargetMode="External"/><Relationship Id="rId602" Type="http://schemas.openxmlformats.org/officeDocument/2006/relationships/hyperlink" Target="http://mountainsport.ru/netcat_files/208/174/302_dev_golub.jpg" TargetMode="External"/><Relationship Id="rId1025" Type="http://schemas.openxmlformats.org/officeDocument/2006/relationships/hyperlink" Target="http://mountainsport.ru/netcat_files/221/185/010_goluboy_chernyy_0.jpg" TargetMode="External"/><Relationship Id="rId907" Type="http://schemas.openxmlformats.org/officeDocument/2006/relationships/hyperlink" Target="http://mountainsport.ru/netcat_files/169/134/SH49.jpg" TargetMode="External"/><Relationship Id="rId36" Type="http://schemas.openxmlformats.org/officeDocument/2006/relationships/hyperlink" Target="http://mountainsport.ru/catalog/vesna-osen2014/WINDSTOPPER2014/WINDSTOPPER2014_2153.html" TargetMode="External"/><Relationship Id="rId185" Type="http://schemas.openxmlformats.org/officeDocument/2006/relationships/hyperlink" Target="http://mountainsport.ru/netcat_files/174/139/6747154_belyy_s_sinim_U.jpg" TargetMode="External"/><Relationship Id="rId392" Type="http://schemas.openxmlformats.org/officeDocument/2006/relationships/hyperlink" Target="http://mountainsport.ru/netcat_files/195/160/V11_balaklava_OR.jpg" TargetMode="External"/><Relationship Id="rId697" Type="http://schemas.openxmlformats.org/officeDocument/2006/relationships/hyperlink" Target="http://mountainsport.ru/netcat_files/211/177/2015_krasnyy.jpg" TargetMode="External"/><Relationship Id="rId252" Type="http://schemas.openxmlformats.org/officeDocument/2006/relationships/hyperlink" Target="http://mountainsport.ru/netcat_files/189/154/A7968_muzh_bryuki_ser_obsch.jpg" TargetMode="External"/><Relationship Id="rId112" Type="http://schemas.openxmlformats.org/officeDocument/2006/relationships/hyperlink" Target="http://mountainsport.ru/netcat_files/183/148/14_525_roz_310.jpg" TargetMode="External"/><Relationship Id="rId557" Type="http://schemas.openxmlformats.org/officeDocument/2006/relationships/hyperlink" Target="http://mountainsport.ru/netcat_files/173/138/B8212_biryuzovyy.jpg" TargetMode="External"/><Relationship Id="rId764" Type="http://schemas.openxmlformats.org/officeDocument/2006/relationships/hyperlink" Target="http://mountainsport.ru/netcat_files/227/191/J01330_t.siniy.jpg" TargetMode="External"/><Relationship Id="rId971" Type="http://schemas.openxmlformats.org/officeDocument/2006/relationships/hyperlink" Target="http://mountainsport.ru/netcat_files/193/158/DSC_4269.jpg" TargetMode="External"/><Relationship Id="rId417" Type="http://schemas.openxmlformats.org/officeDocument/2006/relationships/hyperlink" Target="http://mountainsport.ru/netcat_files/170/135/Balaklava_chern.jpg" TargetMode="External"/><Relationship Id="rId624" Type="http://schemas.openxmlformats.org/officeDocument/2006/relationships/hyperlink" Target="http://mountainsport.ru/netcat_files/205/171/9006_t._seryy.jpg" TargetMode="External"/><Relationship Id="rId831" Type="http://schemas.openxmlformats.org/officeDocument/2006/relationships/hyperlink" Target="http://mountainsport.ru/netcat_files/225/189/8801_siniy.jpg" TargetMode="External"/><Relationship Id="rId1047" Type="http://schemas.openxmlformats.org/officeDocument/2006/relationships/hyperlink" Target="http://mountainsport.ru/netcat_files/221/185/SH_1608_temno_seryy.jpg" TargetMode="External"/><Relationship Id="rId929" Type="http://schemas.openxmlformats.org/officeDocument/2006/relationships/hyperlink" Target="http://mountainsport.ru/netcat_files/185/150/W1841_cherno_seryy.jpg" TargetMode="External"/><Relationship Id="rId1114" Type="http://schemas.openxmlformats.org/officeDocument/2006/relationships/hyperlink" Target="http://mountainsport.ru/netcat_files/194/159/2034_chernyy.jpg" TargetMode="External"/><Relationship Id="rId58" Type="http://schemas.openxmlformats.org/officeDocument/2006/relationships/hyperlink" Target="http://mountainsport.ru/catalog/winter2014-2015/AZIMUTH-2014-2015/AZIMUTH-2014-2015_2592.html" TargetMode="External"/><Relationship Id="rId428" Type="http://schemas.openxmlformats.org/officeDocument/2006/relationships/hyperlink" Target="http://mountainsport.ru/netcat_files/170/135/S1314.jpg" TargetMode="External"/><Relationship Id="rId635" Type="http://schemas.openxmlformats.org/officeDocument/2006/relationships/hyperlink" Target="http://mountainsport.ru/netcat_files/207/173/WT58126_zhen_krasn_3.jpg" TargetMode="External"/><Relationship Id="rId842" Type="http://schemas.openxmlformats.org/officeDocument/2006/relationships/hyperlink" Target="http://mountainsport.ru/netcat_files/225/189/125_purpurnyy.jpg" TargetMode="External"/><Relationship Id="rId1058" Type="http://schemas.openxmlformats.org/officeDocument/2006/relationships/hyperlink" Target="http://mountainsport.ru/netcat_files/221/185/SH_1605_svetlo_rozovyy.jpg" TargetMode="External"/><Relationship Id="rId274" Type="http://schemas.openxmlformats.org/officeDocument/2006/relationships/hyperlink" Target="http://mountainsport.ru/netcat_files/184/149/4995_belyy_002.jpg" TargetMode="External"/><Relationship Id="rId481" Type="http://schemas.openxmlformats.org/officeDocument/2006/relationships/hyperlink" Target="http://mountainsport.ru/netcat_files/194/159/2032_zhen..jpg" TargetMode="External"/><Relationship Id="rId702" Type="http://schemas.openxmlformats.org/officeDocument/2006/relationships/hyperlink" Target="http://mountainsport.ru/netcat_files/211/177/P151605.jpg" TargetMode="External"/><Relationship Id="rId1125" Type="http://schemas.openxmlformats.org/officeDocument/2006/relationships/hyperlink" Target="http://mountainsport.ru/netcat_files/194/159/SH_12_muzh.jpg" TargetMode="External"/><Relationship Id="rId69" Type="http://schemas.openxmlformats.org/officeDocument/2006/relationships/hyperlink" Target="http://mountainsport.ru/catalog/winter2014-2015/BUJIWU-2014-2015/BIJIWU-2014-2015_2702.html" TargetMode="External"/><Relationship Id="rId134" Type="http://schemas.openxmlformats.org/officeDocument/2006/relationships/hyperlink" Target="http://mountainsport.ru/netcat_files/183/148/K14_543___sirenevyy_37N.jpg" TargetMode="External"/><Relationship Id="rId579" Type="http://schemas.openxmlformats.org/officeDocument/2006/relationships/hyperlink" Target="http://mountainsport.ru/netcat_files/206/172/7759591_sero_siniy.jpg" TargetMode="External"/><Relationship Id="rId786" Type="http://schemas.openxmlformats.org/officeDocument/2006/relationships/hyperlink" Target="http://mountainsport.ru/netcat_files/9004%20krasnyy.jpg" TargetMode="External"/><Relationship Id="rId993" Type="http://schemas.openxmlformats.org/officeDocument/2006/relationships/hyperlink" Target="http://mountainsport.ru/netcat_files/1206_chernyy.jpg" TargetMode="External"/><Relationship Id="rId341" Type="http://schemas.openxmlformats.org/officeDocument/2006/relationships/hyperlink" Target="http://mountainsport.ru/netcat_files/1161%20seryy.jpg" TargetMode="External"/><Relationship Id="rId439" Type="http://schemas.openxmlformats.org/officeDocument/2006/relationships/hyperlink" Target="http://mountainsport.ru/netcat_files/142/107/S12_012.JPG" TargetMode="External"/><Relationship Id="rId646" Type="http://schemas.openxmlformats.org/officeDocument/2006/relationships/hyperlink" Target="http://mountainsport.ru/netcat_files/188/153/7749267_biryuzovyy.jpg" TargetMode="External"/><Relationship Id="rId1069" Type="http://schemas.openxmlformats.org/officeDocument/2006/relationships/hyperlink" Target="http://mountainsport.ru/netcat_files/221/185/SH_1604_bordo_0.jpg" TargetMode="External"/><Relationship Id="rId201" Type="http://schemas.openxmlformats.org/officeDocument/2006/relationships/hyperlink" Target="http://mountainsport.ru/netcat_files/175/140/F4180_biryuza_229.jpg" TargetMode="External"/><Relationship Id="rId285" Type="http://schemas.openxmlformats.org/officeDocument/2006/relationships/hyperlink" Target="http://mountainsport.ru/netcat_files/184/149/A4649_siniy.jpg" TargetMode="External"/><Relationship Id="rId506" Type="http://schemas.openxmlformats.org/officeDocument/2006/relationships/hyperlink" Target="http://mountainsport.ru/netcat_files/006.JPG" TargetMode="External"/><Relationship Id="rId853" Type="http://schemas.openxmlformats.org/officeDocument/2006/relationships/hyperlink" Target="http://mountainsport.ru/netcat_files/218/182/6704_biryuza.jpg" TargetMode="External"/><Relationship Id="rId1136" Type="http://schemas.openxmlformats.org/officeDocument/2006/relationships/hyperlink" Target="http://mountainsport.ru/netcat_files/194/159/2032_zhen..jpg" TargetMode="External"/><Relationship Id="rId492" Type="http://schemas.openxmlformats.org/officeDocument/2006/relationships/hyperlink" Target="http://mountainsport.ru/netcat_files/194/159/2026_unisex.jpg" TargetMode="External"/><Relationship Id="rId713" Type="http://schemas.openxmlformats.org/officeDocument/2006/relationships/hyperlink" Target="http://mountainsport.ru/netcat_files/208/174/K512A_raznotsvet.jpg" TargetMode="External"/><Relationship Id="rId797" Type="http://schemas.openxmlformats.org/officeDocument/2006/relationships/hyperlink" Target="http://mountainsport.ru/netcat_files/224/188/B211_goluboy_s_serym.jpg" TargetMode="External"/><Relationship Id="rId920" Type="http://schemas.openxmlformats.org/officeDocument/2006/relationships/hyperlink" Target="http://mountainsport.ru/netcat_files/224/188/G312_myata.jpg" TargetMode="External"/><Relationship Id="rId145" Type="http://schemas.openxmlformats.org/officeDocument/2006/relationships/hyperlink" Target="http://mountainsport.ru/netcat_files/183/148/14_272_biryuzlvyy_407.jpg" TargetMode="External"/><Relationship Id="rId352" Type="http://schemas.openxmlformats.org/officeDocument/2006/relationships/hyperlink" Target="http://mountainsport.ru/netcat_files/188/153/7342513_t_morsk_volna_W.jpg" TargetMode="External"/><Relationship Id="rId212" Type="http://schemas.openxmlformats.org/officeDocument/2006/relationships/hyperlink" Target="http://mountainsport.ru/netcat_files/175/140/F4181_belyy_002_.jpg" TargetMode="External"/><Relationship Id="rId657" Type="http://schemas.openxmlformats.org/officeDocument/2006/relationships/hyperlink" Target="http://mountainsport.ru/netcat_files/206/172/7342612_t._seryy_E.jpg" TargetMode="External"/><Relationship Id="rId864" Type="http://schemas.openxmlformats.org/officeDocument/2006/relationships/hyperlink" Target="http://mountainsport.ru/netcat_files/230/194/807_krasnyy.jpg" TargetMode="External"/><Relationship Id="rId296" Type="http://schemas.openxmlformats.org/officeDocument/2006/relationships/hyperlink" Target="http://mountainsport.ru/netcat_files/T3173%20chern.jpg" TargetMode="External"/><Relationship Id="rId517" Type="http://schemas.openxmlformats.org/officeDocument/2006/relationships/hyperlink" Target="http://mountainsport.ru/netcat_files/SH47.jpg" TargetMode="External"/><Relationship Id="rId724" Type="http://schemas.openxmlformats.org/officeDocument/2006/relationships/hyperlink" Target="http://mountainsport.ru/netcat_files/228/192/G7539_t_seryy.jpg" TargetMode="External"/><Relationship Id="rId931" Type="http://schemas.openxmlformats.org/officeDocument/2006/relationships/hyperlink" Target="http://mountainsport.ru/netcat_files/187/152/B8015_malinovyy.jpg" TargetMode="External"/><Relationship Id="rId1147" Type="http://schemas.openxmlformats.org/officeDocument/2006/relationships/hyperlink" Target="http://mountainsport.ru/netcat_files/194/159/2010_muzh..jpg" TargetMode="External"/><Relationship Id="rId60" Type="http://schemas.openxmlformats.org/officeDocument/2006/relationships/hyperlink" Target="http://mountainsport.ru/catalog/winter2014-2015/AZIMUTH-2014-2015/AZIMUTH-2014-2015_2590.html" TargetMode="External"/><Relationship Id="rId156" Type="http://schemas.openxmlformats.org/officeDocument/2006/relationships/hyperlink" Target="http://mountainsport.ru/netcat_files/183/148/14_167_krasnyy.jpg" TargetMode="External"/><Relationship Id="rId363" Type="http://schemas.openxmlformats.org/officeDocument/2006/relationships/hyperlink" Target="http://mountainsport.ru/netcat_files/166/131/SHQ_0218_fiolet.jpg" TargetMode="External"/><Relationship Id="rId570" Type="http://schemas.openxmlformats.org/officeDocument/2006/relationships/hyperlink" Target="http://mountainsport.ru/netcat_files/205/171/6037_seryy.jpg" TargetMode="External"/><Relationship Id="rId1007" Type="http://schemas.openxmlformats.org/officeDocument/2006/relationships/hyperlink" Target="http://mountainsport.ru/netcat_files/221/185/2024_chern.fiolet..jpg" TargetMode="External"/><Relationship Id="rId223" Type="http://schemas.openxmlformats.org/officeDocument/2006/relationships/hyperlink" Target="http://mountainsport.ru/netcat_files/175/140/F4183_157_korall.jpg" TargetMode="External"/><Relationship Id="rId430" Type="http://schemas.openxmlformats.org/officeDocument/2006/relationships/hyperlink" Target="http://mountainsport.ru/netcat_files/170/135/M1302.jpg" TargetMode="External"/><Relationship Id="rId668" Type="http://schemas.openxmlformats.org/officeDocument/2006/relationships/hyperlink" Target="http://mountainsport.ru/netcat_files/208/174/102_mal_chern_0.jpg" TargetMode="External"/><Relationship Id="rId875" Type="http://schemas.openxmlformats.org/officeDocument/2006/relationships/hyperlink" Target="http://mountainsport.ru/netcat_files/218/182/6302_fioletovy.jpg" TargetMode="External"/><Relationship Id="rId1060" Type="http://schemas.openxmlformats.org/officeDocument/2006/relationships/hyperlink" Target="http://mountainsport.ru/netcat_files/221/185/SH_1605_svetlo_seryy.jpg" TargetMode="External"/><Relationship Id="rId18" Type="http://schemas.openxmlformats.org/officeDocument/2006/relationships/hyperlink" Target="http://mountainsport.ru/catalog/winter2013-2014/gloves/gloves_1893.html" TargetMode="External"/><Relationship Id="rId528" Type="http://schemas.openxmlformats.org/officeDocument/2006/relationships/hyperlink" Target="http://mountainsport.ru/netcat_files/5017%20-%20varezhki%20det..jpg" TargetMode="External"/><Relationship Id="rId735" Type="http://schemas.openxmlformats.org/officeDocument/2006/relationships/hyperlink" Target="http://mountainsport.ru/netcat_files/213/178/B8178_krasnyy_t.krasnyy.jpg" TargetMode="External"/><Relationship Id="rId942" Type="http://schemas.openxmlformats.org/officeDocument/2006/relationships/hyperlink" Target="http://mountainsport.ru/netcat_files/223/187/A_8553_t.siniy.jpg" TargetMode="External"/><Relationship Id="rId1158" Type="http://schemas.openxmlformats.org/officeDocument/2006/relationships/hyperlink" Target="http://mountainsport.ru/netcat_files/211/177/2015_chernyy.jpg" TargetMode="External"/><Relationship Id="rId167" Type="http://schemas.openxmlformats.org/officeDocument/2006/relationships/hyperlink" Target="http://mountainsport.ru/netcat_files/191/156/guahoo_350_chern.jpg" TargetMode="External"/><Relationship Id="rId374" Type="http://schemas.openxmlformats.org/officeDocument/2006/relationships/hyperlink" Target="http://mountainsport.ru/netcat_files/14-130%20zaschitnye%20shorty%20i%20nakolenniki.jpg" TargetMode="External"/><Relationship Id="rId581" Type="http://schemas.openxmlformats.org/officeDocument/2006/relationships/hyperlink" Target="http://mountainsport.ru/netcat_files/206/172/7759502_fiolet.jpg" TargetMode="External"/><Relationship Id="rId1018" Type="http://schemas.openxmlformats.org/officeDocument/2006/relationships/hyperlink" Target="http://mountainsport.ru/netcat_files/221/185/2045_chernyy.jpg" TargetMode="External"/><Relationship Id="rId71" Type="http://schemas.openxmlformats.org/officeDocument/2006/relationships/hyperlink" Target="http://mountainsport.ru/catalog/winter2014-2015/BUJIWU-2014-2015/BIJIWU-2014-2015_2718.html" TargetMode="External"/><Relationship Id="rId234" Type="http://schemas.openxmlformats.org/officeDocument/2006/relationships/hyperlink" Target="http://mountainsport.ru/netcat_files/175/140/Tolstovka_F4186_269_t_siniy.jpg" TargetMode="External"/><Relationship Id="rId679" Type="http://schemas.openxmlformats.org/officeDocument/2006/relationships/hyperlink" Target="http://mountainsport.ru/netcat_files/206/172/7759510_t._siniy.jpg" TargetMode="External"/><Relationship Id="rId802" Type="http://schemas.openxmlformats.org/officeDocument/2006/relationships/hyperlink" Target="http://mountainsport.ru/netcat_files/224/188/H305_belyy.jpg" TargetMode="External"/><Relationship Id="rId886" Type="http://schemas.openxmlformats.org/officeDocument/2006/relationships/hyperlink" Target="http://mountainsport.ru/netcat_files/W1819%20goluboy.jpg" TargetMode="External"/><Relationship Id="rId2" Type="http://schemas.openxmlformats.org/officeDocument/2006/relationships/hyperlink" Target="http://mountainsport.ru/catalog/zima-2012-2013/gloves/gloves_911.html" TargetMode="External"/><Relationship Id="rId29" Type="http://schemas.openxmlformats.org/officeDocument/2006/relationships/hyperlink" Target="http://mountainsport.ru/catalog/winter2014-2015/gloves/gloves_2836.html" TargetMode="External"/><Relationship Id="rId441" Type="http://schemas.openxmlformats.org/officeDocument/2006/relationships/hyperlink" Target="http://mountainsport.ru/netcat_files/106/60/DSC_0159.jpg" TargetMode="External"/><Relationship Id="rId539" Type="http://schemas.openxmlformats.org/officeDocument/2006/relationships/hyperlink" Target="http://mountainsport.ru/netcat_files/P33%20perchatki%20podrostk.jpg" TargetMode="External"/><Relationship Id="rId746" Type="http://schemas.openxmlformats.org/officeDocument/2006/relationships/hyperlink" Target="http://mountainsport.ru/netcat_files/HR105%20belyy_2.jpg" TargetMode="External"/><Relationship Id="rId1071" Type="http://schemas.openxmlformats.org/officeDocument/2006/relationships/hyperlink" Target="http://mountainsport.ru/netcat_files/221/185/SH_1604_temno_siniy.jpg" TargetMode="External"/><Relationship Id="rId1169" Type="http://schemas.openxmlformats.org/officeDocument/2006/relationships/vmlDrawing" Target="../drawings/vmlDrawing1.vml"/><Relationship Id="rId178" Type="http://schemas.openxmlformats.org/officeDocument/2006/relationships/hyperlink" Target="http://mountainsport.ru/netcat_files/165/130/TN14.jpg" TargetMode="External"/><Relationship Id="rId301" Type="http://schemas.openxmlformats.org/officeDocument/2006/relationships/hyperlink" Target="http://mountainsport.ru/netcat_files/185/150/W1838sv_kofe.jpg" TargetMode="External"/><Relationship Id="rId953" Type="http://schemas.openxmlformats.org/officeDocument/2006/relationships/hyperlink" Target="http://mountainsport.ru/netcat_files/218/182/6110_krasnyy.jpg" TargetMode="External"/><Relationship Id="rId1029" Type="http://schemas.openxmlformats.org/officeDocument/2006/relationships/hyperlink" Target="http://mountainsport.ru/netcat_files/221/185/010_temno_siniy_krasnyy_0.jpg" TargetMode="External"/><Relationship Id="rId82" Type="http://schemas.openxmlformats.org/officeDocument/2006/relationships/hyperlink" Target="http://mountainsport.ru/catalog/winter2014-2015/gloves-kids/gloves-kids_2977.html" TargetMode="External"/><Relationship Id="rId385" Type="http://schemas.openxmlformats.org/officeDocument/2006/relationships/hyperlink" Target="http://mountainsport.ru/netcat_files/maska%20M16.jpg" TargetMode="External"/><Relationship Id="rId592" Type="http://schemas.openxmlformats.org/officeDocument/2006/relationships/hyperlink" Target="http://mountainsport.ru/netcat_files/206/172/7342513_biryuzovyy_O.jpg" TargetMode="External"/><Relationship Id="rId606" Type="http://schemas.openxmlformats.org/officeDocument/2006/relationships/hyperlink" Target="http://mountainsport.ru/netcat_files/208/174/102_mal_chern_0.jpg" TargetMode="External"/><Relationship Id="rId813" Type="http://schemas.openxmlformats.org/officeDocument/2006/relationships/hyperlink" Target="http://mountainsport.ru/netcat_files/223/187/A8530_dzhins.jpg" TargetMode="External"/><Relationship Id="rId245" Type="http://schemas.openxmlformats.org/officeDocument/2006/relationships/hyperlink" Target="http://mountainsport.ru/netcat_files/189/154/V8105___kurtka_zhen_velikan_Azimut_rozovyy.jpg" TargetMode="External"/><Relationship Id="rId452" Type="http://schemas.openxmlformats.org/officeDocument/2006/relationships/hyperlink" Target="http://mountainsport.ru/netcat_files/194/159/2034_chernyy.jpg" TargetMode="External"/><Relationship Id="rId897" Type="http://schemas.openxmlformats.org/officeDocument/2006/relationships/hyperlink" Target="http://mountainsport.ru/netcat_files/225/189/58126H_zheltyy.jpg" TargetMode="External"/><Relationship Id="rId1082" Type="http://schemas.openxmlformats.org/officeDocument/2006/relationships/hyperlink" Target="http://mountainsport.ru/netcat_files/231/195/2012_0.jpg" TargetMode="External"/><Relationship Id="rId105" Type="http://schemas.openxmlformats.org/officeDocument/2006/relationships/hyperlink" Target="http://mountainsport.ru/netcat_files/183/148/14_65_944_goluboy.jpg" TargetMode="External"/><Relationship Id="rId312" Type="http://schemas.openxmlformats.org/officeDocument/2006/relationships/hyperlink" Target="http://mountainsport.ru/netcat_files/185/150/W1829_zhelt.jpg" TargetMode="External"/><Relationship Id="rId757" Type="http://schemas.openxmlformats.org/officeDocument/2006/relationships/hyperlink" Target="http://mountainsport.ru/netcat_files/228/192/16019_t.siniy.jpg" TargetMode="External"/><Relationship Id="rId964" Type="http://schemas.openxmlformats.org/officeDocument/2006/relationships/hyperlink" Target="http://mountainsport.ru/netcat_files/211/177/P151603_krasnyy.jpg" TargetMode="External"/><Relationship Id="rId93" Type="http://schemas.openxmlformats.org/officeDocument/2006/relationships/hyperlink" Target="http://mountainsport.ru/catalog/winter2014-2015/kalborn2014-2015/kalborn2014-215_3052.html" TargetMode="External"/><Relationship Id="rId189" Type="http://schemas.openxmlformats.org/officeDocument/2006/relationships/hyperlink" Target="http://mountainsport.ru/netcat_files/174/139/3346771B_fioletovyy.jpg" TargetMode="External"/><Relationship Id="rId396" Type="http://schemas.openxmlformats.org/officeDocument/2006/relationships/hyperlink" Target="http://mountainsport.ru/netcat_files/195/160/M22_goluboy_maska_kosynka.jpg" TargetMode="External"/><Relationship Id="rId617" Type="http://schemas.openxmlformats.org/officeDocument/2006/relationships/hyperlink" Target="http://mountainsport.ru/netcat_files/207/173/WT58126_zhen_golub_3.jpg" TargetMode="External"/><Relationship Id="rId824" Type="http://schemas.openxmlformats.org/officeDocument/2006/relationships/hyperlink" Target="http://mountainsport.ru/netcat_files/189/154/B7912_chernyy.jpg" TargetMode="External"/><Relationship Id="rId256" Type="http://schemas.openxmlformats.org/officeDocument/2006/relationships/hyperlink" Target="http://mountainsport.ru/netcat_files/184/149/A4032_belyy.jpg" TargetMode="External"/><Relationship Id="rId463" Type="http://schemas.openxmlformats.org/officeDocument/2006/relationships/hyperlink" Target="http://mountainsport.ru/netcat_files/194/159/SH_48_muzh..jpg" TargetMode="External"/><Relationship Id="rId670" Type="http://schemas.openxmlformats.org/officeDocument/2006/relationships/hyperlink" Target="http://mountainsport.ru/netcat_files/160/125/A3202_521_salat.jpg" TargetMode="External"/><Relationship Id="rId1093" Type="http://schemas.openxmlformats.org/officeDocument/2006/relationships/hyperlink" Target="http://mountainsport.ru/netcat_files/231/195/5051.jpg" TargetMode="External"/><Relationship Id="rId1107" Type="http://schemas.openxmlformats.org/officeDocument/2006/relationships/hyperlink" Target="http://mountainsport.ru/netcat_files/194/159/2030_zhen..jpg" TargetMode="External"/><Relationship Id="rId116" Type="http://schemas.openxmlformats.org/officeDocument/2006/relationships/hyperlink" Target="http://mountainsport.ru/netcat_files/183/148/14_104_rozov_272.jpg" TargetMode="External"/><Relationship Id="rId323" Type="http://schemas.openxmlformats.org/officeDocument/2006/relationships/hyperlink" Target="http://mountainsport.ru/netcat_files/187/152/B8015_zheltyy.jpg" TargetMode="External"/><Relationship Id="rId530" Type="http://schemas.openxmlformats.org/officeDocument/2006/relationships/hyperlink" Target="http://mountainsport.ru/netcat_files/5029%20varezhki%20det.jpg" TargetMode="External"/><Relationship Id="rId768" Type="http://schemas.openxmlformats.org/officeDocument/2006/relationships/hyperlink" Target="http://mountainsport.ru/netcat_files/228/192/Y7538_muzh_chernyy.jpg" TargetMode="External"/><Relationship Id="rId975" Type="http://schemas.openxmlformats.org/officeDocument/2006/relationships/hyperlink" Target="http://mountainsport.ru/netcat_files/193/158/R1403_perchatki_muzh.jpg" TargetMode="External"/><Relationship Id="rId1160" Type="http://schemas.openxmlformats.org/officeDocument/2006/relationships/hyperlink" Target="http://mountainsport.ru/netcat_files/211/177/P151601_goluboy_0.jpg" TargetMode="External"/><Relationship Id="rId20" Type="http://schemas.openxmlformats.org/officeDocument/2006/relationships/hyperlink" Target="http://mountainsport.ru/catalog/winter2013-2014/gloves/gloves_1882.html" TargetMode="External"/><Relationship Id="rId628" Type="http://schemas.openxmlformats.org/officeDocument/2006/relationships/hyperlink" Target="http://mountainsport.ru/netcat_files/205/171/9004_t._siniy.jpg" TargetMode="External"/><Relationship Id="rId835" Type="http://schemas.openxmlformats.org/officeDocument/2006/relationships/hyperlink" Target="http://mountainsport.ru/netcat_files/225/189/8803_chernyy.jpg" TargetMode="External"/><Relationship Id="rId267" Type="http://schemas.openxmlformats.org/officeDocument/2006/relationships/hyperlink" Target="http://mountainsport.ru/netcat_files/184/149/L4973_malinovyy_332.jpg" TargetMode="External"/><Relationship Id="rId474" Type="http://schemas.openxmlformats.org/officeDocument/2006/relationships/hyperlink" Target="http://mountainsport.ru/netcat_files/194/159/55166_unisex.jpg" TargetMode="External"/><Relationship Id="rId1020" Type="http://schemas.openxmlformats.org/officeDocument/2006/relationships/hyperlink" Target="http://mountainsport.ru/netcat_files/221/185/M_27_krasnyy.jpg" TargetMode="External"/><Relationship Id="rId1118" Type="http://schemas.openxmlformats.org/officeDocument/2006/relationships/hyperlink" Target="http://mountainsport.ru/netcat_files/2029%20unisex.jpg" TargetMode="External"/><Relationship Id="rId127" Type="http://schemas.openxmlformats.org/officeDocument/2006/relationships/hyperlink" Target="http://mountainsport.ru/netcat_files/183/148/14_650_500_chern.jpg" TargetMode="External"/><Relationship Id="rId681" Type="http://schemas.openxmlformats.org/officeDocument/2006/relationships/hyperlink" Target="http://mountainsport.ru/netcat_files/204/170/8108_fioletovyy.jpg" TargetMode="External"/><Relationship Id="rId779" Type="http://schemas.openxmlformats.org/officeDocument/2006/relationships/hyperlink" Target="http://mountainsport.ru/netcat_files/218/182/6426_belyy.jpg" TargetMode="External"/><Relationship Id="rId902" Type="http://schemas.openxmlformats.org/officeDocument/2006/relationships/hyperlink" Target="http://mountainsport.ru/netcat_files/MT58560%20muzh%20krasn-3_0.jpg" TargetMode="External"/><Relationship Id="rId986" Type="http://schemas.openxmlformats.org/officeDocument/2006/relationships/hyperlink" Target="http://mountainsport.ru/netcat_files/005_rozovyy.jpg" TargetMode="External"/><Relationship Id="rId31" Type="http://schemas.openxmlformats.org/officeDocument/2006/relationships/hyperlink" Target="http://mountainsport.ru/catalog/winter2014-2015/gloves/gloves_2834.html" TargetMode="External"/><Relationship Id="rId334" Type="http://schemas.openxmlformats.org/officeDocument/2006/relationships/hyperlink" Target="http://mountainsport.ru/netcat_files/187/152/A8077_zelenyy.jpg" TargetMode="External"/><Relationship Id="rId541" Type="http://schemas.openxmlformats.org/officeDocument/2006/relationships/hyperlink" Target="http://mountainsport.ru/netcat_files/R1408%20varezhki%20podrostk%20goluboy.jpg" TargetMode="External"/><Relationship Id="rId639" Type="http://schemas.openxmlformats.org/officeDocument/2006/relationships/hyperlink" Target="http://mountainsport.ru/netcat_files/MT58560%20muzh%20krasn-3.jpg" TargetMode="External"/><Relationship Id="rId180" Type="http://schemas.openxmlformats.org/officeDocument/2006/relationships/hyperlink" Target="http://mountainsport.ru/netcat_files/174/139/6347223_t_seryy.jpg" TargetMode="External"/><Relationship Id="rId278" Type="http://schemas.openxmlformats.org/officeDocument/2006/relationships/hyperlink" Target="http://mountainsport.ru/netcat_files/DSC_0043_1.jpg" TargetMode="External"/><Relationship Id="rId401" Type="http://schemas.openxmlformats.org/officeDocument/2006/relationships/hyperlink" Target="http://mountainsport.ru/netcat_files/195/160/S14_007.jpg" TargetMode="External"/><Relationship Id="rId846" Type="http://schemas.openxmlformats.org/officeDocument/2006/relationships/hyperlink" Target="http://mountainsport.ru/netcat_files/224/188/K302_1_tseryy.jpg" TargetMode="External"/><Relationship Id="rId1031" Type="http://schemas.openxmlformats.org/officeDocument/2006/relationships/hyperlink" Target="http://mountainsport.ru/netcat_files/221/185/2046_temno_siniy.jpg" TargetMode="External"/><Relationship Id="rId1129" Type="http://schemas.openxmlformats.org/officeDocument/2006/relationships/hyperlink" Target="http://mountainsport.ru/netcat_files/194/159/SH_15_unisex.jpg" TargetMode="External"/><Relationship Id="rId485" Type="http://schemas.openxmlformats.org/officeDocument/2006/relationships/hyperlink" Target="http://mountainsport.ru/netcat_files/194/159/2030_zhen..jpg" TargetMode="External"/><Relationship Id="rId692" Type="http://schemas.openxmlformats.org/officeDocument/2006/relationships/hyperlink" Target="http://mountainsport.ru/netcat_files/MT58560%20muzh%20zel-3.jpg" TargetMode="External"/><Relationship Id="rId706" Type="http://schemas.openxmlformats.org/officeDocument/2006/relationships/hyperlink" Target="http://mountainsport.ru/netcat_files/208/174/K108A_zheltyy_siniy.jpg" TargetMode="External"/><Relationship Id="rId913" Type="http://schemas.openxmlformats.org/officeDocument/2006/relationships/hyperlink" Target="http://mountainsport.ru/netcat_files/218/182/6346_myata.jpg" TargetMode="External"/><Relationship Id="rId42" Type="http://schemas.openxmlformats.org/officeDocument/2006/relationships/hyperlink" Target="http://mountainsport.ru/catalog/vesna-osen2014/flis2014/flis2014_2169.html" TargetMode="External"/><Relationship Id="rId138" Type="http://schemas.openxmlformats.org/officeDocument/2006/relationships/hyperlink" Target="http://mountainsport.ru/netcat_files/183/148/K_1053__dev.jpg" TargetMode="External"/><Relationship Id="rId345" Type="http://schemas.openxmlformats.org/officeDocument/2006/relationships/hyperlink" Target="http://mountainsport.ru/netcat_files/188/153/7749267_bezhevyy.jpg" TargetMode="External"/><Relationship Id="rId552" Type="http://schemas.openxmlformats.org/officeDocument/2006/relationships/hyperlink" Target="http://mountainsport.ru/netcat_files/137/102/3003_rozovyy.JPG" TargetMode="External"/><Relationship Id="rId997" Type="http://schemas.openxmlformats.org/officeDocument/2006/relationships/hyperlink" Target="http://mountainsport.ru/netcat_files/221/185/2035_rozovyy.jpg" TargetMode="External"/><Relationship Id="rId191" Type="http://schemas.openxmlformats.org/officeDocument/2006/relationships/hyperlink" Target="http://mountainsport.ru/netcat_files/174/139/Kurtka_L4340_215_goluboy.jpg" TargetMode="External"/><Relationship Id="rId205" Type="http://schemas.openxmlformats.org/officeDocument/2006/relationships/hyperlink" Target="http://mountainsport.ru/netcat_files/175/140/F4180_belyy_002.jpg" TargetMode="External"/><Relationship Id="rId412" Type="http://schemas.openxmlformats.org/officeDocument/2006/relationships/hyperlink" Target="http://mountainsport.ru/netcat_files/005_chernyy.jpg" TargetMode="External"/><Relationship Id="rId857" Type="http://schemas.openxmlformats.org/officeDocument/2006/relationships/hyperlink" Target="http://mountainsport.ru/netcat_files/224/188/715_49_t.siniy.jpg" TargetMode="External"/><Relationship Id="rId1042" Type="http://schemas.openxmlformats.org/officeDocument/2006/relationships/hyperlink" Target="http://mountainsport.ru/netcat_files/221/185/SH_1606_svetlo_seryy.jpg" TargetMode="External"/><Relationship Id="rId289" Type="http://schemas.openxmlformats.org/officeDocument/2006/relationships/hyperlink" Target="http://mountainsport.ru/netcat_files/184/149/A4016_krasnyy.jpg" TargetMode="External"/><Relationship Id="rId496" Type="http://schemas.openxmlformats.org/officeDocument/2006/relationships/hyperlink" Target="http://mountainsport.ru/netcat_files/194/159/2006_muzh..jpg" TargetMode="External"/><Relationship Id="rId717" Type="http://schemas.openxmlformats.org/officeDocument/2006/relationships/hyperlink" Target="http://mountainsport.ru/netcat_files/208/174/KL15_040_sirenevyy.jpg" TargetMode="External"/><Relationship Id="rId924" Type="http://schemas.openxmlformats.org/officeDocument/2006/relationships/hyperlink" Target="http://mountainsport.ru/netcat_files/218/182/6103_tseryy.jpg" TargetMode="External"/><Relationship Id="rId53" Type="http://schemas.openxmlformats.org/officeDocument/2006/relationships/hyperlink" Target="http://mountainsport.ru/catalog/winter2014-2015/WHS-2014-2015/WHS-2014-2015_2536.html" TargetMode="External"/><Relationship Id="rId149" Type="http://schemas.openxmlformats.org/officeDocument/2006/relationships/hyperlink" Target="http://mountainsport.ru/netcat_files/183/148/13_432_758_krasn.jpg" TargetMode="External"/><Relationship Id="rId356" Type="http://schemas.openxmlformats.org/officeDocument/2006/relationships/hyperlink" Target="http://mountainsport.ru/netcat_files/166/131/SHQ_0218_belyy.jpg" TargetMode="External"/><Relationship Id="rId563" Type="http://schemas.openxmlformats.org/officeDocument/2006/relationships/hyperlink" Target="http://mountainsport.ru/netcat_files/205/171/H6018_t._siniy.jpg" TargetMode="External"/><Relationship Id="rId770" Type="http://schemas.openxmlformats.org/officeDocument/2006/relationships/hyperlink" Target="http://mountainsport.ru/netcat_files/219/183/W015_seryy.jpg" TargetMode="External"/><Relationship Id="rId216" Type="http://schemas.openxmlformats.org/officeDocument/2006/relationships/hyperlink" Target="http://mountainsport.ru/netcat_files/175/140/Tolstovka_F4181_332_malinovyy.jpg" TargetMode="External"/><Relationship Id="rId423" Type="http://schemas.openxmlformats.org/officeDocument/2006/relationships/hyperlink" Target="http://mountainsport.ru/netcat_files/170/135/Balaklava_T1302.jpg" TargetMode="External"/><Relationship Id="rId868" Type="http://schemas.openxmlformats.org/officeDocument/2006/relationships/hyperlink" Target="http://mountainsport.ru/netcat_files/218/182/6034_molochnyy.jpg" TargetMode="External"/><Relationship Id="rId1053" Type="http://schemas.openxmlformats.org/officeDocument/2006/relationships/hyperlink" Target="http://mountainsport.ru/netcat_files/221/185/SH_1607_temno_seryy.jpg" TargetMode="External"/><Relationship Id="rId630" Type="http://schemas.openxmlformats.org/officeDocument/2006/relationships/hyperlink" Target="http://mountainsport.ru/netcat_files/205/171/9004_chernyy.jpg" TargetMode="External"/><Relationship Id="rId728" Type="http://schemas.openxmlformats.org/officeDocument/2006/relationships/hyperlink" Target="http://mountainsport.ru/netcat_files/214/179/52_0563_seryy.jpg" TargetMode="External"/><Relationship Id="rId935" Type="http://schemas.openxmlformats.org/officeDocument/2006/relationships/hyperlink" Target="http://mountainsport.ru/netcat_files/222/186/6042_bel_myata_krasn.jpg" TargetMode="External"/><Relationship Id="rId64" Type="http://schemas.openxmlformats.org/officeDocument/2006/relationships/hyperlink" Target="http://mountainsport.ru/catalog/winter2014-2015/RUNNING-RIVER-2014-2015/RUNNING-RIVER-2014-2015_2619.html" TargetMode="External"/><Relationship Id="rId367" Type="http://schemas.openxmlformats.org/officeDocument/2006/relationships/hyperlink" Target="http://mountainsport.ru/netcat_files/160/125/J3122_goluboy__215_.jpg" TargetMode="External"/><Relationship Id="rId574" Type="http://schemas.openxmlformats.org/officeDocument/2006/relationships/hyperlink" Target="http://mountainsport.ru/netcat_files/205/171/9004_krasnyy.jpg" TargetMode="External"/><Relationship Id="rId1120" Type="http://schemas.openxmlformats.org/officeDocument/2006/relationships/hyperlink" Target="http://mountainsport.ru/netcat_files/194/159/SH_12_muzh.jpg" TargetMode="External"/><Relationship Id="rId227" Type="http://schemas.openxmlformats.org/officeDocument/2006/relationships/hyperlink" Target="http://mountainsport.ru/netcat_files/175/140/F4183_567_salatovyy.jpg" TargetMode="External"/><Relationship Id="rId781" Type="http://schemas.openxmlformats.org/officeDocument/2006/relationships/hyperlink" Target="http://mountainsport.ru/netcat_files/6001%20belyy.jpg" TargetMode="External"/><Relationship Id="rId879" Type="http://schemas.openxmlformats.org/officeDocument/2006/relationships/hyperlink" Target="http://mountainsport.ru/netcat_files/203/169/A5020_t.siniy__290_.jpg" TargetMode="External"/><Relationship Id="rId434" Type="http://schemas.openxmlformats.org/officeDocument/2006/relationships/hyperlink" Target="http://mountainsport.ru/netcat_files/M06.JPG" TargetMode="External"/><Relationship Id="rId641" Type="http://schemas.openxmlformats.org/officeDocument/2006/relationships/hyperlink" Target="http://mountainsport.ru/netcat_files/MT58560%20muzh-1_0.jpg" TargetMode="External"/><Relationship Id="rId739" Type="http://schemas.openxmlformats.org/officeDocument/2006/relationships/hyperlink" Target="http://mountainsport.ru/netcat_files/213/178/A8180_t.siniy.jpg" TargetMode="External"/><Relationship Id="rId1064" Type="http://schemas.openxmlformats.org/officeDocument/2006/relationships/hyperlink" Target="http://mountainsport.ru/netcat_files/221/185/SH_1602_temno_seryy.jpg" TargetMode="External"/><Relationship Id="rId280" Type="http://schemas.openxmlformats.org/officeDocument/2006/relationships/hyperlink" Target="http://mountainsport.ru/netcat_files/T3105%20zhen%20chernyy.jpg.jpg" TargetMode="External"/><Relationship Id="rId501" Type="http://schemas.openxmlformats.org/officeDocument/2006/relationships/hyperlink" Target="http://mountainsport.ru/netcat_files/1201.JPG" TargetMode="External"/><Relationship Id="rId946" Type="http://schemas.openxmlformats.org/officeDocument/2006/relationships/hyperlink" Target="http://mountainsport.ru/netcat_files/204/170/8069_biryuza.jpg" TargetMode="External"/><Relationship Id="rId1131" Type="http://schemas.openxmlformats.org/officeDocument/2006/relationships/hyperlink" Target="http://mountainsport.ru/netcat_files/001-2.jpg" TargetMode="External"/><Relationship Id="rId75" Type="http://schemas.openxmlformats.org/officeDocument/2006/relationships/hyperlink" Target="http://mountainsport.ru/catalog/winter2014-2015/MOUNTAIN-SPORT/MOUNTAIN-SPORT_2830.html" TargetMode="External"/><Relationship Id="rId140" Type="http://schemas.openxmlformats.org/officeDocument/2006/relationships/hyperlink" Target="http://mountainsport.ru/netcat_files/183/148/K14_315_tsvet_370_biryuzovyy_0.jpg" TargetMode="External"/><Relationship Id="rId378" Type="http://schemas.openxmlformats.org/officeDocument/2006/relationships/hyperlink" Target="http://mountainsport.ru/netcat_files/195/160/DSC_4976.jpg" TargetMode="External"/><Relationship Id="rId585" Type="http://schemas.openxmlformats.org/officeDocument/2006/relationships/hyperlink" Target="http://mountainsport.ru/netcat_files/206/172/7749812_belyy.jpg" TargetMode="External"/><Relationship Id="rId792" Type="http://schemas.openxmlformats.org/officeDocument/2006/relationships/hyperlink" Target="http://mountainsport.ru/netcat_files/220/184/B8204_izumrud.jpg" TargetMode="External"/><Relationship Id="rId806" Type="http://schemas.openxmlformats.org/officeDocument/2006/relationships/hyperlink" Target="http://mountainsport.ru/netcat_files/225/189/W8804_korall.jpg" TargetMode="External"/><Relationship Id="rId6" Type="http://schemas.openxmlformats.org/officeDocument/2006/relationships/hyperlink" Target="http://mountainsport.ru/catalog/winter2013-2014/AZIMUTH-2013-2014/AZIMUTH2013-2014_1683.html" TargetMode="External"/><Relationship Id="rId238" Type="http://schemas.openxmlformats.org/officeDocument/2006/relationships/hyperlink" Target="http://mountainsport.ru/netcat_files/189/154/B7912_chernyy.jpg" TargetMode="External"/><Relationship Id="rId445" Type="http://schemas.openxmlformats.org/officeDocument/2006/relationships/hyperlink" Target="http://mountainsport.ru/netcat_files/142/107/M12_005.JPG" TargetMode="External"/><Relationship Id="rId652" Type="http://schemas.openxmlformats.org/officeDocument/2006/relationships/hyperlink" Target="http://mountainsport.ru/netcat_files/206/172/5646925_krasnyy.jpg" TargetMode="External"/><Relationship Id="rId1075" Type="http://schemas.openxmlformats.org/officeDocument/2006/relationships/hyperlink" Target="http://mountainsport.ru/netcat_files/221/185/SH_1601_golub..jpg" TargetMode="External"/><Relationship Id="rId291" Type="http://schemas.openxmlformats.org/officeDocument/2006/relationships/hyperlink" Target="http://mountainsport.ru/netcat_files/184/149/B4976_siniy_273.jpg" TargetMode="External"/><Relationship Id="rId305" Type="http://schemas.openxmlformats.org/officeDocument/2006/relationships/hyperlink" Target="http://mountainsport.ru/netcat_files/185/150/W1819_salatovyy.jpg" TargetMode="External"/><Relationship Id="rId512" Type="http://schemas.openxmlformats.org/officeDocument/2006/relationships/hyperlink" Target="http://mountainsport.ru/netcat_files/194/159/SH_11_temno_siniy.jpg" TargetMode="External"/><Relationship Id="rId957" Type="http://schemas.openxmlformats.org/officeDocument/2006/relationships/hyperlink" Target="http://mountainsport.ru/netcat_files/211/177/908_2.jpg" TargetMode="External"/><Relationship Id="rId1142" Type="http://schemas.openxmlformats.org/officeDocument/2006/relationships/hyperlink" Target="http://mountainsport.ru/netcat_files/194/159/2022_3.jpg" TargetMode="External"/><Relationship Id="rId86" Type="http://schemas.openxmlformats.org/officeDocument/2006/relationships/hyperlink" Target="http://mountainsport.ru/catalog/winter2014-2015/glasses/glasses_2993.html" TargetMode="External"/><Relationship Id="rId151" Type="http://schemas.openxmlformats.org/officeDocument/2006/relationships/hyperlink" Target="http://mountainsport.ru/netcat_files/183/148/14_14_oranzh.jpg" TargetMode="External"/><Relationship Id="rId389" Type="http://schemas.openxmlformats.org/officeDocument/2006/relationships/hyperlink" Target="http://mountainsport.ru/netcat_files/maska%20M17.jpg" TargetMode="External"/><Relationship Id="rId596" Type="http://schemas.openxmlformats.org/officeDocument/2006/relationships/hyperlink" Target="http://mountainsport.ru/netcat_files/206/172/7342612_biryuzovyy_O.jpg" TargetMode="External"/><Relationship Id="rId817" Type="http://schemas.openxmlformats.org/officeDocument/2006/relationships/hyperlink" Target="http://mountainsport.ru/netcat_files/218/182/9004_dzhins_oranzhevyy.jpg" TargetMode="External"/><Relationship Id="rId1002" Type="http://schemas.openxmlformats.org/officeDocument/2006/relationships/hyperlink" Target="http://mountainsport.ru/netcat_files/221/185/2027_chernyy.jpg" TargetMode="External"/><Relationship Id="rId249" Type="http://schemas.openxmlformats.org/officeDocument/2006/relationships/hyperlink" Target="http://mountainsport.ru/netcat_files/A2203-4.jpg" TargetMode="External"/><Relationship Id="rId456" Type="http://schemas.openxmlformats.org/officeDocument/2006/relationships/hyperlink" Target="http://mountainsport.ru/netcat_files/194/159/1201.jpg" TargetMode="External"/><Relationship Id="rId663" Type="http://schemas.openxmlformats.org/officeDocument/2006/relationships/hyperlink" Target="http://mountainsport.ru/netcat_files/208/174/302_dev_zelen.jpg" TargetMode="External"/><Relationship Id="rId870" Type="http://schemas.openxmlformats.org/officeDocument/2006/relationships/hyperlink" Target="http://mountainsport.ru/netcat_files/224/188/G304_zheltyy.jpg" TargetMode="External"/><Relationship Id="rId1086" Type="http://schemas.openxmlformats.org/officeDocument/2006/relationships/hyperlink" Target="http://mountainsport.ru/netcat_files/231/195/045.jpg" TargetMode="External"/><Relationship Id="rId13" Type="http://schemas.openxmlformats.org/officeDocument/2006/relationships/hyperlink" Target="http://mountainsport.ru/catalog/winter2013-2014/gloves/gloves_1896.html" TargetMode="External"/><Relationship Id="rId109" Type="http://schemas.openxmlformats.org/officeDocument/2006/relationships/hyperlink" Target="http://mountainsport.ru/netcat_files/183/148/14_65_rozovyy.jpg" TargetMode="External"/><Relationship Id="rId316" Type="http://schemas.openxmlformats.org/officeDocument/2006/relationships/hyperlink" Target="http://mountainsport.ru/netcat_files/186/151/WK_56058_seryy.jpg" TargetMode="External"/><Relationship Id="rId523" Type="http://schemas.openxmlformats.org/officeDocument/2006/relationships/hyperlink" Target="http://mountainsport.ru/netcat_files/194/159/SH_12_muzh.jpg" TargetMode="External"/><Relationship Id="rId968" Type="http://schemas.openxmlformats.org/officeDocument/2006/relationships/hyperlink" Target="http://mountainsport.ru/netcat_files/193/158/R1404___varezhki_muzh.jpg" TargetMode="External"/><Relationship Id="rId1153" Type="http://schemas.openxmlformats.org/officeDocument/2006/relationships/hyperlink" Target="http://mountainsport.ru/netcat_files/005_krasnyy_0.jpg" TargetMode="External"/><Relationship Id="rId97" Type="http://schemas.openxmlformats.org/officeDocument/2006/relationships/hyperlink" Target="http://mountainsport.ru/netcat_files/200/166/6651005_sirenev_golub.jpg" TargetMode="External"/><Relationship Id="rId730" Type="http://schemas.openxmlformats.org/officeDocument/2006/relationships/hyperlink" Target="http://mountainsport.ru/netcat_files/214/179/51_0913_chernyy.jpg" TargetMode="External"/><Relationship Id="rId828" Type="http://schemas.openxmlformats.org/officeDocument/2006/relationships/hyperlink" Target="http://mountainsport.ru/netcat_files/228/192/G7539_t_seryy.jpg" TargetMode="External"/><Relationship Id="rId1013" Type="http://schemas.openxmlformats.org/officeDocument/2006/relationships/hyperlink" Target="http://mountainsport.ru/netcat_files/221/185/2044_oranzhevyy.jpg" TargetMode="External"/><Relationship Id="rId162" Type="http://schemas.openxmlformats.org/officeDocument/2006/relationships/hyperlink" Target="http://mountainsport.ru/netcat_files/191/156/termobel_e_331_guahoo.jpg" TargetMode="External"/><Relationship Id="rId467" Type="http://schemas.openxmlformats.org/officeDocument/2006/relationships/hyperlink" Target="http://mountainsport.ru/netcat_files/194/159/SH_15_unisex.jpg" TargetMode="External"/><Relationship Id="rId1097" Type="http://schemas.openxmlformats.org/officeDocument/2006/relationships/hyperlink" Target="http://mountainsport.ru/netcat_files/231/195/2955_krasnyy.jpg" TargetMode="External"/><Relationship Id="rId674" Type="http://schemas.openxmlformats.org/officeDocument/2006/relationships/hyperlink" Target="http://mountainsport.ru/netcat_files/207/173/56221_Parka_zhen._s_mehom_rozovyy.jpg" TargetMode="External"/><Relationship Id="rId881" Type="http://schemas.openxmlformats.org/officeDocument/2006/relationships/hyperlink" Target="http://mountainsport.ru/netcat_files/206/172/5756410_limon_elektrik.jpg" TargetMode="External"/><Relationship Id="rId979" Type="http://schemas.openxmlformats.org/officeDocument/2006/relationships/hyperlink" Target="http://mountainsport.ru/netcat_files/193/158/3006_perchatki_zhen.jpg" TargetMode="External"/><Relationship Id="rId24" Type="http://schemas.openxmlformats.org/officeDocument/2006/relationships/hyperlink" Target="http://mountainsport.ru/catalog/winter2014-2015/gloves-kids/gloves-kids_2966.html" TargetMode="External"/><Relationship Id="rId327" Type="http://schemas.openxmlformats.org/officeDocument/2006/relationships/hyperlink" Target="http://mountainsport.ru/netcat_files/187/152/8005_seryy_dzhins.jpg" TargetMode="External"/><Relationship Id="rId534" Type="http://schemas.openxmlformats.org/officeDocument/2006/relationships/hyperlink" Target="http://mountainsport.ru/netcat_files/2955%20varezhki%20det%20goluboy.jpg" TargetMode="External"/><Relationship Id="rId741" Type="http://schemas.openxmlformats.org/officeDocument/2006/relationships/hyperlink" Target="http://mountainsport.ru/netcat_files/213/178/A8180_antratsit_s_oranzh.jpg" TargetMode="External"/><Relationship Id="rId839" Type="http://schemas.openxmlformats.org/officeDocument/2006/relationships/hyperlink" Target="http://mountainsport.ru/netcat_files/225/189/125_rozovyy.jpg" TargetMode="External"/><Relationship Id="rId1164" Type="http://schemas.openxmlformats.org/officeDocument/2006/relationships/hyperlink" Target="http://mountainsport.ru/netcat_files/221/185/SH_1610_chernyy.jpg" TargetMode="External"/><Relationship Id="rId173" Type="http://schemas.openxmlformats.org/officeDocument/2006/relationships/hyperlink" Target="http://mountainsport.ru/netcat_files/165/130/075_0.jpg" TargetMode="External"/><Relationship Id="rId380" Type="http://schemas.openxmlformats.org/officeDocument/2006/relationships/hyperlink" Target="http://mountainsport.ru/netcat_files/195/160/DSC_4978.jpg" TargetMode="External"/><Relationship Id="rId601" Type="http://schemas.openxmlformats.org/officeDocument/2006/relationships/hyperlink" Target="http://mountainsport.ru/netcat_files/208/174/302_dev_zelen.jpg" TargetMode="External"/><Relationship Id="rId1024" Type="http://schemas.openxmlformats.org/officeDocument/2006/relationships/hyperlink" Target="http://mountainsport.ru/netcat_files/221/185/010_bordo_temno_siniy.jpg" TargetMode="External"/><Relationship Id="rId240" Type="http://schemas.openxmlformats.org/officeDocument/2006/relationships/hyperlink" Target="http://mountainsport.ru/netcat_files/189/154/B2077.jpg" TargetMode="External"/><Relationship Id="rId478" Type="http://schemas.openxmlformats.org/officeDocument/2006/relationships/hyperlink" Target="http://mountainsport.ru/netcat_files/194/159/2751_muzh..jpg" TargetMode="External"/><Relationship Id="rId685" Type="http://schemas.openxmlformats.org/officeDocument/2006/relationships/hyperlink" Target="http://mountainsport.ru/netcat_files/204/170/8108_biryuzovyy.jpg" TargetMode="External"/><Relationship Id="rId892" Type="http://schemas.openxmlformats.org/officeDocument/2006/relationships/hyperlink" Target="http://mountainsport.ru/netcat_files/225/189/58126S_rozovyy.jpg" TargetMode="External"/><Relationship Id="rId906" Type="http://schemas.openxmlformats.org/officeDocument/2006/relationships/hyperlink" Target="http://mountainsport.ru/netcat_files/183/148/14_377_salatovyy.jpg" TargetMode="External"/><Relationship Id="rId35" Type="http://schemas.openxmlformats.org/officeDocument/2006/relationships/hyperlink" Target="http://mountainsport.ru/catalog/vesna-osen2014/WINDSTOPPER2014/WINDSTOPPER2014_2150.html" TargetMode="External"/><Relationship Id="rId100" Type="http://schemas.openxmlformats.org/officeDocument/2006/relationships/hyperlink" Target="http://mountainsport.ru/netcat_files/183/148/WS14_65_rozovyy.jpg" TargetMode="External"/><Relationship Id="rId338" Type="http://schemas.openxmlformats.org/officeDocument/2006/relationships/hyperlink" Target="http://mountainsport.ru/netcat_files/187/152/V8052_kostyum_muzh._Velikan_SHQ.jpg" TargetMode="External"/><Relationship Id="rId545" Type="http://schemas.openxmlformats.org/officeDocument/2006/relationships/hyperlink" Target="http://mountainsport.ru/netcat_files/1505%20perchatki%20podrostk.jpg" TargetMode="External"/><Relationship Id="rId752" Type="http://schemas.openxmlformats.org/officeDocument/2006/relationships/hyperlink" Target="http://mountainsport.ru/netcat_files/228/192/1601_3_fioletovyy.jpg" TargetMode="External"/><Relationship Id="rId184" Type="http://schemas.openxmlformats.org/officeDocument/2006/relationships/hyperlink" Target="http://mountainsport.ru/netcat_files/174/139/6747154_krasnyy.jpg" TargetMode="External"/><Relationship Id="rId391" Type="http://schemas.openxmlformats.org/officeDocument/2006/relationships/hyperlink" Target="http://mountainsport.ru/netcat_files/195/160/V12_balaklava.jpg" TargetMode="External"/><Relationship Id="rId405" Type="http://schemas.openxmlformats.org/officeDocument/2006/relationships/hyperlink" Target="http://mountainsport.ru/netcat_files/195/160/S12_018.jpg" TargetMode="External"/><Relationship Id="rId612" Type="http://schemas.openxmlformats.org/officeDocument/2006/relationships/hyperlink" Target="http://mountainsport.ru/netcat_files/208/174/KL15_038_mal_krasnyy.jpg" TargetMode="External"/><Relationship Id="rId1035" Type="http://schemas.openxmlformats.org/officeDocument/2006/relationships/hyperlink" Target="http://mountainsport.ru/netcat_files/221/185/511_temno_seryy.jpg" TargetMode="External"/><Relationship Id="rId251" Type="http://schemas.openxmlformats.org/officeDocument/2006/relationships/hyperlink" Target="http://mountainsport.ru/netcat_files/189/154/A7968_muzh_bryuki_chern_3.jpg" TargetMode="External"/><Relationship Id="rId489" Type="http://schemas.openxmlformats.org/officeDocument/2006/relationships/hyperlink" Target="http://mountainsport.ru/netcat_files/194/159/2028_zhen..jpg" TargetMode="External"/><Relationship Id="rId696" Type="http://schemas.openxmlformats.org/officeDocument/2006/relationships/hyperlink" Target="http://mountainsport.ru/netcat_files/211/177/2015_fioletovyy.jpg" TargetMode="External"/><Relationship Id="rId917" Type="http://schemas.openxmlformats.org/officeDocument/2006/relationships/hyperlink" Target="http://mountainsport.ru/netcat_files/224/188/G311_malinovyy.jpg" TargetMode="External"/><Relationship Id="rId1102" Type="http://schemas.openxmlformats.org/officeDocument/2006/relationships/hyperlink" Target="http://mountainsport.ru/netcat_files/231/195/5050.jpg" TargetMode="External"/><Relationship Id="rId46" Type="http://schemas.openxmlformats.org/officeDocument/2006/relationships/hyperlink" Target="http://mountainsport.ru/catalog/vesna-osen2014/jacket2014/jacket2014_2155.html" TargetMode="External"/><Relationship Id="rId349" Type="http://schemas.openxmlformats.org/officeDocument/2006/relationships/hyperlink" Target="http://mountainsport.ru/netcat_files/188/153/5745495_zelenyy.jpg" TargetMode="External"/><Relationship Id="rId556" Type="http://schemas.openxmlformats.org/officeDocument/2006/relationships/hyperlink" Target="http://mountainsport.ru/netcat_files/195/160/M14_021_maska.jpg" TargetMode="External"/><Relationship Id="rId763" Type="http://schemas.openxmlformats.org/officeDocument/2006/relationships/hyperlink" Target="http://mountainsport.ru/netcat_files/227/191/J01330_dzhins.jpg" TargetMode="External"/><Relationship Id="rId111" Type="http://schemas.openxmlformats.org/officeDocument/2006/relationships/hyperlink" Target="http://mountainsport.ru/netcat_files/183/148/14_525_golub_944.jpg" TargetMode="External"/><Relationship Id="rId195" Type="http://schemas.openxmlformats.org/officeDocument/2006/relationships/hyperlink" Target="http://mountainsport.ru/netcat_files/P3310%20002%20belyy.jpg" TargetMode="External"/><Relationship Id="rId209" Type="http://schemas.openxmlformats.org/officeDocument/2006/relationships/hyperlink" Target="http://mountainsport.ru/netcat_files/175/140/F4180_korall_157.jpg" TargetMode="External"/><Relationship Id="rId416" Type="http://schemas.openxmlformats.org/officeDocument/2006/relationships/hyperlink" Target="http://mountainsport.ru/netcat_files/R44-3.jpg" TargetMode="External"/><Relationship Id="rId970" Type="http://schemas.openxmlformats.org/officeDocument/2006/relationships/hyperlink" Target="http://mountainsport.ru/netcat_files/193/158/R37_varezhki_muzh_seryy.jpg" TargetMode="External"/><Relationship Id="rId1046" Type="http://schemas.openxmlformats.org/officeDocument/2006/relationships/hyperlink" Target="http://mountainsport.ru/netcat_files/221/185/SH_1606_siniy.jpg" TargetMode="External"/><Relationship Id="rId623" Type="http://schemas.openxmlformats.org/officeDocument/2006/relationships/hyperlink" Target="http://mountainsport.ru/netcat_files/205/171/6037_seryy.jpg" TargetMode="External"/><Relationship Id="rId830" Type="http://schemas.openxmlformats.org/officeDocument/2006/relationships/hyperlink" Target="http://mountainsport.ru/netcat_files/225/189/8801_tsiniy.jpg" TargetMode="External"/><Relationship Id="rId928" Type="http://schemas.openxmlformats.org/officeDocument/2006/relationships/hyperlink" Target="http://mountainsport.ru/netcat_files/184/149/L4975_belyy_002.jpg" TargetMode="External"/><Relationship Id="rId57" Type="http://schemas.openxmlformats.org/officeDocument/2006/relationships/hyperlink" Target="http://mountainsport.ru/catalog/winter2014-2015/AZIMUTH-2014-2015/AZIMUTH-2014-2015_2590.html" TargetMode="External"/><Relationship Id="rId262" Type="http://schemas.openxmlformats.org/officeDocument/2006/relationships/hyperlink" Target="http://mountainsport.ru/netcat_files/184/149/A4043_salatovyy.jpg" TargetMode="External"/><Relationship Id="rId567" Type="http://schemas.openxmlformats.org/officeDocument/2006/relationships/hyperlink" Target="http://mountainsport.ru/netcat_files/205/171/H7010_myata_korall.jpg" TargetMode="External"/><Relationship Id="rId1113" Type="http://schemas.openxmlformats.org/officeDocument/2006/relationships/hyperlink" Target="http://mountainsport.ru/netcat_files/194/159/2034_rozovyy.jpg" TargetMode="External"/><Relationship Id="rId122" Type="http://schemas.openxmlformats.org/officeDocument/2006/relationships/hyperlink" Target="http://mountainsport.ru/netcat_files/183/148/14_240_285_krasn.jpg" TargetMode="External"/><Relationship Id="rId774" Type="http://schemas.openxmlformats.org/officeDocument/2006/relationships/hyperlink" Target="http://mountainsport.ru/netcat_files/218/182/6412_rozovyy.jpg" TargetMode="External"/><Relationship Id="rId981" Type="http://schemas.openxmlformats.org/officeDocument/2006/relationships/hyperlink" Target="http://mountainsport.ru/netcat_files/193/158/R1401_perchatki_zhen_rozovyy.jpg" TargetMode="External"/><Relationship Id="rId1057" Type="http://schemas.openxmlformats.org/officeDocument/2006/relationships/hyperlink" Target="http://mountainsport.ru/netcat_files/221/185/SH_1605_goluboy.jpg" TargetMode="External"/><Relationship Id="rId427" Type="http://schemas.openxmlformats.org/officeDocument/2006/relationships/hyperlink" Target="http://mountainsport.ru/netcat_files/170/135/S1317.jpg" TargetMode="External"/><Relationship Id="rId634" Type="http://schemas.openxmlformats.org/officeDocument/2006/relationships/hyperlink" Target="http://mountainsport.ru/netcat_files/207/173/WT58126_zhen_fiolet_3.jpg" TargetMode="External"/><Relationship Id="rId841" Type="http://schemas.openxmlformats.org/officeDocument/2006/relationships/hyperlink" Target="http://mountainsport.ru/netcat_files/225/189/125_salatovyy.jpg" TargetMode="External"/><Relationship Id="rId273" Type="http://schemas.openxmlformats.org/officeDocument/2006/relationships/hyperlink" Target="http://mountainsport.ru/netcat_files/B7236_biryuza.JPG" TargetMode="External"/><Relationship Id="rId480" Type="http://schemas.openxmlformats.org/officeDocument/2006/relationships/hyperlink" Target="http://mountainsport.ru/netcat_files/194/159/2751_muzh..jpg" TargetMode="External"/><Relationship Id="rId701" Type="http://schemas.openxmlformats.org/officeDocument/2006/relationships/hyperlink" Target="http://mountainsport.ru/netcat_files/211/177/B_1202___chernyy.jpg" TargetMode="External"/><Relationship Id="rId939" Type="http://schemas.openxmlformats.org/officeDocument/2006/relationships/hyperlink" Target="http://mountainsport.ru/netcat_files/223/187/A_8602_t.seryy.jpg" TargetMode="External"/><Relationship Id="rId1124" Type="http://schemas.openxmlformats.org/officeDocument/2006/relationships/hyperlink" Target="http://mountainsport.ru/netcat_files/194/159/SH_12_muzh.jpg" TargetMode="External"/><Relationship Id="rId68" Type="http://schemas.openxmlformats.org/officeDocument/2006/relationships/hyperlink" Target="http://mountainsport.ru/catalog/winter2014-2015/kalborn2014-2015/kalborn2014-215_2644.html" TargetMode="External"/><Relationship Id="rId133" Type="http://schemas.openxmlformats.org/officeDocument/2006/relationships/hyperlink" Target="http://mountainsport.ru/netcat_files/183/148/14_543_934_siniy.jpg" TargetMode="External"/><Relationship Id="rId340" Type="http://schemas.openxmlformats.org/officeDocument/2006/relationships/hyperlink" Target="http://mountainsport.ru/netcat_files/1161%20XMS.jpg" TargetMode="External"/><Relationship Id="rId578" Type="http://schemas.openxmlformats.org/officeDocument/2006/relationships/hyperlink" Target="http://mountainsport.ru/netcat_files/W1819%20salatovyy.jpg" TargetMode="External"/><Relationship Id="rId785" Type="http://schemas.openxmlformats.org/officeDocument/2006/relationships/hyperlink" Target="http://mountainsport.ru/netcat_files/9004%20chernyy.jpg" TargetMode="External"/><Relationship Id="rId992" Type="http://schemas.openxmlformats.org/officeDocument/2006/relationships/hyperlink" Target="http://mountainsport.ru/netcat_files/193/158/1206_HEAD_salatovyy.jpg" TargetMode="External"/><Relationship Id="rId200" Type="http://schemas.openxmlformats.org/officeDocument/2006/relationships/hyperlink" Target="http://mountainsport.ru/netcat_files/F3600%20165%20krasnyy.jpg" TargetMode="External"/><Relationship Id="rId438" Type="http://schemas.openxmlformats.org/officeDocument/2006/relationships/hyperlink" Target="http://mountainsport.ru/netcat_files/142/107/S12_013.JPG" TargetMode="External"/><Relationship Id="rId645" Type="http://schemas.openxmlformats.org/officeDocument/2006/relationships/hyperlink" Target="http://mountainsport.ru/netcat_files/188/153/7749267_chernyy.jpg" TargetMode="External"/><Relationship Id="rId852" Type="http://schemas.openxmlformats.org/officeDocument/2006/relationships/hyperlink" Target="http://mountainsport.ru/netcat_files/218/182/6704_myata.jpg" TargetMode="External"/><Relationship Id="rId1068" Type="http://schemas.openxmlformats.org/officeDocument/2006/relationships/hyperlink" Target="http://mountainsport.ru/netcat_files/221/185/SH_1604_rozovyy.jpg" TargetMode="External"/><Relationship Id="rId284" Type="http://schemas.openxmlformats.org/officeDocument/2006/relationships/hyperlink" Target="http://mountainsport.ru/netcat_files/184/149/L4344_siniy.jpg" TargetMode="External"/><Relationship Id="rId491" Type="http://schemas.openxmlformats.org/officeDocument/2006/relationships/hyperlink" Target="http://mountainsport.ru/netcat_files/194/159/2028_zhen..jpg" TargetMode="External"/><Relationship Id="rId505" Type="http://schemas.openxmlformats.org/officeDocument/2006/relationships/hyperlink" Target="http://mountainsport.ru/netcat_files/002.JPG" TargetMode="External"/><Relationship Id="rId712" Type="http://schemas.openxmlformats.org/officeDocument/2006/relationships/hyperlink" Target="http://mountainsport.ru/netcat_files/208/174/K243A_goluboy.jpg" TargetMode="External"/><Relationship Id="rId1135" Type="http://schemas.openxmlformats.org/officeDocument/2006/relationships/hyperlink" Target="http://mountainsport.ru/netcat_files/194/159/2032_zhen..jpg" TargetMode="External"/><Relationship Id="rId79" Type="http://schemas.openxmlformats.org/officeDocument/2006/relationships/hyperlink" Target="http://mountainsport.ru/catalog/winter2014-2015/glasses/glasses_2909.html" TargetMode="External"/><Relationship Id="rId144" Type="http://schemas.openxmlformats.org/officeDocument/2006/relationships/hyperlink" Target="http://mountainsport.ru/netcat_files/183/148/14_272_krasnyy_758.jpg" TargetMode="External"/><Relationship Id="rId589" Type="http://schemas.openxmlformats.org/officeDocument/2006/relationships/hyperlink" Target="http://mountainsport.ru/netcat_files/206/172/5646925_krasnyy.jpg" TargetMode="External"/><Relationship Id="rId796" Type="http://schemas.openxmlformats.org/officeDocument/2006/relationships/hyperlink" Target="http://mountainsport.ru/netcat_files/224/188/B006_seryy.jpg" TargetMode="External"/><Relationship Id="rId351" Type="http://schemas.openxmlformats.org/officeDocument/2006/relationships/hyperlink" Target="http://mountainsport.ru/netcat_files/188/153/5745498_sirenevyy.jpg" TargetMode="External"/><Relationship Id="rId449" Type="http://schemas.openxmlformats.org/officeDocument/2006/relationships/hyperlink" Target="http://mountainsport.ru/netcat_files/194/159/2022_2.jpg" TargetMode="External"/><Relationship Id="rId656" Type="http://schemas.openxmlformats.org/officeDocument/2006/relationships/hyperlink" Target="http://mountainsport.ru/netcat_files/206/172/7342612_t._siniy_M.jpg" TargetMode="External"/><Relationship Id="rId863" Type="http://schemas.openxmlformats.org/officeDocument/2006/relationships/hyperlink" Target="http://mountainsport.ru/netcat_files/230/194/807_tsiniy.jpg" TargetMode="External"/><Relationship Id="rId1079" Type="http://schemas.openxmlformats.org/officeDocument/2006/relationships/hyperlink" Target="http://mountainsport.ru/netcat_files/231/195/P1601_oranzhevyy.jpg" TargetMode="External"/><Relationship Id="rId211" Type="http://schemas.openxmlformats.org/officeDocument/2006/relationships/hyperlink" Target="http://mountainsport.ru/netcat_files/175/140/F4181_belyy_002_.jpg" TargetMode="External"/><Relationship Id="rId295" Type="http://schemas.openxmlformats.org/officeDocument/2006/relationships/hyperlink" Target="http://mountainsport.ru/netcat_files/T3169%20t%20seryy.jpg" TargetMode="External"/><Relationship Id="rId309" Type="http://schemas.openxmlformats.org/officeDocument/2006/relationships/hyperlink" Target="http://mountainsport.ru/netcat_files/185/150/W1801_belyy_2.jpg" TargetMode="External"/><Relationship Id="rId516" Type="http://schemas.openxmlformats.org/officeDocument/2006/relationships/hyperlink" Target="http://mountainsport.ru/netcat_files/SH47.jpg" TargetMode="External"/><Relationship Id="rId1146" Type="http://schemas.openxmlformats.org/officeDocument/2006/relationships/hyperlink" Target="http://mountainsport.ru/netcat_files/194/159/2010_muzh..jpg" TargetMode="External"/><Relationship Id="rId723" Type="http://schemas.openxmlformats.org/officeDocument/2006/relationships/hyperlink" Target="http://mountainsport.ru/netcat_files/228/192/G7539_t_siniy.jpg" TargetMode="External"/><Relationship Id="rId930" Type="http://schemas.openxmlformats.org/officeDocument/2006/relationships/hyperlink" Target="http://mountainsport.ru/netcat_files/185/150/W1807_fioletovyy.jpg" TargetMode="External"/><Relationship Id="rId1006" Type="http://schemas.openxmlformats.org/officeDocument/2006/relationships/hyperlink" Target="http://mountainsport.ru/netcat_files/221/185/2024_t.sin.golub..jpg" TargetMode="External"/><Relationship Id="rId155" Type="http://schemas.openxmlformats.org/officeDocument/2006/relationships/hyperlink" Target="http://mountainsport.ru/netcat_files/183/148/14_166_siniy_906.jpg" TargetMode="External"/><Relationship Id="rId362" Type="http://schemas.openxmlformats.org/officeDocument/2006/relationships/hyperlink" Target="http://mountainsport.ru/netcat_files/166/131/SHQ_0218_zheltyy.jpg" TargetMode="External"/><Relationship Id="rId222" Type="http://schemas.openxmlformats.org/officeDocument/2006/relationships/hyperlink" Target="http://mountainsport.ru/netcat_files/175/140/F4183_002_belyy.jpg" TargetMode="External"/><Relationship Id="rId667" Type="http://schemas.openxmlformats.org/officeDocument/2006/relationships/hyperlink" Target="http://mountainsport.ru/netcat_files/208/174/218_mal_seryy_0.jpg" TargetMode="External"/><Relationship Id="rId874" Type="http://schemas.openxmlformats.org/officeDocument/2006/relationships/hyperlink" Target="http://mountainsport.ru/netcat_files/223/187/A8530_t.seryy.jpg" TargetMode="External"/><Relationship Id="rId17" Type="http://schemas.openxmlformats.org/officeDocument/2006/relationships/hyperlink" Target="http://mountainsport.ru/catalog/winter2013-2014/gloves/gloves_1891.html" TargetMode="External"/><Relationship Id="rId527" Type="http://schemas.openxmlformats.org/officeDocument/2006/relationships/hyperlink" Target="http://mountainsport.ru/netcat_files/2955.jpg" TargetMode="External"/><Relationship Id="rId734" Type="http://schemas.openxmlformats.org/officeDocument/2006/relationships/hyperlink" Target="http://mountainsport.ru/netcat_files/213/178/B8178_siniy_goluboy.jpg" TargetMode="External"/><Relationship Id="rId941" Type="http://schemas.openxmlformats.org/officeDocument/2006/relationships/hyperlink" Target="http://mountainsport.ru/netcat_files/223/187/A_8553_t.seryy.jpg" TargetMode="External"/><Relationship Id="rId1157" Type="http://schemas.openxmlformats.org/officeDocument/2006/relationships/hyperlink" Target="http://mountainsport.ru/netcat_files/211/177/2015_krasnyy.jpg" TargetMode="External"/><Relationship Id="rId70" Type="http://schemas.openxmlformats.org/officeDocument/2006/relationships/hyperlink" Target="http://mountainsport.ru/catalog/winter2014-2015/kalborn2014-2015/kalborn2014-215_2729.html" TargetMode="External"/><Relationship Id="rId166" Type="http://schemas.openxmlformats.org/officeDocument/2006/relationships/hyperlink" Target="http://mountainsport.ru/netcat_files/191/156/guahoo_330_t_sin.jpg" TargetMode="External"/><Relationship Id="rId373" Type="http://schemas.openxmlformats.org/officeDocument/2006/relationships/hyperlink" Target="http://mountainsport.ru/netcat_files/195/160/Zaschitnye_shorty_14_134.jpg" TargetMode="External"/><Relationship Id="rId580" Type="http://schemas.openxmlformats.org/officeDocument/2006/relationships/hyperlink" Target="http://mountainsport.ru/netcat_files/206/172/7759502_izumrud.jpg" TargetMode="External"/><Relationship Id="rId801" Type="http://schemas.openxmlformats.org/officeDocument/2006/relationships/hyperlink" Target="http://mountainsport.ru/netcat_files/224/188/H305_siniy.jpg" TargetMode="External"/><Relationship Id="rId1017" Type="http://schemas.openxmlformats.org/officeDocument/2006/relationships/hyperlink" Target="http://mountainsport.ru/netcat_files/221/185/2045_goluboy.jpg" TargetMode="External"/><Relationship Id="rId1" Type="http://schemas.openxmlformats.org/officeDocument/2006/relationships/hyperlink" Target="http://mountainsport.ru/catalog/zima-2012-2013/gloves/gloves_912.html" TargetMode="External"/><Relationship Id="rId233" Type="http://schemas.openxmlformats.org/officeDocument/2006/relationships/hyperlink" Target="http://mountainsport.ru/netcat_files/175/140/Tolstovka_F4186_273_siniy.jpg" TargetMode="External"/><Relationship Id="rId440" Type="http://schemas.openxmlformats.org/officeDocument/2006/relationships/hyperlink" Target="http://mountainsport.ru/netcat_files/142/107/S12_011.JPG" TargetMode="External"/><Relationship Id="rId678" Type="http://schemas.openxmlformats.org/officeDocument/2006/relationships/hyperlink" Target="http://mountainsport.ru/netcat_files/206/172/7759510_t._siniy.jpg" TargetMode="External"/><Relationship Id="rId885" Type="http://schemas.openxmlformats.org/officeDocument/2006/relationships/hyperlink" Target="http://mountainsport.ru/netcat_files/W1819%20belyy.jpg" TargetMode="External"/><Relationship Id="rId1070" Type="http://schemas.openxmlformats.org/officeDocument/2006/relationships/hyperlink" Target="http://mountainsport.ru/netcat_files/221/185/SH_1604_temno_seryy.jpg" TargetMode="External"/><Relationship Id="rId28" Type="http://schemas.openxmlformats.org/officeDocument/2006/relationships/hyperlink" Target="http://mountainsport.ru/catalog/winter2013-2014/gloves/gloves_1901.html" TargetMode="External"/><Relationship Id="rId300" Type="http://schemas.openxmlformats.org/officeDocument/2006/relationships/hyperlink" Target="http://mountainsport.ru/netcat_files/185/150/W1838_seryy.jpg" TargetMode="External"/><Relationship Id="rId538" Type="http://schemas.openxmlformats.org/officeDocument/2006/relationships/hyperlink" Target="http://mountainsport.ru/netcat_files/R33%20perchatki%20podrostk%20chernyy.jpg" TargetMode="External"/><Relationship Id="rId745" Type="http://schemas.openxmlformats.org/officeDocument/2006/relationships/hyperlink" Target="http://mountainsport.ru/netcat_files/230/194/HR105_t._siniy.jpg" TargetMode="External"/><Relationship Id="rId952" Type="http://schemas.openxmlformats.org/officeDocument/2006/relationships/hyperlink" Target="http://mountainsport.ru/netcat_files/218/182/H6110_t.siniy.jpg" TargetMode="External"/><Relationship Id="rId1168" Type="http://schemas.openxmlformats.org/officeDocument/2006/relationships/drawing" Target="../drawings/drawing1.xml"/><Relationship Id="rId81" Type="http://schemas.openxmlformats.org/officeDocument/2006/relationships/hyperlink" Target="http://mountainsport.ru/catalog/winter2014-2015/gloves-kids/gloves-kids_2986.html" TargetMode="External"/><Relationship Id="rId177" Type="http://schemas.openxmlformats.org/officeDocument/2006/relationships/hyperlink" Target="http://mountainsport.ru/netcat_files/165/130/TN12.jpg" TargetMode="External"/><Relationship Id="rId384" Type="http://schemas.openxmlformats.org/officeDocument/2006/relationships/hyperlink" Target="http://mountainsport.ru/netcat_files/195/160/DSC_4982.jpg" TargetMode="External"/><Relationship Id="rId591" Type="http://schemas.openxmlformats.org/officeDocument/2006/relationships/hyperlink" Target="http://mountainsport.ru/netcat_files/188/153/7342513_t_morsk_volna_W.jpg" TargetMode="External"/><Relationship Id="rId605" Type="http://schemas.openxmlformats.org/officeDocument/2006/relationships/hyperlink" Target="http://mountainsport.ru/netcat_files/208/174/218_mal_seryy_0.jpg" TargetMode="External"/><Relationship Id="rId812" Type="http://schemas.openxmlformats.org/officeDocument/2006/relationships/hyperlink" Target="http://mountainsport.ru/netcat_files/224/188/G302_1_goluboy.jpg" TargetMode="External"/><Relationship Id="rId1028" Type="http://schemas.openxmlformats.org/officeDocument/2006/relationships/hyperlink" Target="http://mountainsport.ru/netcat_files/221/185/010_temno_seryy_kofe_0.jpg" TargetMode="External"/><Relationship Id="rId244" Type="http://schemas.openxmlformats.org/officeDocument/2006/relationships/hyperlink" Target="http://mountainsport.ru/netcat_files/189/154/V8105_kurtka_zhen_velikan_Azimut_biryuzovyy.jpg" TargetMode="External"/><Relationship Id="rId689" Type="http://schemas.openxmlformats.org/officeDocument/2006/relationships/hyperlink" Target="http://mountainsport.ru/netcat_files/204/170/8142_myata.jpg" TargetMode="External"/><Relationship Id="rId896" Type="http://schemas.openxmlformats.org/officeDocument/2006/relationships/hyperlink" Target="http://mountainsport.ru/netcat_files/WT58126%20zhen%20golub-3.jpg" TargetMode="External"/><Relationship Id="rId1081" Type="http://schemas.openxmlformats.org/officeDocument/2006/relationships/hyperlink" Target="http://mountainsport.ru/netcat_files/231/195/501_sv.seryy_0.jpg" TargetMode="External"/><Relationship Id="rId39" Type="http://schemas.openxmlformats.org/officeDocument/2006/relationships/hyperlink" Target="http://mountainsport.ru/catalog/vesna-osen2014/WINDSTOPPER2014/WINDSTOPPER2014_2152.html" TargetMode="External"/><Relationship Id="rId451" Type="http://schemas.openxmlformats.org/officeDocument/2006/relationships/hyperlink" Target="http://mountainsport.ru/netcat_files/194/159/2036.jpg" TargetMode="External"/><Relationship Id="rId549" Type="http://schemas.openxmlformats.org/officeDocument/2006/relationships/hyperlink" Target="http://mountainsport.ru/netcat_files/167/132/GL_02_krasnyy_0.jpg" TargetMode="External"/><Relationship Id="rId756" Type="http://schemas.openxmlformats.org/officeDocument/2006/relationships/hyperlink" Target="http://mountainsport.ru/netcat_files/228/192/16026_korall.jpg" TargetMode="External"/><Relationship Id="rId104" Type="http://schemas.openxmlformats.org/officeDocument/2006/relationships/hyperlink" Target="http://mountainsport.ru/netcat_files/134/99/1204_zeleno_biryuzovyy.JPG" TargetMode="External"/><Relationship Id="rId188" Type="http://schemas.openxmlformats.org/officeDocument/2006/relationships/hyperlink" Target="http://mountainsport.ru/netcat_files/174/139/3346771B_rozovyy_.jpg" TargetMode="External"/><Relationship Id="rId311" Type="http://schemas.openxmlformats.org/officeDocument/2006/relationships/hyperlink" Target="http://mountainsport.ru/netcat_files/185/150/W1801_chernyy_1.jpg" TargetMode="External"/><Relationship Id="rId395" Type="http://schemas.openxmlformats.org/officeDocument/2006/relationships/hyperlink" Target="http://mountainsport.ru/netcat_files/195/160/M22_bezhevyy_maska_kosynka.jpg" TargetMode="External"/><Relationship Id="rId409" Type="http://schemas.openxmlformats.org/officeDocument/2006/relationships/hyperlink" Target="http://mountainsport.ru/netcat_files/195/160/m20_krasnyy.jpg" TargetMode="External"/><Relationship Id="rId963" Type="http://schemas.openxmlformats.org/officeDocument/2006/relationships/hyperlink" Target="http://mountainsport.ru/netcat_files/211/177/P151603_chernyy.jpg" TargetMode="External"/><Relationship Id="rId1039" Type="http://schemas.openxmlformats.org/officeDocument/2006/relationships/hyperlink" Target="http://mountainsport.ru/netcat_files/221/185/SH_1606_rozovyy.jpg" TargetMode="External"/><Relationship Id="rId92" Type="http://schemas.openxmlformats.org/officeDocument/2006/relationships/hyperlink" Target="http://mountainsport.ru/catalog/vesna-osen2014/WINDSTOPPER2014/WINDSTOPPER2014_2223.html" TargetMode="External"/><Relationship Id="rId616" Type="http://schemas.openxmlformats.org/officeDocument/2006/relationships/hyperlink" Target="http://mountainsport.ru/netcat_files/207/173/WT58126_zhen_malinovye_3.jpg" TargetMode="External"/><Relationship Id="rId823" Type="http://schemas.openxmlformats.org/officeDocument/2006/relationships/hyperlink" Target="http://mountainsport.ru/netcat_files/204/170/B3214_seryy.jpg" TargetMode="External"/><Relationship Id="rId255" Type="http://schemas.openxmlformats.org/officeDocument/2006/relationships/hyperlink" Target="http://mountainsport.ru/netcat_files/189/154/B7920_goluboy.jpg" TargetMode="External"/><Relationship Id="rId462" Type="http://schemas.openxmlformats.org/officeDocument/2006/relationships/hyperlink" Target="http://mountainsport.ru/netcat_files/194/159/SH_52_zhen..jpg" TargetMode="External"/><Relationship Id="rId1092" Type="http://schemas.openxmlformats.org/officeDocument/2006/relationships/hyperlink" Target="http://mountainsport.ru/netcat_files/231/195/5051.jpg" TargetMode="External"/><Relationship Id="rId1106" Type="http://schemas.openxmlformats.org/officeDocument/2006/relationships/hyperlink" Target="http://mountainsport.ru/netcat_files/194/159/2030_zhen..jpg" TargetMode="External"/><Relationship Id="rId115" Type="http://schemas.openxmlformats.org/officeDocument/2006/relationships/hyperlink" Target="http://mountainsport.ru/netcat_files/183/148/14_104_siren_.jpg" TargetMode="External"/><Relationship Id="rId322" Type="http://schemas.openxmlformats.org/officeDocument/2006/relationships/hyperlink" Target="http://mountainsport.ru/netcat_files/187/152/B8122_malina.jpg" TargetMode="External"/><Relationship Id="rId767" Type="http://schemas.openxmlformats.org/officeDocument/2006/relationships/hyperlink" Target="http://mountainsport.ru/netcat_files/228/192/Y7518_muzh_t_seryy_.jpg" TargetMode="External"/><Relationship Id="rId974" Type="http://schemas.openxmlformats.org/officeDocument/2006/relationships/hyperlink" Target="http://mountainsport.ru/netcat_files/193/158/R1407_perchatki_muzh..jpg" TargetMode="External"/><Relationship Id="rId199" Type="http://schemas.openxmlformats.org/officeDocument/2006/relationships/hyperlink" Target="http://mountainsport.ru/netcat_files/F3600%20350%20malinovyy.jpg" TargetMode="External"/><Relationship Id="rId627" Type="http://schemas.openxmlformats.org/officeDocument/2006/relationships/hyperlink" Target="http://mountainsport.ru/netcat_files/205/171/9004_krasnyy.jpg" TargetMode="External"/><Relationship Id="rId834" Type="http://schemas.openxmlformats.org/officeDocument/2006/relationships/hyperlink" Target="http://mountainsport.ru/netcat_files/225/189/8803_siniy.jpg" TargetMode="External"/><Relationship Id="rId266" Type="http://schemas.openxmlformats.org/officeDocument/2006/relationships/hyperlink" Target="http://mountainsport.ru/netcat_files/184/149/A4053_biryuza.jpg" TargetMode="External"/><Relationship Id="rId473" Type="http://schemas.openxmlformats.org/officeDocument/2006/relationships/hyperlink" Target="http://mountainsport.ru/netcat_files/194/159/55166_unisex.jpg" TargetMode="External"/><Relationship Id="rId680" Type="http://schemas.openxmlformats.org/officeDocument/2006/relationships/hyperlink" Target="http://mountainsport.ru/netcat_files/204/170/8108_fioletovyy.jpg" TargetMode="External"/><Relationship Id="rId901" Type="http://schemas.openxmlformats.org/officeDocument/2006/relationships/hyperlink" Target="http://mountainsport.ru/netcat_files/225/189/58560V_t.fioletovyy.jpg" TargetMode="External"/><Relationship Id="rId1117" Type="http://schemas.openxmlformats.org/officeDocument/2006/relationships/hyperlink" Target="http://mountainsport.ru/netcat_files/2029%20unisex.jpg" TargetMode="External"/><Relationship Id="rId30" Type="http://schemas.openxmlformats.org/officeDocument/2006/relationships/hyperlink" Target="http://mountainsport.ru/catalog/winter2014-2015/gloves/gloves_2835.html" TargetMode="External"/><Relationship Id="rId126" Type="http://schemas.openxmlformats.org/officeDocument/2006/relationships/hyperlink" Target="http://mountainsport.ru/netcat_files/183/148/14_650_917_fiolet.jpg" TargetMode="External"/><Relationship Id="rId333" Type="http://schemas.openxmlformats.org/officeDocument/2006/relationships/hyperlink" Target="http://mountainsport.ru/netcat_files/187/152/V082_goluboy.jpg" TargetMode="External"/><Relationship Id="rId540" Type="http://schemas.openxmlformats.org/officeDocument/2006/relationships/hyperlink" Target="http://mountainsport.ru/netcat_files/P38%20krasn_0.jpg" TargetMode="External"/><Relationship Id="rId778" Type="http://schemas.openxmlformats.org/officeDocument/2006/relationships/hyperlink" Target="http://mountainsport.ru/netcat_files/218/182/6410_t.siniy.jpg" TargetMode="External"/><Relationship Id="rId985" Type="http://schemas.openxmlformats.org/officeDocument/2006/relationships/hyperlink" Target="http://mountainsport.ru/netcat_files/005_zelenyy.jpg" TargetMode="External"/><Relationship Id="rId1170" Type="http://schemas.openxmlformats.org/officeDocument/2006/relationships/comments" Target="../comments1.xml"/><Relationship Id="rId638" Type="http://schemas.openxmlformats.org/officeDocument/2006/relationships/hyperlink" Target="http://mountainsport.ru/netcat_files/WT58126%20zhen%20chern-3.jpg" TargetMode="External"/><Relationship Id="rId845" Type="http://schemas.openxmlformats.org/officeDocument/2006/relationships/hyperlink" Target="http://mountainsport.ru/netcat_files/224/188/B203_2_chern_s_zelen.jpg" TargetMode="External"/><Relationship Id="rId1030" Type="http://schemas.openxmlformats.org/officeDocument/2006/relationships/hyperlink" Target="http://mountainsport.ru/netcat_files/221/185/010_chernyy_temno_seryy_0.jpg" TargetMode="External"/><Relationship Id="rId277" Type="http://schemas.openxmlformats.org/officeDocument/2006/relationships/hyperlink" Target="http://mountainsport.ru/netcat_files/DSC_0049_1.jpg" TargetMode="External"/><Relationship Id="rId400" Type="http://schemas.openxmlformats.org/officeDocument/2006/relationships/hyperlink" Target="http://mountainsport.ru/netcat_files/195/160/M14_020_maska.jpg" TargetMode="External"/><Relationship Id="rId484" Type="http://schemas.openxmlformats.org/officeDocument/2006/relationships/hyperlink" Target="http://mountainsport.ru/netcat_files/194/159/2030_zhen..jpg" TargetMode="External"/><Relationship Id="rId705" Type="http://schemas.openxmlformats.org/officeDocument/2006/relationships/hyperlink" Target="http://mountainsport.ru/netcat_files/208/174/K181_A__seryy.jpg" TargetMode="External"/><Relationship Id="rId1128" Type="http://schemas.openxmlformats.org/officeDocument/2006/relationships/hyperlink" Target="http://mountainsport.ru/netcat_files/194/159/SH_15_unisex.jpg" TargetMode="External"/><Relationship Id="rId137" Type="http://schemas.openxmlformats.org/officeDocument/2006/relationships/hyperlink" Target="http://mountainsport.ru/netcat_files/183/148/0147_chernyy.jpg" TargetMode="External"/><Relationship Id="rId344" Type="http://schemas.openxmlformats.org/officeDocument/2006/relationships/hyperlink" Target="http://mountainsport.ru/netcat_files/188/153/7749261_siniy_W.jpg" TargetMode="External"/><Relationship Id="rId691" Type="http://schemas.openxmlformats.org/officeDocument/2006/relationships/hyperlink" Target="http://mountainsport.ru/netcat_files/MT58560%20muzh%20zel-3.jpg" TargetMode="External"/><Relationship Id="rId789" Type="http://schemas.openxmlformats.org/officeDocument/2006/relationships/hyperlink" Target="http://mountainsport.ru/netcat_files/218/182/H9008__chernyy.jpg" TargetMode="External"/><Relationship Id="rId912" Type="http://schemas.openxmlformats.org/officeDocument/2006/relationships/hyperlink" Target="http://mountainsport.ru/netcat_files/208/174/K148_siniy.jpg" TargetMode="External"/><Relationship Id="rId996" Type="http://schemas.openxmlformats.org/officeDocument/2006/relationships/hyperlink" Target="http://mountainsport.ru/netcat_files/005_sirenevyy.jpg" TargetMode="External"/><Relationship Id="rId41" Type="http://schemas.openxmlformats.org/officeDocument/2006/relationships/hyperlink" Target="http://mountainsport.ru/catalog/vesna-osen2014/flis2014/flis2014_2169.html" TargetMode="External"/><Relationship Id="rId551" Type="http://schemas.openxmlformats.org/officeDocument/2006/relationships/hyperlink" Target="http://mountainsport.ru/netcat_files/167/132/GL_03_goluboy_0.jpg" TargetMode="External"/><Relationship Id="rId649" Type="http://schemas.openxmlformats.org/officeDocument/2006/relationships/hyperlink" Target="http://mountainsport.ru/netcat_files/206/172/5745605_golub_s_roz.jpg" TargetMode="External"/><Relationship Id="rId856" Type="http://schemas.openxmlformats.org/officeDocument/2006/relationships/hyperlink" Target="http://mountainsport.ru/netcat_files/218/182/6704_tsiniy.jpg" TargetMode="External"/><Relationship Id="rId190" Type="http://schemas.openxmlformats.org/officeDocument/2006/relationships/hyperlink" Target="http://mountainsport.ru/netcat_files/174/139/Kurtka_L4340_165_korall.jpg" TargetMode="External"/><Relationship Id="rId204" Type="http://schemas.openxmlformats.org/officeDocument/2006/relationships/hyperlink" Target="http://mountainsport.ru/netcat_files/175/140/F4180_malina_332.jpg" TargetMode="External"/><Relationship Id="rId288" Type="http://schemas.openxmlformats.org/officeDocument/2006/relationships/hyperlink" Target="http://mountainsport.ru/netcat_files/184/149/A4016_salatovyy.jpg" TargetMode="External"/><Relationship Id="rId411" Type="http://schemas.openxmlformats.org/officeDocument/2006/relationships/hyperlink" Target="http://mountainsport.ru/netcat_files/193/158/005_perch_zhen_svetlo_rozovyy.jpg" TargetMode="External"/><Relationship Id="rId509" Type="http://schemas.openxmlformats.org/officeDocument/2006/relationships/hyperlink" Target="http://mountainsport.ru/netcat_files/SH%2018.jpg" TargetMode="External"/><Relationship Id="rId1041" Type="http://schemas.openxmlformats.org/officeDocument/2006/relationships/hyperlink" Target="http://mountainsport.ru/netcat_files/221/185/SH1606_krasnyy.jpg" TargetMode="External"/><Relationship Id="rId1139" Type="http://schemas.openxmlformats.org/officeDocument/2006/relationships/hyperlink" Target="http://mountainsport.ru/netcat_files/194/159/2026_unisex.jpg" TargetMode="External"/><Relationship Id="rId495" Type="http://schemas.openxmlformats.org/officeDocument/2006/relationships/hyperlink" Target="http://mountainsport.ru/netcat_files/194/159/2006_muzh..jpg" TargetMode="External"/><Relationship Id="rId716" Type="http://schemas.openxmlformats.org/officeDocument/2006/relationships/hyperlink" Target="http://mountainsport.ru/netcat_files/208/174/KL15_040_rozovyy.jpg" TargetMode="External"/><Relationship Id="rId923" Type="http://schemas.openxmlformats.org/officeDocument/2006/relationships/hyperlink" Target="http://mountainsport.ru/netcat_files/218/182/6103_goluboy.jpg" TargetMode="External"/><Relationship Id="rId52" Type="http://schemas.openxmlformats.org/officeDocument/2006/relationships/hyperlink" Target="http://mountainsport.ru/catalog/winter2014-2015/WHS-2014-2015/WHS-2014-2015_2539.html" TargetMode="External"/><Relationship Id="rId148" Type="http://schemas.openxmlformats.org/officeDocument/2006/relationships/hyperlink" Target="http://mountainsport.ru/netcat_files/183/148/13_432_906_siniy.jpg" TargetMode="External"/><Relationship Id="rId355" Type="http://schemas.openxmlformats.org/officeDocument/2006/relationships/hyperlink" Target="http://mountainsport.ru/netcat_files/166/131/SHQ_0218_fiolet.jpg" TargetMode="External"/><Relationship Id="rId562" Type="http://schemas.openxmlformats.org/officeDocument/2006/relationships/hyperlink" Target="http://mountainsport.ru/netcat_files/205/171/H6018_myata.jpg" TargetMode="External"/><Relationship Id="rId215" Type="http://schemas.openxmlformats.org/officeDocument/2006/relationships/hyperlink" Target="http://mountainsport.ru/netcat_files/175/140/Tolstovka_F4181_332_malinovyy.jpg" TargetMode="External"/><Relationship Id="rId422" Type="http://schemas.openxmlformats.org/officeDocument/2006/relationships/hyperlink" Target="http://mountainsport.ru/netcat_files/170/135/Balaklava_T1303.jpg" TargetMode="External"/><Relationship Id="rId867" Type="http://schemas.openxmlformats.org/officeDocument/2006/relationships/hyperlink" Target="http://mountainsport.ru/netcat_files/218/182/6103_krasnyy.jpg" TargetMode="External"/><Relationship Id="rId1052" Type="http://schemas.openxmlformats.org/officeDocument/2006/relationships/hyperlink" Target="http://mountainsport.ru/netcat_files/221/185/SH_1607_temno_siniy.jpg" TargetMode="External"/><Relationship Id="rId299" Type="http://schemas.openxmlformats.org/officeDocument/2006/relationships/hyperlink" Target="http://mountainsport.ru/netcat_files/185/150/W1838_siniy.jpg" TargetMode="External"/><Relationship Id="rId727" Type="http://schemas.openxmlformats.org/officeDocument/2006/relationships/hyperlink" Target="http://mountainsport.ru/netcat_files/214/179/52_0563_chernyy.jpg" TargetMode="External"/><Relationship Id="rId934" Type="http://schemas.openxmlformats.org/officeDocument/2006/relationships/hyperlink" Target="http://mountainsport.ru/netcat_files/222/186/A6047_zelenyy_.jpg" TargetMode="External"/><Relationship Id="rId63" Type="http://schemas.openxmlformats.org/officeDocument/2006/relationships/hyperlink" Target="http://mountainsport.ru/catalog/winter2014-2015/RUNNING-RIVER-2014-2015/RUNNING-RIVER-2014-2015_2506.html" TargetMode="External"/><Relationship Id="rId159" Type="http://schemas.openxmlformats.org/officeDocument/2006/relationships/hyperlink" Target="http://mountainsport.ru/netcat_files/134/99/1053.JPG" TargetMode="External"/><Relationship Id="rId366" Type="http://schemas.openxmlformats.org/officeDocument/2006/relationships/hyperlink" Target="http://mountainsport.ru/netcat_files/160/125/J3122_krasnyy__157_.jpg" TargetMode="External"/><Relationship Id="rId573" Type="http://schemas.openxmlformats.org/officeDocument/2006/relationships/hyperlink" Target="http://mountainsport.ru/netcat_files/205/171/9004_t._seryy_s_golubym.jpg" TargetMode="External"/><Relationship Id="rId780" Type="http://schemas.openxmlformats.org/officeDocument/2006/relationships/hyperlink" Target="http://mountainsport.ru/netcat_files/218/182/6426_t.siniy.jpg" TargetMode="External"/><Relationship Id="rId226" Type="http://schemas.openxmlformats.org/officeDocument/2006/relationships/hyperlink" Target="http://mountainsport.ru/netcat_files/175/140/F4183_332_malina.jpg" TargetMode="External"/><Relationship Id="rId433" Type="http://schemas.openxmlformats.org/officeDocument/2006/relationships/hyperlink" Target="http://mountainsport.ru/netcat_files/M03.JPG" TargetMode="External"/><Relationship Id="rId878" Type="http://schemas.openxmlformats.org/officeDocument/2006/relationships/hyperlink" Target="http://mountainsport.ru/netcat_files/224/188/GK312_chernyy.jpg" TargetMode="External"/><Relationship Id="rId1063" Type="http://schemas.openxmlformats.org/officeDocument/2006/relationships/hyperlink" Target="http://mountainsport.ru/netcat_files/221/185/SH_1602_temno_siniy.jpg" TargetMode="External"/><Relationship Id="rId640" Type="http://schemas.openxmlformats.org/officeDocument/2006/relationships/hyperlink" Target="http://mountainsport.ru/netcat_files/207/173/MT58560_muzh_sinie_3.jpg" TargetMode="External"/><Relationship Id="rId738" Type="http://schemas.openxmlformats.org/officeDocument/2006/relationships/hyperlink" Target="http://mountainsport.ru/netcat_files/13170%20myata.jpg" TargetMode="External"/><Relationship Id="rId945" Type="http://schemas.openxmlformats.org/officeDocument/2006/relationships/hyperlink" Target="http://mountainsport.ru/netcat_files/223/187/A8563_seryy.jpg" TargetMode="External"/><Relationship Id="rId74" Type="http://schemas.openxmlformats.org/officeDocument/2006/relationships/hyperlink" Target="http://mountainsport.ru/catalog/winter2014-2015/SNOW-HEADQUARTER-2014-2015/SNOW-HEADQUARTER-2014-2015_2762.html" TargetMode="External"/><Relationship Id="rId377" Type="http://schemas.openxmlformats.org/officeDocument/2006/relationships/hyperlink" Target="http://mountainsport.ru/netcat_files/195/160/DSC_4975.jpg" TargetMode="External"/><Relationship Id="rId500" Type="http://schemas.openxmlformats.org/officeDocument/2006/relationships/hyperlink" Target="http://mountainsport.ru/netcat_files/1201.JPG" TargetMode="External"/><Relationship Id="rId584" Type="http://schemas.openxmlformats.org/officeDocument/2006/relationships/hyperlink" Target="http://mountainsport.ru/netcat_files/188/153/7749267_chernyy.jpg" TargetMode="External"/><Relationship Id="rId805" Type="http://schemas.openxmlformats.org/officeDocument/2006/relationships/hyperlink" Target="http://mountainsport.ru/netcat_files/225/189/W8804_bezhevyy.jpg" TargetMode="External"/><Relationship Id="rId1130" Type="http://schemas.openxmlformats.org/officeDocument/2006/relationships/hyperlink" Target="http://mountainsport.ru/netcat_files/194/159/SH_15_unisex.jpg" TargetMode="External"/><Relationship Id="rId5" Type="http://schemas.openxmlformats.org/officeDocument/2006/relationships/hyperlink" Target="http://mountainsport.ru/catalog/vesna-osen2014/WINDSTOPPER2014/WINDSTOPPER2014_2374.html" TargetMode="External"/><Relationship Id="rId237" Type="http://schemas.openxmlformats.org/officeDocument/2006/relationships/hyperlink" Target="http://mountainsport.ru/netcat_files/189/154/B1178_belyy.jpg" TargetMode="External"/><Relationship Id="rId791" Type="http://schemas.openxmlformats.org/officeDocument/2006/relationships/hyperlink" Target="http://mountainsport.ru/netcat_files/220/184/B8204_seryy.jpg" TargetMode="External"/><Relationship Id="rId889" Type="http://schemas.openxmlformats.org/officeDocument/2006/relationships/hyperlink" Target="http://mountainsport.ru/netcat_files/207/173/W9952_chernyy.jpg" TargetMode="External"/><Relationship Id="rId1074" Type="http://schemas.openxmlformats.org/officeDocument/2006/relationships/hyperlink" Target="http://mountainsport.ru/netcat_files/221/185/SH_1601_seryy.jpg" TargetMode="External"/><Relationship Id="rId444" Type="http://schemas.openxmlformats.org/officeDocument/2006/relationships/hyperlink" Target="http://mountainsport.ru/netcat_files/142/107/M12_006.JPG" TargetMode="External"/><Relationship Id="rId651" Type="http://schemas.openxmlformats.org/officeDocument/2006/relationships/hyperlink" Target="http://mountainsport.ru/netcat_files/206/172/5646926_chernyy.jpg" TargetMode="External"/><Relationship Id="rId749" Type="http://schemas.openxmlformats.org/officeDocument/2006/relationships/hyperlink" Target="http://mountainsport.ru/netcat_files/229/193/6605G_myata.jpg" TargetMode="External"/><Relationship Id="rId290" Type="http://schemas.openxmlformats.org/officeDocument/2006/relationships/hyperlink" Target="http://mountainsport.ru/netcat_files/184/149/B4976_morskaya_volna_265.jpg" TargetMode="External"/><Relationship Id="rId304" Type="http://schemas.openxmlformats.org/officeDocument/2006/relationships/hyperlink" Target="http://mountainsport.ru/netcat_files/185/150/W1807_kofe.jpg" TargetMode="External"/><Relationship Id="rId388" Type="http://schemas.openxmlformats.org/officeDocument/2006/relationships/hyperlink" Target="http://mountainsport.ru/netcat_files/maska%20M17.jpg" TargetMode="External"/><Relationship Id="rId511" Type="http://schemas.openxmlformats.org/officeDocument/2006/relationships/hyperlink" Target="http://mountainsport.ru/netcat_files/194/159/SH_11_chernyy.jpg" TargetMode="External"/><Relationship Id="rId609" Type="http://schemas.openxmlformats.org/officeDocument/2006/relationships/hyperlink" Target="http://mountainsport.ru/netcat_files/208/174/KL15_038_dev_roz_272.jpg" TargetMode="External"/><Relationship Id="rId956" Type="http://schemas.openxmlformats.org/officeDocument/2006/relationships/hyperlink" Target="http://mountainsport.ru/netcat_files/211/177/908_6.jpg" TargetMode="External"/><Relationship Id="rId1141" Type="http://schemas.openxmlformats.org/officeDocument/2006/relationships/hyperlink" Target="http://mountainsport.ru/netcat_files/194/159/2022_4.jpg" TargetMode="External"/><Relationship Id="rId85" Type="http://schemas.openxmlformats.org/officeDocument/2006/relationships/hyperlink" Target="http://mountainsport.ru/catalog/winter2014-2015/glasses/glasses_2992.html" TargetMode="External"/><Relationship Id="rId150" Type="http://schemas.openxmlformats.org/officeDocument/2006/relationships/hyperlink" Target="http://mountainsport.ru/netcat_files/183/148/13_432_521_zhelt.jpg" TargetMode="External"/><Relationship Id="rId595" Type="http://schemas.openxmlformats.org/officeDocument/2006/relationships/hyperlink" Target="http://mountainsport.ru/netcat_files/206/172/7342612_sero_siniy_W.jpg" TargetMode="External"/><Relationship Id="rId816" Type="http://schemas.openxmlformats.org/officeDocument/2006/relationships/hyperlink" Target="http://mountainsport.ru/netcat_files/218/182/H558_persik.jpg" TargetMode="External"/><Relationship Id="rId1001" Type="http://schemas.openxmlformats.org/officeDocument/2006/relationships/hyperlink" Target="http://mountainsport.ru/netcat_files/221/185/2034_siniy.jpg" TargetMode="External"/><Relationship Id="rId248" Type="http://schemas.openxmlformats.org/officeDocument/2006/relationships/hyperlink" Target="http://mountainsport.ru/netcat_files/189/154/A2885_seryy.jpg" TargetMode="External"/><Relationship Id="rId455" Type="http://schemas.openxmlformats.org/officeDocument/2006/relationships/hyperlink" Target="http://mountainsport.ru/netcat_files/194/159/shapka_meh._zhen..jpg" TargetMode="External"/><Relationship Id="rId662" Type="http://schemas.openxmlformats.org/officeDocument/2006/relationships/hyperlink" Target="http://mountainsport.ru/netcat_files/208/174/302_dev_rozov.jpg" TargetMode="External"/><Relationship Id="rId1085" Type="http://schemas.openxmlformats.org/officeDocument/2006/relationships/hyperlink" Target="http://mountainsport.ru/netcat_files/231/195/501_sv.goluboy_0.jpg" TargetMode="External"/><Relationship Id="rId12" Type="http://schemas.openxmlformats.org/officeDocument/2006/relationships/hyperlink" Target="http://mountainsport.ru/catalog/winter2013-2014/termo/termo_1910.html" TargetMode="External"/><Relationship Id="rId108" Type="http://schemas.openxmlformats.org/officeDocument/2006/relationships/hyperlink" Target="http://mountainsport.ru/netcat_files/183/148/14_65_500_seryy.jpg" TargetMode="External"/><Relationship Id="rId315" Type="http://schemas.openxmlformats.org/officeDocument/2006/relationships/hyperlink" Target="http://mountainsport.ru/netcat_files/185/150/M1823_t._seryy.jpg" TargetMode="External"/><Relationship Id="rId522" Type="http://schemas.openxmlformats.org/officeDocument/2006/relationships/hyperlink" Target="http://mountainsport.ru/netcat_files/194/159/SH_12_muzh.jpg" TargetMode="External"/><Relationship Id="rId967" Type="http://schemas.openxmlformats.org/officeDocument/2006/relationships/hyperlink" Target="http://mountainsport.ru/netcat_files/P37.jpg" TargetMode="External"/><Relationship Id="rId1152" Type="http://schemas.openxmlformats.org/officeDocument/2006/relationships/hyperlink" Target="http://mountainsport.ru/netcat_files/005_rozovyy.jpg" TargetMode="External"/><Relationship Id="rId96" Type="http://schemas.openxmlformats.org/officeDocument/2006/relationships/hyperlink" Target="http://mountainsport.ru/netcat_files/200/166/6651001_koral.jpg" TargetMode="External"/><Relationship Id="rId161" Type="http://schemas.openxmlformats.org/officeDocument/2006/relationships/hyperlink" Target="http://mountainsport.ru/netcat_files/191/156/W007_seryy.jpg" TargetMode="External"/><Relationship Id="rId399" Type="http://schemas.openxmlformats.org/officeDocument/2006/relationships/hyperlink" Target="http://mountainsport.ru/netcat_files/195/160/M12_003_maska.jpg" TargetMode="External"/><Relationship Id="rId827" Type="http://schemas.openxmlformats.org/officeDocument/2006/relationships/hyperlink" Target="http://mountainsport.ru/netcat_files/214/179/TN19_seryy.jpg" TargetMode="External"/><Relationship Id="rId1012" Type="http://schemas.openxmlformats.org/officeDocument/2006/relationships/hyperlink" Target="http://mountainsport.ru/netcat_files/221/185/2044_svetlo_seryy.jpg" TargetMode="External"/><Relationship Id="rId259" Type="http://schemas.openxmlformats.org/officeDocument/2006/relationships/hyperlink" Target="http://mountainsport.ru/netcat_files/184/149/A4015_goluboy.jpg" TargetMode="External"/><Relationship Id="rId466" Type="http://schemas.openxmlformats.org/officeDocument/2006/relationships/hyperlink" Target="http://mountainsport.ru/netcat_files/194/159/SH_15_unisex.jpg" TargetMode="External"/><Relationship Id="rId673" Type="http://schemas.openxmlformats.org/officeDocument/2006/relationships/hyperlink" Target="http://mountainsport.ru/netcat_files/207/173/56221_Parka_zhen._s_mehom_fioletovyy.jpg" TargetMode="External"/><Relationship Id="rId880" Type="http://schemas.openxmlformats.org/officeDocument/2006/relationships/hyperlink" Target="http://mountainsport.ru/netcat_files/203/169/A5011_myata_fiolet.jpg" TargetMode="External"/><Relationship Id="rId1096" Type="http://schemas.openxmlformats.org/officeDocument/2006/relationships/hyperlink" Target="http://mountainsport.ru/netcat_files/231/195/2955_rozovyy.jpg" TargetMode="External"/><Relationship Id="rId23" Type="http://schemas.openxmlformats.org/officeDocument/2006/relationships/hyperlink" Target="http://mountainsport.ru/catalog/winter2014-2015/gloves-kids/gloves-kids_2968.html" TargetMode="External"/><Relationship Id="rId119" Type="http://schemas.openxmlformats.org/officeDocument/2006/relationships/hyperlink" Target="http://mountainsport.ru/netcat_files/183/148/K14_631_tsvet_CY08_zheltyy.jpg" TargetMode="External"/><Relationship Id="rId326" Type="http://schemas.openxmlformats.org/officeDocument/2006/relationships/hyperlink" Target="http://mountainsport.ru/netcat_files/187/152/8005_zheltyy_malinov.jpg" TargetMode="External"/><Relationship Id="rId533" Type="http://schemas.openxmlformats.org/officeDocument/2006/relationships/hyperlink" Target="http://mountainsport.ru/netcat_files/2954%20varezhki%20det.jpg" TargetMode="External"/><Relationship Id="rId978" Type="http://schemas.openxmlformats.org/officeDocument/2006/relationships/hyperlink" Target="http://mountainsport.ru/netcat_files/0902.JPG" TargetMode="External"/><Relationship Id="rId1163" Type="http://schemas.openxmlformats.org/officeDocument/2006/relationships/hyperlink" Target="http://mountainsport.ru/netcat_files/maska%20M16.jpg" TargetMode="External"/><Relationship Id="rId740" Type="http://schemas.openxmlformats.org/officeDocument/2006/relationships/hyperlink" Target="http://mountainsport.ru/netcat_files/213/178/A8180_chernyy_s_salat.jpg" TargetMode="External"/><Relationship Id="rId838" Type="http://schemas.openxmlformats.org/officeDocument/2006/relationships/hyperlink" Target="http://mountainsport.ru/netcat_files/225/189/W125B_t.seryy.jpg" TargetMode="External"/><Relationship Id="rId1023" Type="http://schemas.openxmlformats.org/officeDocument/2006/relationships/hyperlink" Target="http://mountainsport.ru/netcat_files/221/185/M_27_siniy.jpg" TargetMode="External"/><Relationship Id="rId172" Type="http://schemas.openxmlformats.org/officeDocument/2006/relationships/hyperlink" Target="http://mountainsport.ru/netcat_files/191/156/150.jpg" TargetMode="External"/><Relationship Id="rId477" Type="http://schemas.openxmlformats.org/officeDocument/2006/relationships/hyperlink" Target="http://mountainsport.ru/netcat_files/194/159/3222_zhen..jpg" TargetMode="External"/><Relationship Id="rId600" Type="http://schemas.openxmlformats.org/officeDocument/2006/relationships/hyperlink" Target="http://mountainsport.ru/netcat_files/208/174/302_dev_rozov.jpg" TargetMode="External"/><Relationship Id="rId684" Type="http://schemas.openxmlformats.org/officeDocument/2006/relationships/hyperlink" Target="http://mountainsport.ru/netcat_files/204/170/8108_biryuzovyy.jpg" TargetMode="External"/><Relationship Id="rId337" Type="http://schemas.openxmlformats.org/officeDocument/2006/relationships/hyperlink" Target="http://mountainsport.ru/netcat_files/187/152/V8051___kostyum_muzh._Velikan_SHQ.jpg" TargetMode="External"/><Relationship Id="rId891" Type="http://schemas.openxmlformats.org/officeDocument/2006/relationships/hyperlink" Target="http://mountainsport.ru/netcat_files/225/189/58126B_t.seryy.jpg" TargetMode="External"/><Relationship Id="rId905" Type="http://schemas.openxmlformats.org/officeDocument/2006/relationships/hyperlink" Target="http://mountainsport.ru/netcat_files/183/148/14_377_siniy_0.jpg" TargetMode="External"/><Relationship Id="rId989" Type="http://schemas.openxmlformats.org/officeDocument/2006/relationships/hyperlink" Target="http://mountainsport.ru/netcat_files/193/158/005_perch_zhen_korall.jpg" TargetMode="External"/><Relationship Id="rId34" Type="http://schemas.openxmlformats.org/officeDocument/2006/relationships/hyperlink" Target="http://mountainsport.ru/catalog/vesna-osen2014/WINDSTOPPER2014/WINDSTOPPER2014_2150.html" TargetMode="External"/><Relationship Id="rId544" Type="http://schemas.openxmlformats.org/officeDocument/2006/relationships/hyperlink" Target="http://mountainsport.ru/netcat_files/P30%20rozovyy_0.jpg" TargetMode="External"/><Relationship Id="rId751" Type="http://schemas.openxmlformats.org/officeDocument/2006/relationships/hyperlink" Target="http://mountainsport.ru/netcat_files/228/192/1601_1_neon.jpg" TargetMode="External"/><Relationship Id="rId849" Type="http://schemas.openxmlformats.org/officeDocument/2006/relationships/hyperlink" Target="http://mountainsport.ru/netcat_files/218/182/6343_myata.jpg" TargetMode="External"/><Relationship Id="rId183" Type="http://schemas.openxmlformats.org/officeDocument/2006/relationships/hyperlink" Target="http://mountainsport.ru/netcat_files/174/139/6747154_rozovyy.jpg" TargetMode="External"/><Relationship Id="rId390" Type="http://schemas.openxmlformats.org/officeDocument/2006/relationships/hyperlink" Target="http://mountainsport.ru/netcat_files/maska%20M17.jpg" TargetMode="External"/><Relationship Id="rId404" Type="http://schemas.openxmlformats.org/officeDocument/2006/relationships/hyperlink" Target="http://mountainsport.ru/netcat_files/195/160/S12_020.jpg" TargetMode="External"/><Relationship Id="rId611" Type="http://schemas.openxmlformats.org/officeDocument/2006/relationships/hyperlink" Target="http://mountainsport.ru/netcat_files/208/174/KL15_038_mal_siniy_397.jpg" TargetMode="External"/><Relationship Id="rId1034" Type="http://schemas.openxmlformats.org/officeDocument/2006/relationships/hyperlink" Target="http://mountainsport.ru/netcat_files/221/185/2046_chernyy.jpg" TargetMode="External"/><Relationship Id="rId250" Type="http://schemas.openxmlformats.org/officeDocument/2006/relationships/hyperlink" Target="http://mountainsport.ru/netcat_files/189/154/A7968_muzh_bryuki_chern_3.jpg" TargetMode="External"/><Relationship Id="rId488" Type="http://schemas.openxmlformats.org/officeDocument/2006/relationships/hyperlink" Target="http://mountainsport.ru/netcat_files/194/159/2028_zhen..jpg" TargetMode="External"/><Relationship Id="rId695" Type="http://schemas.openxmlformats.org/officeDocument/2006/relationships/hyperlink" Target="http://mountainsport.ru/netcat_files/211/177/2015_goluboy.jpg" TargetMode="External"/><Relationship Id="rId709" Type="http://schemas.openxmlformats.org/officeDocument/2006/relationships/hyperlink" Target="http://mountainsport.ru/netcat_files/208/174/KL14_242.jpg" TargetMode="External"/><Relationship Id="rId916" Type="http://schemas.openxmlformats.org/officeDocument/2006/relationships/hyperlink" Target="http://mountainsport.ru/netcat_files/218/182/6346_korall.jpg" TargetMode="External"/><Relationship Id="rId1101" Type="http://schemas.openxmlformats.org/officeDocument/2006/relationships/hyperlink" Target="http://mountainsport.ru/netcat_files/231/195/5050.jpg" TargetMode="External"/><Relationship Id="rId45" Type="http://schemas.openxmlformats.org/officeDocument/2006/relationships/hyperlink" Target="http://mountainsport.ru/catalog/vesna-osen2014/jacket2014/jacket2014_2156.html" TargetMode="External"/><Relationship Id="rId110" Type="http://schemas.openxmlformats.org/officeDocument/2006/relationships/hyperlink" Target="http://mountainsport.ru/netcat_files/183/148/14_65_golubo.jpg" TargetMode="External"/><Relationship Id="rId348" Type="http://schemas.openxmlformats.org/officeDocument/2006/relationships/hyperlink" Target="http://mountainsport.ru/netcat_files/188/153/5745495_biryuzovyy.jpg" TargetMode="External"/><Relationship Id="rId555" Type="http://schemas.openxmlformats.org/officeDocument/2006/relationships/hyperlink" Target="http://mountainsport.ru/netcat_files/137/102/flis.jpg" TargetMode="External"/><Relationship Id="rId762" Type="http://schemas.openxmlformats.org/officeDocument/2006/relationships/hyperlink" Target="http://mountainsport.ru/netcat_files/227/191/J01330_chernyy.jpg" TargetMode="External"/><Relationship Id="rId194" Type="http://schemas.openxmlformats.org/officeDocument/2006/relationships/hyperlink" Target="http://mountainsport.ru/netcat_files/174/139/Kurtka_L4341_228_siniy.jpg" TargetMode="External"/><Relationship Id="rId208" Type="http://schemas.openxmlformats.org/officeDocument/2006/relationships/hyperlink" Target="http://mountainsport.ru/netcat_files/175/140/F4180_indigo_273.jpg" TargetMode="External"/><Relationship Id="rId415" Type="http://schemas.openxmlformats.org/officeDocument/2006/relationships/hyperlink" Target="http://mountainsport.ru/netcat_files/R44_2.jpg" TargetMode="External"/><Relationship Id="rId622" Type="http://schemas.openxmlformats.org/officeDocument/2006/relationships/hyperlink" Target="http://mountainsport.ru/netcat_files/205/171/H556_biryuzovyy.jpg" TargetMode="External"/><Relationship Id="rId1045" Type="http://schemas.openxmlformats.org/officeDocument/2006/relationships/hyperlink" Target="http://mountainsport.ru/netcat_files/221/185/SH_1606_goluboy.jpg" TargetMode="External"/><Relationship Id="rId261" Type="http://schemas.openxmlformats.org/officeDocument/2006/relationships/hyperlink" Target="http://mountainsport.ru/netcat_files/184/149/A4043_goluboy.jpg" TargetMode="External"/><Relationship Id="rId499" Type="http://schemas.openxmlformats.org/officeDocument/2006/relationships/hyperlink" Target="http://mountainsport.ru/netcat_files/194/159/002___muzh..jpg" TargetMode="External"/><Relationship Id="rId927" Type="http://schemas.openxmlformats.org/officeDocument/2006/relationships/hyperlink" Target="http://mountainsport.ru/netcat_files/187/152/B8075.jpg" TargetMode="External"/><Relationship Id="rId1112" Type="http://schemas.openxmlformats.org/officeDocument/2006/relationships/hyperlink" Target="http://mountainsport.ru/netcat_files/194/159/2034_gorchichnyy.jpg" TargetMode="External"/><Relationship Id="rId56" Type="http://schemas.openxmlformats.org/officeDocument/2006/relationships/hyperlink" Target="http://mountainsport.ru/catalog/vesna-osen2014/WINDSTOPPER2014/WINDSTOPPER2014_2223.html" TargetMode="External"/><Relationship Id="rId359" Type="http://schemas.openxmlformats.org/officeDocument/2006/relationships/hyperlink" Target="http://mountainsport.ru/netcat_files/166/131/SHQ_0218_krasnyy.jpg" TargetMode="External"/><Relationship Id="rId566" Type="http://schemas.openxmlformats.org/officeDocument/2006/relationships/hyperlink" Target="http://mountainsport.ru/netcat_files/205/171/H556_biryuzovyy.jpg" TargetMode="External"/><Relationship Id="rId773" Type="http://schemas.openxmlformats.org/officeDocument/2006/relationships/hyperlink" Target="http://mountainsport.ru/netcat_files/191/156/M009_chern.jpg" TargetMode="External"/><Relationship Id="rId121" Type="http://schemas.openxmlformats.org/officeDocument/2006/relationships/hyperlink" Target="http://mountainsport.ru/netcat_files/183/148/14_521_370_golub.jpg" TargetMode="External"/><Relationship Id="rId219" Type="http://schemas.openxmlformats.org/officeDocument/2006/relationships/hyperlink" Target="http://mountainsport.ru/netcat_files/175/140/F4181_065_t_seryy.jpg" TargetMode="External"/><Relationship Id="rId426" Type="http://schemas.openxmlformats.org/officeDocument/2006/relationships/hyperlink" Target="http://mountainsport.ru/netcat_files/170/135/S1318.jpg" TargetMode="External"/><Relationship Id="rId633" Type="http://schemas.openxmlformats.org/officeDocument/2006/relationships/hyperlink" Target="http://mountainsport.ru/netcat_files/207/173/WT58126_zhen_limon_3.jpg" TargetMode="External"/><Relationship Id="rId980" Type="http://schemas.openxmlformats.org/officeDocument/2006/relationships/hyperlink" Target="http://mountainsport.ru/netcat_files/193/158/R1402_perchatki_zhen.jpg" TargetMode="External"/><Relationship Id="rId1056" Type="http://schemas.openxmlformats.org/officeDocument/2006/relationships/hyperlink" Target="http://mountainsport.ru/netcat_files/221/185/SH_1605_rozovyy.jpg" TargetMode="External"/><Relationship Id="rId840" Type="http://schemas.openxmlformats.org/officeDocument/2006/relationships/hyperlink" Target="http://mountainsport.ru/netcat_files/225/189/125_tfiolet.jpg" TargetMode="External"/><Relationship Id="rId938" Type="http://schemas.openxmlformats.org/officeDocument/2006/relationships/hyperlink" Target="http://mountainsport.ru/netcat_files/220/184/B8220_t.siniy_s_fioletovym.jpg" TargetMode="External"/><Relationship Id="rId67" Type="http://schemas.openxmlformats.org/officeDocument/2006/relationships/hyperlink" Target="http://mountainsport.ru/catalog/winter2013-2014/SNOW-HEADQUARTER-2013-2014/SNOW-HEADQUARTER-2013-2014_1685.html" TargetMode="External"/><Relationship Id="rId272" Type="http://schemas.openxmlformats.org/officeDocument/2006/relationships/hyperlink" Target="http://mountainsport.ru/netcat_files/184/149/4995_zelenyy_571.jpg" TargetMode="External"/><Relationship Id="rId577" Type="http://schemas.openxmlformats.org/officeDocument/2006/relationships/hyperlink" Target="http://mountainsport.ru/netcat_files/205/171/9004_chernyy.jpg" TargetMode="External"/><Relationship Id="rId700" Type="http://schemas.openxmlformats.org/officeDocument/2006/relationships/hyperlink" Target="http://mountainsport.ru/netcat_files/211/177/P151601.jpg" TargetMode="External"/><Relationship Id="rId1123" Type="http://schemas.openxmlformats.org/officeDocument/2006/relationships/hyperlink" Target="http://mountainsport.ru/netcat_files/194/159/SH_12_muzh.jpg" TargetMode="External"/><Relationship Id="rId132" Type="http://schemas.openxmlformats.org/officeDocument/2006/relationships/hyperlink" Target="http://mountainsport.ru/netcat_files/183/148/14_543_272_rozov.jpg" TargetMode="External"/><Relationship Id="rId784" Type="http://schemas.openxmlformats.org/officeDocument/2006/relationships/hyperlink" Target="http://mountainsport.ru/netcat_files/9004%20t.%20seryy%20s%20golubym.jpg" TargetMode="External"/><Relationship Id="rId991" Type="http://schemas.openxmlformats.org/officeDocument/2006/relationships/hyperlink" Target="http://mountainsport.ru/netcat_files/193/158/1206_HEAD_krasnyy.jpg" TargetMode="External"/><Relationship Id="rId1067" Type="http://schemas.openxmlformats.org/officeDocument/2006/relationships/hyperlink" Target="http://mountainsport.ru/netcat_files/221/185/SH_1604_sero_siniy.jpg" TargetMode="External"/><Relationship Id="rId437" Type="http://schemas.openxmlformats.org/officeDocument/2006/relationships/hyperlink" Target="http://mountainsport.ru/netcat_files/142/107/S12_014.JPG" TargetMode="External"/><Relationship Id="rId644" Type="http://schemas.openxmlformats.org/officeDocument/2006/relationships/hyperlink" Target="http://mountainsport.ru/netcat_files/206/172/7759502_rozovyy.jpg" TargetMode="External"/><Relationship Id="rId851" Type="http://schemas.openxmlformats.org/officeDocument/2006/relationships/hyperlink" Target="http://mountainsport.ru/netcat_files/218/182/6343_goluboy.jpg" TargetMode="External"/><Relationship Id="rId283" Type="http://schemas.openxmlformats.org/officeDocument/2006/relationships/hyperlink" Target="http://mountainsport.ru/netcat_files/184/149/L4344_krasnyy.jpg" TargetMode="External"/><Relationship Id="rId490" Type="http://schemas.openxmlformats.org/officeDocument/2006/relationships/hyperlink" Target="http://mountainsport.ru/netcat_files/194/159/2028_zhen..jpg" TargetMode="External"/><Relationship Id="rId504" Type="http://schemas.openxmlformats.org/officeDocument/2006/relationships/hyperlink" Target="http://mountainsport.ru/netcat_files/002.JPG" TargetMode="External"/><Relationship Id="rId711" Type="http://schemas.openxmlformats.org/officeDocument/2006/relationships/hyperlink" Target="http://mountainsport.ru/netcat_files/208/174/K243A_t.fioletovyy.jpg" TargetMode="External"/><Relationship Id="rId949" Type="http://schemas.openxmlformats.org/officeDocument/2006/relationships/hyperlink" Target="http://mountainsport.ru/netcat_files/224/188/T308_t.siniy.jpg" TargetMode="External"/><Relationship Id="rId1134" Type="http://schemas.openxmlformats.org/officeDocument/2006/relationships/hyperlink" Target="http://mountainsport.ru/netcat_files/194/159/2032_zhen..jpg" TargetMode="External"/><Relationship Id="rId78" Type="http://schemas.openxmlformats.org/officeDocument/2006/relationships/hyperlink" Target="http://mountainsport.ru/catalog/winter2014-2015/gloves-kids/gloves-kids_3008.html" TargetMode="External"/><Relationship Id="rId143" Type="http://schemas.openxmlformats.org/officeDocument/2006/relationships/hyperlink" Target="http://mountainsport.ru/netcat_files/183/148/14_272_siniy_906.jpg" TargetMode="External"/><Relationship Id="rId350" Type="http://schemas.openxmlformats.org/officeDocument/2006/relationships/hyperlink" Target="http://mountainsport.ru/netcat_files/188/153/5745498_golub.jpg" TargetMode="External"/><Relationship Id="rId588" Type="http://schemas.openxmlformats.org/officeDocument/2006/relationships/hyperlink" Target="http://mountainsport.ru/netcat_files/206/172/5646926_chernyy.jpg" TargetMode="External"/><Relationship Id="rId795" Type="http://schemas.openxmlformats.org/officeDocument/2006/relationships/hyperlink" Target="http://mountainsport.ru/netcat_files/224/188/G123_belyy_s_rozovym.jpg" TargetMode="External"/><Relationship Id="rId809" Type="http://schemas.openxmlformats.org/officeDocument/2006/relationships/hyperlink" Target="http://mountainsport.ru/netcat_files/220/184/B8216_izumrud.jpg" TargetMode="External"/><Relationship Id="rId9" Type="http://schemas.openxmlformats.org/officeDocument/2006/relationships/hyperlink" Target="http://mountainsport.ru/catalog/winter2013-2014/raznoe/raznoe_1739.html" TargetMode="External"/><Relationship Id="rId210" Type="http://schemas.openxmlformats.org/officeDocument/2006/relationships/hyperlink" Target="http://mountainsport.ru/netcat_files/175/140/F4180_korall_157.jpg" TargetMode="External"/><Relationship Id="rId448" Type="http://schemas.openxmlformats.org/officeDocument/2006/relationships/hyperlink" Target="http://mountainsport.ru/netcat_files/194/159/2022_3.jpg" TargetMode="External"/><Relationship Id="rId655" Type="http://schemas.openxmlformats.org/officeDocument/2006/relationships/hyperlink" Target="http://mountainsport.ru/netcat_files/206/172/7342513_biryuzovyy_O.jpg" TargetMode="External"/><Relationship Id="rId862" Type="http://schemas.openxmlformats.org/officeDocument/2006/relationships/hyperlink" Target="http://mountainsport.ru/netcat_files/224/188/27025_rozovyy_fioletovyy.jpg" TargetMode="External"/><Relationship Id="rId1078" Type="http://schemas.openxmlformats.org/officeDocument/2006/relationships/hyperlink" Target="http://mountainsport.ru/netcat_files/231/195/P1601_zheltyy.jpg" TargetMode="External"/><Relationship Id="rId294" Type="http://schemas.openxmlformats.org/officeDocument/2006/relationships/hyperlink" Target="http://mountainsport.ru/netcat_files/DSC_0166_0.jpg" TargetMode="External"/><Relationship Id="rId308" Type="http://schemas.openxmlformats.org/officeDocument/2006/relationships/hyperlink" Target="http://mountainsport.ru/netcat_files/185/150/W1801_zelenyy_1.jpg" TargetMode="External"/><Relationship Id="rId515" Type="http://schemas.openxmlformats.org/officeDocument/2006/relationships/hyperlink" Target="http://mountainsport.ru/netcat_files/SH47.jpg" TargetMode="External"/><Relationship Id="rId722" Type="http://schemas.openxmlformats.org/officeDocument/2006/relationships/hyperlink" Target="http://mountainsport.ru/netcat_files/208/174/KL15_040_krasnyy.jpg" TargetMode="External"/><Relationship Id="rId1145" Type="http://schemas.openxmlformats.org/officeDocument/2006/relationships/hyperlink" Target="http://mountainsport.ru/netcat_files/194/159/2010_muzh..jpg" TargetMode="External"/><Relationship Id="rId89" Type="http://schemas.openxmlformats.org/officeDocument/2006/relationships/hyperlink" Target="http://mountainsport.ru/catalog/winter2014-2015/gloves-kids/gloves-kids_2986.html" TargetMode="External"/><Relationship Id="rId154" Type="http://schemas.openxmlformats.org/officeDocument/2006/relationships/hyperlink" Target="http://mountainsport.ru/netcat_files/183/148/14_166_t_seryy.jpg" TargetMode="External"/><Relationship Id="rId361" Type="http://schemas.openxmlformats.org/officeDocument/2006/relationships/hyperlink" Target="http://mountainsport.ru/netcat_files/166/131/SHQ_0218_siniy.jpg" TargetMode="External"/><Relationship Id="rId599" Type="http://schemas.openxmlformats.org/officeDocument/2006/relationships/hyperlink" Target="http://mountainsport.ru/netcat_files/WT58126%20zhen%20zelen-3.jpg" TargetMode="External"/><Relationship Id="rId1005" Type="http://schemas.openxmlformats.org/officeDocument/2006/relationships/hyperlink" Target="http://mountainsport.ru/netcat_files/221/185/2029_seryy.jpg" TargetMode="External"/><Relationship Id="rId459" Type="http://schemas.openxmlformats.org/officeDocument/2006/relationships/hyperlink" Target="http://mountainsport.ru/netcat_files/194/159/SH_52_oranzhevyy_zhen..jpg" TargetMode="External"/><Relationship Id="rId666" Type="http://schemas.openxmlformats.org/officeDocument/2006/relationships/hyperlink" Target="http://mountainsport.ru/netcat_files/208/174/101_chern_dev_0.jpg" TargetMode="External"/><Relationship Id="rId873" Type="http://schemas.openxmlformats.org/officeDocument/2006/relationships/hyperlink" Target="http://mountainsport.ru/netcat_files/223/187/A8551_t.siniy.jpg" TargetMode="External"/><Relationship Id="rId1089" Type="http://schemas.openxmlformats.org/officeDocument/2006/relationships/hyperlink" Target="http://mountainsport.ru/netcat_files/231/195/032.jpg" TargetMode="External"/><Relationship Id="rId16" Type="http://schemas.openxmlformats.org/officeDocument/2006/relationships/hyperlink" Target="http://mountainsport.ru/catalog/winter2013-2014/gloves/gloves_1892.html" TargetMode="External"/><Relationship Id="rId221" Type="http://schemas.openxmlformats.org/officeDocument/2006/relationships/hyperlink" Target="http://mountainsport.ru/netcat_files/175/140/F4183_002_belyy.jpg" TargetMode="External"/><Relationship Id="rId319" Type="http://schemas.openxmlformats.org/officeDocument/2006/relationships/hyperlink" Target="http://mountainsport.ru/netcat_files/186/151/WK56052_biryuza.jpg" TargetMode="External"/><Relationship Id="rId526" Type="http://schemas.openxmlformats.org/officeDocument/2006/relationships/hyperlink" Target="http://mountainsport.ru/netcat_files/169/134/SH49.jpg" TargetMode="External"/><Relationship Id="rId1156" Type="http://schemas.openxmlformats.org/officeDocument/2006/relationships/hyperlink" Target="http://mountainsport.ru/netcat_files/211/177/2015_goluboy.jpg" TargetMode="External"/><Relationship Id="rId733" Type="http://schemas.openxmlformats.org/officeDocument/2006/relationships/hyperlink" Target="http://mountainsport.ru/netcat_files/213/178/B8173_rozovyy_t.krasnyy.jpg" TargetMode="External"/><Relationship Id="rId940" Type="http://schemas.openxmlformats.org/officeDocument/2006/relationships/hyperlink" Target="http://mountainsport.ru/netcat_files/223/187/A_8602_krasnyy.jpg" TargetMode="External"/><Relationship Id="rId1016" Type="http://schemas.openxmlformats.org/officeDocument/2006/relationships/hyperlink" Target="http://mountainsport.ru/netcat_files/221/185/2045_purpurnyy.jpg" TargetMode="External"/><Relationship Id="rId165" Type="http://schemas.openxmlformats.org/officeDocument/2006/relationships/hyperlink" Target="http://mountainsport.ru/netcat_files/191/156/guahoo_330_t_sin.jpg" TargetMode="External"/><Relationship Id="rId372" Type="http://schemas.openxmlformats.org/officeDocument/2006/relationships/hyperlink" Target="http://mountainsport.ru/netcat_files/195/160/14_133_nakolenniki.jpg" TargetMode="External"/><Relationship Id="rId677" Type="http://schemas.openxmlformats.org/officeDocument/2006/relationships/hyperlink" Target="http://mountainsport.ru/netcat_files/207/173/56221_Parka_zhen._s_mehom_biryuzovyy.jpg" TargetMode="External"/><Relationship Id="rId800" Type="http://schemas.openxmlformats.org/officeDocument/2006/relationships/hyperlink" Target="http://mountainsport.ru/netcat_files/224/188/H305_rozovyy_0.jpg" TargetMode="External"/><Relationship Id="rId232" Type="http://schemas.openxmlformats.org/officeDocument/2006/relationships/hyperlink" Target="http://mountainsport.ru/netcat_files/175/140/Tolstovka_F4186_065_t_seryy.jpg" TargetMode="External"/><Relationship Id="rId884" Type="http://schemas.openxmlformats.org/officeDocument/2006/relationships/hyperlink" Target="http://mountainsport.ru/netcat_files/203/169/A5023_t.fioletovyy__390_.jpg" TargetMode="External"/><Relationship Id="rId27" Type="http://schemas.openxmlformats.org/officeDocument/2006/relationships/hyperlink" Target="http://mountainsport.ru/catalog/zima-2012-2013/ski/ski_929.html" TargetMode="External"/><Relationship Id="rId537" Type="http://schemas.openxmlformats.org/officeDocument/2006/relationships/hyperlink" Target="http://mountainsport.ru/netcat_files/0632%20perchatki%20podrostk.jpg" TargetMode="External"/><Relationship Id="rId744" Type="http://schemas.openxmlformats.org/officeDocument/2006/relationships/hyperlink" Target="http://mountainsport.ru/netcat_files/230/194/HR105_biryuza.jpg" TargetMode="External"/><Relationship Id="rId951" Type="http://schemas.openxmlformats.org/officeDocument/2006/relationships/hyperlink" Target="http://mountainsport.ru/netcat_files/214/179/G55_1752AL.jpg" TargetMode="External"/><Relationship Id="rId1167" Type="http://schemas.openxmlformats.org/officeDocument/2006/relationships/printerSettings" Target="../printerSettings/printerSettings1.bin"/><Relationship Id="rId80" Type="http://schemas.openxmlformats.org/officeDocument/2006/relationships/hyperlink" Target="http://mountainsport.ru/catalog/winter2014-2015/gloves-kids/gloves-kids_2985.html" TargetMode="External"/><Relationship Id="rId176" Type="http://schemas.openxmlformats.org/officeDocument/2006/relationships/hyperlink" Target="http://mountainsport.ru/netcat_files/165/130/TN12.jpg" TargetMode="External"/><Relationship Id="rId383" Type="http://schemas.openxmlformats.org/officeDocument/2006/relationships/hyperlink" Target="http://mountainsport.ru/netcat_files/195/160/DSC_4981.jpg" TargetMode="External"/><Relationship Id="rId590" Type="http://schemas.openxmlformats.org/officeDocument/2006/relationships/hyperlink" Target="http://mountainsport.ru/netcat_files/188/153/7342513_t_siniy_M.jpg" TargetMode="External"/><Relationship Id="rId604" Type="http://schemas.openxmlformats.org/officeDocument/2006/relationships/hyperlink" Target="http://mountainsport.ru/netcat_files/208/174/101_chern_dev_0.jpg" TargetMode="External"/><Relationship Id="rId811" Type="http://schemas.openxmlformats.org/officeDocument/2006/relationships/hyperlink" Target="http://mountainsport.ru/netcat_files/224/188/G316_rozovyy_s_golubym.jpg" TargetMode="External"/><Relationship Id="rId1027" Type="http://schemas.openxmlformats.org/officeDocument/2006/relationships/hyperlink" Target="http://mountainsport.ru/netcat_files/221/185/010_oranzhevyy_chernyy_0.jpg" TargetMode="External"/><Relationship Id="rId243" Type="http://schemas.openxmlformats.org/officeDocument/2006/relationships/hyperlink" Target="http://mountainsport.ru/netcat_files/189/154/V1015_1_Kurtka_zhen._Azimkt_Velikan.jpg" TargetMode="External"/><Relationship Id="rId450" Type="http://schemas.openxmlformats.org/officeDocument/2006/relationships/hyperlink" Target="http://mountainsport.ru/netcat_files/194/159/2022_1.jpg" TargetMode="External"/><Relationship Id="rId688" Type="http://schemas.openxmlformats.org/officeDocument/2006/relationships/hyperlink" Target="http://mountainsport.ru/netcat_files/204/170/8142_myata.jpg" TargetMode="External"/><Relationship Id="rId895" Type="http://schemas.openxmlformats.org/officeDocument/2006/relationships/hyperlink" Target="http://mountainsport.ru/netcat_files/225/189/58126F_purpurnyy_.jpg" TargetMode="External"/><Relationship Id="rId909" Type="http://schemas.openxmlformats.org/officeDocument/2006/relationships/hyperlink" Target="http://mountainsport.ru/netcat_files/169/134/SH49.jpg" TargetMode="External"/><Relationship Id="rId1080" Type="http://schemas.openxmlformats.org/officeDocument/2006/relationships/hyperlink" Target="http://mountainsport.ru/netcat_files/231/195/2012_0.jpg" TargetMode="External"/><Relationship Id="rId38" Type="http://schemas.openxmlformats.org/officeDocument/2006/relationships/hyperlink" Target="http://mountainsport.ru/catalog/vesna-osen2014/WINDSTOPPER2014/WINDSTOPPER2014_2152.html" TargetMode="External"/><Relationship Id="rId103" Type="http://schemas.openxmlformats.org/officeDocument/2006/relationships/hyperlink" Target="http://mountainsport.ru/netcat_files/183/148/WS14_19913_krasnyy.jpg" TargetMode="External"/><Relationship Id="rId310" Type="http://schemas.openxmlformats.org/officeDocument/2006/relationships/hyperlink" Target="http://mountainsport.ru/netcat_files/185/150/W1801_goluboy.jpg" TargetMode="External"/><Relationship Id="rId548" Type="http://schemas.openxmlformats.org/officeDocument/2006/relationships/hyperlink" Target="http://mountainsport.ru/netcat_files/167/132/GL_02_goluboy_0.jpg" TargetMode="External"/><Relationship Id="rId755" Type="http://schemas.openxmlformats.org/officeDocument/2006/relationships/hyperlink" Target="http://mountainsport.ru/netcat_files/228/192/16026_goluboy.jpg" TargetMode="External"/><Relationship Id="rId962" Type="http://schemas.openxmlformats.org/officeDocument/2006/relationships/hyperlink" Target="http://mountainsport.ru/netcat_files/211/177/P151603_goluboy.jpg" TargetMode="External"/><Relationship Id="rId91" Type="http://schemas.openxmlformats.org/officeDocument/2006/relationships/hyperlink" Target="http://mountainsport.ru/catalog/winter2014-2015/gloves-kids/gloves-kids_2974.html" TargetMode="External"/><Relationship Id="rId187" Type="http://schemas.openxmlformats.org/officeDocument/2006/relationships/hyperlink" Target="http://mountainsport.ru/netcat_files/174/139/3346779B_t_seryy.jpg" TargetMode="External"/><Relationship Id="rId394" Type="http://schemas.openxmlformats.org/officeDocument/2006/relationships/hyperlink" Target="http://mountainsport.ru/netcat_files/195/160/M1303_maska.jpg" TargetMode="External"/><Relationship Id="rId408" Type="http://schemas.openxmlformats.org/officeDocument/2006/relationships/hyperlink" Target="http://mountainsport.ru/netcat_files/195/160/m20_siniy.jpg" TargetMode="External"/><Relationship Id="rId615" Type="http://schemas.openxmlformats.org/officeDocument/2006/relationships/hyperlink" Target="http://mountainsport.ru/netcat_files/207/173/WT58126_zhen_krasn_3.jpg" TargetMode="External"/><Relationship Id="rId822" Type="http://schemas.openxmlformats.org/officeDocument/2006/relationships/hyperlink" Target="http://mountainsport.ru/netcat_files/204/170/B8077_t.siniy.jpg" TargetMode="External"/><Relationship Id="rId1038" Type="http://schemas.openxmlformats.org/officeDocument/2006/relationships/hyperlink" Target="http://mountainsport.ru/netcat_files/221/185/SH_1606_oranzhevyy.jpg" TargetMode="External"/><Relationship Id="rId254" Type="http://schemas.openxmlformats.org/officeDocument/2006/relationships/hyperlink" Target="http://mountainsport.ru/netcat_files/189/154/A2885_siniy.jpg" TargetMode="External"/><Relationship Id="rId699" Type="http://schemas.openxmlformats.org/officeDocument/2006/relationships/hyperlink" Target="http://mountainsport.ru/netcat_files/211/177/2010_perchatki_windstopper.jpg" TargetMode="External"/><Relationship Id="rId1091" Type="http://schemas.openxmlformats.org/officeDocument/2006/relationships/hyperlink" Target="http://mountainsport.ru/netcat_files/231/195/5051.jpg" TargetMode="External"/><Relationship Id="rId1105" Type="http://schemas.openxmlformats.org/officeDocument/2006/relationships/hyperlink" Target="http://mountainsport.ru/netcat_files/194/159/2030_zhen..jpg" TargetMode="External"/><Relationship Id="rId49" Type="http://schemas.openxmlformats.org/officeDocument/2006/relationships/hyperlink" Target="http://mountainsport.ru/catalog/winter2014-2015/kalborn2014-2015/kalborn2014-215_2484.html" TargetMode="External"/><Relationship Id="rId114" Type="http://schemas.openxmlformats.org/officeDocument/2006/relationships/hyperlink" Target="http://mountainsport.ru/netcat_files/183/148/14_104_biryuza.jpg" TargetMode="External"/><Relationship Id="rId461" Type="http://schemas.openxmlformats.org/officeDocument/2006/relationships/hyperlink" Target="http://mountainsport.ru/netcat_files/194/159/SH_52_zhen..jpg" TargetMode="External"/><Relationship Id="rId559" Type="http://schemas.openxmlformats.org/officeDocument/2006/relationships/hyperlink" Target="http://mountainsport.ru/netcat_files/170/135/M12_009.jpg" TargetMode="External"/><Relationship Id="rId766" Type="http://schemas.openxmlformats.org/officeDocument/2006/relationships/hyperlink" Target="http://mountainsport.ru/netcat_files/228/192/Y7518_muzh_chernyy_.jpg" TargetMode="External"/><Relationship Id="rId198" Type="http://schemas.openxmlformats.org/officeDocument/2006/relationships/hyperlink" Target="http://mountainsport.ru/netcat_files/F3600%20542%20haki.jpg" TargetMode="External"/><Relationship Id="rId321" Type="http://schemas.openxmlformats.org/officeDocument/2006/relationships/hyperlink" Target="http://mountainsport.ru/netcat_files/186/151/MK58768_t_seryy_0.jpg" TargetMode="External"/><Relationship Id="rId419" Type="http://schemas.openxmlformats.org/officeDocument/2006/relationships/hyperlink" Target="http://mountainsport.ru/netcat_files/170/135/Balaklava_T1310.jpg" TargetMode="External"/><Relationship Id="rId626" Type="http://schemas.openxmlformats.org/officeDocument/2006/relationships/hyperlink" Target="http://mountainsport.ru/netcat_files/205/171/9004_t._seryy_s_golubym.jpg" TargetMode="External"/><Relationship Id="rId973" Type="http://schemas.openxmlformats.org/officeDocument/2006/relationships/hyperlink" Target="http://mountainsport.ru/netcat_files/193/158/3005_perchatki_muzh.jpg" TargetMode="External"/><Relationship Id="rId1049" Type="http://schemas.openxmlformats.org/officeDocument/2006/relationships/hyperlink" Target="http://mountainsport.ru/netcat_files/221/185/SH_1608_kofe.jpg" TargetMode="External"/><Relationship Id="rId833" Type="http://schemas.openxmlformats.org/officeDocument/2006/relationships/hyperlink" Target="http://mountainsport.ru/netcat_files/225/189/9948_belyy.jpg" TargetMode="External"/><Relationship Id="rId1116" Type="http://schemas.openxmlformats.org/officeDocument/2006/relationships/hyperlink" Target="http://mountainsport.ru/netcat_files/2029%20unisex.jpg" TargetMode="External"/><Relationship Id="rId265" Type="http://schemas.openxmlformats.org/officeDocument/2006/relationships/hyperlink" Target="http://mountainsport.ru/netcat_files/184/149/A4053_kurtka_zhen_RR_157_korall.jpg" TargetMode="External"/><Relationship Id="rId472" Type="http://schemas.openxmlformats.org/officeDocument/2006/relationships/hyperlink" Target="http://mountainsport.ru/netcat_files/194/159/56043___zhen..jpg" TargetMode="External"/><Relationship Id="rId900" Type="http://schemas.openxmlformats.org/officeDocument/2006/relationships/hyperlink" Target="http://mountainsport.ru/netcat_files/225/189/58560C_zheltyy.jpg" TargetMode="External"/><Relationship Id="rId125" Type="http://schemas.openxmlformats.org/officeDocument/2006/relationships/hyperlink" Target="http://mountainsport.ru/netcat_files/183/148/14_650_272_rozovyy.jpg" TargetMode="External"/><Relationship Id="rId332" Type="http://schemas.openxmlformats.org/officeDocument/2006/relationships/hyperlink" Target="http://mountainsport.ru/netcat_files/187/152/V082_malinovyy.jpg" TargetMode="External"/><Relationship Id="rId777" Type="http://schemas.openxmlformats.org/officeDocument/2006/relationships/hyperlink" Target="http://mountainsport.ru/netcat_files/218/182/6410_biryuza.jpg" TargetMode="External"/><Relationship Id="rId984" Type="http://schemas.openxmlformats.org/officeDocument/2006/relationships/hyperlink" Target="http://mountainsport.ru/netcat_files/P39%20krasn.jpg" TargetMode="External"/><Relationship Id="rId637" Type="http://schemas.openxmlformats.org/officeDocument/2006/relationships/hyperlink" Target="http://mountainsport.ru/netcat_files/207/173/WT58126_zhen_golub_3.jpg" TargetMode="External"/><Relationship Id="rId844" Type="http://schemas.openxmlformats.org/officeDocument/2006/relationships/hyperlink" Target="http://mountainsport.ru/netcat_files/224/188/B207_1_golub.jpg" TargetMode="External"/><Relationship Id="rId276" Type="http://schemas.openxmlformats.org/officeDocument/2006/relationships/hyperlink" Target="http://mountainsport.ru/netcat_files/184/149/B4063_chernyy_3.jpg" TargetMode="External"/><Relationship Id="rId483" Type="http://schemas.openxmlformats.org/officeDocument/2006/relationships/hyperlink" Target="http://mountainsport.ru/netcat_files/194/159/2030_zhen..jpg" TargetMode="External"/><Relationship Id="rId690" Type="http://schemas.openxmlformats.org/officeDocument/2006/relationships/hyperlink" Target="http://mountainsport.ru/netcat_files/205/171/H7010_koral_seryy.jpg" TargetMode="External"/><Relationship Id="rId704" Type="http://schemas.openxmlformats.org/officeDocument/2006/relationships/hyperlink" Target="http://mountainsport.ru/netcat_files/208/174/K243A_rozovyy.jpg" TargetMode="External"/><Relationship Id="rId911" Type="http://schemas.openxmlformats.org/officeDocument/2006/relationships/hyperlink" Target="http://mountainsport.ru/netcat_files/224/188/G312_rozovyy.jpg" TargetMode="External"/><Relationship Id="rId1127" Type="http://schemas.openxmlformats.org/officeDocument/2006/relationships/hyperlink" Target="http://mountainsport.ru/netcat_files/194/159/SH_15_unisex.jpg" TargetMode="External"/><Relationship Id="rId40" Type="http://schemas.openxmlformats.org/officeDocument/2006/relationships/hyperlink" Target="http://mountainsport.ru/catalog/vesna-osen2014/WINDSTOPPER2014/WINDSTOPPER2014_2151.html" TargetMode="External"/><Relationship Id="rId136" Type="http://schemas.openxmlformats.org/officeDocument/2006/relationships/hyperlink" Target="http://mountainsport.ru/netcat_files/183/148/K14_3905___salatovyy_696.jpg" TargetMode="External"/><Relationship Id="rId343" Type="http://schemas.openxmlformats.org/officeDocument/2006/relationships/hyperlink" Target="http://mountainsport.ru/netcat_files/206/172/5756410_rozovyy_elektrik.jpg" TargetMode="External"/><Relationship Id="rId550" Type="http://schemas.openxmlformats.org/officeDocument/2006/relationships/hyperlink" Target="http://mountainsport.ru/netcat_files/167/132/GL_02_rozovyy_0.jpg" TargetMode="External"/><Relationship Id="rId788" Type="http://schemas.openxmlformats.org/officeDocument/2006/relationships/hyperlink" Target="http://mountainsport.ru/netcat_files/218/182/H9008_t.siniy.jpg" TargetMode="External"/><Relationship Id="rId995" Type="http://schemas.openxmlformats.org/officeDocument/2006/relationships/hyperlink" Target="http://mountainsport.ru/netcat_files/167/132/GL_03_krasnyy_0.jpg" TargetMode="External"/><Relationship Id="rId203" Type="http://schemas.openxmlformats.org/officeDocument/2006/relationships/hyperlink" Target="http://mountainsport.ru/netcat_files/175/140/F4180_malina_332.jpg" TargetMode="External"/><Relationship Id="rId648" Type="http://schemas.openxmlformats.org/officeDocument/2006/relationships/hyperlink" Target="http://mountainsport.ru/netcat_files/206/172/7749812_belyy.jpg" TargetMode="External"/><Relationship Id="rId855" Type="http://schemas.openxmlformats.org/officeDocument/2006/relationships/hyperlink" Target="http://mountainsport.ru/netcat_files/218/182/6704_krasnyy.jpg" TargetMode="External"/><Relationship Id="rId1040" Type="http://schemas.openxmlformats.org/officeDocument/2006/relationships/hyperlink" Target="http://mountainsport.ru/netcat_files/221/185/SH_1606_salatovyy.jpg" TargetMode="External"/><Relationship Id="rId287" Type="http://schemas.openxmlformats.org/officeDocument/2006/relationships/hyperlink" Target="http://mountainsport.ru/netcat_files/184/149/t._siniy.jpg" TargetMode="External"/><Relationship Id="rId410" Type="http://schemas.openxmlformats.org/officeDocument/2006/relationships/hyperlink" Target="http://mountainsport.ru/netcat_files/193/158/1302_perchatki_muzh.jpg" TargetMode="External"/><Relationship Id="rId494" Type="http://schemas.openxmlformats.org/officeDocument/2006/relationships/hyperlink" Target="http://mountainsport.ru/netcat_files/194/159/2010_muzh..jpg" TargetMode="External"/><Relationship Id="rId508" Type="http://schemas.openxmlformats.org/officeDocument/2006/relationships/hyperlink" Target="http://mountainsport.ru/netcat_files/SH%2018.jpg" TargetMode="External"/><Relationship Id="rId715" Type="http://schemas.openxmlformats.org/officeDocument/2006/relationships/hyperlink" Target="http://mountainsport.ru/netcat_files/208/174/KL15_040_biryuzovyy.jpg" TargetMode="External"/><Relationship Id="rId922" Type="http://schemas.openxmlformats.org/officeDocument/2006/relationships/hyperlink" Target="http://mountainsport.ru/netcat_files/224/188/G312_malinovyy.jpg" TargetMode="External"/><Relationship Id="rId1138" Type="http://schemas.openxmlformats.org/officeDocument/2006/relationships/hyperlink" Target="http://mountainsport.ru/netcat_files/194/159/2026_unisex.jpg" TargetMode="External"/><Relationship Id="rId147" Type="http://schemas.openxmlformats.org/officeDocument/2006/relationships/hyperlink" Target="http://mountainsport.ru/netcat_files/183/148/13_434_seryy_500.jpg" TargetMode="External"/><Relationship Id="rId354" Type="http://schemas.openxmlformats.org/officeDocument/2006/relationships/hyperlink" Target="http://mountainsport.ru/netcat_files/166/131/SHQ_0218_zheltyy.jpg" TargetMode="External"/><Relationship Id="rId799" Type="http://schemas.openxmlformats.org/officeDocument/2006/relationships/hyperlink" Target="http://mountainsport.ru/netcat_files/224/188/H308_korall.jpg" TargetMode="External"/><Relationship Id="rId51" Type="http://schemas.openxmlformats.org/officeDocument/2006/relationships/hyperlink" Target="http://mountainsport.ru/catalog/winter2014-2015/WHS-2014-2015/WHS-2014-2015_2537.html" TargetMode="External"/><Relationship Id="rId561" Type="http://schemas.openxmlformats.org/officeDocument/2006/relationships/hyperlink" Target="http://mountainsport.ru/netcat_files/205/171/H6018_myata.jpg" TargetMode="External"/><Relationship Id="rId659" Type="http://schemas.openxmlformats.org/officeDocument/2006/relationships/hyperlink" Target="http://mountainsport.ru/netcat_files/206/172/7342612_biryuzovyy_O.jpg" TargetMode="External"/><Relationship Id="rId866" Type="http://schemas.openxmlformats.org/officeDocument/2006/relationships/hyperlink" Target="http://mountainsport.ru/netcat_files/218/182/6103_tseryy.jpg" TargetMode="External"/><Relationship Id="rId214" Type="http://schemas.openxmlformats.org/officeDocument/2006/relationships/hyperlink" Target="http://mountainsport.ru/netcat_files/175/140/Tolstovka_F4181_215_goluboy.jpg" TargetMode="External"/><Relationship Id="rId298" Type="http://schemas.openxmlformats.org/officeDocument/2006/relationships/hyperlink" Target="http://mountainsport.ru/netcat_files/185/150/W1841_sv_seryy.jpg" TargetMode="External"/><Relationship Id="rId421" Type="http://schemas.openxmlformats.org/officeDocument/2006/relationships/hyperlink" Target="http://mountainsport.ru/netcat_files/170/135/Balaklava_T1306.jpg" TargetMode="External"/><Relationship Id="rId519" Type="http://schemas.openxmlformats.org/officeDocument/2006/relationships/hyperlink" Target="http://mountainsport.ru/netcat_files/SH48_0.jpg" TargetMode="External"/><Relationship Id="rId1051" Type="http://schemas.openxmlformats.org/officeDocument/2006/relationships/hyperlink" Target="http://mountainsport.ru/netcat_files/221/185/SH_1607_bordo.jpg" TargetMode="External"/><Relationship Id="rId1149" Type="http://schemas.openxmlformats.org/officeDocument/2006/relationships/hyperlink" Target="http://mountainsport.ru/netcat_files/0561%20chernyy%20muzh..jpg" TargetMode="External"/><Relationship Id="rId158" Type="http://schemas.openxmlformats.org/officeDocument/2006/relationships/hyperlink" Target="http://mountainsport.ru/netcat_files/183/148/14_167_salatovyy.jpg" TargetMode="External"/><Relationship Id="rId726" Type="http://schemas.openxmlformats.org/officeDocument/2006/relationships/hyperlink" Target="http://mountainsport.ru/netcat_files/208/174/KL55_rozovyy.jpg" TargetMode="External"/><Relationship Id="rId933" Type="http://schemas.openxmlformats.org/officeDocument/2006/relationships/hyperlink" Target="http://mountainsport.ru/netcat_files/222/186/A6047_siniy_.jpg" TargetMode="External"/><Relationship Id="rId1009" Type="http://schemas.openxmlformats.org/officeDocument/2006/relationships/hyperlink" Target="http://mountainsport.ru/netcat_files/221/185/SH_53_biryuza.jpg" TargetMode="External"/><Relationship Id="rId62" Type="http://schemas.openxmlformats.org/officeDocument/2006/relationships/hyperlink" Target="http://mountainsport.ru/catalog/winter2014-2015/AZIMUTH-2014-2015/AZIMUTH-2014-2015_2596.html" TargetMode="External"/><Relationship Id="rId365" Type="http://schemas.openxmlformats.org/officeDocument/2006/relationships/hyperlink" Target="http://mountainsport.ru/netcat_files/DSC_0127_0.JPG" TargetMode="External"/><Relationship Id="rId572" Type="http://schemas.openxmlformats.org/officeDocument/2006/relationships/hyperlink" Target="http://mountainsport.ru/netcat_files/205/171/H739_chernyy.jpg" TargetMode="External"/><Relationship Id="rId225" Type="http://schemas.openxmlformats.org/officeDocument/2006/relationships/hyperlink" Target="http://mountainsport.ru/netcat_files/175/140/F4183_332_malina.jpg" TargetMode="External"/><Relationship Id="rId432" Type="http://schemas.openxmlformats.org/officeDocument/2006/relationships/hyperlink" Target="http://mountainsport.ru/netcat_files/170/135/M19_krasn.jpg" TargetMode="External"/><Relationship Id="rId877" Type="http://schemas.openxmlformats.org/officeDocument/2006/relationships/hyperlink" Target="http://mountainsport.ru/netcat_files/218/182/6110_goluboy.jpg" TargetMode="External"/><Relationship Id="rId1062" Type="http://schemas.openxmlformats.org/officeDocument/2006/relationships/hyperlink" Target="http://mountainsport.ru/netcat_files/221/185/SH_1605_chernyy.jpg" TargetMode="External"/><Relationship Id="rId737" Type="http://schemas.openxmlformats.org/officeDocument/2006/relationships/hyperlink" Target="http://mountainsport.ru/netcat_files/213/178/1501_2.jpg" TargetMode="External"/><Relationship Id="rId944" Type="http://schemas.openxmlformats.org/officeDocument/2006/relationships/hyperlink" Target="http://mountainsport.ru/netcat_files/223/187/A_8553_krasnyy.jpg" TargetMode="External"/><Relationship Id="rId73" Type="http://schemas.openxmlformats.org/officeDocument/2006/relationships/hyperlink" Target="http://mountainsport.ru/catalog/winter2014-2015/SNOW-HEADQUARTER-2014-2015/SNOW-HEADQUARTER-2014-2015_2762.html" TargetMode="External"/><Relationship Id="rId169" Type="http://schemas.openxmlformats.org/officeDocument/2006/relationships/hyperlink" Target="http://mountainsport.ru/netcat_files/191/156/TN_18_t_seryy.jpg" TargetMode="External"/><Relationship Id="rId376" Type="http://schemas.openxmlformats.org/officeDocument/2006/relationships/hyperlink" Target="http://mountainsport.ru/netcat_files/DSC_4974_6.jpg" TargetMode="External"/><Relationship Id="rId583" Type="http://schemas.openxmlformats.org/officeDocument/2006/relationships/hyperlink" Target="http://mountainsport.ru/netcat_files/188/153/7749267_bezhevyy.jpg" TargetMode="External"/><Relationship Id="rId790" Type="http://schemas.openxmlformats.org/officeDocument/2006/relationships/hyperlink" Target="http://mountainsport.ru/netcat_files/220/184/B8203_belyy.jpg" TargetMode="External"/><Relationship Id="rId804" Type="http://schemas.openxmlformats.org/officeDocument/2006/relationships/hyperlink" Target="http://mountainsport.ru/netcat_files/DSC_0127_0.JPG" TargetMode="External"/><Relationship Id="rId4" Type="http://schemas.openxmlformats.org/officeDocument/2006/relationships/hyperlink" Target="http://mountainsport.ru/catalog/winter2013-2014/X-Mountain-Spirit-2013-2014/X-Mountain-Spirit-2013-2014_1630.html" TargetMode="External"/><Relationship Id="rId236" Type="http://schemas.openxmlformats.org/officeDocument/2006/relationships/hyperlink" Target="http://mountainsport.ru/netcat_files/189/154/B1178_siniy.jpg" TargetMode="External"/><Relationship Id="rId443" Type="http://schemas.openxmlformats.org/officeDocument/2006/relationships/hyperlink" Target="http://mountainsport.ru/netcat_files/106/60/Maska_OR.jpg" TargetMode="External"/><Relationship Id="rId650" Type="http://schemas.openxmlformats.org/officeDocument/2006/relationships/hyperlink" Target="http://mountainsport.ru/netcat_files/206/172/5745428_rozovyy_fioletovyy.jpg" TargetMode="External"/><Relationship Id="rId888" Type="http://schemas.openxmlformats.org/officeDocument/2006/relationships/hyperlink" Target="http://mountainsport.ru/netcat_files/207/173/W9952_sv._seryy.jpg" TargetMode="External"/><Relationship Id="rId1073" Type="http://schemas.openxmlformats.org/officeDocument/2006/relationships/hyperlink" Target="http://mountainsport.ru/netcat_files/221/185/SH_1601_salat..jpg" TargetMode="External"/><Relationship Id="rId303" Type="http://schemas.openxmlformats.org/officeDocument/2006/relationships/hyperlink" Target="http://mountainsport.ru/netcat_files/185/150/W1807_t_seryy.jpg" TargetMode="External"/><Relationship Id="rId748" Type="http://schemas.openxmlformats.org/officeDocument/2006/relationships/hyperlink" Target="http://mountainsport.ru/netcat_files/229/193/6628G_rozovyy_neon.jpg" TargetMode="External"/><Relationship Id="rId955" Type="http://schemas.openxmlformats.org/officeDocument/2006/relationships/hyperlink" Target="http://mountainsport.ru/netcat_files/211/177/908_1.jpg" TargetMode="External"/><Relationship Id="rId1140" Type="http://schemas.openxmlformats.org/officeDocument/2006/relationships/hyperlink" Target="http://mountainsport.ru/netcat_files/194/159/2026_unisex.jpg" TargetMode="External"/><Relationship Id="rId84" Type="http://schemas.openxmlformats.org/officeDocument/2006/relationships/hyperlink" Target="http://mountainsport.ru/catalog/winter2014-2015/glasses/glasses_2910.html" TargetMode="External"/><Relationship Id="rId387" Type="http://schemas.openxmlformats.org/officeDocument/2006/relationships/hyperlink" Target="http://mountainsport.ru/netcat_files/maska%20M16.jpg" TargetMode="External"/><Relationship Id="rId510" Type="http://schemas.openxmlformats.org/officeDocument/2006/relationships/hyperlink" Target="http://mountainsport.ru/netcat_files/SH%2018.jpg" TargetMode="External"/><Relationship Id="rId594" Type="http://schemas.openxmlformats.org/officeDocument/2006/relationships/hyperlink" Target="http://mountainsport.ru/netcat_files/206/172/7342612_t._seryy_E.jpg" TargetMode="External"/><Relationship Id="rId608" Type="http://schemas.openxmlformats.org/officeDocument/2006/relationships/hyperlink" Target="http://mountainsport.ru/netcat_files/208/174/KL14_842_chern_zhelt.jpg" TargetMode="External"/><Relationship Id="rId815" Type="http://schemas.openxmlformats.org/officeDocument/2006/relationships/hyperlink" Target="http://mountainsport.ru/netcat_files/228/192/6605G_fioletovyy.jpg" TargetMode="External"/><Relationship Id="rId247" Type="http://schemas.openxmlformats.org/officeDocument/2006/relationships/hyperlink" Target="http://mountainsport.ru/netcat_files/189/154/A2885_siniy.jpg" TargetMode="External"/><Relationship Id="rId899" Type="http://schemas.openxmlformats.org/officeDocument/2006/relationships/hyperlink" Target="http://mountainsport.ru/netcat_files/225/189/58560B_t.seryy.jpg" TargetMode="External"/><Relationship Id="rId1000" Type="http://schemas.openxmlformats.org/officeDocument/2006/relationships/hyperlink" Target="http://mountainsport.ru/netcat_files/221/185/2035_chernyy.jpg" TargetMode="External"/><Relationship Id="rId1084" Type="http://schemas.openxmlformats.org/officeDocument/2006/relationships/hyperlink" Target="http://mountainsport.ru/netcat_files/231/195/501_krasnyy_0.jpg" TargetMode="External"/><Relationship Id="rId107" Type="http://schemas.openxmlformats.org/officeDocument/2006/relationships/hyperlink" Target="http://mountainsport.ru/netcat_files/183/148/14_65_521_zhelt.jpg" TargetMode="External"/><Relationship Id="rId454" Type="http://schemas.openxmlformats.org/officeDocument/2006/relationships/hyperlink" Target="http://mountainsport.ru/netcat_files/194/159/2034_gorchichnyy.jpg" TargetMode="External"/><Relationship Id="rId661" Type="http://schemas.openxmlformats.org/officeDocument/2006/relationships/hyperlink" Target="http://mountainsport.ru/netcat_files/206/172/7342524_t._siniy_M.jpg" TargetMode="External"/><Relationship Id="rId759" Type="http://schemas.openxmlformats.org/officeDocument/2006/relationships/hyperlink" Target="http://mountainsport.ru/netcat_files/228/192/16019_chernyy_s_krasnym.jpg" TargetMode="External"/><Relationship Id="rId966" Type="http://schemas.openxmlformats.org/officeDocument/2006/relationships/hyperlink" Target="http://mountainsport.ru/netcat_files/211/177/P151604.jpg" TargetMode="External"/><Relationship Id="rId11" Type="http://schemas.openxmlformats.org/officeDocument/2006/relationships/hyperlink" Target="http://mountainsport.ru/catalog/winter2013-2014/raznoe/raznoe_1740.html" TargetMode="External"/><Relationship Id="rId314" Type="http://schemas.openxmlformats.org/officeDocument/2006/relationships/hyperlink" Target="http://mountainsport.ru/netcat_files/185/150/M1823_sv_seryy.jpg" TargetMode="External"/><Relationship Id="rId398" Type="http://schemas.openxmlformats.org/officeDocument/2006/relationships/hyperlink" Target="http://mountainsport.ru/netcat_files/195/160/M22_krasnyy_maska_kosynka.jpg" TargetMode="External"/><Relationship Id="rId521" Type="http://schemas.openxmlformats.org/officeDocument/2006/relationships/hyperlink" Target="http://mountainsport.ru/netcat_files/SH48_0.jpg" TargetMode="External"/><Relationship Id="rId619" Type="http://schemas.openxmlformats.org/officeDocument/2006/relationships/hyperlink" Target="http://mountainsport.ru/netcat_files/205/171/H6018_t._siniy.jpg" TargetMode="External"/><Relationship Id="rId1151" Type="http://schemas.openxmlformats.org/officeDocument/2006/relationships/hyperlink" Target="http://mountainsport.ru/netcat_files/193/158/005_perch_zhen_korall.jpg" TargetMode="External"/><Relationship Id="rId95" Type="http://schemas.openxmlformats.org/officeDocument/2006/relationships/hyperlink" Target="http://mountainsport.ru/catalog/vesna-osen2014/WINDSTOPPER2014/WINDSTOPPER2014_2216.html" TargetMode="External"/><Relationship Id="rId160" Type="http://schemas.openxmlformats.org/officeDocument/2006/relationships/hyperlink" Target="http://mountainsport.ru/netcat_files/191/156/W008_rozovyy.jpg" TargetMode="External"/><Relationship Id="rId826" Type="http://schemas.openxmlformats.org/officeDocument/2006/relationships/hyperlink" Target="http://mountainsport.ru/netcat_files/208/174/K14_844A_siniy.jpg" TargetMode="External"/><Relationship Id="rId1011" Type="http://schemas.openxmlformats.org/officeDocument/2006/relationships/hyperlink" Target="http://mountainsport.ru/netcat_files/221/185/SH_53_fiolet..jpg" TargetMode="External"/><Relationship Id="rId1109" Type="http://schemas.openxmlformats.org/officeDocument/2006/relationships/hyperlink" Target="http://mountainsport.ru/netcat_files/194/159/1201.jpg" TargetMode="External"/><Relationship Id="rId258" Type="http://schemas.openxmlformats.org/officeDocument/2006/relationships/hyperlink" Target="http://mountainsport.ru/netcat_files/184/149/A4032_korall.jpg" TargetMode="External"/><Relationship Id="rId465" Type="http://schemas.openxmlformats.org/officeDocument/2006/relationships/hyperlink" Target="http://mountainsport.ru/netcat_files/194/159/SH_15_unisex.jpg" TargetMode="External"/><Relationship Id="rId672" Type="http://schemas.openxmlformats.org/officeDocument/2006/relationships/hyperlink" Target="http://mountainsport.ru/netcat_files/207/173/56221_Parka_zhen._s_mehom_fioletovyy.jpg" TargetMode="External"/><Relationship Id="rId1095" Type="http://schemas.openxmlformats.org/officeDocument/2006/relationships/hyperlink" Target="http://mountainsport.ru/netcat_files/2955%20myata_3.jpg" TargetMode="External"/><Relationship Id="rId22" Type="http://schemas.openxmlformats.org/officeDocument/2006/relationships/hyperlink" Target="http://mountainsport.ru/catalog/winter2013-2014/gloves/gloves_1998.html" TargetMode="External"/><Relationship Id="rId118" Type="http://schemas.openxmlformats.org/officeDocument/2006/relationships/hyperlink" Target="http://mountainsport.ru/netcat_files/183/148/K14_631_goluboy_944.jpg" TargetMode="External"/><Relationship Id="rId325" Type="http://schemas.openxmlformats.org/officeDocument/2006/relationships/hyperlink" Target="http://mountainsport.ru/netcat_files/187/152/B8015_seryy.jpg" TargetMode="External"/><Relationship Id="rId532" Type="http://schemas.openxmlformats.org/officeDocument/2006/relationships/hyperlink" Target="http://mountainsport.ru/netcat_files/5029%20varezhki%20det.jpg" TargetMode="External"/><Relationship Id="rId977" Type="http://schemas.openxmlformats.org/officeDocument/2006/relationships/hyperlink" Target="http://mountainsport.ru/netcat_files/P32.jpg" TargetMode="External"/><Relationship Id="rId1162" Type="http://schemas.openxmlformats.org/officeDocument/2006/relationships/hyperlink" Target="http://mountainsport.ru/netcat_files/maska%20M16.jpg" TargetMode="External"/><Relationship Id="rId171" Type="http://schemas.openxmlformats.org/officeDocument/2006/relationships/hyperlink" Target="http://mountainsport.ru/netcat_files/191/156/130.jpg" TargetMode="External"/><Relationship Id="rId837" Type="http://schemas.openxmlformats.org/officeDocument/2006/relationships/hyperlink" Target="http://mountainsport.ru/netcat_files/225/189/W125A_chernyy.jpg" TargetMode="External"/><Relationship Id="rId1022" Type="http://schemas.openxmlformats.org/officeDocument/2006/relationships/hyperlink" Target="http://mountainsport.ru/netcat_files/221/185/M_27_oranzhevyy.jpg" TargetMode="External"/><Relationship Id="rId269" Type="http://schemas.openxmlformats.org/officeDocument/2006/relationships/hyperlink" Target="http://mountainsport.ru/netcat_files/184/149/L4973_limon_512.jpg" TargetMode="External"/><Relationship Id="rId476" Type="http://schemas.openxmlformats.org/officeDocument/2006/relationships/hyperlink" Target="http://mountainsport.ru/netcat_files/194/159/3222_zhen..jpg" TargetMode="External"/><Relationship Id="rId683" Type="http://schemas.openxmlformats.org/officeDocument/2006/relationships/hyperlink" Target="http://mountainsport.ru/netcat_files/204/170/8108_t._siniy.jpg" TargetMode="External"/><Relationship Id="rId890" Type="http://schemas.openxmlformats.org/officeDocument/2006/relationships/hyperlink" Target="http://mountainsport.ru/netcat_files/WT58126%20zhen%20chern-3_6.jpg" TargetMode="External"/><Relationship Id="rId904" Type="http://schemas.openxmlformats.org/officeDocument/2006/relationships/hyperlink" Target="http://mountainsport.ru/netcat_files/208/174/K119_rozovyy.jpg" TargetMode="External"/><Relationship Id="rId33" Type="http://schemas.openxmlformats.org/officeDocument/2006/relationships/hyperlink" Target="http://mountainsport.ru/catalog/winter2013-2014/gloves/gloves_1900.html" TargetMode="External"/><Relationship Id="rId129" Type="http://schemas.openxmlformats.org/officeDocument/2006/relationships/hyperlink" Target="http://mountainsport.ru/netcat_files/183/148/14_661_696_salat.jpg" TargetMode="External"/><Relationship Id="rId336" Type="http://schemas.openxmlformats.org/officeDocument/2006/relationships/hyperlink" Target="http://mountainsport.ru/netcat_files/187/152/C_8008.jpg" TargetMode="External"/><Relationship Id="rId543" Type="http://schemas.openxmlformats.org/officeDocument/2006/relationships/hyperlink" Target="http://mountainsport.ru/netcat_files/R1408%20varezhki%20podrostk%20goluboy.jpg" TargetMode="External"/><Relationship Id="rId988" Type="http://schemas.openxmlformats.org/officeDocument/2006/relationships/hyperlink" Target="http://mountainsport.ru/netcat_files/P39%20malin.jpg" TargetMode="External"/><Relationship Id="rId182" Type="http://schemas.openxmlformats.org/officeDocument/2006/relationships/hyperlink" Target="http://mountainsport.ru/netcat_files/174/139/6747119_seryy.jpg" TargetMode="External"/><Relationship Id="rId403" Type="http://schemas.openxmlformats.org/officeDocument/2006/relationships/hyperlink" Target="http://mountainsport.ru/netcat_files/195/160/S12_021.jpg" TargetMode="External"/><Relationship Id="rId750" Type="http://schemas.openxmlformats.org/officeDocument/2006/relationships/hyperlink" Target="http://mountainsport.ru/netcat_files/6605G%20biryuzovyy_0.jpg" TargetMode="External"/><Relationship Id="rId848" Type="http://schemas.openxmlformats.org/officeDocument/2006/relationships/hyperlink" Target="http://mountainsport.ru/netcat_files/218/182/6347_myata.jpg" TargetMode="External"/><Relationship Id="rId1033" Type="http://schemas.openxmlformats.org/officeDocument/2006/relationships/hyperlink" Target="http://mountainsport.ru/netcat_files/221/185/2046_temno_seryy.jpg" TargetMode="External"/><Relationship Id="rId487" Type="http://schemas.openxmlformats.org/officeDocument/2006/relationships/hyperlink" Target="http://mountainsport.ru/netcat_files/194/159/2030_zhen..jpg" TargetMode="External"/><Relationship Id="rId610" Type="http://schemas.openxmlformats.org/officeDocument/2006/relationships/hyperlink" Target="http://mountainsport.ru/netcat_files/208/174/KL15_038_biryuz_16N.jpg" TargetMode="External"/><Relationship Id="rId694" Type="http://schemas.openxmlformats.org/officeDocument/2006/relationships/hyperlink" Target="http://mountainsport.ru/netcat_files/211/177/501_seryy.jpg" TargetMode="External"/><Relationship Id="rId708" Type="http://schemas.openxmlformats.org/officeDocument/2006/relationships/hyperlink" Target="http://mountainsport.ru/netcat_files/208/174/K15_21A_dev_fiolet.jpg" TargetMode="External"/><Relationship Id="rId915" Type="http://schemas.openxmlformats.org/officeDocument/2006/relationships/hyperlink" Target="http://mountainsport.ru/netcat_files/218/182/6346_zheltyy.jpg" TargetMode="External"/><Relationship Id="rId347" Type="http://schemas.openxmlformats.org/officeDocument/2006/relationships/hyperlink" Target="http://mountainsport.ru/netcat_files/188/153/7749267_chernyy.jpg" TargetMode="External"/><Relationship Id="rId999" Type="http://schemas.openxmlformats.org/officeDocument/2006/relationships/hyperlink" Target="http://mountainsport.ru/netcat_files/221/185/2035_temno_siniy.jpg" TargetMode="External"/><Relationship Id="rId1100" Type="http://schemas.openxmlformats.org/officeDocument/2006/relationships/hyperlink" Target="http://mountainsport.ru/netcat_files/231/195/5050.jpg" TargetMode="External"/><Relationship Id="rId44" Type="http://schemas.openxmlformats.org/officeDocument/2006/relationships/hyperlink" Target="http://mountainsport.ru/catalog/vesna-osen2014/jacket2014/jacket2014_2154.html" TargetMode="External"/><Relationship Id="rId554" Type="http://schemas.openxmlformats.org/officeDocument/2006/relationships/hyperlink" Target="http://mountainsport.ru/netcat_files/137/102/1208_goluboy.jpg" TargetMode="External"/><Relationship Id="rId761" Type="http://schemas.openxmlformats.org/officeDocument/2006/relationships/hyperlink" Target="http://mountainsport.ru/netcat_files/228/192/16025_t.siniy.jpg" TargetMode="External"/><Relationship Id="rId859" Type="http://schemas.openxmlformats.org/officeDocument/2006/relationships/hyperlink" Target="http://mountainsport.ru/netcat_files/224/188/715_10_seryy_oranzh.jpg" TargetMode="External"/><Relationship Id="rId193" Type="http://schemas.openxmlformats.org/officeDocument/2006/relationships/hyperlink" Target="http://mountainsport.ru/netcat_files/174/139/Kurtka_L4341_166_t_rozovyy.jpg" TargetMode="External"/><Relationship Id="rId207" Type="http://schemas.openxmlformats.org/officeDocument/2006/relationships/hyperlink" Target="http://mountainsport.ru/netcat_files/175/140/F4180_indigo_273.jpg" TargetMode="External"/><Relationship Id="rId414" Type="http://schemas.openxmlformats.org/officeDocument/2006/relationships/hyperlink" Target="http://mountainsport.ru/netcat_files/R44-1.jpg" TargetMode="External"/><Relationship Id="rId498" Type="http://schemas.openxmlformats.org/officeDocument/2006/relationships/hyperlink" Target="http://mountainsport.ru/netcat_files/194/159/002___muzh..jpg" TargetMode="External"/><Relationship Id="rId621" Type="http://schemas.openxmlformats.org/officeDocument/2006/relationships/hyperlink" Target="http://mountainsport.ru/netcat_files/205/171/H6018_korall.jpg" TargetMode="External"/><Relationship Id="rId1044" Type="http://schemas.openxmlformats.org/officeDocument/2006/relationships/hyperlink" Target="http://mountainsport.ru/netcat_files/221/185/SH_1606_chernyy.jpg" TargetMode="External"/><Relationship Id="rId260" Type="http://schemas.openxmlformats.org/officeDocument/2006/relationships/hyperlink" Target="http://mountainsport.ru/netcat_files/184/149/A4015_zelenyy.jpg" TargetMode="External"/><Relationship Id="rId719" Type="http://schemas.openxmlformats.org/officeDocument/2006/relationships/hyperlink" Target="http://mountainsport.ru/netcat_files/208/174/K181_A__seryy.jpg" TargetMode="External"/><Relationship Id="rId926" Type="http://schemas.openxmlformats.org/officeDocument/2006/relationships/hyperlink" Target="http://mountainsport.ru/netcat_files/224/188/T401_fioletovyy.jpg" TargetMode="External"/><Relationship Id="rId1111" Type="http://schemas.openxmlformats.org/officeDocument/2006/relationships/hyperlink" Target="http://mountainsport.ru/netcat_files/1201.JPG" TargetMode="External"/><Relationship Id="rId55" Type="http://schemas.openxmlformats.org/officeDocument/2006/relationships/hyperlink" Target="http://mountainsport.ru/catalog/vesna-osen2014/WINDSTOPPER2014/WINDSTOPPER2014_2374.html" TargetMode="External"/><Relationship Id="rId120" Type="http://schemas.openxmlformats.org/officeDocument/2006/relationships/hyperlink" Target="http://mountainsport.ru/netcat_files/183/148/14_521_272_roz.jpg" TargetMode="External"/><Relationship Id="rId358" Type="http://schemas.openxmlformats.org/officeDocument/2006/relationships/hyperlink" Target="http://mountainsport.ru/netcat_files/166/131/SHQ_0218_krasnyy.jpg" TargetMode="External"/><Relationship Id="rId565" Type="http://schemas.openxmlformats.org/officeDocument/2006/relationships/hyperlink" Target="http://mountainsport.ru/netcat_files/205/171/H6018_korall.jpg" TargetMode="External"/><Relationship Id="rId772" Type="http://schemas.openxmlformats.org/officeDocument/2006/relationships/hyperlink" Target="http://mountainsport.ru/netcat_files/219/183/W015_rozovyy.jpg" TargetMode="External"/><Relationship Id="rId218" Type="http://schemas.openxmlformats.org/officeDocument/2006/relationships/hyperlink" Target="http://mountainsport.ru/netcat_files/175/140/Tolstovka_F4181_157_korall.jpg" TargetMode="External"/><Relationship Id="rId425" Type="http://schemas.openxmlformats.org/officeDocument/2006/relationships/hyperlink" Target="http://mountainsport.ru/netcat_files/170/135/S1319.jpg" TargetMode="External"/><Relationship Id="rId632" Type="http://schemas.openxmlformats.org/officeDocument/2006/relationships/hyperlink" Target="http://mountainsport.ru/netcat_files/207/173/WT58126_zhen_limon_3.jpg" TargetMode="External"/><Relationship Id="rId1055" Type="http://schemas.openxmlformats.org/officeDocument/2006/relationships/hyperlink" Target="http://mountainsport.ru/netcat_files/221/185/SH_1605_krasnyy.jpg" TargetMode="External"/><Relationship Id="rId271" Type="http://schemas.openxmlformats.org/officeDocument/2006/relationships/hyperlink" Target="http://mountainsport.ru/netcat_files/184/149/L4973_belyy_002.jpg" TargetMode="External"/><Relationship Id="rId937" Type="http://schemas.openxmlformats.org/officeDocument/2006/relationships/hyperlink" Target="http://mountainsport.ru/netcat_files/220/184/B8220_chernyy_salatovyy.jpg" TargetMode="External"/><Relationship Id="rId1122" Type="http://schemas.openxmlformats.org/officeDocument/2006/relationships/hyperlink" Target="http://mountainsport.ru/netcat_files/194/159/SH_12_muzh.jpg" TargetMode="External"/><Relationship Id="rId66" Type="http://schemas.openxmlformats.org/officeDocument/2006/relationships/hyperlink" Target="http://mountainsport.ru/catalog/winter2014-2015/SNOW-HEADQUARTER-2014-2015/SNOW-HEADQUARTER-2014-2015_2600.html" TargetMode="External"/><Relationship Id="rId131" Type="http://schemas.openxmlformats.org/officeDocument/2006/relationships/hyperlink" Target="http://mountainsport.ru/netcat_files/183/148/14_661_272_rozovyy.jpg" TargetMode="External"/><Relationship Id="rId369" Type="http://schemas.openxmlformats.org/officeDocument/2006/relationships/hyperlink" Target="http://mountainsport.ru/netcat_files/B3130%20002%20bel_2.jpg" TargetMode="External"/><Relationship Id="rId576" Type="http://schemas.openxmlformats.org/officeDocument/2006/relationships/hyperlink" Target="http://mountainsport.ru/netcat_files/205/171/9004_t._seryy.jpg" TargetMode="External"/><Relationship Id="rId783" Type="http://schemas.openxmlformats.org/officeDocument/2006/relationships/hyperlink" Target="http://mountainsport.ru/netcat_files/9004%20t.%20siniy.jpg" TargetMode="External"/><Relationship Id="rId990" Type="http://schemas.openxmlformats.org/officeDocument/2006/relationships/hyperlink" Target="http://mountainsport.ru/netcat_files/193/158/1206_HEAD_goluboy.jpg" TargetMode="External"/><Relationship Id="rId229" Type="http://schemas.openxmlformats.org/officeDocument/2006/relationships/hyperlink" Target="http://mountainsport.ru/netcat_files/175/140/F4183_229_biryuza.jpg" TargetMode="External"/><Relationship Id="rId436" Type="http://schemas.openxmlformats.org/officeDocument/2006/relationships/hyperlink" Target="http://mountainsport.ru/netcat_files/M13.JPG" TargetMode="External"/><Relationship Id="rId643" Type="http://schemas.openxmlformats.org/officeDocument/2006/relationships/hyperlink" Target="http://mountainsport.ru/netcat_files/206/172/7759502_izumrud.jpg" TargetMode="External"/><Relationship Id="rId1066" Type="http://schemas.openxmlformats.org/officeDocument/2006/relationships/hyperlink" Target="http://mountainsport.ru/netcat_files/221/185/SH_1602_chernyy.jpg" TargetMode="External"/><Relationship Id="rId850" Type="http://schemas.openxmlformats.org/officeDocument/2006/relationships/hyperlink" Target="http://mountainsport.ru/netcat_files/218/182/6343_korall.jpg" TargetMode="External"/><Relationship Id="rId948" Type="http://schemas.openxmlformats.org/officeDocument/2006/relationships/hyperlink" Target="http://mountainsport.ru/netcat_files/715-64%20siniy_0.jpg" TargetMode="External"/><Relationship Id="rId1133" Type="http://schemas.openxmlformats.org/officeDocument/2006/relationships/hyperlink" Target="http://mountainsport.ru/netcat_files/001-2.jpg" TargetMode="External"/><Relationship Id="rId77" Type="http://schemas.openxmlformats.org/officeDocument/2006/relationships/hyperlink" Target="http://mountainsport.ru/catalog/winter2014-2015/MOUNTAIN-SPORT/MOUNTAIN-SPORT_2832.html" TargetMode="External"/><Relationship Id="rId282" Type="http://schemas.openxmlformats.org/officeDocument/2006/relationships/hyperlink" Target="http://mountainsport.ru/netcat_files/T3105%20zhen%20sv%20seryy.jpg" TargetMode="External"/><Relationship Id="rId503" Type="http://schemas.openxmlformats.org/officeDocument/2006/relationships/hyperlink" Target="http://mountainsport.ru/netcat_files/002.JPG" TargetMode="External"/><Relationship Id="rId587" Type="http://schemas.openxmlformats.org/officeDocument/2006/relationships/hyperlink" Target="http://mountainsport.ru/netcat_files/206/172/5745428_rozovyy_fioletovyy.jpg" TargetMode="External"/><Relationship Id="rId710" Type="http://schemas.openxmlformats.org/officeDocument/2006/relationships/hyperlink" Target="http://mountainsport.ru/netcat_files/208/174/K243A_rozovyy.jpg" TargetMode="External"/><Relationship Id="rId808" Type="http://schemas.openxmlformats.org/officeDocument/2006/relationships/hyperlink" Target="http://mountainsport.ru/netcat_files/225/189/W8804_goluboy.jpg" TargetMode="External"/><Relationship Id="rId8" Type="http://schemas.openxmlformats.org/officeDocument/2006/relationships/hyperlink" Target="http://mountainsport.ru/catalog/winter2014-2015/WHS-2014-2015/WHS-2014-2015_2537.html" TargetMode="External"/><Relationship Id="rId142" Type="http://schemas.openxmlformats.org/officeDocument/2006/relationships/hyperlink" Target="http://mountainsport.ru/netcat_files/183/148/14_377_siniy_0.jpg" TargetMode="External"/><Relationship Id="rId447" Type="http://schemas.openxmlformats.org/officeDocument/2006/relationships/hyperlink" Target="http://mountainsport.ru/netcat_files/194/159/2022_4.jpg" TargetMode="External"/><Relationship Id="rId794" Type="http://schemas.openxmlformats.org/officeDocument/2006/relationships/hyperlink" Target="http://mountainsport.ru/netcat_files/224/188/G307_seryy.jpg" TargetMode="External"/><Relationship Id="rId1077" Type="http://schemas.openxmlformats.org/officeDocument/2006/relationships/hyperlink" Target="http://mountainsport.ru/netcat_files/231/195/005_temno_siniy.jpg" TargetMode="External"/><Relationship Id="rId654" Type="http://schemas.openxmlformats.org/officeDocument/2006/relationships/hyperlink" Target="http://mountainsport.ru/netcat_files/188/153/7342513_t_morsk_volna_W.jpg" TargetMode="External"/><Relationship Id="rId861" Type="http://schemas.openxmlformats.org/officeDocument/2006/relationships/hyperlink" Target="http://mountainsport.ru/netcat_files/224/188/G315_6_sirenevyy.jpg" TargetMode="External"/><Relationship Id="rId959" Type="http://schemas.openxmlformats.org/officeDocument/2006/relationships/hyperlink" Target="http://mountainsport.ru/netcat_files/211/177/908_3.jpg" TargetMode="External"/><Relationship Id="rId293" Type="http://schemas.openxmlformats.org/officeDocument/2006/relationships/hyperlink" Target="http://mountainsport.ru/netcat_files/184/149/B4976_krasnyy_179.jpg" TargetMode="External"/><Relationship Id="rId307" Type="http://schemas.openxmlformats.org/officeDocument/2006/relationships/hyperlink" Target="http://mountainsport.ru/netcat_files/185/150/W1801_limonnyy_2.jpg" TargetMode="External"/><Relationship Id="rId514" Type="http://schemas.openxmlformats.org/officeDocument/2006/relationships/hyperlink" Target="http://mountainsport.ru/netcat_files/SH%2022.jpg" TargetMode="External"/><Relationship Id="rId721" Type="http://schemas.openxmlformats.org/officeDocument/2006/relationships/hyperlink" Target="http://mountainsport.ru/netcat_files/208/174/KL15_040_siniy.jpg" TargetMode="External"/><Relationship Id="rId1144" Type="http://schemas.openxmlformats.org/officeDocument/2006/relationships/hyperlink" Target="http://mountainsport.ru/netcat_files/194/159/2022_2.jpg" TargetMode="External"/><Relationship Id="rId88" Type="http://schemas.openxmlformats.org/officeDocument/2006/relationships/hyperlink" Target="http://mountainsport.ru/catalog/winter2014-2015/gloves-kids/gloves-kids_2985.html" TargetMode="External"/><Relationship Id="rId153" Type="http://schemas.openxmlformats.org/officeDocument/2006/relationships/hyperlink" Target="http://mountainsport.ru/netcat_files/183/148/14_14_zelen_693.jpg" TargetMode="External"/><Relationship Id="rId360" Type="http://schemas.openxmlformats.org/officeDocument/2006/relationships/hyperlink" Target="http://mountainsport.ru/netcat_files/166/131/SHQ_0218_siniy.jpg" TargetMode="External"/><Relationship Id="rId598" Type="http://schemas.openxmlformats.org/officeDocument/2006/relationships/hyperlink" Target="http://mountainsport.ru/netcat_files/206/172/7342524_t._siniy_M.jpg" TargetMode="External"/><Relationship Id="rId819" Type="http://schemas.openxmlformats.org/officeDocument/2006/relationships/hyperlink" Target="http://mountainsport.ru/netcat_files/208/174/KL15_040_rozovyy.jpg" TargetMode="External"/><Relationship Id="rId1004" Type="http://schemas.openxmlformats.org/officeDocument/2006/relationships/hyperlink" Target="http://mountainsport.ru/netcat_files/221/185/2027_fistashkovyy.jpg" TargetMode="External"/><Relationship Id="rId220" Type="http://schemas.openxmlformats.org/officeDocument/2006/relationships/hyperlink" Target="http://mountainsport.ru/netcat_files/175/140/F4181_065_t_seryy.jpg" TargetMode="External"/><Relationship Id="rId458" Type="http://schemas.openxmlformats.org/officeDocument/2006/relationships/hyperlink" Target="http://mountainsport.ru/netcat_files/194/159/SH_52_rozovyy_zhen..jpg" TargetMode="External"/><Relationship Id="rId665" Type="http://schemas.openxmlformats.org/officeDocument/2006/relationships/hyperlink" Target="http://mountainsport.ru/netcat_files/208/174/Kurtka_hollofayber_308_myata_0.jpg" TargetMode="External"/><Relationship Id="rId872" Type="http://schemas.openxmlformats.org/officeDocument/2006/relationships/hyperlink" Target="http://mountainsport.ru/netcat_files/224/188/K302_chern.jpg" TargetMode="External"/><Relationship Id="rId1088" Type="http://schemas.openxmlformats.org/officeDocument/2006/relationships/hyperlink" Target="http://mountainsport.ru/netcat_files/231/195/032.jpg" TargetMode="External"/><Relationship Id="rId15" Type="http://schemas.openxmlformats.org/officeDocument/2006/relationships/hyperlink" Target="http://mountainsport.ru/catalog/winter2013-2014/gloves/gloves_1898.html" TargetMode="External"/><Relationship Id="rId318" Type="http://schemas.openxmlformats.org/officeDocument/2006/relationships/hyperlink" Target="http://mountainsport.ru/netcat_files/186/151/WK56052_korall.jpg" TargetMode="External"/><Relationship Id="rId525" Type="http://schemas.openxmlformats.org/officeDocument/2006/relationships/hyperlink" Target="http://mountainsport.ru/netcat_files/194/159/SH_12_muzh.jpg" TargetMode="External"/><Relationship Id="rId732" Type="http://schemas.openxmlformats.org/officeDocument/2006/relationships/hyperlink" Target="http://mountainsport.ru/netcat_files/213/178/B8173_myata_t.zelenyy.jpg" TargetMode="External"/><Relationship Id="rId1155" Type="http://schemas.openxmlformats.org/officeDocument/2006/relationships/hyperlink" Target="http://mountainsport.ru/netcat_files/005%20perch%20zhen%20seryy.jpg" TargetMode="External"/><Relationship Id="rId99" Type="http://schemas.openxmlformats.org/officeDocument/2006/relationships/hyperlink" Target="http://mountainsport.ru/netcat_files/183/148/WS14_65_siniy.jpg" TargetMode="External"/><Relationship Id="rId164" Type="http://schemas.openxmlformats.org/officeDocument/2006/relationships/hyperlink" Target="http://mountainsport.ru/netcat_files/M003%20chern_0.jpg" TargetMode="External"/><Relationship Id="rId371" Type="http://schemas.openxmlformats.org/officeDocument/2006/relationships/hyperlink" Target="http://mountainsport.ru/netcat_files/195/160/14_135___zaschitnye_nakolenniki.jpg" TargetMode="External"/><Relationship Id="rId1015" Type="http://schemas.openxmlformats.org/officeDocument/2006/relationships/hyperlink" Target="http://mountainsport.ru/netcat_files/221/185/2044_chernyy.jpg" TargetMode="External"/><Relationship Id="rId469" Type="http://schemas.openxmlformats.org/officeDocument/2006/relationships/hyperlink" Target="http://mountainsport.ru/netcat_files/194/159/SH_15_unisex.jpg" TargetMode="External"/><Relationship Id="rId676" Type="http://schemas.openxmlformats.org/officeDocument/2006/relationships/hyperlink" Target="http://mountainsport.ru/netcat_files/207/173/56221_Parka_zhen._s_mehom_biryuzovyy.jpg" TargetMode="External"/><Relationship Id="rId883" Type="http://schemas.openxmlformats.org/officeDocument/2006/relationships/hyperlink" Target="http://mountainsport.ru/netcat_files/203/169/A5023_biryuzovyy__553_.jpg" TargetMode="External"/><Relationship Id="rId1099" Type="http://schemas.openxmlformats.org/officeDocument/2006/relationships/hyperlink" Target="http://mountainsport.ru/netcat_files/231/195/5050.jpg" TargetMode="External"/><Relationship Id="rId26" Type="http://schemas.openxmlformats.org/officeDocument/2006/relationships/hyperlink" Target="http://mountainsport.ru/catalog/winter2013-2014/termo/termo_2013.html" TargetMode="External"/><Relationship Id="rId231" Type="http://schemas.openxmlformats.org/officeDocument/2006/relationships/hyperlink" Target="http://mountainsport.ru/netcat_files/175/140/F4186N_179_krasnyy.jpg" TargetMode="External"/><Relationship Id="rId329" Type="http://schemas.openxmlformats.org/officeDocument/2006/relationships/hyperlink" Target="http://mountainsport.ru/netcat_files/187/152/B_8009_yarkiy_korall.jpg" TargetMode="External"/><Relationship Id="rId536" Type="http://schemas.openxmlformats.org/officeDocument/2006/relationships/hyperlink" Target="http://mountainsport.ru/netcat_files/R1406%20perchatki%20podrostk..jpg" TargetMode="External"/><Relationship Id="rId1166" Type="http://schemas.openxmlformats.org/officeDocument/2006/relationships/hyperlink" Target="http://mountainsport.ru/netcat_files/01.jpg" TargetMode="External"/><Relationship Id="rId175" Type="http://schemas.openxmlformats.org/officeDocument/2006/relationships/hyperlink" Target="http://mountainsport.ru/netcat_files/165/130/TN12.jpg" TargetMode="External"/><Relationship Id="rId743" Type="http://schemas.openxmlformats.org/officeDocument/2006/relationships/hyperlink" Target="http://mountainsport.ru/netcat_files/230/194/HR105_krasnyy.jpg" TargetMode="External"/><Relationship Id="rId950" Type="http://schemas.openxmlformats.org/officeDocument/2006/relationships/hyperlink" Target="http://mountainsport.ru/netcat_files/220/184/B7911.jpg" TargetMode="External"/><Relationship Id="rId1026" Type="http://schemas.openxmlformats.org/officeDocument/2006/relationships/hyperlink" Target="http://mountainsport.ru/netcat_files/221/185/010_kofe_siniy_0.jpg" TargetMode="External"/><Relationship Id="rId382" Type="http://schemas.openxmlformats.org/officeDocument/2006/relationships/hyperlink" Target="http://mountainsport.ru/netcat_files/195/160/DSC_4980.jpg" TargetMode="External"/><Relationship Id="rId603" Type="http://schemas.openxmlformats.org/officeDocument/2006/relationships/hyperlink" Target="http://mountainsport.ru/netcat_files/208/174/Kurtka_hollofayber_308_myata_0.jpg" TargetMode="External"/><Relationship Id="rId687" Type="http://schemas.openxmlformats.org/officeDocument/2006/relationships/hyperlink" Target="http://mountainsport.ru/netcat_files/204/170/8142_biryuza.jpg" TargetMode="External"/><Relationship Id="rId810" Type="http://schemas.openxmlformats.org/officeDocument/2006/relationships/hyperlink" Target="http://mountainsport.ru/netcat_files/220/184/B8216_fioletovyy.jpg" TargetMode="External"/><Relationship Id="rId908" Type="http://schemas.openxmlformats.org/officeDocument/2006/relationships/hyperlink" Target="http://mountainsport.ru/netcat_files/169/134/SH49.jpg" TargetMode="External"/><Relationship Id="rId242" Type="http://schemas.openxmlformats.org/officeDocument/2006/relationships/hyperlink" Target="http://mountainsport.ru/netcat_files/189/154/B6306_kurtka_zhen_Velikan_Azimut.jpg" TargetMode="External"/><Relationship Id="rId894" Type="http://schemas.openxmlformats.org/officeDocument/2006/relationships/hyperlink" Target="http://mountainsport.ru/netcat_files/225/189/58126E_salatovyy.jpg" TargetMode="External"/><Relationship Id="rId37" Type="http://schemas.openxmlformats.org/officeDocument/2006/relationships/hyperlink" Target="http://mountainsport.ru/catalog/vesna-osen2014/WINDSTOPPER2014/WINDSTOPPER2014_2153.html" TargetMode="External"/><Relationship Id="rId102" Type="http://schemas.openxmlformats.org/officeDocument/2006/relationships/hyperlink" Target="http://mountainsport.ru/netcat_files/WS14-19913%20goluboy_0.jpg" TargetMode="External"/><Relationship Id="rId547" Type="http://schemas.openxmlformats.org/officeDocument/2006/relationships/hyperlink" Target="http://mountainsport.ru/netcat_files/167/132/GL_05_krasnyy_0.jpg" TargetMode="External"/><Relationship Id="rId754" Type="http://schemas.openxmlformats.org/officeDocument/2006/relationships/hyperlink" Target="http://mountainsport.ru/netcat_files/1501-5%20zheltyy_5.jpg" TargetMode="External"/><Relationship Id="rId961" Type="http://schemas.openxmlformats.org/officeDocument/2006/relationships/hyperlink" Target="http://mountainsport.ru/netcat_files/211/177/P151605.jpg" TargetMode="External"/><Relationship Id="rId90" Type="http://schemas.openxmlformats.org/officeDocument/2006/relationships/hyperlink" Target="http://mountainsport.ru/catalog/winter2014-2015/gloves-kids/gloves-kids_2977.html" TargetMode="External"/><Relationship Id="rId186" Type="http://schemas.openxmlformats.org/officeDocument/2006/relationships/hyperlink" Target="http://mountainsport.ru/netcat_files/6747154%20belyy%20s%20gorchichnym%20q.jpg" TargetMode="External"/><Relationship Id="rId393" Type="http://schemas.openxmlformats.org/officeDocument/2006/relationships/hyperlink" Target="http://mountainsport.ru/netcat_files/195/160/T13_015_balaklava.jpg" TargetMode="External"/><Relationship Id="rId407" Type="http://schemas.openxmlformats.org/officeDocument/2006/relationships/hyperlink" Target="http://mountainsport.ru/netcat_files/195/160/S12_007.jpg" TargetMode="External"/><Relationship Id="rId614" Type="http://schemas.openxmlformats.org/officeDocument/2006/relationships/hyperlink" Target="http://mountainsport.ru/netcat_files/207/173/WT58126_zhen_fiolet_3.jpg" TargetMode="External"/><Relationship Id="rId821" Type="http://schemas.openxmlformats.org/officeDocument/2006/relationships/hyperlink" Target="http://mountainsport.ru/netcat_files/224/188/H308_myata_detskaya.jpg" TargetMode="External"/><Relationship Id="rId1037" Type="http://schemas.openxmlformats.org/officeDocument/2006/relationships/hyperlink" Target="http://mountainsport.ru/netcat_files/221/185/511_chernyy.jpg" TargetMode="External"/><Relationship Id="rId253" Type="http://schemas.openxmlformats.org/officeDocument/2006/relationships/hyperlink" Target="http://mountainsport.ru/netcat_files/189/154/A7968_muzh_bryuki_ser_obsch.jpg" TargetMode="External"/><Relationship Id="rId460" Type="http://schemas.openxmlformats.org/officeDocument/2006/relationships/hyperlink" Target="http://mountainsport.ru/netcat_files/194/159/SH_52_oranzhevyy_zhen..jpg" TargetMode="External"/><Relationship Id="rId698" Type="http://schemas.openxmlformats.org/officeDocument/2006/relationships/hyperlink" Target="http://mountainsport.ru/netcat_files/211/177/2015_chernyy.jpg" TargetMode="External"/><Relationship Id="rId919" Type="http://schemas.openxmlformats.org/officeDocument/2006/relationships/hyperlink" Target="http://mountainsport.ru/netcat_files/224/188/G311_myata.jpg" TargetMode="External"/><Relationship Id="rId1090" Type="http://schemas.openxmlformats.org/officeDocument/2006/relationships/hyperlink" Target="http://mountainsport.ru/netcat_files/231/195/032.jpg" TargetMode="External"/><Relationship Id="rId1104" Type="http://schemas.openxmlformats.org/officeDocument/2006/relationships/hyperlink" Target="http://mountainsport.ru/netcat_files/1201.JPG" TargetMode="External"/><Relationship Id="rId48" Type="http://schemas.openxmlformats.org/officeDocument/2006/relationships/hyperlink" Target="http://mountainsport.ru/catalog/vesna-osen2014/WINDSTOPPER2014/WINDSTOPPER2014_2197.html" TargetMode="External"/><Relationship Id="rId113" Type="http://schemas.openxmlformats.org/officeDocument/2006/relationships/hyperlink" Target="http://mountainsport.ru/netcat_files/183/148/14_525_fiolet_917.jpg" TargetMode="External"/><Relationship Id="rId320" Type="http://schemas.openxmlformats.org/officeDocument/2006/relationships/hyperlink" Target="http://mountainsport.ru/netcat_files/186/151/MK58768_t_siniy.jpg" TargetMode="External"/><Relationship Id="rId558" Type="http://schemas.openxmlformats.org/officeDocument/2006/relationships/hyperlink" Target="http://mountainsport.ru/netcat_files/170/135/M12_008.jpg" TargetMode="External"/><Relationship Id="rId765" Type="http://schemas.openxmlformats.org/officeDocument/2006/relationships/hyperlink" Target="http://mountainsport.ru/netcat_files/228/192/Y7538_muzh_t.seryy.jpg" TargetMode="External"/><Relationship Id="rId972" Type="http://schemas.openxmlformats.org/officeDocument/2006/relationships/hyperlink" Target="http://mountainsport.ru/netcat_files/P36.jpg" TargetMode="External"/><Relationship Id="rId197" Type="http://schemas.openxmlformats.org/officeDocument/2006/relationships/hyperlink" Target="http://mountainsport.ru/netcat_files/F3600%20215%20goluboy.jpg" TargetMode="External"/><Relationship Id="rId418" Type="http://schemas.openxmlformats.org/officeDocument/2006/relationships/hyperlink" Target="http://mountainsport.ru/netcat_files/170/135/Balaklava_T1314.jpg" TargetMode="External"/><Relationship Id="rId625" Type="http://schemas.openxmlformats.org/officeDocument/2006/relationships/hyperlink" Target="http://mountainsport.ru/netcat_files/205/171/H739_chernyy.jpg" TargetMode="External"/><Relationship Id="rId832" Type="http://schemas.openxmlformats.org/officeDocument/2006/relationships/hyperlink" Target="http://mountainsport.ru/netcat_files/225/189/9948_krasnyy.jpg" TargetMode="External"/><Relationship Id="rId1048" Type="http://schemas.openxmlformats.org/officeDocument/2006/relationships/hyperlink" Target="http://mountainsport.ru/netcat_files/221/185/SH_1608_chernyy.jpg" TargetMode="External"/><Relationship Id="rId264" Type="http://schemas.openxmlformats.org/officeDocument/2006/relationships/hyperlink" Target="http://mountainsport.ru/netcat_files/184/149/A4053_kurtka_zhen_RR_521_limonnyy.jpg" TargetMode="External"/><Relationship Id="rId471" Type="http://schemas.openxmlformats.org/officeDocument/2006/relationships/hyperlink" Target="http://mountainsport.ru/netcat_files/194/159/56043___zhen..jpg" TargetMode="External"/><Relationship Id="rId1115" Type="http://schemas.openxmlformats.org/officeDocument/2006/relationships/hyperlink" Target="http://mountainsport.ru/netcat_files/2029%20unisex.jpg" TargetMode="External"/><Relationship Id="rId59" Type="http://schemas.openxmlformats.org/officeDocument/2006/relationships/hyperlink" Target="http://mountainsport.ru/catalog/winter2014-2015/AZIMUTH-2014-2015/AZIMUTH-2014-2015_2592.html" TargetMode="External"/><Relationship Id="rId124" Type="http://schemas.openxmlformats.org/officeDocument/2006/relationships/hyperlink" Target="http://mountainsport.ru/netcat_files/183/148/14_650_944_golub.jpg" TargetMode="External"/><Relationship Id="rId569" Type="http://schemas.openxmlformats.org/officeDocument/2006/relationships/hyperlink" Target="http://mountainsport.ru/netcat_files/205/171/H7010_koral_goluboy.jpg" TargetMode="External"/><Relationship Id="rId776" Type="http://schemas.openxmlformats.org/officeDocument/2006/relationships/hyperlink" Target="http://mountainsport.ru/netcat_files/218/182/6412_krasnyy.jpg" TargetMode="External"/><Relationship Id="rId983" Type="http://schemas.openxmlformats.org/officeDocument/2006/relationships/hyperlink" Target="http://mountainsport.ru/netcat_files/P39%20roz.jpg" TargetMode="External"/><Relationship Id="rId331" Type="http://schemas.openxmlformats.org/officeDocument/2006/relationships/hyperlink" Target="http://mountainsport.ru/netcat_files/DSC_0053_1.jpg" TargetMode="External"/><Relationship Id="rId429" Type="http://schemas.openxmlformats.org/officeDocument/2006/relationships/hyperlink" Target="http://mountainsport.ru/netcat_files/170/135/S1313.jpg" TargetMode="External"/><Relationship Id="rId636" Type="http://schemas.openxmlformats.org/officeDocument/2006/relationships/hyperlink" Target="http://mountainsport.ru/netcat_files/207/173/WT58126_zhen_malinovye_3.jpg" TargetMode="External"/><Relationship Id="rId1059" Type="http://schemas.openxmlformats.org/officeDocument/2006/relationships/hyperlink" Target="http://mountainsport.ru/netcat_files/221/185/SH_1605_temno_siniy.jpg" TargetMode="External"/><Relationship Id="rId843" Type="http://schemas.openxmlformats.org/officeDocument/2006/relationships/hyperlink" Target="http://mountainsport.ru/netcat_files/225/189/125_goluboy.jpg" TargetMode="External"/><Relationship Id="rId1126" Type="http://schemas.openxmlformats.org/officeDocument/2006/relationships/hyperlink" Target="http://mountainsport.ru/netcat_files/194/159/SH_15_unisex.jpg" TargetMode="External"/><Relationship Id="rId275" Type="http://schemas.openxmlformats.org/officeDocument/2006/relationships/hyperlink" Target="http://mountainsport.ru/netcat_files/7232.jpg" TargetMode="External"/><Relationship Id="rId482" Type="http://schemas.openxmlformats.org/officeDocument/2006/relationships/hyperlink" Target="http://mountainsport.ru/netcat_files/194/159/2032_zhen..jpg" TargetMode="External"/><Relationship Id="rId703" Type="http://schemas.openxmlformats.org/officeDocument/2006/relationships/hyperlink" Target="http://mountainsport.ru/netcat_files/208/174/K243A_t.fioletovyy.jpg" TargetMode="External"/><Relationship Id="rId910" Type="http://schemas.openxmlformats.org/officeDocument/2006/relationships/hyperlink" Target="http://mountainsport.ru/netcat_files/194/159/1201.jpg" TargetMode="External"/><Relationship Id="rId135" Type="http://schemas.openxmlformats.org/officeDocument/2006/relationships/hyperlink" Target="http://mountainsport.ru/netcat_files/183/148/K14_3905___biryuzovyy_370.jpg" TargetMode="External"/><Relationship Id="rId342" Type="http://schemas.openxmlformats.org/officeDocument/2006/relationships/hyperlink" Target="http://mountainsport.ru/netcat_files/1161%20seryy.jpg" TargetMode="External"/><Relationship Id="rId787" Type="http://schemas.openxmlformats.org/officeDocument/2006/relationships/hyperlink" Target="http://mountainsport.ru/netcat_files/9004%20t.%20seryy.jpg" TargetMode="External"/><Relationship Id="rId994" Type="http://schemas.openxmlformats.org/officeDocument/2006/relationships/hyperlink" Target="http://mountainsport.ru/netcat_files/1206_belyy.jpg" TargetMode="External"/><Relationship Id="rId202" Type="http://schemas.openxmlformats.org/officeDocument/2006/relationships/hyperlink" Target="http://mountainsport.ru/netcat_files/175/140/F4180_biryuza_229.jpg" TargetMode="External"/><Relationship Id="rId647" Type="http://schemas.openxmlformats.org/officeDocument/2006/relationships/hyperlink" Target="http://mountainsport.ru/netcat_files/188/153/7749267_bezhevyy.jpg" TargetMode="External"/><Relationship Id="rId854" Type="http://schemas.openxmlformats.org/officeDocument/2006/relationships/hyperlink" Target="http://mountainsport.ru/netcat_files/218/182/6704_tseryy.jpg" TargetMode="External"/><Relationship Id="rId286" Type="http://schemas.openxmlformats.org/officeDocument/2006/relationships/hyperlink" Target="http://mountainsport.ru/netcat_files/184/149/A4016_t_seryy.jpg" TargetMode="External"/><Relationship Id="rId493" Type="http://schemas.openxmlformats.org/officeDocument/2006/relationships/hyperlink" Target="http://mountainsport.ru/netcat_files/194/159/2026_unisex.jpg" TargetMode="External"/><Relationship Id="rId507" Type="http://schemas.openxmlformats.org/officeDocument/2006/relationships/hyperlink" Target="http://mountainsport.ru/netcat_files/006.JPG" TargetMode="External"/><Relationship Id="rId714" Type="http://schemas.openxmlformats.org/officeDocument/2006/relationships/hyperlink" Target="http://mountainsport.ru/netcat_files/208/174/KL55_sirenevyy.jpg" TargetMode="External"/><Relationship Id="rId921" Type="http://schemas.openxmlformats.org/officeDocument/2006/relationships/hyperlink" Target="http://mountainsport.ru/netcat_files/224/188/G312_biryuza.jpg" TargetMode="External"/><Relationship Id="rId1137" Type="http://schemas.openxmlformats.org/officeDocument/2006/relationships/hyperlink" Target="http://mountainsport.ru/netcat_files/194/159/2026_unisex.jpg" TargetMode="External"/><Relationship Id="rId50" Type="http://schemas.openxmlformats.org/officeDocument/2006/relationships/hyperlink" Target="http://mountainsport.ru/catalog/winter2014-2015/WHS-2014-2015/WHS-2014-2015_2539.html" TargetMode="External"/><Relationship Id="rId146" Type="http://schemas.openxmlformats.org/officeDocument/2006/relationships/hyperlink" Target="http://mountainsport.ru/netcat_files/183/148/13_434_304_sero_oranzh.jpg" TargetMode="External"/><Relationship Id="rId353" Type="http://schemas.openxmlformats.org/officeDocument/2006/relationships/hyperlink" Target="http://mountainsport.ru/netcat_files/188/153/7342502_seryy_D.jpg" TargetMode="External"/><Relationship Id="rId560" Type="http://schemas.openxmlformats.org/officeDocument/2006/relationships/hyperlink" Target="http://mountainsport.ru/netcat_files/P30%20chern%20s%20sinim_0.jpg" TargetMode="External"/><Relationship Id="rId798" Type="http://schemas.openxmlformats.org/officeDocument/2006/relationships/hyperlink" Target="http://mountainsport.ru/netcat_files/224/188/GL1307_1_seryy.jpg" TargetMode="External"/><Relationship Id="rId213" Type="http://schemas.openxmlformats.org/officeDocument/2006/relationships/hyperlink" Target="http://mountainsport.ru/netcat_files/175/140/Tolstovka_F4181_215_goluboy.jpg" TargetMode="External"/><Relationship Id="rId420" Type="http://schemas.openxmlformats.org/officeDocument/2006/relationships/hyperlink" Target="http://mountainsport.ru/netcat_files/170/135/Balaklava_T1307.jpg" TargetMode="External"/><Relationship Id="rId658" Type="http://schemas.openxmlformats.org/officeDocument/2006/relationships/hyperlink" Target="http://mountainsport.ru/netcat_files/206/172/7342612_sero_siniy_W.jpg" TargetMode="External"/><Relationship Id="rId865" Type="http://schemas.openxmlformats.org/officeDocument/2006/relationships/hyperlink" Target="http://mountainsport.ru/netcat_files/218/182/6103_goluboy.jpg" TargetMode="External"/><Relationship Id="rId1050" Type="http://schemas.openxmlformats.org/officeDocument/2006/relationships/hyperlink" Target="http://mountainsport.ru/netcat_files/221/185/SH_1607_chernyy.jpg" TargetMode="External"/><Relationship Id="rId297" Type="http://schemas.openxmlformats.org/officeDocument/2006/relationships/hyperlink" Target="http://mountainsport.ru/netcat_files/T3173%20t%20seryy.jpg" TargetMode="External"/><Relationship Id="rId518" Type="http://schemas.openxmlformats.org/officeDocument/2006/relationships/hyperlink" Target="http://mountainsport.ru/netcat_files/SH47.jpg" TargetMode="External"/><Relationship Id="rId725" Type="http://schemas.openxmlformats.org/officeDocument/2006/relationships/hyperlink" Target="http://mountainsport.ru/netcat_files/208/174/K243_belyy.jpg" TargetMode="External"/><Relationship Id="rId932" Type="http://schemas.openxmlformats.org/officeDocument/2006/relationships/hyperlink" Target="http://mountainsport.ru/catalog/winter2013-2014/AZIMUTH-2013-2014/AZIMUTH2013-2014_1597.html" TargetMode="External"/><Relationship Id="rId1148" Type="http://schemas.openxmlformats.org/officeDocument/2006/relationships/hyperlink" Target="http://mountainsport.ru/netcat_files/0561%20t.seryy%20muzh..jpg" TargetMode="External"/><Relationship Id="rId157" Type="http://schemas.openxmlformats.org/officeDocument/2006/relationships/hyperlink" Target="http://mountainsport.ru/netcat_files/183/148/14_167_siniy.jpg" TargetMode="External"/><Relationship Id="rId364" Type="http://schemas.openxmlformats.org/officeDocument/2006/relationships/hyperlink" Target="http://mountainsport.ru/netcat_files/166/131/SHQ_0218_chern.jpg" TargetMode="External"/><Relationship Id="rId1008" Type="http://schemas.openxmlformats.org/officeDocument/2006/relationships/hyperlink" Target="http://mountainsport.ru/netcat_files/221/185/2024_chern.bel..jpg" TargetMode="External"/><Relationship Id="rId61" Type="http://schemas.openxmlformats.org/officeDocument/2006/relationships/hyperlink" Target="http://mountainsport.ru/catalog/winter2014-2015/AZIMUTH-2014-2015/AZIMUTH-2014-2015_2596.html" TargetMode="External"/><Relationship Id="rId571" Type="http://schemas.openxmlformats.org/officeDocument/2006/relationships/hyperlink" Target="http://mountainsport.ru/netcat_files/205/171/9006_t._seryy.jpg" TargetMode="External"/><Relationship Id="rId669" Type="http://schemas.openxmlformats.org/officeDocument/2006/relationships/hyperlink" Target="http://mountainsport.ru/netcat_files/208/174/702_mal_zelen_s_sinim_162.jpg" TargetMode="External"/><Relationship Id="rId876" Type="http://schemas.openxmlformats.org/officeDocument/2006/relationships/hyperlink" Target="http://mountainsport.ru/netcat_files/218/182/6302_rozovyy.jpg" TargetMode="External"/><Relationship Id="rId19" Type="http://schemas.openxmlformats.org/officeDocument/2006/relationships/hyperlink" Target="http://mountainsport.ru/catalog/winter2013-2014/gloves/gloves_1894.html" TargetMode="External"/><Relationship Id="rId224" Type="http://schemas.openxmlformats.org/officeDocument/2006/relationships/hyperlink" Target="http://mountainsport.ru/netcat_files/175/140/F4183_157_korall.jpg" TargetMode="External"/><Relationship Id="rId431" Type="http://schemas.openxmlformats.org/officeDocument/2006/relationships/hyperlink" Target="http://mountainsport.ru/netcat_files/170/135/M19_siniy.jpg" TargetMode="External"/><Relationship Id="rId529" Type="http://schemas.openxmlformats.org/officeDocument/2006/relationships/hyperlink" Target="http://mountainsport.ru/netcat_files/5017%20-%20varezhki%20det..jpg" TargetMode="External"/><Relationship Id="rId736" Type="http://schemas.openxmlformats.org/officeDocument/2006/relationships/hyperlink" Target="http://mountainsport.ru/netcat_files/213/178/B8178_siniy_rozovyy.jpg" TargetMode="External"/><Relationship Id="rId1061" Type="http://schemas.openxmlformats.org/officeDocument/2006/relationships/hyperlink" Target="http://mountainsport.ru/netcat_files/221/185/SH_1605_chernyy_s_krasnym.jpg" TargetMode="External"/><Relationship Id="rId1159" Type="http://schemas.openxmlformats.org/officeDocument/2006/relationships/hyperlink" Target="http://mountainsport.ru/netcat_files/211/177/2015_fioletovyy.jpg" TargetMode="External"/><Relationship Id="rId168" Type="http://schemas.openxmlformats.org/officeDocument/2006/relationships/hyperlink" Target="http://mountainsport.ru/netcat_files/191/156/guahoo_670_chern.jpg" TargetMode="External"/><Relationship Id="rId943" Type="http://schemas.openxmlformats.org/officeDocument/2006/relationships/hyperlink" Target="http://mountainsport.ru/netcat_files/223/187/A_8553_dzhins.jpg" TargetMode="External"/><Relationship Id="rId1019" Type="http://schemas.openxmlformats.org/officeDocument/2006/relationships/hyperlink" Target="http://mountainsport.ru/netcat_files/221/185/M_27_chernyy.jpg" TargetMode="External"/><Relationship Id="rId72" Type="http://schemas.openxmlformats.org/officeDocument/2006/relationships/hyperlink" Target="http://mountainsport.ru/catalog/winter2014-2015/kalborn2014-2015/kalborn2014-215_2732.html" TargetMode="External"/><Relationship Id="rId375" Type="http://schemas.openxmlformats.org/officeDocument/2006/relationships/hyperlink" Target="http://mountainsport.ru/netcat_files/14-130%20zaschitnye%20shorty%20i%20nakolenniki.jpg" TargetMode="External"/><Relationship Id="rId582" Type="http://schemas.openxmlformats.org/officeDocument/2006/relationships/hyperlink" Target="http://mountainsport.ru/netcat_files/188/153/7749267_biryuzovyy.jpg" TargetMode="External"/><Relationship Id="rId803" Type="http://schemas.openxmlformats.org/officeDocument/2006/relationships/hyperlink" Target="http://mountainsport.ru/netcat_files/224/188/BL_1205_1_seryy.jpg" TargetMode="External"/><Relationship Id="rId3" Type="http://schemas.openxmlformats.org/officeDocument/2006/relationships/hyperlink" Target="http://mountainsport.ru/catalog/zima-2012-2013/optom/optom_960.html" TargetMode="External"/><Relationship Id="rId235" Type="http://schemas.openxmlformats.org/officeDocument/2006/relationships/hyperlink" Target="http://mountainsport.ru/netcat_files/189/154/B1178_chernyy.jpg" TargetMode="External"/><Relationship Id="rId442" Type="http://schemas.openxmlformats.org/officeDocument/2006/relationships/hyperlink" Target="http://mountainsport.ru/netcat_files/106/60/Balaklava_OR.jpg" TargetMode="External"/><Relationship Id="rId887" Type="http://schemas.openxmlformats.org/officeDocument/2006/relationships/hyperlink" Target="http://mountainsport.ru/netcat_files/W1819%20fioletovyy.jpg" TargetMode="External"/><Relationship Id="rId1072" Type="http://schemas.openxmlformats.org/officeDocument/2006/relationships/hyperlink" Target="http://mountainsport.ru/netcat_files/221/185/SH_1601_belyy.jpg" TargetMode="External"/><Relationship Id="rId302" Type="http://schemas.openxmlformats.org/officeDocument/2006/relationships/hyperlink" Target="http://mountainsport.ru/netcat_files/185/150/W1838_korall.jpg" TargetMode="External"/><Relationship Id="rId747" Type="http://schemas.openxmlformats.org/officeDocument/2006/relationships/hyperlink" Target="http://mountainsport.ru/netcat_files/229/193/6628G_myata.jpg" TargetMode="External"/><Relationship Id="rId954" Type="http://schemas.openxmlformats.org/officeDocument/2006/relationships/hyperlink" Target="http://mountainsport.ru/netcat_files/01_0.jpg" TargetMode="External"/><Relationship Id="rId83" Type="http://schemas.openxmlformats.org/officeDocument/2006/relationships/hyperlink" Target="http://mountainsport.ru/catalog/winter2014-2015/glasses/glasses_2910.html" TargetMode="External"/><Relationship Id="rId179" Type="http://schemas.openxmlformats.org/officeDocument/2006/relationships/hyperlink" Target="http://mountainsport.ru/netcat_files/174/139/6347223_seryy.jpg" TargetMode="External"/><Relationship Id="rId386" Type="http://schemas.openxmlformats.org/officeDocument/2006/relationships/hyperlink" Target="http://mountainsport.ru/netcat_files/maska%20M16.jpg" TargetMode="External"/><Relationship Id="rId593" Type="http://schemas.openxmlformats.org/officeDocument/2006/relationships/hyperlink" Target="http://mountainsport.ru/netcat_files/206/172/7342612_t._siniy_M.jpg" TargetMode="External"/><Relationship Id="rId607" Type="http://schemas.openxmlformats.org/officeDocument/2006/relationships/hyperlink" Target="http://mountainsport.ru/netcat_files/208/174/702_mal_zelen_s_sinim_162.jpg" TargetMode="External"/><Relationship Id="rId814" Type="http://schemas.openxmlformats.org/officeDocument/2006/relationships/hyperlink" Target="http://mountainsport.ru/netcat_files/223/187/A8530_seryy.jpg" TargetMode="External"/><Relationship Id="rId246" Type="http://schemas.openxmlformats.org/officeDocument/2006/relationships/hyperlink" Target="http://mountainsport.ru/netcat_files/189/154/V8105_kurtka_zhen._Velikan_Azimut_goluboy.jpg" TargetMode="External"/><Relationship Id="rId453" Type="http://schemas.openxmlformats.org/officeDocument/2006/relationships/hyperlink" Target="http://mountainsport.ru/netcat_files/194/159/2034_rozovyy.jpg" TargetMode="External"/><Relationship Id="rId660" Type="http://schemas.openxmlformats.org/officeDocument/2006/relationships/hyperlink" Target="http://mountainsport.ru/netcat_files/206/172/7342512_sv._ceryy_D.jpg" TargetMode="External"/><Relationship Id="rId898" Type="http://schemas.openxmlformats.org/officeDocument/2006/relationships/hyperlink" Target="http://mountainsport.ru/netcat_files/MT58560%20muzh-1_1.jpg" TargetMode="External"/><Relationship Id="rId1083" Type="http://schemas.openxmlformats.org/officeDocument/2006/relationships/hyperlink" Target="http://mountainsport.ru/netcat_files/231/195/501_vasil_kovyy_0.jpg" TargetMode="External"/><Relationship Id="rId106" Type="http://schemas.openxmlformats.org/officeDocument/2006/relationships/hyperlink" Target="http://mountainsport.ru/netcat_files/183/148/14_65_272_roz.jpg" TargetMode="External"/><Relationship Id="rId313" Type="http://schemas.openxmlformats.org/officeDocument/2006/relationships/hyperlink" Target="http://mountainsport.ru/netcat_files/W1829%20golub_1.jpg" TargetMode="External"/><Relationship Id="rId758" Type="http://schemas.openxmlformats.org/officeDocument/2006/relationships/hyperlink" Target="http://mountainsport.ru/netcat_files/228/192/16019_chernyy.jpg" TargetMode="External"/><Relationship Id="rId965" Type="http://schemas.openxmlformats.org/officeDocument/2006/relationships/hyperlink" Target="http://mountainsport.ru/netcat_files/211/177/P151601_goluboy_0.jpg" TargetMode="External"/><Relationship Id="rId1150" Type="http://schemas.openxmlformats.org/officeDocument/2006/relationships/hyperlink" Target="http://mountainsport.ru/netcat_files/0561%20-%20siniy%20muzh..jpg" TargetMode="External"/><Relationship Id="rId10" Type="http://schemas.openxmlformats.org/officeDocument/2006/relationships/hyperlink" Target="http://mountainsport.ru/catalog/winter2013-2014/raznoe/raznoe_1741.html" TargetMode="External"/><Relationship Id="rId94" Type="http://schemas.openxmlformats.org/officeDocument/2006/relationships/hyperlink" Target="http://mountainsport.ru/catalog/vesna-osen2014/WINDSTOPPER2014/WINDSTOPPER2014_1634.html" TargetMode="External"/><Relationship Id="rId397" Type="http://schemas.openxmlformats.org/officeDocument/2006/relationships/hyperlink" Target="http://mountainsport.ru/netcat_files/195/160/M22_siniy_s_krasn._maska_kosynka.jpg" TargetMode="External"/><Relationship Id="rId520" Type="http://schemas.openxmlformats.org/officeDocument/2006/relationships/hyperlink" Target="http://mountainsport.ru/netcat_files/SH48_0.jpg" TargetMode="External"/><Relationship Id="rId618" Type="http://schemas.openxmlformats.org/officeDocument/2006/relationships/hyperlink" Target="http://mountainsport.ru/netcat_files/207/173/MT58560_muzh_sinie_3.jpg" TargetMode="External"/><Relationship Id="rId825" Type="http://schemas.openxmlformats.org/officeDocument/2006/relationships/hyperlink" Target="http://mountainsport.ru/netcat_files/208/174/K377A_zheltyy_521.jpg" TargetMode="External"/><Relationship Id="rId257" Type="http://schemas.openxmlformats.org/officeDocument/2006/relationships/hyperlink" Target="http://mountainsport.ru/netcat_files/184/149/A4032_goluboy.jpg" TargetMode="External"/><Relationship Id="rId464" Type="http://schemas.openxmlformats.org/officeDocument/2006/relationships/hyperlink" Target="http://mountainsport.ru/netcat_files/194/159/SH_48_muzh..jpg" TargetMode="External"/><Relationship Id="rId1010" Type="http://schemas.openxmlformats.org/officeDocument/2006/relationships/hyperlink" Target="http://mountainsport.ru/netcat_files/221/185/SH_53_zheltyy.jpg" TargetMode="External"/><Relationship Id="rId1094" Type="http://schemas.openxmlformats.org/officeDocument/2006/relationships/hyperlink" Target="http://mountainsport.ru/netcat_files/231/195/5051.jpg" TargetMode="External"/><Relationship Id="rId1108" Type="http://schemas.openxmlformats.org/officeDocument/2006/relationships/hyperlink" Target="http://mountainsport.ru/netcat_files/194/159/2030_zhen..jpg" TargetMode="External"/><Relationship Id="rId117" Type="http://schemas.openxmlformats.org/officeDocument/2006/relationships/hyperlink" Target="http://mountainsport.ru/netcat_files/183/148/K14_631_tsvet_37N_sirenevyy.jpg" TargetMode="External"/><Relationship Id="rId671" Type="http://schemas.openxmlformats.org/officeDocument/2006/relationships/hyperlink" Target="http://mountainsport.ru/netcat_files/160/125/J3104_339_malina.JPG" TargetMode="External"/><Relationship Id="rId769" Type="http://schemas.openxmlformats.org/officeDocument/2006/relationships/hyperlink" Target="http://mountainsport.ru/netcat_files/220/184/B7915_chernyy.jpg" TargetMode="External"/><Relationship Id="rId976" Type="http://schemas.openxmlformats.org/officeDocument/2006/relationships/hyperlink" Target="http://mountainsport.ru/netcat_files/193/158/R1409_perchatki_muzh.jpg" TargetMode="External"/><Relationship Id="rId324" Type="http://schemas.openxmlformats.org/officeDocument/2006/relationships/hyperlink" Target="http://mountainsport.ru/netcat_files/187/152/B8015_sv_goluboy.jpg" TargetMode="External"/><Relationship Id="rId531" Type="http://schemas.openxmlformats.org/officeDocument/2006/relationships/hyperlink" Target="http://mountainsport.ru/netcat_files/5029%20varezhki%20det.jpg" TargetMode="External"/><Relationship Id="rId629" Type="http://schemas.openxmlformats.org/officeDocument/2006/relationships/hyperlink" Target="http://mountainsport.ru/netcat_files/205/171/9004_t._seryy.jpg" TargetMode="External"/><Relationship Id="rId1161" Type="http://schemas.openxmlformats.org/officeDocument/2006/relationships/hyperlink" Target="http://mountainsport.ru/netcat_files/maska%20M16.jpg" TargetMode="External"/><Relationship Id="rId836" Type="http://schemas.openxmlformats.org/officeDocument/2006/relationships/hyperlink" Target="http://mountainsport.ru/netcat_files/225/189/8803_tseryy.jpg" TargetMode="External"/><Relationship Id="rId1021" Type="http://schemas.openxmlformats.org/officeDocument/2006/relationships/hyperlink" Target="http://mountainsport.ru/netcat_files/221/185/M_27_temno_seryy.jpg" TargetMode="External"/><Relationship Id="rId1119" Type="http://schemas.openxmlformats.org/officeDocument/2006/relationships/hyperlink" Target="http://mountainsport.ru/netcat_files/2029%20unisex.jpg" TargetMode="External"/><Relationship Id="rId903" Type="http://schemas.openxmlformats.org/officeDocument/2006/relationships/hyperlink" Target="http://mountainsport.ru/netcat_files/208/174/K119_goluboy.jpg" TargetMode="External"/><Relationship Id="rId32" Type="http://schemas.openxmlformats.org/officeDocument/2006/relationships/hyperlink" Target="http://mountainsport.ru/catalog/winter2014-2015/gloves/gloves_2833.html" TargetMode="External"/><Relationship Id="rId181" Type="http://schemas.openxmlformats.org/officeDocument/2006/relationships/hyperlink" Target="http://mountainsport.ru/netcat_files/174/139/6747119_belyy.jpg" TargetMode="External"/><Relationship Id="rId279" Type="http://schemas.openxmlformats.org/officeDocument/2006/relationships/hyperlink" Target="http://mountainsport.ru/netcat_files/T3115%20cv%20seryy.jpg" TargetMode="External"/><Relationship Id="rId486" Type="http://schemas.openxmlformats.org/officeDocument/2006/relationships/hyperlink" Target="http://mountainsport.ru/netcat_files/194/159/2030_zhen..jpg" TargetMode="External"/><Relationship Id="rId693" Type="http://schemas.openxmlformats.org/officeDocument/2006/relationships/hyperlink" Target="http://mountainsport.ru/netcat_files/191/156/TN_17_t_siniy.jpg" TargetMode="External"/><Relationship Id="rId139" Type="http://schemas.openxmlformats.org/officeDocument/2006/relationships/hyperlink" Target="http://mountainsport.ru/netcat_files/183/148/1205_mal.jpg" TargetMode="External"/><Relationship Id="rId346" Type="http://schemas.openxmlformats.org/officeDocument/2006/relationships/hyperlink" Target="http://mountainsport.ru/netcat_files/188/153/7749267_rozovyy.jpg" TargetMode="External"/><Relationship Id="rId553" Type="http://schemas.openxmlformats.org/officeDocument/2006/relationships/hyperlink" Target="http://mountainsport.ru/netcat_files/137/102/3003_chernyy.JPG" TargetMode="External"/><Relationship Id="rId760" Type="http://schemas.openxmlformats.org/officeDocument/2006/relationships/hyperlink" Target="http://mountainsport.ru/netcat_files/228/192/16025_chernyy.jpg" TargetMode="External"/><Relationship Id="rId998" Type="http://schemas.openxmlformats.org/officeDocument/2006/relationships/hyperlink" Target="http://mountainsport.ru/netcat_files/221/185/2035_krasnyy.jpg" TargetMode="External"/><Relationship Id="rId206" Type="http://schemas.openxmlformats.org/officeDocument/2006/relationships/hyperlink" Target="http://mountainsport.ru/netcat_files/175/140/F4180_belyy_002.jpg" TargetMode="External"/><Relationship Id="rId413" Type="http://schemas.openxmlformats.org/officeDocument/2006/relationships/hyperlink" Target="http://mountainsport.ru/netcat_files/1205_chernyy.jpg" TargetMode="External"/><Relationship Id="rId858" Type="http://schemas.openxmlformats.org/officeDocument/2006/relationships/hyperlink" Target="http://mountainsport.ru/netcat_files/224/188/715_50_seryy_salatovyy.jpg" TargetMode="External"/><Relationship Id="rId1043" Type="http://schemas.openxmlformats.org/officeDocument/2006/relationships/hyperlink" Target="http://mountainsport.ru/netcat_files/221/185/SH_1606_temno_seryy.jpg" TargetMode="External"/><Relationship Id="rId620" Type="http://schemas.openxmlformats.org/officeDocument/2006/relationships/hyperlink" Target="http://mountainsport.ru/netcat_files/205/171/H6018_biryuzovyy.jpg" TargetMode="External"/><Relationship Id="rId718" Type="http://schemas.openxmlformats.org/officeDocument/2006/relationships/hyperlink" Target="http://mountainsport.ru/netcat_files/208/174/K181_A__siniy.jpg" TargetMode="External"/><Relationship Id="rId925" Type="http://schemas.openxmlformats.org/officeDocument/2006/relationships/hyperlink" Target="http://mountainsport.ru/netcat_files/230/194/806_t.seryy.jpg" TargetMode="External"/><Relationship Id="rId1110" Type="http://schemas.openxmlformats.org/officeDocument/2006/relationships/hyperlink" Target="http://mountainsport.ru/netcat_files/194/159/1201.jpg" TargetMode="External"/><Relationship Id="rId54" Type="http://schemas.openxmlformats.org/officeDocument/2006/relationships/hyperlink" Target="http://mountainsport.ru/catalog/vesna-osen2014/WINDSTOPPER2014/WINDSTOPPER2014_2223.html" TargetMode="External"/><Relationship Id="rId270" Type="http://schemas.openxmlformats.org/officeDocument/2006/relationships/hyperlink" Target="http://mountainsport.ru/netcat_files/184/149/L4973_biryuzovyy_229.jpg" TargetMode="External"/><Relationship Id="rId130" Type="http://schemas.openxmlformats.org/officeDocument/2006/relationships/hyperlink" Target="http://mountainsport.ru/netcat_files/183/148/14_661_919_fiolet.jpg" TargetMode="External"/><Relationship Id="rId368" Type="http://schemas.openxmlformats.org/officeDocument/2006/relationships/hyperlink" Target="http://mountainsport.ru/netcat_files/160/125/DSC_4055.jpg" TargetMode="External"/><Relationship Id="rId575" Type="http://schemas.openxmlformats.org/officeDocument/2006/relationships/hyperlink" Target="http://mountainsport.ru/netcat_files/205/171/9004_t._siniy.jpg" TargetMode="External"/><Relationship Id="rId782" Type="http://schemas.openxmlformats.org/officeDocument/2006/relationships/hyperlink" Target="http://mountainsport.ru/netcat_files/218/182/6001_krasnyy.jpg" TargetMode="External"/><Relationship Id="rId228" Type="http://schemas.openxmlformats.org/officeDocument/2006/relationships/hyperlink" Target="http://mountainsport.ru/netcat_files/175/140/F4183_567_salatovyy.jpg" TargetMode="External"/><Relationship Id="rId435" Type="http://schemas.openxmlformats.org/officeDocument/2006/relationships/hyperlink" Target="http://mountainsport.ru/netcat_files/M10.JPG" TargetMode="External"/><Relationship Id="rId642" Type="http://schemas.openxmlformats.org/officeDocument/2006/relationships/hyperlink" Target="http://mountainsport.ru/netcat_files/206/172/7759591_sero_siniy.jpg" TargetMode="External"/><Relationship Id="rId1065" Type="http://schemas.openxmlformats.org/officeDocument/2006/relationships/hyperlink" Target="http://mountainsport.ru/netcat_files/221/185/SH_1602_seryy.jpg" TargetMode="External"/><Relationship Id="rId502" Type="http://schemas.openxmlformats.org/officeDocument/2006/relationships/hyperlink" Target="http://mountainsport.ru/netcat_files/1201.JPG" TargetMode="External"/><Relationship Id="rId947" Type="http://schemas.openxmlformats.org/officeDocument/2006/relationships/hyperlink" Target="http://mountainsport.ru/netcat_files/224/188/715_65_oranzh.jpg" TargetMode="External"/><Relationship Id="rId1132" Type="http://schemas.openxmlformats.org/officeDocument/2006/relationships/hyperlink" Target="http://mountainsport.ru/netcat_files/001-2.jpg" TargetMode="External"/><Relationship Id="rId76" Type="http://schemas.openxmlformats.org/officeDocument/2006/relationships/hyperlink" Target="http://mountainsport.ru/catalog/winter2014-2015/MOUNTAIN-SPORT/MOUNTAIN-SPORT_2829.html" TargetMode="External"/><Relationship Id="rId807" Type="http://schemas.openxmlformats.org/officeDocument/2006/relationships/hyperlink" Target="http://mountainsport.ru/netcat_files/225/189/W8804_t.seryy.jpg" TargetMode="External"/><Relationship Id="rId292" Type="http://schemas.openxmlformats.org/officeDocument/2006/relationships/hyperlink" Target="http://mountainsport.ru/netcat_files/184/149/B4976_chernyy_095.jpg" TargetMode="External"/><Relationship Id="rId597" Type="http://schemas.openxmlformats.org/officeDocument/2006/relationships/hyperlink" Target="http://mountainsport.ru/netcat_files/206/172/7342512_sv._ceryy_D.jpg" TargetMode="External"/><Relationship Id="rId152" Type="http://schemas.openxmlformats.org/officeDocument/2006/relationships/hyperlink" Target="http://mountainsport.ru/netcat_files/183/148/14_14_zhelt_521.jpg" TargetMode="External"/><Relationship Id="rId457" Type="http://schemas.openxmlformats.org/officeDocument/2006/relationships/hyperlink" Target="http://mountainsport.ru/netcat_files/194/159/1201.jpg" TargetMode="External"/><Relationship Id="rId1087" Type="http://schemas.openxmlformats.org/officeDocument/2006/relationships/hyperlink" Target="http://mountainsport.ru/netcat_files/231/195/032.jpg" TargetMode="External"/><Relationship Id="rId664" Type="http://schemas.openxmlformats.org/officeDocument/2006/relationships/hyperlink" Target="http://mountainsport.ru/netcat_files/208/174/302_dev_golub.jpg" TargetMode="External"/><Relationship Id="rId871" Type="http://schemas.openxmlformats.org/officeDocument/2006/relationships/hyperlink" Target="http://mountainsport.ru/netcat_files/224/188/K312_1_seryy.jpg" TargetMode="External"/><Relationship Id="rId969" Type="http://schemas.openxmlformats.org/officeDocument/2006/relationships/hyperlink" Target="http://mountainsport.ru/netcat_files/193/158/R37_varezhki_muzh.jpg" TargetMode="External"/><Relationship Id="rId317" Type="http://schemas.openxmlformats.org/officeDocument/2006/relationships/hyperlink" Target="http://mountainsport.ru/netcat_files/186/151/WK56052_dzhins.jpg" TargetMode="External"/><Relationship Id="rId524" Type="http://schemas.openxmlformats.org/officeDocument/2006/relationships/hyperlink" Target="http://mountainsport.ru/netcat_files/194/159/SH_12_muzh.jpg" TargetMode="External"/><Relationship Id="rId731" Type="http://schemas.openxmlformats.org/officeDocument/2006/relationships/hyperlink" Target="http://mountainsport.ru/netcat_files/213/178/B8173_siniy_t.siniy.jpg" TargetMode="External"/><Relationship Id="rId1154" Type="http://schemas.openxmlformats.org/officeDocument/2006/relationships/hyperlink" Target="http://mountainsport.ru/netcat_files/005_chernyy_0.jpg" TargetMode="External"/><Relationship Id="rId98" Type="http://schemas.openxmlformats.org/officeDocument/2006/relationships/hyperlink" Target="http://mountainsport.ru/netcat_files/200/166/6651010_siniy.jpg" TargetMode="External"/><Relationship Id="rId829" Type="http://schemas.openxmlformats.org/officeDocument/2006/relationships/hyperlink" Target="http://mountainsport.ru/netcat_files/225/189/8801_bezhevyy.jpg" TargetMode="External"/><Relationship Id="rId1014" Type="http://schemas.openxmlformats.org/officeDocument/2006/relationships/hyperlink" Target="http://mountainsport.ru/netcat_files/221/185/2044_temno_seryy.jpg" TargetMode="External"/><Relationship Id="rId25" Type="http://schemas.openxmlformats.org/officeDocument/2006/relationships/hyperlink" Target="http://mountainsport.ru/catalog/winter2013-2014/termo/termo_2013.html" TargetMode="External"/><Relationship Id="rId174" Type="http://schemas.openxmlformats.org/officeDocument/2006/relationships/hyperlink" Target="http://mountainsport.ru/netcat_files/165/130/DSC_6263_1.jpg" TargetMode="External"/><Relationship Id="rId381" Type="http://schemas.openxmlformats.org/officeDocument/2006/relationships/hyperlink" Target="http://mountainsport.ru/netcat_files/195/160/DSC_4979.jpg" TargetMode="External"/><Relationship Id="rId241" Type="http://schemas.openxmlformats.org/officeDocument/2006/relationships/hyperlink" Target="http://mountainsport.ru/netcat_files/2141_0.jpg" TargetMode="External"/><Relationship Id="rId479" Type="http://schemas.openxmlformats.org/officeDocument/2006/relationships/hyperlink" Target="http://mountainsport.ru/netcat_files/194/159/2751_muzh..jpg" TargetMode="External"/><Relationship Id="rId686" Type="http://schemas.openxmlformats.org/officeDocument/2006/relationships/hyperlink" Target="http://mountainsport.ru/netcat_files/204/170/8142_biryuza.jpg" TargetMode="External"/><Relationship Id="rId893" Type="http://schemas.openxmlformats.org/officeDocument/2006/relationships/hyperlink" Target="http://mountainsport.ru/netcat_files/225/189/58126D_t.fioletovyy.jpg" TargetMode="External"/><Relationship Id="rId339" Type="http://schemas.openxmlformats.org/officeDocument/2006/relationships/hyperlink" Target="http://mountainsport.ru/netcat_files/1161%20XMS.jpg" TargetMode="External"/><Relationship Id="rId546" Type="http://schemas.openxmlformats.org/officeDocument/2006/relationships/hyperlink" Target="http://mountainsport.ru/netcat_files/R1405%20varezhki%20podrostk..jpg" TargetMode="External"/><Relationship Id="rId753" Type="http://schemas.openxmlformats.org/officeDocument/2006/relationships/hyperlink" Target="http://mountainsport.ru/netcat_files/228/192/1601_4_myata.jpg" TargetMode="External"/><Relationship Id="rId101" Type="http://schemas.openxmlformats.org/officeDocument/2006/relationships/hyperlink" Target="http://mountainsport.ru/netcat_files/183/148/WS14_65_seryy.jpg" TargetMode="External"/><Relationship Id="rId406" Type="http://schemas.openxmlformats.org/officeDocument/2006/relationships/hyperlink" Target="http://mountainsport.ru/netcat_files/195/160/S12_010.jpg" TargetMode="External"/><Relationship Id="rId960" Type="http://schemas.openxmlformats.org/officeDocument/2006/relationships/hyperlink" Target="http://mountainsport.ru/netcat_files/211/177/908_5.jpg" TargetMode="External"/><Relationship Id="rId1036" Type="http://schemas.openxmlformats.org/officeDocument/2006/relationships/hyperlink" Target="http://mountainsport.ru/netcat_files/221/185/511_temno_siniy.jpg" TargetMode="External"/><Relationship Id="rId613" Type="http://schemas.openxmlformats.org/officeDocument/2006/relationships/hyperlink" Target="http://mountainsport.ru/netcat_files/207/173/WT58126_zhen_limon_3.jpg" TargetMode="External"/><Relationship Id="rId820" Type="http://schemas.openxmlformats.org/officeDocument/2006/relationships/hyperlink" Target="http://mountainsport.ru/netcat_files/208/174/K181_A__seryy.jpg" TargetMode="External"/><Relationship Id="rId918" Type="http://schemas.openxmlformats.org/officeDocument/2006/relationships/hyperlink" Target="http://mountainsport.ru/netcat_files/224/188/G311_biryuza.jpg" TargetMode="External"/><Relationship Id="rId1103" Type="http://schemas.openxmlformats.org/officeDocument/2006/relationships/hyperlink" Target="http://mountainsport.ru/netcat_files/1201.JPG" TargetMode="External"/><Relationship Id="rId47" Type="http://schemas.openxmlformats.org/officeDocument/2006/relationships/hyperlink" Target="http://mountainsport.ru/catalog/vesna-osen2014/jacket2014/jacket2014_2360.html" TargetMode="External"/><Relationship Id="rId196" Type="http://schemas.openxmlformats.org/officeDocument/2006/relationships/hyperlink" Target="http://mountainsport.ru/netcat_files/P3310%20215%20goluboy.jpg" TargetMode="External"/><Relationship Id="rId263" Type="http://schemas.openxmlformats.org/officeDocument/2006/relationships/hyperlink" Target="http://mountainsport.ru/netcat_files/184/149/A4053_myata.jpg" TargetMode="External"/><Relationship Id="rId470" Type="http://schemas.openxmlformats.org/officeDocument/2006/relationships/hyperlink" Target="http://mountainsport.ru/netcat_files/194/159/56043___zhen..jpg" TargetMode="External"/><Relationship Id="rId123" Type="http://schemas.openxmlformats.org/officeDocument/2006/relationships/hyperlink" Target="http://mountainsport.ru/netcat_files/183/148/14_240_16n_biryuz.jpg" TargetMode="External"/><Relationship Id="rId330" Type="http://schemas.openxmlformats.org/officeDocument/2006/relationships/hyperlink" Target="http://mountainsport.ru/netcat_files/187/152/V8009_kurtka_zhen_SHQ.jpg" TargetMode="External"/><Relationship Id="rId568" Type="http://schemas.openxmlformats.org/officeDocument/2006/relationships/hyperlink" Target="http://mountainsport.ru/netcat_files/205/171/H7010_myata_korall.jpg" TargetMode="External"/><Relationship Id="rId775" Type="http://schemas.openxmlformats.org/officeDocument/2006/relationships/hyperlink" Target="http://mountainsport.ru/netcat_files/218/182/6412_myata.jpg" TargetMode="External"/><Relationship Id="rId982" Type="http://schemas.openxmlformats.org/officeDocument/2006/relationships/hyperlink" Target="http://mountainsport.ru/netcat_files/193/158/R1401___chernyy_perchatki_zhen.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filterMode="1">
    <tabColor indexed="12"/>
    <pageSetUpPr fitToPage="1"/>
  </sheetPr>
  <dimension ref="A1:XEE3246"/>
  <sheetViews>
    <sheetView tabSelected="1" zoomScaleNormal="100" workbookViewId="0">
      <pane ySplit="5" topLeftCell="A1401" activePane="bottomLeft" state="frozen"/>
      <selection pane="bottomLeft" activeCell="A1615" sqref="A1615"/>
    </sheetView>
  </sheetViews>
  <sheetFormatPr defaultColWidth="9.140625" defaultRowHeight="12.75"/>
  <cols>
    <col min="1" max="1" width="9.42578125" style="511" customWidth="1"/>
    <col min="2" max="2" width="9.42578125" style="3" customWidth="1"/>
    <col min="3" max="3" width="8" style="3" customWidth="1"/>
    <col min="4" max="4" width="9" style="165" customWidth="1"/>
    <col min="5" max="5" width="33.85546875" style="165" customWidth="1"/>
    <col min="6" max="6" width="17.85546875" style="165" customWidth="1"/>
    <col min="7" max="13" width="6.140625" style="3" customWidth="1"/>
    <col min="14" max="14" width="4.42578125" style="3" hidden="1" customWidth="1"/>
    <col min="15" max="15" width="4.5703125" style="165" hidden="1" customWidth="1"/>
    <col min="16" max="16" width="5.140625" style="165" customWidth="1"/>
    <col min="17" max="17" width="4.28515625" style="165" hidden="1" customWidth="1"/>
    <col min="18" max="18" width="11.42578125" style="165" customWidth="1"/>
    <col min="19" max="19" width="11.140625" style="165" customWidth="1"/>
    <col min="20" max="22" width="3" style="165" hidden="1" customWidth="1"/>
    <col min="23" max="23" width="11.140625" style="165" customWidth="1"/>
    <col min="24" max="24" width="4" style="686" hidden="1" customWidth="1"/>
    <col min="25" max="25" width="7.7109375" style="164" customWidth="1"/>
    <col min="26" max="26" width="7.7109375" style="182" customWidth="1"/>
    <col min="27" max="27" width="12.42578125" style="182" customWidth="1"/>
    <col min="28" max="28" width="8.85546875" style="164" customWidth="1"/>
    <col min="29" max="29" width="6" style="182" customWidth="1"/>
    <col min="30" max="38" width="9.140625" style="164" customWidth="1"/>
    <col min="39" max="46" width="4" style="164" customWidth="1"/>
    <col min="47" max="57" width="9.140625" style="164" customWidth="1"/>
    <col min="58" max="82" width="0" style="164" hidden="1" customWidth="1"/>
    <col min="83" max="16384" width="9.140625" style="165"/>
  </cols>
  <sheetData>
    <row r="1" spans="1:82" ht="13.5" customHeight="1">
      <c r="A1" s="496" t="s">
        <v>780</v>
      </c>
      <c r="B1" s="974"/>
      <c r="C1" s="975"/>
      <c r="D1" s="975"/>
      <c r="E1" s="975"/>
      <c r="F1" s="975"/>
      <c r="G1" s="975"/>
      <c r="H1" s="978"/>
      <c r="I1" s="514"/>
      <c r="J1" s="515" t="s">
        <v>384</v>
      </c>
      <c r="K1" s="974"/>
      <c r="L1" s="975"/>
      <c r="M1" s="975"/>
      <c r="N1" s="976"/>
      <c r="O1" s="976"/>
      <c r="P1" s="975"/>
      <c r="Q1" s="976"/>
      <c r="R1" s="977"/>
      <c r="S1" s="992">
        <v>65</v>
      </c>
      <c r="T1" s="461"/>
      <c r="U1" s="461"/>
      <c r="V1" s="461"/>
      <c r="W1" s="990">
        <v>0</v>
      </c>
      <c r="X1" s="680"/>
      <c r="Y1" s="988" t="s">
        <v>793</v>
      </c>
      <c r="Z1" s="988"/>
      <c r="AA1" s="767">
        <f>S1764</f>
        <v>0</v>
      </c>
      <c r="AB1" s="569" t="s">
        <v>795</v>
      </c>
      <c r="AC1" s="730">
        <f>S1765</f>
        <v>0</v>
      </c>
      <c r="AD1" s="161"/>
      <c r="AE1" s="162"/>
      <c r="AF1" s="162"/>
      <c r="AG1" s="162"/>
      <c r="AH1" s="162"/>
      <c r="AI1" s="162"/>
      <c r="AJ1" s="162"/>
      <c r="AK1" s="163"/>
      <c r="AL1" s="162"/>
      <c r="AM1" s="162"/>
      <c r="AN1" s="162"/>
      <c r="AO1" s="162"/>
      <c r="AP1" s="162"/>
      <c r="AQ1" s="162"/>
      <c r="AR1" s="162"/>
      <c r="AS1" s="162"/>
      <c r="AT1" s="162"/>
      <c r="AU1" s="162"/>
      <c r="AV1" s="162"/>
      <c r="AW1" s="162"/>
      <c r="AX1" s="162"/>
      <c r="AY1" s="162"/>
      <c r="AZ1" s="162"/>
      <c r="BA1" s="162"/>
      <c r="BB1" s="162"/>
      <c r="BC1" s="162"/>
      <c r="BD1" s="162"/>
      <c r="BE1" s="162"/>
    </row>
    <row r="2" spans="1:82" ht="4.5" customHeight="1">
      <c r="A2" s="497"/>
      <c r="B2" s="979"/>
      <c r="C2" s="980"/>
      <c r="D2" s="980"/>
      <c r="E2" s="980"/>
      <c r="F2" s="980"/>
      <c r="G2" s="980"/>
      <c r="H2" s="980"/>
      <c r="I2" s="980"/>
      <c r="J2" s="980"/>
      <c r="K2" s="981"/>
      <c r="L2" s="981"/>
      <c r="M2" s="981"/>
      <c r="N2" s="982"/>
      <c r="O2" s="982"/>
      <c r="P2" s="981"/>
      <c r="Q2" s="982"/>
      <c r="R2" s="983"/>
      <c r="S2" s="993"/>
      <c r="T2" s="462"/>
      <c r="U2" s="462"/>
      <c r="V2" s="462"/>
      <c r="W2" s="991"/>
      <c r="X2" s="680"/>
      <c r="Y2" s="989" t="s">
        <v>1108</v>
      </c>
      <c r="Z2" s="989"/>
      <c r="AA2" s="987">
        <f>X1764</f>
        <v>0</v>
      </c>
      <c r="AB2" s="561"/>
      <c r="AC2" s="570"/>
      <c r="AD2" s="166"/>
      <c r="AE2" s="162"/>
      <c r="AF2" s="162"/>
      <c r="AG2" s="162"/>
      <c r="AH2" s="162"/>
      <c r="AI2" s="162"/>
      <c r="AJ2" s="162"/>
      <c r="AK2" s="163"/>
      <c r="AL2" s="162"/>
      <c r="AM2" s="162"/>
      <c r="AN2" s="162"/>
      <c r="AO2" s="162"/>
      <c r="AP2" s="162"/>
      <c r="AQ2" s="162"/>
      <c r="AR2" s="162"/>
      <c r="AS2" s="162"/>
      <c r="AT2" s="162"/>
      <c r="AU2" s="162"/>
      <c r="AV2" s="162"/>
      <c r="AW2" s="162"/>
      <c r="AX2" s="162"/>
      <c r="AY2" s="162"/>
      <c r="AZ2" s="162"/>
      <c r="BA2" s="162"/>
      <c r="BB2" s="162"/>
      <c r="BC2" s="162"/>
      <c r="BD2" s="162"/>
      <c r="BE2" s="162"/>
    </row>
    <row r="3" spans="1:82" ht="9.75" customHeight="1" thickBot="1">
      <c r="A3" s="516" t="s">
        <v>781</v>
      </c>
      <c r="B3" s="32"/>
      <c r="C3" s="32"/>
      <c r="D3" s="32"/>
      <c r="E3" s="32"/>
      <c r="F3" s="724"/>
      <c r="G3" s="725"/>
      <c r="H3" s="725"/>
      <c r="I3" s="725"/>
      <c r="J3" s="725"/>
      <c r="K3" s="725"/>
      <c r="L3" s="726"/>
      <c r="M3" s="687"/>
      <c r="N3" s="91"/>
      <c r="O3" s="32"/>
      <c r="P3" s="274"/>
      <c r="Q3" s="274"/>
      <c r="R3" s="727" t="s">
        <v>1286</v>
      </c>
      <c r="S3" s="731" t="s">
        <v>774</v>
      </c>
      <c r="T3" s="463"/>
      <c r="U3" s="463"/>
      <c r="V3" s="463"/>
      <c r="W3" s="394"/>
      <c r="X3" s="681"/>
      <c r="Y3" s="989"/>
      <c r="Z3" s="989"/>
      <c r="AA3" s="987"/>
      <c r="AB3" s="562"/>
      <c r="AC3" s="571"/>
      <c r="AD3" s="554"/>
      <c r="AE3" s="161"/>
      <c r="AF3" s="162"/>
      <c r="AG3" s="162"/>
      <c r="AH3" s="162"/>
      <c r="AI3" s="162"/>
      <c r="AJ3" s="162"/>
      <c r="AK3" s="163"/>
      <c r="AL3" s="162"/>
      <c r="AM3" s="162"/>
      <c r="AN3" s="162"/>
      <c r="AO3" s="162"/>
      <c r="AP3" s="162"/>
      <c r="AQ3" s="162"/>
      <c r="AR3" s="162"/>
      <c r="AS3" s="162"/>
      <c r="AT3" s="162"/>
      <c r="AU3" s="162"/>
      <c r="AV3" s="162"/>
      <c r="AW3" s="162"/>
      <c r="AX3" s="162"/>
      <c r="AY3" s="162"/>
      <c r="AZ3" s="162"/>
      <c r="BA3" s="162"/>
      <c r="BB3" s="162"/>
      <c r="BC3" s="162"/>
      <c r="BD3" s="162"/>
      <c r="BE3" s="162"/>
    </row>
    <row r="4" spans="1:82" ht="3" customHeight="1" thickBot="1">
      <c r="A4" s="498"/>
      <c r="B4" s="136"/>
      <c r="C4" s="136"/>
      <c r="D4" s="137"/>
      <c r="E4" s="137"/>
      <c r="F4" s="137"/>
      <c r="G4" s="138"/>
      <c r="H4" s="138"/>
      <c r="I4" s="138"/>
      <c r="J4" s="138"/>
      <c r="K4" s="138"/>
      <c r="L4" s="138"/>
      <c r="M4" s="138"/>
      <c r="N4" s="139"/>
      <c r="O4" s="137"/>
      <c r="P4" s="137"/>
      <c r="Q4" s="134"/>
      <c r="R4" s="134"/>
      <c r="S4" s="134"/>
      <c r="T4" s="424"/>
      <c r="U4" s="424"/>
      <c r="V4" s="424"/>
      <c r="W4" s="135"/>
      <c r="X4" s="682"/>
      <c r="Y4" s="728"/>
      <c r="Z4" s="729"/>
      <c r="AA4" s="564"/>
      <c r="AB4" s="562"/>
      <c r="AC4" s="571"/>
      <c r="AD4" s="555"/>
      <c r="AE4" s="162"/>
      <c r="AF4" s="162"/>
      <c r="AG4" s="162"/>
      <c r="AH4" s="162"/>
      <c r="AI4" s="162"/>
      <c r="AJ4" s="162"/>
      <c r="AK4" s="163"/>
      <c r="AL4" s="162"/>
      <c r="AM4" s="162"/>
      <c r="AN4" s="162"/>
      <c r="AO4" s="162"/>
      <c r="AP4" s="162"/>
      <c r="AQ4" s="162"/>
      <c r="AR4" s="162"/>
      <c r="AS4" s="162"/>
      <c r="AT4" s="162"/>
      <c r="AU4" s="162"/>
      <c r="AV4" s="162"/>
      <c r="AW4" s="162"/>
      <c r="AX4" s="162"/>
      <c r="AY4" s="162"/>
      <c r="AZ4" s="162"/>
      <c r="BA4" s="162"/>
      <c r="BB4" s="162"/>
      <c r="BC4" s="162"/>
      <c r="BD4" s="162"/>
      <c r="BE4" s="162"/>
    </row>
    <row r="5" spans="1:82" ht="25.5" customHeight="1" thickBot="1">
      <c r="A5" s="499"/>
      <c r="B5" s="468" t="s">
        <v>786</v>
      </c>
      <c r="C5" s="513" t="s">
        <v>785</v>
      </c>
      <c r="D5" s="183" t="s">
        <v>20</v>
      </c>
      <c r="E5" s="183" t="s">
        <v>0</v>
      </c>
      <c r="F5" s="183" t="s">
        <v>1</v>
      </c>
      <c r="G5" s="985" t="s">
        <v>956</v>
      </c>
      <c r="H5" s="986"/>
      <c r="I5" s="986"/>
      <c r="J5" s="986"/>
      <c r="K5" s="986"/>
      <c r="L5" s="986"/>
      <c r="M5" s="986"/>
      <c r="N5" s="209"/>
      <c r="O5" s="210" t="s">
        <v>18</v>
      </c>
      <c r="P5" s="184" t="s">
        <v>18</v>
      </c>
      <c r="Q5" s="421" t="s">
        <v>744</v>
      </c>
      <c r="R5" s="185" t="s">
        <v>352</v>
      </c>
      <c r="S5" s="186" t="s">
        <v>772</v>
      </c>
      <c r="T5" s="464" t="s">
        <v>771</v>
      </c>
      <c r="U5" s="465" t="s">
        <v>770</v>
      </c>
      <c r="V5" s="466"/>
      <c r="W5" s="187" t="s">
        <v>19</v>
      </c>
      <c r="X5" s="683"/>
      <c r="Y5" s="984" t="s">
        <v>794</v>
      </c>
      <c r="Z5" s="984"/>
      <c r="AA5" s="768">
        <f>AA2-AA1</f>
        <v>0</v>
      </c>
      <c r="AB5" s="563"/>
      <c r="AC5" s="572"/>
      <c r="AD5" s="556"/>
      <c r="AE5" s="167"/>
      <c r="AF5" s="167"/>
      <c r="AG5" s="167"/>
      <c r="AH5" s="167"/>
      <c r="AI5" s="167"/>
      <c r="AJ5" s="167"/>
      <c r="AK5" s="168"/>
      <c r="AL5" s="162"/>
      <c r="AM5" s="162"/>
      <c r="AN5" s="162"/>
      <c r="AO5" s="162"/>
      <c r="AP5" s="162"/>
      <c r="AQ5" s="162"/>
      <c r="AR5" s="162"/>
      <c r="AS5" s="162"/>
      <c r="AT5" s="162"/>
      <c r="AU5" s="162"/>
      <c r="AV5" s="162"/>
      <c r="AW5" s="162"/>
      <c r="AX5" s="162"/>
      <c r="AY5" s="162"/>
      <c r="AZ5" s="162"/>
      <c r="BA5" s="162"/>
      <c r="BB5" s="162"/>
      <c r="BC5" s="162"/>
      <c r="BD5" s="162"/>
      <c r="BE5" s="162"/>
    </row>
    <row r="6" spans="1:82" ht="0.75" customHeight="1">
      <c r="A6" s="500"/>
      <c r="B6" s="200"/>
      <c r="C6" s="200"/>
      <c r="D6" s="200"/>
      <c r="E6" s="201"/>
      <c r="F6" s="200"/>
      <c r="G6" s="202"/>
      <c r="H6" s="202"/>
      <c r="I6" s="202"/>
      <c r="J6" s="202"/>
      <c r="K6" s="202"/>
      <c r="L6" s="203"/>
      <c r="M6" s="203"/>
      <c r="N6" s="213"/>
      <c r="O6" s="214"/>
      <c r="P6" s="208">
        <v>0</v>
      </c>
      <c r="Q6" s="208"/>
      <c r="R6" s="200"/>
      <c r="S6" s="200"/>
      <c r="T6" s="200"/>
      <c r="U6" s="200"/>
      <c r="V6" s="200"/>
      <c r="W6" s="39" t="s">
        <v>22</v>
      </c>
      <c r="X6" s="565"/>
      <c r="Y6" s="557"/>
      <c r="Z6" s="558"/>
      <c r="AA6" s="559"/>
      <c r="AB6" s="560"/>
      <c r="AC6" s="559"/>
      <c r="AD6" s="162"/>
      <c r="AE6" s="162"/>
      <c r="AF6" s="162"/>
      <c r="AG6" s="162"/>
      <c r="AH6" s="162"/>
      <c r="AI6" s="162"/>
      <c r="AJ6" s="162"/>
      <c r="AK6" s="163"/>
      <c r="AL6" s="162"/>
      <c r="AM6" s="162"/>
      <c r="AN6" s="162"/>
      <c r="AO6" s="162"/>
      <c r="AP6" s="162"/>
      <c r="AQ6" s="162"/>
      <c r="AR6" s="162"/>
      <c r="AS6" s="162"/>
      <c r="AT6" s="162"/>
      <c r="AU6" s="162"/>
      <c r="AV6" s="162"/>
      <c r="AW6" s="162"/>
      <c r="AX6" s="162"/>
      <c r="AY6" s="162"/>
      <c r="AZ6" s="162"/>
      <c r="BA6" s="162"/>
      <c r="BB6" s="162"/>
      <c r="BC6" s="162"/>
      <c r="BD6" s="162"/>
      <c r="BE6" s="162"/>
    </row>
    <row r="7" spans="1:82" ht="11.25" hidden="1" customHeight="1" thickBot="1">
      <c r="A7" s="954"/>
      <c r="B7" s="319"/>
      <c r="C7" s="319"/>
      <c r="D7" s="219"/>
      <c r="E7" s="220"/>
      <c r="F7" s="219"/>
      <c r="G7" s="221"/>
      <c r="H7" s="221"/>
      <c r="I7" s="221"/>
      <c r="J7" s="221"/>
      <c r="K7" s="221"/>
      <c r="L7" s="222"/>
      <c r="M7" s="688"/>
      <c r="N7" s="218">
        <v>0</v>
      </c>
      <c r="O7" s="217"/>
      <c r="P7" s="223">
        <v>0</v>
      </c>
      <c r="Q7" s="390"/>
      <c r="R7" s="224"/>
      <c r="S7" s="225"/>
      <c r="T7" s="225"/>
      <c r="U7" s="225"/>
      <c r="V7" s="225"/>
      <c r="W7" s="226"/>
      <c r="X7" s="552"/>
      <c r="Y7" s="169"/>
      <c r="Z7" s="170"/>
      <c r="AA7" s="88"/>
      <c r="AB7" s="171"/>
      <c r="AC7" s="88"/>
      <c r="AD7" s="162"/>
      <c r="AE7" s="162"/>
      <c r="AF7" s="162"/>
      <c r="AG7" s="162"/>
      <c r="AH7" s="162"/>
      <c r="AI7" s="162"/>
      <c r="AJ7" s="162"/>
      <c r="AK7" s="163"/>
      <c r="AL7" s="162"/>
      <c r="AM7" s="162"/>
      <c r="AN7" s="162"/>
      <c r="AO7" s="162"/>
      <c r="AP7" s="162"/>
      <c r="AQ7" s="162"/>
      <c r="AR7" s="162"/>
      <c r="AS7" s="162"/>
      <c r="AT7" s="162"/>
      <c r="AU7" s="162"/>
      <c r="AV7" s="162"/>
      <c r="AW7" s="162"/>
      <c r="AX7" s="162"/>
      <c r="AY7" s="162"/>
      <c r="AZ7" s="162"/>
      <c r="BA7" s="162"/>
      <c r="BB7" s="162"/>
      <c r="BC7" s="162"/>
      <c r="BD7" s="162"/>
      <c r="BE7" s="162"/>
    </row>
    <row r="8" spans="1:82" ht="42.75" customHeight="1">
      <c r="A8" s="949"/>
      <c r="B8" s="963" t="s">
        <v>783</v>
      </c>
      <c r="C8" s="291"/>
      <c r="D8" s="291"/>
      <c r="E8" s="292"/>
      <c r="F8" s="291"/>
      <c r="G8" s="276"/>
      <c r="H8" s="276"/>
      <c r="I8" s="276"/>
      <c r="J8" s="276"/>
      <c r="K8" s="276"/>
      <c r="L8" s="276"/>
      <c r="M8" s="276"/>
      <c r="N8" s="308"/>
      <c r="O8" s="276"/>
      <c r="P8" s="309"/>
      <c r="Q8" s="393"/>
      <c r="R8" s="747"/>
      <c r="S8" s="748"/>
      <c r="T8" s="449"/>
      <c r="U8" s="425"/>
      <c r="V8" s="449"/>
      <c r="W8" s="772"/>
      <c r="X8" s="553">
        <f>R8*P8</f>
        <v>0</v>
      </c>
      <c r="Y8" s="423"/>
      <c r="Z8" s="170"/>
      <c r="AA8" s="88"/>
      <c r="AB8" s="171"/>
      <c r="AC8" s="88"/>
      <c r="AD8" s="162"/>
      <c r="AE8" s="162"/>
      <c r="AF8" s="162"/>
      <c r="AG8" s="162"/>
      <c r="AH8" s="162"/>
      <c r="AI8" s="162"/>
      <c r="AJ8" s="162"/>
      <c r="AK8" s="163"/>
      <c r="AL8" s="162"/>
      <c r="AM8" s="173"/>
      <c r="AN8" s="173"/>
      <c r="AO8" s="173"/>
      <c r="AP8" s="173"/>
      <c r="AQ8" s="173"/>
      <c r="AR8" s="173"/>
      <c r="AS8" s="173"/>
      <c r="AT8" s="173"/>
      <c r="AU8" s="173"/>
      <c r="AV8" s="173"/>
      <c r="AW8" s="173"/>
      <c r="AX8" s="173"/>
      <c r="AY8" s="173"/>
      <c r="AZ8" s="173"/>
      <c r="BA8" s="173"/>
      <c r="BB8" s="173"/>
      <c r="BC8" s="173"/>
      <c r="BD8" s="173"/>
      <c r="BE8" s="173"/>
      <c r="BF8" s="165"/>
      <c r="BG8" s="165"/>
      <c r="BH8" s="165"/>
      <c r="BI8" s="165"/>
      <c r="BJ8" s="165"/>
      <c r="BK8" s="165"/>
      <c r="BL8" s="165"/>
      <c r="BM8" s="165"/>
      <c r="BN8" s="165"/>
      <c r="BO8" s="165"/>
      <c r="BP8" s="165"/>
      <c r="BQ8" s="165"/>
      <c r="BR8" s="165"/>
      <c r="BS8" s="165"/>
      <c r="BT8" s="165"/>
      <c r="BU8" s="165"/>
      <c r="BV8" s="165"/>
      <c r="BW8" s="165"/>
      <c r="BX8" s="165"/>
      <c r="BY8" s="165"/>
      <c r="BZ8" s="165"/>
      <c r="CA8" s="165"/>
      <c r="CB8" s="165"/>
      <c r="CC8" s="165"/>
      <c r="CD8" s="165"/>
    </row>
    <row r="9" spans="1:82" ht="6.75" customHeight="1">
      <c r="A9" s="501"/>
      <c r="B9" s="242"/>
      <c r="C9" s="322"/>
      <c r="D9" s="242"/>
      <c r="E9" s="243"/>
      <c r="F9" s="250"/>
      <c r="G9" s="244"/>
      <c r="H9" s="244"/>
      <c r="I9" s="244"/>
      <c r="J9" s="244"/>
      <c r="K9" s="244"/>
      <c r="L9" s="244"/>
      <c r="M9" s="286"/>
      <c r="N9" s="252"/>
      <c r="O9" s="307"/>
      <c r="P9" s="286"/>
      <c r="Q9" s="393"/>
      <c r="R9" s="749"/>
      <c r="S9" s="743"/>
      <c r="T9" s="445"/>
      <c r="U9" s="287"/>
      <c r="V9" s="443"/>
      <c r="W9" s="771" t="s">
        <v>22</v>
      </c>
      <c r="X9" s="553">
        <f t="shared" ref="X9:X75" si="0">R9*P9</f>
        <v>0</v>
      </c>
      <c r="Y9" s="423"/>
      <c r="Z9" s="170"/>
      <c r="AA9" s="88"/>
      <c r="AB9" s="171"/>
      <c r="AC9" s="88"/>
      <c r="AD9" s="162"/>
      <c r="AE9" s="162"/>
      <c r="AF9" s="162"/>
      <c r="AG9" s="162"/>
      <c r="AH9" s="162"/>
      <c r="AI9" s="162"/>
      <c r="AJ9" s="162"/>
      <c r="AK9" s="163"/>
      <c r="AL9" s="162"/>
      <c r="AM9" s="162"/>
      <c r="AN9" s="162"/>
      <c r="AO9" s="162"/>
      <c r="AP9" s="162"/>
      <c r="AQ9" s="162"/>
      <c r="AR9" s="162"/>
      <c r="AS9" s="162"/>
      <c r="AT9" s="162"/>
      <c r="AU9" s="162"/>
      <c r="AV9" s="162"/>
      <c r="AW9" s="162"/>
      <c r="AX9" s="162"/>
      <c r="AY9" s="162"/>
      <c r="AZ9" s="162"/>
      <c r="BA9" s="162"/>
      <c r="BB9" s="162"/>
      <c r="BC9" s="162"/>
      <c r="BD9" s="162"/>
      <c r="BE9" s="162"/>
      <c r="BF9" s="165"/>
      <c r="BG9" s="165"/>
      <c r="BH9" s="165"/>
      <c r="BI9" s="165"/>
      <c r="BJ9" s="165"/>
      <c r="BK9" s="165"/>
      <c r="BL9" s="165"/>
      <c r="BM9" s="165"/>
      <c r="BN9" s="165"/>
      <c r="BO9" s="165"/>
      <c r="BP9" s="165"/>
      <c r="BQ9" s="165"/>
      <c r="BR9" s="165"/>
      <c r="BS9" s="165"/>
      <c r="BT9" s="165"/>
      <c r="BU9" s="165"/>
      <c r="BV9" s="165"/>
      <c r="BW9" s="165"/>
      <c r="BX9" s="165"/>
      <c r="BY9" s="165"/>
      <c r="BZ9" s="165"/>
      <c r="CA9" s="165"/>
      <c r="CB9" s="165"/>
      <c r="CC9" s="165"/>
      <c r="CD9" s="165"/>
    </row>
    <row r="10" spans="1:82" ht="31.5" customHeight="1">
      <c r="A10" s="950"/>
      <c r="B10" s="603"/>
      <c r="C10" s="322"/>
      <c r="D10" s="603"/>
      <c r="E10" s="364" t="s">
        <v>1023</v>
      </c>
      <c r="F10" s="604"/>
      <c r="G10" s="601" t="s">
        <v>79</v>
      </c>
      <c r="H10" s="601" t="s">
        <v>75</v>
      </c>
      <c r="I10" s="601" t="s">
        <v>55</v>
      </c>
      <c r="J10" s="601" t="s">
        <v>80</v>
      </c>
      <c r="K10" s="601" t="s">
        <v>118</v>
      </c>
      <c r="L10" s="539" t="s">
        <v>792</v>
      </c>
      <c r="M10" s="191"/>
      <c r="N10" s="215"/>
      <c r="O10" s="50"/>
      <c r="P10" s="192">
        <f>IF(SUM(G11:M14)&gt;0,0.1,0)</f>
        <v>0</v>
      </c>
      <c r="Q10" s="403"/>
      <c r="R10" s="750"/>
      <c r="S10" s="751"/>
      <c r="T10" s="594"/>
      <c r="U10" s="593"/>
      <c r="V10" s="594"/>
      <c r="W10" s="773"/>
      <c r="X10" s="553">
        <f t="shared" si="0"/>
        <v>0</v>
      </c>
      <c r="Y10" s="423"/>
      <c r="Z10" s="170"/>
      <c r="AA10" s="88"/>
      <c r="AB10" s="171"/>
      <c r="AC10" s="88"/>
      <c r="AD10" s="162"/>
      <c r="AE10" s="162"/>
      <c r="AF10" s="162"/>
      <c r="AG10" s="162"/>
      <c r="AH10" s="162"/>
      <c r="AI10" s="162"/>
      <c r="AJ10" s="162"/>
      <c r="AK10" s="163"/>
      <c r="AL10" s="162"/>
      <c r="AM10" s="173"/>
      <c r="AN10" s="173"/>
      <c r="AO10" s="173"/>
      <c r="AP10" s="173"/>
      <c r="AQ10" s="173"/>
      <c r="AR10" s="173"/>
      <c r="AS10" s="173"/>
      <c r="AT10" s="173"/>
      <c r="AU10" s="173"/>
      <c r="AV10" s="173"/>
      <c r="AW10" s="173"/>
      <c r="AX10" s="173"/>
      <c r="AY10" s="173"/>
      <c r="AZ10" s="173"/>
      <c r="BA10" s="173"/>
      <c r="BB10" s="173"/>
      <c r="BC10" s="173"/>
      <c r="BD10" s="173"/>
      <c r="BE10" s="173"/>
      <c r="BF10" s="165"/>
      <c r="BG10" s="165"/>
      <c r="BH10" s="165"/>
      <c r="BI10" s="165"/>
      <c r="BJ10" s="165"/>
      <c r="BK10" s="165"/>
      <c r="BL10" s="165"/>
      <c r="BM10" s="165"/>
      <c r="BN10" s="165"/>
      <c r="BO10" s="165"/>
      <c r="BP10" s="165"/>
      <c r="BQ10" s="165"/>
      <c r="BR10" s="165"/>
      <c r="BS10" s="165"/>
      <c r="BT10" s="165"/>
      <c r="BU10" s="165"/>
      <c r="BV10" s="165"/>
      <c r="BW10" s="165"/>
      <c r="BX10" s="165"/>
      <c r="BY10" s="165"/>
      <c r="BZ10" s="165"/>
      <c r="CA10" s="165"/>
      <c r="CB10" s="165"/>
      <c r="CC10" s="165"/>
      <c r="CD10" s="165"/>
    </row>
    <row r="11" spans="1:82" ht="7.5" customHeight="1">
      <c r="A11" s="925"/>
      <c r="B11" s="242"/>
      <c r="C11" s="322"/>
      <c r="D11" s="242"/>
      <c r="E11" s="243"/>
      <c r="F11" s="250"/>
      <c r="G11" s="244"/>
      <c r="H11" s="244"/>
      <c r="I11" s="244"/>
      <c r="J11" s="244"/>
      <c r="K11" s="244"/>
      <c r="L11" s="244"/>
      <c r="M11" s="244"/>
      <c r="N11" s="253"/>
      <c r="O11" s="246"/>
      <c r="P11" s="244"/>
      <c r="Q11" s="634"/>
      <c r="R11" s="749"/>
      <c r="S11" s="743"/>
      <c r="T11" s="443"/>
      <c r="U11" s="248"/>
      <c r="V11" s="443"/>
      <c r="W11" s="771" t="s">
        <v>22</v>
      </c>
      <c r="X11" s="553">
        <f t="shared" si="0"/>
        <v>0</v>
      </c>
      <c r="Y11" s="423"/>
      <c r="Z11" s="170"/>
      <c r="AA11" s="88"/>
      <c r="AB11" s="171"/>
      <c r="AC11" s="88"/>
      <c r="AD11" s="162"/>
      <c r="AE11" s="162"/>
      <c r="AF11" s="162"/>
      <c r="AG11" s="162"/>
      <c r="AH11" s="162"/>
      <c r="AI11" s="162"/>
      <c r="AJ11" s="162"/>
      <c r="AK11" s="163"/>
      <c r="AL11" s="162"/>
      <c r="AM11" s="162"/>
      <c r="AN11" s="162"/>
      <c r="AO11" s="162"/>
      <c r="AP11" s="162"/>
      <c r="AQ11" s="162"/>
      <c r="AR11" s="162"/>
      <c r="AS11" s="162"/>
      <c r="AT11" s="162"/>
      <c r="AU11" s="162"/>
      <c r="AV11" s="162"/>
      <c r="AW11" s="162"/>
      <c r="AX11" s="162"/>
      <c r="AY11" s="162"/>
      <c r="AZ11" s="162"/>
      <c r="BA11" s="162"/>
      <c r="BB11" s="162"/>
      <c r="BC11" s="162"/>
      <c r="BD11" s="162"/>
      <c r="BE11" s="162"/>
      <c r="BF11" s="165"/>
      <c r="BG11" s="165"/>
      <c r="BH11" s="165"/>
      <c r="BI11" s="165"/>
      <c r="BJ11" s="165"/>
      <c r="BK11" s="165"/>
      <c r="BL11" s="165"/>
      <c r="BM11" s="165"/>
      <c r="BN11" s="165"/>
      <c r="BO11" s="165"/>
      <c r="BP11" s="165"/>
      <c r="BQ11" s="165"/>
      <c r="BR11" s="165"/>
      <c r="BS11" s="165"/>
      <c r="BT11" s="165"/>
      <c r="BU11" s="165"/>
      <c r="BV11" s="165"/>
      <c r="BW11" s="165"/>
      <c r="BX11" s="165"/>
      <c r="BY11" s="165"/>
      <c r="BZ11" s="165"/>
      <c r="CA11" s="165"/>
      <c r="CB11" s="165"/>
      <c r="CC11" s="165"/>
      <c r="CD11" s="165"/>
    </row>
    <row r="12" spans="1:82" ht="63.75" customHeight="1">
      <c r="A12" s="698" t="s">
        <v>11</v>
      </c>
      <c r="B12" s="699"/>
      <c r="C12" s="700" t="s">
        <v>796</v>
      </c>
      <c r="D12" s="775" t="s">
        <v>980</v>
      </c>
      <c r="E12" s="776" t="s">
        <v>981</v>
      </c>
      <c r="F12" s="776" t="s">
        <v>23</v>
      </c>
      <c r="G12" s="702"/>
      <c r="H12" s="702"/>
      <c r="I12" s="702"/>
      <c r="J12" s="539" t="s">
        <v>792</v>
      </c>
      <c r="K12" s="539" t="s">
        <v>792</v>
      </c>
      <c r="L12" s="539" t="s">
        <v>792</v>
      </c>
      <c r="M12" s="539" t="s">
        <v>792</v>
      </c>
      <c r="N12" s="215"/>
      <c r="O12" s="50">
        <f>SUBTOTAL(9,G12:M12)</f>
        <v>0</v>
      </c>
      <c r="P12" s="94">
        <f>O12</f>
        <v>0</v>
      </c>
      <c r="Q12" s="717">
        <v>23.465519999999998</v>
      </c>
      <c r="R12" s="718">
        <f>Q12*$S$1</f>
        <v>1525.2587999999998</v>
      </c>
      <c r="S12" s="734">
        <f>R12</f>
        <v>1525.2587999999998</v>
      </c>
      <c r="T12" s="719" t="s">
        <v>796</v>
      </c>
      <c r="U12" s="719"/>
      <c r="V12" s="719"/>
      <c r="W12" s="753">
        <f>S12*O12</f>
        <v>0</v>
      </c>
      <c r="X12" s="553">
        <f>R12*P12</f>
        <v>0</v>
      </c>
      <c r="Y12" s="708" t="s">
        <v>1020</v>
      </c>
      <c r="Z12" s="709"/>
      <c r="AA12" s="709"/>
      <c r="AB12" s="709"/>
      <c r="AC12" s="709"/>
      <c r="AD12" s="710"/>
      <c r="AE12" s="709"/>
      <c r="AF12" s="709"/>
      <c r="AG12" s="709"/>
      <c r="AH12" s="709"/>
      <c r="AI12" s="161"/>
      <c r="AJ12" s="162"/>
      <c r="AK12" s="163"/>
      <c r="AL12" s="162"/>
      <c r="AM12" s="162"/>
      <c r="AN12" s="162"/>
      <c r="AO12" s="162"/>
      <c r="AP12" s="162"/>
      <c r="AQ12" s="162"/>
      <c r="AR12" s="162"/>
      <c r="AS12" s="162"/>
      <c r="AT12" s="162"/>
      <c r="AU12" s="162"/>
      <c r="AV12" s="162"/>
      <c r="AW12" s="162"/>
      <c r="AX12" s="162"/>
      <c r="AY12" s="162"/>
      <c r="AZ12" s="162"/>
      <c r="BA12" s="162"/>
      <c r="BB12" s="162"/>
      <c r="BC12" s="162"/>
      <c r="BD12" s="162"/>
      <c r="BE12" s="162"/>
    </row>
    <row r="13" spans="1:82" ht="63.75" customHeight="1">
      <c r="A13" s="698" t="s">
        <v>11</v>
      </c>
      <c r="B13" s="699"/>
      <c r="C13" s="700" t="s">
        <v>796</v>
      </c>
      <c r="D13" s="775" t="s">
        <v>980</v>
      </c>
      <c r="E13" s="776" t="s">
        <v>981</v>
      </c>
      <c r="F13" s="776" t="s">
        <v>810</v>
      </c>
      <c r="G13" s="702"/>
      <c r="H13" s="702"/>
      <c r="I13" s="702"/>
      <c r="J13" s="539" t="s">
        <v>792</v>
      </c>
      <c r="K13" s="539" t="s">
        <v>792</v>
      </c>
      <c r="L13" s="539" t="s">
        <v>792</v>
      </c>
      <c r="M13" s="539" t="s">
        <v>792</v>
      </c>
      <c r="N13" s="215"/>
      <c r="O13" s="50">
        <f t="shared" ref="O13:O14" si="1">SUBTOTAL(9,G13:M13)</f>
        <v>0</v>
      </c>
      <c r="P13" s="94">
        <f t="shared" ref="P13:P14" si="2">O13</f>
        <v>0</v>
      </c>
      <c r="Q13" s="717">
        <v>23.465519999999998</v>
      </c>
      <c r="R13" s="718">
        <f>Q13*$S$1</f>
        <v>1525.2587999999998</v>
      </c>
      <c r="S13" s="734">
        <f t="shared" ref="S13:S14" si="3">R13</f>
        <v>1525.2587999999998</v>
      </c>
      <c r="T13" s="719" t="s">
        <v>796</v>
      </c>
      <c r="U13" s="719"/>
      <c r="V13" s="719"/>
      <c r="W13" s="753">
        <f t="shared" ref="W13:W14" si="4">S13*O13</f>
        <v>0</v>
      </c>
      <c r="X13" s="553">
        <f t="shared" ref="X13:X14" si="5">R13*P13</f>
        <v>0</v>
      </c>
      <c r="Y13" s="708" t="s">
        <v>1020</v>
      </c>
      <c r="Z13" s="709"/>
      <c r="AA13" s="709"/>
      <c r="AB13" s="709"/>
      <c r="AC13" s="709"/>
      <c r="AD13" s="710"/>
      <c r="AE13" s="709"/>
      <c r="AF13" s="709"/>
      <c r="AG13" s="709"/>
      <c r="AH13" s="709"/>
      <c r="AI13" s="161"/>
      <c r="AJ13" s="162"/>
      <c r="AK13" s="163"/>
      <c r="AL13" s="162"/>
      <c r="AM13" s="162"/>
      <c r="AN13" s="162"/>
      <c r="AO13" s="162"/>
      <c r="AP13" s="162"/>
      <c r="AQ13" s="162"/>
      <c r="AR13" s="162"/>
      <c r="AS13" s="162"/>
      <c r="AT13" s="162"/>
      <c r="AU13" s="162"/>
      <c r="AV13" s="162"/>
      <c r="AW13" s="162"/>
      <c r="AX13" s="162"/>
      <c r="AY13" s="162"/>
      <c r="AZ13" s="162"/>
      <c r="BA13" s="162"/>
      <c r="BB13" s="162"/>
      <c r="BC13" s="162"/>
      <c r="BD13" s="162"/>
      <c r="BE13" s="162"/>
    </row>
    <row r="14" spans="1:82" ht="63.75" customHeight="1">
      <c r="A14" s="698" t="s">
        <v>11</v>
      </c>
      <c r="B14" s="699"/>
      <c r="C14" s="700" t="s">
        <v>796</v>
      </c>
      <c r="D14" s="775" t="s">
        <v>980</v>
      </c>
      <c r="E14" s="776" t="s">
        <v>981</v>
      </c>
      <c r="F14" s="776" t="s">
        <v>6</v>
      </c>
      <c r="G14" s="702"/>
      <c r="H14" s="702"/>
      <c r="I14" s="702"/>
      <c r="J14" s="539" t="s">
        <v>792</v>
      </c>
      <c r="K14" s="539" t="s">
        <v>792</v>
      </c>
      <c r="L14" s="539" t="s">
        <v>792</v>
      </c>
      <c r="M14" s="539" t="s">
        <v>792</v>
      </c>
      <c r="N14" s="215"/>
      <c r="O14" s="50">
        <f t="shared" si="1"/>
        <v>0</v>
      </c>
      <c r="P14" s="94">
        <f t="shared" si="2"/>
        <v>0</v>
      </c>
      <c r="Q14" s="717">
        <v>23.465519999999998</v>
      </c>
      <c r="R14" s="718">
        <f>Q14*$S$1</f>
        <v>1525.2587999999998</v>
      </c>
      <c r="S14" s="734">
        <f t="shared" si="3"/>
        <v>1525.2587999999998</v>
      </c>
      <c r="T14" s="719" t="s">
        <v>796</v>
      </c>
      <c r="U14" s="719"/>
      <c r="V14" s="719"/>
      <c r="W14" s="753">
        <f t="shared" si="4"/>
        <v>0</v>
      </c>
      <c r="X14" s="553">
        <f t="shared" si="5"/>
        <v>0</v>
      </c>
      <c r="Y14" s="708" t="s">
        <v>1020</v>
      </c>
      <c r="Z14" s="709"/>
      <c r="AA14" s="709"/>
      <c r="AB14" s="709"/>
      <c r="AC14" s="709"/>
      <c r="AD14" s="710"/>
      <c r="AE14" s="709"/>
      <c r="AF14" s="709"/>
      <c r="AG14" s="709"/>
      <c r="AH14" s="709"/>
      <c r="AI14" s="161"/>
      <c r="AJ14" s="162"/>
      <c r="AK14" s="163"/>
      <c r="AL14" s="162"/>
      <c r="AM14" s="162"/>
      <c r="AN14" s="162"/>
      <c r="AO14" s="162"/>
      <c r="AP14" s="162"/>
      <c r="AQ14" s="162"/>
      <c r="AR14" s="162"/>
      <c r="AS14" s="162"/>
      <c r="AT14" s="162"/>
      <c r="AU14" s="162"/>
      <c r="AV14" s="162"/>
      <c r="AW14" s="162"/>
      <c r="AX14" s="162"/>
      <c r="AY14" s="162"/>
      <c r="AZ14" s="162"/>
      <c r="BA14" s="162"/>
      <c r="BB14" s="162"/>
      <c r="BC14" s="162"/>
      <c r="BD14" s="162"/>
      <c r="BE14" s="162"/>
    </row>
    <row r="15" spans="1:82" ht="11.25" hidden="1" customHeight="1">
      <c r="A15" s="925"/>
      <c r="B15" s="242"/>
      <c r="C15" s="322"/>
      <c r="D15" s="242"/>
      <c r="E15" s="243"/>
      <c r="F15" s="250"/>
      <c r="G15" s="244"/>
      <c r="H15" s="244"/>
      <c r="I15" s="244"/>
      <c r="J15" s="244"/>
      <c r="K15" s="244"/>
      <c r="L15" s="244"/>
      <c r="M15" s="244"/>
      <c r="N15" s="253">
        <v>0</v>
      </c>
      <c r="O15" s="246"/>
      <c r="P15" s="244"/>
      <c r="Q15" s="634"/>
      <c r="R15" s="749"/>
      <c r="S15" s="743"/>
      <c r="T15" s="443"/>
      <c r="U15" s="248"/>
      <c r="V15" s="443"/>
      <c r="W15" s="771" t="s">
        <v>22</v>
      </c>
      <c r="X15" s="553">
        <f t="shared" si="0"/>
        <v>0</v>
      </c>
      <c r="Y15" s="423"/>
      <c r="Z15" s="170"/>
      <c r="AA15" s="88"/>
      <c r="AB15" s="171"/>
      <c r="AC15" s="88"/>
      <c r="AD15" s="162"/>
      <c r="AE15" s="162"/>
      <c r="AF15" s="162"/>
      <c r="AG15" s="162"/>
      <c r="AH15" s="162"/>
      <c r="AI15" s="162"/>
      <c r="AJ15" s="162"/>
      <c r="AK15" s="163"/>
      <c r="AL15" s="162"/>
      <c r="AM15" s="162"/>
      <c r="AN15" s="162"/>
      <c r="AO15" s="162"/>
      <c r="AP15" s="162"/>
      <c r="AQ15" s="162"/>
      <c r="AR15" s="162"/>
      <c r="AS15" s="162"/>
      <c r="AT15" s="162"/>
      <c r="AU15" s="162"/>
      <c r="AV15" s="162"/>
      <c r="AW15" s="162"/>
      <c r="AX15" s="162"/>
      <c r="AY15" s="162"/>
      <c r="AZ15" s="162"/>
      <c r="BA15" s="162"/>
      <c r="BB15" s="162"/>
      <c r="BC15" s="162"/>
      <c r="BD15" s="162"/>
      <c r="BE15" s="162"/>
    </row>
    <row r="16" spans="1:82" ht="27" hidden="1" customHeight="1">
      <c r="A16" s="950"/>
      <c r="B16" s="603"/>
      <c r="C16" s="322"/>
      <c r="D16" s="603"/>
      <c r="E16" s="364" t="s">
        <v>1024</v>
      </c>
      <c r="F16" s="604"/>
      <c r="G16" s="539" t="s">
        <v>792</v>
      </c>
      <c r="H16" s="601" t="s">
        <v>132</v>
      </c>
      <c r="I16" s="601" t="s">
        <v>133</v>
      </c>
      <c r="J16" s="601" t="s">
        <v>134</v>
      </c>
      <c r="K16" s="601" t="s">
        <v>135</v>
      </c>
      <c r="L16" s="721" t="s">
        <v>136</v>
      </c>
      <c r="M16" s="191"/>
      <c r="N16" s="215">
        <v>0</v>
      </c>
      <c r="O16" s="50"/>
      <c r="P16" s="192">
        <f>IF(SUM(G17:M19)&gt;0,0.1,0)</f>
        <v>0</v>
      </c>
      <c r="Q16" s="403"/>
      <c r="R16" s="750"/>
      <c r="S16" s="751"/>
      <c r="T16" s="594"/>
      <c r="U16" s="593"/>
      <c r="V16" s="594"/>
      <c r="W16" s="773"/>
      <c r="X16" s="553">
        <f t="shared" si="0"/>
        <v>0</v>
      </c>
      <c r="Y16" s="423"/>
      <c r="Z16" s="170"/>
      <c r="AA16" s="88"/>
      <c r="AB16" s="171"/>
      <c r="AC16" s="88"/>
      <c r="AD16" s="162"/>
      <c r="AE16" s="162"/>
      <c r="AF16" s="162"/>
      <c r="AG16" s="162"/>
      <c r="AH16" s="162"/>
      <c r="AI16" s="162"/>
      <c r="AJ16" s="162"/>
      <c r="AK16" s="163"/>
      <c r="AL16" s="162"/>
      <c r="AM16" s="173"/>
      <c r="AN16" s="173"/>
      <c r="AO16" s="173"/>
      <c r="AP16" s="173"/>
      <c r="AQ16" s="173"/>
      <c r="AR16" s="173"/>
      <c r="AS16" s="173"/>
      <c r="AT16" s="173"/>
      <c r="AU16" s="173"/>
      <c r="AV16" s="173"/>
      <c r="AW16" s="173"/>
      <c r="AX16" s="173"/>
      <c r="AY16" s="173"/>
      <c r="AZ16" s="173"/>
      <c r="BA16" s="173"/>
      <c r="BB16" s="173"/>
      <c r="BC16" s="173"/>
      <c r="BD16" s="173"/>
      <c r="BE16" s="173"/>
    </row>
    <row r="17" spans="1:82" ht="11.25" hidden="1" customHeight="1">
      <c r="A17" s="925"/>
      <c r="B17" s="242"/>
      <c r="C17" s="322"/>
      <c r="D17" s="242"/>
      <c r="E17" s="243"/>
      <c r="F17" s="250"/>
      <c r="G17" s="244"/>
      <c r="H17" s="244"/>
      <c r="I17" s="244"/>
      <c r="J17" s="244"/>
      <c r="K17" s="244"/>
      <c r="L17" s="244"/>
      <c r="M17" s="244"/>
      <c r="N17" s="253">
        <v>0</v>
      </c>
      <c r="O17" s="246"/>
      <c r="P17" s="244"/>
      <c r="Q17" s="634"/>
      <c r="R17" s="749"/>
      <c r="S17" s="743"/>
      <c r="T17" s="443"/>
      <c r="U17" s="248"/>
      <c r="V17" s="443"/>
      <c r="W17" s="771" t="s">
        <v>22</v>
      </c>
      <c r="X17" s="553">
        <f t="shared" si="0"/>
        <v>0</v>
      </c>
      <c r="Y17" s="423"/>
      <c r="Z17" s="170"/>
      <c r="AA17" s="88"/>
      <c r="AB17" s="171"/>
      <c r="AC17" s="88"/>
      <c r="AD17" s="162"/>
      <c r="AE17" s="162"/>
      <c r="AF17" s="162"/>
      <c r="AG17" s="162"/>
      <c r="AH17" s="162"/>
      <c r="AI17" s="162"/>
      <c r="AJ17" s="162"/>
      <c r="AK17" s="163"/>
      <c r="AL17" s="162"/>
      <c r="AM17" s="162"/>
      <c r="AN17" s="162"/>
      <c r="AO17" s="162"/>
      <c r="AP17" s="162"/>
      <c r="AQ17" s="162"/>
      <c r="AR17" s="162"/>
      <c r="AS17" s="162"/>
      <c r="AT17" s="162"/>
      <c r="AU17" s="162"/>
      <c r="AV17" s="162"/>
      <c r="AW17" s="162"/>
      <c r="AX17" s="162"/>
      <c r="AY17" s="162"/>
      <c r="AZ17" s="162"/>
      <c r="BA17" s="162"/>
      <c r="BB17" s="162"/>
      <c r="BC17" s="162"/>
      <c r="BD17" s="162"/>
      <c r="BE17" s="162"/>
    </row>
    <row r="18" spans="1:82" ht="63" hidden="1" customHeight="1">
      <c r="A18" s="699" t="s">
        <v>11</v>
      </c>
      <c r="B18" s="699"/>
      <c r="C18" s="700" t="s">
        <v>796</v>
      </c>
      <c r="D18" s="775" t="s">
        <v>982</v>
      </c>
      <c r="E18" s="776" t="s">
        <v>983</v>
      </c>
      <c r="F18" s="776" t="s">
        <v>2</v>
      </c>
      <c r="G18" s="539" t="s">
        <v>792</v>
      </c>
      <c r="H18" s="539" t="s">
        <v>792</v>
      </c>
      <c r="I18" s="702"/>
      <c r="J18" s="702"/>
      <c r="K18" s="702"/>
      <c r="L18" s="539" t="s">
        <v>792</v>
      </c>
      <c r="M18" s="539" t="s">
        <v>792</v>
      </c>
      <c r="N18" s="215">
        <v>0</v>
      </c>
      <c r="O18" s="50">
        <f>SUBTOTAL(9,G18:M18)</f>
        <v>0</v>
      </c>
      <c r="P18" s="94">
        <f>O18</f>
        <v>0</v>
      </c>
      <c r="Q18" s="717">
        <v>23.680800000000001</v>
      </c>
      <c r="R18" s="718">
        <f>Q18*$S$1</f>
        <v>1539.2520000000002</v>
      </c>
      <c r="S18" s="734">
        <f>R18</f>
        <v>1539.2520000000002</v>
      </c>
      <c r="T18" s="719" t="s">
        <v>796</v>
      </c>
      <c r="U18" s="719"/>
      <c r="V18" s="719"/>
      <c r="W18" s="753">
        <f>S18*O18</f>
        <v>0</v>
      </c>
      <c r="X18" s="553">
        <f t="shared" si="0"/>
        <v>0</v>
      </c>
      <c r="Y18" s="708" t="s">
        <v>1020</v>
      </c>
      <c r="Z18" s="709"/>
      <c r="AA18" s="709"/>
      <c r="AB18" s="709"/>
      <c r="AC18" s="709"/>
      <c r="AD18" s="710"/>
      <c r="AE18" s="709"/>
      <c r="AF18" s="709"/>
      <c r="AG18" s="709"/>
      <c r="AH18" s="709"/>
      <c r="AI18" s="161"/>
      <c r="AJ18" s="162"/>
      <c r="AK18" s="163"/>
      <c r="AL18" s="162"/>
      <c r="AM18" s="162"/>
      <c r="AN18" s="162"/>
      <c r="AO18" s="162"/>
      <c r="AP18" s="162"/>
      <c r="AQ18" s="162"/>
      <c r="AR18" s="162"/>
      <c r="AS18" s="162"/>
      <c r="AT18" s="162"/>
      <c r="AU18" s="162"/>
      <c r="AV18" s="162"/>
      <c r="AW18" s="162"/>
      <c r="AX18" s="162"/>
      <c r="AY18" s="162"/>
      <c r="AZ18" s="162"/>
      <c r="BA18" s="162"/>
      <c r="BB18" s="162"/>
      <c r="BC18" s="162"/>
      <c r="BD18" s="162"/>
      <c r="BE18" s="162"/>
    </row>
    <row r="19" spans="1:82" ht="12" customHeight="1">
      <c r="A19" s="501"/>
      <c r="B19" s="242"/>
      <c r="C19" s="322"/>
      <c r="D19" s="242"/>
      <c r="E19" s="243"/>
      <c r="F19" s="250"/>
      <c r="G19" s="244"/>
      <c r="H19" s="244"/>
      <c r="I19" s="244"/>
      <c r="J19" s="244"/>
      <c r="K19" s="244"/>
      <c r="L19" s="244"/>
      <c r="M19" s="286"/>
      <c r="N19" s="252"/>
      <c r="O19" s="307"/>
      <c r="P19" s="286"/>
      <c r="Q19" s="393"/>
      <c r="R19" s="749"/>
      <c r="S19" s="743"/>
      <c r="T19" s="445"/>
      <c r="U19" s="287"/>
      <c r="V19" s="443"/>
      <c r="W19" s="771" t="s">
        <v>22</v>
      </c>
      <c r="X19" s="553">
        <f t="shared" si="0"/>
        <v>0</v>
      </c>
      <c r="Y19" s="423"/>
      <c r="Z19" s="170"/>
      <c r="AA19" s="88"/>
      <c r="AB19" s="171"/>
      <c r="AC19" s="88"/>
      <c r="AD19" s="162"/>
      <c r="AE19" s="162"/>
      <c r="AF19" s="162"/>
      <c r="AG19" s="162"/>
      <c r="AH19" s="162"/>
      <c r="AI19" s="162"/>
      <c r="AJ19" s="162"/>
      <c r="AK19" s="163"/>
      <c r="AL19" s="162"/>
      <c r="AM19" s="162"/>
      <c r="AN19" s="162"/>
      <c r="AO19" s="162"/>
      <c r="AP19" s="162"/>
      <c r="AQ19" s="162"/>
      <c r="AR19" s="162"/>
      <c r="AS19" s="162"/>
      <c r="AT19" s="162"/>
      <c r="AU19" s="162"/>
      <c r="AV19" s="162"/>
      <c r="AW19" s="162"/>
      <c r="AX19" s="162"/>
      <c r="AY19" s="162"/>
      <c r="AZ19" s="162"/>
      <c r="BA19" s="162"/>
      <c r="BB19" s="162"/>
      <c r="BC19" s="162"/>
      <c r="BD19" s="162"/>
      <c r="BE19" s="162"/>
    </row>
    <row r="20" spans="1:82" ht="27" customHeight="1">
      <c r="A20" s="950"/>
      <c r="B20" s="603"/>
      <c r="C20" s="322"/>
      <c r="D20" s="603"/>
      <c r="E20" s="364" t="s">
        <v>832</v>
      </c>
      <c r="F20" s="604"/>
      <c r="G20" s="604"/>
      <c r="H20" s="601" t="s">
        <v>79</v>
      </c>
      <c r="I20" s="601" t="s">
        <v>75</v>
      </c>
      <c r="J20" s="601" t="s">
        <v>55</v>
      </c>
      <c r="K20" s="601" t="s">
        <v>80</v>
      </c>
      <c r="L20" s="601" t="s">
        <v>118</v>
      </c>
      <c r="M20" s="191"/>
      <c r="N20" s="215"/>
      <c r="O20" s="50"/>
      <c r="P20" s="192">
        <f>IF(SUM(G21:M33)&gt;0,0.1,0)</f>
        <v>0</v>
      </c>
      <c r="Q20" s="403"/>
      <c r="R20" s="750"/>
      <c r="S20" s="751"/>
      <c r="T20" s="594"/>
      <c r="U20" s="593"/>
      <c r="V20" s="594"/>
      <c r="W20" s="773"/>
      <c r="X20" s="553">
        <f t="shared" si="0"/>
        <v>0</v>
      </c>
      <c r="Y20" s="423"/>
      <c r="Z20" s="170"/>
      <c r="AA20" s="88"/>
      <c r="AB20" s="171"/>
      <c r="AC20" s="88"/>
      <c r="AD20" s="162"/>
      <c r="AE20" s="162"/>
      <c r="AF20" s="162"/>
      <c r="AG20" s="162"/>
      <c r="AH20" s="162"/>
      <c r="AI20" s="162"/>
      <c r="AJ20" s="162"/>
      <c r="AK20" s="163"/>
      <c r="AL20" s="162"/>
      <c r="AM20" s="173"/>
      <c r="AN20" s="173"/>
      <c r="AO20" s="173"/>
      <c r="AP20" s="173"/>
      <c r="AQ20" s="173"/>
      <c r="AR20" s="173"/>
      <c r="AS20" s="173"/>
      <c r="AT20" s="173"/>
      <c r="AU20" s="173"/>
      <c r="AV20" s="173"/>
      <c r="AW20" s="173"/>
      <c r="AX20" s="173"/>
      <c r="AY20" s="173"/>
      <c r="AZ20" s="173"/>
      <c r="BA20" s="173"/>
      <c r="BB20" s="173"/>
      <c r="BC20" s="173"/>
      <c r="BD20" s="173"/>
      <c r="BE20" s="173"/>
      <c r="BF20" s="165"/>
      <c r="BG20" s="165"/>
      <c r="BH20" s="165"/>
      <c r="BI20" s="165"/>
      <c r="BJ20" s="165"/>
      <c r="BK20" s="165"/>
      <c r="BL20" s="165"/>
      <c r="BM20" s="165"/>
      <c r="BN20" s="165"/>
      <c r="BO20" s="165"/>
      <c r="BP20" s="165"/>
      <c r="BQ20" s="165"/>
      <c r="BR20" s="165"/>
      <c r="BS20" s="165"/>
      <c r="BT20" s="165"/>
      <c r="BU20" s="165"/>
      <c r="BV20" s="165"/>
      <c r="BW20" s="165"/>
      <c r="BX20" s="165"/>
      <c r="BY20" s="165"/>
      <c r="BZ20" s="165"/>
      <c r="CA20" s="165"/>
      <c r="CB20" s="165"/>
      <c r="CC20" s="165"/>
      <c r="CD20" s="165"/>
    </row>
    <row r="21" spans="1:82" ht="12" customHeight="1">
      <c r="A21" s="925"/>
      <c r="B21" s="242"/>
      <c r="C21" s="322"/>
      <c r="D21" s="242"/>
      <c r="E21" s="243"/>
      <c r="F21" s="250"/>
      <c r="G21" s="244"/>
      <c r="H21" s="244"/>
      <c r="I21" s="244"/>
      <c r="J21" s="244"/>
      <c r="K21" s="244"/>
      <c r="L21" s="244"/>
      <c r="M21" s="244"/>
      <c r="N21" s="253"/>
      <c r="O21" s="246"/>
      <c r="P21" s="244"/>
      <c r="Q21" s="634"/>
      <c r="R21" s="749"/>
      <c r="S21" s="743"/>
      <c r="T21" s="443"/>
      <c r="U21" s="248"/>
      <c r="V21" s="443"/>
      <c r="W21" s="771" t="s">
        <v>22</v>
      </c>
      <c r="X21" s="553">
        <f t="shared" si="0"/>
        <v>0</v>
      </c>
      <c r="Y21" s="423"/>
      <c r="Z21" s="170"/>
      <c r="AA21" s="88"/>
      <c r="AB21" s="171"/>
      <c r="AC21" s="88"/>
      <c r="AD21" s="162"/>
      <c r="AE21" s="162"/>
      <c r="AF21" s="162"/>
      <c r="AG21" s="162"/>
      <c r="AH21" s="162"/>
      <c r="AI21" s="162"/>
      <c r="AJ21" s="162"/>
      <c r="AK21" s="163"/>
      <c r="AL21" s="162"/>
      <c r="AM21" s="162"/>
      <c r="AN21" s="162"/>
      <c r="AO21" s="162"/>
      <c r="AP21" s="162"/>
      <c r="AQ21" s="162"/>
      <c r="AR21" s="162"/>
      <c r="AS21" s="162"/>
      <c r="AT21" s="162"/>
      <c r="AU21" s="162"/>
      <c r="AV21" s="162"/>
      <c r="AW21" s="162"/>
      <c r="AX21" s="162"/>
      <c r="AY21" s="162"/>
      <c r="AZ21" s="162"/>
      <c r="BA21" s="162"/>
      <c r="BB21" s="162"/>
      <c r="BC21" s="162"/>
      <c r="BD21" s="162"/>
      <c r="BE21" s="162"/>
    </row>
    <row r="22" spans="1:82" ht="63.75" customHeight="1">
      <c r="A22" s="846" t="s">
        <v>11</v>
      </c>
      <c r="B22" s="832"/>
      <c r="C22" s="833" t="s">
        <v>796</v>
      </c>
      <c r="D22" s="886" t="s">
        <v>1137</v>
      </c>
      <c r="E22" s="887" t="s">
        <v>1086</v>
      </c>
      <c r="F22" s="887" t="s">
        <v>798</v>
      </c>
      <c r="G22" s="539" t="s">
        <v>792</v>
      </c>
      <c r="H22" s="539" t="s">
        <v>792</v>
      </c>
      <c r="I22" s="539" t="s">
        <v>792</v>
      </c>
      <c r="J22" s="539" t="s">
        <v>792</v>
      </c>
      <c r="K22" s="835"/>
      <c r="L22" s="835"/>
      <c r="M22" s="539" t="s">
        <v>792</v>
      </c>
      <c r="N22" s="836"/>
      <c r="O22" s="50">
        <f>SUBTOTAL(9,G22:M22)</f>
        <v>0</v>
      </c>
      <c r="P22" s="94">
        <f>O22</f>
        <v>0</v>
      </c>
      <c r="Q22" s="839">
        <v>84.141360000000006</v>
      </c>
      <c r="R22" s="840">
        <f>Q22*$S$1</f>
        <v>5469.1884</v>
      </c>
      <c r="S22" s="734">
        <f t="shared" ref="S22:S23" si="6">R22</f>
        <v>5469.1884</v>
      </c>
      <c r="T22" s="842" t="s">
        <v>796</v>
      </c>
      <c r="U22" s="842"/>
      <c r="V22" s="842"/>
      <c r="W22" s="753">
        <f>S22*O22</f>
        <v>0</v>
      </c>
      <c r="X22" s="553">
        <f>R22*P22</f>
        <v>0</v>
      </c>
      <c r="Y22" s="708" t="s">
        <v>1020</v>
      </c>
      <c r="Z22" s="709"/>
      <c r="AA22" s="709"/>
      <c r="AB22" s="709"/>
      <c r="AC22" s="709"/>
      <c r="AD22" s="710"/>
      <c r="AE22" s="709"/>
      <c r="AF22" s="709"/>
      <c r="AG22" s="709"/>
      <c r="AH22" s="709"/>
      <c r="AI22" s="161"/>
      <c r="AJ22" s="162"/>
      <c r="AK22" s="163"/>
      <c r="AL22" s="162"/>
      <c r="AM22" s="162"/>
      <c r="AN22" s="162"/>
      <c r="AO22" s="162"/>
      <c r="AP22" s="162"/>
      <c r="AQ22" s="162"/>
      <c r="AR22" s="162"/>
      <c r="AS22" s="162"/>
      <c r="AT22" s="162"/>
      <c r="AU22" s="162"/>
      <c r="AV22" s="162"/>
      <c r="AW22" s="162"/>
      <c r="AX22" s="162"/>
      <c r="AY22" s="162"/>
      <c r="AZ22" s="162"/>
      <c r="BA22" s="162"/>
      <c r="BB22" s="162"/>
      <c r="BC22" s="162"/>
      <c r="BD22" s="162"/>
      <c r="BE22" s="162"/>
    </row>
    <row r="23" spans="1:82" ht="63.75" hidden="1" customHeight="1">
      <c r="A23" s="846" t="s">
        <v>11</v>
      </c>
      <c r="B23" s="832"/>
      <c r="C23" s="833" t="s">
        <v>796</v>
      </c>
      <c r="D23" s="886" t="s">
        <v>1137</v>
      </c>
      <c r="E23" s="887" t="s">
        <v>1086</v>
      </c>
      <c r="F23" s="887" t="s">
        <v>495</v>
      </c>
      <c r="G23" s="539" t="s">
        <v>792</v>
      </c>
      <c r="H23" s="539" t="s">
        <v>792</v>
      </c>
      <c r="I23" s="539" t="s">
        <v>792</v>
      </c>
      <c r="J23" s="539" t="s">
        <v>792</v>
      </c>
      <c r="K23" s="835"/>
      <c r="L23" s="835"/>
      <c r="M23" s="539" t="s">
        <v>792</v>
      </c>
      <c r="N23" s="836">
        <v>0</v>
      </c>
      <c r="O23" s="50">
        <f t="shared" ref="O23" si="7">SUBTOTAL(9,G23:M23)</f>
        <v>0</v>
      </c>
      <c r="P23" s="94">
        <f t="shared" ref="P23" si="8">O23</f>
        <v>0</v>
      </c>
      <c r="Q23" s="839">
        <v>84.141360000000006</v>
      </c>
      <c r="R23" s="840">
        <f t="shared" ref="R23:R27" si="9">Q23*$S$1</f>
        <v>5469.1884</v>
      </c>
      <c r="S23" s="734">
        <f t="shared" si="6"/>
        <v>5469.1884</v>
      </c>
      <c r="T23" s="842" t="s">
        <v>796</v>
      </c>
      <c r="U23" s="842"/>
      <c r="V23" s="842"/>
      <c r="W23" s="753">
        <f t="shared" ref="W23" si="10">S23*O23</f>
        <v>0</v>
      </c>
      <c r="X23" s="553">
        <f t="shared" si="0"/>
        <v>0</v>
      </c>
      <c r="Y23" s="708" t="s">
        <v>1020</v>
      </c>
      <c r="Z23" s="709"/>
      <c r="AA23" s="709"/>
      <c r="AB23" s="709"/>
      <c r="AC23" s="709"/>
      <c r="AD23" s="710"/>
      <c r="AE23" s="709"/>
      <c r="AF23" s="709"/>
      <c r="AG23" s="709"/>
      <c r="AH23" s="709"/>
      <c r="AI23" s="161"/>
      <c r="AJ23" s="162"/>
      <c r="AK23" s="163"/>
      <c r="AL23" s="162"/>
      <c r="AM23" s="162"/>
      <c r="AN23" s="162"/>
      <c r="AO23" s="162"/>
      <c r="AP23" s="162"/>
      <c r="AQ23" s="162"/>
      <c r="AR23" s="162"/>
      <c r="AS23" s="162"/>
      <c r="AT23" s="162"/>
      <c r="AU23" s="162"/>
      <c r="AV23" s="162"/>
      <c r="AW23" s="162"/>
      <c r="AX23" s="162"/>
      <c r="AY23" s="162"/>
      <c r="AZ23" s="162"/>
      <c r="BA23" s="162"/>
      <c r="BB23" s="162"/>
      <c r="BC23" s="162"/>
      <c r="BD23" s="162"/>
      <c r="BE23" s="162"/>
    </row>
    <row r="24" spans="1:82" ht="63.75" hidden="1" customHeight="1">
      <c r="A24" s="846" t="s">
        <v>11</v>
      </c>
      <c r="B24" s="832"/>
      <c r="C24" s="833" t="s">
        <v>796</v>
      </c>
      <c r="D24" s="886" t="s">
        <v>1137</v>
      </c>
      <c r="E24" s="887" t="s">
        <v>1086</v>
      </c>
      <c r="F24" s="887" t="s">
        <v>967</v>
      </c>
      <c r="G24" s="539" t="s">
        <v>792</v>
      </c>
      <c r="H24" s="835"/>
      <c r="I24" s="835"/>
      <c r="J24" s="835"/>
      <c r="K24" s="539" t="s">
        <v>792</v>
      </c>
      <c r="L24" s="539" t="s">
        <v>792</v>
      </c>
      <c r="M24" s="539" t="s">
        <v>792</v>
      </c>
      <c r="N24" s="836">
        <v>0</v>
      </c>
      <c r="O24" s="837">
        <f t="shared" ref="O24:O27" si="11">SUBTOTAL(9,G24:M24)</f>
        <v>0</v>
      </c>
      <c r="P24" s="838">
        <f t="shared" ref="P24:P27" si="12">O24</f>
        <v>0</v>
      </c>
      <c r="Q24" s="839">
        <v>84.141360000000006</v>
      </c>
      <c r="R24" s="840">
        <f t="shared" si="9"/>
        <v>5469.1884</v>
      </c>
      <c r="S24" s="841">
        <f t="shared" ref="S24:S27" si="13">R24</f>
        <v>5469.1884</v>
      </c>
      <c r="T24" s="842" t="s">
        <v>796</v>
      </c>
      <c r="U24" s="842"/>
      <c r="V24" s="842"/>
      <c r="W24" s="843">
        <f t="shared" ref="W24:W27" si="14">S24*O24</f>
        <v>0</v>
      </c>
      <c r="X24" s="553">
        <f t="shared" si="0"/>
        <v>0</v>
      </c>
      <c r="Y24" s="708" t="s">
        <v>1020</v>
      </c>
      <c r="Z24" s="709"/>
      <c r="AA24" s="709"/>
      <c r="AB24" s="709"/>
      <c r="AC24" s="709"/>
      <c r="AD24" s="710"/>
      <c r="AE24" s="709"/>
      <c r="AF24" s="709"/>
      <c r="AG24" s="709"/>
      <c r="AH24" s="709"/>
      <c r="AI24" s="161"/>
      <c r="AJ24" s="162"/>
      <c r="AK24" s="163"/>
      <c r="AL24" s="162"/>
      <c r="AM24" s="162"/>
      <c r="AN24" s="162"/>
      <c r="AO24" s="162"/>
      <c r="AP24" s="162"/>
      <c r="AQ24" s="162"/>
      <c r="AR24" s="162"/>
      <c r="AS24" s="162"/>
      <c r="AT24" s="162"/>
      <c r="AU24" s="162"/>
      <c r="AV24" s="162"/>
      <c r="AW24" s="162"/>
      <c r="AX24" s="162"/>
      <c r="AY24" s="162"/>
      <c r="AZ24" s="162"/>
      <c r="BA24" s="162"/>
      <c r="BB24" s="162"/>
      <c r="BC24" s="162"/>
      <c r="BD24" s="162"/>
      <c r="BE24" s="162"/>
    </row>
    <row r="25" spans="1:82" ht="63.75" hidden="1" customHeight="1">
      <c r="A25" s="846" t="s">
        <v>11</v>
      </c>
      <c r="B25" s="832"/>
      <c r="C25" s="833" t="s">
        <v>796</v>
      </c>
      <c r="D25" s="886" t="s">
        <v>1137</v>
      </c>
      <c r="E25" s="887" t="s">
        <v>1086</v>
      </c>
      <c r="F25" s="887" t="s">
        <v>137</v>
      </c>
      <c r="G25" s="539" t="s">
        <v>792</v>
      </c>
      <c r="H25" s="835"/>
      <c r="I25" s="835"/>
      <c r="J25" s="835"/>
      <c r="K25" s="539" t="s">
        <v>792</v>
      </c>
      <c r="L25" s="539" t="s">
        <v>792</v>
      </c>
      <c r="M25" s="539" t="s">
        <v>792</v>
      </c>
      <c r="N25" s="836">
        <v>0</v>
      </c>
      <c r="O25" s="837">
        <f t="shared" si="11"/>
        <v>0</v>
      </c>
      <c r="P25" s="838">
        <f t="shared" si="12"/>
        <v>0</v>
      </c>
      <c r="Q25" s="839">
        <v>84.141360000000006</v>
      </c>
      <c r="R25" s="840">
        <f t="shared" si="9"/>
        <v>5469.1884</v>
      </c>
      <c r="S25" s="841">
        <f t="shared" si="13"/>
        <v>5469.1884</v>
      </c>
      <c r="T25" s="842" t="s">
        <v>796</v>
      </c>
      <c r="U25" s="842"/>
      <c r="V25" s="842"/>
      <c r="W25" s="843">
        <f t="shared" si="14"/>
        <v>0</v>
      </c>
      <c r="X25" s="553">
        <f t="shared" si="0"/>
        <v>0</v>
      </c>
      <c r="Y25" s="708" t="s">
        <v>1020</v>
      </c>
      <c r="Z25" s="709"/>
      <c r="AA25" s="709"/>
      <c r="AB25" s="709"/>
      <c r="AC25" s="709"/>
      <c r="AD25" s="710"/>
      <c r="AE25" s="709"/>
      <c r="AF25" s="709"/>
      <c r="AG25" s="709"/>
      <c r="AH25" s="709"/>
      <c r="AI25" s="161"/>
      <c r="AJ25" s="162"/>
      <c r="AK25" s="163"/>
      <c r="AL25" s="162"/>
      <c r="AM25" s="162"/>
      <c r="AN25" s="162"/>
      <c r="AO25" s="162"/>
      <c r="AP25" s="162"/>
      <c r="AQ25" s="162"/>
      <c r="AR25" s="162"/>
      <c r="AS25" s="162"/>
      <c r="AT25" s="162"/>
      <c r="AU25" s="162"/>
      <c r="AV25" s="162"/>
      <c r="AW25" s="162"/>
      <c r="AX25" s="162"/>
      <c r="AY25" s="162"/>
      <c r="AZ25" s="162"/>
      <c r="BA25" s="162"/>
      <c r="BB25" s="162"/>
      <c r="BC25" s="162"/>
      <c r="BD25" s="162"/>
      <c r="BE25" s="162"/>
    </row>
    <row r="26" spans="1:82" ht="63.75" customHeight="1">
      <c r="A26" s="846" t="s">
        <v>11</v>
      </c>
      <c r="B26" s="832"/>
      <c r="C26" s="833" t="s">
        <v>796</v>
      </c>
      <c r="D26" s="886" t="s">
        <v>1083</v>
      </c>
      <c r="E26" s="887" t="s">
        <v>857</v>
      </c>
      <c r="F26" s="887" t="s">
        <v>1084</v>
      </c>
      <c r="G26" s="539" t="s">
        <v>792</v>
      </c>
      <c r="H26" s="835"/>
      <c r="I26" s="835"/>
      <c r="J26" s="835"/>
      <c r="K26" s="835"/>
      <c r="L26" s="835"/>
      <c r="M26" s="539" t="s">
        <v>792</v>
      </c>
      <c r="N26" s="836"/>
      <c r="O26" s="50">
        <f>SUBTOTAL(9,G26:M26)</f>
        <v>0</v>
      </c>
      <c r="P26" s="94">
        <f>O26</f>
        <v>0</v>
      </c>
      <c r="Q26" s="839">
        <v>69.469200000000001</v>
      </c>
      <c r="R26" s="840">
        <f t="shared" si="9"/>
        <v>4515.4979999999996</v>
      </c>
      <c r="S26" s="734">
        <f>R26</f>
        <v>4515.4979999999996</v>
      </c>
      <c r="T26" s="842" t="s">
        <v>796</v>
      </c>
      <c r="U26" s="842"/>
      <c r="V26" s="842"/>
      <c r="W26" s="753">
        <f>S26*O26</f>
        <v>0</v>
      </c>
      <c r="X26" s="553">
        <f>R26*P26</f>
        <v>0</v>
      </c>
      <c r="Y26" s="708"/>
      <c r="Z26" s="709"/>
      <c r="AA26" s="709"/>
      <c r="AB26" s="709"/>
      <c r="AC26" s="709"/>
      <c r="AD26" s="710"/>
      <c r="AE26" s="709"/>
      <c r="AF26" s="709"/>
      <c r="AG26" s="709"/>
      <c r="AH26" s="709"/>
      <c r="AI26" s="161"/>
      <c r="AJ26" s="162"/>
      <c r="AK26" s="163"/>
      <c r="AL26" s="162"/>
      <c r="AM26" s="162"/>
      <c r="AN26" s="162"/>
      <c r="AO26" s="162"/>
      <c r="AP26" s="162"/>
      <c r="AQ26" s="162"/>
      <c r="AR26" s="162"/>
      <c r="AS26" s="162"/>
      <c r="AT26" s="162"/>
      <c r="AU26" s="162"/>
      <c r="AV26" s="162"/>
      <c r="AW26" s="162"/>
      <c r="AX26" s="162"/>
      <c r="AY26" s="162"/>
      <c r="AZ26" s="162"/>
      <c r="BA26" s="162"/>
      <c r="BB26" s="162"/>
      <c r="BC26" s="162"/>
      <c r="BD26" s="162"/>
      <c r="BE26" s="162"/>
    </row>
    <row r="27" spans="1:82" ht="63.75" hidden="1" customHeight="1">
      <c r="A27" s="846" t="s">
        <v>11</v>
      </c>
      <c r="B27" s="832"/>
      <c r="C27" s="833" t="s">
        <v>796</v>
      </c>
      <c r="D27" s="886" t="s">
        <v>1085</v>
      </c>
      <c r="E27" s="887" t="s">
        <v>1086</v>
      </c>
      <c r="F27" s="887" t="s">
        <v>798</v>
      </c>
      <c r="G27" s="539" t="s">
        <v>792</v>
      </c>
      <c r="H27" s="834" t="s">
        <v>792</v>
      </c>
      <c r="I27" s="834" t="s">
        <v>792</v>
      </c>
      <c r="J27" s="834" t="s">
        <v>792</v>
      </c>
      <c r="K27" s="835"/>
      <c r="L27" s="835"/>
      <c r="M27" s="539" t="s">
        <v>792</v>
      </c>
      <c r="N27" s="836">
        <v>0</v>
      </c>
      <c r="O27" s="837">
        <f t="shared" si="11"/>
        <v>0</v>
      </c>
      <c r="P27" s="838">
        <f t="shared" si="12"/>
        <v>0</v>
      </c>
      <c r="Q27" s="839">
        <v>84.687839999999994</v>
      </c>
      <c r="R27" s="840">
        <f t="shared" si="9"/>
        <v>5504.7095999999992</v>
      </c>
      <c r="S27" s="841">
        <f t="shared" si="13"/>
        <v>5504.7095999999992</v>
      </c>
      <c r="T27" s="842" t="s">
        <v>796</v>
      </c>
      <c r="U27" s="842"/>
      <c r="V27" s="842"/>
      <c r="W27" s="843">
        <f t="shared" si="14"/>
        <v>0</v>
      </c>
      <c r="X27" s="553">
        <f t="shared" si="0"/>
        <v>0</v>
      </c>
      <c r="Y27" s="708"/>
      <c r="Z27" s="709"/>
      <c r="AA27" s="709"/>
      <c r="AB27" s="709"/>
      <c r="AC27" s="709"/>
      <c r="AD27" s="710"/>
      <c r="AE27" s="709"/>
      <c r="AF27" s="709"/>
      <c r="AG27" s="709"/>
      <c r="AH27" s="709"/>
      <c r="AI27" s="161"/>
      <c r="AJ27" s="162"/>
      <c r="AK27" s="163"/>
      <c r="AL27" s="162"/>
      <c r="AM27" s="162"/>
      <c r="AN27" s="162"/>
      <c r="AO27" s="162"/>
      <c r="AP27" s="162"/>
      <c r="AQ27" s="162"/>
      <c r="AR27" s="162"/>
      <c r="AS27" s="162"/>
      <c r="AT27" s="162"/>
      <c r="AU27" s="162"/>
      <c r="AV27" s="162"/>
      <c r="AW27" s="162"/>
      <c r="AX27" s="162"/>
      <c r="AY27" s="162"/>
      <c r="AZ27" s="162"/>
      <c r="BA27" s="162"/>
      <c r="BB27" s="162"/>
      <c r="BC27" s="162"/>
      <c r="BD27" s="162"/>
      <c r="BE27" s="162"/>
    </row>
    <row r="28" spans="1:82" ht="63.75" hidden="1" customHeight="1">
      <c r="A28" s="846" t="s">
        <v>11</v>
      </c>
      <c r="B28" s="832"/>
      <c r="C28" s="833" t="s">
        <v>796</v>
      </c>
      <c r="D28" s="886" t="s">
        <v>1085</v>
      </c>
      <c r="E28" s="887" t="s">
        <v>1086</v>
      </c>
      <c r="F28" s="887" t="s">
        <v>137</v>
      </c>
      <c r="G28" s="701"/>
      <c r="H28" s="835"/>
      <c r="I28" s="835"/>
      <c r="J28" s="835"/>
      <c r="K28" s="834" t="s">
        <v>792</v>
      </c>
      <c r="L28" s="834" t="s">
        <v>792</v>
      </c>
      <c r="M28" s="701"/>
      <c r="N28" s="836">
        <v>0</v>
      </c>
      <c r="O28" s="837">
        <f t="shared" ref="O28:O32" si="15">SUBTOTAL(9,G28:M28)</f>
        <v>0</v>
      </c>
      <c r="P28" s="838">
        <f t="shared" ref="P28:P32" si="16">O28</f>
        <v>0</v>
      </c>
      <c r="Q28" s="839">
        <v>84.687839999999994</v>
      </c>
      <c r="R28" s="840">
        <f t="shared" ref="R28:R32" si="17">Q28*$S$1</f>
        <v>5504.7095999999992</v>
      </c>
      <c r="S28" s="841">
        <f t="shared" ref="S28:S32" si="18">R28</f>
        <v>5504.7095999999992</v>
      </c>
      <c r="T28" s="842" t="s">
        <v>796</v>
      </c>
      <c r="U28" s="842"/>
      <c r="V28" s="842"/>
      <c r="W28" s="843">
        <f t="shared" ref="W28:W32" si="19">S28*O28</f>
        <v>0</v>
      </c>
      <c r="X28" s="553">
        <f t="shared" si="0"/>
        <v>0</v>
      </c>
      <c r="Y28" s="708" t="s">
        <v>1020</v>
      </c>
      <c r="Z28" s="709"/>
      <c r="AA28" s="709"/>
      <c r="AB28" s="709"/>
      <c r="AC28" s="709"/>
      <c r="AD28" s="710"/>
      <c r="AE28" s="709"/>
      <c r="AF28" s="709"/>
      <c r="AG28" s="709"/>
      <c r="AH28" s="709"/>
      <c r="AI28" s="161"/>
      <c r="AJ28" s="162"/>
      <c r="AK28" s="163"/>
      <c r="AL28" s="162"/>
      <c r="AM28" s="162"/>
      <c r="AN28" s="162"/>
      <c r="AO28" s="162"/>
      <c r="AP28" s="162"/>
      <c r="AQ28" s="162"/>
      <c r="AR28" s="162"/>
      <c r="AS28" s="162"/>
      <c r="AT28" s="162"/>
      <c r="AU28" s="162"/>
      <c r="AV28" s="162"/>
      <c r="AW28" s="162"/>
      <c r="AX28" s="162"/>
      <c r="AY28" s="162"/>
      <c r="AZ28" s="162"/>
      <c r="BA28" s="162"/>
      <c r="BB28" s="162"/>
      <c r="BC28" s="162"/>
      <c r="BD28" s="162"/>
      <c r="BE28" s="162"/>
    </row>
    <row r="29" spans="1:82" ht="63.75" hidden="1" customHeight="1">
      <c r="A29" s="846" t="s">
        <v>11</v>
      </c>
      <c r="B29" s="832"/>
      <c r="C29" s="833" t="s">
        <v>796</v>
      </c>
      <c r="D29" s="886" t="s">
        <v>1085</v>
      </c>
      <c r="E29" s="887" t="s">
        <v>1086</v>
      </c>
      <c r="F29" s="887" t="s">
        <v>1087</v>
      </c>
      <c r="G29" s="539" t="s">
        <v>792</v>
      </c>
      <c r="H29" s="835"/>
      <c r="I29" s="835"/>
      <c r="J29" s="834" t="s">
        <v>792</v>
      </c>
      <c r="K29" s="834" t="s">
        <v>792</v>
      </c>
      <c r="L29" s="834" t="s">
        <v>792</v>
      </c>
      <c r="M29" s="539" t="s">
        <v>792</v>
      </c>
      <c r="N29" s="836">
        <v>0</v>
      </c>
      <c r="O29" s="837">
        <f t="shared" si="15"/>
        <v>0</v>
      </c>
      <c r="P29" s="838">
        <f t="shared" si="16"/>
        <v>0</v>
      </c>
      <c r="Q29" s="839">
        <v>84.687839999999994</v>
      </c>
      <c r="R29" s="840">
        <f t="shared" si="17"/>
        <v>5504.7095999999992</v>
      </c>
      <c r="S29" s="841">
        <f t="shared" si="18"/>
        <v>5504.7095999999992</v>
      </c>
      <c r="T29" s="842" t="s">
        <v>796</v>
      </c>
      <c r="U29" s="842"/>
      <c r="V29" s="842"/>
      <c r="W29" s="843">
        <f t="shared" si="19"/>
        <v>0</v>
      </c>
      <c r="X29" s="553">
        <f t="shared" si="0"/>
        <v>0</v>
      </c>
      <c r="Y29" s="708"/>
      <c r="Z29" s="709"/>
      <c r="AA29" s="709"/>
      <c r="AB29" s="709"/>
      <c r="AC29" s="709"/>
      <c r="AD29" s="710"/>
      <c r="AE29" s="709"/>
      <c r="AF29" s="709"/>
      <c r="AG29" s="709"/>
      <c r="AH29" s="709"/>
      <c r="AI29" s="161"/>
      <c r="AJ29" s="162"/>
      <c r="AK29" s="163"/>
      <c r="AL29" s="162"/>
      <c r="AM29" s="162"/>
      <c r="AN29" s="162"/>
      <c r="AO29" s="162"/>
      <c r="AP29" s="162"/>
      <c r="AQ29" s="162"/>
      <c r="AR29" s="162"/>
      <c r="AS29" s="162"/>
      <c r="AT29" s="162"/>
      <c r="AU29" s="162"/>
      <c r="AV29" s="162"/>
      <c r="AW29" s="162"/>
      <c r="AX29" s="162"/>
      <c r="AY29" s="162"/>
      <c r="AZ29" s="162"/>
      <c r="BA29" s="162"/>
      <c r="BB29" s="162"/>
      <c r="BC29" s="162"/>
      <c r="BD29" s="162"/>
      <c r="BE29" s="162"/>
    </row>
    <row r="30" spans="1:82" ht="63.75" customHeight="1">
      <c r="A30" s="845" t="s">
        <v>11</v>
      </c>
      <c r="B30" s="832"/>
      <c r="C30" s="833" t="s">
        <v>796</v>
      </c>
      <c r="D30" s="886" t="s">
        <v>984</v>
      </c>
      <c r="E30" s="887" t="s">
        <v>858</v>
      </c>
      <c r="F30" s="887" t="s">
        <v>42</v>
      </c>
      <c r="G30" s="539" t="s">
        <v>792</v>
      </c>
      <c r="H30" s="835"/>
      <c r="I30" s="835"/>
      <c r="J30" s="835"/>
      <c r="K30" s="834" t="s">
        <v>792</v>
      </c>
      <c r="L30" s="834" t="s">
        <v>792</v>
      </c>
      <c r="M30" s="539" t="s">
        <v>792</v>
      </c>
      <c r="N30" s="836"/>
      <c r="O30" s="50">
        <f t="shared" si="15"/>
        <v>0</v>
      </c>
      <c r="P30" s="94">
        <f t="shared" si="16"/>
        <v>0</v>
      </c>
      <c r="Q30" s="839">
        <v>60.659280000000003</v>
      </c>
      <c r="R30" s="840">
        <f t="shared" si="17"/>
        <v>3942.8532</v>
      </c>
      <c r="S30" s="734">
        <f t="shared" si="18"/>
        <v>3942.8532</v>
      </c>
      <c r="T30" s="842" t="s">
        <v>796</v>
      </c>
      <c r="U30" s="842"/>
      <c r="V30" s="842"/>
      <c r="W30" s="753">
        <f t="shared" si="19"/>
        <v>0</v>
      </c>
      <c r="X30" s="553">
        <f t="shared" si="0"/>
        <v>0</v>
      </c>
      <c r="Y30" s="708"/>
      <c r="Z30" s="709"/>
      <c r="AA30" s="709"/>
      <c r="AB30" s="709"/>
      <c r="AC30" s="709"/>
      <c r="AD30" s="710"/>
      <c r="AE30" s="709"/>
      <c r="AF30" s="709"/>
      <c r="AG30" s="709"/>
      <c r="AH30" s="709"/>
      <c r="AI30" s="161"/>
      <c r="AJ30" s="162"/>
      <c r="AK30" s="163"/>
      <c r="AL30" s="162"/>
      <c r="AM30" s="162"/>
      <c r="AN30" s="162"/>
      <c r="AO30" s="162"/>
      <c r="AP30" s="162"/>
      <c r="AQ30" s="162"/>
      <c r="AR30" s="162"/>
      <c r="AS30" s="162"/>
      <c r="AT30" s="162"/>
      <c r="AU30" s="162"/>
      <c r="AV30" s="162"/>
      <c r="AW30" s="162"/>
      <c r="AX30" s="162"/>
      <c r="AY30" s="162"/>
      <c r="AZ30" s="162"/>
      <c r="BA30" s="162"/>
      <c r="BB30" s="162"/>
      <c r="BC30" s="162"/>
      <c r="BD30" s="162"/>
      <c r="BE30" s="162"/>
    </row>
    <row r="31" spans="1:82" ht="63.75" customHeight="1">
      <c r="A31" s="845" t="s">
        <v>11</v>
      </c>
      <c r="B31" s="832"/>
      <c r="C31" s="833" t="s">
        <v>796</v>
      </c>
      <c r="D31" s="886" t="s">
        <v>984</v>
      </c>
      <c r="E31" s="887" t="s">
        <v>858</v>
      </c>
      <c r="F31" s="887" t="s">
        <v>6</v>
      </c>
      <c r="G31" s="539" t="s">
        <v>792</v>
      </c>
      <c r="H31" s="835"/>
      <c r="I31" s="835"/>
      <c r="J31" s="835"/>
      <c r="K31" s="835"/>
      <c r="L31" s="835"/>
      <c r="M31" s="539" t="s">
        <v>792</v>
      </c>
      <c r="N31" s="836"/>
      <c r="O31" s="50">
        <f t="shared" si="15"/>
        <v>0</v>
      </c>
      <c r="P31" s="94">
        <f t="shared" si="16"/>
        <v>0</v>
      </c>
      <c r="Q31" s="839">
        <v>60.659280000000003</v>
      </c>
      <c r="R31" s="840">
        <f t="shared" si="17"/>
        <v>3942.8532</v>
      </c>
      <c r="S31" s="734">
        <f t="shared" si="18"/>
        <v>3942.8532</v>
      </c>
      <c r="T31" s="842" t="s">
        <v>796</v>
      </c>
      <c r="U31" s="842"/>
      <c r="V31" s="842"/>
      <c r="W31" s="753">
        <f t="shared" si="19"/>
        <v>0</v>
      </c>
      <c r="X31" s="553">
        <f t="shared" si="0"/>
        <v>0</v>
      </c>
      <c r="Y31" s="708"/>
      <c r="Z31" s="709"/>
      <c r="AA31" s="709"/>
      <c r="AB31" s="709"/>
      <c r="AC31" s="709"/>
      <c r="AD31" s="710"/>
      <c r="AE31" s="709"/>
      <c r="AF31" s="709"/>
      <c r="AG31" s="709"/>
      <c r="AH31" s="709"/>
      <c r="AI31" s="161"/>
      <c r="AJ31" s="162"/>
      <c r="AK31" s="163"/>
      <c r="AL31" s="162"/>
      <c r="AM31" s="162"/>
      <c r="AN31" s="162"/>
      <c r="AO31" s="162"/>
      <c r="AP31" s="162"/>
      <c r="AQ31" s="162"/>
      <c r="AR31" s="162"/>
      <c r="AS31" s="162"/>
      <c r="AT31" s="162"/>
      <c r="AU31" s="162"/>
      <c r="AV31" s="162"/>
      <c r="AW31" s="162"/>
      <c r="AX31" s="162"/>
      <c r="AY31" s="162"/>
      <c r="AZ31" s="162"/>
      <c r="BA31" s="162"/>
      <c r="BB31" s="162"/>
      <c r="BC31" s="162"/>
      <c r="BD31" s="162"/>
      <c r="BE31" s="162"/>
    </row>
    <row r="32" spans="1:82" ht="63.75" customHeight="1">
      <c r="A32" s="846" t="s">
        <v>11</v>
      </c>
      <c r="B32" s="832"/>
      <c r="C32" s="833" t="s">
        <v>796</v>
      </c>
      <c r="D32" s="886" t="s">
        <v>984</v>
      </c>
      <c r="E32" s="887" t="s">
        <v>858</v>
      </c>
      <c r="F32" s="887" t="s">
        <v>798</v>
      </c>
      <c r="G32" s="539" t="s">
        <v>792</v>
      </c>
      <c r="H32" s="835"/>
      <c r="I32" s="835"/>
      <c r="J32" s="539" t="s">
        <v>792</v>
      </c>
      <c r="K32" s="539" t="s">
        <v>792</v>
      </c>
      <c r="L32" s="539" t="s">
        <v>792</v>
      </c>
      <c r="M32" s="539" t="s">
        <v>792</v>
      </c>
      <c r="N32" s="836"/>
      <c r="O32" s="50">
        <f t="shared" si="15"/>
        <v>0</v>
      </c>
      <c r="P32" s="94">
        <f t="shared" si="16"/>
        <v>0</v>
      </c>
      <c r="Q32" s="839">
        <v>60.659280000000003</v>
      </c>
      <c r="R32" s="840">
        <f t="shared" si="17"/>
        <v>3942.8532</v>
      </c>
      <c r="S32" s="734">
        <f t="shared" si="18"/>
        <v>3942.8532</v>
      </c>
      <c r="T32" s="842" t="s">
        <v>796</v>
      </c>
      <c r="U32" s="842"/>
      <c r="V32" s="842"/>
      <c r="W32" s="753">
        <f t="shared" si="19"/>
        <v>0</v>
      </c>
      <c r="X32" s="553">
        <f t="shared" si="0"/>
        <v>0</v>
      </c>
      <c r="Y32" s="708"/>
      <c r="Z32" s="709"/>
      <c r="AA32" s="709"/>
      <c r="AB32" s="709"/>
      <c r="AC32" s="709"/>
      <c r="AD32" s="710"/>
      <c r="AE32" s="709"/>
      <c r="AF32" s="709"/>
      <c r="AG32" s="709"/>
      <c r="AH32" s="709"/>
      <c r="AI32" s="161"/>
      <c r="AJ32" s="162"/>
      <c r="AK32" s="163"/>
      <c r="AL32" s="162"/>
      <c r="AM32" s="162"/>
      <c r="AN32" s="162"/>
      <c r="AO32" s="162"/>
      <c r="AP32" s="162"/>
      <c r="AQ32" s="162"/>
      <c r="AR32" s="162"/>
      <c r="AS32" s="162"/>
      <c r="AT32" s="162"/>
      <c r="AU32" s="162"/>
      <c r="AV32" s="162"/>
      <c r="AW32" s="162"/>
      <c r="AX32" s="162"/>
      <c r="AY32" s="162"/>
      <c r="AZ32" s="162"/>
      <c r="BA32" s="162"/>
      <c r="BB32" s="162"/>
      <c r="BC32" s="162"/>
      <c r="BD32" s="162"/>
      <c r="BE32" s="162"/>
    </row>
    <row r="33" spans="1:57" ht="12.75" customHeight="1">
      <c r="A33" s="501"/>
      <c r="B33" s="242"/>
      <c r="C33" s="322"/>
      <c r="D33" s="242"/>
      <c r="E33" s="243"/>
      <c r="F33" s="250"/>
      <c r="G33" s="244"/>
      <c r="H33" s="244"/>
      <c r="I33" s="244"/>
      <c r="J33" s="244"/>
      <c r="K33" s="244"/>
      <c r="L33" s="244"/>
      <c r="M33" s="286"/>
      <c r="N33" s="252"/>
      <c r="O33" s="307"/>
      <c r="P33" s="286"/>
      <c r="Q33" s="393"/>
      <c r="R33" s="749"/>
      <c r="S33" s="743"/>
      <c r="T33" s="445"/>
      <c r="U33" s="287"/>
      <c r="V33" s="443"/>
      <c r="W33" s="771" t="s">
        <v>22</v>
      </c>
      <c r="X33" s="553">
        <f t="shared" si="0"/>
        <v>0</v>
      </c>
      <c r="Y33" s="423"/>
      <c r="Z33" s="170"/>
      <c r="AA33" s="88"/>
      <c r="AB33" s="171"/>
      <c r="AC33" s="88"/>
      <c r="AD33" s="162"/>
      <c r="AE33" s="162"/>
      <c r="AF33" s="162"/>
      <c r="AG33" s="162"/>
      <c r="AH33" s="162"/>
      <c r="AI33" s="162"/>
      <c r="AJ33" s="162"/>
      <c r="AK33" s="163"/>
      <c r="AL33" s="162"/>
      <c r="AM33" s="162"/>
      <c r="AN33" s="162"/>
      <c r="AO33" s="162"/>
      <c r="AP33" s="162"/>
      <c r="AQ33" s="162"/>
      <c r="AR33" s="162"/>
      <c r="AS33" s="162"/>
      <c r="AT33" s="162"/>
      <c r="AU33" s="162"/>
      <c r="AV33" s="162"/>
      <c r="AW33" s="162"/>
      <c r="AX33" s="162"/>
      <c r="AY33" s="162"/>
      <c r="AZ33" s="162"/>
      <c r="BA33" s="162"/>
      <c r="BB33" s="162"/>
      <c r="BC33" s="162"/>
      <c r="BD33" s="162"/>
      <c r="BE33" s="162"/>
    </row>
    <row r="34" spans="1:57" ht="34.5" customHeight="1">
      <c r="A34" s="950"/>
      <c r="B34" s="603"/>
      <c r="C34" s="322"/>
      <c r="D34" s="603"/>
      <c r="E34" s="364" t="s">
        <v>832</v>
      </c>
      <c r="F34" s="604"/>
      <c r="G34" s="604"/>
      <c r="H34" s="601" t="s">
        <v>79</v>
      </c>
      <c r="I34" s="601" t="s">
        <v>75</v>
      </c>
      <c r="J34" s="601" t="s">
        <v>55</v>
      </c>
      <c r="K34" s="601" t="s">
        <v>80</v>
      </c>
      <c r="L34" s="601" t="s">
        <v>118</v>
      </c>
      <c r="M34" s="191"/>
      <c r="N34" s="215"/>
      <c r="O34" s="50"/>
      <c r="P34" s="192">
        <f>IF(SUM(G35:M48)&gt;0,0.1,0)</f>
        <v>0</v>
      </c>
      <c r="Q34" s="403"/>
      <c r="R34" s="750"/>
      <c r="S34" s="751"/>
      <c r="T34" s="594"/>
      <c r="U34" s="593"/>
      <c r="V34" s="594"/>
      <c r="W34" s="773"/>
      <c r="X34" s="553">
        <f t="shared" si="0"/>
        <v>0</v>
      </c>
      <c r="Y34" s="423"/>
      <c r="Z34" s="170"/>
      <c r="AA34" s="88"/>
      <c r="AB34" s="171"/>
      <c r="AC34" s="88"/>
      <c r="AD34" s="162"/>
      <c r="AE34" s="162"/>
      <c r="AF34" s="162"/>
      <c r="AG34" s="162"/>
      <c r="AH34" s="162"/>
      <c r="AI34" s="162"/>
      <c r="AJ34" s="162"/>
      <c r="AK34" s="163"/>
      <c r="AL34" s="162"/>
      <c r="AM34" s="173"/>
      <c r="AN34" s="173"/>
      <c r="AO34" s="173"/>
      <c r="AP34" s="173"/>
      <c r="AQ34" s="173"/>
      <c r="AR34" s="173"/>
      <c r="AS34" s="173"/>
      <c r="AT34" s="173"/>
      <c r="AU34" s="173"/>
      <c r="AV34" s="173"/>
      <c r="AW34" s="173"/>
      <c r="AX34" s="173"/>
      <c r="AY34" s="173"/>
      <c r="AZ34" s="173"/>
      <c r="BA34" s="173"/>
      <c r="BB34" s="173"/>
      <c r="BC34" s="173"/>
      <c r="BD34" s="173"/>
      <c r="BE34" s="173"/>
    </row>
    <row r="35" spans="1:57" ht="12" customHeight="1">
      <c r="A35" s="925"/>
      <c r="B35" s="242"/>
      <c r="C35" s="322"/>
      <c r="D35" s="242"/>
      <c r="E35" s="243"/>
      <c r="F35" s="250"/>
      <c r="G35" s="250"/>
      <c r="H35" s="250"/>
      <c r="I35" s="250"/>
      <c r="J35" s="244"/>
      <c r="K35" s="244"/>
      <c r="L35" s="244"/>
      <c r="M35" s="244"/>
      <c r="N35" s="253"/>
      <c r="O35" s="246"/>
      <c r="P35" s="244"/>
      <c r="Q35" s="634"/>
      <c r="R35" s="749"/>
      <c r="S35" s="743"/>
      <c r="T35" s="443"/>
      <c r="U35" s="248"/>
      <c r="V35" s="443"/>
      <c r="W35" s="771" t="s">
        <v>22</v>
      </c>
      <c r="X35" s="553">
        <f t="shared" si="0"/>
        <v>0</v>
      </c>
      <c r="Y35" s="423"/>
      <c r="Z35" s="170"/>
      <c r="AA35" s="88"/>
      <c r="AB35" s="171"/>
      <c r="AC35" s="88"/>
      <c r="AD35" s="162"/>
      <c r="AE35" s="162"/>
      <c r="AF35" s="162"/>
      <c r="AG35" s="162"/>
      <c r="AH35" s="162"/>
      <c r="AI35" s="162"/>
      <c r="AJ35" s="162"/>
      <c r="AK35" s="163"/>
      <c r="AL35" s="162"/>
      <c r="AM35" s="162"/>
      <c r="AN35" s="162"/>
      <c r="AO35" s="162"/>
      <c r="AP35" s="162"/>
      <c r="AQ35" s="162"/>
      <c r="AR35" s="162"/>
      <c r="AS35" s="162"/>
      <c r="AT35" s="162"/>
      <c r="AU35" s="162"/>
      <c r="AV35" s="162"/>
      <c r="AW35" s="162"/>
      <c r="AX35" s="162"/>
      <c r="AY35" s="162"/>
      <c r="AZ35" s="162"/>
      <c r="BA35" s="162"/>
      <c r="BB35" s="162"/>
      <c r="BC35" s="162"/>
      <c r="BD35" s="162"/>
      <c r="BE35" s="162"/>
    </row>
    <row r="36" spans="1:57" ht="63" customHeight="1">
      <c r="A36" s="698" t="s">
        <v>11</v>
      </c>
      <c r="B36" s="699"/>
      <c r="C36" s="700" t="s">
        <v>796</v>
      </c>
      <c r="D36" s="775" t="s">
        <v>985</v>
      </c>
      <c r="E36" s="776" t="s">
        <v>986</v>
      </c>
      <c r="F36" s="776" t="s">
        <v>6</v>
      </c>
      <c r="G36" s="539" t="s">
        <v>792</v>
      </c>
      <c r="H36" s="702"/>
      <c r="I36" s="702"/>
      <c r="J36" s="702"/>
      <c r="K36" s="539" t="s">
        <v>792</v>
      </c>
      <c r="L36" s="539" t="s">
        <v>792</v>
      </c>
      <c r="M36" s="539" t="s">
        <v>792</v>
      </c>
      <c r="N36" s="215"/>
      <c r="O36" s="50">
        <f t="shared" ref="O36:O40" si="20">SUBTOTAL(9,G36:M36)</f>
        <v>0</v>
      </c>
      <c r="P36" s="94">
        <f t="shared" ref="P36:P40" si="21">O36</f>
        <v>0</v>
      </c>
      <c r="Q36" s="717">
        <v>67.117679999999993</v>
      </c>
      <c r="R36" s="840">
        <f t="shared" ref="R36:R46" si="22">Q36*$S$1</f>
        <v>4362.6491999999998</v>
      </c>
      <c r="S36" s="734">
        <f t="shared" ref="S36:S40" si="23">R36</f>
        <v>4362.6491999999998</v>
      </c>
      <c r="T36" s="719" t="s">
        <v>796</v>
      </c>
      <c r="U36" s="719"/>
      <c r="V36" s="719"/>
      <c r="W36" s="753">
        <f t="shared" ref="W36:W40" si="24">S36*O36</f>
        <v>0</v>
      </c>
      <c r="X36" s="553">
        <f t="shared" si="0"/>
        <v>0</v>
      </c>
      <c r="Y36" s="708"/>
      <c r="Z36" s="709"/>
      <c r="AA36" s="709"/>
      <c r="AB36" s="709"/>
      <c r="AC36" s="709"/>
      <c r="AD36" s="710"/>
      <c r="AE36" s="709"/>
      <c r="AF36" s="709"/>
      <c r="AG36" s="709"/>
      <c r="AH36" s="709"/>
      <c r="AI36" s="161"/>
      <c r="AJ36" s="162"/>
      <c r="AK36" s="163"/>
      <c r="AL36" s="162"/>
      <c r="AM36" s="162"/>
      <c r="AN36" s="162"/>
      <c r="AO36" s="162"/>
      <c r="AP36" s="162"/>
      <c r="AQ36" s="162"/>
      <c r="AR36" s="162"/>
      <c r="AS36" s="162"/>
      <c r="AT36" s="162"/>
      <c r="AU36" s="162"/>
      <c r="AV36" s="162"/>
      <c r="AW36" s="162"/>
      <c r="AX36" s="162"/>
      <c r="AY36" s="162"/>
      <c r="AZ36" s="162"/>
      <c r="BA36" s="162"/>
      <c r="BB36" s="162"/>
      <c r="BC36" s="162"/>
      <c r="BD36" s="162"/>
      <c r="BE36" s="162"/>
    </row>
    <row r="37" spans="1:57" ht="63" customHeight="1">
      <c r="A37" s="698" t="s">
        <v>11</v>
      </c>
      <c r="B37" s="699"/>
      <c r="C37" s="700" t="s">
        <v>796</v>
      </c>
      <c r="D37" s="775" t="s">
        <v>985</v>
      </c>
      <c r="E37" s="776" t="s">
        <v>986</v>
      </c>
      <c r="F37" s="776" t="s">
        <v>798</v>
      </c>
      <c r="G37" s="539" t="s">
        <v>792</v>
      </c>
      <c r="H37" s="702"/>
      <c r="I37" s="702"/>
      <c r="J37" s="702"/>
      <c r="K37" s="539" t="s">
        <v>792</v>
      </c>
      <c r="L37" s="539" t="s">
        <v>792</v>
      </c>
      <c r="M37" s="539" t="s">
        <v>792</v>
      </c>
      <c r="N37" s="215"/>
      <c r="O37" s="50">
        <f t="shared" si="20"/>
        <v>0</v>
      </c>
      <c r="P37" s="94">
        <f t="shared" si="21"/>
        <v>0</v>
      </c>
      <c r="Q37" s="717">
        <v>67.117679999999993</v>
      </c>
      <c r="R37" s="840">
        <f t="shared" si="22"/>
        <v>4362.6491999999998</v>
      </c>
      <c r="S37" s="734">
        <f t="shared" si="23"/>
        <v>4362.6491999999998</v>
      </c>
      <c r="T37" s="719" t="s">
        <v>796</v>
      </c>
      <c r="U37" s="719"/>
      <c r="V37" s="719"/>
      <c r="W37" s="753">
        <f t="shared" si="24"/>
        <v>0</v>
      </c>
      <c r="X37" s="553">
        <f t="shared" si="0"/>
        <v>0</v>
      </c>
      <c r="Y37" s="708"/>
      <c r="Z37" s="709"/>
      <c r="AA37" s="709"/>
      <c r="AB37" s="709"/>
      <c r="AC37" s="709"/>
      <c r="AD37" s="710"/>
      <c r="AE37" s="709"/>
      <c r="AF37" s="709"/>
      <c r="AG37" s="709"/>
      <c r="AH37" s="709"/>
      <c r="AI37" s="161"/>
      <c r="AJ37" s="162"/>
      <c r="AK37" s="163"/>
      <c r="AL37" s="162"/>
      <c r="AM37" s="162"/>
      <c r="AN37" s="162"/>
      <c r="AO37" s="162"/>
      <c r="AP37" s="162"/>
      <c r="AQ37" s="162"/>
      <c r="AR37" s="162"/>
      <c r="AS37" s="162"/>
      <c r="AT37" s="162"/>
      <c r="AU37" s="162"/>
      <c r="AV37" s="162"/>
      <c r="AW37" s="162"/>
      <c r="AX37" s="162"/>
      <c r="AY37" s="162"/>
      <c r="AZ37" s="162"/>
      <c r="BA37" s="162"/>
      <c r="BB37" s="162"/>
      <c r="BC37" s="162"/>
      <c r="BD37" s="162"/>
      <c r="BE37" s="162"/>
    </row>
    <row r="38" spans="1:57" ht="63" customHeight="1">
      <c r="A38" s="698" t="s">
        <v>11</v>
      </c>
      <c r="B38" s="699"/>
      <c r="C38" s="700" t="s">
        <v>796</v>
      </c>
      <c r="D38" s="775" t="s">
        <v>985</v>
      </c>
      <c r="E38" s="776" t="s">
        <v>986</v>
      </c>
      <c r="F38" s="776" t="s">
        <v>5</v>
      </c>
      <c r="G38" s="539" t="s">
        <v>792</v>
      </c>
      <c r="H38" s="702"/>
      <c r="I38" s="702"/>
      <c r="J38" s="702"/>
      <c r="K38" s="539" t="s">
        <v>792</v>
      </c>
      <c r="L38" s="539" t="s">
        <v>792</v>
      </c>
      <c r="M38" s="539" t="s">
        <v>792</v>
      </c>
      <c r="N38" s="215"/>
      <c r="O38" s="50">
        <f t="shared" si="20"/>
        <v>0</v>
      </c>
      <c r="P38" s="94">
        <f t="shared" si="21"/>
        <v>0</v>
      </c>
      <c r="Q38" s="717">
        <v>67.117679999999993</v>
      </c>
      <c r="R38" s="840">
        <f t="shared" si="22"/>
        <v>4362.6491999999998</v>
      </c>
      <c r="S38" s="734">
        <f t="shared" si="23"/>
        <v>4362.6491999999998</v>
      </c>
      <c r="T38" s="719" t="s">
        <v>796</v>
      </c>
      <c r="U38" s="719"/>
      <c r="V38" s="719"/>
      <c r="W38" s="753">
        <f t="shared" si="24"/>
        <v>0</v>
      </c>
      <c r="X38" s="553">
        <f t="shared" si="0"/>
        <v>0</v>
      </c>
      <c r="Y38" s="708"/>
      <c r="Z38" s="709"/>
      <c r="AA38" s="709"/>
      <c r="AB38" s="709"/>
      <c r="AC38" s="709"/>
      <c r="AD38" s="710"/>
      <c r="AE38" s="709"/>
      <c r="AF38" s="709"/>
      <c r="AG38" s="709"/>
      <c r="AH38" s="709"/>
      <c r="AI38" s="161"/>
      <c r="AJ38" s="162"/>
      <c r="AK38" s="163"/>
      <c r="AL38" s="162"/>
      <c r="AM38" s="162"/>
      <c r="AN38" s="162"/>
      <c r="AO38" s="162"/>
      <c r="AP38" s="162"/>
      <c r="AQ38" s="162"/>
      <c r="AR38" s="162"/>
      <c r="AS38" s="162"/>
      <c r="AT38" s="162"/>
      <c r="AU38" s="162"/>
      <c r="AV38" s="162"/>
      <c r="AW38" s="162"/>
      <c r="AX38" s="162"/>
      <c r="AY38" s="162"/>
      <c r="AZ38" s="162"/>
      <c r="BA38" s="162"/>
      <c r="BB38" s="162"/>
      <c r="BC38" s="162"/>
      <c r="BD38" s="162"/>
      <c r="BE38" s="162"/>
    </row>
    <row r="39" spans="1:57" ht="63.75" customHeight="1">
      <c r="A39" s="846" t="s">
        <v>11</v>
      </c>
      <c r="B39" s="832"/>
      <c r="C39" s="833" t="s">
        <v>796</v>
      </c>
      <c r="D39" s="886" t="s">
        <v>987</v>
      </c>
      <c r="E39" s="887" t="s">
        <v>986</v>
      </c>
      <c r="F39" s="887" t="s">
        <v>798</v>
      </c>
      <c r="G39" s="539" t="s">
        <v>792</v>
      </c>
      <c r="H39" s="702"/>
      <c r="I39" s="835"/>
      <c r="J39" s="835"/>
      <c r="K39" s="539" t="s">
        <v>792</v>
      </c>
      <c r="L39" s="834" t="s">
        <v>792</v>
      </c>
      <c r="M39" s="834" t="s">
        <v>792</v>
      </c>
      <c r="N39" s="836"/>
      <c r="O39" s="50">
        <f t="shared" si="20"/>
        <v>0</v>
      </c>
      <c r="P39" s="94">
        <f t="shared" si="21"/>
        <v>0</v>
      </c>
      <c r="Q39" s="839">
        <v>67.597920000000002</v>
      </c>
      <c r="R39" s="840">
        <f t="shared" si="22"/>
        <v>4393.8648000000003</v>
      </c>
      <c r="S39" s="734">
        <f t="shared" si="23"/>
        <v>4393.8648000000003</v>
      </c>
      <c r="T39" s="842" t="s">
        <v>796</v>
      </c>
      <c r="U39" s="842"/>
      <c r="V39" s="842"/>
      <c r="W39" s="753">
        <f t="shared" si="24"/>
        <v>0</v>
      </c>
      <c r="X39" s="553">
        <f t="shared" si="0"/>
        <v>0</v>
      </c>
      <c r="Y39" s="708"/>
      <c r="Z39" s="709"/>
      <c r="AA39" s="709"/>
      <c r="AB39" s="709"/>
      <c r="AC39" s="709"/>
      <c r="AD39" s="710"/>
      <c r="AE39" s="709"/>
      <c r="AF39" s="709"/>
      <c r="AG39" s="709"/>
      <c r="AH39" s="709"/>
      <c r="AI39" s="161"/>
      <c r="AJ39" s="162"/>
      <c r="AK39" s="163"/>
      <c r="AL39" s="162"/>
      <c r="AM39" s="162"/>
      <c r="AN39" s="162"/>
      <c r="AO39" s="162"/>
      <c r="AP39" s="162"/>
      <c r="AQ39" s="162"/>
      <c r="AR39" s="162"/>
      <c r="AS39" s="162"/>
      <c r="AT39" s="162"/>
      <c r="AU39" s="162"/>
      <c r="AV39" s="162"/>
      <c r="AW39" s="162"/>
      <c r="AX39" s="162"/>
      <c r="AY39" s="162"/>
      <c r="AZ39" s="162"/>
      <c r="BA39" s="162"/>
      <c r="BB39" s="162"/>
      <c r="BC39" s="162"/>
      <c r="BD39" s="162"/>
      <c r="BE39" s="162"/>
    </row>
    <row r="40" spans="1:57" ht="63" customHeight="1">
      <c r="A40" s="698" t="s">
        <v>11</v>
      </c>
      <c r="B40" s="699"/>
      <c r="C40" s="700" t="s">
        <v>796</v>
      </c>
      <c r="D40" s="775" t="s">
        <v>987</v>
      </c>
      <c r="E40" s="776" t="s">
        <v>986</v>
      </c>
      <c r="F40" s="776" t="s">
        <v>776</v>
      </c>
      <c r="G40" s="539" t="s">
        <v>792</v>
      </c>
      <c r="H40" s="702"/>
      <c r="I40" s="702"/>
      <c r="J40" s="539" t="s">
        <v>792</v>
      </c>
      <c r="K40" s="539" t="s">
        <v>792</v>
      </c>
      <c r="L40" s="539" t="s">
        <v>792</v>
      </c>
      <c r="M40" s="539" t="s">
        <v>792</v>
      </c>
      <c r="N40" s="215"/>
      <c r="O40" s="50">
        <f t="shared" si="20"/>
        <v>0</v>
      </c>
      <c r="P40" s="94">
        <f t="shared" si="21"/>
        <v>0</v>
      </c>
      <c r="Q40" s="717">
        <v>67.597920000000002</v>
      </c>
      <c r="R40" s="840">
        <f t="shared" si="22"/>
        <v>4393.8648000000003</v>
      </c>
      <c r="S40" s="734">
        <f t="shared" si="23"/>
        <v>4393.8648000000003</v>
      </c>
      <c r="T40" s="719" t="s">
        <v>796</v>
      </c>
      <c r="U40" s="719"/>
      <c r="V40" s="719"/>
      <c r="W40" s="753">
        <f t="shared" si="24"/>
        <v>0</v>
      </c>
      <c r="X40" s="553">
        <f t="shared" si="0"/>
        <v>0</v>
      </c>
      <c r="Y40" s="708"/>
      <c r="Z40" s="709"/>
      <c r="AA40" s="709"/>
      <c r="AB40" s="709"/>
      <c r="AC40" s="709"/>
      <c r="AD40" s="710"/>
      <c r="AE40" s="709"/>
      <c r="AF40" s="709"/>
      <c r="AG40" s="709"/>
      <c r="AH40" s="709"/>
      <c r="AI40" s="161"/>
      <c r="AJ40" s="162"/>
      <c r="AK40" s="163"/>
      <c r="AL40" s="162"/>
      <c r="AM40" s="162"/>
      <c r="AN40" s="162"/>
      <c r="AO40" s="162"/>
      <c r="AP40" s="162"/>
      <c r="AQ40" s="162"/>
      <c r="AR40" s="162"/>
      <c r="AS40" s="162"/>
      <c r="AT40" s="162"/>
      <c r="AU40" s="162"/>
      <c r="AV40" s="162"/>
      <c r="AW40" s="162"/>
      <c r="AX40" s="162"/>
      <c r="AY40" s="162"/>
      <c r="AZ40" s="162"/>
      <c r="BA40" s="162"/>
      <c r="BB40" s="162"/>
      <c r="BC40" s="162"/>
      <c r="BD40" s="162"/>
      <c r="BE40" s="162"/>
    </row>
    <row r="41" spans="1:57" ht="63" hidden="1" customHeight="1">
      <c r="A41" s="698" t="s">
        <v>11</v>
      </c>
      <c r="B41" s="699"/>
      <c r="C41" s="700" t="s">
        <v>796</v>
      </c>
      <c r="D41" s="775" t="s">
        <v>987</v>
      </c>
      <c r="E41" s="776" t="s">
        <v>986</v>
      </c>
      <c r="F41" s="776" t="s">
        <v>495</v>
      </c>
      <c r="G41" s="539" t="s">
        <v>792</v>
      </c>
      <c r="H41" s="539" t="s">
        <v>792</v>
      </c>
      <c r="I41" s="539" t="s">
        <v>792</v>
      </c>
      <c r="J41" s="702"/>
      <c r="K41" s="539" t="s">
        <v>792</v>
      </c>
      <c r="L41" s="539" t="s">
        <v>792</v>
      </c>
      <c r="M41" s="539" t="s">
        <v>792</v>
      </c>
      <c r="N41" s="215">
        <v>0</v>
      </c>
      <c r="O41" s="837">
        <f t="shared" ref="O41:O46" si="25">SUBTOTAL(9,G41:M41)</f>
        <v>0</v>
      </c>
      <c r="P41" s="838">
        <f t="shared" ref="P41:P46" si="26">O41</f>
        <v>0</v>
      </c>
      <c r="Q41" s="717">
        <v>67.597920000000002</v>
      </c>
      <c r="R41" s="840">
        <f t="shared" si="22"/>
        <v>4393.8648000000003</v>
      </c>
      <c r="S41" s="841">
        <f t="shared" ref="S41:S46" si="27">R41</f>
        <v>4393.8648000000003</v>
      </c>
      <c r="T41" s="719" t="s">
        <v>796</v>
      </c>
      <c r="U41" s="719"/>
      <c r="V41" s="719"/>
      <c r="W41" s="843">
        <f t="shared" ref="W41:W46" si="28">S41*O41</f>
        <v>0</v>
      </c>
      <c r="X41" s="553">
        <f t="shared" si="0"/>
        <v>0</v>
      </c>
      <c r="Y41" s="708"/>
      <c r="Z41" s="709"/>
      <c r="AA41" s="709"/>
      <c r="AB41" s="709"/>
      <c r="AC41" s="709"/>
      <c r="AD41" s="710"/>
      <c r="AE41" s="709"/>
      <c r="AF41" s="709"/>
      <c r="AG41" s="709"/>
      <c r="AH41" s="709"/>
      <c r="AI41" s="161"/>
      <c r="AJ41" s="162"/>
      <c r="AK41" s="163"/>
      <c r="AL41" s="162"/>
      <c r="AM41" s="162"/>
      <c r="AN41" s="162"/>
      <c r="AO41" s="162"/>
      <c r="AP41" s="162"/>
      <c r="AQ41" s="162"/>
      <c r="AR41" s="162"/>
      <c r="AS41" s="162"/>
      <c r="AT41" s="162"/>
      <c r="AU41" s="162"/>
      <c r="AV41" s="162"/>
      <c r="AW41" s="162"/>
      <c r="AX41" s="162"/>
      <c r="AY41" s="162"/>
      <c r="AZ41" s="162"/>
      <c r="BA41" s="162"/>
      <c r="BB41" s="162"/>
      <c r="BC41" s="162"/>
      <c r="BD41" s="162"/>
      <c r="BE41" s="162"/>
    </row>
    <row r="42" spans="1:57" ht="63" customHeight="1">
      <c r="A42" s="698" t="s">
        <v>11</v>
      </c>
      <c r="B42" s="699"/>
      <c r="C42" s="700" t="s">
        <v>796</v>
      </c>
      <c r="D42" s="775" t="s">
        <v>988</v>
      </c>
      <c r="E42" s="776" t="s">
        <v>989</v>
      </c>
      <c r="F42" s="776" t="s">
        <v>26</v>
      </c>
      <c r="G42" s="539" t="s">
        <v>792</v>
      </c>
      <c r="H42" s="702"/>
      <c r="I42" s="702"/>
      <c r="J42" s="702"/>
      <c r="K42" s="539" t="s">
        <v>792</v>
      </c>
      <c r="L42" s="539" t="s">
        <v>792</v>
      </c>
      <c r="M42" s="539" t="s">
        <v>792</v>
      </c>
      <c r="N42" s="215"/>
      <c r="O42" s="50">
        <f>SUBTOTAL(9,G42:M42)</f>
        <v>0</v>
      </c>
      <c r="P42" s="94">
        <f>O42</f>
        <v>0</v>
      </c>
      <c r="Q42" s="717">
        <v>59.334479999999992</v>
      </c>
      <c r="R42" s="840">
        <f t="shared" si="22"/>
        <v>3856.7411999999995</v>
      </c>
      <c r="S42" s="734">
        <f>R42</f>
        <v>3856.7411999999995</v>
      </c>
      <c r="T42" s="719" t="s">
        <v>796</v>
      </c>
      <c r="U42" s="719"/>
      <c r="V42" s="719"/>
      <c r="W42" s="753">
        <f>S42*O42</f>
        <v>0</v>
      </c>
      <c r="X42" s="553">
        <f>R42*P42</f>
        <v>0</v>
      </c>
      <c r="Y42" s="708"/>
      <c r="Z42" s="709"/>
      <c r="AA42" s="709"/>
      <c r="AB42" s="709"/>
      <c r="AC42" s="709"/>
      <c r="AD42" s="710"/>
      <c r="AE42" s="709"/>
      <c r="AF42" s="709"/>
      <c r="AG42" s="709"/>
      <c r="AH42" s="709"/>
      <c r="AI42" s="161"/>
      <c r="AJ42" s="162"/>
      <c r="AK42" s="163"/>
      <c r="AL42" s="162"/>
      <c r="AM42" s="162"/>
      <c r="AN42" s="162"/>
      <c r="AO42" s="162"/>
      <c r="AP42" s="162"/>
      <c r="AQ42" s="162"/>
      <c r="AR42" s="162"/>
      <c r="AS42" s="162"/>
      <c r="AT42" s="162"/>
      <c r="AU42" s="162"/>
      <c r="AV42" s="162"/>
      <c r="AW42" s="162"/>
      <c r="AX42" s="162"/>
      <c r="AY42" s="162"/>
      <c r="AZ42" s="162"/>
      <c r="BA42" s="162"/>
      <c r="BB42" s="162"/>
      <c r="BC42" s="162"/>
      <c r="BD42" s="162"/>
      <c r="BE42" s="162"/>
    </row>
    <row r="43" spans="1:57" ht="63" hidden="1" customHeight="1">
      <c r="A43" s="698" t="s">
        <v>11</v>
      </c>
      <c r="B43" s="699"/>
      <c r="C43" s="700" t="s">
        <v>796</v>
      </c>
      <c r="D43" s="775" t="s">
        <v>988</v>
      </c>
      <c r="E43" s="776" t="s">
        <v>989</v>
      </c>
      <c r="F43" s="776" t="s">
        <v>495</v>
      </c>
      <c r="G43" s="539" t="s">
        <v>792</v>
      </c>
      <c r="H43" s="702"/>
      <c r="I43" s="702"/>
      <c r="J43" s="702"/>
      <c r="K43" s="539" t="s">
        <v>792</v>
      </c>
      <c r="L43" s="702"/>
      <c r="M43" s="539" t="s">
        <v>792</v>
      </c>
      <c r="N43" s="215">
        <v>0</v>
      </c>
      <c r="O43" s="837">
        <f t="shared" si="25"/>
        <v>0</v>
      </c>
      <c r="P43" s="838">
        <f t="shared" si="26"/>
        <v>0</v>
      </c>
      <c r="Q43" s="717">
        <v>59.334479999999992</v>
      </c>
      <c r="R43" s="840">
        <f t="shared" si="22"/>
        <v>3856.7411999999995</v>
      </c>
      <c r="S43" s="841">
        <f t="shared" si="27"/>
        <v>3856.7411999999995</v>
      </c>
      <c r="T43" s="719" t="s">
        <v>796</v>
      </c>
      <c r="U43" s="719"/>
      <c r="V43" s="719"/>
      <c r="W43" s="843">
        <f t="shared" si="28"/>
        <v>0</v>
      </c>
      <c r="X43" s="553">
        <f t="shared" si="0"/>
        <v>0</v>
      </c>
      <c r="Y43" s="708"/>
      <c r="Z43" s="709"/>
      <c r="AA43" s="709"/>
      <c r="AB43" s="709"/>
      <c r="AC43" s="709"/>
      <c r="AD43" s="710"/>
      <c r="AE43" s="709"/>
      <c r="AF43" s="709"/>
      <c r="AG43" s="709"/>
      <c r="AH43" s="709"/>
      <c r="AI43" s="161"/>
      <c r="AJ43" s="162"/>
      <c r="AK43" s="163"/>
      <c r="AL43" s="162"/>
      <c r="AM43" s="162"/>
      <c r="AN43" s="162"/>
      <c r="AO43" s="162"/>
      <c r="AP43" s="162"/>
      <c r="AQ43" s="162"/>
      <c r="AR43" s="162"/>
      <c r="AS43" s="162"/>
      <c r="AT43" s="162"/>
      <c r="AU43" s="162"/>
      <c r="AV43" s="162"/>
      <c r="AW43" s="162"/>
      <c r="AX43" s="162"/>
      <c r="AY43" s="162"/>
      <c r="AZ43" s="162"/>
      <c r="BA43" s="162"/>
      <c r="BB43" s="162"/>
      <c r="BC43" s="162"/>
      <c r="BD43" s="162"/>
      <c r="BE43" s="162"/>
    </row>
    <row r="44" spans="1:57" ht="63.75" hidden="1" customHeight="1">
      <c r="A44" s="846" t="s">
        <v>11</v>
      </c>
      <c r="B44" s="832"/>
      <c r="C44" s="833" t="s">
        <v>796</v>
      </c>
      <c r="D44" s="886" t="s">
        <v>1105</v>
      </c>
      <c r="E44" s="887" t="s">
        <v>858</v>
      </c>
      <c r="F44" s="887" t="s">
        <v>1106</v>
      </c>
      <c r="G44" s="539" t="s">
        <v>792</v>
      </c>
      <c r="H44" s="702"/>
      <c r="I44" s="835"/>
      <c r="J44" s="835"/>
      <c r="K44" s="834" t="s">
        <v>792</v>
      </c>
      <c r="L44" s="834" t="s">
        <v>792</v>
      </c>
      <c r="M44" s="834" t="s">
        <v>792</v>
      </c>
      <c r="N44" s="836">
        <v>0</v>
      </c>
      <c r="O44" s="50">
        <f t="shared" si="25"/>
        <v>0</v>
      </c>
      <c r="P44" s="94">
        <f t="shared" si="26"/>
        <v>0</v>
      </c>
      <c r="Q44" s="839">
        <v>58.224959999999989</v>
      </c>
      <c r="R44" s="840">
        <f t="shared" si="22"/>
        <v>3784.6223999999993</v>
      </c>
      <c r="S44" s="734">
        <f t="shared" si="27"/>
        <v>3784.6223999999993</v>
      </c>
      <c r="T44" s="842" t="s">
        <v>796</v>
      </c>
      <c r="U44" s="842"/>
      <c r="V44" s="842"/>
      <c r="W44" s="753">
        <f t="shared" si="28"/>
        <v>0</v>
      </c>
      <c r="X44" s="553">
        <f t="shared" si="0"/>
        <v>0</v>
      </c>
      <c r="Y44" s="708"/>
      <c r="Z44" s="709"/>
      <c r="AA44" s="709"/>
      <c r="AB44" s="709"/>
      <c r="AC44" s="709"/>
      <c r="AD44" s="710"/>
      <c r="AE44" s="709"/>
      <c r="AF44" s="709"/>
      <c r="AG44" s="709"/>
      <c r="AH44" s="709"/>
      <c r="AI44" s="161"/>
      <c r="AJ44" s="162"/>
      <c r="AK44" s="163"/>
      <c r="AL44" s="162"/>
      <c r="AM44" s="162"/>
      <c r="AN44" s="162"/>
      <c r="AO44" s="162"/>
      <c r="AP44" s="162"/>
      <c r="AQ44" s="162"/>
      <c r="AR44" s="162"/>
      <c r="AS44" s="162"/>
      <c r="AT44" s="162"/>
      <c r="AU44" s="162"/>
      <c r="AV44" s="162"/>
      <c r="AW44" s="162"/>
      <c r="AX44" s="162"/>
      <c r="AY44" s="162"/>
      <c r="AZ44" s="162"/>
      <c r="BA44" s="162"/>
      <c r="BB44" s="162"/>
      <c r="BC44" s="162"/>
      <c r="BD44" s="162"/>
      <c r="BE44" s="162"/>
    </row>
    <row r="45" spans="1:57" ht="63" customHeight="1">
      <c r="A45" s="698" t="s">
        <v>11</v>
      </c>
      <c r="B45" s="699"/>
      <c r="C45" s="700" t="s">
        <v>796</v>
      </c>
      <c r="D45" s="775" t="s">
        <v>990</v>
      </c>
      <c r="E45" s="776" t="s">
        <v>989</v>
      </c>
      <c r="F45" s="776" t="s">
        <v>26</v>
      </c>
      <c r="G45" s="539" t="s">
        <v>792</v>
      </c>
      <c r="H45" s="702"/>
      <c r="I45" s="702"/>
      <c r="J45" s="702"/>
      <c r="K45" s="702"/>
      <c r="L45" s="539" t="s">
        <v>792</v>
      </c>
      <c r="M45" s="539" t="s">
        <v>792</v>
      </c>
      <c r="N45" s="215"/>
      <c r="O45" s="50">
        <f t="shared" si="25"/>
        <v>0</v>
      </c>
      <c r="P45" s="94">
        <f t="shared" si="26"/>
        <v>0</v>
      </c>
      <c r="Q45" s="717">
        <v>41.350319999999996</v>
      </c>
      <c r="R45" s="840">
        <f t="shared" si="22"/>
        <v>2687.7707999999998</v>
      </c>
      <c r="S45" s="734">
        <f t="shared" si="27"/>
        <v>2687.7707999999998</v>
      </c>
      <c r="T45" s="719" t="s">
        <v>796</v>
      </c>
      <c r="U45" s="719"/>
      <c r="V45" s="719"/>
      <c r="W45" s="753">
        <f t="shared" si="28"/>
        <v>0</v>
      </c>
      <c r="X45" s="553">
        <f t="shared" si="0"/>
        <v>0</v>
      </c>
      <c r="Y45" s="708"/>
      <c r="Z45" s="709"/>
      <c r="AA45" s="709"/>
      <c r="AB45" s="709"/>
      <c r="AC45" s="709"/>
      <c r="AD45" s="710"/>
      <c r="AE45" s="709"/>
      <c r="AF45" s="709"/>
      <c r="AG45" s="709"/>
      <c r="AH45" s="709"/>
      <c r="AI45" s="161"/>
      <c r="AJ45" s="162"/>
      <c r="AK45" s="163"/>
      <c r="AL45" s="162"/>
      <c r="AM45" s="162"/>
      <c r="AN45" s="162"/>
      <c r="AO45" s="162"/>
      <c r="AP45" s="162"/>
      <c r="AQ45" s="162"/>
      <c r="AR45" s="162"/>
      <c r="AS45" s="162"/>
      <c r="AT45" s="162"/>
      <c r="AU45" s="162"/>
      <c r="AV45" s="162"/>
      <c r="AW45" s="162"/>
      <c r="AX45" s="162"/>
      <c r="AY45" s="162"/>
      <c r="AZ45" s="162"/>
      <c r="BA45" s="162"/>
      <c r="BB45" s="162"/>
      <c r="BC45" s="162"/>
      <c r="BD45" s="162"/>
      <c r="BE45" s="162"/>
    </row>
    <row r="46" spans="1:57" ht="63" customHeight="1">
      <c r="A46" s="698" t="s">
        <v>11</v>
      </c>
      <c r="B46" s="699"/>
      <c r="C46" s="700" t="s">
        <v>796</v>
      </c>
      <c r="D46" s="775" t="s">
        <v>990</v>
      </c>
      <c r="E46" s="776" t="s">
        <v>989</v>
      </c>
      <c r="F46" s="776" t="s">
        <v>5</v>
      </c>
      <c r="G46" s="539" t="s">
        <v>792</v>
      </c>
      <c r="H46" s="702"/>
      <c r="I46" s="702"/>
      <c r="J46" s="702"/>
      <c r="K46" s="702"/>
      <c r="L46" s="702"/>
      <c r="M46" s="539" t="s">
        <v>792</v>
      </c>
      <c r="N46" s="215"/>
      <c r="O46" s="50">
        <f t="shared" si="25"/>
        <v>0</v>
      </c>
      <c r="P46" s="94">
        <f t="shared" si="26"/>
        <v>0</v>
      </c>
      <c r="Q46" s="717">
        <v>41.350319999999996</v>
      </c>
      <c r="R46" s="840">
        <f t="shared" si="22"/>
        <v>2687.7707999999998</v>
      </c>
      <c r="S46" s="734">
        <f t="shared" si="27"/>
        <v>2687.7707999999998</v>
      </c>
      <c r="T46" s="719" t="s">
        <v>796</v>
      </c>
      <c r="U46" s="719"/>
      <c r="V46" s="719"/>
      <c r="W46" s="753">
        <f t="shared" si="28"/>
        <v>0</v>
      </c>
      <c r="X46" s="553">
        <f t="shared" si="0"/>
        <v>0</v>
      </c>
      <c r="Y46" s="708"/>
      <c r="Z46" s="709"/>
      <c r="AA46" s="709"/>
      <c r="AB46" s="709"/>
      <c r="AC46" s="709"/>
      <c r="AD46" s="710"/>
      <c r="AE46" s="709"/>
      <c r="AF46" s="709"/>
      <c r="AG46" s="709"/>
      <c r="AH46" s="709"/>
      <c r="AI46" s="161"/>
      <c r="AJ46" s="162"/>
      <c r="AK46" s="163"/>
      <c r="AL46" s="162"/>
      <c r="AM46" s="162"/>
      <c r="AN46" s="162"/>
      <c r="AO46" s="162"/>
      <c r="AP46" s="162"/>
      <c r="AQ46" s="162"/>
      <c r="AR46" s="162"/>
      <c r="AS46" s="162"/>
      <c r="AT46" s="162"/>
      <c r="AU46" s="162"/>
      <c r="AV46" s="162"/>
      <c r="AW46" s="162"/>
      <c r="AX46" s="162"/>
      <c r="AY46" s="162"/>
      <c r="AZ46" s="162"/>
      <c r="BA46" s="162"/>
      <c r="BB46" s="162"/>
      <c r="BC46" s="162"/>
      <c r="BD46" s="162"/>
      <c r="BE46" s="162"/>
    </row>
    <row r="47" spans="1:57" ht="63.75" hidden="1" customHeight="1">
      <c r="A47" s="821" t="s">
        <v>11</v>
      </c>
      <c r="B47" s="699"/>
      <c r="C47" s="700" t="s">
        <v>796</v>
      </c>
      <c r="D47" s="775" t="s">
        <v>1028</v>
      </c>
      <c r="E47" s="776" t="s">
        <v>989</v>
      </c>
      <c r="F47" s="776" t="s">
        <v>1029</v>
      </c>
      <c r="G47" s="539" t="s">
        <v>792</v>
      </c>
      <c r="H47" s="539" t="s">
        <v>792</v>
      </c>
      <c r="I47" s="539" t="s">
        <v>792</v>
      </c>
      <c r="J47" s="702"/>
      <c r="K47" s="702"/>
      <c r="L47" s="702"/>
      <c r="M47" s="539" t="s">
        <v>792</v>
      </c>
      <c r="N47" s="215">
        <v>0</v>
      </c>
      <c r="O47" s="50">
        <f t="shared" ref="O47" si="29">SUBTOTAL(9,H47:M47)</f>
        <v>0</v>
      </c>
      <c r="P47" s="94">
        <f t="shared" ref="P47" si="30">O47</f>
        <v>0</v>
      </c>
      <c r="Q47" s="717">
        <v>30.934080000000002</v>
      </c>
      <c r="R47" s="718">
        <f t="shared" ref="R47" si="31">Q47*$S$1</f>
        <v>2010.7152000000001</v>
      </c>
      <c r="S47" s="734">
        <f t="shared" ref="S47" si="32">R47</f>
        <v>2010.7152000000001</v>
      </c>
      <c r="T47" s="719" t="s">
        <v>796</v>
      </c>
      <c r="U47" s="719"/>
      <c r="V47" s="719"/>
      <c r="W47" s="753">
        <f t="shared" ref="W47" si="33">S47*O47</f>
        <v>0</v>
      </c>
      <c r="X47" s="553">
        <f t="shared" si="0"/>
        <v>0</v>
      </c>
      <c r="Y47" s="708" t="s">
        <v>1020</v>
      </c>
      <c r="Z47" s="709"/>
      <c r="AA47" s="709"/>
      <c r="AB47" s="709"/>
      <c r="AC47" s="709"/>
      <c r="AD47" s="710"/>
      <c r="AE47" s="709"/>
      <c r="AF47" s="709"/>
      <c r="AG47" s="709"/>
      <c r="AH47" s="709"/>
      <c r="AI47" s="161"/>
      <c r="AJ47" s="162"/>
      <c r="AK47" s="163"/>
      <c r="AL47" s="162"/>
      <c r="AM47" s="162"/>
      <c r="AN47" s="162"/>
      <c r="AO47" s="162"/>
      <c r="AP47" s="162"/>
      <c r="AQ47" s="162"/>
      <c r="AR47" s="162"/>
      <c r="AS47" s="162"/>
      <c r="AT47" s="162"/>
      <c r="AU47" s="162"/>
      <c r="AV47" s="162"/>
      <c r="AW47" s="162"/>
      <c r="AX47" s="162"/>
      <c r="AY47" s="162"/>
      <c r="AZ47" s="162"/>
      <c r="BA47" s="162"/>
      <c r="BB47" s="162"/>
      <c r="BC47" s="162"/>
      <c r="BD47" s="162"/>
      <c r="BE47" s="162"/>
    </row>
    <row r="48" spans="1:57" ht="8.25" customHeight="1">
      <c r="A48" s="925"/>
      <c r="B48" s="242"/>
      <c r="C48" s="322"/>
      <c r="D48" s="242"/>
      <c r="E48" s="243"/>
      <c r="F48" s="250"/>
      <c r="G48" s="250"/>
      <c r="H48" s="250"/>
      <c r="I48" s="250"/>
      <c r="J48" s="244"/>
      <c r="K48" s="244"/>
      <c r="L48" s="244"/>
      <c r="M48" s="244"/>
      <c r="N48" s="253"/>
      <c r="O48" s="246"/>
      <c r="P48" s="244"/>
      <c r="Q48" s="634"/>
      <c r="R48" s="749"/>
      <c r="S48" s="743"/>
      <c r="T48" s="443"/>
      <c r="U48" s="248"/>
      <c r="V48" s="443"/>
      <c r="W48" s="771" t="s">
        <v>22</v>
      </c>
      <c r="X48" s="553">
        <f t="shared" si="0"/>
        <v>0</v>
      </c>
      <c r="Y48" s="423"/>
      <c r="Z48" s="170"/>
      <c r="AA48" s="88"/>
      <c r="AB48" s="171"/>
      <c r="AC48" s="88"/>
      <c r="AD48" s="162"/>
      <c r="AE48" s="162"/>
      <c r="AF48" s="162"/>
      <c r="AG48" s="162"/>
      <c r="AH48" s="162"/>
      <c r="AI48" s="162"/>
      <c r="AJ48" s="162"/>
      <c r="AK48" s="163"/>
      <c r="AL48" s="162"/>
      <c r="AM48" s="162"/>
      <c r="AN48" s="162"/>
      <c r="AO48" s="162"/>
      <c r="AP48" s="162"/>
      <c r="AQ48" s="162"/>
      <c r="AR48" s="162"/>
      <c r="AS48" s="162"/>
      <c r="AT48" s="162"/>
      <c r="AU48" s="162"/>
      <c r="AV48" s="162"/>
      <c r="AW48" s="162"/>
      <c r="AX48" s="162"/>
      <c r="AY48" s="162"/>
      <c r="AZ48" s="162"/>
      <c r="BA48" s="162"/>
      <c r="BB48" s="162"/>
      <c r="BC48" s="162"/>
      <c r="BD48" s="162"/>
      <c r="BE48" s="162"/>
    </row>
    <row r="49" spans="1:82" ht="29.25" customHeight="1">
      <c r="A49" s="950"/>
      <c r="B49" s="603"/>
      <c r="C49" s="322"/>
      <c r="D49" s="603"/>
      <c r="E49" s="364" t="s">
        <v>832</v>
      </c>
      <c r="F49" s="604"/>
      <c r="G49" s="604"/>
      <c r="H49" s="601" t="s">
        <v>79</v>
      </c>
      <c r="I49" s="601" t="s">
        <v>75</v>
      </c>
      <c r="J49" s="601" t="s">
        <v>55</v>
      </c>
      <c r="K49" s="601" t="s">
        <v>80</v>
      </c>
      <c r="L49" s="601" t="s">
        <v>118</v>
      </c>
      <c r="M49" s="191"/>
      <c r="N49" s="215"/>
      <c r="O49" s="50"/>
      <c r="P49" s="192">
        <f>IF(SUM(G50:M70)&gt;0,0.1,0)</f>
        <v>0</v>
      </c>
      <c r="Q49" s="403"/>
      <c r="R49" s="750"/>
      <c r="S49" s="751"/>
      <c r="T49" s="594"/>
      <c r="U49" s="593"/>
      <c r="V49" s="594"/>
      <c r="W49" s="773"/>
      <c r="X49" s="553">
        <f t="shared" si="0"/>
        <v>0</v>
      </c>
      <c r="Y49" s="423"/>
      <c r="Z49" s="170"/>
      <c r="AA49" s="88"/>
      <c r="AB49" s="171"/>
      <c r="AC49" s="88"/>
      <c r="AD49" s="162"/>
      <c r="AE49" s="162"/>
      <c r="AF49" s="162"/>
      <c r="AG49" s="162"/>
      <c r="AH49" s="162"/>
      <c r="AI49" s="162"/>
      <c r="AJ49" s="162"/>
      <c r="AK49" s="163"/>
      <c r="AL49" s="162"/>
      <c r="AM49" s="173"/>
      <c r="AN49" s="173"/>
      <c r="AO49" s="173"/>
      <c r="AP49" s="173"/>
      <c r="AQ49" s="173"/>
      <c r="AR49" s="173"/>
      <c r="AS49" s="173"/>
      <c r="AT49" s="173"/>
      <c r="AU49" s="173"/>
      <c r="AV49" s="173"/>
      <c r="AW49" s="173"/>
      <c r="AX49" s="173"/>
      <c r="AY49" s="173"/>
      <c r="AZ49" s="173"/>
      <c r="BA49" s="173"/>
      <c r="BB49" s="173"/>
      <c r="BC49" s="173"/>
      <c r="BD49" s="173"/>
      <c r="BE49" s="173"/>
    </row>
    <row r="50" spans="1:82" ht="9.75" customHeight="1">
      <c r="A50" s="925"/>
      <c r="B50" s="242"/>
      <c r="C50" s="322"/>
      <c r="D50" s="242"/>
      <c r="E50" s="243"/>
      <c r="F50" s="250"/>
      <c r="G50" s="250"/>
      <c r="H50" s="250"/>
      <c r="I50" s="250"/>
      <c r="J50" s="244"/>
      <c r="K50" s="244"/>
      <c r="L50" s="244"/>
      <c r="M50" s="244"/>
      <c r="N50" s="253"/>
      <c r="O50" s="246"/>
      <c r="P50" s="244"/>
      <c r="Q50" s="634"/>
      <c r="R50" s="749"/>
      <c r="S50" s="743"/>
      <c r="T50" s="443"/>
      <c r="U50" s="248"/>
      <c r="V50" s="443"/>
      <c r="W50" s="771" t="s">
        <v>22</v>
      </c>
      <c r="X50" s="553">
        <f t="shared" si="0"/>
        <v>0</v>
      </c>
      <c r="Y50" s="423"/>
      <c r="Z50" s="170"/>
      <c r="AA50" s="88"/>
      <c r="AB50" s="171"/>
      <c r="AC50" s="88"/>
      <c r="AD50" s="162"/>
      <c r="AE50" s="162"/>
      <c r="AF50" s="162"/>
      <c r="AG50" s="162"/>
      <c r="AH50" s="162"/>
      <c r="AI50" s="162"/>
      <c r="AJ50" s="162"/>
      <c r="AK50" s="163"/>
      <c r="AL50" s="162"/>
      <c r="AM50" s="162"/>
      <c r="AN50" s="162"/>
      <c r="AO50" s="162"/>
      <c r="AP50" s="162"/>
      <c r="AQ50" s="162"/>
      <c r="AR50" s="162"/>
      <c r="AS50" s="162"/>
      <c r="AT50" s="162"/>
      <c r="AU50" s="162"/>
      <c r="AV50" s="162"/>
      <c r="AW50" s="162"/>
      <c r="AX50" s="162"/>
      <c r="AY50" s="162"/>
      <c r="AZ50" s="162"/>
      <c r="BA50" s="162"/>
      <c r="BB50" s="162"/>
      <c r="BC50" s="162"/>
      <c r="BD50" s="162"/>
      <c r="BE50" s="162"/>
    </row>
    <row r="51" spans="1:82" ht="63.75" customHeight="1">
      <c r="A51" s="492" t="s">
        <v>11</v>
      </c>
      <c r="B51" s="492"/>
      <c r="C51" s="700" t="s">
        <v>796</v>
      </c>
      <c r="D51" s="404" t="s">
        <v>797</v>
      </c>
      <c r="E51" s="597" t="s">
        <v>864</v>
      </c>
      <c r="F51" s="405" t="s">
        <v>798</v>
      </c>
      <c r="G51" s="834" t="s">
        <v>792</v>
      </c>
      <c r="H51" s="614"/>
      <c r="I51" s="614"/>
      <c r="J51" s="614"/>
      <c r="K51" s="614"/>
      <c r="L51" s="614"/>
      <c r="M51" s="539" t="s">
        <v>792</v>
      </c>
      <c r="N51" s="215"/>
      <c r="O51" s="50">
        <f>SUBTOTAL(9,G51:M51)</f>
        <v>0</v>
      </c>
      <c r="P51" s="94">
        <f>O51</f>
        <v>0</v>
      </c>
      <c r="Q51" s="839">
        <v>59.748479999999994</v>
      </c>
      <c r="R51" s="840">
        <f>Q51*$S$1</f>
        <v>3883.6511999999998</v>
      </c>
      <c r="S51" s="734">
        <f>R51</f>
        <v>3883.6511999999998</v>
      </c>
      <c r="T51" s="842" t="s">
        <v>796</v>
      </c>
      <c r="U51" s="842"/>
      <c r="V51" s="842"/>
      <c r="W51" s="753">
        <f>S51*O51</f>
        <v>0</v>
      </c>
      <c r="X51" s="553">
        <f>R51*P51</f>
        <v>0</v>
      </c>
      <c r="Y51" s="708"/>
      <c r="Z51" s="436"/>
      <c r="AA51" s="637"/>
      <c r="AB51" s="171"/>
      <c r="AC51" s="88"/>
      <c r="AD51" s="162"/>
      <c r="AE51" s="162"/>
      <c r="AF51" s="162"/>
      <c r="AG51" s="162"/>
      <c r="AH51" s="162"/>
      <c r="AI51" s="162"/>
      <c r="AJ51" s="162"/>
      <c r="AK51" s="163"/>
      <c r="AL51" s="162"/>
      <c r="AM51" s="173"/>
      <c r="AN51" s="173"/>
      <c r="AO51" s="173"/>
      <c r="AP51" s="173"/>
      <c r="AQ51" s="173"/>
      <c r="AR51" s="173"/>
      <c r="AS51" s="173"/>
      <c r="AT51" s="173"/>
      <c r="AU51" s="173"/>
      <c r="AV51" s="173"/>
      <c r="AW51" s="173"/>
      <c r="AX51" s="173"/>
      <c r="AY51" s="173"/>
      <c r="AZ51" s="173"/>
      <c r="BA51" s="173"/>
      <c r="BB51" s="173"/>
      <c r="BC51" s="173"/>
      <c r="BD51" s="173"/>
      <c r="BE51" s="173"/>
      <c r="BF51" s="165"/>
      <c r="BG51" s="165"/>
      <c r="BH51" s="165"/>
      <c r="BI51" s="165"/>
      <c r="BJ51" s="165"/>
      <c r="BK51" s="165"/>
      <c r="BL51" s="165"/>
      <c r="BM51" s="165"/>
      <c r="BN51" s="165"/>
      <c r="BO51" s="165"/>
      <c r="BP51" s="165"/>
      <c r="BQ51" s="165"/>
      <c r="BR51" s="165"/>
      <c r="BS51" s="165"/>
      <c r="BT51" s="165"/>
      <c r="BU51" s="165"/>
      <c r="BV51" s="165"/>
      <c r="BW51" s="165"/>
      <c r="BX51" s="165"/>
      <c r="BY51" s="165"/>
      <c r="BZ51" s="165"/>
      <c r="CA51" s="165"/>
      <c r="CB51" s="165"/>
      <c r="CC51" s="165"/>
      <c r="CD51" s="165"/>
    </row>
    <row r="52" spans="1:82" ht="63.75" hidden="1" customHeight="1">
      <c r="A52" s="492" t="s">
        <v>11</v>
      </c>
      <c r="B52" s="492"/>
      <c r="C52" s="596" t="s">
        <v>796</v>
      </c>
      <c r="D52" s="598" t="s">
        <v>797</v>
      </c>
      <c r="E52" s="597" t="s">
        <v>864</v>
      </c>
      <c r="F52" s="405" t="s">
        <v>798</v>
      </c>
      <c r="G52" s="165"/>
      <c r="H52" s="539" t="s">
        <v>792</v>
      </c>
      <c r="I52" s="539" t="s">
        <v>792</v>
      </c>
      <c r="J52" s="614"/>
      <c r="K52" s="614"/>
      <c r="L52" s="539" t="s">
        <v>792</v>
      </c>
      <c r="M52" s="539" t="s">
        <v>792</v>
      </c>
      <c r="N52" s="215">
        <v>4</v>
      </c>
      <c r="O52" s="50">
        <f t="shared" ref="O52:O62" si="34">SUBTOTAL(9,H52:M52)</f>
        <v>0</v>
      </c>
      <c r="P52" s="94">
        <f t="shared" ref="P52:P69" si="35">O52</f>
        <v>0</v>
      </c>
      <c r="Q52" s="675">
        <v>73.658879999999996</v>
      </c>
      <c r="R52" s="437">
        <f t="shared" ref="R52:R64" si="36">Q52*$S$1</f>
        <v>4787.8271999999997</v>
      </c>
      <c r="S52" s="395">
        <f t="shared" ref="S52:S64" si="37">(1-T52*0.01)*R52</f>
        <v>3351.4790399999997</v>
      </c>
      <c r="T52" s="455">
        <v>30</v>
      </c>
      <c r="U52" s="435"/>
      <c r="V52" s="459"/>
      <c r="W52" s="335">
        <f t="shared" ref="W52:W69" si="38">S52*O52</f>
        <v>0</v>
      </c>
      <c r="X52" s="553">
        <f t="shared" si="0"/>
        <v>0</v>
      </c>
      <c r="Y52" s="438" t="s">
        <v>773</v>
      </c>
      <c r="Z52" s="436">
        <f t="shared" ref="Z52:Z64" si="39">T52</f>
        <v>30</v>
      </c>
      <c r="AA52" s="637"/>
      <c r="AB52" s="171"/>
      <c r="AC52" s="88"/>
      <c r="AD52" s="162"/>
      <c r="AE52" s="162"/>
      <c r="AF52" s="162"/>
      <c r="AG52" s="162"/>
      <c r="AH52" s="162"/>
      <c r="AI52" s="162"/>
      <c r="AJ52" s="162"/>
      <c r="AK52" s="163"/>
      <c r="AL52" s="162"/>
      <c r="AM52" s="173"/>
      <c r="AN52" s="173"/>
      <c r="AO52" s="173"/>
      <c r="AP52" s="173"/>
      <c r="AQ52" s="173"/>
      <c r="AR52" s="173"/>
      <c r="AS52" s="173"/>
      <c r="AT52" s="173"/>
      <c r="AU52" s="173"/>
      <c r="AV52" s="173"/>
      <c r="AW52" s="173"/>
      <c r="AX52" s="173"/>
      <c r="AY52" s="173"/>
      <c r="AZ52" s="173"/>
      <c r="BA52" s="173"/>
      <c r="BB52" s="173"/>
      <c r="BC52" s="173"/>
      <c r="BD52" s="173"/>
      <c r="BE52" s="173"/>
      <c r="BF52" s="165"/>
      <c r="BG52" s="165"/>
      <c r="BH52" s="165"/>
      <c r="BI52" s="165"/>
      <c r="BJ52" s="165"/>
      <c r="BK52" s="165"/>
      <c r="BL52" s="165"/>
      <c r="BM52" s="165"/>
      <c r="BN52" s="165"/>
      <c r="BO52" s="165"/>
      <c r="BP52" s="165"/>
      <c r="BQ52" s="165"/>
      <c r="BR52" s="165"/>
      <c r="BS52" s="165"/>
      <c r="BT52" s="165"/>
      <c r="BU52" s="165"/>
      <c r="BV52" s="165"/>
      <c r="BW52" s="165"/>
      <c r="BX52" s="165"/>
      <c r="BY52" s="165"/>
      <c r="BZ52" s="165"/>
      <c r="CA52" s="165"/>
      <c r="CB52" s="165"/>
      <c r="CC52" s="165"/>
      <c r="CD52" s="165"/>
    </row>
    <row r="53" spans="1:82" ht="63.75" customHeight="1">
      <c r="A53" s="492" t="s">
        <v>11</v>
      </c>
      <c r="B53" s="492"/>
      <c r="C53" s="700" t="s">
        <v>796</v>
      </c>
      <c r="D53" s="404" t="s">
        <v>797</v>
      </c>
      <c r="E53" s="597" t="s">
        <v>864</v>
      </c>
      <c r="F53" s="405" t="s">
        <v>77</v>
      </c>
      <c r="G53" s="834" t="s">
        <v>792</v>
      </c>
      <c r="H53" s="539" t="s">
        <v>792</v>
      </c>
      <c r="I53" s="614"/>
      <c r="J53" s="614"/>
      <c r="K53" s="614"/>
      <c r="L53" s="614"/>
      <c r="M53" s="539" t="s">
        <v>792</v>
      </c>
      <c r="N53" s="215"/>
      <c r="O53" s="50">
        <f>SUBTOTAL(9,G53:M53)</f>
        <v>0</v>
      </c>
      <c r="P53" s="94">
        <f>O53</f>
        <v>0</v>
      </c>
      <c r="Q53" s="839">
        <v>59.748479999999994</v>
      </c>
      <c r="R53" s="840">
        <f>Q53*$S$1</f>
        <v>3883.6511999999998</v>
      </c>
      <c r="S53" s="734">
        <f>R53</f>
        <v>3883.6511999999998</v>
      </c>
      <c r="T53" s="842" t="s">
        <v>796</v>
      </c>
      <c r="U53" s="842"/>
      <c r="V53" s="842"/>
      <c r="W53" s="753">
        <f>S53*O53</f>
        <v>0</v>
      </c>
      <c r="X53" s="553">
        <f>R53*P53</f>
        <v>0</v>
      </c>
      <c r="Y53" s="708"/>
      <c r="Z53" s="436"/>
      <c r="AA53" s="637"/>
      <c r="AB53" s="171"/>
      <c r="AC53" s="88"/>
      <c r="AD53" s="162"/>
      <c r="AE53" s="162"/>
      <c r="AF53" s="162"/>
      <c r="AG53" s="162"/>
      <c r="AH53" s="162"/>
      <c r="AI53" s="162"/>
      <c r="AJ53" s="162"/>
      <c r="AK53" s="163"/>
      <c r="AL53" s="162"/>
      <c r="AM53" s="173"/>
      <c r="AN53" s="173"/>
      <c r="AO53" s="173"/>
      <c r="AP53" s="173"/>
      <c r="AQ53" s="173"/>
      <c r="AR53" s="173"/>
      <c r="AS53" s="173"/>
      <c r="AT53" s="173"/>
      <c r="AU53" s="173"/>
      <c r="AV53" s="173"/>
      <c r="AW53" s="173"/>
      <c r="AX53" s="173"/>
      <c r="AY53" s="173"/>
      <c r="AZ53" s="173"/>
      <c r="BA53" s="173"/>
      <c r="BB53" s="173"/>
      <c r="BC53" s="173"/>
      <c r="BD53" s="173"/>
      <c r="BE53" s="173"/>
      <c r="BF53" s="165"/>
      <c r="BG53" s="165"/>
      <c r="BH53" s="165"/>
      <c r="BI53" s="165"/>
      <c r="BJ53" s="165"/>
      <c r="BK53" s="165"/>
      <c r="BL53" s="165"/>
      <c r="BM53" s="165"/>
      <c r="BN53" s="165"/>
      <c r="BO53" s="165"/>
      <c r="BP53" s="165"/>
      <c r="BQ53" s="165"/>
      <c r="BR53" s="165"/>
      <c r="BS53" s="165"/>
      <c r="BT53" s="165"/>
      <c r="BU53" s="165"/>
      <c r="BV53" s="165"/>
      <c r="BW53" s="165"/>
      <c r="BX53" s="165"/>
      <c r="BY53" s="165"/>
      <c r="BZ53" s="165"/>
      <c r="CA53" s="165"/>
      <c r="CB53" s="165"/>
      <c r="CC53" s="165"/>
      <c r="CD53" s="165"/>
    </row>
    <row r="54" spans="1:82" ht="63.75" hidden="1" customHeight="1">
      <c r="A54" s="492" t="s">
        <v>11</v>
      </c>
      <c r="B54" s="492"/>
      <c r="C54" s="596" t="s">
        <v>796</v>
      </c>
      <c r="D54" s="404" t="s">
        <v>797</v>
      </c>
      <c r="E54" s="597" t="s">
        <v>864</v>
      </c>
      <c r="F54" s="405" t="s">
        <v>77</v>
      </c>
      <c r="G54" s="165"/>
      <c r="H54" s="539" t="s">
        <v>792</v>
      </c>
      <c r="I54" s="614"/>
      <c r="J54" s="614"/>
      <c r="K54" s="614"/>
      <c r="L54" s="539" t="s">
        <v>792</v>
      </c>
      <c r="M54" s="539" t="s">
        <v>792</v>
      </c>
      <c r="N54" s="215">
        <v>4</v>
      </c>
      <c r="O54" s="50">
        <f t="shared" si="34"/>
        <v>0</v>
      </c>
      <c r="P54" s="94">
        <f t="shared" si="35"/>
        <v>0</v>
      </c>
      <c r="Q54" s="675">
        <v>73.658879999999996</v>
      </c>
      <c r="R54" s="437">
        <f t="shared" si="36"/>
        <v>4787.8271999999997</v>
      </c>
      <c r="S54" s="395">
        <f t="shared" si="37"/>
        <v>3351.4790399999997</v>
      </c>
      <c r="T54" s="455">
        <v>30</v>
      </c>
      <c r="U54" s="435"/>
      <c r="V54" s="459"/>
      <c r="W54" s="335">
        <f t="shared" si="38"/>
        <v>0</v>
      </c>
      <c r="X54" s="553">
        <f t="shared" si="0"/>
        <v>0</v>
      </c>
      <c r="Y54" s="438" t="s">
        <v>773</v>
      </c>
      <c r="Z54" s="436">
        <f t="shared" si="39"/>
        <v>30</v>
      </c>
      <c r="AA54" s="637"/>
      <c r="AB54" s="171"/>
      <c r="AC54" s="88"/>
      <c r="AD54" s="162"/>
      <c r="AE54" s="162"/>
      <c r="AF54" s="162"/>
      <c r="AG54" s="162"/>
      <c r="AH54" s="162"/>
      <c r="AI54" s="162"/>
      <c r="AJ54" s="162"/>
      <c r="AK54" s="163"/>
      <c r="AL54" s="162"/>
      <c r="AM54" s="173"/>
      <c r="AN54" s="173"/>
      <c r="AO54" s="173"/>
      <c r="AP54" s="173"/>
      <c r="AQ54" s="173"/>
      <c r="AR54" s="173"/>
      <c r="AS54" s="173"/>
      <c r="AT54" s="173"/>
      <c r="AU54" s="173"/>
      <c r="AV54" s="173"/>
      <c r="AW54" s="173"/>
      <c r="AX54" s="173"/>
      <c r="AY54" s="173"/>
      <c r="AZ54" s="173"/>
      <c r="BA54" s="173"/>
      <c r="BB54" s="173"/>
      <c r="BC54" s="173"/>
      <c r="BD54" s="173"/>
      <c r="BE54" s="173"/>
      <c r="BF54" s="165"/>
      <c r="BG54" s="165"/>
      <c r="BH54" s="165"/>
      <c r="BI54" s="165"/>
      <c r="BJ54" s="165"/>
      <c r="BK54" s="165"/>
      <c r="BL54" s="165"/>
      <c r="BM54" s="165"/>
      <c r="BN54" s="165"/>
      <c r="BO54" s="165"/>
      <c r="BP54" s="165"/>
      <c r="BQ54" s="165"/>
      <c r="BR54" s="165"/>
      <c r="BS54" s="165"/>
      <c r="BT54" s="165"/>
      <c r="BU54" s="165"/>
      <c r="BV54" s="165"/>
      <c r="BW54" s="165"/>
      <c r="BX54" s="165"/>
      <c r="BY54" s="165"/>
      <c r="BZ54" s="165"/>
      <c r="CA54" s="165"/>
      <c r="CB54" s="165"/>
      <c r="CC54" s="165"/>
      <c r="CD54" s="165"/>
    </row>
    <row r="55" spans="1:82" ht="63.75" hidden="1" customHeight="1">
      <c r="A55" s="492" t="s">
        <v>11</v>
      </c>
      <c r="B55" s="492"/>
      <c r="C55" s="700" t="s">
        <v>796</v>
      </c>
      <c r="D55" s="404" t="s">
        <v>797</v>
      </c>
      <c r="E55" s="597" t="s">
        <v>864</v>
      </c>
      <c r="F55" s="405" t="s">
        <v>9</v>
      </c>
      <c r="G55" s="834" t="s">
        <v>792</v>
      </c>
      <c r="H55" s="614"/>
      <c r="I55" s="614"/>
      <c r="J55" s="614"/>
      <c r="K55" s="539" t="s">
        <v>792</v>
      </c>
      <c r="L55" s="614"/>
      <c r="M55" s="539" t="s">
        <v>792</v>
      </c>
      <c r="N55" s="215">
        <v>0</v>
      </c>
      <c r="O55" s="837">
        <f t="shared" ref="O55" si="40">SUBTOTAL(9,G55:M55)</f>
        <v>0</v>
      </c>
      <c r="P55" s="838">
        <f t="shared" si="35"/>
        <v>0</v>
      </c>
      <c r="Q55" s="839">
        <v>59.748479999999994</v>
      </c>
      <c r="R55" s="840">
        <f>Q55*$S$1</f>
        <v>3883.6511999999998</v>
      </c>
      <c r="S55" s="841">
        <f>R55</f>
        <v>3883.6511999999998</v>
      </c>
      <c r="T55" s="842" t="s">
        <v>796</v>
      </c>
      <c r="U55" s="842"/>
      <c r="V55" s="842"/>
      <c r="W55" s="843">
        <f>S55*O55</f>
        <v>0</v>
      </c>
      <c r="X55" s="553">
        <f>R55*P55</f>
        <v>0</v>
      </c>
      <c r="Y55" s="708"/>
      <c r="Z55" s="436"/>
      <c r="AA55" s="637"/>
      <c r="AB55" s="171"/>
      <c r="AC55" s="88"/>
      <c r="AD55" s="162"/>
      <c r="AE55" s="162"/>
      <c r="AF55" s="162"/>
      <c r="AG55" s="162"/>
      <c r="AH55" s="162"/>
      <c r="AI55" s="162"/>
      <c r="AJ55" s="162"/>
      <c r="AK55" s="163"/>
      <c r="AL55" s="162"/>
      <c r="AM55" s="173"/>
      <c r="AN55" s="173"/>
      <c r="AO55" s="173"/>
      <c r="AP55" s="173"/>
      <c r="AQ55" s="173"/>
      <c r="AR55" s="173"/>
      <c r="AS55" s="173"/>
      <c r="AT55" s="173"/>
      <c r="AU55" s="173"/>
      <c r="AV55" s="173"/>
      <c r="AW55" s="173"/>
      <c r="AX55" s="173"/>
      <c r="AY55" s="173"/>
      <c r="AZ55" s="173"/>
      <c r="BA55" s="173"/>
      <c r="BB55" s="173"/>
      <c r="BC55" s="173"/>
      <c r="BD55" s="173"/>
      <c r="BE55" s="173"/>
      <c r="BF55" s="165"/>
      <c r="BG55" s="165"/>
      <c r="BH55" s="165"/>
      <c r="BI55" s="165"/>
      <c r="BJ55" s="165"/>
      <c r="BK55" s="165"/>
      <c r="BL55" s="165"/>
      <c r="BM55" s="165"/>
      <c r="BN55" s="165"/>
      <c r="BO55" s="165"/>
      <c r="BP55" s="165"/>
      <c r="BQ55" s="165"/>
      <c r="BR55" s="165"/>
      <c r="BS55" s="165"/>
      <c r="BT55" s="165"/>
      <c r="BU55" s="165"/>
      <c r="BV55" s="165"/>
      <c r="BW55" s="165"/>
      <c r="BX55" s="165"/>
      <c r="BY55" s="165"/>
      <c r="BZ55" s="165"/>
      <c r="CA55" s="165"/>
      <c r="CB55" s="165"/>
      <c r="CC55" s="165"/>
      <c r="CD55" s="165"/>
    </row>
    <row r="56" spans="1:82" ht="63.75" hidden="1" customHeight="1">
      <c r="A56" s="492" t="s">
        <v>11</v>
      </c>
      <c r="B56" s="492"/>
      <c r="C56" s="596" t="s">
        <v>796</v>
      </c>
      <c r="D56" s="404" t="s">
        <v>797</v>
      </c>
      <c r="E56" s="597" t="s">
        <v>864</v>
      </c>
      <c r="F56" s="405" t="s">
        <v>9</v>
      </c>
      <c r="G56" s="165"/>
      <c r="H56" s="539" t="s">
        <v>792</v>
      </c>
      <c r="I56" s="614"/>
      <c r="J56" s="614"/>
      <c r="K56" s="614"/>
      <c r="L56" s="539" t="s">
        <v>792</v>
      </c>
      <c r="M56" s="539" t="s">
        <v>792</v>
      </c>
      <c r="N56" s="215">
        <v>4</v>
      </c>
      <c r="O56" s="50">
        <f t="shared" si="34"/>
        <v>0</v>
      </c>
      <c r="P56" s="94">
        <f t="shared" si="35"/>
        <v>0</v>
      </c>
      <c r="Q56" s="675">
        <v>73.658879999999996</v>
      </c>
      <c r="R56" s="437">
        <f t="shared" si="36"/>
        <v>4787.8271999999997</v>
      </c>
      <c r="S56" s="395">
        <f t="shared" si="37"/>
        <v>3351.4790399999997</v>
      </c>
      <c r="T56" s="455">
        <v>30</v>
      </c>
      <c r="U56" s="435"/>
      <c r="V56" s="459"/>
      <c r="W56" s="335">
        <f t="shared" si="38"/>
        <v>0</v>
      </c>
      <c r="X56" s="553">
        <f t="shared" si="0"/>
        <v>0</v>
      </c>
      <c r="Y56" s="438" t="s">
        <v>773</v>
      </c>
      <c r="Z56" s="436">
        <f t="shared" si="39"/>
        <v>30</v>
      </c>
      <c r="AA56" s="637"/>
      <c r="AB56" s="171"/>
      <c r="AC56" s="88"/>
      <c r="AD56" s="162"/>
      <c r="AE56" s="162"/>
      <c r="AF56" s="162"/>
      <c r="AG56" s="162"/>
      <c r="AH56" s="162"/>
      <c r="AI56" s="162"/>
      <c r="AJ56" s="162"/>
      <c r="AK56" s="163"/>
      <c r="AL56" s="162"/>
      <c r="AM56" s="173"/>
      <c r="AN56" s="173"/>
      <c r="AO56" s="173"/>
      <c r="AP56" s="173"/>
      <c r="AQ56" s="173"/>
      <c r="AR56" s="173"/>
      <c r="AS56" s="173"/>
      <c r="AT56" s="173"/>
      <c r="AU56" s="173"/>
      <c r="AV56" s="173"/>
      <c r="AW56" s="173"/>
      <c r="AX56" s="173"/>
      <c r="AY56" s="173"/>
      <c r="AZ56" s="173"/>
      <c r="BA56" s="173"/>
      <c r="BB56" s="173"/>
      <c r="BC56" s="173"/>
      <c r="BD56" s="173"/>
      <c r="BE56" s="173"/>
      <c r="BF56" s="165"/>
      <c r="BG56" s="165"/>
      <c r="BH56" s="165"/>
      <c r="BI56" s="165"/>
      <c r="BJ56" s="165"/>
      <c r="BK56" s="165"/>
      <c r="BL56" s="165"/>
      <c r="BM56" s="165"/>
      <c r="BN56" s="165"/>
      <c r="BO56" s="165"/>
      <c r="BP56" s="165"/>
      <c r="BQ56" s="165"/>
      <c r="BR56" s="165"/>
      <c r="BS56" s="165"/>
      <c r="BT56" s="165"/>
      <c r="BU56" s="165"/>
      <c r="BV56" s="165"/>
      <c r="BW56" s="165"/>
      <c r="BX56" s="165"/>
      <c r="BY56" s="165"/>
      <c r="BZ56" s="165"/>
      <c r="CA56" s="165"/>
      <c r="CB56" s="165"/>
      <c r="CC56" s="165"/>
      <c r="CD56" s="165"/>
    </row>
    <row r="57" spans="1:82" ht="63.75" hidden="1" customHeight="1">
      <c r="A57" s="492" t="s">
        <v>11</v>
      </c>
      <c r="B57" s="492"/>
      <c r="C57" s="700" t="s">
        <v>796</v>
      </c>
      <c r="D57" s="404" t="s">
        <v>797</v>
      </c>
      <c r="E57" s="597" t="s">
        <v>864</v>
      </c>
      <c r="F57" s="405" t="s">
        <v>137</v>
      </c>
      <c r="G57" s="834" t="s">
        <v>792</v>
      </c>
      <c r="H57" s="614"/>
      <c r="I57" s="539" t="s">
        <v>792</v>
      </c>
      <c r="J57" s="614"/>
      <c r="K57" s="614"/>
      <c r="L57" s="539" t="s">
        <v>792</v>
      </c>
      <c r="M57" s="539" t="s">
        <v>792</v>
      </c>
      <c r="N57" s="215">
        <v>0</v>
      </c>
      <c r="O57" s="50">
        <f>SUBTOTAL(9,G57:M57)</f>
        <v>0</v>
      </c>
      <c r="P57" s="94">
        <f>O57</f>
        <v>0</v>
      </c>
      <c r="Q57" s="839">
        <v>59.748479999999994</v>
      </c>
      <c r="R57" s="840">
        <f>Q57*$S$1</f>
        <v>3883.6511999999998</v>
      </c>
      <c r="S57" s="734">
        <f>R57</f>
        <v>3883.6511999999998</v>
      </c>
      <c r="T57" s="842" t="s">
        <v>796</v>
      </c>
      <c r="U57" s="842"/>
      <c r="V57" s="842"/>
      <c r="W57" s="753">
        <f>S57*O57</f>
        <v>0</v>
      </c>
      <c r="X57" s="553">
        <f>R57*P57</f>
        <v>0</v>
      </c>
      <c r="Y57" s="708"/>
      <c r="Z57" s="436"/>
      <c r="AA57" s="637"/>
      <c r="AB57" s="171"/>
      <c r="AC57" s="88"/>
      <c r="AD57" s="162"/>
      <c r="AE57" s="162"/>
      <c r="AF57" s="162"/>
      <c r="AG57" s="162"/>
      <c r="AH57" s="162"/>
      <c r="AI57" s="162"/>
      <c r="AJ57" s="162"/>
      <c r="AK57" s="163"/>
      <c r="AL57" s="162"/>
      <c r="AM57" s="173"/>
      <c r="AN57" s="173"/>
      <c r="AO57" s="173"/>
      <c r="AP57" s="173"/>
      <c r="AQ57" s="173"/>
      <c r="AR57" s="173"/>
      <c r="AS57" s="173"/>
      <c r="AT57" s="173"/>
      <c r="AU57" s="173"/>
      <c r="AV57" s="173"/>
      <c r="AW57" s="173"/>
      <c r="AX57" s="173"/>
      <c r="AY57" s="173"/>
      <c r="AZ57" s="173"/>
      <c r="BA57" s="173"/>
      <c r="BB57" s="173"/>
      <c r="BC57" s="173"/>
      <c r="BD57" s="173"/>
      <c r="BE57" s="173"/>
      <c r="BF57" s="165"/>
      <c r="BG57" s="165"/>
      <c r="BH57" s="165"/>
      <c r="BI57" s="165"/>
      <c r="BJ57" s="165"/>
      <c r="BK57" s="165"/>
      <c r="BL57" s="165"/>
      <c r="BM57" s="165"/>
      <c r="BN57" s="165"/>
      <c r="BO57" s="165"/>
      <c r="BP57" s="165"/>
      <c r="BQ57" s="165"/>
      <c r="BR57" s="165"/>
      <c r="BS57" s="165"/>
      <c r="BT57" s="165"/>
      <c r="BU57" s="165"/>
      <c r="BV57" s="165"/>
      <c r="BW57" s="165"/>
      <c r="BX57" s="165"/>
      <c r="BY57" s="165"/>
      <c r="BZ57" s="165"/>
      <c r="CA57" s="165"/>
      <c r="CB57" s="165"/>
      <c r="CC57" s="165"/>
      <c r="CD57" s="165"/>
    </row>
    <row r="58" spans="1:82" ht="63.75" hidden="1" customHeight="1">
      <c r="A58" s="492" t="s">
        <v>11</v>
      </c>
      <c r="B58" s="492"/>
      <c r="C58" s="596" t="s">
        <v>796</v>
      </c>
      <c r="D58" s="404" t="s">
        <v>797</v>
      </c>
      <c r="E58" s="597" t="s">
        <v>864</v>
      </c>
      <c r="F58" s="405" t="s">
        <v>137</v>
      </c>
      <c r="G58" s="165"/>
      <c r="H58" s="539" t="s">
        <v>792</v>
      </c>
      <c r="I58" s="539" t="s">
        <v>792</v>
      </c>
      <c r="J58" s="614"/>
      <c r="K58" s="614"/>
      <c r="L58" s="539" t="s">
        <v>792</v>
      </c>
      <c r="M58" s="539" t="s">
        <v>792</v>
      </c>
      <c r="N58" s="215">
        <v>4</v>
      </c>
      <c r="O58" s="50">
        <f t="shared" si="34"/>
        <v>0</v>
      </c>
      <c r="P58" s="94">
        <f t="shared" si="35"/>
        <v>0</v>
      </c>
      <c r="Q58" s="675">
        <v>73.658879999999996</v>
      </c>
      <c r="R58" s="437">
        <f t="shared" si="36"/>
        <v>4787.8271999999997</v>
      </c>
      <c r="S58" s="395">
        <f t="shared" si="37"/>
        <v>3351.4790399999997</v>
      </c>
      <c r="T58" s="455">
        <v>30</v>
      </c>
      <c r="U58" s="435"/>
      <c r="V58" s="459"/>
      <c r="W58" s="335">
        <f t="shared" si="38"/>
        <v>0</v>
      </c>
      <c r="X58" s="553">
        <f t="shared" si="0"/>
        <v>0</v>
      </c>
      <c r="Y58" s="438" t="s">
        <v>773</v>
      </c>
      <c r="Z58" s="436">
        <f t="shared" si="39"/>
        <v>30</v>
      </c>
      <c r="AA58" s="637"/>
      <c r="AB58" s="171"/>
      <c r="AC58" s="88"/>
      <c r="AD58" s="162"/>
      <c r="AE58" s="162"/>
      <c r="AF58" s="162"/>
      <c r="AG58" s="162"/>
      <c r="AH58" s="162"/>
      <c r="AI58" s="162"/>
      <c r="AJ58" s="162"/>
      <c r="AK58" s="163"/>
      <c r="AL58" s="162"/>
      <c r="AM58" s="173"/>
      <c r="AN58" s="173"/>
      <c r="AO58" s="173"/>
      <c r="AP58" s="173"/>
      <c r="AQ58" s="173"/>
      <c r="AR58" s="173"/>
      <c r="AS58" s="173"/>
      <c r="AT58" s="173"/>
      <c r="AU58" s="173"/>
      <c r="AV58" s="173"/>
      <c r="AW58" s="173"/>
      <c r="AX58" s="173"/>
      <c r="AY58" s="173"/>
      <c r="AZ58" s="173"/>
      <c r="BA58" s="173"/>
      <c r="BB58" s="173"/>
      <c r="BC58" s="173"/>
      <c r="BD58" s="173"/>
      <c r="BE58" s="173"/>
      <c r="BF58" s="165"/>
      <c r="BG58" s="165"/>
      <c r="BH58" s="165"/>
      <c r="BI58" s="165"/>
      <c r="BJ58" s="165"/>
      <c r="BK58" s="165"/>
      <c r="BL58" s="165"/>
      <c r="BM58" s="165"/>
      <c r="BN58" s="165"/>
      <c r="BO58" s="165"/>
      <c r="BP58" s="165"/>
      <c r="BQ58" s="165"/>
      <c r="BR58" s="165"/>
      <c r="BS58" s="165"/>
      <c r="BT58" s="165"/>
      <c r="BU58" s="165"/>
      <c r="BV58" s="165"/>
      <c r="BW58" s="165"/>
      <c r="BX58" s="165"/>
      <c r="BY58" s="165"/>
      <c r="BZ58" s="165"/>
      <c r="CA58" s="165"/>
      <c r="CB58" s="165"/>
      <c r="CC58" s="165"/>
      <c r="CD58" s="165"/>
    </row>
    <row r="59" spans="1:82" ht="63.75" hidden="1" customHeight="1">
      <c r="A59" s="492" t="s">
        <v>11</v>
      </c>
      <c r="B59" s="492"/>
      <c r="C59" s="678" t="s">
        <v>955</v>
      </c>
      <c r="D59" s="404" t="s">
        <v>799</v>
      </c>
      <c r="E59" s="597" t="s">
        <v>864</v>
      </c>
      <c r="F59" s="405" t="s">
        <v>9</v>
      </c>
      <c r="G59" s="834" t="s">
        <v>792</v>
      </c>
      <c r="H59" s="614"/>
      <c r="I59" s="539" t="s">
        <v>792</v>
      </c>
      <c r="J59" s="539" t="s">
        <v>792</v>
      </c>
      <c r="K59" s="539" t="s">
        <v>792</v>
      </c>
      <c r="L59" s="614"/>
      <c r="M59" s="539" t="s">
        <v>792</v>
      </c>
      <c r="N59" s="215">
        <v>0</v>
      </c>
      <c r="O59" s="837">
        <f t="shared" ref="O59" si="41">SUBTOTAL(9,G59:M59)</f>
        <v>0</v>
      </c>
      <c r="P59" s="838">
        <f t="shared" si="35"/>
        <v>0</v>
      </c>
      <c r="Q59" s="679">
        <v>49.564079999999997</v>
      </c>
      <c r="R59" s="737">
        <f>Q59*$S$1</f>
        <v>3221.6651999999999</v>
      </c>
      <c r="S59" s="746">
        <f>(1-T59*0.01)*R59</f>
        <v>2255.1656399999997</v>
      </c>
      <c r="T59" s="455">
        <v>30</v>
      </c>
      <c r="U59" s="435"/>
      <c r="V59" s="459"/>
      <c r="W59" s="843">
        <f>S59*O59</f>
        <v>0</v>
      </c>
      <c r="X59" s="553">
        <f>R59*P59</f>
        <v>0</v>
      </c>
      <c r="Y59" s="438" t="s">
        <v>773</v>
      </c>
      <c r="Z59" s="436">
        <f t="shared" si="39"/>
        <v>30</v>
      </c>
      <c r="AA59" s="637"/>
      <c r="AB59" s="171"/>
      <c r="AC59" s="88"/>
      <c r="AD59" s="162"/>
      <c r="AE59" s="162"/>
      <c r="AF59" s="162"/>
      <c r="AG59" s="162"/>
      <c r="AH59" s="162"/>
      <c r="AI59" s="162"/>
      <c r="AJ59" s="162"/>
      <c r="AK59" s="163"/>
      <c r="AL59" s="162"/>
      <c r="AM59" s="173"/>
      <c r="AN59" s="173"/>
      <c r="AO59" s="173"/>
      <c r="AP59" s="173"/>
      <c r="AQ59" s="173"/>
      <c r="AR59" s="173"/>
      <c r="AS59" s="173"/>
      <c r="AT59" s="173"/>
      <c r="AU59" s="173"/>
      <c r="AV59" s="173"/>
      <c r="AW59" s="173"/>
      <c r="AX59" s="173"/>
      <c r="AY59" s="173"/>
      <c r="AZ59" s="173"/>
      <c r="BA59" s="173"/>
      <c r="BB59" s="173"/>
      <c r="BC59" s="173"/>
      <c r="BD59" s="173"/>
      <c r="BE59" s="173"/>
      <c r="BF59" s="165"/>
      <c r="BG59" s="165"/>
      <c r="BH59" s="165"/>
      <c r="BI59" s="165"/>
      <c r="BJ59" s="165"/>
      <c r="BK59" s="165"/>
      <c r="BL59" s="165"/>
      <c r="BM59" s="165"/>
      <c r="BN59" s="165"/>
      <c r="BO59" s="165"/>
      <c r="BP59" s="165"/>
      <c r="BQ59" s="165"/>
      <c r="BR59" s="165"/>
      <c r="BS59" s="165"/>
      <c r="BT59" s="165"/>
      <c r="BU59" s="165"/>
      <c r="BV59" s="165"/>
      <c r="BW59" s="165"/>
      <c r="BX59" s="165"/>
      <c r="BY59" s="165"/>
      <c r="BZ59" s="165"/>
      <c r="CA59" s="165"/>
      <c r="CB59" s="165"/>
      <c r="CC59" s="165"/>
      <c r="CD59" s="165"/>
    </row>
    <row r="60" spans="1:82" ht="63.75" hidden="1" customHeight="1">
      <c r="A60" s="492" t="s">
        <v>11</v>
      </c>
      <c r="B60" s="492"/>
      <c r="C60" s="596" t="s">
        <v>796</v>
      </c>
      <c r="D60" s="404" t="s">
        <v>799</v>
      </c>
      <c r="E60" s="597" t="s">
        <v>864</v>
      </c>
      <c r="F60" s="405" t="s">
        <v>9</v>
      </c>
      <c r="G60" s="165"/>
      <c r="H60" s="539" t="s">
        <v>792</v>
      </c>
      <c r="I60" s="539" t="s">
        <v>792</v>
      </c>
      <c r="J60" s="539" t="s">
        <v>792</v>
      </c>
      <c r="K60" s="614"/>
      <c r="L60" s="539" t="s">
        <v>792</v>
      </c>
      <c r="M60" s="539" t="s">
        <v>792</v>
      </c>
      <c r="N60" s="215">
        <v>4</v>
      </c>
      <c r="O60" s="50">
        <f t="shared" si="34"/>
        <v>0</v>
      </c>
      <c r="P60" s="94">
        <f t="shared" si="35"/>
        <v>0</v>
      </c>
      <c r="Q60" s="675">
        <v>49.564079999999997</v>
      </c>
      <c r="R60" s="437">
        <f t="shared" si="36"/>
        <v>3221.6651999999999</v>
      </c>
      <c r="S60" s="395">
        <f t="shared" si="37"/>
        <v>2255.1656399999997</v>
      </c>
      <c r="T60" s="455">
        <v>30</v>
      </c>
      <c r="U60" s="435"/>
      <c r="V60" s="459"/>
      <c r="W60" s="335">
        <f t="shared" si="38"/>
        <v>0</v>
      </c>
      <c r="X60" s="553">
        <f t="shared" si="0"/>
        <v>0</v>
      </c>
      <c r="Y60" s="438" t="s">
        <v>773</v>
      </c>
      <c r="Z60" s="436">
        <f t="shared" si="39"/>
        <v>30</v>
      </c>
      <c r="AA60" s="637"/>
      <c r="AB60" s="171"/>
      <c r="AC60" s="88"/>
      <c r="AD60" s="162"/>
      <c r="AE60" s="162"/>
      <c r="AF60" s="162"/>
      <c r="AG60" s="162"/>
      <c r="AH60" s="162"/>
      <c r="AI60" s="162"/>
      <c r="AJ60" s="162"/>
      <c r="AK60" s="163"/>
      <c r="AL60" s="162"/>
      <c r="AM60" s="173"/>
      <c r="AN60" s="173"/>
      <c r="AO60" s="173"/>
      <c r="AP60" s="173"/>
      <c r="AQ60" s="173"/>
      <c r="AR60" s="173"/>
      <c r="AS60" s="173"/>
      <c r="AT60" s="173"/>
      <c r="AU60" s="173"/>
      <c r="AV60" s="173"/>
      <c r="AW60" s="173"/>
      <c r="AX60" s="173"/>
      <c r="AY60" s="173"/>
      <c r="AZ60" s="173"/>
      <c r="BA60" s="173"/>
      <c r="BB60" s="173"/>
      <c r="BC60" s="173"/>
      <c r="BD60" s="173"/>
      <c r="BE60" s="173"/>
      <c r="BF60" s="165"/>
      <c r="BG60" s="165"/>
      <c r="BH60" s="165"/>
      <c r="BI60" s="165"/>
      <c r="BJ60" s="165"/>
      <c r="BK60" s="165"/>
      <c r="BL60" s="165"/>
      <c r="BM60" s="165"/>
      <c r="BN60" s="165"/>
      <c r="BO60" s="165"/>
      <c r="BP60" s="165"/>
      <c r="BQ60" s="165"/>
      <c r="BR60" s="165"/>
      <c r="BS60" s="165"/>
      <c r="BT60" s="165"/>
      <c r="BU60" s="165"/>
      <c r="BV60" s="165"/>
      <c r="BW60" s="165"/>
      <c r="BX60" s="165"/>
      <c r="BY60" s="165"/>
      <c r="BZ60" s="165"/>
      <c r="CA60" s="165"/>
      <c r="CB60" s="165"/>
      <c r="CC60" s="165"/>
      <c r="CD60" s="165"/>
    </row>
    <row r="61" spans="1:82" ht="63.75" hidden="1" customHeight="1">
      <c r="A61" s="503" t="s">
        <v>28</v>
      </c>
      <c r="B61" s="492"/>
      <c r="C61" s="678" t="s">
        <v>955</v>
      </c>
      <c r="D61" s="404" t="s">
        <v>799</v>
      </c>
      <c r="E61" s="597" t="s">
        <v>864</v>
      </c>
      <c r="F61" s="405" t="s">
        <v>137</v>
      </c>
      <c r="G61" s="834" t="s">
        <v>792</v>
      </c>
      <c r="H61" s="614"/>
      <c r="I61" s="539" t="s">
        <v>792</v>
      </c>
      <c r="J61" s="539" t="s">
        <v>792</v>
      </c>
      <c r="K61" s="614"/>
      <c r="L61" s="539" t="s">
        <v>792</v>
      </c>
      <c r="M61" s="539" t="s">
        <v>792</v>
      </c>
      <c r="N61" s="215">
        <v>0</v>
      </c>
      <c r="O61" s="837">
        <f t="shared" ref="O61" si="42">SUBTOTAL(9,G61:M61)</f>
        <v>0</v>
      </c>
      <c r="P61" s="838">
        <f t="shared" si="35"/>
        <v>0</v>
      </c>
      <c r="Q61" s="679">
        <v>49.564079999999997</v>
      </c>
      <c r="R61" s="737">
        <f>Q61*$S$1</f>
        <v>3221.6651999999999</v>
      </c>
      <c r="S61" s="746">
        <f>(1-T61*0.01)*R61</f>
        <v>2255.1656399999997</v>
      </c>
      <c r="T61" s="455">
        <v>30</v>
      </c>
      <c r="U61" s="435"/>
      <c r="V61" s="459"/>
      <c r="W61" s="843">
        <f>S61*O61</f>
        <v>0</v>
      </c>
      <c r="X61" s="553">
        <f>R61*P61</f>
        <v>0</v>
      </c>
      <c r="Y61" s="438" t="s">
        <v>773</v>
      </c>
      <c r="Z61" s="436">
        <f t="shared" si="39"/>
        <v>30</v>
      </c>
      <c r="AA61" s="637"/>
      <c r="AB61" s="171"/>
      <c r="AC61" s="88"/>
      <c r="AD61" s="162"/>
      <c r="AE61" s="162"/>
      <c r="AF61" s="162"/>
      <c r="AG61" s="162"/>
      <c r="AH61" s="162"/>
      <c r="AI61" s="162"/>
      <c r="AJ61" s="162"/>
      <c r="AK61" s="163"/>
      <c r="AL61" s="162"/>
      <c r="AM61" s="173"/>
      <c r="AN61" s="173"/>
      <c r="AO61" s="173"/>
      <c r="AP61" s="173"/>
      <c r="AQ61" s="173"/>
      <c r="AR61" s="173"/>
      <c r="AS61" s="173"/>
      <c r="AT61" s="173"/>
      <c r="AU61" s="173"/>
      <c r="AV61" s="173"/>
      <c r="AW61" s="173"/>
      <c r="AX61" s="173"/>
      <c r="AY61" s="173"/>
      <c r="AZ61" s="173"/>
      <c r="BA61" s="173"/>
      <c r="BB61" s="173"/>
      <c r="BC61" s="173"/>
      <c r="BD61" s="173"/>
      <c r="BE61" s="173"/>
      <c r="BF61" s="165"/>
      <c r="BG61" s="165"/>
      <c r="BH61" s="165"/>
      <c r="BI61" s="165"/>
      <c r="BJ61" s="165"/>
      <c r="BK61" s="165"/>
      <c r="BL61" s="165"/>
      <c r="BM61" s="165"/>
      <c r="BN61" s="165"/>
      <c r="BO61" s="165"/>
      <c r="BP61" s="165"/>
      <c r="BQ61" s="165"/>
      <c r="BR61" s="165"/>
      <c r="BS61" s="165"/>
      <c r="BT61" s="165"/>
      <c r="BU61" s="165"/>
      <c r="BV61" s="165"/>
      <c r="BW61" s="165"/>
      <c r="BX61" s="165"/>
      <c r="BY61" s="165"/>
      <c r="BZ61" s="165"/>
      <c r="CA61" s="165"/>
      <c r="CB61" s="165"/>
      <c r="CC61" s="165"/>
      <c r="CD61" s="165"/>
    </row>
    <row r="62" spans="1:82" ht="63.75" hidden="1" customHeight="1">
      <c r="A62" s="503" t="s">
        <v>28</v>
      </c>
      <c r="B62" s="492"/>
      <c r="C62" s="596" t="s">
        <v>796</v>
      </c>
      <c r="D62" s="404" t="s">
        <v>799</v>
      </c>
      <c r="E62" s="597" t="s">
        <v>864</v>
      </c>
      <c r="F62" s="405" t="s">
        <v>137</v>
      </c>
      <c r="G62" s="165"/>
      <c r="H62" s="539" t="s">
        <v>792</v>
      </c>
      <c r="I62" s="539" t="s">
        <v>792</v>
      </c>
      <c r="J62" s="539" t="s">
        <v>792</v>
      </c>
      <c r="K62" s="614"/>
      <c r="L62" s="539" t="s">
        <v>792</v>
      </c>
      <c r="M62" s="539" t="s">
        <v>792</v>
      </c>
      <c r="N62" s="215">
        <v>4</v>
      </c>
      <c r="O62" s="50">
        <f t="shared" si="34"/>
        <v>0</v>
      </c>
      <c r="P62" s="94">
        <f t="shared" si="35"/>
        <v>0</v>
      </c>
      <c r="Q62" s="675">
        <v>49.564079999999997</v>
      </c>
      <c r="R62" s="437">
        <f t="shared" si="36"/>
        <v>3221.6651999999999</v>
      </c>
      <c r="S62" s="395">
        <f t="shared" si="37"/>
        <v>2255.1656399999997</v>
      </c>
      <c r="T62" s="455">
        <v>30</v>
      </c>
      <c r="U62" s="435"/>
      <c r="V62" s="459"/>
      <c r="W62" s="335">
        <f t="shared" si="38"/>
        <v>0</v>
      </c>
      <c r="X62" s="553">
        <f t="shared" si="0"/>
        <v>0</v>
      </c>
      <c r="Y62" s="438" t="s">
        <v>773</v>
      </c>
      <c r="Z62" s="436">
        <f t="shared" si="39"/>
        <v>30</v>
      </c>
      <c r="AA62" s="637"/>
      <c r="AB62" s="171"/>
      <c r="AC62" s="88"/>
      <c r="AD62" s="162"/>
      <c r="AE62" s="162"/>
      <c r="AF62" s="162"/>
      <c r="AG62" s="162"/>
      <c r="AH62" s="162"/>
      <c r="AI62" s="162"/>
      <c r="AJ62" s="162"/>
      <c r="AK62" s="163"/>
      <c r="AL62" s="162"/>
      <c r="AM62" s="173"/>
      <c r="AN62" s="173"/>
      <c r="AO62" s="173"/>
      <c r="AP62" s="173"/>
      <c r="AQ62" s="173"/>
      <c r="AR62" s="173"/>
      <c r="AS62" s="173"/>
      <c r="AT62" s="173"/>
      <c r="AU62" s="173"/>
      <c r="AV62" s="173"/>
      <c r="AW62" s="173"/>
      <c r="AX62" s="173"/>
      <c r="AY62" s="173"/>
      <c r="AZ62" s="173"/>
      <c r="BA62" s="173"/>
      <c r="BB62" s="173"/>
      <c r="BC62" s="173"/>
      <c r="BD62" s="173"/>
      <c r="BE62" s="173"/>
      <c r="BF62" s="165"/>
      <c r="BG62" s="165"/>
      <c r="BH62" s="165"/>
      <c r="BI62" s="165"/>
      <c r="BJ62" s="165"/>
      <c r="BK62" s="165"/>
      <c r="BL62" s="165"/>
      <c r="BM62" s="165"/>
      <c r="BN62" s="165"/>
      <c r="BO62" s="165"/>
      <c r="BP62" s="165"/>
      <c r="BQ62" s="165"/>
      <c r="BR62" s="165"/>
      <c r="BS62" s="165"/>
      <c r="BT62" s="165"/>
      <c r="BU62" s="165"/>
      <c r="BV62" s="165"/>
      <c r="BW62" s="165"/>
      <c r="BX62" s="165"/>
      <c r="BY62" s="165"/>
      <c r="BZ62" s="165"/>
      <c r="CA62" s="165"/>
      <c r="CB62" s="165"/>
      <c r="CC62" s="165"/>
      <c r="CD62" s="165"/>
    </row>
    <row r="63" spans="1:82" ht="63.75" customHeight="1">
      <c r="A63" s="492" t="s">
        <v>11</v>
      </c>
      <c r="B63" s="492"/>
      <c r="C63" s="678" t="s">
        <v>955</v>
      </c>
      <c r="D63" s="404" t="s">
        <v>803</v>
      </c>
      <c r="E63" s="597" t="s">
        <v>857</v>
      </c>
      <c r="F63" s="405" t="s">
        <v>23</v>
      </c>
      <c r="G63" s="834" t="s">
        <v>792</v>
      </c>
      <c r="H63" s="614"/>
      <c r="I63" s="539" t="s">
        <v>792</v>
      </c>
      <c r="J63" s="614"/>
      <c r="K63" s="614"/>
      <c r="L63" s="614"/>
      <c r="M63" s="539" t="s">
        <v>792</v>
      </c>
      <c r="N63" s="215"/>
      <c r="O63" s="50">
        <f>SUBTOTAL(9,G63:M63)</f>
        <v>0</v>
      </c>
      <c r="P63" s="94">
        <f>O63</f>
        <v>0</v>
      </c>
      <c r="Q63" s="679">
        <v>79.968239999999994</v>
      </c>
      <c r="R63" s="737">
        <f>Q63*$S$1</f>
        <v>5197.9355999999998</v>
      </c>
      <c r="S63" s="746">
        <f>(1-T63*0.01)*R63</f>
        <v>3638.5549199999996</v>
      </c>
      <c r="T63" s="455">
        <v>30</v>
      </c>
      <c r="U63" s="435"/>
      <c r="V63" s="459"/>
      <c r="W63" s="753">
        <f>S63*O63</f>
        <v>0</v>
      </c>
      <c r="X63" s="553">
        <f>R63*P63</f>
        <v>0</v>
      </c>
      <c r="Y63" s="438" t="s">
        <v>773</v>
      </c>
      <c r="Z63" s="436">
        <f t="shared" si="39"/>
        <v>30</v>
      </c>
      <c r="AA63" s="637"/>
      <c r="AB63" s="171"/>
      <c r="AC63" s="88"/>
      <c r="AD63" s="162"/>
      <c r="AE63" s="162"/>
      <c r="AF63" s="162"/>
      <c r="AG63" s="162"/>
      <c r="AH63" s="162"/>
      <c r="AI63" s="162"/>
      <c r="AJ63" s="162"/>
      <c r="AK63" s="163"/>
      <c r="AL63" s="162"/>
      <c r="AM63" s="173"/>
      <c r="AN63" s="173"/>
      <c r="AO63" s="173"/>
      <c r="AP63" s="173"/>
      <c r="AQ63" s="173"/>
      <c r="AR63" s="173"/>
      <c r="AS63" s="173"/>
      <c r="AT63" s="173"/>
      <c r="AU63" s="173"/>
      <c r="AV63" s="173"/>
      <c r="AW63" s="173"/>
      <c r="AX63" s="173"/>
      <c r="AY63" s="173"/>
      <c r="AZ63" s="173"/>
      <c r="BA63" s="173"/>
      <c r="BB63" s="173"/>
      <c r="BC63" s="173"/>
      <c r="BD63" s="173"/>
      <c r="BE63" s="173"/>
      <c r="BF63" s="165"/>
      <c r="BG63" s="165"/>
      <c r="BH63" s="165"/>
      <c r="BI63" s="165"/>
      <c r="BJ63" s="165"/>
      <c r="BK63" s="165"/>
      <c r="BL63" s="165"/>
      <c r="BM63" s="165"/>
      <c r="BN63" s="165"/>
      <c r="BO63" s="165"/>
      <c r="BP63" s="165"/>
      <c r="BQ63" s="165"/>
      <c r="BR63" s="165"/>
      <c r="BS63" s="165"/>
      <c r="BT63" s="165"/>
      <c r="BU63" s="165"/>
      <c r="BV63" s="165"/>
      <c r="BW63" s="165"/>
      <c r="BX63" s="165"/>
      <c r="BY63" s="165"/>
      <c r="BZ63" s="165"/>
      <c r="CA63" s="165"/>
      <c r="CB63" s="165"/>
      <c r="CC63" s="165"/>
      <c r="CD63" s="165"/>
    </row>
    <row r="64" spans="1:82" ht="63.75" hidden="1" customHeight="1">
      <c r="A64" s="492" t="s">
        <v>11</v>
      </c>
      <c r="B64" s="492"/>
      <c r="C64" s="596" t="s">
        <v>796</v>
      </c>
      <c r="D64" s="404" t="s">
        <v>803</v>
      </c>
      <c r="E64" s="597" t="s">
        <v>857</v>
      </c>
      <c r="F64" s="405" t="s">
        <v>23</v>
      </c>
      <c r="G64" s="539" t="s">
        <v>792</v>
      </c>
      <c r="H64" s="539" t="s">
        <v>792</v>
      </c>
      <c r="I64" s="539" t="s">
        <v>792</v>
      </c>
      <c r="J64" s="614"/>
      <c r="K64" s="539" t="s">
        <v>792</v>
      </c>
      <c r="L64" s="539" t="s">
        <v>792</v>
      </c>
      <c r="M64" s="539" t="s">
        <v>792</v>
      </c>
      <c r="N64" s="215">
        <v>4</v>
      </c>
      <c r="O64" s="50">
        <f t="shared" ref="O64:O69" si="43">SUBTOTAL(9,G64:M64)</f>
        <v>0</v>
      </c>
      <c r="P64" s="94">
        <f t="shared" si="35"/>
        <v>0</v>
      </c>
      <c r="Q64" s="675">
        <v>79.968239999999994</v>
      </c>
      <c r="R64" s="437">
        <f t="shared" si="36"/>
        <v>5197.9355999999998</v>
      </c>
      <c r="S64" s="395">
        <f t="shared" si="37"/>
        <v>3638.5549199999996</v>
      </c>
      <c r="T64" s="455">
        <v>30</v>
      </c>
      <c r="U64" s="435"/>
      <c r="V64" s="459"/>
      <c r="W64" s="335">
        <f t="shared" si="38"/>
        <v>0</v>
      </c>
      <c r="X64" s="553">
        <f t="shared" si="0"/>
        <v>0</v>
      </c>
      <c r="Y64" s="438" t="s">
        <v>773</v>
      </c>
      <c r="Z64" s="436">
        <f t="shared" si="39"/>
        <v>30</v>
      </c>
      <c r="AA64" s="637"/>
      <c r="AB64" s="171"/>
      <c r="AC64" s="88"/>
      <c r="AD64" s="162"/>
      <c r="AE64" s="162"/>
      <c r="AF64" s="162"/>
      <c r="AG64" s="162"/>
      <c r="AH64" s="162"/>
      <c r="AI64" s="162"/>
      <c r="AJ64" s="162"/>
      <c r="AK64" s="163"/>
      <c r="AL64" s="162"/>
      <c r="AM64" s="173"/>
      <c r="AN64" s="173"/>
      <c r="AO64" s="173"/>
      <c r="AP64" s="173"/>
      <c r="AQ64" s="173"/>
      <c r="AR64" s="173"/>
      <c r="AS64" s="173"/>
      <c r="AT64" s="173"/>
      <c r="AU64" s="173"/>
      <c r="AV64" s="173"/>
      <c r="AW64" s="173"/>
      <c r="AX64" s="173"/>
      <c r="AY64" s="173"/>
      <c r="AZ64" s="173"/>
      <c r="BA64" s="173"/>
      <c r="BB64" s="173"/>
      <c r="BC64" s="173"/>
      <c r="BD64" s="173"/>
      <c r="BE64" s="173"/>
      <c r="BF64" s="165"/>
      <c r="BG64" s="165"/>
      <c r="BH64" s="165"/>
      <c r="BI64" s="165"/>
      <c r="BJ64" s="165"/>
      <c r="BK64" s="165"/>
      <c r="BL64" s="165"/>
      <c r="BM64" s="165"/>
      <c r="BN64" s="165"/>
      <c r="BO64" s="165"/>
      <c r="BP64" s="165"/>
      <c r="BQ64" s="165"/>
      <c r="BR64" s="165"/>
      <c r="BS64" s="165"/>
      <c r="BT64" s="165"/>
      <c r="BU64" s="165"/>
      <c r="BV64" s="165"/>
      <c r="BW64" s="165"/>
      <c r="BX64" s="165"/>
      <c r="BY64" s="165"/>
      <c r="BZ64" s="165"/>
      <c r="CA64" s="165"/>
      <c r="CB64" s="165"/>
      <c r="CC64" s="165"/>
      <c r="CD64" s="165"/>
    </row>
    <row r="65" spans="1:82" ht="63.75" hidden="1" customHeight="1">
      <c r="A65" s="846" t="s">
        <v>11</v>
      </c>
      <c r="B65" s="832"/>
      <c r="C65" s="833" t="s">
        <v>796</v>
      </c>
      <c r="D65" s="886">
        <v>6704</v>
      </c>
      <c r="E65" s="887" t="s">
        <v>1090</v>
      </c>
      <c r="F65" s="887" t="s">
        <v>798</v>
      </c>
      <c r="G65" s="834" t="s">
        <v>792</v>
      </c>
      <c r="H65" s="835"/>
      <c r="I65" s="835"/>
      <c r="J65" s="835"/>
      <c r="K65" s="539" t="s">
        <v>792</v>
      </c>
      <c r="L65" s="539" t="s">
        <v>792</v>
      </c>
      <c r="M65" s="834" t="s">
        <v>792</v>
      </c>
      <c r="N65" s="836">
        <v>0</v>
      </c>
      <c r="O65" s="837">
        <f t="shared" si="43"/>
        <v>0</v>
      </c>
      <c r="P65" s="838">
        <f t="shared" si="35"/>
        <v>0</v>
      </c>
      <c r="Q65" s="839">
        <v>34.37856</v>
      </c>
      <c r="R65" s="840">
        <f>Q65*$S$1</f>
        <v>2234.6064000000001</v>
      </c>
      <c r="S65" s="841">
        <f>R65</f>
        <v>2234.6064000000001</v>
      </c>
      <c r="T65" s="842" t="s">
        <v>796</v>
      </c>
      <c r="U65" s="842"/>
      <c r="V65" s="842"/>
      <c r="W65" s="843">
        <f t="shared" si="38"/>
        <v>0</v>
      </c>
      <c r="X65" s="553">
        <f t="shared" si="0"/>
        <v>0</v>
      </c>
      <c r="Y65" s="708"/>
      <c r="Z65" s="709"/>
      <c r="AA65" s="709"/>
      <c r="AB65" s="709"/>
      <c r="AC65" s="709"/>
      <c r="AD65" s="710"/>
      <c r="AE65" s="709"/>
      <c r="AF65" s="709"/>
      <c r="AG65" s="709"/>
      <c r="AH65" s="709"/>
      <c r="AI65" s="161"/>
      <c r="AJ65" s="162"/>
      <c r="AK65" s="163"/>
      <c r="AL65" s="162"/>
      <c r="AM65" s="162"/>
      <c r="AN65" s="162"/>
      <c r="AO65" s="162"/>
      <c r="AP65" s="162"/>
      <c r="AQ65" s="162"/>
      <c r="AR65" s="162"/>
      <c r="AS65" s="162"/>
      <c r="AT65" s="162"/>
      <c r="AU65" s="162"/>
      <c r="AV65" s="162"/>
      <c r="AW65" s="162"/>
      <c r="AX65" s="162"/>
      <c r="AY65" s="162"/>
      <c r="AZ65" s="162"/>
      <c r="BA65" s="162"/>
      <c r="BB65" s="162"/>
      <c r="BC65" s="162"/>
      <c r="BD65" s="162"/>
      <c r="BE65" s="162"/>
    </row>
    <row r="66" spans="1:82" ht="63.75" hidden="1" customHeight="1">
      <c r="A66" s="846" t="s">
        <v>11</v>
      </c>
      <c r="B66" s="832"/>
      <c r="C66" s="833" t="s">
        <v>796</v>
      </c>
      <c r="D66" s="886">
        <v>6704</v>
      </c>
      <c r="E66" s="887" t="s">
        <v>1090</v>
      </c>
      <c r="F66" s="887" t="s">
        <v>9</v>
      </c>
      <c r="G66" s="834" t="s">
        <v>792</v>
      </c>
      <c r="H66" s="835"/>
      <c r="I66" s="835"/>
      <c r="J66" s="835"/>
      <c r="K66" s="539" t="s">
        <v>792</v>
      </c>
      <c r="L66" s="539" t="s">
        <v>792</v>
      </c>
      <c r="M66" s="834" t="s">
        <v>792</v>
      </c>
      <c r="N66" s="836">
        <v>0</v>
      </c>
      <c r="O66" s="837">
        <f t="shared" si="43"/>
        <v>0</v>
      </c>
      <c r="P66" s="838">
        <f t="shared" si="35"/>
        <v>0</v>
      </c>
      <c r="Q66" s="839">
        <v>34.37856</v>
      </c>
      <c r="R66" s="840">
        <f>Q66*$S$1</f>
        <v>2234.6064000000001</v>
      </c>
      <c r="S66" s="841">
        <f>R66</f>
        <v>2234.6064000000001</v>
      </c>
      <c r="T66" s="842" t="s">
        <v>796</v>
      </c>
      <c r="U66" s="842"/>
      <c r="V66" s="842"/>
      <c r="W66" s="843">
        <f t="shared" si="38"/>
        <v>0</v>
      </c>
      <c r="X66" s="553">
        <f t="shared" si="0"/>
        <v>0</v>
      </c>
      <c r="Y66" s="708"/>
      <c r="Z66" s="709"/>
      <c r="AA66" s="709"/>
      <c r="AB66" s="709"/>
      <c r="AC66" s="709"/>
      <c r="AD66" s="710"/>
      <c r="AE66" s="709"/>
      <c r="AF66" s="709"/>
      <c r="AG66" s="709"/>
      <c r="AH66" s="709"/>
      <c r="AI66" s="161"/>
      <c r="AJ66" s="162"/>
      <c r="AK66" s="163"/>
      <c r="AL66" s="162"/>
      <c r="AM66" s="162"/>
      <c r="AN66" s="162"/>
      <c r="AO66" s="162"/>
      <c r="AP66" s="162"/>
      <c r="AQ66" s="162"/>
      <c r="AR66" s="162"/>
      <c r="AS66" s="162"/>
      <c r="AT66" s="162"/>
      <c r="AU66" s="162"/>
      <c r="AV66" s="162"/>
      <c r="AW66" s="162"/>
      <c r="AX66" s="162"/>
      <c r="AY66" s="162"/>
      <c r="AZ66" s="162"/>
      <c r="BA66" s="162"/>
      <c r="BB66" s="162"/>
      <c r="BC66" s="162"/>
      <c r="BD66" s="162"/>
      <c r="BE66" s="162"/>
    </row>
    <row r="67" spans="1:82" ht="63.75" hidden="1" customHeight="1">
      <c r="A67" s="846" t="s">
        <v>11</v>
      </c>
      <c r="B67" s="832"/>
      <c r="C67" s="833" t="s">
        <v>796</v>
      </c>
      <c r="D67" s="886">
        <v>6704</v>
      </c>
      <c r="E67" s="887" t="s">
        <v>1090</v>
      </c>
      <c r="F67" s="887" t="s">
        <v>23</v>
      </c>
      <c r="G67" s="834" t="s">
        <v>792</v>
      </c>
      <c r="H67" s="539" t="s">
        <v>792</v>
      </c>
      <c r="I67" s="835"/>
      <c r="J67" s="835"/>
      <c r="K67" s="539" t="s">
        <v>792</v>
      </c>
      <c r="L67" s="539" t="s">
        <v>792</v>
      </c>
      <c r="M67" s="834" t="s">
        <v>792</v>
      </c>
      <c r="N67" s="836">
        <v>0</v>
      </c>
      <c r="O67" s="837">
        <f t="shared" si="43"/>
        <v>0</v>
      </c>
      <c r="P67" s="838">
        <f t="shared" si="35"/>
        <v>0</v>
      </c>
      <c r="Q67" s="839">
        <v>34.37856</v>
      </c>
      <c r="R67" s="840">
        <f>Q67*$S$1</f>
        <v>2234.6064000000001</v>
      </c>
      <c r="S67" s="841">
        <f>R67</f>
        <v>2234.6064000000001</v>
      </c>
      <c r="T67" s="842" t="s">
        <v>796</v>
      </c>
      <c r="U67" s="842"/>
      <c r="V67" s="842"/>
      <c r="W67" s="843">
        <f t="shared" si="38"/>
        <v>0</v>
      </c>
      <c r="X67" s="553">
        <f t="shared" si="0"/>
        <v>0</v>
      </c>
      <c r="Y67" s="708"/>
      <c r="Z67" s="709"/>
      <c r="AA67" s="709"/>
      <c r="AB67" s="709"/>
      <c r="AC67" s="709"/>
      <c r="AD67" s="710"/>
      <c r="AE67" s="709"/>
      <c r="AF67" s="709"/>
      <c r="AG67" s="709"/>
      <c r="AH67" s="709"/>
      <c r="AI67" s="161"/>
      <c r="AJ67" s="162"/>
      <c r="AK67" s="163"/>
      <c r="AL67" s="162"/>
      <c r="AM67" s="162"/>
      <c r="AN67" s="162"/>
      <c r="AO67" s="162"/>
      <c r="AP67" s="162"/>
      <c r="AQ67" s="162"/>
      <c r="AR67" s="162"/>
      <c r="AS67" s="162"/>
      <c r="AT67" s="162"/>
      <c r="AU67" s="162"/>
      <c r="AV67" s="162"/>
      <c r="AW67" s="162"/>
      <c r="AX67" s="162"/>
      <c r="AY67" s="162"/>
      <c r="AZ67" s="162"/>
      <c r="BA67" s="162"/>
      <c r="BB67" s="162"/>
      <c r="BC67" s="162"/>
      <c r="BD67" s="162"/>
      <c r="BE67" s="162"/>
    </row>
    <row r="68" spans="1:82" ht="63.75" hidden="1" customHeight="1">
      <c r="A68" s="846" t="s">
        <v>11</v>
      </c>
      <c r="B68" s="832"/>
      <c r="C68" s="833" t="s">
        <v>796</v>
      </c>
      <c r="D68" s="886">
        <v>6704</v>
      </c>
      <c r="E68" s="887" t="s">
        <v>1090</v>
      </c>
      <c r="F68" s="887" t="s">
        <v>5</v>
      </c>
      <c r="G68" s="834" t="s">
        <v>792</v>
      </c>
      <c r="H68" s="835"/>
      <c r="I68" s="835"/>
      <c r="J68" s="835"/>
      <c r="K68" s="539" t="s">
        <v>792</v>
      </c>
      <c r="L68" s="539" t="s">
        <v>792</v>
      </c>
      <c r="M68" s="834" t="s">
        <v>792</v>
      </c>
      <c r="N68" s="836">
        <v>0</v>
      </c>
      <c r="O68" s="837">
        <f t="shared" si="43"/>
        <v>0</v>
      </c>
      <c r="P68" s="838">
        <f t="shared" si="35"/>
        <v>0</v>
      </c>
      <c r="Q68" s="839">
        <v>34.37856</v>
      </c>
      <c r="R68" s="840">
        <f>Q68*$S$1</f>
        <v>2234.6064000000001</v>
      </c>
      <c r="S68" s="841">
        <f>R68</f>
        <v>2234.6064000000001</v>
      </c>
      <c r="T68" s="842" t="s">
        <v>796</v>
      </c>
      <c r="U68" s="842"/>
      <c r="V68" s="842"/>
      <c r="W68" s="843">
        <f t="shared" si="38"/>
        <v>0</v>
      </c>
      <c r="X68" s="553">
        <f t="shared" si="0"/>
        <v>0</v>
      </c>
      <c r="Y68" s="708"/>
      <c r="Z68" s="709"/>
      <c r="AA68" s="709"/>
      <c r="AB68" s="709"/>
      <c r="AC68" s="709"/>
      <c r="AD68" s="710"/>
      <c r="AE68" s="709"/>
      <c r="AF68" s="709"/>
      <c r="AG68" s="709"/>
      <c r="AH68" s="709"/>
      <c r="AI68" s="161"/>
      <c r="AJ68" s="162"/>
      <c r="AK68" s="163"/>
      <c r="AL68" s="162"/>
      <c r="AM68" s="162"/>
      <c r="AN68" s="162"/>
      <c r="AO68" s="162"/>
      <c r="AP68" s="162"/>
      <c r="AQ68" s="162"/>
      <c r="AR68" s="162"/>
      <c r="AS68" s="162"/>
      <c r="AT68" s="162"/>
      <c r="AU68" s="162"/>
      <c r="AV68" s="162"/>
      <c r="AW68" s="162"/>
      <c r="AX68" s="162"/>
      <c r="AY68" s="162"/>
      <c r="AZ68" s="162"/>
      <c r="BA68" s="162"/>
      <c r="BB68" s="162"/>
      <c r="BC68" s="162"/>
      <c r="BD68" s="162"/>
      <c r="BE68" s="162"/>
    </row>
    <row r="69" spans="1:82" ht="63.75" hidden="1" customHeight="1">
      <c r="A69" s="846" t="s">
        <v>11</v>
      </c>
      <c r="B69" s="832"/>
      <c r="C69" s="833" t="s">
        <v>796</v>
      </c>
      <c r="D69" s="886">
        <v>6704</v>
      </c>
      <c r="E69" s="887" t="s">
        <v>1090</v>
      </c>
      <c r="F69" s="887" t="s">
        <v>495</v>
      </c>
      <c r="G69" s="834" t="s">
        <v>792</v>
      </c>
      <c r="H69" s="835"/>
      <c r="I69" s="835"/>
      <c r="J69" s="835"/>
      <c r="K69" s="835"/>
      <c r="L69" s="835"/>
      <c r="M69" s="834" t="s">
        <v>792</v>
      </c>
      <c r="N69" s="836">
        <v>0</v>
      </c>
      <c r="O69" s="837">
        <f t="shared" si="43"/>
        <v>0</v>
      </c>
      <c r="P69" s="838">
        <f t="shared" si="35"/>
        <v>0</v>
      </c>
      <c r="Q69" s="839">
        <v>34.37856</v>
      </c>
      <c r="R69" s="840">
        <f>Q69*$S$1</f>
        <v>2234.6064000000001</v>
      </c>
      <c r="S69" s="841">
        <f>R69</f>
        <v>2234.6064000000001</v>
      </c>
      <c r="T69" s="842" t="s">
        <v>796</v>
      </c>
      <c r="U69" s="842"/>
      <c r="V69" s="842"/>
      <c r="W69" s="843">
        <f t="shared" si="38"/>
        <v>0</v>
      </c>
      <c r="X69" s="553">
        <f t="shared" si="0"/>
        <v>0</v>
      </c>
      <c r="Y69" s="708"/>
      <c r="Z69" s="709"/>
      <c r="AA69" s="709"/>
      <c r="AB69" s="709"/>
      <c r="AC69" s="709"/>
      <c r="AD69" s="710"/>
      <c r="AE69" s="709"/>
      <c r="AF69" s="709"/>
      <c r="AG69" s="709"/>
      <c r="AH69" s="709"/>
      <c r="AI69" s="161"/>
      <c r="AJ69" s="162"/>
      <c r="AK69" s="163"/>
      <c r="AL69" s="162"/>
      <c r="AM69" s="162"/>
      <c r="AN69" s="162"/>
      <c r="AO69" s="162"/>
      <c r="AP69" s="162"/>
      <c r="AQ69" s="162"/>
      <c r="AR69" s="162"/>
      <c r="AS69" s="162"/>
      <c r="AT69" s="162"/>
      <c r="AU69" s="162"/>
      <c r="AV69" s="162"/>
      <c r="AW69" s="162"/>
      <c r="AX69" s="162"/>
      <c r="AY69" s="162"/>
      <c r="AZ69" s="162"/>
      <c r="BA69" s="162"/>
      <c r="BB69" s="162"/>
      <c r="BC69" s="162"/>
      <c r="BD69" s="162"/>
      <c r="BE69" s="162"/>
    </row>
    <row r="70" spans="1:82" ht="9.75" customHeight="1">
      <c r="A70" s="925"/>
      <c r="B70" s="242"/>
      <c r="C70" s="322"/>
      <c r="D70" s="242"/>
      <c r="E70" s="243"/>
      <c r="F70" s="250"/>
      <c r="G70" s="250"/>
      <c r="H70" s="250"/>
      <c r="I70" s="250"/>
      <c r="J70" s="244"/>
      <c r="K70" s="244"/>
      <c r="L70" s="244"/>
      <c r="M70" s="244"/>
      <c r="N70" s="253"/>
      <c r="O70" s="246"/>
      <c r="P70" s="244"/>
      <c r="Q70" s="634"/>
      <c r="R70" s="749"/>
      <c r="S70" s="743"/>
      <c r="T70" s="443"/>
      <c r="U70" s="248"/>
      <c r="V70" s="443"/>
      <c r="W70" s="771" t="s">
        <v>22</v>
      </c>
      <c r="X70" s="553">
        <f t="shared" si="0"/>
        <v>0</v>
      </c>
      <c r="Y70" s="423"/>
      <c r="Z70" s="170"/>
      <c r="AA70" s="88"/>
      <c r="AB70" s="171"/>
      <c r="AC70" s="88"/>
      <c r="AD70" s="162"/>
      <c r="AE70" s="162"/>
      <c r="AF70" s="162"/>
      <c r="AG70" s="162"/>
      <c r="AH70" s="162"/>
      <c r="AI70" s="162"/>
      <c r="AJ70" s="162"/>
      <c r="AK70" s="163"/>
      <c r="AL70" s="162"/>
      <c r="AM70" s="162"/>
      <c r="AN70" s="162"/>
      <c r="AO70" s="162"/>
      <c r="AP70" s="162"/>
      <c r="AQ70" s="162"/>
      <c r="AR70" s="162"/>
      <c r="AS70" s="162"/>
      <c r="AT70" s="162"/>
      <c r="AU70" s="162"/>
      <c r="AV70" s="162"/>
      <c r="AW70" s="162"/>
      <c r="AX70" s="162"/>
      <c r="AY70" s="162"/>
      <c r="AZ70" s="162"/>
      <c r="BA70" s="162"/>
      <c r="BB70" s="162"/>
      <c r="BC70" s="162"/>
      <c r="BD70" s="162"/>
      <c r="BE70" s="162"/>
    </row>
    <row r="71" spans="1:82" ht="27" customHeight="1">
      <c r="A71" s="950"/>
      <c r="B71" s="603"/>
      <c r="C71" s="322"/>
      <c r="D71" s="603"/>
      <c r="E71" s="364" t="s">
        <v>832</v>
      </c>
      <c r="F71" s="604"/>
      <c r="G71" s="601" t="s">
        <v>839</v>
      </c>
      <c r="H71" s="601" t="s">
        <v>840</v>
      </c>
      <c r="I71" s="601" t="s">
        <v>841</v>
      </c>
      <c r="J71" s="601" t="s">
        <v>842</v>
      </c>
      <c r="K71" s="601" t="s">
        <v>843</v>
      </c>
      <c r="L71" s="191"/>
      <c r="M71" s="191"/>
      <c r="N71" s="215"/>
      <c r="O71" s="50"/>
      <c r="P71" s="192">
        <f>IF(SUM(G72:M77)&gt;0,0.1,0)</f>
        <v>0</v>
      </c>
      <c r="Q71" s="636"/>
      <c r="R71" s="750"/>
      <c r="S71" s="751"/>
      <c r="T71" s="594"/>
      <c r="U71" s="593"/>
      <c r="V71" s="594"/>
      <c r="W71" s="773"/>
      <c r="X71" s="553">
        <f t="shared" si="0"/>
        <v>0</v>
      </c>
      <c r="Y71" s="423"/>
      <c r="Z71" s="170"/>
      <c r="AA71" s="88"/>
      <c r="AB71" s="171"/>
      <c r="AC71" s="88"/>
      <c r="AD71" s="162"/>
      <c r="AE71" s="162"/>
      <c r="AF71" s="162"/>
      <c r="AG71" s="162"/>
      <c r="AH71" s="162"/>
      <c r="AI71" s="162"/>
      <c r="AJ71" s="162"/>
      <c r="AK71" s="163"/>
      <c r="AL71" s="162"/>
      <c r="AM71" s="173"/>
      <c r="AN71" s="173"/>
      <c r="AO71" s="173"/>
      <c r="AP71" s="173"/>
      <c r="AQ71" s="173"/>
      <c r="AR71" s="173"/>
      <c r="AS71" s="173"/>
      <c r="AT71" s="173"/>
      <c r="AU71" s="173"/>
      <c r="AV71" s="173"/>
      <c r="AW71" s="173"/>
      <c r="AX71" s="173"/>
      <c r="AY71" s="173"/>
      <c r="AZ71" s="173"/>
      <c r="BA71" s="173"/>
      <c r="BB71" s="173"/>
      <c r="BC71" s="173"/>
      <c r="BD71" s="173"/>
      <c r="BE71" s="173"/>
      <c r="BF71" s="165"/>
      <c r="BG71" s="165"/>
      <c r="BH71" s="165"/>
      <c r="BI71" s="165"/>
      <c r="BJ71" s="165"/>
      <c r="BK71" s="165"/>
      <c r="BL71" s="165"/>
      <c r="BM71" s="165"/>
      <c r="BN71" s="165"/>
      <c r="BO71" s="165"/>
      <c r="BP71" s="165"/>
      <c r="BQ71" s="165"/>
      <c r="BR71" s="165"/>
      <c r="BS71" s="165"/>
      <c r="BT71" s="165"/>
      <c r="BU71" s="165"/>
      <c r="BV71" s="165"/>
      <c r="BW71" s="165"/>
      <c r="BX71" s="165"/>
      <c r="BY71" s="165"/>
      <c r="BZ71" s="165"/>
      <c r="CA71" s="165"/>
      <c r="CB71" s="165"/>
      <c r="CC71" s="165"/>
      <c r="CD71" s="165"/>
    </row>
    <row r="72" spans="1:82" ht="9.75" customHeight="1">
      <c r="A72" s="925"/>
      <c r="B72" s="242"/>
      <c r="C72" s="322"/>
      <c r="D72" s="242"/>
      <c r="E72" s="243"/>
      <c r="F72" s="250"/>
      <c r="G72" s="250"/>
      <c r="H72" s="250"/>
      <c r="I72" s="250"/>
      <c r="J72" s="244"/>
      <c r="K72" s="244"/>
      <c r="L72" s="244"/>
      <c r="M72" s="244"/>
      <c r="N72" s="253"/>
      <c r="O72" s="246"/>
      <c r="P72" s="244"/>
      <c r="Q72" s="634"/>
      <c r="R72" s="749"/>
      <c r="S72" s="743"/>
      <c r="T72" s="443"/>
      <c r="U72" s="248"/>
      <c r="V72" s="443"/>
      <c r="W72" s="771" t="s">
        <v>22</v>
      </c>
      <c r="X72" s="553">
        <f t="shared" si="0"/>
        <v>0</v>
      </c>
      <c r="Y72" s="423"/>
      <c r="Z72" s="170"/>
      <c r="AA72" s="88"/>
      <c r="AB72" s="171"/>
      <c r="AC72" s="88"/>
      <c r="AD72" s="162"/>
      <c r="AE72" s="162"/>
      <c r="AF72" s="162"/>
      <c r="AG72" s="162"/>
      <c r="AH72" s="162"/>
      <c r="AI72" s="162"/>
      <c r="AJ72" s="162"/>
      <c r="AK72" s="163"/>
      <c r="AL72" s="162"/>
      <c r="AM72" s="162"/>
      <c r="AN72" s="162"/>
      <c r="AO72" s="162"/>
      <c r="AP72" s="162"/>
      <c r="AQ72" s="162"/>
      <c r="AR72" s="162"/>
      <c r="AS72" s="162"/>
      <c r="AT72" s="162"/>
      <c r="AU72" s="162"/>
      <c r="AV72" s="162"/>
      <c r="AW72" s="162"/>
      <c r="AX72" s="162"/>
      <c r="AY72" s="162"/>
      <c r="AZ72" s="162"/>
      <c r="BA72" s="162"/>
      <c r="BB72" s="162"/>
      <c r="BC72" s="162"/>
      <c r="BD72" s="162"/>
      <c r="BE72" s="162"/>
      <c r="BF72" s="165"/>
      <c r="BG72" s="165"/>
      <c r="BH72" s="165"/>
      <c r="BI72" s="165"/>
      <c r="BJ72" s="165"/>
      <c r="BK72" s="165"/>
      <c r="BL72" s="165"/>
      <c r="BM72" s="165"/>
      <c r="BN72" s="165"/>
      <c r="BO72" s="165"/>
      <c r="BP72" s="165"/>
      <c r="BQ72" s="165"/>
      <c r="BR72" s="165"/>
      <c r="BS72" s="165"/>
      <c r="BT72" s="165"/>
      <c r="BU72" s="165"/>
      <c r="BV72" s="165"/>
      <c r="BW72" s="165"/>
      <c r="BX72" s="165"/>
      <c r="BY72" s="165"/>
      <c r="BZ72" s="165"/>
      <c r="CA72" s="165"/>
      <c r="CB72" s="165"/>
      <c r="CC72" s="165"/>
      <c r="CD72" s="165"/>
    </row>
    <row r="73" spans="1:82" ht="63.75" customHeight="1">
      <c r="A73" s="492" t="s">
        <v>11</v>
      </c>
      <c r="B73" s="492"/>
      <c r="C73" s="678" t="s">
        <v>955</v>
      </c>
      <c r="D73" s="404" t="s">
        <v>800</v>
      </c>
      <c r="E73" s="597" t="s">
        <v>858</v>
      </c>
      <c r="F73" s="405" t="s">
        <v>801</v>
      </c>
      <c r="G73" s="539" t="s">
        <v>792</v>
      </c>
      <c r="H73" s="614"/>
      <c r="I73" s="614"/>
      <c r="J73" s="614"/>
      <c r="K73" s="614"/>
      <c r="L73" s="539" t="s">
        <v>792</v>
      </c>
      <c r="M73" s="539" t="s">
        <v>792</v>
      </c>
      <c r="N73" s="215"/>
      <c r="O73" s="50">
        <f>SUBTOTAL(9,G73:M73)</f>
        <v>0</v>
      </c>
      <c r="P73" s="94">
        <f>O73</f>
        <v>0</v>
      </c>
      <c r="Q73" s="679">
        <v>75.397679999999994</v>
      </c>
      <c r="R73" s="737">
        <f>Q73*$S$1</f>
        <v>4900.8491999999997</v>
      </c>
      <c r="S73" s="746">
        <f>(1-T73*0.01)*R73</f>
        <v>3430.5944399999994</v>
      </c>
      <c r="T73" s="455">
        <v>30</v>
      </c>
      <c r="U73" s="435"/>
      <c r="V73" s="459"/>
      <c r="W73" s="753">
        <f>S73*O73</f>
        <v>0</v>
      </c>
      <c r="X73" s="553">
        <f>R73*P73</f>
        <v>0</v>
      </c>
      <c r="Y73" s="438" t="s">
        <v>773</v>
      </c>
      <c r="Z73" s="436">
        <f>T73</f>
        <v>30</v>
      </c>
      <c r="AA73" s="637"/>
      <c r="AB73" s="171"/>
      <c r="AC73" s="88"/>
      <c r="AD73" s="162"/>
      <c r="AE73" s="162"/>
      <c r="AF73" s="162"/>
      <c r="AG73" s="162"/>
      <c r="AH73" s="162"/>
      <c r="AI73" s="162"/>
      <c r="AJ73" s="162"/>
      <c r="AK73" s="163"/>
      <c r="AL73" s="162"/>
      <c r="AM73" s="173"/>
      <c r="AN73" s="173"/>
      <c r="AO73" s="173"/>
      <c r="AP73" s="173"/>
      <c r="AQ73" s="173"/>
      <c r="AR73" s="173"/>
      <c r="AS73" s="173"/>
      <c r="AT73" s="173"/>
      <c r="AU73" s="173"/>
      <c r="AV73" s="173"/>
      <c r="AW73" s="173"/>
      <c r="AX73" s="173"/>
      <c r="AY73" s="173"/>
      <c r="AZ73" s="173"/>
      <c r="BA73" s="173"/>
      <c r="BB73" s="173"/>
      <c r="BC73" s="173"/>
      <c r="BD73" s="173"/>
      <c r="BE73" s="173"/>
      <c r="BF73" s="165"/>
      <c r="BG73" s="165"/>
      <c r="BH73" s="165"/>
      <c r="BI73" s="165"/>
      <c r="BJ73" s="165"/>
      <c r="BK73" s="165"/>
      <c r="BL73" s="165"/>
      <c r="BM73" s="165"/>
      <c r="BN73" s="165"/>
      <c r="BO73" s="165"/>
      <c r="BP73" s="165"/>
      <c r="BQ73" s="165"/>
      <c r="BR73" s="165"/>
      <c r="BS73" s="165"/>
      <c r="BT73" s="165"/>
      <c r="BU73" s="165"/>
      <c r="BV73" s="165"/>
      <c r="BW73" s="165"/>
      <c r="BX73" s="165"/>
      <c r="BY73" s="165"/>
      <c r="BZ73" s="165"/>
      <c r="CA73" s="165"/>
      <c r="CB73" s="165"/>
      <c r="CC73" s="165"/>
      <c r="CD73" s="165"/>
    </row>
    <row r="74" spans="1:82" ht="63.75" hidden="1" customHeight="1">
      <c r="A74" s="492" t="s">
        <v>11</v>
      </c>
      <c r="B74" s="492"/>
      <c r="C74" s="596" t="s">
        <v>796</v>
      </c>
      <c r="D74" s="404" t="s">
        <v>800</v>
      </c>
      <c r="E74" s="597" t="s">
        <v>858</v>
      </c>
      <c r="F74" s="405" t="s">
        <v>801</v>
      </c>
      <c r="G74" s="539" t="s">
        <v>792</v>
      </c>
      <c r="H74" s="614"/>
      <c r="I74" s="614"/>
      <c r="J74" s="614"/>
      <c r="K74" s="539" t="s">
        <v>792</v>
      </c>
      <c r="L74" s="539" t="s">
        <v>792</v>
      </c>
      <c r="M74" s="539" t="s">
        <v>792</v>
      </c>
      <c r="N74" s="215">
        <v>4</v>
      </c>
      <c r="O74" s="50">
        <f t="shared" ref="O74:O76" si="44">SUBTOTAL(9,G74:M74)</f>
        <v>0</v>
      </c>
      <c r="P74" s="94">
        <f>O74</f>
        <v>0</v>
      </c>
      <c r="Q74" s="675">
        <v>75.397679999999994</v>
      </c>
      <c r="R74" s="437">
        <f t="shared" ref="R74:R76" si="45">Q74*$S$1</f>
        <v>4900.8491999999997</v>
      </c>
      <c r="S74" s="395">
        <f t="shared" ref="S74:S76" si="46">(1-T74*0.01)*R74</f>
        <v>3430.5944399999994</v>
      </c>
      <c r="T74" s="455">
        <v>30</v>
      </c>
      <c r="U74" s="435"/>
      <c r="V74" s="459"/>
      <c r="W74" s="335">
        <f>S74*O74</f>
        <v>0</v>
      </c>
      <c r="X74" s="553">
        <f t="shared" si="0"/>
        <v>0</v>
      </c>
      <c r="Y74" s="438" t="s">
        <v>773</v>
      </c>
      <c r="Z74" s="436">
        <f>T74</f>
        <v>30</v>
      </c>
      <c r="AA74" s="637"/>
      <c r="AB74" s="171"/>
      <c r="AC74" s="88"/>
      <c r="AD74" s="162"/>
      <c r="AE74" s="162"/>
      <c r="AF74" s="162"/>
      <c r="AG74" s="162"/>
      <c r="AH74" s="162"/>
      <c r="AI74" s="162"/>
      <c r="AJ74" s="162"/>
      <c r="AK74" s="163"/>
      <c r="AL74" s="162"/>
      <c r="AM74" s="173"/>
      <c r="AN74" s="173"/>
      <c r="AO74" s="173"/>
      <c r="AP74" s="173"/>
      <c r="AQ74" s="173"/>
      <c r="AR74" s="173"/>
      <c r="AS74" s="173"/>
      <c r="AT74" s="173"/>
      <c r="AU74" s="173"/>
      <c r="AV74" s="173"/>
      <c r="AW74" s="173"/>
      <c r="AX74" s="173"/>
      <c r="AY74" s="173"/>
      <c r="AZ74" s="173"/>
      <c r="BA74" s="173"/>
      <c r="BB74" s="173"/>
      <c r="BC74" s="173"/>
      <c r="BD74" s="173"/>
      <c r="BE74" s="173"/>
      <c r="BF74" s="165"/>
      <c r="BG74" s="165"/>
      <c r="BH74" s="165"/>
      <c r="BI74" s="165"/>
      <c r="BJ74" s="165"/>
      <c r="BK74" s="165"/>
      <c r="BL74" s="165"/>
      <c r="BM74" s="165"/>
      <c r="BN74" s="165"/>
      <c r="BO74" s="165"/>
      <c r="BP74" s="165"/>
      <c r="BQ74" s="165"/>
      <c r="BR74" s="165"/>
      <c r="BS74" s="165"/>
      <c r="BT74" s="165"/>
      <c r="BU74" s="165"/>
      <c r="BV74" s="165"/>
      <c r="BW74" s="165"/>
      <c r="BX74" s="165"/>
      <c r="BY74" s="165"/>
      <c r="BZ74" s="165"/>
      <c r="CA74" s="165"/>
      <c r="CB74" s="165"/>
      <c r="CC74" s="165"/>
      <c r="CD74" s="165"/>
    </row>
    <row r="75" spans="1:82" ht="63.75" customHeight="1">
      <c r="A75" s="657" t="s">
        <v>11</v>
      </c>
      <c r="B75" s="492"/>
      <c r="C75" s="678" t="s">
        <v>955</v>
      </c>
      <c r="D75" s="404" t="s">
        <v>800</v>
      </c>
      <c r="E75" s="597" t="s">
        <v>858</v>
      </c>
      <c r="F75" s="405" t="s">
        <v>874</v>
      </c>
      <c r="G75" s="539" t="s">
        <v>792</v>
      </c>
      <c r="H75" s="539" t="s">
        <v>792</v>
      </c>
      <c r="I75" s="614"/>
      <c r="J75" s="614"/>
      <c r="K75" s="614"/>
      <c r="L75" s="539" t="s">
        <v>792</v>
      </c>
      <c r="M75" s="539" t="s">
        <v>792</v>
      </c>
      <c r="N75" s="215"/>
      <c r="O75" s="50">
        <f t="shared" si="44"/>
        <v>0</v>
      </c>
      <c r="P75" s="94">
        <f t="shared" ref="P75:P76" si="47">O75</f>
        <v>0</v>
      </c>
      <c r="Q75" s="679">
        <v>75.397679999999994</v>
      </c>
      <c r="R75" s="737">
        <f t="shared" si="45"/>
        <v>4900.8491999999997</v>
      </c>
      <c r="S75" s="746">
        <f t="shared" si="46"/>
        <v>3430.5944399999994</v>
      </c>
      <c r="T75" s="455">
        <v>30</v>
      </c>
      <c r="U75" s="435"/>
      <c r="V75" s="459"/>
      <c r="W75" s="753">
        <f t="shared" ref="W75:W76" si="48">S75*O75</f>
        <v>0</v>
      </c>
      <c r="X75" s="553">
        <f t="shared" si="0"/>
        <v>0</v>
      </c>
      <c r="Y75" s="438" t="s">
        <v>773</v>
      </c>
      <c r="Z75" s="436">
        <f>T75</f>
        <v>30</v>
      </c>
      <c r="AA75" s="637"/>
      <c r="AB75" s="171"/>
      <c r="AC75" s="88"/>
      <c r="AD75" s="162"/>
      <c r="AE75" s="162"/>
      <c r="AF75" s="162"/>
      <c r="AG75" s="162"/>
      <c r="AH75" s="162"/>
      <c r="AI75" s="162"/>
      <c r="AJ75" s="162"/>
      <c r="AK75" s="163"/>
      <c r="AL75" s="162"/>
      <c r="AM75" s="173"/>
      <c r="AN75" s="173"/>
      <c r="AO75" s="173"/>
      <c r="AP75" s="173"/>
      <c r="AQ75" s="173"/>
      <c r="AR75" s="173"/>
      <c r="AS75" s="173"/>
      <c r="AT75" s="173"/>
      <c r="AU75" s="173"/>
      <c r="AV75" s="173"/>
      <c r="AW75" s="173"/>
      <c r="AX75" s="173"/>
      <c r="AY75" s="173"/>
      <c r="AZ75" s="173"/>
      <c r="BA75" s="173"/>
      <c r="BB75" s="173"/>
      <c r="BC75" s="173"/>
      <c r="BD75" s="173"/>
      <c r="BE75" s="173"/>
      <c r="BF75" s="165"/>
      <c r="BG75" s="165"/>
      <c r="BH75" s="165"/>
      <c r="BI75" s="165"/>
      <c r="BJ75" s="165"/>
      <c r="BK75" s="165"/>
      <c r="BL75" s="165"/>
      <c r="BM75" s="165"/>
      <c r="BN75" s="165"/>
      <c r="BO75" s="165"/>
      <c r="BP75" s="165"/>
      <c r="BQ75" s="165"/>
      <c r="BR75" s="165"/>
      <c r="BS75" s="165"/>
      <c r="BT75" s="165"/>
      <c r="BU75" s="165"/>
      <c r="BV75" s="165"/>
      <c r="BW75" s="165"/>
      <c r="BX75" s="165"/>
      <c r="BY75" s="165"/>
      <c r="BZ75" s="165"/>
      <c r="CA75" s="165"/>
      <c r="CB75" s="165"/>
      <c r="CC75" s="165"/>
      <c r="CD75" s="165"/>
    </row>
    <row r="76" spans="1:82" ht="63.75" customHeight="1">
      <c r="A76" s="492" t="s">
        <v>11</v>
      </c>
      <c r="B76" s="492"/>
      <c r="C76" s="678" t="s">
        <v>955</v>
      </c>
      <c r="D76" s="404" t="s">
        <v>800</v>
      </c>
      <c r="E76" s="597" t="s">
        <v>858</v>
      </c>
      <c r="F76" s="405" t="s">
        <v>802</v>
      </c>
      <c r="G76" s="539" t="s">
        <v>792</v>
      </c>
      <c r="H76" s="539" t="s">
        <v>792</v>
      </c>
      <c r="I76" s="539" t="s">
        <v>792</v>
      </c>
      <c r="J76" s="614"/>
      <c r="K76" s="614"/>
      <c r="L76" s="539" t="s">
        <v>792</v>
      </c>
      <c r="M76" s="539" t="s">
        <v>792</v>
      </c>
      <c r="N76" s="215"/>
      <c r="O76" s="50">
        <f t="shared" si="44"/>
        <v>0</v>
      </c>
      <c r="P76" s="94">
        <f t="shared" si="47"/>
        <v>0</v>
      </c>
      <c r="Q76" s="679">
        <v>75.397679999999994</v>
      </c>
      <c r="R76" s="737">
        <f t="shared" si="45"/>
        <v>4900.8491999999997</v>
      </c>
      <c r="S76" s="746">
        <f t="shared" si="46"/>
        <v>3430.5944399999994</v>
      </c>
      <c r="T76" s="455">
        <v>30</v>
      </c>
      <c r="U76" s="435"/>
      <c r="V76" s="459"/>
      <c r="W76" s="753">
        <f t="shared" si="48"/>
        <v>0</v>
      </c>
      <c r="X76" s="553">
        <f t="shared" ref="X76" si="49">R76*P76</f>
        <v>0</v>
      </c>
      <c r="Y76" s="438" t="s">
        <v>773</v>
      </c>
      <c r="Z76" s="436">
        <f>T76</f>
        <v>30</v>
      </c>
      <c r="AA76" s="637"/>
      <c r="AB76" s="171"/>
      <c r="AC76" s="88"/>
      <c r="AD76" s="162"/>
      <c r="AE76" s="162"/>
      <c r="AF76" s="162"/>
      <c r="AG76" s="162"/>
      <c r="AH76" s="162"/>
      <c r="AI76" s="162"/>
      <c r="AJ76" s="162"/>
      <c r="AK76" s="163"/>
      <c r="AL76" s="162"/>
      <c r="AM76" s="173"/>
      <c r="AN76" s="173"/>
      <c r="AO76" s="173"/>
      <c r="AP76" s="173"/>
      <c r="AQ76" s="173"/>
      <c r="AR76" s="173"/>
      <c r="AS76" s="173"/>
      <c r="AT76" s="173"/>
      <c r="AU76" s="173"/>
      <c r="AV76" s="173"/>
      <c r="AW76" s="173"/>
      <c r="AX76" s="173"/>
      <c r="AY76" s="173"/>
      <c r="AZ76" s="173"/>
      <c r="BA76" s="173"/>
      <c r="BB76" s="173"/>
      <c r="BC76" s="173"/>
      <c r="BD76" s="173"/>
      <c r="BE76" s="173"/>
      <c r="BF76" s="165"/>
      <c r="BG76" s="165"/>
      <c r="BH76" s="165"/>
      <c r="BI76" s="165"/>
      <c r="BJ76" s="165"/>
      <c r="BK76" s="165"/>
      <c r="BL76" s="165"/>
      <c r="BM76" s="165"/>
      <c r="BN76" s="165"/>
      <c r="BO76" s="165"/>
      <c r="BP76" s="165"/>
      <c r="BQ76" s="165"/>
      <c r="BR76" s="165"/>
      <c r="BS76" s="165"/>
      <c r="BT76" s="165"/>
      <c r="BU76" s="165"/>
      <c r="BV76" s="165"/>
      <c r="BW76" s="165"/>
      <c r="BX76" s="165"/>
      <c r="BY76" s="165"/>
      <c r="BZ76" s="165"/>
      <c r="CA76" s="165"/>
      <c r="CB76" s="165"/>
      <c r="CC76" s="165"/>
      <c r="CD76" s="165"/>
    </row>
    <row r="77" spans="1:82" ht="12" customHeight="1">
      <c r="A77" s="501"/>
      <c r="B77" s="242"/>
      <c r="C77" s="322"/>
      <c r="D77" s="242"/>
      <c r="E77" s="243"/>
      <c r="F77" s="250"/>
      <c r="G77" s="244"/>
      <c r="H77" s="244"/>
      <c r="I77" s="244"/>
      <c r="J77" s="244"/>
      <c r="K77" s="244"/>
      <c r="L77" s="244"/>
      <c r="M77" s="286"/>
      <c r="N77" s="252"/>
      <c r="O77" s="307"/>
      <c r="P77" s="286"/>
      <c r="Q77" s="393"/>
      <c r="R77" s="749"/>
      <c r="S77" s="743"/>
      <c r="T77" s="445"/>
      <c r="U77" s="287"/>
      <c r="V77" s="443"/>
      <c r="W77" s="771" t="s">
        <v>22</v>
      </c>
      <c r="X77" s="553">
        <f t="shared" ref="X77:X97" si="50">R77*P77</f>
        <v>0</v>
      </c>
      <c r="Y77" s="423"/>
      <c r="Z77" s="170"/>
      <c r="AA77" s="88"/>
      <c r="AB77" s="171"/>
      <c r="AC77" s="88"/>
      <c r="AD77" s="162"/>
      <c r="AE77" s="162"/>
      <c r="AF77" s="162"/>
      <c r="AG77" s="162"/>
      <c r="AH77" s="162"/>
      <c r="AI77" s="162"/>
      <c r="AJ77" s="162"/>
      <c r="AK77" s="163"/>
      <c r="AL77" s="162"/>
      <c r="AM77" s="162"/>
      <c r="AN77" s="162"/>
      <c r="AO77" s="162"/>
      <c r="AP77" s="162"/>
      <c r="AQ77" s="162"/>
      <c r="AR77" s="162"/>
      <c r="AS77" s="162"/>
      <c r="AT77" s="162"/>
      <c r="AU77" s="162"/>
      <c r="AV77" s="162"/>
      <c r="AW77" s="162"/>
      <c r="AX77" s="162"/>
      <c r="AY77" s="162"/>
      <c r="AZ77" s="162"/>
      <c r="BA77" s="162"/>
      <c r="BB77" s="162"/>
      <c r="BC77" s="162"/>
      <c r="BD77" s="162"/>
      <c r="BE77" s="162"/>
    </row>
    <row r="78" spans="1:82" ht="27" customHeight="1">
      <c r="A78" s="950"/>
      <c r="B78" s="603"/>
      <c r="C78" s="322"/>
      <c r="D78" s="603"/>
      <c r="E78" s="364" t="s">
        <v>833</v>
      </c>
      <c r="F78" s="604"/>
      <c r="G78" s="604"/>
      <c r="H78" s="601" t="s">
        <v>132</v>
      </c>
      <c r="I78" s="601" t="s">
        <v>133</v>
      </c>
      <c r="J78" s="601" t="s">
        <v>134</v>
      </c>
      <c r="K78" s="601" t="s">
        <v>135</v>
      </c>
      <c r="L78" s="601" t="s">
        <v>136</v>
      </c>
      <c r="M78" s="601" t="s">
        <v>492</v>
      </c>
      <c r="N78" s="215"/>
      <c r="O78" s="50"/>
      <c r="P78" s="192">
        <f>IF(SUM(G79:M115)&gt;0,0.1,0)</f>
        <v>0</v>
      </c>
      <c r="Q78" s="403"/>
      <c r="R78" s="750"/>
      <c r="S78" s="751"/>
      <c r="T78" s="594"/>
      <c r="U78" s="593"/>
      <c r="V78" s="594"/>
      <c r="W78" s="773"/>
      <c r="X78" s="553">
        <f t="shared" si="50"/>
        <v>0</v>
      </c>
      <c r="Y78" s="423"/>
      <c r="Z78" s="170"/>
      <c r="AA78" s="88"/>
      <c r="AB78" s="171"/>
      <c r="AC78" s="88"/>
      <c r="AD78" s="162"/>
      <c r="AE78" s="162"/>
      <c r="AF78" s="162"/>
      <c r="AG78" s="162"/>
      <c r="AH78" s="162"/>
      <c r="AI78" s="162"/>
      <c r="AJ78" s="162"/>
      <c r="AK78" s="163"/>
      <c r="AL78" s="162"/>
      <c r="AM78" s="173"/>
      <c r="AN78" s="173"/>
      <c r="AO78" s="173"/>
      <c r="AP78" s="173"/>
      <c r="AQ78" s="173"/>
      <c r="AR78" s="173"/>
      <c r="AS78" s="173"/>
      <c r="AT78" s="173"/>
      <c r="AU78" s="173"/>
      <c r="AV78" s="173"/>
      <c r="AW78" s="173"/>
      <c r="AX78" s="173"/>
      <c r="AY78" s="173"/>
      <c r="AZ78" s="173"/>
      <c r="BA78" s="173"/>
      <c r="BB78" s="173"/>
      <c r="BC78" s="173"/>
      <c r="BD78" s="173"/>
      <c r="BE78" s="173"/>
      <c r="BF78" s="165"/>
      <c r="BG78" s="165"/>
      <c r="BH78" s="165"/>
      <c r="BI78" s="165"/>
      <c r="BJ78" s="165"/>
      <c r="BK78" s="165"/>
      <c r="BL78" s="165"/>
      <c r="BM78" s="165"/>
      <c r="BN78" s="165"/>
      <c r="BO78" s="165"/>
      <c r="BP78" s="165"/>
      <c r="BQ78" s="165"/>
      <c r="BR78" s="165"/>
      <c r="BS78" s="165"/>
      <c r="BT78" s="165"/>
      <c r="BU78" s="165"/>
      <c r="BV78" s="165"/>
      <c r="BW78" s="165"/>
      <c r="BX78" s="165"/>
      <c r="BY78" s="165"/>
      <c r="BZ78" s="165"/>
      <c r="CA78" s="165"/>
      <c r="CB78" s="165"/>
      <c r="CC78" s="165"/>
      <c r="CD78" s="165"/>
    </row>
    <row r="79" spans="1:82" ht="12" customHeight="1">
      <c r="A79" s="925"/>
      <c r="B79" s="242"/>
      <c r="C79" s="322"/>
      <c r="D79" s="242"/>
      <c r="E79" s="243"/>
      <c r="F79" s="250"/>
      <c r="G79" s="244"/>
      <c r="H79" s="244"/>
      <c r="I79" s="244"/>
      <c r="J79" s="244"/>
      <c r="K79" s="244"/>
      <c r="L79" s="244"/>
      <c r="M79" s="244"/>
      <c r="N79" s="253"/>
      <c r="O79" s="246"/>
      <c r="P79" s="244"/>
      <c r="Q79" s="634"/>
      <c r="R79" s="749"/>
      <c r="S79" s="743"/>
      <c r="T79" s="443"/>
      <c r="U79" s="248"/>
      <c r="V79" s="443"/>
      <c r="W79" s="771" t="s">
        <v>22</v>
      </c>
      <c r="X79" s="553">
        <f t="shared" si="50"/>
        <v>0</v>
      </c>
      <c r="Y79" s="423"/>
      <c r="Z79" s="170"/>
      <c r="AA79" s="88"/>
      <c r="AB79" s="171"/>
      <c r="AC79" s="88"/>
      <c r="AD79" s="162"/>
      <c r="AE79" s="162"/>
      <c r="AF79" s="162"/>
      <c r="AG79" s="162"/>
      <c r="AH79" s="162"/>
      <c r="AI79" s="162"/>
      <c r="AJ79" s="162"/>
      <c r="AK79" s="163"/>
      <c r="AL79" s="162"/>
      <c r="AM79" s="162"/>
      <c r="AN79" s="162"/>
      <c r="AO79" s="162"/>
      <c r="AP79" s="162"/>
      <c r="AQ79" s="162"/>
      <c r="AR79" s="162"/>
      <c r="AS79" s="162"/>
      <c r="AT79" s="162"/>
      <c r="AU79" s="162"/>
      <c r="AV79" s="162"/>
      <c r="AW79" s="162"/>
      <c r="AX79" s="162"/>
      <c r="AY79" s="162"/>
      <c r="AZ79" s="162"/>
      <c r="BA79" s="162"/>
      <c r="BB79" s="162"/>
      <c r="BC79" s="162"/>
      <c r="BD79" s="162"/>
      <c r="BE79" s="162"/>
    </row>
    <row r="80" spans="1:82" ht="63.75" customHeight="1">
      <c r="A80" s="846" t="s">
        <v>11</v>
      </c>
      <c r="B80" s="832"/>
      <c r="C80" s="833" t="s">
        <v>796</v>
      </c>
      <c r="D80" s="886" t="s">
        <v>1165</v>
      </c>
      <c r="E80" s="887" t="s">
        <v>859</v>
      </c>
      <c r="F80" s="887" t="s">
        <v>1104</v>
      </c>
      <c r="G80" s="539" t="s">
        <v>792</v>
      </c>
      <c r="H80" s="834" t="s">
        <v>792</v>
      </c>
      <c r="I80" s="835"/>
      <c r="J80" s="835"/>
      <c r="K80" s="835"/>
      <c r="L80" s="539" t="s">
        <v>792</v>
      </c>
      <c r="M80" s="539" t="s">
        <v>792</v>
      </c>
      <c r="N80" s="836"/>
      <c r="O80" s="50">
        <f t="shared" ref="O80:O97" si="51">SUBTOTAL(9,G80:M80)</f>
        <v>0</v>
      </c>
      <c r="P80" s="94">
        <f t="shared" ref="P80:P97" si="52">O80</f>
        <v>0</v>
      </c>
      <c r="Q80" s="839">
        <v>68.591520000000003</v>
      </c>
      <c r="R80" s="840">
        <f t="shared" ref="R80:R96" si="53">Q80*$S$1</f>
        <v>4458.4488000000001</v>
      </c>
      <c r="S80" s="734">
        <f t="shared" ref="S80:S96" si="54">R80</f>
        <v>4458.4488000000001</v>
      </c>
      <c r="T80" s="842" t="s">
        <v>796</v>
      </c>
      <c r="U80" s="842"/>
      <c r="V80" s="842"/>
      <c r="W80" s="753">
        <f t="shared" ref="W80:W97" si="55">S80*O80</f>
        <v>0</v>
      </c>
      <c r="X80" s="553">
        <f t="shared" si="50"/>
        <v>0</v>
      </c>
      <c r="Y80" s="708" t="s">
        <v>1020</v>
      </c>
      <c r="Z80" s="709"/>
      <c r="AA80" s="709"/>
      <c r="AB80" s="709"/>
      <c r="AC80" s="709"/>
      <c r="AD80" s="710"/>
      <c r="AE80" s="709"/>
      <c r="AF80" s="709"/>
      <c r="AG80" s="709"/>
      <c r="AH80" s="709"/>
      <c r="AI80" s="161"/>
      <c r="AJ80" s="162"/>
      <c r="AK80" s="163"/>
      <c r="AL80" s="162"/>
      <c r="AM80" s="162"/>
      <c r="AN80" s="162"/>
      <c r="AO80" s="162"/>
      <c r="AP80" s="162"/>
      <c r="AQ80" s="162"/>
      <c r="AR80" s="162"/>
      <c r="AS80" s="162"/>
      <c r="AT80" s="162"/>
      <c r="AU80" s="162"/>
      <c r="AV80" s="162"/>
      <c r="AW80" s="162"/>
      <c r="AX80" s="162"/>
      <c r="AY80" s="162"/>
      <c r="AZ80" s="162"/>
      <c r="BA80" s="162"/>
      <c r="BB80" s="162"/>
      <c r="BC80" s="162"/>
      <c r="BD80" s="162"/>
      <c r="BE80" s="162"/>
    </row>
    <row r="81" spans="1:82" ht="63.75" customHeight="1">
      <c r="A81" s="846" t="s">
        <v>11</v>
      </c>
      <c r="B81" s="832"/>
      <c r="C81" s="833" t="s">
        <v>796</v>
      </c>
      <c r="D81" s="886" t="s">
        <v>1165</v>
      </c>
      <c r="E81" s="887" t="s">
        <v>859</v>
      </c>
      <c r="F81" s="887" t="s">
        <v>993</v>
      </c>
      <c r="G81" s="539" t="s">
        <v>792</v>
      </c>
      <c r="H81" s="834" t="s">
        <v>792</v>
      </c>
      <c r="I81" s="835"/>
      <c r="J81" s="835"/>
      <c r="K81" s="835"/>
      <c r="L81" s="539" t="s">
        <v>792</v>
      </c>
      <c r="M81" s="539" t="s">
        <v>792</v>
      </c>
      <c r="N81" s="836"/>
      <c r="O81" s="50">
        <f t="shared" si="51"/>
        <v>0</v>
      </c>
      <c r="P81" s="94">
        <f t="shared" si="52"/>
        <v>0</v>
      </c>
      <c r="Q81" s="839">
        <v>68.591520000000003</v>
      </c>
      <c r="R81" s="840">
        <f t="shared" si="53"/>
        <v>4458.4488000000001</v>
      </c>
      <c r="S81" s="734">
        <f t="shared" si="54"/>
        <v>4458.4488000000001</v>
      </c>
      <c r="T81" s="842" t="s">
        <v>796</v>
      </c>
      <c r="U81" s="842"/>
      <c r="V81" s="842"/>
      <c r="W81" s="753">
        <f t="shared" si="55"/>
        <v>0</v>
      </c>
      <c r="X81" s="553">
        <f t="shared" si="50"/>
        <v>0</v>
      </c>
      <c r="Y81" s="708" t="s">
        <v>1020</v>
      </c>
      <c r="Z81" s="709"/>
      <c r="AA81" s="709"/>
      <c r="AB81" s="709"/>
      <c r="AC81" s="709"/>
      <c r="AD81" s="710"/>
      <c r="AE81" s="709"/>
      <c r="AF81" s="709"/>
      <c r="AG81" s="709"/>
      <c r="AH81" s="709"/>
      <c r="AI81" s="161"/>
      <c r="AJ81" s="162"/>
      <c r="AK81" s="163"/>
      <c r="AL81" s="162"/>
      <c r="AM81" s="162"/>
      <c r="AN81" s="162"/>
      <c r="AO81" s="162"/>
      <c r="AP81" s="162"/>
      <c r="AQ81" s="162"/>
      <c r="AR81" s="162"/>
      <c r="AS81" s="162"/>
      <c r="AT81" s="162"/>
      <c r="AU81" s="162"/>
      <c r="AV81" s="162"/>
      <c r="AW81" s="162"/>
      <c r="AX81" s="162"/>
      <c r="AY81" s="162"/>
      <c r="AZ81" s="162"/>
      <c r="BA81" s="162"/>
      <c r="BB81" s="162"/>
      <c r="BC81" s="162"/>
      <c r="BD81" s="162"/>
      <c r="BE81" s="162"/>
    </row>
    <row r="82" spans="1:82" ht="63.75" customHeight="1">
      <c r="A82" s="845" t="s">
        <v>11</v>
      </c>
      <c r="B82" s="832"/>
      <c r="C82" s="833" t="s">
        <v>796</v>
      </c>
      <c r="D82" s="886" t="s">
        <v>1088</v>
      </c>
      <c r="E82" s="887" t="s">
        <v>859</v>
      </c>
      <c r="F82" s="887" t="s">
        <v>1171</v>
      </c>
      <c r="G82" s="834" t="s">
        <v>792</v>
      </c>
      <c r="H82" s="835"/>
      <c r="I82" s="835"/>
      <c r="J82" s="835"/>
      <c r="K82" s="835"/>
      <c r="L82" s="835"/>
      <c r="M82" s="834" t="s">
        <v>792</v>
      </c>
      <c r="N82" s="836"/>
      <c r="O82" s="50">
        <f t="shared" si="51"/>
        <v>0</v>
      </c>
      <c r="P82" s="94">
        <f t="shared" si="52"/>
        <v>0</v>
      </c>
      <c r="Q82" s="839">
        <v>68.359679999999997</v>
      </c>
      <c r="R82" s="840">
        <f t="shared" si="53"/>
        <v>4443.3791999999994</v>
      </c>
      <c r="S82" s="734">
        <f t="shared" si="54"/>
        <v>4443.3791999999994</v>
      </c>
      <c r="T82" s="842" t="s">
        <v>796</v>
      </c>
      <c r="U82" s="842"/>
      <c r="V82" s="842"/>
      <c r="W82" s="753">
        <f t="shared" si="55"/>
        <v>0</v>
      </c>
      <c r="X82" s="553">
        <f t="shared" si="50"/>
        <v>0</v>
      </c>
      <c r="Y82" s="708"/>
      <c r="Z82" s="709"/>
      <c r="AA82" s="709"/>
      <c r="AB82" s="709"/>
      <c r="AC82" s="709"/>
      <c r="AD82" s="710"/>
      <c r="AE82" s="709"/>
      <c r="AF82" s="709"/>
      <c r="AG82" s="709"/>
      <c r="AH82" s="709"/>
      <c r="AI82" s="161"/>
      <c r="AJ82" s="162"/>
      <c r="AK82" s="163"/>
      <c r="AL82" s="162"/>
      <c r="AM82" s="162"/>
      <c r="AN82" s="162"/>
      <c r="AO82" s="162"/>
      <c r="AP82" s="162"/>
      <c r="AQ82" s="162"/>
      <c r="AR82" s="162"/>
      <c r="AS82" s="162"/>
      <c r="AT82" s="162"/>
      <c r="AU82" s="162"/>
      <c r="AV82" s="162"/>
      <c r="AW82" s="162"/>
      <c r="AX82" s="162"/>
      <c r="AY82" s="162"/>
      <c r="AZ82" s="162"/>
      <c r="BA82" s="162"/>
      <c r="BB82" s="162"/>
      <c r="BC82" s="162"/>
      <c r="BD82" s="162"/>
      <c r="BE82" s="162"/>
      <c r="BF82" s="165"/>
      <c r="BG82" s="165"/>
      <c r="BH82" s="165"/>
      <c r="BI82" s="165"/>
      <c r="BJ82" s="165"/>
      <c r="BK82" s="165"/>
      <c r="BL82" s="165"/>
      <c r="BM82" s="165"/>
      <c r="BN82" s="165"/>
      <c r="BO82" s="165"/>
      <c r="BP82" s="165"/>
      <c r="BQ82" s="165"/>
      <c r="BR82" s="165"/>
      <c r="BS82" s="165"/>
      <c r="BT82" s="165"/>
      <c r="BU82" s="165"/>
      <c r="BV82" s="165"/>
      <c r="BW82" s="165"/>
      <c r="BX82" s="165"/>
      <c r="BY82" s="165"/>
      <c r="BZ82" s="165"/>
      <c r="CA82" s="165"/>
      <c r="CB82" s="165"/>
      <c r="CC82" s="165"/>
      <c r="CD82" s="165"/>
    </row>
    <row r="83" spans="1:82" ht="63.75" customHeight="1">
      <c r="A83" s="846" t="s">
        <v>11</v>
      </c>
      <c r="B83" s="832"/>
      <c r="C83" s="833" t="s">
        <v>796</v>
      </c>
      <c r="D83" s="886" t="s">
        <v>1088</v>
      </c>
      <c r="E83" s="887" t="s">
        <v>859</v>
      </c>
      <c r="F83" s="887" t="s">
        <v>889</v>
      </c>
      <c r="G83" s="834" t="s">
        <v>792</v>
      </c>
      <c r="H83" s="835"/>
      <c r="I83" s="835"/>
      <c r="J83" s="835"/>
      <c r="K83" s="835"/>
      <c r="L83" s="834" t="s">
        <v>792</v>
      </c>
      <c r="M83" s="834" t="s">
        <v>792</v>
      </c>
      <c r="N83" s="836"/>
      <c r="O83" s="50">
        <f t="shared" si="51"/>
        <v>0</v>
      </c>
      <c r="P83" s="94">
        <f t="shared" si="52"/>
        <v>0</v>
      </c>
      <c r="Q83" s="839">
        <v>68.359679999999997</v>
      </c>
      <c r="R83" s="840">
        <f t="shared" si="53"/>
        <v>4443.3791999999994</v>
      </c>
      <c r="S83" s="734">
        <f t="shared" si="54"/>
        <v>4443.3791999999994</v>
      </c>
      <c r="T83" s="842" t="s">
        <v>796</v>
      </c>
      <c r="U83" s="842"/>
      <c r="V83" s="842"/>
      <c r="W83" s="753">
        <f t="shared" si="55"/>
        <v>0</v>
      </c>
      <c r="X83" s="553">
        <f t="shared" si="50"/>
        <v>0</v>
      </c>
      <c r="Y83" s="708"/>
      <c r="Z83" s="709"/>
      <c r="AA83" s="709"/>
      <c r="AB83" s="709"/>
      <c r="AC83" s="709"/>
      <c r="AD83" s="710"/>
      <c r="AE83" s="709"/>
      <c r="AF83" s="709"/>
      <c r="AG83" s="709"/>
      <c r="AH83" s="709"/>
      <c r="AI83" s="161"/>
      <c r="AJ83" s="162"/>
      <c r="AK83" s="163"/>
      <c r="AL83" s="162"/>
      <c r="AM83" s="162"/>
      <c r="AN83" s="162"/>
      <c r="AO83" s="162"/>
      <c r="AP83" s="162"/>
      <c r="AQ83" s="162"/>
      <c r="AR83" s="162"/>
      <c r="AS83" s="162"/>
      <c r="AT83" s="162"/>
      <c r="AU83" s="162"/>
      <c r="AV83" s="162"/>
      <c r="AW83" s="162"/>
      <c r="AX83" s="162"/>
      <c r="AY83" s="162"/>
      <c r="AZ83" s="162"/>
      <c r="BA83" s="162"/>
      <c r="BB83" s="162"/>
      <c r="BC83" s="162"/>
      <c r="BD83" s="162"/>
      <c r="BE83" s="162"/>
      <c r="BF83" s="165"/>
      <c r="BG83" s="165"/>
      <c r="BH83" s="165"/>
      <c r="BI83" s="165"/>
      <c r="BJ83" s="165"/>
      <c r="BK83" s="165"/>
      <c r="BL83" s="165"/>
      <c r="BM83" s="165"/>
      <c r="BN83" s="165"/>
      <c r="BO83" s="165"/>
      <c r="BP83" s="165"/>
      <c r="BQ83" s="165"/>
      <c r="BR83" s="165"/>
      <c r="BS83" s="165"/>
      <c r="BT83" s="165"/>
      <c r="BU83" s="165"/>
      <c r="BV83" s="165"/>
      <c r="BW83" s="165"/>
      <c r="BX83" s="165"/>
      <c r="BY83" s="165"/>
      <c r="BZ83" s="165"/>
      <c r="CA83" s="165"/>
      <c r="CB83" s="165"/>
      <c r="CC83" s="165"/>
      <c r="CD83" s="165"/>
    </row>
    <row r="84" spans="1:82" ht="63.75" customHeight="1">
      <c r="A84" s="845" t="s">
        <v>11</v>
      </c>
      <c r="B84" s="832"/>
      <c r="C84" s="833" t="s">
        <v>796</v>
      </c>
      <c r="D84" s="886" t="s">
        <v>1088</v>
      </c>
      <c r="E84" s="887" t="s">
        <v>859</v>
      </c>
      <c r="F84" s="887" t="s">
        <v>1089</v>
      </c>
      <c r="G84" s="834" t="s">
        <v>792</v>
      </c>
      <c r="H84" s="834" t="s">
        <v>792</v>
      </c>
      <c r="I84" s="835"/>
      <c r="J84" s="835"/>
      <c r="K84" s="835"/>
      <c r="L84" s="834" t="s">
        <v>792</v>
      </c>
      <c r="M84" s="834" t="s">
        <v>792</v>
      </c>
      <c r="N84" s="836"/>
      <c r="O84" s="50">
        <f t="shared" si="51"/>
        <v>0</v>
      </c>
      <c r="P84" s="94">
        <f t="shared" si="52"/>
        <v>0</v>
      </c>
      <c r="Q84" s="839">
        <v>68.359679999999997</v>
      </c>
      <c r="R84" s="840">
        <f t="shared" si="53"/>
        <v>4443.3791999999994</v>
      </c>
      <c r="S84" s="734">
        <f t="shared" si="54"/>
        <v>4443.3791999999994</v>
      </c>
      <c r="T84" s="842" t="s">
        <v>796</v>
      </c>
      <c r="U84" s="842"/>
      <c r="V84" s="842"/>
      <c r="W84" s="753">
        <f t="shared" si="55"/>
        <v>0</v>
      </c>
      <c r="X84" s="553">
        <f t="shared" si="50"/>
        <v>0</v>
      </c>
      <c r="Y84" s="708"/>
      <c r="Z84" s="709"/>
      <c r="AA84" s="709"/>
      <c r="AB84" s="709"/>
      <c r="AC84" s="709"/>
      <c r="AD84" s="710"/>
      <c r="AE84" s="709"/>
      <c r="AF84" s="709"/>
      <c r="AG84" s="709"/>
      <c r="AH84" s="709"/>
      <c r="AI84" s="161"/>
      <c r="AJ84" s="162"/>
      <c r="AK84" s="163"/>
      <c r="AL84" s="162"/>
      <c r="AM84" s="162"/>
      <c r="AN84" s="162"/>
      <c r="AO84" s="162"/>
      <c r="AP84" s="162"/>
      <c r="AQ84" s="162"/>
      <c r="AR84" s="162"/>
      <c r="AS84" s="162"/>
      <c r="AT84" s="162"/>
      <c r="AU84" s="162"/>
      <c r="AV84" s="162"/>
      <c r="AW84" s="162"/>
      <c r="AX84" s="162"/>
      <c r="AY84" s="162"/>
      <c r="AZ84" s="162"/>
      <c r="BA84" s="162"/>
      <c r="BB84" s="162"/>
      <c r="BC84" s="162"/>
      <c r="BD84" s="162"/>
      <c r="BE84" s="162"/>
    </row>
    <row r="85" spans="1:82" ht="63.75" customHeight="1">
      <c r="A85" s="846" t="s">
        <v>11</v>
      </c>
      <c r="B85" s="832"/>
      <c r="C85" s="833" t="s">
        <v>796</v>
      </c>
      <c r="D85" s="886" t="s">
        <v>1165</v>
      </c>
      <c r="E85" s="887" t="s">
        <v>859</v>
      </c>
      <c r="F85" s="887" t="s">
        <v>1104</v>
      </c>
      <c r="G85" s="834" t="s">
        <v>792</v>
      </c>
      <c r="H85" s="834" t="s">
        <v>792</v>
      </c>
      <c r="I85" s="835"/>
      <c r="J85" s="835"/>
      <c r="K85" s="835"/>
      <c r="L85" s="834" t="s">
        <v>792</v>
      </c>
      <c r="M85" s="834" t="s">
        <v>792</v>
      </c>
      <c r="N85" s="836"/>
      <c r="O85" s="50">
        <f t="shared" si="51"/>
        <v>0</v>
      </c>
      <c r="P85" s="94">
        <f t="shared" si="52"/>
        <v>0</v>
      </c>
      <c r="Q85" s="839">
        <v>68.591520000000003</v>
      </c>
      <c r="R85" s="840">
        <f t="shared" si="53"/>
        <v>4458.4488000000001</v>
      </c>
      <c r="S85" s="734">
        <f t="shared" si="54"/>
        <v>4458.4488000000001</v>
      </c>
      <c r="T85" s="842" t="s">
        <v>796</v>
      </c>
      <c r="U85" s="842"/>
      <c r="V85" s="842"/>
      <c r="W85" s="753">
        <f t="shared" si="55"/>
        <v>0</v>
      </c>
      <c r="X85" s="553">
        <f t="shared" si="50"/>
        <v>0</v>
      </c>
      <c r="Y85" s="708"/>
      <c r="Z85" s="709"/>
      <c r="AA85" s="709"/>
      <c r="AB85" s="709"/>
      <c r="AC85" s="709"/>
      <c r="AD85" s="710"/>
      <c r="AE85" s="709"/>
      <c r="AF85" s="709"/>
      <c r="AG85" s="709"/>
      <c r="AH85" s="709"/>
      <c r="AI85" s="161"/>
      <c r="AJ85" s="162"/>
      <c r="AK85" s="163"/>
      <c r="AL85" s="162"/>
      <c r="AM85" s="162"/>
      <c r="AN85" s="162"/>
      <c r="AO85" s="162"/>
      <c r="AP85" s="162"/>
      <c r="AQ85" s="162"/>
      <c r="AR85" s="162"/>
      <c r="AS85" s="162"/>
      <c r="AT85" s="162"/>
      <c r="AU85" s="162"/>
      <c r="AV85" s="162"/>
      <c r="AW85" s="162"/>
      <c r="AX85" s="162"/>
      <c r="AY85" s="162"/>
      <c r="AZ85" s="162"/>
      <c r="BA85" s="162"/>
      <c r="BB85" s="162"/>
      <c r="BC85" s="162"/>
      <c r="BD85" s="162"/>
      <c r="BE85" s="162"/>
    </row>
    <row r="86" spans="1:82" ht="63.75" customHeight="1">
      <c r="A86" s="846" t="s">
        <v>11</v>
      </c>
      <c r="B86" s="832"/>
      <c r="C86" s="833" t="s">
        <v>796</v>
      </c>
      <c r="D86" s="886" t="s">
        <v>1165</v>
      </c>
      <c r="E86" s="887" t="s">
        <v>859</v>
      </c>
      <c r="F86" s="887" t="s">
        <v>993</v>
      </c>
      <c r="G86" s="834" t="s">
        <v>792</v>
      </c>
      <c r="H86" s="834" t="s">
        <v>792</v>
      </c>
      <c r="I86" s="835"/>
      <c r="J86" s="835"/>
      <c r="K86" s="835"/>
      <c r="L86" s="834" t="s">
        <v>792</v>
      </c>
      <c r="M86" s="834" t="s">
        <v>792</v>
      </c>
      <c r="N86" s="836"/>
      <c r="O86" s="50">
        <f t="shared" si="51"/>
        <v>0</v>
      </c>
      <c r="P86" s="94">
        <f t="shared" si="52"/>
        <v>0</v>
      </c>
      <c r="Q86" s="839">
        <v>68.591520000000003</v>
      </c>
      <c r="R86" s="840">
        <f t="shared" si="53"/>
        <v>4458.4488000000001</v>
      </c>
      <c r="S86" s="734">
        <f t="shared" si="54"/>
        <v>4458.4488000000001</v>
      </c>
      <c r="T86" s="842" t="s">
        <v>796</v>
      </c>
      <c r="U86" s="842"/>
      <c r="V86" s="842"/>
      <c r="W86" s="753">
        <f t="shared" si="55"/>
        <v>0</v>
      </c>
      <c r="X86" s="553">
        <f t="shared" si="50"/>
        <v>0</v>
      </c>
      <c r="Y86" s="708"/>
      <c r="Z86" s="709"/>
      <c r="AA86" s="709"/>
      <c r="AB86" s="709"/>
      <c r="AC86" s="709"/>
      <c r="AD86" s="710"/>
      <c r="AE86" s="709"/>
      <c r="AF86" s="709"/>
      <c r="AG86" s="709"/>
      <c r="AH86" s="709"/>
      <c r="AI86" s="161"/>
      <c r="AJ86" s="162"/>
      <c r="AK86" s="163"/>
      <c r="AL86" s="162"/>
      <c r="AM86" s="162"/>
      <c r="AN86" s="162"/>
      <c r="AO86" s="162"/>
      <c r="AP86" s="162"/>
      <c r="AQ86" s="162"/>
      <c r="AR86" s="162"/>
      <c r="AS86" s="162"/>
      <c r="AT86" s="162"/>
      <c r="AU86" s="162"/>
      <c r="AV86" s="162"/>
      <c r="AW86" s="162"/>
      <c r="AX86" s="162"/>
      <c r="AY86" s="162"/>
      <c r="AZ86" s="162"/>
      <c r="BA86" s="162"/>
      <c r="BB86" s="162"/>
      <c r="BC86" s="162"/>
      <c r="BD86" s="162"/>
      <c r="BE86" s="162"/>
    </row>
    <row r="87" spans="1:82" ht="63.75" customHeight="1">
      <c r="A87" s="846" t="s">
        <v>11</v>
      </c>
      <c r="B87" s="832"/>
      <c r="C87" s="833" t="s">
        <v>796</v>
      </c>
      <c r="D87" s="886" t="s">
        <v>1165</v>
      </c>
      <c r="E87" s="887" t="s">
        <v>859</v>
      </c>
      <c r="F87" s="887" t="s">
        <v>5</v>
      </c>
      <c r="G87" s="834" t="s">
        <v>792</v>
      </c>
      <c r="H87" s="834" t="s">
        <v>792</v>
      </c>
      <c r="I87" s="835"/>
      <c r="J87" s="835"/>
      <c r="K87" s="835"/>
      <c r="L87" s="834" t="s">
        <v>792</v>
      </c>
      <c r="M87" s="834" t="s">
        <v>792</v>
      </c>
      <c r="N87" s="836"/>
      <c r="O87" s="50">
        <f t="shared" si="51"/>
        <v>0</v>
      </c>
      <c r="P87" s="94">
        <f t="shared" si="52"/>
        <v>0</v>
      </c>
      <c r="Q87" s="839">
        <v>68.591520000000003</v>
      </c>
      <c r="R87" s="840">
        <f t="shared" si="53"/>
        <v>4458.4488000000001</v>
      </c>
      <c r="S87" s="734">
        <f t="shared" si="54"/>
        <v>4458.4488000000001</v>
      </c>
      <c r="T87" s="842" t="s">
        <v>796</v>
      </c>
      <c r="U87" s="842"/>
      <c r="V87" s="842"/>
      <c r="W87" s="753">
        <f t="shared" si="55"/>
        <v>0</v>
      </c>
      <c r="X87" s="553">
        <f t="shared" si="50"/>
        <v>0</v>
      </c>
      <c r="Y87" s="708"/>
      <c r="Z87" s="709"/>
      <c r="AA87" s="709"/>
      <c r="AB87" s="709"/>
      <c r="AC87" s="709"/>
      <c r="AD87" s="710"/>
      <c r="AE87" s="709"/>
      <c r="AF87" s="709"/>
      <c r="AG87" s="709"/>
      <c r="AH87" s="709"/>
      <c r="AI87" s="161"/>
      <c r="AJ87" s="162"/>
      <c r="AK87" s="163"/>
      <c r="AL87" s="162"/>
      <c r="AM87" s="162"/>
      <c r="AN87" s="162"/>
      <c r="AO87" s="162"/>
      <c r="AP87" s="162"/>
      <c r="AQ87" s="162"/>
      <c r="AR87" s="162"/>
      <c r="AS87" s="162"/>
      <c r="AT87" s="162"/>
      <c r="AU87" s="162"/>
      <c r="AV87" s="162"/>
      <c r="AW87" s="162"/>
      <c r="AX87" s="162"/>
      <c r="AY87" s="162"/>
      <c r="AZ87" s="162"/>
      <c r="BA87" s="162"/>
      <c r="BB87" s="162"/>
      <c r="BC87" s="162"/>
      <c r="BD87" s="162"/>
      <c r="BE87" s="162"/>
    </row>
    <row r="88" spans="1:82" ht="63" customHeight="1">
      <c r="A88" s="698" t="s">
        <v>11</v>
      </c>
      <c r="B88" s="699"/>
      <c r="C88" s="700" t="s">
        <v>796</v>
      </c>
      <c r="D88" s="775" t="s">
        <v>1166</v>
      </c>
      <c r="E88" s="776" t="s">
        <v>859</v>
      </c>
      <c r="F88" s="776" t="s">
        <v>495</v>
      </c>
      <c r="G88" s="539" t="s">
        <v>792</v>
      </c>
      <c r="H88" s="539" t="s">
        <v>792</v>
      </c>
      <c r="I88" s="702"/>
      <c r="J88" s="539" t="s">
        <v>792</v>
      </c>
      <c r="K88" s="702"/>
      <c r="L88" s="702"/>
      <c r="M88" s="539" t="s">
        <v>792</v>
      </c>
      <c r="N88" s="215"/>
      <c r="O88" s="50">
        <f t="shared" si="51"/>
        <v>0</v>
      </c>
      <c r="P88" s="94">
        <f t="shared" si="52"/>
        <v>0</v>
      </c>
      <c r="Q88" s="717">
        <v>53.737200000000001</v>
      </c>
      <c r="R88" s="840">
        <f t="shared" si="53"/>
        <v>3492.9180000000001</v>
      </c>
      <c r="S88" s="734">
        <f t="shared" si="54"/>
        <v>3492.9180000000001</v>
      </c>
      <c r="T88" s="719" t="s">
        <v>796</v>
      </c>
      <c r="U88" s="719"/>
      <c r="V88" s="719"/>
      <c r="W88" s="753">
        <f t="shared" si="55"/>
        <v>0</v>
      </c>
      <c r="X88" s="553">
        <f t="shared" si="50"/>
        <v>0</v>
      </c>
      <c r="Y88" s="708"/>
      <c r="Z88" s="709"/>
      <c r="AA88" s="709"/>
      <c r="AB88" s="709"/>
      <c r="AC88" s="709"/>
      <c r="AD88" s="710"/>
      <c r="AE88" s="709"/>
      <c r="AF88" s="709"/>
      <c r="AG88" s="709"/>
      <c r="AH88" s="709"/>
      <c r="AI88" s="161"/>
      <c r="AJ88" s="162"/>
      <c r="AK88" s="163"/>
      <c r="AL88" s="162"/>
      <c r="AM88" s="162"/>
      <c r="AN88" s="162"/>
      <c r="AO88" s="162"/>
      <c r="AP88" s="162"/>
      <c r="AQ88" s="162"/>
      <c r="AR88" s="162"/>
      <c r="AS88" s="162"/>
      <c r="AT88" s="162"/>
      <c r="AU88" s="162"/>
      <c r="AV88" s="162"/>
      <c r="AW88" s="162"/>
      <c r="AX88" s="162"/>
      <c r="AY88" s="162"/>
      <c r="AZ88" s="162"/>
      <c r="BA88" s="162"/>
      <c r="BB88" s="162"/>
      <c r="BC88" s="162"/>
      <c r="BD88" s="162"/>
      <c r="BE88" s="162"/>
    </row>
    <row r="89" spans="1:82" ht="63" customHeight="1">
      <c r="A89" s="698" t="s">
        <v>11</v>
      </c>
      <c r="B89" s="699"/>
      <c r="C89" s="700" t="s">
        <v>796</v>
      </c>
      <c r="D89" s="775" t="s">
        <v>1166</v>
      </c>
      <c r="E89" s="776" t="s">
        <v>859</v>
      </c>
      <c r="F89" s="776" t="s">
        <v>991</v>
      </c>
      <c r="G89" s="539" t="s">
        <v>792</v>
      </c>
      <c r="H89" s="539" t="s">
        <v>792</v>
      </c>
      <c r="I89" s="539" t="s">
        <v>792</v>
      </c>
      <c r="J89" s="539" t="s">
        <v>792</v>
      </c>
      <c r="K89" s="702"/>
      <c r="L89" s="702"/>
      <c r="M89" s="703"/>
      <c r="N89" s="215"/>
      <c r="O89" s="50">
        <f t="shared" si="51"/>
        <v>0</v>
      </c>
      <c r="P89" s="94">
        <f t="shared" si="52"/>
        <v>0</v>
      </c>
      <c r="Q89" s="717">
        <v>53.737200000000001</v>
      </c>
      <c r="R89" s="840">
        <f t="shared" si="53"/>
        <v>3492.9180000000001</v>
      </c>
      <c r="S89" s="734">
        <f t="shared" si="54"/>
        <v>3492.9180000000001</v>
      </c>
      <c r="T89" s="719" t="s">
        <v>796</v>
      </c>
      <c r="U89" s="719"/>
      <c r="V89" s="719"/>
      <c r="W89" s="753">
        <f t="shared" si="55"/>
        <v>0</v>
      </c>
      <c r="X89" s="553">
        <f t="shared" si="50"/>
        <v>0</v>
      </c>
      <c r="Y89" s="708"/>
      <c r="Z89" s="709"/>
      <c r="AA89" s="709"/>
      <c r="AB89" s="709"/>
      <c r="AC89" s="709"/>
      <c r="AD89" s="710"/>
      <c r="AE89" s="709"/>
      <c r="AF89" s="709"/>
      <c r="AG89" s="709"/>
      <c r="AH89" s="709"/>
      <c r="AI89" s="161"/>
      <c r="AJ89" s="162"/>
      <c r="AK89" s="163"/>
      <c r="AL89" s="162"/>
      <c r="AM89" s="162"/>
      <c r="AN89" s="162"/>
      <c r="AO89" s="162"/>
      <c r="AP89" s="162"/>
      <c r="AQ89" s="162"/>
      <c r="AR89" s="162"/>
      <c r="AS89" s="162"/>
      <c r="AT89" s="162"/>
      <c r="AU89" s="162"/>
      <c r="AV89" s="162"/>
      <c r="AW89" s="162"/>
      <c r="AX89" s="162"/>
      <c r="AY89" s="162"/>
      <c r="AZ89" s="162"/>
      <c r="BA89" s="162"/>
      <c r="BB89" s="162"/>
      <c r="BC89" s="162"/>
      <c r="BD89" s="162"/>
      <c r="BE89" s="162"/>
    </row>
    <row r="90" spans="1:82" ht="63" customHeight="1">
      <c r="A90" s="698" t="s">
        <v>11</v>
      </c>
      <c r="B90" s="699"/>
      <c r="C90" s="700" t="s">
        <v>796</v>
      </c>
      <c r="D90" s="775" t="s">
        <v>1166</v>
      </c>
      <c r="E90" s="776" t="s">
        <v>859</v>
      </c>
      <c r="F90" s="776" t="s">
        <v>992</v>
      </c>
      <c r="G90" s="539" t="s">
        <v>792</v>
      </c>
      <c r="H90" s="539" t="s">
        <v>792</v>
      </c>
      <c r="I90" s="702"/>
      <c r="J90" s="539" t="s">
        <v>792</v>
      </c>
      <c r="K90" s="702"/>
      <c r="L90" s="702"/>
      <c r="M90" s="703"/>
      <c r="N90" s="215"/>
      <c r="O90" s="50">
        <f t="shared" si="51"/>
        <v>0</v>
      </c>
      <c r="P90" s="94">
        <f t="shared" si="52"/>
        <v>0</v>
      </c>
      <c r="Q90" s="717">
        <v>53.737200000000001</v>
      </c>
      <c r="R90" s="840">
        <f t="shared" si="53"/>
        <v>3492.9180000000001</v>
      </c>
      <c r="S90" s="734">
        <f t="shared" si="54"/>
        <v>3492.9180000000001</v>
      </c>
      <c r="T90" s="719" t="s">
        <v>796</v>
      </c>
      <c r="U90" s="719"/>
      <c r="V90" s="719"/>
      <c r="W90" s="753">
        <f t="shared" si="55"/>
        <v>0</v>
      </c>
      <c r="X90" s="553">
        <f t="shared" si="50"/>
        <v>0</v>
      </c>
      <c r="Y90" s="708"/>
      <c r="Z90" s="709"/>
      <c r="AA90" s="709"/>
      <c r="AB90" s="709"/>
      <c r="AC90" s="709"/>
      <c r="AD90" s="710"/>
      <c r="AE90" s="709"/>
      <c r="AF90" s="709"/>
      <c r="AG90" s="709"/>
      <c r="AH90" s="709"/>
      <c r="AI90" s="161"/>
      <c r="AJ90" s="162"/>
      <c r="AK90" s="163"/>
      <c r="AL90" s="162"/>
      <c r="AM90" s="162"/>
      <c r="AN90" s="162"/>
      <c r="AO90" s="162"/>
      <c r="AP90" s="162"/>
      <c r="AQ90" s="162"/>
      <c r="AR90" s="162"/>
      <c r="AS90" s="162"/>
      <c r="AT90" s="162"/>
      <c r="AU90" s="162"/>
      <c r="AV90" s="162"/>
      <c r="AW90" s="162"/>
      <c r="AX90" s="162"/>
      <c r="AY90" s="162"/>
      <c r="AZ90" s="162"/>
      <c r="BA90" s="162"/>
      <c r="BB90" s="162"/>
      <c r="BC90" s="162"/>
      <c r="BD90" s="162"/>
      <c r="BE90" s="162"/>
    </row>
    <row r="91" spans="1:82" ht="63" customHeight="1">
      <c r="A91" s="698" t="s">
        <v>11</v>
      </c>
      <c r="B91" s="699"/>
      <c r="C91" s="700" t="s">
        <v>796</v>
      </c>
      <c r="D91" s="775" t="s">
        <v>1166</v>
      </c>
      <c r="E91" s="776" t="s">
        <v>859</v>
      </c>
      <c r="F91" s="776" t="s">
        <v>5</v>
      </c>
      <c r="G91" s="539" t="s">
        <v>792</v>
      </c>
      <c r="H91" s="539" t="s">
        <v>792</v>
      </c>
      <c r="I91" s="702"/>
      <c r="J91" s="702"/>
      <c r="K91" s="702"/>
      <c r="L91" s="702"/>
      <c r="M91" s="703"/>
      <c r="N91" s="215"/>
      <c r="O91" s="50">
        <f t="shared" si="51"/>
        <v>0</v>
      </c>
      <c r="P91" s="94">
        <f t="shared" si="52"/>
        <v>0</v>
      </c>
      <c r="Q91" s="717">
        <v>53.737200000000001</v>
      </c>
      <c r="R91" s="840">
        <f t="shared" si="53"/>
        <v>3492.9180000000001</v>
      </c>
      <c r="S91" s="734">
        <f t="shared" si="54"/>
        <v>3492.9180000000001</v>
      </c>
      <c r="T91" s="719" t="s">
        <v>796</v>
      </c>
      <c r="U91" s="719"/>
      <c r="V91" s="719"/>
      <c r="W91" s="753">
        <f t="shared" si="55"/>
        <v>0</v>
      </c>
      <c r="X91" s="553">
        <f t="shared" si="50"/>
        <v>0</v>
      </c>
      <c r="Y91" s="708"/>
      <c r="Z91" s="709"/>
      <c r="AA91" s="709"/>
      <c r="AB91" s="709"/>
      <c r="AC91" s="709"/>
      <c r="AD91" s="710"/>
      <c r="AE91" s="709"/>
      <c r="AF91" s="709"/>
      <c r="AG91" s="709"/>
      <c r="AH91" s="709"/>
      <c r="AI91" s="161"/>
      <c r="AJ91" s="162"/>
      <c r="AK91" s="163"/>
      <c r="AL91" s="162"/>
      <c r="AM91" s="162"/>
      <c r="AN91" s="162"/>
      <c r="AO91" s="162"/>
      <c r="AP91" s="162"/>
      <c r="AQ91" s="162"/>
      <c r="AR91" s="162"/>
      <c r="AS91" s="162"/>
      <c r="AT91" s="162"/>
      <c r="AU91" s="162"/>
      <c r="AV91" s="162"/>
      <c r="AW91" s="162"/>
      <c r="AX91" s="162"/>
      <c r="AY91" s="162"/>
      <c r="AZ91" s="162"/>
      <c r="BA91" s="162"/>
      <c r="BB91" s="162"/>
      <c r="BC91" s="162"/>
      <c r="BD91" s="162"/>
      <c r="BE91" s="162"/>
    </row>
    <row r="92" spans="1:82" ht="63" customHeight="1">
      <c r="A92" s="698" t="s">
        <v>11</v>
      </c>
      <c r="B92" s="699"/>
      <c r="C92" s="700" t="s">
        <v>796</v>
      </c>
      <c r="D92" s="775" t="s">
        <v>1166</v>
      </c>
      <c r="E92" s="776" t="s">
        <v>859</v>
      </c>
      <c r="F92" s="776" t="s">
        <v>993</v>
      </c>
      <c r="G92" s="539" t="s">
        <v>792</v>
      </c>
      <c r="H92" s="539" t="s">
        <v>792</v>
      </c>
      <c r="I92" s="702"/>
      <c r="J92" s="539" t="s">
        <v>792</v>
      </c>
      <c r="K92" s="702"/>
      <c r="L92" s="702"/>
      <c r="M92" s="539" t="s">
        <v>792</v>
      </c>
      <c r="N92" s="215"/>
      <c r="O92" s="50">
        <f t="shared" si="51"/>
        <v>0</v>
      </c>
      <c r="P92" s="94">
        <f t="shared" si="52"/>
        <v>0</v>
      </c>
      <c r="Q92" s="717">
        <v>53.737200000000001</v>
      </c>
      <c r="R92" s="840">
        <f t="shared" si="53"/>
        <v>3492.9180000000001</v>
      </c>
      <c r="S92" s="734">
        <f t="shared" si="54"/>
        <v>3492.9180000000001</v>
      </c>
      <c r="T92" s="719" t="s">
        <v>796</v>
      </c>
      <c r="U92" s="719"/>
      <c r="V92" s="719"/>
      <c r="W92" s="753">
        <f t="shared" si="55"/>
        <v>0</v>
      </c>
      <c r="X92" s="553">
        <f t="shared" si="50"/>
        <v>0</v>
      </c>
      <c r="Y92" s="708"/>
      <c r="Z92" s="709"/>
      <c r="AA92" s="709"/>
      <c r="AB92" s="709"/>
      <c r="AC92" s="709"/>
      <c r="AD92" s="710"/>
      <c r="AE92" s="709"/>
      <c r="AF92" s="709"/>
      <c r="AG92" s="709"/>
      <c r="AH92" s="709"/>
      <c r="AI92" s="161"/>
      <c r="AJ92" s="162"/>
      <c r="AK92" s="163"/>
      <c r="AL92" s="162"/>
      <c r="AM92" s="162"/>
      <c r="AN92" s="162"/>
      <c r="AO92" s="162"/>
      <c r="AP92" s="162"/>
      <c r="AQ92" s="162"/>
      <c r="AR92" s="162"/>
      <c r="AS92" s="162"/>
      <c r="AT92" s="162"/>
      <c r="AU92" s="162"/>
      <c r="AV92" s="162"/>
      <c r="AW92" s="162"/>
      <c r="AX92" s="162"/>
      <c r="AY92" s="162"/>
      <c r="AZ92" s="162"/>
      <c r="BA92" s="162"/>
      <c r="BB92" s="162"/>
      <c r="BC92" s="162"/>
      <c r="BD92" s="162"/>
      <c r="BE92" s="162"/>
    </row>
    <row r="93" spans="1:82" ht="63.75" customHeight="1">
      <c r="A93" s="821" t="s">
        <v>11</v>
      </c>
      <c r="B93" s="699"/>
      <c r="C93" s="700" t="s">
        <v>796</v>
      </c>
      <c r="D93" s="775" t="s">
        <v>1166</v>
      </c>
      <c r="E93" s="776" t="s">
        <v>859</v>
      </c>
      <c r="F93" s="776" t="s">
        <v>994</v>
      </c>
      <c r="G93" s="539" t="s">
        <v>792</v>
      </c>
      <c r="H93" s="539" t="s">
        <v>792</v>
      </c>
      <c r="I93" s="702"/>
      <c r="J93" s="539" t="s">
        <v>792</v>
      </c>
      <c r="K93" s="539" t="s">
        <v>792</v>
      </c>
      <c r="L93" s="702"/>
      <c r="M93" s="703"/>
      <c r="N93" s="215"/>
      <c r="O93" s="50">
        <f t="shared" si="51"/>
        <v>0</v>
      </c>
      <c r="P93" s="94">
        <f t="shared" si="52"/>
        <v>0</v>
      </c>
      <c r="Q93" s="717">
        <v>53.737200000000001</v>
      </c>
      <c r="R93" s="840">
        <f t="shared" si="53"/>
        <v>3492.9180000000001</v>
      </c>
      <c r="S93" s="734">
        <f t="shared" si="54"/>
        <v>3492.9180000000001</v>
      </c>
      <c r="T93" s="719" t="s">
        <v>796</v>
      </c>
      <c r="U93" s="719"/>
      <c r="V93" s="719"/>
      <c r="W93" s="753">
        <f t="shared" si="55"/>
        <v>0</v>
      </c>
      <c r="X93" s="553">
        <f t="shared" si="50"/>
        <v>0</v>
      </c>
      <c r="Y93" s="708"/>
      <c r="Z93" s="709"/>
      <c r="AA93" s="709"/>
      <c r="AB93" s="709"/>
      <c r="AC93" s="709"/>
      <c r="AD93" s="710"/>
      <c r="AE93" s="709"/>
      <c r="AF93" s="709"/>
      <c r="AG93" s="709"/>
      <c r="AH93" s="709"/>
      <c r="AI93" s="161"/>
      <c r="AJ93" s="162"/>
      <c r="AK93" s="163"/>
      <c r="AL93" s="162"/>
      <c r="AM93" s="162"/>
      <c r="AN93" s="162"/>
      <c r="AO93" s="162"/>
      <c r="AP93" s="162"/>
      <c r="AQ93" s="162"/>
      <c r="AR93" s="162"/>
      <c r="AS93" s="162"/>
      <c r="AT93" s="162"/>
      <c r="AU93" s="162"/>
      <c r="AV93" s="162"/>
      <c r="AW93" s="162"/>
      <c r="AX93" s="162"/>
      <c r="AY93" s="162"/>
      <c r="AZ93" s="162"/>
      <c r="BA93" s="162"/>
      <c r="BB93" s="162"/>
      <c r="BC93" s="162"/>
      <c r="BD93" s="162"/>
      <c r="BE93" s="162"/>
    </row>
    <row r="94" spans="1:82" ht="63" customHeight="1">
      <c r="A94" s="698" t="s">
        <v>11</v>
      </c>
      <c r="B94" s="699"/>
      <c r="C94" s="700" t="s">
        <v>796</v>
      </c>
      <c r="D94" s="775" t="s">
        <v>1167</v>
      </c>
      <c r="E94" s="776" t="s">
        <v>859</v>
      </c>
      <c r="F94" s="776" t="s">
        <v>994</v>
      </c>
      <c r="G94" s="539" t="s">
        <v>792</v>
      </c>
      <c r="H94" s="539" t="s">
        <v>792</v>
      </c>
      <c r="I94" s="702"/>
      <c r="J94" s="702"/>
      <c r="K94" s="702"/>
      <c r="L94" s="702"/>
      <c r="M94" s="703"/>
      <c r="N94" s="215"/>
      <c r="O94" s="50">
        <f t="shared" si="51"/>
        <v>0</v>
      </c>
      <c r="P94" s="94">
        <f t="shared" si="52"/>
        <v>0</v>
      </c>
      <c r="Q94" s="717">
        <v>53.290079999999996</v>
      </c>
      <c r="R94" s="840">
        <f t="shared" si="53"/>
        <v>3463.8552</v>
      </c>
      <c r="S94" s="734">
        <f t="shared" si="54"/>
        <v>3463.8552</v>
      </c>
      <c r="T94" s="719" t="s">
        <v>796</v>
      </c>
      <c r="U94" s="719"/>
      <c r="V94" s="719"/>
      <c r="W94" s="753">
        <f t="shared" si="55"/>
        <v>0</v>
      </c>
      <c r="X94" s="553">
        <f t="shared" si="50"/>
        <v>0</v>
      </c>
      <c r="Y94" s="708"/>
      <c r="Z94" s="709"/>
      <c r="AA94" s="709"/>
      <c r="AB94" s="709"/>
      <c r="AC94" s="709"/>
      <c r="AD94" s="710"/>
      <c r="AE94" s="709"/>
      <c r="AF94" s="709"/>
      <c r="AG94" s="709"/>
      <c r="AH94" s="709"/>
      <c r="AI94" s="161"/>
      <c r="AJ94" s="162"/>
      <c r="AK94" s="163"/>
      <c r="AL94" s="162"/>
      <c r="AM94" s="162"/>
      <c r="AN94" s="162"/>
      <c r="AO94" s="162"/>
      <c r="AP94" s="162"/>
      <c r="AQ94" s="162"/>
      <c r="AR94" s="162"/>
      <c r="AS94" s="162"/>
      <c r="AT94" s="162"/>
      <c r="AU94" s="162"/>
      <c r="AV94" s="162"/>
      <c r="AW94" s="162"/>
      <c r="AX94" s="162"/>
      <c r="AY94" s="162"/>
      <c r="AZ94" s="162"/>
      <c r="BA94" s="162"/>
      <c r="BB94" s="162"/>
      <c r="BC94" s="162"/>
      <c r="BD94" s="162"/>
      <c r="BE94" s="162"/>
    </row>
    <row r="95" spans="1:82" ht="63" customHeight="1">
      <c r="A95" s="698" t="s">
        <v>11</v>
      </c>
      <c r="B95" s="699"/>
      <c r="C95" s="700" t="s">
        <v>796</v>
      </c>
      <c r="D95" s="775" t="s">
        <v>1167</v>
      </c>
      <c r="E95" s="776" t="s">
        <v>859</v>
      </c>
      <c r="F95" s="776" t="s">
        <v>995</v>
      </c>
      <c r="G95" s="539" t="s">
        <v>792</v>
      </c>
      <c r="H95" s="539" t="s">
        <v>792</v>
      </c>
      <c r="I95" s="702"/>
      <c r="J95" s="702"/>
      <c r="K95" s="702"/>
      <c r="L95" s="702"/>
      <c r="M95" s="539" t="s">
        <v>792</v>
      </c>
      <c r="N95" s="215"/>
      <c r="O95" s="50">
        <f t="shared" si="51"/>
        <v>0</v>
      </c>
      <c r="P95" s="94">
        <f t="shared" si="52"/>
        <v>0</v>
      </c>
      <c r="Q95" s="717">
        <v>53.290079999999996</v>
      </c>
      <c r="R95" s="840">
        <f t="shared" si="53"/>
        <v>3463.8552</v>
      </c>
      <c r="S95" s="734">
        <f t="shared" si="54"/>
        <v>3463.8552</v>
      </c>
      <c r="T95" s="719" t="s">
        <v>796</v>
      </c>
      <c r="U95" s="719"/>
      <c r="V95" s="719"/>
      <c r="W95" s="753">
        <f t="shared" si="55"/>
        <v>0</v>
      </c>
      <c r="X95" s="553">
        <f t="shared" si="50"/>
        <v>0</v>
      </c>
      <c r="Y95" s="708"/>
      <c r="Z95" s="709"/>
      <c r="AA95" s="709"/>
      <c r="AB95" s="709"/>
      <c r="AC95" s="709"/>
      <c r="AD95" s="710"/>
      <c r="AE95" s="709"/>
      <c r="AF95" s="709"/>
      <c r="AG95" s="709"/>
      <c r="AH95" s="709"/>
      <c r="AI95" s="161"/>
      <c r="AJ95" s="162"/>
      <c r="AK95" s="163"/>
      <c r="AL95" s="162"/>
      <c r="AM95" s="162"/>
      <c r="AN95" s="162"/>
      <c r="AO95" s="162"/>
      <c r="AP95" s="162"/>
      <c r="AQ95" s="162"/>
      <c r="AR95" s="162"/>
      <c r="AS95" s="162"/>
      <c r="AT95" s="162"/>
      <c r="AU95" s="162"/>
      <c r="AV95" s="162"/>
      <c r="AW95" s="162"/>
      <c r="AX95" s="162"/>
      <c r="AY95" s="162"/>
      <c r="AZ95" s="162"/>
      <c r="BA95" s="162"/>
      <c r="BB95" s="162"/>
      <c r="BC95" s="162"/>
      <c r="BD95" s="162"/>
      <c r="BE95" s="162"/>
    </row>
    <row r="96" spans="1:82" ht="63.75" customHeight="1">
      <c r="A96" s="821" t="s">
        <v>11</v>
      </c>
      <c r="B96" s="699"/>
      <c r="C96" s="700" t="s">
        <v>796</v>
      </c>
      <c r="D96" s="775">
        <v>9008</v>
      </c>
      <c r="E96" s="776" t="s">
        <v>859</v>
      </c>
      <c r="F96" s="776" t="s">
        <v>4</v>
      </c>
      <c r="G96" s="539" t="s">
        <v>792</v>
      </c>
      <c r="H96" s="539" t="s">
        <v>792</v>
      </c>
      <c r="I96" s="702"/>
      <c r="J96" s="539" t="s">
        <v>792</v>
      </c>
      <c r="K96" s="702"/>
      <c r="L96" s="539" t="s">
        <v>792</v>
      </c>
      <c r="M96" s="539" t="s">
        <v>792</v>
      </c>
      <c r="N96" s="720"/>
      <c r="O96" s="50">
        <f t="shared" si="51"/>
        <v>0</v>
      </c>
      <c r="P96" s="94">
        <f t="shared" si="52"/>
        <v>0</v>
      </c>
      <c r="Q96" s="717">
        <v>53.290079999999996</v>
      </c>
      <c r="R96" s="840">
        <f t="shared" si="53"/>
        <v>3463.8552</v>
      </c>
      <c r="S96" s="734">
        <f t="shared" si="54"/>
        <v>3463.8552</v>
      </c>
      <c r="T96" s="719" t="s">
        <v>796</v>
      </c>
      <c r="U96" s="719"/>
      <c r="V96" s="719"/>
      <c r="W96" s="753">
        <f t="shared" si="55"/>
        <v>0</v>
      </c>
      <c r="X96" s="553">
        <f t="shared" si="50"/>
        <v>0</v>
      </c>
      <c r="Y96" s="708"/>
      <c r="Z96" s="709"/>
      <c r="AA96" s="709"/>
      <c r="AB96" s="709"/>
      <c r="AC96" s="709"/>
      <c r="AD96" s="710"/>
      <c r="AE96" s="709"/>
      <c r="AF96" s="709"/>
      <c r="AG96" s="709"/>
      <c r="AH96" s="709"/>
      <c r="AI96" s="161"/>
      <c r="AJ96" s="162"/>
      <c r="AK96" s="163"/>
      <c r="AL96" s="162"/>
      <c r="AM96" s="162"/>
      <c r="AN96" s="162"/>
      <c r="AO96" s="162"/>
      <c r="AP96" s="162"/>
      <c r="AQ96" s="162"/>
      <c r="AR96" s="162"/>
      <c r="AS96" s="162"/>
      <c r="AT96" s="162"/>
      <c r="AU96" s="162"/>
      <c r="AV96" s="162"/>
      <c r="AW96" s="162"/>
      <c r="AX96" s="162"/>
      <c r="AY96" s="162"/>
      <c r="AZ96" s="162"/>
      <c r="BA96" s="162"/>
      <c r="BB96" s="162"/>
      <c r="BC96" s="162"/>
      <c r="BD96" s="162"/>
      <c r="BE96" s="162"/>
    </row>
    <row r="97" spans="1:82" ht="63.75" customHeight="1">
      <c r="A97" s="492" t="s">
        <v>11</v>
      </c>
      <c r="B97" s="492"/>
      <c r="C97" s="678" t="s">
        <v>955</v>
      </c>
      <c r="D97" s="404" t="s">
        <v>804</v>
      </c>
      <c r="E97" s="597" t="s">
        <v>859</v>
      </c>
      <c r="F97" s="405" t="s">
        <v>805</v>
      </c>
      <c r="G97" s="539" t="s">
        <v>792</v>
      </c>
      <c r="H97" s="539" t="s">
        <v>792</v>
      </c>
      <c r="I97" s="614"/>
      <c r="J97" s="614"/>
      <c r="K97" s="614"/>
      <c r="L97" s="614"/>
      <c r="M97" s="539" t="s">
        <v>792</v>
      </c>
      <c r="N97" s="215"/>
      <c r="O97" s="50">
        <f t="shared" si="51"/>
        <v>0</v>
      </c>
      <c r="P97" s="94">
        <f t="shared" si="52"/>
        <v>0</v>
      </c>
      <c r="Q97" s="679">
        <v>84.522239999999996</v>
      </c>
      <c r="R97" s="737">
        <f>Q97*$S$1</f>
        <v>5493.9456</v>
      </c>
      <c r="S97" s="746">
        <f>(1-T97*0.01)*R97</f>
        <v>3845.7619199999999</v>
      </c>
      <c r="T97" s="455">
        <v>30</v>
      </c>
      <c r="U97" s="435"/>
      <c r="V97" s="459"/>
      <c r="W97" s="753">
        <f t="shared" si="55"/>
        <v>0</v>
      </c>
      <c r="X97" s="553">
        <f t="shared" si="50"/>
        <v>0</v>
      </c>
      <c r="Y97" s="438" t="s">
        <v>773</v>
      </c>
      <c r="Z97" s="436">
        <f>T97</f>
        <v>30</v>
      </c>
      <c r="AA97" s="637"/>
      <c r="AB97" s="171"/>
      <c r="AC97" s="88"/>
      <c r="AD97" s="162"/>
      <c r="AE97" s="162"/>
      <c r="AF97" s="162"/>
      <c r="AG97" s="162"/>
      <c r="AH97" s="162"/>
      <c r="AI97" s="162"/>
      <c r="AJ97" s="162"/>
      <c r="AK97" s="163"/>
      <c r="AL97" s="162"/>
      <c r="AM97" s="173"/>
      <c r="AN97" s="173"/>
      <c r="AO97" s="173"/>
      <c r="AP97" s="173"/>
      <c r="AQ97" s="173"/>
      <c r="AR97" s="173"/>
      <c r="AS97" s="173"/>
      <c r="AT97" s="173"/>
      <c r="AU97" s="173"/>
      <c r="AV97" s="173"/>
      <c r="AW97" s="173"/>
      <c r="AX97" s="173"/>
      <c r="AY97" s="173"/>
      <c r="AZ97" s="173"/>
      <c r="BA97" s="173"/>
      <c r="BB97" s="173"/>
      <c r="BC97" s="173"/>
      <c r="BD97" s="173"/>
      <c r="BE97" s="173"/>
      <c r="BF97" s="165"/>
      <c r="BG97" s="165"/>
      <c r="BH97" s="165"/>
      <c r="BI97" s="165"/>
      <c r="BJ97" s="165"/>
      <c r="BK97" s="165"/>
      <c r="BL97" s="165"/>
      <c r="BM97" s="165"/>
      <c r="BN97" s="165"/>
      <c r="BO97" s="165"/>
      <c r="BP97" s="165"/>
      <c r="BQ97" s="165"/>
      <c r="BR97" s="165"/>
      <c r="BS97" s="165"/>
      <c r="BT97" s="165"/>
      <c r="BU97" s="165"/>
      <c r="BV97" s="165"/>
      <c r="BW97" s="165"/>
      <c r="BX97" s="165"/>
      <c r="BY97" s="165"/>
      <c r="BZ97" s="165"/>
      <c r="CA97" s="165"/>
      <c r="CB97" s="165"/>
      <c r="CC97" s="165"/>
      <c r="CD97" s="165"/>
    </row>
    <row r="98" spans="1:82" ht="63.75" hidden="1" customHeight="1">
      <c r="A98" s="492" t="s">
        <v>11</v>
      </c>
      <c r="B98" s="492"/>
      <c r="C98" s="596" t="s">
        <v>796</v>
      </c>
      <c r="D98" s="404" t="s">
        <v>804</v>
      </c>
      <c r="E98" s="597" t="s">
        <v>859</v>
      </c>
      <c r="F98" s="405" t="s">
        <v>805</v>
      </c>
      <c r="G98" s="165"/>
      <c r="H98" s="539" t="s">
        <v>792</v>
      </c>
      <c r="I98" s="539" t="s">
        <v>792</v>
      </c>
      <c r="J98" s="614"/>
      <c r="K98" s="614"/>
      <c r="L98" s="539" t="s">
        <v>792</v>
      </c>
      <c r="M98" s="539" t="s">
        <v>792</v>
      </c>
      <c r="N98" s="215">
        <v>4</v>
      </c>
      <c r="O98" s="50">
        <f t="shared" ref="O98" si="56">SUBTOTAL(9,H98:M98)</f>
        <v>0</v>
      </c>
      <c r="P98" s="94">
        <f t="shared" ref="P98:P114" si="57">O98</f>
        <v>0</v>
      </c>
      <c r="Q98" s="675">
        <v>84.522239999999996</v>
      </c>
      <c r="R98" s="437">
        <f t="shared" ref="R98:R103" si="58">Q98*$S$1</f>
        <v>5493.9456</v>
      </c>
      <c r="S98" s="395">
        <f t="shared" ref="S98:S103" si="59">(1-T98*0.01)*R98</f>
        <v>3845.7619199999999</v>
      </c>
      <c r="T98" s="455">
        <v>30</v>
      </c>
      <c r="U98" s="435"/>
      <c r="V98" s="459"/>
      <c r="W98" s="335">
        <f t="shared" ref="W98:W103" si="60">S98*O98</f>
        <v>0</v>
      </c>
      <c r="X98" s="553">
        <f t="shared" ref="X98:X145" si="61">R98*P98</f>
        <v>0</v>
      </c>
      <c r="Y98" s="438" t="s">
        <v>773</v>
      </c>
      <c r="Z98" s="436">
        <f>T98</f>
        <v>30</v>
      </c>
      <c r="AA98" s="637"/>
      <c r="AB98" s="171"/>
      <c r="AC98" s="88"/>
      <c r="AD98" s="162"/>
      <c r="AE98" s="162"/>
      <c r="AF98" s="162"/>
      <c r="AG98" s="162"/>
      <c r="AH98" s="162"/>
      <c r="AI98" s="162"/>
      <c r="AJ98" s="162"/>
      <c r="AK98" s="163"/>
      <c r="AL98" s="162"/>
      <c r="AM98" s="173"/>
      <c r="AN98" s="173"/>
      <c r="AO98" s="173"/>
      <c r="AP98" s="173"/>
      <c r="AQ98" s="173"/>
      <c r="AR98" s="173"/>
      <c r="AS98" s="173"/>
      <c r="AT98" s="173"/>
      <c r="AU98" s="173"/>
      <c r="AV98" s="173"/>
      <c r="AW98" s="173"/>
      <c r="AX98" s="173"/>
      <c r="AY98" s="173"/>
      <c r="AZ98" s="173"/>
      <c r="BA98" s="173"/>
      <c r="BB98" s="173"/>
      <c r="BC98" s="173"/>
      <c r="BD98" s="173"/>
      <c r="BE98" s="173"/>
      <c r="BF98" s="165"/>
      <c r="BG98" s="165"/>
      <c r="BH98" s="165"/>
      <c r="BI98" s="165"/>
      <c r="BJ98" s="165"/>
      <c r="BK98" s="165"/>
      <c r="BL98" s="165"/>
      <c r="BM98" s="165"/>
      <c r="BN98" s="165"/>
      <c r="BO98" s="165"/>
      <c r="BP98" s="165"/>
      <c r="BQ98" s="165"/>
      <c r="BR98" s="165"/>
      <c r="BS98" s="165"/>
      <c r="BT98" s="165"/>
      <c r="BU98" s="165"/>
      <c r="BV98" s="165"/>
      <c r="BW98" s="165"/>
      <c r="BX98" s="165"/>
      <c r="BY98" s="165"/>
      <c r="BZ98" s="165"/>
      <c r="CA98" s="165"/>
      <c r="CB98" s="165"/>
      <c r="CC98" s="165"/>
      <c r="CD98" s="165"/>
    </row>
    <row r="99" spans="1:82" ht="63.75" customHeight="1">
      <c r="A99" s="492" t="s">
        <v>11</v>
      </c>
      <c r="B99" s="492"/>
      <c r="C99" s="678" t="s">
        <v>955</v>
      </c>
      <c r="D99" s="404" t="s">
        <v>806</v>
      </c>
      <c r="E99" s="597" t="s">
        <v>865</v>
      </c>
      <c r="F99" s="405" t="s">
        <v>2</v>
      </c>
      <c r="G99" s="539" t="s">
        <v>792</v>
      </c>
      <c r="H99" s="614"/>
      <c r="I99" s="614"/>
      <c r="J99" s="614"/>
      <c r="K99" s="614"/>
      <c r="L99" s="614"/>
      <c r="M99" s="614"/>
      <c r="N99" s="215"/>
      <c r="O99" s="50">
        <f t="shared" ref="O99:O103" si="62">SUBTOTAL(9,G99:M99)</f>
        <v>0</v>
      </c>
      <c r="P99" s="94">
        <f t="shared" si="57"/>
        <v>0</v>
      </c>
      <c r="Q99" s="679">
        <v>63.888479999999994</v>
      </c>
      <c r="R99" s="737">
        <f t="shared" si="58"/>
        <v>4152.7511999999997</v>
      </c>
      <c r="S99" s="746">
        <f t="shared" si="59"/>
        <v>2906.9258399999994</v>
      </c>
      <c r="T99" s="455">
        <v>30</v>
      </c>
      <c r="U99" s="435"/>
      <c r="V99" s="459"/>
      <c r="W99" s="753">
        <f t="shared" si="60"/>
        <v>0</v>
      </c>
      <c r="X99" s="553">
        <f t="shared" si="61"/>
        <v>0</v>
      </c>
      <c r="Y99" s="438" t="s">
        <v>773</v>
      </c>
      <c r="Z99" s="436">
        <f>T99</f>
        <v>30</v>
      </c>
      <c r="AA99" s="637"/>
      <c r="AB99" s="171"/>
      <c r="AC99" s="88"/>
      <c r="AD99" s="162"/>
      <c r="AE99" s="162"/>
      <c r="AF99" s="162"/>
      <c r="AG99" s="162"/>
      <c r="AH99" s="162"/>
      <c r="AI99" s="162"/>
      <c r="AJ99" s="162"/>
      <c r="AK99" s="163"/>
      <c r="AL99" s="162"/>
      <c r="AM99" s="173"/>
      <c r="AN99" s="173"/>
      <c r="AO99" s="173"/>
      <c r="AP99" s="173"/>
      <c r="AQ99" s="173"/>
      <c r="AR99" s="173"/>
      <c r="AS99" s="173"/>
      <c r="AT99" s="173"/>
      <c r="AU99" s="173"/>
      <c r="AV99" s="173"/>
      <c r="AW99" s="173"/>
      <c r="AX99" s="173"/>
      <c r="AY99" s="173"/>
      <c r="AZ99" s="173"/>
      <c r="BA99" s="173"/>
      <c r="BB99" s="173"/>
      <c r="BC99" s="173"/>
      <c r="BD99" s="173"/>
      <c r="BE99" s="173"/>
      <c r="BF99" s="165"/>
      <c r="BG99" s="165"/>
      <c r="BH99" s="165"/>
      <c r="BI99" s="165"/>
      <c r="BJ99" s="165"/>
      <c r="BK99" s="165"/>
      <c r="BL99" s="165"/>
      <c r="BM99" s="165"/>
      <c r="BN99" s="165"/>
      <c r="BO99" s="165"/>
      <c r="BP99" s="165"/>
      <c r="BQ99" s="165"/>
      <c r="BR99" s="165"/>
      <c r="BS99" s="165"/>
      <c r="BT99" s="165"/>
      <c r="BU99" s="165"/>
      <c r="BV99" s="165"/>
      <c r="BW99" s="165"/>
      <c r="BX99" s="165"/>
      <c r="BY99" s="165"/>
      <c r="BZ99" s="165"/>
      <c r="CA99" s="165"/>
      <c r="CB99" s="165"/>
      <c r="CC99" s="165"/>
      <c r="CD99" s="165"/>
    </row>
    <row r="100" spans="1:82" ht="63.75" customHeight="1">
      <c r="A100" s="825" t="s">
        <v>1003</v>
      </c>
      <c r="B100" s="832"/>
      <c r="C100" s="678" t="s">
        <v>955</v>
      </c>
      <c r="D100" s="404" t="s">
        <v>806</v>
      </c>
      <c r="E100" s="597" t="s">
        <v>865</v>
      </c>
      <c r="F100" s="876" t="s">
        <v>62</v>
      </c>
      <c r="G100" s="539" t="s">
        <v>792</v>
      </c>
      <c r="H100" s="539" t="s">
        <v>792</v>
      </c>
      <c r="I100" s="539" t="s">
        <v>792</v>
      </c>
      <c r="J100" s="877"/>
      <c r="K100" s="877"/>
      <c r="L100" s="539" t="s">
        <v>792</v>
      </c>
      <c r="M100" s="877"/>
      <c r="N100" s="878"/>
      <c r="O100" s="50">
        <f t="shared" si="62"/>
        <v>0</v>
      </c>
      <c r="P100" s="94">
        <f t="shared" si="57"/>
        <v>0</v>
      </c>
      <c r="Q100" s="679">
        <v>63.888479999999994</v>
      </c>
      <c r="R100" s="737">
        <f t="shared" si="58"/>
        <v>4152.7511999999997</v>
      </c>
      <c r="S100" s="746">
        <f t="shared" si="59"/>
        <v>2906.9258399999994</v>
      </c>
      <c r="T100" s="455">
        <v>30</v>
      </c>
      <c r="U100" s="879"/>
      <c r="V100" s="880"/>
      <c r="W100" s="753">
        <f t="shared" si="60"/>
        <v>0</v>
      </c>
      <c r="X100" s="553">
        <f t="shared" si="61"/>
        <v>0</v>
      </c>
      <c r="Y100" s="438" t="s">
        <v>773</v>
      </c>
      <c r="Z100" s="436">
        <f t="shared" ref="Z100:Z101" si="63">T100</f>
        <v>30</v>
      </c>
      <c r="AA100" s="637"/>
      <c r="AB100" s="171"/>
      <c r="AC100" s="88"/>
      <c r="AD100" s="162"/>
      <c r="AE100" s="162"/>
      <c r="AF100" s="162"/>
      <c r="AG100" s="162"/>
      <c r="AH100" s="162"/>
      <c r="AI100" s="162"/>
      <c r="AJ100" s="162"/>
      <c r="AK100" s="163"/>
      <c r="AL100" s="162"/>
      <c r="AM100" s="173"/>
      <c r="AN100" s="173"/>
      <c r="AO100" s="173"/>
      <c r="AP100" s="173"/>
      <c r="AQ100" s="173"/>
      <c r="AR100" s="173"/>
      <c r="AS100" s="173"/>
      <c r="AT100" s="173"/>
      <c r="AU100" s="173"/>
      <c r="AV100" s="173"/>
      <c r="AW100" s="173"/>
      <c r="AX100" s="173"/>
      <c r="AY100" s="173"/>
      <c r="AZ100" s="173"/>
      <c r="BA100" s="173"/>
      <c r="BB100" s="173"/>
      <c r="BC100" s="173"/>
      <c r="BD100" s="173"/>
      <c r="BE100" s="173"/>
      <c r="BF100" s="165"/>
      <c r="BG100" s="165"/>
      <c r="BH100" s="165"/>
      <c r="BI100" s="165"/>
      <c r="BJ100" s="165"/>
      <c r="BK100" s="165"/>
      <c r="BL100" s="165"/>
      <c r="BM100" s="165"/>
      <c r="BN100" s="165"/>
      <c r="BO100" s="165"/>
      <c r="BP100" s="165"/>
      <c r="BQ100" s="165"/>
      <c r="BR100" s="165"/>
      <c r="BS100" s="165"/>
      <c r="BT100" s="165"/>
      <c r="BU100" s="165"/>
      <c r="BV100" s="165"/>
      <c r="BW100" s="165"/>
      <c r="BX100" s="165"/>
      <c r="BY100" s="165"/>
      <c r="BZ100" s="165"/>
      <c r="CA100" s="165"/>
      <c r="CB100" s="165"/>
      <c r="CC100" s="165"/>
      <c r="CD100" s="165"/>
    </row>
    <row r="101" spans="1:82" ht="63.75" customHeight="1">
      <c r="A101" s="825" t="s">
        <v>1003</v>
      </c>
      <c r="B101" s="832"/>
      <c r="C101" s="678" t="s">
        <v>955</v>
      </c>
      <c r="D101" s="404" t="s">
        <v>806</v>
      </c>
      <c r="E101" s="597" t="s">
        <v>865</v>
      </c>
      <c r="F101" s="876" t="s">
        <v>54</v>
      </c>
      <c r="G101" s="539" t="s">
        <v>792</v>
      </c>
      <c r="H101" s="539" t="s">
        <v>792</v>
      </c>
      <c r="I101" s="539" t="s">
        <v>792</v>
      </c>
      <c r="J101" s="877"/>
      <c r="K101" s="539" t="s">
        <v>792</v>
      </c>
      <c r="L101" s="877"/>
      <c r="M101" s="877"/>
      <c r="N101" s="878"/>
      <c r="O101" s="50">
        <f t="shared" si="62"/>
        <v>0</v>
      </c>
      <c r="P101" s="94">
        <f t="shared" si="57"/>
        <v>0</v>
      </c>
      <c r="Q101" s="679">
        <v>63.888479999999994</v>
      </c>
      <c r="R101" s="737">
        <f t="shared" si="58"/>
        <v>4152.7511999999997</v>
      </c>
      <c r="S101" s="746">
        <f t="shared" si="59"/>
        <v>2906.9258399999994</v>
      </c>
      <c r="T101" s="455">
        <v>30</v>
      </c>
      <c r="U101" s="879"/>
      <c r="V101" s="880"/>
      <c r="W101" s="753">
        <f t="shared" si="60"/>
        <v>0</v>
      </c>
      <c r="X101" s="553">
        <f t="shared" si="61"/>
        <v>0</v>
      </c>
      <c r="Y101" s="438" t="s">
        <v>773</v>
      </c>
      <c r="Z101" s="436">
        <f t="shared" si="63"/>
        <v>30</v>
      </c>
      <c r="AA101" s="637"/>
      <c r="AB101" s="171"/>
      <c r="AC101" s="88"/>
      <c r="AD101" s="162"/>
      <c r="AE101" s="162"/>
      <c r="AF101" s="162"/>
      <c r="AG101" s="162"/>
      <c r="AH101" s="162"/>
      <c r="AI101" s="162"/>
      <c r="AJ101" s="162"/>
      <c r="AK101" s="163"/>
      <c r="AL101" s="162"/>
      <c r="AM101" s="173"/>
      <c r="AN101" s="173"/>
      <c r="AO101" s="173"/>
      <c r="AP101" s="173"/>
      <c r="AQ101" s="173"/>
      <c r="AR101" s="173"/>
      <c r="AS101" s="173"/>
      <c r="AT101" s="173"/>
      <c r="AU101" s="173"/>
      <c r="AV101" s="173"/>
      <c r="AW101" s="173"/>
      <c r="AX101" s="173"/>
      <c r="AY101" s="173"/>
      <c r="AZ101" s="173"/>
      <c r="BA101" s="173"/>
      <c r="BB101" s="173"/>
      <c r="BC101" s="173"/>
      <c r="BD101" s="173"/>
      <c r="BE101" s="173"/>
      <c r="BF101" s="165"/>
      <c r="BG101" s="165"/>
      <c r="BH101" s="165"/>
      <c r="BI101" s="165"/>
      <c r="BJ101" s="165"/>
      <c r="BK101" s="165"/>
      <c r="BL101" s="165"/>
      <c r="BM101" s="165"/>
      <c r="BN101" s="165"/>
      <c r="BO101" s="165"/>
      <c r="BP101" s="165"/>
      <c r="BQ101" s="165"/>
      <c r="BR101" s="165"/>
      <c r="BS101" s="165"/>
      <c r="BT101" s="165"/>
      <c r="BU101" s="165"/>
      <c r="BV101" s="165"/>
      <c r="BW101" s="165"/>
      <c r="BX101" s="165"/>
      <c r="BY101" s="165"/>
      <c r="BZ101" s="165"/>
      <c r="CA101" s="165"/>
      <c r="CB101" s="165"/>
      <c r="CC101" s="165"/>
      <c r="CD101" s="165"/>
    </row>
    <row r="102" spans="1:82" ht="63.75" customHeight="1">
      <c r="A102" s="825" t="s">
        <v>1003</v>
      </c>
      <c r="B102" s="492"/>
      <c r="C102" s="678" t="s">
        <v>955</v>
      </c>
      <c r="D102" s="404" t="s">
        <v>1064</v>
      </c>
      <c r="E102" s="597" t="s">
        <v>1063</v>
      </c>
      <c r="F102" s="405" t="s">
        <v>23</v>
      </c>
      <c r="G102" s="539" t="s">
        <v>792</v>
      </c>
      <c r="H102" s="539" t="s">
        <v>792</v>
      </c>
      <c r="I102" s="614"/>
      <c r="J102" s="614"/>
      <c r="K102" s="614"/>
      <c r="L102" s="614"/>
      <c r="M102" s="539" t="s">
        <v>792</v>
      </c>
      <c r="N102" s="215"/>
      <c r="O102" s="50">
        <f t="shared" si="62"/>
        <v>0</v>
      </c>
      <c r="P102" s="94">
        <f t="shared" si="57"/>
        <v>0</v>
      </c>
      <c r="Q102" s="828">
        <v>51.153839999999995</v>
      </c>
      <c r="R102" s="737">
        <f t="shared" si="58"/>
        <v>3324.9995999999996</v>
      </c>
      <c r="S102" s="746">
        <f t="shared" si="59"/>
        <v>2327.4997199999998</v>
      </c>
      <c r="T102" s="455">
        <v>30</v>
      </c>
      <c r="U102" s="435"/>
      <c r="V102" s="459"/>
      <c r="W102" s="753">
        <f t="shared" si="60"/>
        <v>0</v>
      </c>
      <c r="X102" s="553">
        <f t="shared" si="61"/>
        <v>0</v>
      </c>
      <c r="Y102" s="438" t="s">
        <v>773</v>
      </c>
      <c r="Z102" s="436">
        <f>T102</f>
        <v>30</v>
      </c>
      <c r="AA102" s="637"/>
      <c r="AB102" s="171"/>
      <c r="AC102" s="88"/>
      <c r="AD102" s="162"/>
      <c r="AE102" s="162"/>
      <c r="AF102" s="162"/>
      <c r="AG102" s="162"/>
      <c r="AH102" s="162"/>
      <c r="AI102" s="162"/>
      <c r="AJ102" s="162"/>
      <c r="AK102" s="163"/>
      <c r="AL102" s="162"/>
      <c r="AM102" s="173"/>
      <c r="AN102" s="173"/>
      <c r="AO102" s="173"/>
      <c r="AP102" s="173"/>
      <c r="AQ102" s="173"/>
      <c r="AR102" s="173"/>
      <c r="AS102" s="173"/>
      <c r="AT102" s="173"/>
      <c r="AU102" s="173"/>
      <c r="AV102" s="173"/>
      <c r="AW102" s="173"/>
      <c r="AX102" s="173"/>
      <c r="AY102" s="173"/>
      <c r="AZ102" s="173"/>
      <c r="BA102" s="173"/>
      <c r="BB102" s="173"/>
      <c r="BC102" s="173"/>
      <c r="BD102" s="173"/>
      <c r="BE102" s="173"/>
      <c r="BF102" s="165"/>
      <c r="BG102" s="165"/>
      <c r="BH102" s="165"/>
      <c r="BI102" s="165"/>
      <c r="BJ102" s="165"/>
      <c r="BK102" s="165"/>
      <c r="BL102" s="165"/>
      <c r="BM102" s="165"/>
      <c r="BN102" s="165"/>
      <c r="BO102" s="165"/>
      <c r="BP102" s="165"/>
      <c r="BQ102" s="165"/>
      <c r="BR102" s="165"/>
      <c r="BS102" s="165"/>
      <c r="BT102" s="165"/>
      <c r="BU102" s="165"/>
      <c r="BV102" s="165"/>
      <c r="BW102" s="165"/>
      <c r="BX102" s="165"/>
      <c r="BY102" s="165"/>
      <c r="BZ102" s="165"/>
      <c r="CA102" s="165"/>
      <c r="CB102" s="165"/>
      <c r="CC102" s="165"/>
      <c r="CD102" s="165"/>
    </row>
    <row r="103" spans="1:82" ht="63.75" customHeight="1">
      <c r="A103" s="825" t="s">
        <v>1003</v>
      </c>
      <c r="B103" s="492"/>
      <c r="C103" s="678" t="s">
        <v>955</v>
      </c>
      <c r="D103" s="404" t="s">
        <v>1064</v>
      </c>
      <c r="E103" s="597" t="s">
        <v>1063</v>
      </c>
      <c r="F103" s="405" t="s">
        <v>2</v>
      </c>
      <c r="G103" s="539" t="s">
        <v>792</v>
      </c>
      <c r="H103" s="539" t="s">
        <v>792</v>
      </c>
      <c r="I103" s="614"/>
      <c r="J103" s="539" t="s">
        <v>792</v>
      </c>
      <c r="K103" s="539" t="s">
        <v>792</v>
      </c>
      <c r="L103" s="614"/>
      <c r="M103" s="614"/>
      <c r="N103" s="215"/>
      <c r="O103" s="50">
        <f t="shared" si="62"/>
        <v>0</v>
      </c>
      <c r="P103" s="94">
        <f t="shared" si="57"/>
        <v>0</v>
      </c>
      <c r="Q103" s="828">
        <v>51.153839999999995</v>
      </c>
      <c r="R103" s="737">
        <f t="shared" si="58"/>
        <v>3324.9995999999996</v>
      </c>
      <c r="S103" s="746">
        <f t="shared" si="59"/>
        <v>2327.4997199999998</v>
      </c>
      <c r="T103" s="455">
        <v>30</v>
      </c>
      <c r="U103" s="435"/>
      <c r="V103" s="459"/>
      <c r="W103" s="753">
        <f t="shared" si="60"/>
        <v>0</v>
      </c>
      <c r="X103" s="553">
        <f t="shared" si="61"/>
        <v>0</v>
      </c>
      <c r="Y103" s="438" t="s">
        <v>773</v>
      </c>
      <c r="Z103" s="436">
        <f>T103</f>
        <v>30</v>
      </c>
      <c r="AA103" s="637"/>
      <c r="AB103" s="171"/>
      <c r="AC103" s="88"/>
      <c r="AD103" s="162"/>
      <c r="AE103" s="162"/>
      <c r="AF103" s="162"/>
      <c r="AG103" s="162"/>
      <c r="AH103" s="162"/>
      <c r="AI103" s="162"/>
      <c r="AJ103" s="162"/>
      <c r="AK103" s="163"/>
      <c r="AL103" s="162"/>
      <c r="AM103" s="173"/>
      <c r="AN103" s="173"/>
      <c r="AO103" s="173"/>
      <c r="AP103" s="173"/>
      <c r="AQ103" s="173"/>
      <c r="AR103" s="173"/>
      <c r="AS103" s="173"/>
      <c r="AT103" s="173"/>
      <c r="AU103" s="173"/>
      <c r="AV103" s="173"/>
      <c r="AW103" s="173"/>
      <c r="AX103" s="173"/>
      <c r="AY103" s="173"/>
      <c r="AZ103" s="173"/>
      <c r="BA103" s="173"/>
      <c r="BB103" s="173"/>
      <c r="BC103" s="173"/>
      <c r="BD103" s="173"/>
      <c r="BE103" s="173"/>
      <c r="BF103" s="165"/>
      <c r="BG103" s="165"/>
      <c r="BH103" s="165"/>
      <c r="BI103" s="165"/>
      <c r="BJ103" s="165"/>
      <c r="BK103" s="165"/>
      <c r="BL103" s="165"/>
      <c r="BM103" s="165"/>
      <c r="BN103" s="165"/>
      <c r="BO103" s="165"/>
      <c r="BP103" s="165"/>
      <c r="BQ103" s="165"/>
      <c r="BR103" s="165"/>
      <c r="BS103" s="165"/>
      <c r="BT103" s="165"/>
      <c r="BU103" s="165"/>
      <c r="BV103" s="165"/>
      <c r="BW103" s="165"/>
      <c r="BX103" s="165"/>
      <c r="BY103" s="165"/>
      <c r="BZ103" s="165"/>
      <c r="CA103" s="165"/>
      <c r="CB103" s="165"/>
      <c r="CC103" s="165"/>
      <c r="CD103" s="165"/>
    </row>
    <row r="104" spans="1:82" ht="63.75" hidden="1" customHeight="1">
      <c r="A104" s="492" t="s">
        <v>11</v>
      </c>
      <c r="B104" s="492"/>
      <c r="C104" s="596" t="s">
        <v>796</v>
      </c>
      <c r="D104" s="404" t="s">
        <v>806</v>
      </c>
      <c r="E104" s="597" t="s">
        <v>865</v>
      </c>
      <c r="F104" s="405" t="s">
        <v>2</v>
      </c>
      <c r="G104" s="539" t="s">
        <v>792</v>
      </c>
      <c r="H104" s="539" t="s">
        <v>792</v>
      </c>
      <c r="I104" s="614"/>
      <c r="J104" s="614"/>
      <c r="K104" s="539" t="s">
        <v>792</v>
      </c>
      <c r="L104" s="539" t="s">
        <v>792</v>
      </c>
      <c r="M104" s="539"/>
      <c r="N104" s="215">
        <v>0</v>
      </c>
      <c r="O104" s="50">
        <f t="shared" ref="O104:O114" si="64">SUBTOTAL(9,G104:M104)</f>
        <v>0</v>
      </c>
      <c r="P104" s="94">
        <f t="shared" si="57"/>
        <v>0</v>
      </c>
      <c r="Q104" s="635">
        <v>67.58</v>
      </c>
      <c r="R104" s="591">
        <f>Q104*59</f>
        <v>3987.22</v>
      </c>
      <c r="S104" s="395">
        <f>R104</f>
        <v>3987.22</v>
      </c>
      <c r="T104" s="455">
        <v>25</v>
      </c>
      <c r="U104" s="435"/>
      <c r="V104" s="459"/>
      <c r="W104" s="318">
        <f t="shared" ref="W104:W114" si="65">S104*O104</f>
        <v>0</v>
      </c>
      <c r="X104" s="553">
        <f t="shared" si="61"/>
        <v>0</v>
      </c>
      <c r="Y104" s="610" t="s">
        <v>837</v>
      </c>
      <c r="Z104" s="436"/>
      <c r="AA104" s="637"/>
      <c r="AB104" s="171"/>
      <c r="AC104" s="88"/>
      <c r="AD104" s="162"/>
      <c r="AE104" s="162"/>
      <c r="AF104" s="162"/>
      <c r="AG104" s="162"/>
      <c r="AH104" s="162"/>
      <c r="AI104" s="162"/>
      <c r="AJ104" s="162"/>
      <c r="AK104" s="163"/>
      <c r="AL104" s="162"/>
      <c r="AM104" s="173"/>
      <c r="AN104" s="173"/>
      <c r="AO104" s="173"/>
      <c r="AP104" s="173"/>
      <c r="AQ104" s="173"/>
      <c r="AR104" s="173"/>
      <c r="AS104" s="173"/>
      <c r="AT104" s="173"/>
      <c r="AU104" s="173"/>
      <c r="AV104" s="173"/>
      <c r="AW104" s="173"/>
      <c r="AX104" s="173"/>
      <c r="AY104" s="173"/>
      <c r="AZ104" s="173"/>
      <c r="BA104" s="173"/>
      <c r="BB104" s="173"/>
      <c r="BC104" s="173"/>
      <c r="BD104" s="173"/>
      <c r="BE104" s="173"/>
      <c r="BF104" s="165"/>
      <c r="BG104" s="165"/>
      <c r="BH104" s="165"/>
      <c r="BI104" s="165"/>
      <c r="BJ104" s="165"/>
      <c r="BK104" s="165"/>
      <c r="BL104" s="165"/>
      <c r="BM104" s="165"/>
      <c r="BN104" s="165"/>
      <c r="BO104" s="165"/>
      <c r="BP104" s="165"/>
      <c r="BQ104" s="165"/>
      <c r="BR104" s="165"/>
      <c r="BS104" s="165"/>
      <c r="BT104" s="165"/>
      <c r="BU104" s="165"/>
      <c r="BV104" s="165"/>
      <c r="BW104" s="165"/>
      <c r="BX104" s="165"/>
      <c r="BY104" s="165"/>
      <c r="BZ104" s="165"/>
      <c r="CA104" s="165"/>
      <c r="CB104" s="165"/>
      <c r="CC104" s="165"/>
      <c r="CD104" s="165"/>
    </row>
    <row r="105" spans="1:82" ht="63.75" hidden="1" customHeight="1">
      <c r="A105" s="492" t="s">
        <v>11</v>
      </c>
      <c r="B105" s="492"/>
      <c r="C105" s="678" t="s">
        <v>955</v>
      </c>
      <c r="D105" s="404">
        <v>9004</v>
      </c>
      <c r="E105" s="597" t="s">
        <v>859</v>
      </c>
      <c r="F105" s="405" t="s">
        <v>807</v>
      </c>
      <c r="G105" s="539" t="s">
        <v>792</v>
      </c>
      <c r="H105" s="614"/>
      <c r="I105" s="539" t="s">
        <v>792</v>
      </c>
      <c r="J105" s="614"/>
      <c r="K105" s="614"/>
      <c r="L105" s="539" t="s">
        <v>792</v>
      </c>
      <c r="M105" s="539" t="s">
        <v>792</v>
      </c>
      <c r="N105" s="215">
        <v>0</v>
      </c>
      <c r="O105" s="50">
        <f t="shared" si="64"/>
        <v>0</v>
      </c>
      <c r="P105" s="94">
        <f>O105</f>
        <v>0</v>
      </c>
      <c r="Q105" s="679">
        <v>53.737200000000001</v>
      </c>
      <c r="R105" s="437">
        <f t="shared" ref="R105" si="66">Q105*$S$1</f>
        <v>3492.9180000000001</v>
      </c>
      <c r="S105" s="395">
        <f t="shared" ref="S105" si="67">(1-T105*0.01)*R105</f>
        <v>2445.0425999999998</v>
      </c>
      <c r="T105" s="455">
        <v>30</v>
      </c>
      <c r="U105" s="435"/>
      <c r="V105" s="459"/>
      <c r="W105" s="335">
        <f t="shared" si="65"/>
        <v>0</v>
      </c>
      <c r="X105" s="553">
        <f t="shared" si="61"/>
        <v>0</v>
      </c>
      <c r="Y105" s="438" t="s">
        <v>773</v>
      </c>
      <c r="Z105" s="436">
        <f t="shared" ref="Z105:Z114" si="68">T105</f>
        <v>30</v>
      </c>
      <c r="AA105" s="637"/>
      <c r="AB105" s="171"/>
      <c r="AC105" s="88"/>
      <c r="AD105" s="162"/>
      <c r="AE105" s="162"/>
      <c r="AF105" s="162"/>
      <c r="AG105" s="162"/>
      <c r="AH105" s="162"/>
      <c r="AI105" s="162"/>
      <c r="AJ105" s="162"/>
      <c r="AK105" s="163"/>
      <c r="AL105" s="162"/>
      <c r="AM105" s="173"/>
      <c r="AN105" s="173"/>
      <c r="AO105" s="173"/>
      <c r="AP105" s="173"/>
      <c r="AQ105" s="173"/>
      <c r="AR105" s="173"/>
      <c r="AS105" s="173"/>
      <c r="AT105" s="173"/>
      <c r="AU105" s="173"/>
      <c r="AV105" s="173"/>
      <c r="AW105" s="173"/>
      <c r="AX105" s="173"/>
      <c r="AY105" s="173"/>
      <c r="AZ105" s="173"/>
      <c r="BA105" s="173"/>
      <c r="BB105" s="173"/>
      <c r="BC105" s="173"/>
      <c r="BD105" s="173"/>
      <c r="BE105" s="173"/>
      <c r="BF105" s="165"/>
      <c r="BG105" s="165"/>
      <c r="BH105" s="165"/>
      <c r="BI105" s="165"/>
      <c r="BJ105" s="165"/>
      <c r="BK105" s="165"/>
      <c r="BL105" s="165"/>
      <c r="BM105" s="165"/>
      <c r="BN105" s="165"/>
      <c r="BO105" s="165"/>
      <c r="BP105" s="165"/>
      <c r="BQ105" s="165"/>
      <c r="BR105" s="165"/>
      <c r="BS105" s="165"/>
      <c r="BT105" s="165"/>
      <c r="BU105" s="165"/>
      <c r="BV105" s="165"/>
      <c r="BW105" s="165"/>
      <c r="BX105" s="165"/>
      <c r="BY105" s="165"/>
      <c r="BZ105" s="165"/>
      <c r="CA105" s="165"/>
      <c r="CB105" s="165"/>
      <c r="CC105" s="165"/>
      <c r="CD105" s="165"/>
    </row>
    <row r="106" spans="1:82" ht="63.75" hidden="1" customHeight="1">
      <c r="A106" s="492" t="s">
        <v>11</v>
      </c>
      <c r="B106" s="492"/>
      <c r="C106" s="596" t="s">
        <v>796</v>
      </c>
      <c r="D106" s="404">
        <v>9004</v>
      </c>
      <c r="E106" s="597" t="s">
        <v>859</v>
      </c>
      <c r="F106" s="405" t="s">
        <v>807</v>
      </c>
      <c r="G106" s="539" t="s">
        <v>792</v>
      </c>
      <c r="H106" s="539" t="s">
        <v>792</v>
      </c>
      <c r="I106" s="539" t="s">
        <v>792</v>
      </c>
      <c r="J106" s="614"/>
      <c r="K106" s="539" t="s">
        <v>792</v>
      </c>
      <c r="L106" s="539" t="s">
        <v>792</v>
      </c>
      <c r="M106" s="539" t="s">
        <v>792</v>
      </c>
      <c r="N106" s="215">
        <v>4</v>
      </c>
      <c r="O106" s="50">
        <f t="shared" si="64"/>
        <v>0</v>
      </c>
      <c r="P106" s="94">
        <f t="shared" si="57"/>
        <v>0</v>
      </c>
      <c r="Q106" s="675">
        <v>53.737200000000001</v>
      </c>
      <c r="R106" s="437">
        <f t="shared" ref="R106:R114" si="69">Q106*$S$1</f>
        <v>3492.9180000000001</v>
      </c>
      <c r="S106" s="395">
        <f t="shared" ref="S106:S114" si="70">(1-T106*0.01)*R106</f>
        <v>2445.0425999999998</v>
      </c>
      <c r="T106" s="455">
        <v>30</v>
      </c>
      <c r="U106" s="435"/>
      <c r="V106" s="459"/>
      <c r="W106" s="335">
        <f t="shared" si="65"/>
        <v>0</v>
      </c>
      <c r="X106" s="553">
        <f t="shared" si="61"/>
        <v>0</v>
      </c>
      <c r="Y106" s="438" t="s">
        <v>773</v>
      </c>
      <c r="Z106" s="436">
        <f t="shared" si="68"/>
        <v>30</v>
      </c>
      <c r="AA106" s="637"/>
      <c r="AB106" s="171"/>
      <c r="AC106" s="88"/>
      <c r="AD106" s="162"/>
      <c r="AE106" s="162"/>
      <c r="AF106" s="162"/>
      <c r="AG106" s="162"/>
      <c r="AH106" s="162"/>
      <c r="AI106" s="162"/>
      <c r="AJ106" s="162"/>
      <c r="AK106" s="163"/>
      <c r="AL106" s="162"/>
      <c r="AM106" s="173"/>
      <c r="AN106" s="173"/>
      <c r="AO106" s="173"/>
      <c r="AP106" s="173"/>
      <c r="AQ106" s="173"/>
      <c r="AR106" s="173"/>
      <c r="AS106" s="173"/>
      <c r="AT106" s="173"/>
      <c r="AU106" s="173"/>
      <c r="AV106" s="173"/>
      <c r="AW106" s="173"/>
      <c r="AX106" s="173"/>
      <c r="AY106" s="173"/>
      <c r="AZ106" s="173"/>
      <c r="BA106" s="173"/>
      <c r="BB106" s="173"/>
      <c r="BC106" s="173"/>
      <c r="BD106" s="173"/>
      <c r="BE106" s="173"/>
      <c r="BF106" s="165"/>
      <c r="BG106" s="165"/>
      <c r="BH106" s="165"/>
      <c r="BI106" s="165"/>
      <c r="BJ106" s="165"/>
      <c r="BK106" s="165"/>
      <c r="BL106" s="165"/>
      <c r="BM106" s="165"/>
      <c r="BN106" s="165"/>
      <c r="BO106" s="165"/>
      <c r="BP106" s="165"/>
      <c r="BQ106" s="165"/>
      <c r="BR106" s="165"/>
      <c r="BS106" s="165"/>
      <c r="BT106" s="165"/>
      <c r="BU106" s="165"/>
      <c r="BV106" s="165"/>
      <c r="BW106" s="165"/>
      <c r="BX106" s="165"/>
      <c r="BY106" s="165"/>
      <c r="BZ106" s="165"/>
      <c r="CA106" s="165"/>
      <c r="CB106" s="165"/>
      <c r="CC106" s="165"/>
      <c r="CD106" s="165"/>
    </row>
    <row r="107" spans="1:82" ht="63.75" hidden="1" customHeight="1">
      <c r="A107" s="492" t="s">
        <v>11</v>
      </c>
      <c r="B107" s="492"/>
      <c r="C107" s="678" t="s">
        <v>955</v>
      </c>
      <c r="D107" s="404">
        <v>9004</v>
      </c>
      <c r="E107" s="597" t="s">
        <v>859</v>
      </c>
      <c r="F107" s="405" t="s">
        <v>5</v>
      </c>
      <c r="G107" s="539" t="s">
        <v>792</v>
      </c>
      <c r="H107" s="614"/>
      <c r="I107" s="614"/>
      <c r="J107" s="614"/>
      <c r="K107" s="614"/>
      <c r="L107" s="539" t="s">
        <v>792</v>
      </c>
      <c r="M107" s="539" t="s">
        <v>792</v>
      </c>
      <c r="N107" s="215">
        <v>0</v>
      </c>
      <c r="O107" s="50">
        <f t="shared" si="64"/>
        <v>0</v>
      </c>
      <c r="P107" s="94">
        <f>O107</f>
        <v>0</v>
      </c>
      <c r="Q107" s="679">
        <v>53.737200000000001</v>
      </c>
      <c r="R107" s="437">
        <f t="shared" si="69"/>
        <v>3492.9180000000001</v>
      </c>
      <c r="S107" s="395">
        <f t="shared" si="70"/>
        <v>2445.0425999999998</v>
      </c>
      <c r="T107" s="455">
        <v>30</v>
      </c>
      <c r="U107" s="435"/>
      <c r="V107" s="459"/>
      <c r="W107" s="335">
        <f t="shared" si="65"/>
        <v>0</v>
      </c>
      <c r="X107" s="553">
        <f t="shared" si="61"/>
        <v>0</v>
      </c>
      <c r="Y107" s="438" t="s">
        <v>773</v>
      </c>
      <c r="Z107" s="436">
        <f t="shared" si="68"/>
        <v>30</v>
      </c>
      <c r="AA107" s="637"/>
      <c r="AB107" s="171"/>
      <c r="AC107" s="88"/>
      <c r="AD107" s="162"/>
      <c r="AE107" s="162"/>
      <c r="AF107" s="162"/>
      <c r="AG107" s="162"/>
      <c r="AH107" s="162"/>
      <c r="AI107" s="162"/>
      <c r="AJ107" s="162"/>
      <c r="AK107" s="163"/>
      <c r="AL107" s="162"/>
      <c r="AM107" s="173"/>
      <c r="AN107" s="173"/>
      <c r="AO107" s="173"/>
      <c r="AP107" s="173"/>
      <c r="AQ107" s="173"/>
      <c r="AR107" s="173"/>
      <c r="AS107" s="173"/>
      <c r="AT107" s="173"/>
      <c r="AU107" s="173"/>
      <c r="AV107" s="173"/>
      <c r="AW107" s="173"/>
      <c r="AX107" s="173"/>
      <c r="AY107" s="173"/>
      <c r="AZ107" s="173"/>
      <c r="BA107" s="173"/>
      <c r="BB107" s="173"/>
      <c r="BC107" s="173"/>
      <c r="BD107" s="173"/>
      <c r="BE107" s="173"/>
      <c r="BF107" s="165"/>
      <c r="BG107" s="165"/>
      <c r="BH107" s="165"/>
      <c r="BI107" s="165"/>
      <c r="BJ107" s="165"/>
      <c r="BK107" s="165"/>
      <c r="BL107" s="165"/>
      <c r="BM107" s="165"/>
      <c r="BN107" s="165"/>
      <c r="BO107" s="165"/>
      <c r="BP107" s="165"/>
      <c r="BQ107" s="165"/>
      <c r="BR107" s="165"/>
      <c r="BS107" s="165"/>
      <c r="BT107" s="165"/>
      <c r="BU107" s="165"/>
      <c r="BV107" s="165"/>
      <c r="BW107" s="165"/>
      <c r="BX107" s="165"/>
      <c r="BY107" s="165"/>
      <c r="BZ107" s="165"/>
      <c r="CA107" s="165"/>
      <c r="CB107" s="165"/>
      <c r="CC107" s="165"/>
      <c r="CD107" s="165"/>
    </row>
    <row r="108" spans="1:82" ht="63.75" hidden="1" customHeight="1">
      <c r="A108" s="492" t="s">
        <v>11</v>
      </c>
      <c r="B108" s="492"/>
      <c r="C108" s="596" t="s">
        <v>796</v>
      </c>
      <c r="D108" s="404">
        <v>9004</v>
      </c>
      <c r="E108" s="597" t="s">
        <v>859</v>
      </c>
      <c r="F108" s="405" t="s">
        <v>5</v>
      </c>
      <c r="G108" s="539" t="s">
        <v>792</v>
      </c>
      <c r="H108" s="539" t="s">
        <v>792</v>
      </c>
      <c r="I108" s="614"/>
      <c r="J108" s="614"/>
      <c r="K108" s="539" t="s">
        <v>792</v>
      </c>
      <c r="L108" s="539" t="s">
        <v>792</v>
      </c>
      <c r="M108" s="539" t="s">
        <v>792</v>
      </c>
      <c r="N108" s="215">
        <v>4</v>
      </c>
      <c r="O108" s="50">
        <f t="shared" si="64"/>
        <v>0</v>
      </c>
      <c r="P108" s="94">
        <f t="shared" si="57"/>
        <v>0</v>
      </c>
      <c r="Q108" s="675">
        <v>53.737200000000001</v>
      </c>
      <c r="R108" s="437">
        <f t="shared" si="69"/>
        <v>3492.9180000000001</v>
      </c>
      <c r="S108" s="395">
        <f t="shared" si="70"/>
        <v>2445.0425999999998</v>
      </c>
      <c r="T108" s="455">
        <v>30</v>
      </c>
      <c r="U108" s="435"/>
      <c r="V108" s="459"/>
      <c r="W108" s="335">
        <f t="shared" si="65"/>
        <v>0</v>
      </c>
      <c r="X108" s="553">
        <f t="shared" si="61"/>
        <v>0</v>
      </c>
      <c r="Y108" s="438" t="s">
        <v>773</v>
      </c>
      <c r="Z108" s="436">
        <f t="shared" si="68"/>
        <v>30</v>
      </c>
      <c r="AA108" s="637"/>
      <c r="AB108" s="171"/>
      <c r="AC108" s="88"/>
      <c r="AD108" s="162"/>
      <c r="AE108" s="162"/>
      <c r="AF108" s="162"/>
      <c r="AG108" s="162"/>
      <c r="AH108" s="162"/>
      <c r="AI108" s="162"/>
      <c r="AJ108" s="162"/>
      <c r="AK108" s="163"/>
      <c r="AL108" s="162"/>
      <c r="AM108" s="173"/>
      <c r="AN108" s="173"/>
      <c r="AO108" s="173"/>
      <c r="AP108" s="173"/>
      <c r="AQ108" s="173"/>
      <c r="AR108" s="173"/>
      <c r="AS108" s="173"/>
      <c r="AT108" s="173"/>
      <c r="AU108" s="173"/>
      <c r="AV108" s="173"/>
      <c r="AW108" s="173"/>
      <c r="AX108" s="173"/>
      <c r="AY108" s="173"/>
      <c r="AZ108" s="173"/>
      <c r="BA108" s="173"/>
      <c r="BB108" s="173"/>
      <c r="BC108" s="173"/>
      <c r="BD108" s="173"/>
      <c r="BE108" s="173"/>
      <c r="BF108" s="165"/>
      <c r="BG108" s="165"/>
      <c r="BH108" s="165"/>
      <c r="BI108" s="165"/>
      <c r="BJ108" s="165"/>
      <c r="BK108" s="165"/>
      <c r="BL108" s="165"/>
      <c r="BM108" s="165"/>
      <c r="BN108" s="165"/>
      <c r="BO108" s="165"/>
      <c r="BP108" s="165"/>
      <c r="BQ108" s="165"/>
      <c r="BR108" s="165"/>
      <c r="BS108" s="165"/>
      <c r="BT108" s="165"/>
      <c r="BU108" s="165"/>
      <c r="BV108" s="165"/>
      <c r="BW108" s="165"/>
      <c r="BX108" s="165"/>
      <c r="BY108" s="165"/>
      <c r="BZ108" s="165"/>
      <c r="CA108" s="165"/>
      <c r="CB108" s="165"/>
      <c r="CC108" s="165"/>
      <c r="CD108" s="165"/>
    </row>
    <row r="109" spans="1:82" ht="63.75" hidden="1" customHeight="1">
      <c r="A109" s="492" t="s">
        <v>11</v>
      </c>
      <c r="B109" s="492"/>
      <c r="C109" s="678" t="s">
        <v>955</v>
      </c>
      <c r="D109" s="404">
        <v>9004</v>
      </c>
      <c r="E109" s="597" t="s">
        <v>859</v>
      </c>
      <c r="F109" s="405" t="s">
        <v>77</v>
      </c>
      <c r="G109" s="539" t="s">
        <v>792</v>
      </c>
      <c r="H109" s="614"/>
      <c r="I109" s="614"/>
      <c r="J109" s="614"/>
      <c r="K109" s="539" t="s">
        <v>792</v>
      </c>
      <c r="L109" s="539" t="s">
        <v>792</v>
      </c>
      <c r="M109" s="539" t="s">
        <v>792</v>
      </c>
      <c r="N109" s="215">
        <v>0</v>
      </c>
      <c r="O109" s="50">
        <f t="shared" si="64"/>
        <v>0</v>
      </c>
      <c r="P109" s="94">
        <f>O109</f>
        <v>0</v>
      </c>
      <c r="Q109" s="679">
        <v>53.737200000000001</v>
      </c>
      <c r="R109" s="437">
        <f t="shared" si="69"/>
        <v>3492.9180000000001</v>
      </c>
      <c r="S109" s="395">
        <f t="shared" si="70"/>
        <v>2445.0425999999998</v>
      </c>
      <c r="T109" s="455">
        <v>30</v>
      </c>
      <c r="U109" s="435"/>
      <c r="V109" s="459"/>
      <c r="W109" s="335">
        <f t="shared" si="65"/>
        <v>0</v>
      </c>
      <c r="X109" s="553">
        <f t="shared" si="61"/>
        <v>0</v>
      </c>
      <c r="Y109" s="438" t="s">
        <v>773</v>
      </c>
      <c r="Z109" s="436">
        <f t="shared" si="68"/>
        <v>30</v>
      </c>
      <c r="AA109" s="637"/>
      <c r="AB109" s="171"/>
      <c r="AC109" s="88"/>
      <c r="AD109" s="162"/>
      <c r="AE109" s="162"/>
      <c r="AF109" s="162"/>
      <c r="AG109" s="162"/>
      <c r="AH109" s="162"/>
      <c r="AI109" s="162"/>
      <c r="AJ109" s="162"/>
      <c r="AK109" s="163"/>
      <c r="AL109" s="162"/>
      <c r="AM109" s="173"/>
      <c r="AN109" s="173"/>
      <c r="AO109" s="173"/>
      <c r="AP109" s="173"/>
      <c r="AQ109" s="173"/>
      <c r="AR109" s="173"/>
      <c r="AS109" s="173"/>
      <c r="AT109" s="173"/>
      <c r="AU109" s="173"/>
      <c r="AV109" s="173"/>
      <c r="AW109" s="173"/>
      <c r="AX109" s="173"/>
      <c r="AY109" s="173"/>
      <c r="AZ109" s="173"/>
      <c r="BA109" s="173"/>
      <c r="BB109" s="173"/>
      <c r="BC109" s="173"/>
      <c r="BD109" s="173"/>
      <c r="BE109" s="173"/>
      <c r="BF109" s="165"/>
      <c r="BG109" s="165"/>
      <c r="BH109" s="165"/>
      <c r="BI109" s="165"/>
      <c r="BJ109" s="165"/>
      <c r="BK109" s="165"/>
      <c r="BL109" s="165"/>
      <c r="BM109" s="165"/>
      <c r="BN109" s="165"/>
      <c r="BO109" s="165"/>
      <c r="BP109" s="165"/>
      <c r="BQ109" s="165"/>
      <c r="BR109" s="165"/>
      <c r="BS109" s="165"/>
      <c r="BT109" s="165"/>
      <c r="BU109" s="165"/>
      <c r="BV109" s="165"/>
      <c r="BW109" s="165"/>
      <c r="BX109" s="165"/>
      <c r="BY109" s="165"/>
      <c r="BZ109" s="165"/>
      <c r="CA109" s="165"/>
      <c r="CB109" s="165"/>
      <c r="CC109" s="165"/>
      <c r="CD109" s="165"/>
    </row>
    <row r="110" spans="1:82" ht="63.75" hidden="1" customHeight="1">
      <c r="A110" s="492" t="s">
        <v>11</v>
      </c>
      <c r="B110" s="492"/>
      <c r="C110" s="596" t="s">
        <v>796</v>
      </c>
      <c r="D110" s="404">
        <v>9004</v>
      </c>
      <c r="E110" s="597" t="s">
        <v>859</v>
      </c>
      <c r="F110" s="405" t="s">
        <v>77</v>
      </c>
      <c r="G110" s="539" t="s">
        <v>792</v>
      </c>
      <c r="H110" s="539" t="s">
        <v>792</v>
      </c>
      <c r="I110" s="614"/>
      <c r="J110" s="614"/>
      <c r="K110" s="539" t="s">
        <v>792</v>
      </c>
      <c r="L110" s="539" t="s">
        <v>792</v>
      </c>
      <c r="M110" s="539" t="s">
        <v>792</v>
      </c>
      <c r="N110" s="215">
        <v>4</v>
      </c>
      <c r="O110" s="50">
        <f t="shared" si="64"/>
        <v>0</v>
      </c>
      <c r="P110" s="94">
        <f t="shared" si="57"/>
        <v>0</v>
      </c>
      <c r="Q110" s="675">
        <v>53.737200000000001</v>
      </c>
      <c r="R110" s="437">
        <f t="shared" si="69"/>
        <v>3492.9180000000001</v>
      </c>
      <c r="S110" s="395">
        <f t="shared" si="70"/>
        <v>2445.0425999999998</v>
      </c>
      <c r="T110" s="455">
        <v>30</v>
      </c>
      <c r="U110" s="435"/>
      <c r="V110" s="459"/>
      <c r="W110" s="335">
        <f t="shared" si="65"/>
        <v>0</v>
      </c>
      <c r="X110" s="553">
        <f t="shared" si="61"/>
        <v>0</v>
      </c>
      <c r="Y110" s="438" t="s">
        <v>773</v>
      </c>
      <c r="Z110" s="436">
        <f t="shared" si="68"/>
        <v>30</v>
      </c>
      <c r="AA110" s="637"/>
      <c r="AB110" s="171"/>
      <c r="AC110" s="88"/>
      <c r="AD110" s="162"/>
      <c r="AE110" s="162"/>
      <c r="AF110" s="162"/>
      <c r="AG110" s="162"/>
      <c r="AH110" s="162"/>
      <c r="AI110" s="162"/>
      <c r="AJ110" s="162"/>
      <c r="AK110" s="163"/>
      <c r="AL110" s="162"/>
      <c r="AM110" s="173"/>
      <c r="AN110" s="173"/>
      <c r="AO110" s="173"/>
      <c r="AP110" s="173"/>
      <c r="AQ110" s="173"/>
      <c r="AR110" s="173"/>
      <c r="AS110" s="173"/>
      <c r="AT110" s="173"/>
      <c r="AU110" s="173"/>
      <c r="AV110" s="173"/>
      <c r="AW110" s="173"/>
      <c r="AX110" s="173"/>
      <c r="AY110" s="173"/>
      <c r="AZ110" s="173"/>
      <c r="BA110" s="173"/>
      <c r="BB110" s="173"/>
      <c r="BC110" s="173"/>
      <c r="BD110" s="173"/>
      <c r="BE110" s="173"/>
      <c r="BF110" s="165"/>
      <c r="BG110" s="165"/>
      <c r="BH110" s="165"/>
      <c r="BI110" s="165"/>
      <c r="BJ110" s="165"/>
      <c r="BK110" s="165"/>
      <c r="BL110" s="165"/>
      <c r="BM110" s="165"/>
      <c r="BN110" s="165"/>
      <c r="BO110" s="165"/>
      <c r="BP110" s="165"/>
      <c r="BQ110" s="165"/>
      <c r="BR110" s="165"/>
      <c r="BS110" s="165"/>
      <c r="BT110" s="165"/>
      <c r="BU110" s="165"/>
      <c r="BV110" s="165"/>
      <c r="BW110" s="165"/>
      <c r="BX110" s="165"/>
      <c r="BY110" s="165"/>
      <c r="BZ110" s="165"/>
      <c r="CA110" s="165"/>
      <c r="CB110" s="165"/>
      <c r="CC110" s="165"/>
      <c r="CD110" s="165"/>
    </row>
    <row r="111" spans="1:82" ht="63.75" hidden="1" customHeight="1">
      <c r="A111" s="492" t="s">
        <v>11</v>
      </c>
      <c r="B111" s="492"/>
      <c r="C111" s="678" t="s">
        <v>955</v>
      </c>
      <c r="D111" s="404">
        <v>9004</v>
      </c>
      <c r="E111" s="597" t="s">
        <v>859</v>
      </c>
      <c r="F111" s="405" t="s">
        <v>805</v>
      </c>
      <c r="G111" s="539" t="s">
        <v>792</v>
      </c>
      <c r="H111" s="614"/>
      <c r="I111" s="614"/>
      <c r="J111" s="614"/>
      <c r="K111" s="614"/>
      <c r="L111" s="539" t="s">
        <v>792</v>
      </c>
      <c r="M111" s="539" t="s">
        <v>792</v>
      </c>
      <c r="N111" s="215">
        <v>0</v>
      </c>
      <c r="O111" s="50">
        <f t="shared" si="64"/>
        <v>0</v>
      </c>
      <c r="P111" s="94">
        <f>O111</f>
        <v>0</v>
      </c>
      <c r="Q111" s="679">
        <v>53.737200000000001</v>
      </c>
      <c r="R111" s="437">
        <f>Q111*$S$1</f>
        <v>3492.9180000000001</v>
      </c>
      <c r="S111" s="395">
        <f t="shared" si="70"/>
        <v>2445.0425999999998</v>
      </c>
      <c r="T111" s="455">
        <v>30</v>
      </c>
      <c r="U111" s="435"/>
      <c r="V111" s="459"/>
      <c r="W111" s="335">
        <f t="shared" si="65"/>
        <v>0</v>
      </c>
      <c r="X111" s="553">
        <f t="shared" si="61"/>
        <v>0</v>
      </c>
      <c r="Y111" s="438" t="s">
        <v>773</v>
      </c>
      <c r="Z111" s="436">
        <f t="shared" si="68"/>
        <v>30</v>
      </c>
      <c r="AA111" s="637"/>
      <c r="AB111" s="171"/>
      <c r="AC111" s="88"/>
      <c r="AD111" s="162"/>
      <c r="AE111" s="162"/>
      <c r="AF111" s="162"/>
      <c r="AG111" s="162"/>
      <c r="AH111" s="162"/>
      <c r="AI111" s="162"/>
      <c r="AJ111" s="162"/>
      <c r="AK111" s="163"/>
      <c r="AL111" s="162"/>
      <c r="AM111" s="173"/>
      <c r="AN111" s="173"/>
      <c r="AO111" s="173"/>
      <c r="AP111" s="173"/>
      <c r="AQ111" s="173"/>
      <c r="AR111" s="173"/>
      <c r="AS111" s="173"/>
      <c r="AT111" s="173"/>
      <c r="AU111" s="173"/>
      <c r="AV111" s="173"/>
      <c r="AW111" s="173"/>
      <c r="AX111" s="173"/>
      <c r="AY111" s="173"/>
      <c r="AZ111" s="173"/>
      <c r="BA111" s="173"/>
      <c r="BB111" s="173"/>
      <c r="BC111" s="173"/>
      <c r="BD111" s="173"/>
      <c r="BE111" s="173"/>
      <c r="BF111" s="165"/>
      <c r="BG111" s="165"/>
      <c r="BH111" s="165"/>
      <c r="BI111" s="165"/>
      <c r="BJ111" s="165"/>
      <c r="BK111" s="165"/>
      <c r="BL111" s="165"/>
      <c r="BM111" s="165"/>
      <c r="BN111" s="165"/>
      <c r="BO111" s="165"/>
      <c r="BP111" s="165"/>
      <c r="BQ111" s="165"/>
      <c r="BR111" s="165"/>
      <c r="BS111" s="165"/>
      <c r="BT111" s="165"/>
      <c r="BU111" s="165"/>
      <c r="BV111" s="165"/>
      <c r="BW111" s="165"/>
      <c r="BX111" s="165"/>
      <c r="BY111" s="165"/>
      <c r="BZ111" s="165"/>
      <c r="CA111" s="165"/>
      <c r="CB111" s="165"/>
      <c r="CC111" s="165"/>
      <c r="CD111" s="165"/>
    </row>
    <row r="112" spans="1:82" ht="63.75" hidden="1" customHeight="1">
      <c r="A112" s="492" t="s">
        <v>11</v>
      </c>
      <c r="B112" s="492"/>
      <c r="C112" s="596" t="s">
        <v>796</v>
      </c>
      <c r="D112" s="404">
        <v>9004</v>
      </c>
      <c r="E112" s="597" t="s">
        <v>859</v>
      </c>
      <c r="F112" s="405" t="s">
        <v>805</v>
      </c>
      <c r="G112" s="539" t="s">
        <v>792</v>
      </c>
      <c r="H112" s="539" t="s">
        <v>792</v>
      </c>
      <c r="I112" s="614"/>
      <c r="J112" s="614"/>
      <c r="K112" s="539" t="s">
        <v>792</v>
      </c>
      <c r="L112" s="539" t="s">
        <v>792</v>
      </c>
      <c r="M112" s="539" t="s">
        <v>792</v>
      </c>
      <c r="N112" s="215">
        <v>4</v>
      </c>
      <c r="O112" s="50">
        <f t="shared" si="64"/>
        <v>0</v>
      </c>
      <c r="P112" s="94">
        <f t="shared" si="57"/>
        <v>0</v>
      </c>
      <c r="Q112" s="675">
        <v>53.737200000000001</v>
      </c>
      <c r="R112" s="437">
        <f t="shared" si="69"/>
        <v>3492.9180000000001</v>
      </c>
      <c r="S112" s="395">
        <f t="shared" si="70"/>
        <v>2445.0425999999998</v>
      </c>
      <c r="T112" s="455">
        <v>30</v>
      </c>
      <c r="U112" s="435"/>
      <c r="V112" s="459"/>
      <c r="W112" s="335">
        <f t="shared" si="65"/>
        <v>0</v>
      </c>
      <c r="X112" s="553">
        <f t="shared" si="61"/>
        <v>0</v>
      </c>
      <c r="Y112" s="438" t="s">
        <v>773</v>
      </c>
      <c r="Z112" s="436">
        <f t="shared" si="68"/>
        <v>30</v>
      </c>
      <c r="AA112" s="637"/>
      <c r="AB112" s="171"/>
      <c r="AC112" s="88"/>
      <c r="AD112" s="162"/>
      <c r="AE112" s="162"/>
      <c r="AF112" s="162"/>
      <c r="AG112" s="162"/>
      <c r="AH112" s="162"/>
      <c r="AI112" s="162"/>
      <c r="AJ112" s="162"/>
      <c r="AK112" s="163"/>
      <c r="AL112" s="162"/>
      <c r="AM112" s="173"/>
      <c r="AN112" s="173"/>
      <c r="AO112" s="173"/>
      <c r="AP112" s="173"/>
      <c r="AQ112" s="173"/>
      <c r="AR112" s="173"/>
      <c r="AS112" s="173"/>
      <c r="AT112" s="173"/>
      <c r="AU112" s="173"/>
      <c r="AV112" s="173"/>
      <c r="AW112" s="173"/>
      <c r="AX112" s="173"/>
      <c r="AY112" s="173"/>
      <c r="AZ112" s="173"/>
      <c r="BA112" s="173"/>
      <c r="BB112" s="173"/>
      <c r="BC112" s="173"/>
      <c r="BD112" s="173"/>
      <c r="BE112" s="173"/>
      <c r="BF112" s="165"/>
      <c r="BG112" s="165"/>
      <c r="BH112" s="165"/>
      <c r="BI112" s="165"/>
      <c r="BJ112" s="165"/>
      <c r="BK112" s="165"/>
      <c r="BL112" s="165"/>
      <c r="BM112" s="165"/>
      <c r="BN112" s="165"/>
      <c r="BO112" s="165"/>
      <c r="BP112" s="165"/>
      <c r="BQ112" s="165"/>
      <c r="BR112" s="165"/>
      <c r="BS112" s="165"/>
      <c r="BT112" s="165"/>
      <c r="BU112" s="165"/>
      <c r="BV112" s="165"/>
      <c r="BW112" s="165"/>
      <c r="BX112" s="165"/>
      <c r="BY112" s="165"/>
      <c r="BZ112" s="165"/>
      <c r="CA112" s="165"/>
      <c r="CB112" s="165"/>
      <c r="CC112" s="165"/>
      <c r="CD112" s="165"/>
    </row>
    <row r="113" spans="1:16359" ht="63.75" hidden="1" customHeight="1">
      <c r="A113" s="492" t="s">
        <v>11</v>
      </c>
      <c r="B113" s="492"/>
      <c r="C113" s="678" t="s">
        <v>955</v>
      </c>
      <c r="D113" s="404">
        <v>9004</v>
      </c>
      <c r="E113" s="597" t="s">
        <v>859</v>
      </c>
      <c r="F113" s="405" t="s">
        <v>2</v>
      </c>
      <c r="G113" s="539" t="s">
        <v>792</v>
      </c>
      <c r="H113" s="614"/>
      <c r="I113" s="614"/>
      <c r="J113" s="614"/>
      <c r="K113" s="614"/>
      <c r="L113" s="539" t="s">
        <v>792</v>
      </c>
      <c r="M113" s="539" t="s">
        <v>792</v>
      </c>
      <c r="N113" s="215">
        <v>0</v>
      </c>
      <c r="O113" s="50">
        <f t="shared" si="64"/>
        <v>0</v>
      </c>
      <c r="P113" s="94">
        <f>O113</f>
        <v>0</v>
      </c>
      <c r="Q113" s="679">
        <v>53.737200000000001</v>
      </c>
      <c r="R113" s="437">
        <f t="shared" si="69"/>
        <v>3492.9180000000001</v>
      </c>
      <c r="S113" s="395">
        <f t="shared" si="70"/>
        <v>2445.0425999999998</v>
      </c>
      <c r="T113" s="455">
        <v>30</v>
      </c>
      <c r="U113" s="435"/>
      <c r="V113" s="459"/>
      <c r="W113" s="335">
        <f t="shared" si="65"/>
        <v>0</v>
      </c>
      <c r="X113" s="553">
        <f t="shared" si="61"/>
        <v>0</v>
      </c>
      <c r="Y113" s="438" t="s">
        <v>773</v>
      </c>
      <c r="Z113" s="436">
        <f t="shared" si="68"/>
        <v>30</v>
      </c>
      <c r="AA113" s="637"/>
      <c r="AB113" s="171"/>
      <c r="AC113" s="88"/>
      <c r="AD113" s="162"/>
      <c r="AE113" s="162"/>
      <c r="AF113" s="162"/>
      <c r="AG113" s="162"/>
      <c r="AH113" s="162"/>
      <c r="AI113" s="162"/>
      <c r="AJ113" s="162"/>
      <c r="AK113" s="163"/>
      <c r="AL113" s="162"/>
      <c r="AM113" s="173"/>
      <c r="AN113" s="173"/>
      <c r="AO113" s="173"/>
      <c r="AP113" s="173"/>
      <c r="AQ113" s="173"/>
      <c r="AR113" s="173"/>
      <c r="AS113" s="173"/>
      <c r="AT113" s="173"/>
      <c r="AU113" s="173"/>
      <c r="AV113" s="173"/>
      <c r="AW113" s="173"/>
      <c r="AX113" s="173"/>
      <c r="AY113" s="173"/>
      <c r="AZ113" s="173"/>
      <c r="BA113" s="173"/>
      <c r="BB113" s="173"/>
      <c r="BC113" s="173"/>
      <c r="BD113" s="173"/>
      <c r="BE113" s="173"/>
      <c r="BF113" s="165"/>
      <c r="BG113" s="165"/>
      <c r="BH113" s="165"/>
      <c r="BI113" s="165"/>
      <c r="BJ113" s="165"/>
      <c r="BK113" s="165"/>
      <c r="BL113" s="165"/>
      <c r="BM113" s="165"/>
      <c r="BN113" s="165"/>
      <c r="BO113" s="165"/>
      <c r="BP113" s="165"/>
      <c r="BQ113" s="165"/>
      <c r="BR113" s="165"/>
      <c r="BS113" s="165"/>
      <c r="BT113" s="165"/>
      <c r="BU113" s="165"/>
      <c r="BV113" s="165"/>
      <c r="BW113" s="165"/>
      <c r="BX113" s="165"/>
      <c r="BY113" s="165"/>
      <c r="BZ113" s="165"/>
      <c r="CA113" s="165"/>
      <c r="CB113" s="165"/>
      <c r="CC113" s="165"/>
      <c r="CD113" s="165"/>
    </row>
    <row r="114" spans="1:16359" ht="63.75" hidden="1" customHeight="1">
      <c r="A114" s="492" t="s">
        <v>11</v>
      </c>
      <c r="B114" s="492"/>
      <c r="C114" s="596" t="s">
        <v>796</v>
      </c>
      <c r="D114" s="404">
        <v>9004</v>
      </c>
      <c r="E114" s="597" t="s">
        <v>859</v>
      </c>
      <c r="F114" s="405" t="s">
        <v>2</v>
      </c>
      <c r="G114" s="539" t="s">
        <v>792</v>
      </c>
      <c r="H114" s="539" t="s">
        <v>792</v>
      </c>
      <c r="I114" s="614"/>
      <c r="J114" s="614"/>
      <c r="K114" s="539" t="s">
        <v>792</v>
      </c>
      <c r="L114" s="539" t="s">
        <v>792</v>
      </c>
      <c r="M114" s="539" t="s">
        <v>792</v>
      </c>
      <c r="N114" s="215">
        <v>4</v>
      </c>
      <c r="O114" s="50">
        <f t="shared" si="64"/>
        <v>0</v>
      </c>
      <c r="P114" s="94">
        <f t="shared" si="57"/>
        <v>0</v>
      </c>
      <c r="Q114" s="675">
        <v>53.737200000000001</v>
      </c>
      <c r="R114" s="437">
        <f t="shared" si="69"/>
        <v>3492.9180000000001</v>
      </c>
      <c r="S114" s="395">
        <f t="shared" si="70"/>
        <v>2445.0425999999998</v>
      </c>
      <c r="T114" s="455">
        <v>30</v>
      </c>
      <c r="U114" s="435"/>
      <c r="V114" s="459"/>
      <c r="W114" s="335">
        <f t="shared" si="65"/>
        <v>0</v>
      </c>
      <c r="X114" s="553">
        <f t="shared" si="61"/>
        <v>0</v>
      </c>
      <c r="Y114" s="438" t="s">
        <v>773</v>
      </c>
      <c r="Z114" s="436">
        <f t="shared" si="68"/>
        <v>30</v>
      </c>
      <c r="AA114" s="637"/>
      <c r="AB114" s="171"/>
      <c r="AC114" s="88"/>
      <c r="AD114" s="162"/>
      <c r="AE114" s="162"/>
      <c r="AF114" s="162"/>
      <c r="AG114" s="162"/>
      <c r="AH114" s="162"/>
      <c r="AI114" s="162"/>
      <c r="AJ114" s="162"/>
      <c r="AK114" s="163"/>
      <c r="AL114" s="162"/>
      <c r="AM114" s="173"/>
      <c r="AN114" s="173"/>
      <c r="AO114" s="173"/>
      <c r="AP114" s="173"/>
      <c r="AQ114" s="173"/>
      <c r="AR114" s="173"/>
      <c r="AS114" s="173"/>
      <c r="AT114" s="173"/>
      <c r="AU114" s="173"/>
      <c r="AV114" s="173"/>
      <c r="AW114" s="173"/>
      <c r="AX114" s="173"/>
      <c r="AY114" s="173"/>
      <c r="AZ114" s="173"/>
      <c r="BA114" s="173"/>
      <c r="BB114" s="173"/>
      <c r="BC114" s="173"/>
      <c r="BD114" s="173"/>
      <c r="BE114" s="173"/>
      <c r="BF114" s="165"/>
      <c r="BG114" s="165"/>
      <c r="BH114" s="165"/>
      <c r="BI114" s="165"/>
      <c r="BJ114" s="165"/>
      <c r="BK114" s="165"/>
      <c r="BL114" s="165"/>
      <c r="BM114" s="165"/>
      <c r="BN114" s="165"/>
      <c r="BO114" s="165"/>
      <c r="BP114" s="165"/>
      <c r="BQ114" s="165"/>
      <c r="BR114" s="165"/>
      <c r="BS114" s="165"/>
      <c r="BT114" s="165"/>
      <c r="BU114" s="165"/>
      <c r="BV114" s="165"/>
      <c r="BW114" s="165"/>
      <c r="BX114" s="165"/>
      <c r="BY114" s="165"/>
      <c r="BZ114" s="165"/>
      <c r="CA114" s="165"/>
      <c r="CB114" s="165"/>
      <c r="CC114" s="165"/>
      <c r="CD114" s="165"/>
    </row>
    <row r="115" spans="1:16359" ht="12" customHeight="1">
      <c r="A115" s="925"/>
      <c r="B115" s="242"/>
      <c r="C115" s="322"/>
      <c r="D115" s="242"/>
      <c r="E115" s="243"/>
      <c r="F115" s="250"/>
      <c r="G115" s="244"/>
      <c r="H115" s="244"/>
      <c r="I115" s="244"/>
      <c r="J115" s="244"/>
      <c r="K115" s="244"/>
      <c r="L115" s="244"/>
      <c r="M115" s="244"/>
      <c r="N115" s="253"/>
      <c r="O115" s="246"/>
      <c r="P115" s="244"/>
      <c r="Q115" s="602"/>
      <c r="R115" s="749"/>
      <c r="S115" s="743"/>
      <c r="T115" s="443"/>
      <c r="U115" s="248"/>
      <c r="V115" s="443"/>
      <c r="W115" s="771" t="s">
        <v>22</v>
      </c>
      <c r="X115" s="553">
        <f>R115*P115</f>
        <v>0</v>
      </c>
      <c r="Y115" s="423"/>
      <c r="Z115" s="170"/>
      <c r="AA115" s="88"/>
      <c r="AB115" s="171"/>
      <c r="AC115" s="88"/>
      <c r="AD115" s="162"/>
      <c r="AE115" s="162"/>
      <c r="AF115" s="162"/>
      <c r="AG115" s="162"/>
      <c r="AH115" s="162"/>
      <c r="AI115" s="162"/>
      <c r="AJ115" s="162"/>
      <c r="AK115" s="163"/>
      <c r="AL115" s="162"/>
      <c r="AM115" s="162"/>
      <c r="AN115" s="162"/>
      <c r="AO115" s="162"/>
      <c r="AP115" s="162"/>
      <c r="AQ115" s="162"/>
      <c r="AR115" s="162"/>
      <c r="AS115" s="162"/>
      <c r="AT115" s="162"/>
      <c r="AU115" s="162"/>
      <c r="AV115" s="162"/>
      <c r="AW115" s="162"/>
      <c r="AX115" s="162"/>
      <c r="AY115" s="162"/>
      <c r="AZ115" s="162"/>
      <c r="BA115" s="162"/>
      <c r="BB115" s="162"/>
      <c r="BC115" s="162"/>
      <c r="BD115" s="162"/>
      <c r="BE115" s="162"/>
    </row>
    <row r="116" spans="1:16359" ht="12" hidden="1" customHeight="1">
      <c r="A116" s="651"/>
      <c r="B116" s="651"/>
      <c r="C116" s="322"/>
      <c r="D116" s="242"/>
      <c r="E116" s="243"/>
      <c r="F116" s="250"/>
      <c r="G116" s="244"/>
      <c r="H116" s="244"/>
      <c r="I116" s="244"/>
      <c r="J116" s="244"/>
      <c r="K116" s="244"/>
      <c r="L116" s="244"/>
      <c r="M116" s="244"/>
      <c r="N116" s="253">
        <v>0</v>
      </c>
      <c r="O116" s="246"/>
      <c r="P116" s="244"/>
      <c r="Q116" s="393"/>
      <c r="R116" s="251"/>
      <c r="S116" s="248"/>
      <c r="T116" s="443"/>
      <c r="U116" s="248"/>
      <c r="V116" s="443"/>
      <c r="W116" s="193" t="s">
        <v>22</v>
      </c>
      <c r="X116" s="553">
        <f t="shared" si="61"/>
        <v>0</v>
      </c>
      <c r="Y116" s="423"/>
      <c r="Z116" s="205"/>
      <c r="AA116" s="206"/>
      <c r="AB116" s="171"/>
      <c r="AC116" s="206"/>
      <c r="AD116" s="162"/>
      <c r="AE116" s="162"/>
      <c r="AF116" s="162"/>
      <c r="AG116" s="162"/>
      <c r="AH116" s="162"/>
      <c r="AI116" s="162"/>
      <c r="AJ116" s="162"/>
      <c r="AK116" s="163"/>
      <c r="AL116" s="162"/>
      <c r="AM116" s="162"/>
      <c r="AN116" s="162"/>
      <c r="AO116" s="162"/>
      <c r="AP116" s="162"/>
      <c r="AQ116" s="162"/>
      <c r="AR116" s="162"/>
      <c r="AS116" s="162"/>
      <c r="AT116" s="162"/>
      <c r="AU116" s="162"/>
      <c r="AV116" s="162"/>
      <c r="AW116" s="162"/>
      <c r="AX116" s="162"/>
      <c r="AY116" s="162"/>
      <c r="AZ116" s="162"/>
      <c r="BA116" s="162"/>
      <c r="BB116" s="162"/>
      <c r="BC116" s="162"/>
      <c r="BD116" s="162"/>
      <c r="BE116" s="162"/>
    </row>
    <row r="117" spans="1:16359" ht="27" hidden="1" customHeight="1">
      <c r="A117" s="955"/>
      <c r="B117" s="227"/>
      <c r="C117" s="322"/>
      <c r="D117" s="227"/>
      <c r="E117" s="241" t="s">
        <v>624</v>
      </c>
      <c r="F117" s="229"/>
      <c r="G117" s="97" t="s">
        <v>132</v>
      </c>
      <c r="H117" s="97" t="s">
        <v>133</v>
      </c>
      <c r="I117" s="97" t="s">
        <v>134</v>
      </c>
      <c r="J117" s="97" t="s">
        <v>135</v>
      </c>
      <c r="K117" s="67" t="s">
        <v>136</v>
      </c>
      <c r="L117" s="231"/>
      <c r="M117" s="231"/>
      <c r="N117" s="89">
        <v>0</v>
      </c>
      <c r="O117" s="90"/>
      <c r="P117" s="232">
        <f>IF(SUM(G118:L122)&gt;0,0.1,0)</f>
        <v>0</v>
      </c>
      <c r="Q117" s="393"/>
      <c r="R117" s="233"/>
      <c r="S117" s="234"/>
      <c r="T117" s="442"/>
      <c r="U117" s="234"/>
      <c r="V117" s="442"/>
      <c r="W117" s="235"/>
      <c r="X117" s="553">
        <f t="shared" si="61"/>
        <v>0</v>
      </c>
      <c r="Y117" s="423"/>
      <c r="Z117" s="170"/>
      <c r="AA117" s="88"/>
      <c r="AB117" s="171"/>
      <c r="AC117" s="88"/>
      <c r="AD117" s="162"/>
      <c r="AE117" s="162"/>
      <c r="AF117" s="162"/>
      <c r="AG117" s="162"/>
      <c r="AH117" s="162"/>
      <c r="AI117" s="162"/>
      <c r="AJ117" s="162"/>
      <c r="AK117" s="163"/>
      <c r="AL117" s="162"/>
      <c r="AM117" s="173"/>
      <c r="AN117" s="173"/>
      <c r="AO117" s="173"/>
      <c r="AP117" s="173"/>
      <c r="AQ117" s="173"/>
      <c r="AR117" s="173"/>
      <c r="AS117" s="173"/>
      <c r="AT117" s="173"/>
      <c r="AU117" s="173"/>
      <c r="AV117" s="173"/>
      <c r="AW117" s="173"/>
      <c r="AX117" s="173"/>
      <c r="AY117" s="173"/>
      <c r="AZ117" s="173"/>
      <c r="BA117" s="173"/>
      <c r="BB117" s="173"/>
      <c r="BC117" s="173"/>
      <c r="BD117" s="173"/>
      <c r="BE117" s="173"/>
      <c r="BF117" s="165"/>
      <c r="BG117" s="165"/>
      <c r="BH117" s="165"/>
      <c r="BI117" s="165"/>
      <c r="BJ117" s="165"/>
      <c r="BK117" s="165"/>
      <c r="BL117" s="165"/>
      <c r="BM117" s="165"/>
      <c r="BN117" s="165"/>
      <c r="BO117" s="165"/>
      <c r="BP117" s="165"/>
      <c r="BQ117" s="165"/>
      <c r="BR117" s="165"/>
      <c r="BS117" s="165"/>
      <c r="BT117" s="165"/>
      <c r="BU117" s="165"/>
      <c r="BV117" s="165"/>
      <c r="BW117" s="165"/>
      <c r="BX117" s="165"/>
      <c r="BY117" s="165"/>
      <c r="BZ117" s="165"/>
      <c r="CA117" s="165"/>
      <c r="CB117" s="165"/>
      <c r="CC117" s="165"/>
      <c r="CD117" s="165"/>
    </row>
    <row r="118" spans="1:16359" ht="12" hidden="1" customHeight="1">
      <c r="A118" s="651"/>
      <c r="B118" s="651"/>
      <c r="C118" s="322"/>
      <c r="D118" s="242"/>
      <c r="E118" s="243"/>
      <c r="F118" s="250"/>
      <c r="G118" s="244"/>
      <c r="H118" s="244"/>
      <c r="I118" s="244"/>
      <c r="J118" s="244"/>
      <c r="K118" s="244"/>
      <c r="L118" s="244"/>
      <c r="M118" s="280"/>
      <c r="N118" s="204">
        <v>0</v>
      </c>
      <c r="O118" s="304"/>
      <c r="P118" s="280"/>
      <c r="Q118" s="396"/>
      <c r="R118" s="251"/>
      <c r="S118" s="248"/>
      <c r="T118" s="443"/>
      <c r="U118" s="248"/>
      <c r="V118" s="443"/>
      <c r="W118" s="193" t="s">
        <v>22</v>
      </c>
      <c r="X118" s="553">
        <f t="shared" si="61"/>
        <v>0</v>
      </c>
      <c r="Y118" s="423"/>
      <c r="Z118" s="205"/>
      <c r="AA118" s="206"/>
      <c r="AB118" s="171"/>
      <c r="AC118" s="206"/>
      <c r="AD118" s="162"/>
      <c r="AE118" s="162"/>
      <c r="AF118" s="162"/>
      <c r="AG118" s="162"/>
      <c r="AH118" s="162"/>
      <c r="AI118" s="162"/>
      <c r="AJ118" s="162"/>
      <c r="AK118" s="163"/>
      <c r="AL118" s="162"/>
      <c r="AM118" s="162"/>
      <c r="AN118" s="162"/>
      <c r="AO118" s="162"/>
      <c r="AP118" s="162"/>
      <c r="AQ118" s="162"/>
      <c r="AR118" s="162"/>
      <c r="AS118" s="162"/>
      <c r="AT118" s="162"/>
      <c r="AU118" s="162"/>
      <c r="AV118" s="162"/>
      <c r="AW118" s="162"/>
      <c r="AX118" s="162"/>
      <c r="AY118" s="162"/>
      <c r="AZ118" s="162"/>
      <c r="BA118" s="162"/>
      <c r="BB118" s="162"/>
      <c r="BC118" s="162"/>
      <c r="BD118" s="162"/>
      <c r="BE118" s="162"/>
    </row>
    <row r="119" spans="1:16359" ht="27" hidden="1" customHeight="1">
      <c r="A119" s="492" t="s">
        <v>11</v>
      </c>
      <c r="B119" s="492"/>
      <c r="C119" s="322"/>
      <c r="D119" s="404" t="s">
        <v>626</v>
      </c>
      <c r="E119" s="405" t="s">
        <v>625</v>
      </c>
      <c r="F119" s="405" t="s">
        <v>78</v>
      </c>
      <c r="G119" s="17"/>
      <c r="H119" s="17"/>
      <c r="I119" s="17"/>
      <c r="J119" s="33"/>
      <c r="K119" s="17"/>
      <c r="L119" s="37"/>
      <c r="M119" s="37"/>
      <c r="N119" s="215">
        <v>0</v>
      </c>
      <c r="O119" s="50">
        <f t="shared" ref="O119:O121" si="71">SUBTOTAL(9,G119:M119)</f>
        <v>0</v>
      </c>
      <c r="P119" s="94">
        <f>O119</f>
        <v>0</v>
      </c>
      <c r="Q119" s="403">
        <v>96.59</v>
      </c>
      <c r="R119" s="437">
        <f>Q119*$S$1</f>
        <v>6278.35</v>
      </c>
      <c r="S119" s="395">
        <f>(1-T119*0.01)*R119</f>
        <v>4080.9274999999998</v>
      </c>
      <c r="T119" s="455">
        <v>35</v>
      </c>
      <c r="U119" s="435">
        <f>(V119/R119*100-100)*-1</f>
        <v>38.61538461538462</v>
      </c>
      <c r="V119" s="459">
        <v>3853.9409999999998</v>
      </c>
      <c r="W119" s="318">
        <f>S119*O119</f>
        <v>0</v>
      </c>
      <c r="X119" s="553">
        <f t="shared" si="61"/>
        <v>0</v>
      </c>
      <c r="Y119" s="438" t="s">
        <v>773</v>
      </c>
      <c r="Z119" s="436">
        <f>T119</f>
        <v>35</v>
      </c>
      <c r="AA119" s="428"/>
      <c r="AB119" s="171"/>
      <c r="AC119" s="88"/>
      <c r="AD119" s="162"/>
      <c r="AE119" s="162"/>
      <c r="AF119" s="162"/>
      <c r="AG119" s="162"/>
      <c r="AH119" s="162"/>
      <c r="AI119" s="162"/>
      <c r="AJ119" s="162"/>
      <c r="AK119" s="163"/>
      <c r="AL119" s="162"/>
      <c r="AM119" s="173"/>
      <c r="AN119" s="173"/>
      <c r="AO119" s="173"/>
      <c r="AP119" s="173"/>
      <c r="AQ119" s="173"/>
      <c r="AR119" s="173"/>
      <c r="AS119" s="173"/>
      <c r="AT119" s="173"/>
      <c r="AU119" s="173"/>
      <c r="AV119" s="173"/>
      <c r="AW119" s="173"/>
      <c r="AX119" s="173"/>
      <c r="AY119" s="173"/>
      <c r="AZ119" s="173"/>
      <c r="BA119" s="173"/>
      <c r="BB119" s="173"/>
      <c r="BC119" s="173"/>
      <c r="BD119" s="173"/>
      <c r="BE119" s="173"/>
      <c r="BF119" s="165"/>
      <c r="BG119" s="165"/>
      <c r="BH119" s="165"/>
      <c r="BI119" s="165"/>
      <c r="BJ119" s="165"/>
      <c r="BK119" s="165"/>
      <c r="BL119" s="165"/>
      <c r="BM119" s="165"/>
      <c r="BN119" s="165"/>
      <c r="BO119" s="165"/>
      <c r="BP119" s="165"/>
      <c r="BQ119" s="165"/>
      <c r="BR119" s="165"/>
      <c r="BS119" s="165"/>
      <c r="BT119" s="165"/>
      <c r="BU119" s="165"/>
      <c r="BV119" s="165"/>
      <c r="BW119" s="165"/>
      <c r="BX119" s="165"/>
      <c r="BY119" s="165"/>
      <c r="BZ119" s="165"/>
      <c r="CA119" s="165"/>
      <c r="CB119" s="165"/>
      <c r="CC119" s="165"/>
      <c r="CD119" s="165"/>
    </row>
    <row r="120" spans="1:16359" ht="27" hidden="1" customHeight="1">
      <c r="A120" s="492" t="s">
        <v>11</v>
      </c>
      <c r="B120" s="492"/>
      <c r="C120" s="322"/>
      <c r="D120" s="404" t="s">
        <v>626</v>
      </c>
      <c r="E120" s="405" t="s">
        <v>625</v>
      </c>
      <c r="F120" s="405" t="s">
        <v>8</v>
      </c>
      <c r="G120" s="16"/>
      <c r="H120" s="16"/>
      <c r="I120" s="16"/>
      <c r="J120" s="16"/>
      <c r="K120" s="16"/>
      <c r="L120" s="37"/>
      <c r="M120" s="37"/>
      <c r="N120" s="215">
        <v>0</v>
      </c>
      <c r="O120" s="50">
        <f t="shared" si="71"/>
        <v>0</v>
      </c>
      <c r="P120" s="94">
        <f>O120</f>
        <v>0</v>
      </c>
      <c r="Q120" s="403">
        <v>96.59</v>
      </c>
      <c r="R120" s="437">
        <f>Q120*$S$1</f>
        <v>6278.35</v>
      </c>
      <c r="S120" s="395">
        <f>(1-T120*0.01)*R120</f>
        <v>4080.9274999999998</v>
      </c>
      <c r="T120" s="455">
        <v>35</v>
      </c>
      <c r="U120" s="435">
        <f>(V120/R120*100-100)*-1</f>
        <v>38.61538461538462</v>
      </c>
      <c r="V120" s="459">
        <v>3853.9409999999998</v>
      </c>
      <c r="W120" s="318">
        <f>S120*O120</f>
        <v>0</v>
      </c>
      <c r="X120" s="553">
        <f t="shared" si="61"/>
        <v>0</v>
      </c>
      <c r="Y120" s="438" t="s">
        <v>773</v>
      </c>
      <c r="Z120" s="436">
        <f>T120</f>
        <v>35</v>
      </c>
      <c r="AA120" s="428"/>
      <c r="AB120" s="171"/>
      <c r="AC120" s="88"/>
      <c r="AD120" s="162"/>
      <c r="AE120" s="162"/>
      <c r="AF120" s="162"/>
      <c r="AG120" s="162"/>
      <c r="AH120" s="162"/>
      <c r="AI120" s="162"/>
      <c r="AJ120" s="162"/>
      <c r="AK120" s="163"/>
      <c r="AL120" s="162"/>
      <c r="AM120" s="173"/>
      <c r="AN120" s="173"/>
      <c r="AO120" s="173"/>
      <c r="AP120" s="173"/>
      <c r="AQ120" s="173"/>
      <c r="AR120" s="173"/>
      <c r="AS120" s="173"/>
      <c r="AT120" s="173"/>
      <c r="AU120" s="173"/>
      <c r="AV120" s="173"/>
      <c r="AW120" s="173"/>
      <c r="AX120" s="173"/>
      <c r="AY120" s="173"/>
      <c r="AZ120" s="173"/>
      <c r="BA120" s="173"/>
      <c r="BB120" s="173"/>
      <c r="BC120" s="173"/>
      <c r="BD120" s="173"/>
      <c r="BE120" s="173"/>
      <c r="BF120" s="165"/>
      <c r="BG120" s="165"/>
      <c r="BH120" s="165"/>
      <c r="BI120" s="165"/>
      <c r="BJ120" s="165"/>
      <c r="BK120" s="165"/>
      <c r="BL120" s="165"/>
      <c r="BM120" s="165"/>
      <c r="BN120" s="165"/>
      <c r="BO120" s="165"/>
      <c r="BP120" s="165"/>
      <c r="BQ120" s="165"/>
      <c r="BR120" s="165"/>
      <c r="BS120" s="165"/>
      <c r="BT120" s="165"/>
      <c r="BU120" s="165"/>
      <c r="BV120" s="165"/>
      <c r="BW120" s="165"/>
      <c r="BX120" s="165"/>
      <c r="BY120" s="165"/>
      <c r="BZ120" s="165"/>
      <c r="CA120" s="165"/>
      <c r="CB120" s="165"/>
      <c r="CC120" s="165"/>
      <c r="CD120" s="165"/>
    </row>
    <row r="121" spans="1:16359" ht="27" hidden="1" customHeight="1">
      <c r="A121" s="492" t="s">
        <v>11</v>
      </c>
      <c r="B121" s="492"/>
      <c r="C121" s="322"/>
      <c r="D121" s="404" t="s">
        <v>626</v>
      </c>
      <c r="E121" s="405" t="s">
        <v>625</v>
      </c>
      <c r="F121" s="405" t="s">
        <v>4</v>
      </c>
      <c r="G121" s="18"/>
      <c r="H121" s="18"/>
      <c r="I121" s="18"/>
      <c r="J121" s="18"/>
      <c r="K121" s="18"/>
      <c r="L121" s="37"/>
      <c r="M121" s="37"/>
      <c r="N121" s="215">
        <v>0</v>
      </c>
      <c r="O121" s="50">
        <f t="shared" si="71"/>
        <v>0</v>
      </c>
      <c r="P121" s="94">
        <f>O121</f>
        <v>0</v>
      </c>
      <c r="Q121" s="403">
        <v>96.59</v>
      </c>
      <c r="R121" s="437">
        <f>Q121*$S$1</f>
        <v>6278.35</v>
      </c>
      <c r="S121" s="395">
        <f>(1-T121*0.01)*R121</f>
        <v>4080.9274999999998</v>
      </c>
      <c r="T121" s="455">
        <v>35</v>
      </c>
      <c r="U121" s="435">
        <f>(V121/R121*100-100)*-1</f>
        <v>38.61538461538462</v>
      </c>
      <c r="V121" s="459">
        <v>3853.9409999999998</v>
      </c>
      <c r="W121" s="318">
        <f>S121*O121</f>
        <v>0</v>
      </c>
      <c r="X121" s="553">
        <f t="shared" si="61"/>
        <v>0</v>
      </c>
      <c r="Y121" s="438" t="s">
        <v>773</v>
      </c>
      <c r="Z121" s="436">
        <f>T121</f>
        <v>35</v>
      </c>
      <c r="AA121" s="428"/>
      <c r="AB121" s="171"/>
      <c r="AC121" s="88"/>
      <c r="AD121" s="162"/>
      <c r="AE121" s="162"/>
      <c r="AF121" s="162"/>
      <c r="AG121" s="162"/>
      <c r="AH121" s="162"/>
      <c r="AI121" s="162"/>
      <c r="AJ121" s="162"/>
      <c r="AK121" s="163"/>
      <c r="AL121" s="162"/>
      <c r="AM121" s="173"/>
      <c r="AN121" s="173"/>
      <c r="AO121" s="173"/>
      <c r="AP121" s="173"/>
      <c r="AQ121" s="173"/>
      <c r="AR121" s="173"/>
      <c r="AS121" s="173"/>
      <c r="AT121" s="173"/>
      <c r="AU121" s="173"/>
      <c r="AV121" s="173"/>
      <c r="AW121" s="173"/>
      <c r="AX121" s="173"/>
      <c r="AY121" s="173"/>
      <c r="AZ121" s="173"/>
      <c r="BA121" s="173"/>
      <c r="BB121" s="173"/>
      <c r="BC121" s="173"/>
      <c r="BD121" s="173"/>
      <c r="BE121" s="173"/>
      <c r="BF121" s="165"/>
      <c r="BG121" s="165"/>
      <c r="BH121" s="165"/>
      <c r="BI121" s="165"/>
      <c r="BJ121" s="165"/>
      <c r="BK121" s="165"/>
      <c r="BL121" s="165"/>
      <c r="BM121" s="165"/>
      <c r="BN121" s="165"/>
      <c r="BO121" s="165"/>
      <c r="BP121" s="165"/>
      <c r="BQ121" s="165"/>
      <c r="BR121" s="165"/>
      <c r="BS121" s="165"/>
      <c r="BT121" s="165"/>
      <c r="BU121" s="165"/>
      <c r="BV121" s="165"/>
      <c r="BW121" s="165"/>
      <c r="BX121" s="165"/>
      <c r="BY121" s="165"/>
      <c r="BZ121" s="165"/>
      <c r="CA121" s="165"/>
      <c r="CB121" s="165"/>
      <c r="CC121" s="165"/>
      <c r="CD121" s="165"/>
    </row>
    <row r="122" spans="1:16359" ht="12" hidden="1" customHeight="1">
      <c r="A122" s="651"/>
      <c r="B122" s="651"/>
      <c r="C122" s="242"/>
      <c r="D122" s="242"/>
      <c r="E122" s="243"/>
      <c r="F122" s="250"/>
      <c r="G122" s="244"/>
      <c r="H122" s="244"/>
      <c r="I122" s="244"/>
      <c r="J122" s="244"/>
      <c r="K122" s="244"/>
      <c r="L122" s="244"/>
      <c r="M122" s="286"/>
      <c r="N122" s="252">
        <v>0</v>
      </c>
      <c r="O122" s="307"/>
      <c r="P122" s="286"/>
      <c r="Q122" s="393"/>
      <c r="R122" s="251"/>
      <c r="S122" s="248"/>
      <c r="T122" s="445"/>
      <c r="U122" s="287"/>
      <c r="V122" s="443"/>
      <c r="W122" s="193" t="s">
        <v>22</v>
      </c>
      <c r="X122" s="553">
        <f t="shared" si="61"/>
        <v>0</v>
      </c>
      <c r="Y122" s="423"/>
      <c r="Z122" s="205"/>
      <c r="AA122" s="206"/>
      <c r="AB122" s="171"/>
      <c r="AC122" s="206"/>
      <c r="AD122" s="162"/>
      <c r="AE122" s="162"/>
      <c r="AF122" s="162"/>
      <c r="AG122" s="162"/>
      <c r="AH122" s="162"/>
      <c r="AI122" s="162"/>
      <c r="AJ122" s="162"/>
      <c r="AK122" s="163"/>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row>
    <row r="123" spans="1:16359" ht="27" hidden="1" customHeight="1">
      <c r="A123" s="956" t="s">
        <v>412</v>
      </c>
      <c r="B123" s="484"/>
      <c r="C123" s="322"/>
      <c r="D123" s="291"/>
      <c r="E123" s="292"/>
      <c r="F123" s="291"/>
      <c r="G123" s="276"/>
      <c r="H123" s="276"/>
      <c r="I123" s="276"/>
      <c r="J123" s="276"/>
      <c r="K123" s="276"/>
      <c r="L123" s="276"/>
      <c r="M123" s="276"/>
      <c r="N123" s="308">
        <v>0</v>
      </c>
      <c r="O123" s="276"/>
      <c r="P123" s="309">
        <v>0</v>
      </c>
      <c r="Q123" s="393"/>
      <c r="R123" s="293"/>
      <c r="S123" s="294"/>
      <c r="T123" s="449"/>
      <c r="U123" s="425"/>
      <c r="V123" s="449"/>
      <c r="W123" s="295"/>
      <c r="X123" s="553">
        <f t="shared" si="61"/>
        <v>0</v>
      </c>
      <c r="Y123" s="423"/>
      <c r="Z123" s="170"/>
      <c r="AA123" s="88"/>
      <c r="AB123" s="171"/>
      <c r="AC123" s="88"/>
      <c r="AD123" s="162"/>
      <c r="AE123" s="162"/>
      <c r="AF123" s="162"/>
      <c r="AG123" s="162"/>
      <c r="AH123" s="162"/>
      <c r="AI123" s="162"/>
      <c r="AJ123" s="162"/>
      <c r="AK123" s="163"/>
      <c r="AL123" s="162"/>
      <c r="AM123" s="162"/>
      <c r="AN123" s="162"/>
      <c r="AO123" s="162"/>
      <c r="AP123" s="162"/>
      <c r="AQ123" s="162"/>
      <c r="AR123" s="162"/>
      <c r="AS123" s="162"/>
      <c r="AT123" s="162"/>
      <c r="AU123" s="162"/>
      <c r="AV123" s="162"/>
      <c r="AW123" s="162"/>
      <c r="AX123" s="162"/>
      <c r="AY123" s="162"/>
      <c r="AZ123" s="162"/>
      <c r="BA123" s="162"/>
      <c r="BB123" s="162"/>
      <c r="BC123" s="162"/>
      <c r="BD123" s="162"/>
      <c r="BE123" s="162"/>
    </row>
    <row r="124" spans="1:16359" ht="27" customHeight="1">
      <c r="A124" s="504"/>
      <c r="B124" s="130"/>
      <c r="C124" s="322"/>
      <c r="D124" s="130"/>
      <c r="E124" s="129" t="s">
        <v>370</v>
      </c>
      <c r="F124" s="131"/>
      <c r="G124" s="578" t="s">
        <v>158</v>
      </c>
      <c r="H124" s="578" t="s">
        <v>79</v>
      </c>
      <c r="I124" s="579" t="s">
        <v>75</v>
      </c>
      <c r="J124" s="579" t="s">
        <v>55</v>
      </c>
      <c r="K124" s="579" t="s">
        <v>80</v>
      </c>
      <c r="L124" s="581"/>
      <c r="M124" s="584"/>
      <c r="N124" s="267"/>
      <c r="O124" s="306"/>
      <c r="P124" s="128">
        <f>IF(SUM(G125:M134)&gt;0,0.1,0)</f>
        <v>0</v>
      </c>
      <c r="Q124" s="393"/>
      <c r="R124" s="752"/>
      <c r="S124" s="752"/>
      <c r="T124" s="440"/>
      <c r="U124" s="144"/>
      <c r="V124" s="440"/>
      <c r="W124" s="769"/>
      <c r="X124" s="553">
        <f t="shared" si="61"/>
        <v>0</v>
      </c>
      <c r="Y124" s="423"/>
      <c r="Z124" s="170"/>
      <c r="AA124" s="88"/>
      <c r="AB124" s="171"/>
      <c r="AC124" s="88"/>
      <c r="AD124" s="162"/>
      <c r="AE124" s="162"/>
      <c r="AF124" s="162"/>
      <c r="AG124" s="162"/>
      <c r="AH124" s="162"/>
      <c r="AI124" s="162"/>
      <c r="AJ124" s="162"/>
      <c r="AK124" s="163"/>
      <c r="AL124" s="162"/>
      <c r="AM124" s="162"/>
      <c r="AN124" s="162"/>
      <c r="AO124" s="162"/>
      <c r="AP124" s="162"/>
      <c r="AQ124" s="162"/>
      <c r="AR124" s="162"/>
      <c r="AS124" s="162"/>
      <c r="AT124" s="162"/>
      <c r="AU124" s="162"/>
      <c r="AV124" s="162"/>
      <c r="AW124" s="162"/>
      <c r="AX124" s="162"/>
      <c r="AY124" s="162"/>
      <c r="AZ124" s="162"/>
      <c r="BA124" s="162"/>
      <c r="BB124" s="162"/>
      <c r="BC124" s="162"/>
      <c r="BD124" s="162"/>
      <c r="BE124" s="162"/>
    </row>
    <row r="125" spans="1:16359" ht="12" customHeight="1">
      <c r="A125" s="501"/>
      <c r="B125" s="242"/>
      <c r="C125" s="322"/>
      <c r="D125" s="242"/>
      <c r="E125" s="243"/>
      <c r="F125" s="242"/>
      <c r="G125" s="244"/>
      <c r="H125" s="244"/>
      <c r="I125" s="244"/>
      <c r="J125" s="244"/>
      <c r="K125" s="244"/>
      <c r="L125" s="245"/>
      <c r="M125" s="281"/>
      <c r="N125" s="204"/>
      <c r="O125" s="304"/>
      <c r="P125" s="282"/>
      <c r="Q125" s="396"/>
      <c r="R125" s="743"/>
      <c r="S125" s="743"/>
      <c r="T125" s="443"/>
      <c r="U125" s="248"/>
      <c r="V125" s="443"/>
      <c r="W125" s="771" t="s">
        <v>22</v>
      </c>
      <c r="X125" s="553">
        <f t="shared" si="61"/>
        <v>0</v>
      </c>
      <c r="Y125" s="423"/>
      <c r="Z125" s="170"/>
      <c r="AA125" s="88"/>
      <c r="AB125" s="171"/>
      <c r="AC125" s="88"/>
      <c r="AD125" s="162"/>
      <c r="AE125" s="162"/>
      <c r="AF125" s="162"/>
      <c r="AG125" s="162"/>
      <c r="AH125" s="162"/>
      <c r="AI125" s="162"/>
      <c r="AJ125" s="162"/>
      <c r="AK125" s="163"/>
      <c r="AL125" s="162"/>
      <c r="AM125" s="162"/>
      <c r="AN125" s="162"/>
      <c r="AO125" s="162"/>
      <c r="AP125" s="162"/>
      <c r="AQ125" s="162"/>
      <c r="AR125" s="162"/>
      <c r="AS125" s="162"/>
      <c r="AT125" s="162"/>
      <c r="AU125" s="162"/>
      <c r="AV125" s="162"/>
      <c r="AW125" s="162"/>
      <c r="AX125" s="162"/>
      <c r="AY125" s="162"/>
      <c r="AZ125" s="162"/>
      <c r="BA125" s="162"/>
      <c r="BB125" s="162"/>
      <c r="BC125" s="162"/>
      <c r="BD125" s="162"/>
      <c r="BE125" s="162"/>
    </row>
    <row r="126" spans="1:16359" ht="63.75" hidden="1" customHeight="1">
      <c r="A126" s="846" t="s">
        <v>11</v>
      </c>
      <c r="B126" s="832"/>
      <c r="C126" s="700" t="s">
        <v>796</v>
      </c>
      <c r="D126" s="920" t="s">
        <v>1148</v>
      </c>
      <c r="E126" s="921" t="s">
        <v>1155</v>
      </c>
      <c r="F126" s="876" t="s">
        <v>1162</v>
      </c>
      <c r="G126" s="539" t="s">
        <v>792</v>
      </c>
      <c r="H126" s="702"/>
      <c r="I126" s="702"/>
      <c r="J126" s="702"/>
      <c r="K126" s="539" t="s">
        <v>792</v>
      </c>
      <c r="L126" s="539" t="s">
        <v>792</v>
      </c>
      <c r="M126" s="539" t="s">
        <v>792</v>
      </c>
      <c r="N126" s="215">
        <v>0</v>
      </c>
      <c r="O126" s="837">
        <f>SUBTOTAL(9,G126:M126)</f>
        <v>0</v>
      </c>
      <c r="P126" s="838">
        <f t="shared" ref="P126" si="72">O126</f>
        <v>0</v>
      </c>
      <c r="Q126" s="679">
        <v>79.289280000000005</v>
      </c>
      <c r="R126" s="718">
        <f>Q126*$S$1</f>
        <v>5153.8032000000003</v>
      </c>
      <c r="S126" s="746">
        <f>R126</f>
        <v>5153.8032000000003</v>
      </c>
      <c r="T126" s="719" t="s">
        <v>796</v>
      </c>
      <c r="U126" s="719"/>
      <c r="V126" s="719"/>
      <c r="W126" s="843">
        <f>S126*O126</f>
        <v>0</v>
      </c>
      <c r="X126" s="553">
        <f t="shared" si="61"/>
        <v>0</v>
      </c>
      <c r="Y126" s="708"/>
      <c r="Z126" s="709"/>
      <c r="AA126" s="709"/>
      <c r="AB126" s="709"/>
      <c r="AC126" s="709"/>
      <c r="AD126" s="710"/>
      <c r="AE126" s="709"/>
      <c r="AF126" s="709"/>
      <c r="AG126" s="709"/>
      <c r="AH126" s="709"/>
      <c r="AI126" s="161"/>
      <c r="AJ126" s="162"/>
      <c r="AK126" s="163"/>
      <c r="AL126" s="162"/>
      <c r="AM126" s="162"/>
      <c r="AN126" s="162"/>
      <c r="AO126" s="162"/>
      <c r="AP126" s="162"/>
      <c r="AQ126" s="162"/>
      <c r="AR126" s="162"/>
      <c r="AS126" s="162"/>
      <c r="AT126" s="162"/>
      <c r="AU126" s="162"/>
      <c r="AV126" s="162"/>
      <c r="AW126" s="162"/>
      <c r="AX126" s="162"/>
      <c r="AY126" s="162"/>
      <c r="AZ126" s="162"/>
      <c r="BA126" s="162"/>
      <c r="BB126" s="162"/>
      <c r="BC126" s="162"/>
      <c r="BD126" s="162"/>
      <c r="BE126" s="162"/>
    </row>
    <row r="127" spans="1:16359" ht="63.75" hidden="1" customHeight="1">
      <c r="A127" s="846" t="s">
        <v>11</v>
      </c>
      <c r="B127" s="832"/>
      <c r="C127" s="700" t="s">
        <v>796</v>
      </c>
      <c r="D127" s="920" t="s">
        <v>1148</v>
      </c>
      <c r="E127" s="921" t="s">
        <v>1155</v>
      </c>
      <c r="F127" s="876" t="s">
        <v>1163</v>
      </c>
      <c r="G127" s="539" t="s">
        <v>792</v>
      </c>
      <c r="H127" s="702"/>
      <c r="I127" s="702"/>
      <c r="J127" s="702"/>
      <c r="K127" s="539" t="s">
        <v>792</v>
      </c>
      <c r="L127" s="539" t="s">
        <v>792</v>
      </c>
      <c r="M127" s="539" t="s">
        <v>792</v>
      </c>
      <c r="N127" s="215">
        <v>0</v>
      </c>
      <c r="O127" s="837">
        <f>SUBTOTAL(9,G127:M127)</f>
        <v>0</v>
      </c>
      <c r="P127" s="838">
        <f t="shared" ref="P127" si="73">O127</f>
        <v>0</v>
      </c>
      <c r="Q127" s="679">
        <v>79.289280000000005</v>
      </c>
      <c r="R127" s="718">
        <f>Q127*$S$1</f>
        <v>5153.8032000000003</v>
      </c>
      <c r="S127" s="746">
        <f>R127</f>
        <v>5153.8032000000003</v>
      </c>
      <c r="T127" s="719" t="s">
        <v>796</v>
      </c>
      <c r="U127" s="719"/>
      <c r="V127" s="719"/>
      <c r="W127" s="843">
        <f t="shared" ref="W127" si="74">S127*O127</f>
        <v>0</v>
      </c>
      <c r="X127" s="553">
        <f t="shared" si="61"/>
        <v>0</v>
      </c>
      <c r="Y127" s="708"/>
      <c r="Z127" s="709"/>
      <c r="AA127" s="709"/>
      <c r="AB127" s="709"/>
      <c r="AC127" s="709"/>
      <c r="AD127" s="710"/>
      <c r="AE127" s="709"/>
      <c r="AF127" s="709"/>
      <c r="AG127" s="709"/>
      <c r="AH127" s="709"/>
      <c r="AI127" s="161"/>
      <c r="AJ127" s="162"/>
      <c r="AK127" s="163"/>
      <c r="AL127" s="162"/>
      <c r="AM127" s="162"/>
      <c r="AN127" s="162"/>
      <c r="AO127" s="162"/>
      <c r="AP127" s="162"/>
      <c r="AQ127" s="162"/>
      <c r="AR127" s="162"/>
      <c r="AS127" s="162"/>
      <c r="AT127" s="162"/>
      <c r="AU127" s="162"/>
      <c r="AV127" s="162"/>
      <c r="AW127" s="162"/>
      <c r="AX127" s="162"/>
      <c r="AY127" s="162"/>
      <c r="AZ127" s="162"/>
      <c r="BA127" s="162"/>
      <c r="BB127" s="162"/>
      <c r="BC127" s="162"/>
      <c r="BD127" s="162"/>
      <c r="BE127" s="162"/>
    </row>
    <row r="128" spans="1:16359" ht="63.75" customHeight="1">
      <c r="A128" s="919" t="s">
        <v>11</v>
      </c>
      <c r="B128" s="795"/>
      <c r="C128" s="678" t="s">
        <v>955</v>
      </c>
      <c r="D128" s="822" t="s">
        <v>1050</v>
      </c>
      <c r="E128" s="823" t="s">
        <v>1049</v>
      </c>
      <c r="F128" s="824" t="s">
        <v>9</v>
      </c>
      <c r="G128" s="539" t="s">
        <v>792</v>
      </c>
      <c r="H128" s="539" t="s">
        <v>792</v>
      </c>
      <c r="I128" s="539" t="s">
        <v>792</v>
      </c>
      <c r="J128" s="539" t="s">
        <v>792</v>
      </c>
      <c r="K128" s="797"/>
      <c r="L128" s="539" t="s">
        <v>792</v>
      </c>
      <c r="M128" s="539" t="s">
        <v>792</v>
      </c>
      <c r="N128" s="215"/>
      <c r="O128" s="50">
        <f>SUBTOTAL(9,G128:M128)</f>
        <v>0</v>
      </c>
      <c r="P128" s="94">
        <f>O128</f>
        <v>0</v>
      </c>
      <c r="Q128" s="829">
        <v>102.02615999999999</v>
      </c>
      <c r="R128" s="737">
        <f t="shared" ref="R128:R130" si="75">Q128*$S$1</f>
        <v>6631.7003999999997</v>
      </c>
      <c r="S128" s="746">
        <f t="shared" ref="S128:S130" si="76">(1-T128*0.01)*R128</f>
        <v>4642.1902799999998</v>
      </c>
      <c r="T128" s="799" t="s">
        <v>1044</v>
      </c>
      <c r="U128" s="800">
        <v>0</v>
      </c>
      <c r="V128" s="801">
        <v>0</v>
      </c>
      <c r="W128" s="753">
        <f>S128*O128</f>
        <v>0</v>
      </c>
      <c r="X128" s="553">
        <f>R128*P128</f>
        <v>0</v>
      </c>
      <c r="Y128" s="438" t="s">
        <v>773</v>
      </c>
      <c r="Z128" s="436" t="s">
        <v>1044</v>
      </c>
      <c r="AA128" s="88"/>
      <c r="AB128" s="171"/>
      <c r="AC128" s="88"/>
      <c r="AD128" s="162"/>
      <c r="AE128" s="162"/>
      <c r="AF128" s="162"/>
      <c r="AG128" s="162"/>
      <c r="AH128" s="162"/>
      <c r="AI128" s="162"/>
      <c r="AJ128" s="162"/>
      <c r="AK128" s="163"/>
      <c r="AL128" s="162"/>
      <c r="AM128" s="162"/>
      <c r="AN128" s="162"/>
      <c r="AO128" s="162"/>
      <c r="AP128" s="162"/>
      <c r="AQ128" s="162"/>
      <c r="AR128" s="162"/>
      <c r="AS128" s="162"/>
      <c r="AT128" s="162"/>
      <c r="AU128" s="162"/>
      <c r="AV128" s="162"/>
      <c r="AW128" s="162"/>
      <c r="AX128" s="162"/>
      <c r="AY128" s="162"/>
      <c r="AZ128" s="162"/>
      <c r="BA128" s="162"/>
      <c r="BB128" s="162"/>
      <c r="BC128" s="162"/>
      <c r="BD128" s="162"/>
      <c r="BE128" s="802"/>
      <c r="BF128" s="802"/>
      <c r="BG128" s="802"/>
      <c r="BH128" s="802"/>
      <c r="BI128" s="802"/>
      <c r="BJ128" s="802"/>
      <c r="BK128" s="802"/>
      <c r="BL128" s="802"/>
      <c r="BM128" s="802"/>
      <c r="BN128" s="802"/>
      <c r="BO128" s="802"/>
      <c r="BP128" s="802"/>
      <c r="BQ128" s="802"/>
      <c r="BR128" s="802"/>
      <c r="BS128" s="802"/>
      <c r="BT128" s="802"/>
      <c r="BU128" s="802"/>
      <c r="BV128" s="802"/>
      <c r="BW128" s="802"/>
      <c r="BX128" s="802"/>
      <c r="BY128" s="802"/>
      <c r="BZ128" s="802"/>
      <c r="CA128" s="802"/>
      <c r="CB128" s="802"/>
      <c r="CC128" s="802"/>
      <c r="CD128" s="802"/>
      <c r="CE128" s="802"/>
      <c r="CF128" s="802"/>
      <c r="CG128" s="802"/>
      <c r="CH128" s="802"/>
      <c r="CI128" s="802"/>
      <c r="CJ128" s="802"/>
      <c r="CK128" s="802"/>
      <c r="CL128" s="802"/>
      <c r="CM128" s="802"/>
      <c r="CN128" s="802"/>
      <c r="CO128" s="802"/>
      <c r="CP128" s="802"/>
      <c r="CQ128" s="802"/>
      <c r="CR128" s="802"/>
      <c r="CS128" s="802"/>
      <c r="CT128" s="802"/>
      <c r="CU128" s="802"/>
      <c r="CV128" s="802"/>
      <c r="CW128" s="802"/>
      <c r="CX128" s="802"/>
      <c r="CY128" s="802"/>
      <c r="CZ128" s="802"/>
      <c r="DA128" s="802"/>
      <c r="DB128" s="802"/>
      <c r="DC128" s="802"/>
      <c r="DD128" s="802"/>
      <c r="DE128" s="802"/>
      <c r="DF128" s="802"/>
      <c r="DG128" s="802"/>
      <c r="DH128" s="802"/>
      <c r="DI128" s="802"/>
      <c r="DJ128" s="802"/>
      <c r="DK128" s="802"/>
      <c r="DL128" s="802"/>
      <c r="DM128" s="802"/>
      <c r="DN128" s="802"/>
      <c r="DO128" s="802"/>
      <c r="DP128" s="802"/>
      <c r="DQ128" s="802"/>
      <c r="DR128" s="802"/>
      <c r="DS128" s="802"/>
      <c r="DT128" s="802"/>
      <c r="DU128" s="802"/>
      <c r="DV128" s="802"/>
      <c r="DW128" s="802"/>
      <c r="DX128" s="802"/>
      <c r="DY128" s="802"/>
      <c r="DZ128" s="802"/>
      <c r="EA128" s="802"/>
      <c r="EB128" s="802"/>
      <c r="EC128" s="802"/>
      <c r="ED128" s="802"/>
      <c r="EE128" s="802"/>
      <c r="EF128" s="802"/>
      <c r="EG128" s="802"/>
      <c r="EH128" s="802"/>
      <c r="EI128" s="802"/>
      <c r="EJ128" s="802"/>
      <c r="EK128" s="802"/>
      <c r="EL128" s="802"/>
      <c r="EM128" s="802"/>
      <c r="EN128" s="802"/>
      <c r="EO128" s="802"/>
      <c r="EP128" s="802"/>
      <c r="EQ128" s="802"/>
      <c r="ER128" s="802"/>
      <c r="ES128" s="802"/>
      <c r="ET128" s="802"/>
      <c r="EU128" s="802"/>
      <c r="EV128" s="802"/>
      <c r="EW128" s="802"/>
      <c r="EX128" s="802"/>
      <c r="EY128" s="802"/>
      <c r="EZ128" s="802"/>
      <c r="FA128" s="802"/>
      <c r="FB128" s="802"/>
      <c r="FC128" s="802"/>
      <c r="FD128" s="802"/>
      <c r="FE128" s="802"/>
      <c r="FF128" s="802"/>
      <c r="FG128" s="802"/>
      <c r="FH128" s="802"/>
      <c r="FI128" s="802"/>
      <c r="FJ128" s="802"/>
      <c r="FK128" s="802"/>
      <c r="FL128" s="802"/>
      <c r="FM128" s="802"/>
      <c r="FN128" s="802"/>
      <c r="FO128" s="802"/>
      <c r="FP128" s="802"/>
      <c r="FQ128" s="802"/>
      <c r="FR128" s="802"/>
      <c r="FS128" s="802"/>
      <c r="FT128" s="802"/>
      <c r="FU128" s="802"/>
      <c r="FV128" s="802"/>
      <c r="FW128" s="802"/>
      <c r="FX128" s="802"/>
      <c r="FY128" s="802"/>
      <c r="FZ128" s="802"/>
      <c r="GA128" s="802"/>
      <c r="GB128" s="802"/>
      <c r="GC128" s="802"/>
      <c r="GD128" s="802"/>
      <c r="GE128" s="802"/>
      <c r="GF128" s="802"/>
      <c r="GG128" s="802"/>
      <c r="GH128" s="802"/>
      <c r="GI128" s="802"/>
      <c r="GJ128" s="802"/>
      <c r="GK128" s="802"/>
      <c r="GL128" s="802"/>
      <c r="GM128" s="802"/>
      <c r="GN128" s="802"/>
      <c r="GO128" s="802"/>
      <c r="GP128" s="802"/>
      <c r="GQ128" s="802"/>
      <c r="GR128" s="802"/>
      <c r="GS128" s="802"/>
      <c r="GT128" s="802"/>
      <c r="GU128" s="802"/>
      <c r="GV128" s="802"/>
      <c r="GW128" s="802"/>
      <c r="GX128" s="802"/>
      <c r="GY128" s="802"/>
      <c r="GZ128" s="802"/>
      <c r="HA128" s="802"/>
      <c r="HB128" s="802"/>
      <c r="HC128" s="802"/>
      <c r="HD128" s="802"/>
      <c r="HE128" s="802"/>
      <c r="HF128" s="802"/>
      <c r="HG128" s="802"/>
      <c r="HH128" s="802"/>
      <c r="HI128" s="802"/>
      <c r="HJ128" s="802"/>
      <c r="HK128" s="802"/>
      <c r="HL128" s="802"/>
      <c r="HM128" s="802"/>
      <c r="HN128" s="802"/>
      <c r="HO128" s="802"/>
      <c r="HP128" s="802"/>
      <c r="HQ128" s="802"/>
      <c r="HR128" s="802"/>
      <c r="HS128" s="802"/>
      <c r="HT128" s="802"/>
      <c r="HU128" s="802"/>
      <c r="HV128" s="802"/>
      <c r="HW128" s="802"/>
      <c r="HX128" s="802"/>
      <c r="HY128" s="802"/>
      <c r="HZ128" s="802"/>
      <c r="IA128" s="802"/>
      <c r="IB128" s="802"/>
      <c r="IC128" s="802"/>
      <c r="ID128" s="802"/>
      <c r="IE128" s="802"/>
      <c r="IF128" s="802"/>
      <c r="IG128" s="802"/>
      <c r="IH128" s="802"/>
      <c r="II128" s="802"/>
      <c r="IJ128" s="802"/>
      <c r="IK128" s="802"/>
      <c r="IL128" s="802"/>
      <c r="IM128" s="802"/>
      <c r="IN128" s="802"/>
      <c r="IO128" s="802"/>
      <c r="IP128" s="802"/>
      <c r="IQ128" s="802"/>
      <c r="IR128" s="802"/>
      <c r="IS128" s="802"/>
      <c r="IT128" s="802"/>
      <c r="IU128" s="802"/>
      <c r="IV128" s="802"/>
      <c r="IW128" s="802"/>
      <c r="IX128" s="802"/>
      <c r="IY128" s="802"/>
      <c r="IZ128" s="802"/>
      <c r="JA128" s="802"/>
      <c r="JB128" s="802"/>
      <c r="JC128" s="802"/>
      <c r="JD128" s="802"/>
      <c r="JE128" s="802"/>
      <c r="JF128" s="802"/>
      <c r="JG128" s="802"/>
      <c r="JH128" s="802"/>
      <c r="JI128" s="802"/>
      <c r="JJ128" s="802"/>
      <c r="JK128" s="802"/>
      <c r="JL128" s="802"/>
      <c r="JM128" s="802"/>
      <c r="JN128" s="802"/>
      <c r="JO128" s="802"/>
      <c r="JP128" s="802"/>
      <c r="JQ128" s="802"/>
      <c r="JR128" s="802"/>
      <c r="JS128" s="802"/>
      <c r="JT128" s="802"/>
      <c r="JU128" s="802"/>
      <c r="JV128" s="802"/>
      <c r="JW128" s="802"/>
      <c r="JX128" s="802"/>
      <c r="JY128" s="802"/>
      <c r="JZ128" s="802"/>
      <c r="KA128" s="802"/>
      <c r="KB128" s="802"/>
      <c r="KC128" s="802"/>
      <c r="KD128" s="802"/>
      <c r="KE128" s="802"/>
      <c r="KF128" s="802"/>
      <c r="KG128" s="802"/>
      <c r="KH128" s="802"/>
      <c r="KI128" s="802"/>
      <c r="KJ128" s="802"/>
      <c r="KK128" s="802"/>
      <c r="KL128" s="802"/>
      <c r="KM128" s="802"/>
      <c r="KN128" s="802"/>
      <c r="KO128" s="802"/>
      <c r="KP128" s="802"/>
      <c r="KQ128" s="802"/>
      <c r="KR128" s="802"/>
      <c r="KS128" s="802"/>
      <c r="KT128" s="802"/>
      <c r="KU128" s="802"/>
      <c r="KV128" s="802"/>
      <c r="KW128" s="802"/>
      <c r="KX128" s="802"/>
      <c r="KY128" s="802"/>
      <c r="KZ128" s="802"/>
      <c r="LA128" s="802"/>
      <c r="LB128" s="802"/>
      <c r="LC128" s="802"/>
      <c r="LD128" s="802"/>
      <c r="LE128" s="802"/>
      <c r="LF128" s="802"/>
      <c r="LG128" s="802"/>
      <c r="LH128" s="802"/>
      <c r="LI128" s="802"/>
      <c r="LJ128" s="802"/>
      <c r="LK128" s="802"/>
      <c r="LL128" s="802"/>
      <c r="LM128" s="802"/>
      <c r="LN128" s="802"/>
      <c r="LO128" s="802"/>
      <c r="LP128" s="802"/>
      <c r="LQ128" s="802"/>
      <c r="LR128" s="802"/>
      <c r="LS128" s="802"/>
      <c r="LT128" s="802"/>
      <c r="LU128" s="802"/>
      <c r="LV128" s="802"/>
      <c r="LW128" s="802"/>
      <c r="LX128" s="802"/>
      <c r="LY128" s="802"/>
      <c r="LZ128" s="802"/>
      <c r="MA128" s="802"/>
      <c r="MB128" s="802"/>
      <c r="MC128" s="802"/>
      <c r="MD128" s="802"/>
      <c r="ME128" s="802"/>
      <c r="MF128" s="802"/>
      <c r="MG128" s="802"/>
      <c r="MH128" s="802"/>
      <c r="MI128" s="802"/>
      <c r="MJ128" s="802"/>
      <c r="MK128" s="802"/>
      <c r="ML128" s="802"/>
      <c r="MM128" s="802"/>
      <c r="MN128" s="802"/>
      <c r="MO128" s="802"/>
      <c r="MP128" s="802"/>
      <c r="MQ128" s="802"/>
      <c r="MR128" s="802"/>
      <c r="MS128" s="802"/>
      <c r="MT128" s="802"/>
      <c r="MU128" s="802"/>
      <c r="MV128" s="802"/>
      <c r="MW128" s="802"/>
      <c r="MX128" s="802"/>
      <c r="MY128" s="802"/>
      <c r="MZ128" s="802"/>
      <c r="NA128" s="802"/>
      <c r="NB128" s="802"/>
      <c r="NC128" s="802"/>
      <c r="ND128" s="802"/>
      <c r="NE128" s="802"/>
      <c r="NF128" s="802"/>
      <c r="NG128" s="802"/>
      <c r="NH128" s="802"/>
      <c r="NI128" s="802"/>
      <c r="NJ128" s="802"/>
      <c r="NK128" s="802"/>
      <c r="NL128" s="802"/>
      <c r="NM128" s="802"/>
      <c r="NN128" s="802"/>
      <c r="NO128" s="802"/>
      <c r="NP128" s="802"/>
      <c r="NQ128" s="802"/>
      <c r="NR128" s="802"/>
      <c r="NS128" s="802"/>
      <c r="NT128" s="802"/>
      <c r="NU128" s="802"/>
      <c r="NV128" s="802"/>
      <c r="NW128" s="802"/>
      <c r="NX128" s="802"/>
      <c r="NY128" s="802"/>
      <c r="NZ128" s="802"/>
      <c r="OA128" s="802"/>
      <c r="OB128" s="802"/>
      <c r="OC128" s="802"/>
      <c r="OD128" s="802"/>
      <c r="OE128" s="802"/>
      <c r="OF128" s="802"/>
      <c r="OG128" s="802"/>
      <c r="OH128" s="802"/>
      <c r="OI128" s="802"/>
      <c r="OJ128" s="802"/>
      <c r="OK128" s="802"/>
      <c r="OL128" s="802"/>
      <c r="OM128" s="802"/>
      <c r="ON128" s="802"/>
      <c r="OO128" s="802"/>
      <c r="OP128" s="802"/>
      <c r="OQ128" s="802"/>
      <c r="OR128" s="802"/>
      <c r="OS128" s="802"/>
      <c r="OT128" s="802"/>
      <c r="OU128" s="802"/>
      <c r="OV128" s="802"/>
      <c r="OW128" s="802"/>
      <c r="OX128" s="802"/>
      <c r="OY128" s="802"/>
      <c r="OZ128" s="802"/>
      <c r="PA128" s="802"/>
      <c r="PB128" s="802"/>
      <c r="PC128" s="802"/>
      <c r="PD128" s="802"/>
      <c r="PE128" s="802"/>
      <c r="PF128" s="802"/>
      <c r="PG128" s="802"/>
      <c r="PH128" s="802"/>
      <c r="PI128" s="802"/>
      <c r="PJ128" s="802"/>
      <c r="PK128" s="802"/>
      <c r="PL128" s="802"/>
      <c r="PM128" s="802"/>
      <c r="PN128" s="802"/>
      <c r="PO128" s="802"/>
      <c r="PP128" s="802"/>
      <c r="PQ128" s="802"/>
      <c r="PR128" s="802"/>
      <c r="PS128" s="802"/>
      <c r="PT128" s="802"/>
      <c r="PU128" s="802"/>
      <c r="PV128" s="802"/>
      <c r="PW128" s="802"/>
      <c r="PX128" s="802"/>
      <c r="PY128" s="802"/>
      <c r="PZ128" s="802"/>
      <c r="QA128" s="802"/>
      <c r="QB128" s="802"/>
      <c r="QC128" s="802"/>
      <c r="QD128" s="802"/>
      <c r="QE128" s="802"/>
      <c r="QF128" s="802"/>
      <c r="QG128" s="802"/>
      <c r="QH128" s="802"/>
      <c r="QI128" s="802"/>
      <c r="QJ128" s="802"/>
      <c r="QK128" s="802"/>
      <c r="QL128" s="802"/>
      <c r="QM128" s="802"/>
      <c r="QN128" s="802"/>
      <c r="QO128" s="802"/>
      <c r="QP128" s="802"/>
      <c r="QQ128" s="802"/>
      <c r="QR128" s="802"/>
      <c r="QS128" s="802"/>
      <c r="QT128" s="802"/>
      <c r="QU128" s="802"/>
      <c r="QV128" s="802"/>
      <c r="QW128" s="802"/>
      <c r="QX128" s="802"/>
      <c r="QY128" s="802"/>
      <c r="QZ128" s="802"/>
      <c r="RA128" s="802"/>
      <c r="RB128" s="802"/>
      <c r="RC128" s="802"/>
      <c r="RD128" s="802"/>
      <c r="RE128" s="802"/>
      <c r="RF128" s="802"/>
      <c r="RG128" s="802"/>
      <c r="RH128" s="802"/>
      <c r="RI128" s="802"/>
      <c r="RJ128" s="802"/>
      <c r="RK128" s="802"/>
      <c r="RL128" s="802"/>
      <c r="RM128" s="802"/>
      <c r="RN128" s="802"/>
      <c r="RO128" s="802"/>
      <c r="RP128" s="802"/>
      <c r="RQ128" s="802"/>
      <c r="RR128" s="802"/>
      <c r="RS128" s="802"/>
      <c r="RT128" s="802"/>
      <c r="RU128" s="802"/>
      <c r="RV128" s="802"/>
      <c r="RW128" s="802"/>
      <c r="RX128" s="802"/>
      <c r="RY128" s="802"/>
      <c r="RZ128" s="802"/>
      <c r="SA128" s="802"/>
      <c r="SB128" s="802"/>
      <c r="SC128" s="802"/>
      <c r="SD128" s="802"/>
      <c r="SE128" s="802"/>
      <c r="SF128" s="802"/>
      <c r="SG128" s="802"/>
      <c r="SH128" s="802"/>
      <c r="SI128" s="802"/>
      <c r="SJ128" s="802"/>
      <c r="SK128" s="802"/>
      <c r="SL128" s="802"/>
      <c r="SM128" s="802"/>
      <c r="SN128" s="802"/>
      <c r="SO128" s="802"/>
      <c r="SP128" s="802"/>
      <c r="SQ128" s="802"/>
      <c r="SR128" s="802"/>
      <c r="SS128" s="802"/>
      <c r="ST128" s="802"/>
      <c r="SU128" s="802"/>
      <c r="SV128" s="802"/>
      <c r="SW128" s="802"/>
      <c r="SX128" s="802"/>
      <c r="SY128" s="802"/>
      <c r="SZ128" s="802"/>
      <c r="TA128" s="802"/>
      <c r="TB128" s="802"/>
      <c r="TC128" s="802"/>
      <c r="TD128" s="802"/>
      <c r="TE128" s="802"/>
      <c r="TF128" s="802"/>
      <c r="TG128" s="802"/>
      <c r="TH128" s="802"/>
      <c r="TI128" s="802"/>
      <c r="TJ128" s="802"/>
      <c r="TK128" s="802"/>
      <c r="TL128" s="802"/>
      <c r="TM128" s="802"/>
      <c r="TN128" s="802"/>
      <c r="TO128" s="802"/>
      <c r="TP128" s="802"/>
      <c r="TQ128" s="802"/>
      <c r="TR128" s="802"/>
      <c r="TS128" s="802"/>
      <c r="TT128" s="802"/>
      <c r="TU128" s="802"/>
      <c r="TV128" s="802"/>
      <c r="TW128" s="802"/>
      <c r="TX128" s="802"/>
      <c r="TY128" s="802"/>
      <c r="TZ128" s="802"/>
      <c r="UA128" s="802"/>
      <c r="UB128" s="802"/>
      <c r="UC128" s="802"/>
      <c r="UD128" s="802"/>
      <c r="UE128" s="802"/>
      <c r="UF128" s="802"/>
      <c r="UG128" s="802"/>
      <c r="UH128" s="802"/>
      <c r="UI128" s="802"/>
      <c r="UJ128" s="802"/>
      <c r="UK128" s="802"/>
      <c r="UL128" s="802"/>
      <c r="UM128" s="802"/>
      <c r="UN128" s="802"/>
      <c r="UO128" s="802"/>
      <c r="UP128" s="802"/>
      <c r="UQ128" s="802"/>
      <c r="UR128" s="802"/>
      <c r="US128" s="802"/>
      <c r="UT128" s="802"/>
      <c r="UU128" s="802"/>
      <c r="UV128" s="802"/>
      <c r="UW128" s="802"/>
      <c r="UX128" s="802"/>
      <c r="UY128" s="802"/>
      <c r="UZ128" s="802"/>
      <c r="VA128" s="802"/>
      <c r="VB128" s="802"/>
      <c r="VC128" s="802"/>
      <c r="VD128" s="802"/>
      <c r="VE128" s="802"/>
      <c r="VF128" s="802"/>
      <c r="VG128" s="802"/>
      <c r="VH128" s="802"/>
      <c r="VI128" s="802"/>
      <c r="VJ128" s="802"/>
      <c r="VK128" s="802"/>
      <c r="VL128" s="802"/>
      <c r="VM128" s="802"/>
      <c r="VN128" s="802"/>
      <c r="VO128" s="802"/>
      <c r="VP128" s="802"/>
      <c r="VQ128" s="802"/>
      <c r="VR128" s="802"/>
      <c r="VS128" s="802"/>
      <c r="VT128" s="802"/>
      <c r="VU128" s="802"/>
      <c r="VV128" s="802"/>
      <c r="VW128" s="802"/>
      <c r="VX128" s="802"/>
      <c r="VY128" s="802"/>
      <c r="VZ128" s="802"/>
      <c r="WA128" s="802"/>
      <c r="WB128" s="802"/>
      <c r="WC128" s="802"/>
      <c r="WD128" s="802"/>
      <c r="WE128" s="802"/>
      <c r="WF128" s="802"/>
      <c r="WG128" s="802"/>
      <c r="WH128" s="802"/>
      <c r="WI128" s="802"/>
      <c r="WJ128" s="802"/>
      <c r="WK128" s="802"/>
      <c r="WL128" s="802"/>
      <c r="WM128" s="802"/>
      <c r="WN128" s="802"/>
      <c r="WO128" s="802"/>
      <c r="WP128" s="802"/>
      <c r="WQ128" s="802"/>
      <c r="WR128" s="802"/>
      <c r="WS128" s="802"/>
      <c r="WT128" s="802"/>
      <c r="WU128" s="802"/>
      <c r="WV128" s="802"/>
      <c r="WW128" s="802"/>
      <c r="WX128" s="802"/>
      <c r="WY128" s="802"/>
      <c r="WZ128" s="802"/>
      <c r="XA128" s="802"/>
      <c r="XB128" s="802"/>
      <c r="XC128" s="802"/>
      <c r="XD128" s="802"/>
      <c r="XE128" s="802"/>
      <c r="XF128" s="802"/>
      <c r="XG128" s="802"/>
      <c r="XH128" s="802"/>
      <c r="XI128" s="802"/>
      <c r="XJ128" s="802"/>
      <c r="XK128" s="802"/>
      <c r="XL128" s="802"/>
      <c r="XM128" s="802"/>
      <c r="XN128" s="802"/>
      <c r="XO128" s="802"/>
      <c r="XP128" s="802"/>
      <c r="XQ128" s="802"/>
      <c r="XR128" s="802"/>
      <c r="XS128" s="802"/>
      <c r="XT128" s="802"/>
      <c r="XU128" s="802"/>
      <c r="XV128" s="802"/>
      <c r="XW128" s="802"/>
      <c r="XX128" s="802"/>
      <c r="XY128" s="802"/>
      <c r="XZ128" s="802"/>
      <c r="YA128" s="802"/>
      <c r="YB128" s="802"/>
      <c r="YC128" s="802"/>
      <c r="YD128" s="802"/>
      <c r="YE128" s="802"/>
      <c r="YF128" s="802"/>
      <c r="YG128" s="802"/>
      <c r="YH128" s="802"/>
      <c r="YI128" s="802"/>
      <c r="YJ128" s="802"/>
      <c r="YK128" s="802"/>
      <c r="YL128" s="802"/>
      <c r="YM128" s="802"/>
      <c r="YN128" s="802"/>
      <c r="YO128" s="802"/>
      <c r="YP128" s="802"/>
      <c r="YQ128" s="802"/>
      <c r="YR128" s="802"/>
      <c r="YS128" s="802"/>
      <c r="YT128" s="802"/>
      <c r="YU128" s="802"/>
      <c r="YV128" s="802"/>
      <c r="YW128" s="802"/>
      <c r="YX128" s="802"/>
      <c r="YY128" s="802"/>
      <c r="YZ128" s="802"/>
      <c r="ZA128" s="802"/>
      <c r="ZB128" s="802"/>
      <c r="ZC128" s="802"/>
      <c r="ZD128" s="802"/>
      <c r="ZE128" s="802"/>
      <c r="ZF128" s="802"/>
      <c r="ZG128" s="802"/>
      <c r="ZH128" s="802"/>
      <c r="ZI128" s="802"/>
      <c r="ZJ128" s="802"/>
      <c r="ZK128" s="802"/>
      <c r="ZL128" s="802"/>
      <c r="ZM128" s="802"/>
      <c r="ZN128" s="802"/>
      <c r="ZO128" s="802"/>
      <c r="ZP128" s="802"/>
      <c r="ZQ128" s="802"/>
      <c r="ZR128" s="802"/>
      <c r="ZS128" s="802"/>
      <c r="ZT128" s="802"/>
      <c r="ZU128" s="802"/>
      <c r="ZV128" s="802"/>
      <c r="ZW128" s="802"/>
      <c r="ZX128" s="802"/>
      <c r="ZY128" s="802"/>
      <c r="ZZ128" s="802"/>
      <c r="AAA128" s="802"/>
      <c r="AAB128" s="802"/>
      <c r="AAC128" s="802"/>
      <c r="AAD128" s="802"/>
      <c r="AAE128" s="802"/>
      <c r="AAF128" s="802"/>
      <c r="AAG128" s="802"/>
      <c r="AAH128" s="802"/>
      <c r="AAI128" s="802"/>
      <c r="AAJ128" s="802"/>
      <c r="AAK128" s="802"/>
      <c r="AAL128" s="802"/>
      <c r="AAM128" s="802"/>
      <c r="AAN128" s="802"/>
      <c r="AAO128" s="802"/>
      <c r="AAP128" s="802"/>
      <c r="AAQ128" s="802"/>
      <c r="AAR128" s="802"/>
      <c r="AAS128" s="802"/>
      <c r="AAT128" s="802"/>
      <c r="AAU128" s="802"/>
      <c r="AAV128" s="802"/>
      <c r="AAW128" s="802"/>
      <c r="AAX128" s="802"/>
      <c r="AAY128" s="802"/>
      <c r="AAZ128" s="802"/>
      <c r="ABA128" s="802"/>
      <c r="ABB128" s="802"/>
      <c r="ABC128" s="802"/>
      <c r="ABD128" s="802"/>
      <c r="ABE128" s="802"/>
      <c r="ABF128" s="802"/>
      <c r="ABG128" s="802"/>
      <c r="ABH128" s="802"/>
      <c r="ABI128" s="802"/>
      <c r="ABJ128" s="802"/>
      <c r="ABK128" s="802"/>
      <c r="ABL128" s="802"/>
      <c r="ABM128" s="802"/>
      <c r="ABN128" s="802"/>
      <c r="ABO128" s="802"/>
      <c r="ABP128" s="802"/>
      <c r="ABQ128" s="802"/>
      <c r="ABR128" s="802"/>
      <c r="ABS128" s="802"/>
      <c r="ABT128" s="802"/>
      <c r="ABU128" s="802"/>
      <c r="ABV128" s="802"/>
      <c r="ABW128" s="802"/>
      <c r="ABX128" s="802"/>
      <c r="ABY128" s="802"/>
      <c r="ABZ128" s="802"/>
      <c r="ACA128" s="802"/>
      <c r="ACB128" s="802"/>
      <c r="ACC128" s="802"/>
      <c r="ACD128" s="802"/>
      <c r="ACE128" s="802"/>
      <c r="ACF128" s="802"/>
      <c r="ACG128" s="802"/>
      <c r="ACH128" s="802"/>
      <c r="ACI128" s="802"/>
      <c r="ACJ128" s="802"/>
      <c r="ACK128" s="802"/>
      <c r="ACL128" s="802"/>
      <c r="ACM128" s="802"/>
      <c r="ACN128" s="802"/>
      <c r="ACO128" s="802"/>
      <c r="ACP128" s="802"/>
      <c r="ACQ128" s="802"/>
      <c r="ACR128" s="802"/>
      <c r="ACS128" s="802"/>
      <c r="ACT128" s="802"/>
      <c r="ACU128" s="802"/>
      <c r="ACV128" s="802"/>
      <c r="ACW128" s="802"/>
      <c r="ACX128" s="802"/>
      <c r="ACY128" s="802"/>
      <c r="ACZ128" s="802"/>
      <c r="ADA128" s="802"/>
      <c r="ADB128" s="802"/>
      <c r="ADC128" s="802"/>
      <c r="ADD128" s="802"/>
      <c r="ADE128" s="802"/>
      <c r="ADF128" s="802"/>
      <c r="ADG128" s="802"/>
      <c r="ADH128" s="802"/>
      <c r="ADI128" s="802"/>
      <c r="ADJ128" s="802"/>
      <c r="ADK128" s="802"/>
      <c r="ADL128" s="802"/>
      <c r="ADM128" s="802"/>
      <c r="ADN128" s="802"/>
      <c r="ADO128" s="802"/>
      <c r="ADP128" s="802"/>
      <c r="ADQ128" s="802"/>
      <c r="ADR128" s="802"/>
      <c r="ADS128" s="802"/>
      <c r="ADT128" s="802"/>
      <c r="ADU128" s="802"/>
      <c r="ADV128" s="802"/>
      <c r="ADW128" s="802"/>
      <c r="ADX128" s="802"/>
      <c r="ADY128" s="802"/>
      <c r="ADZ128" s="802"/>
      <c r="AEA128" s="802"/>
      <c r="AEB128" s="802"/>
      <c r="AEC128" s="802"/>
      <c r="AED128" s="802"/>
      <c r="AEE128" s="802"/>
      <c r="AEF128" s="802"/>
      <c r="AEG128" s="802"/>
      <c r="AEH128" s="802"/>
      <c r="AEI128" s="802"/>
      <c r="AEJ128" s="802"/>
      <c r="AEK128" s="802"/>
      <c r="AEL128" s="802"/>
      <c r="AEM128" s="802"/>
      <c r="AEN128" s="802"/>
      <c r="AEO128" s="802"/>
      <c r="AEP128" s="802"/>
      <c r="AEQ128" s="802"/>
      <c r="AER128" s="802"/>
      <c r="AES128" s="802"/>
      <c r="AET128" s="802"/>
      <c r="AEU128" s="802"/>
      <c r="AEV128" s="802"/>
      <c r="AEW128" s="802"/>
      <c r="AEX128" s="802"/>
      <c r="AEY128" s="802"/>
      <c r="AEZ128" s="802"/>
      <c r="AFA128" s="802"/>
      <c r="AFB128" s="802"/>
      <c r="AFC128" s="802"/>
      <c r="AFD128" s="802"/>
      <c r="AFE128" s="802"/>
      <c r="AFF128" s="802"/>
      <c r="AFG128" s="802"/>
      <c r="AFH128" s="802"/>
      <c r="AFI128" s="802"/>
      <c r="AFJ128" s="802"/>
      <c r="AFK128" s="802"/>
      <c r="AFL128" s="802"/>
      <c r="AFM128" s="802"/>
      <c r="AFN128" s="802"/>
      <c r="AFO128" s="802"/>
      <c r="AFP128" s="802"/>
      <c r="AFQ128" s="802"/>
      <c r="AFR128" s="802"/>
      <c r="AFS128" s="802"/>
      <c r="AFT128" s="802"/>
      <c r="AFU128" s="802"/>
      <c r="AFV128" s="802"/>
      <c r="AFW128" s="802"/>
      <c r="AFX128" s="802"/>
      <c r="AFY128" s="802"/>
      <c r="AFZ128" s="802"/>
      <c r="AGA128" s="802"/>
      <c r="AGB128" s="802"/>
      <c r="AGC128" s="802"/>
      <c r="AGD128" s="802"/>
      <c r="AGE128" s="802"/>
      <c r="AGF128" s="802"/>
      <c r="AGG128" s="802"/>
      <c r="AGH128" s="802"/>
      <c r="AGI128" s="802"/>
      <c r="AGJ128" s="802"/>
      <c r="AGK128" s="802"/>
      <c r="AGL128" s="802"/>
      <c r="AGM128" s="802"/>
      <c r="AGN128" s="802"/>
      <c r="AGO128" s="802"/>
      <c r="AGP128" s="802"/>
      <c r="AGQ128" s="802"/>
      <c r="AGR128" s="802"/>
      <c r="AGS128" s="802"/>
      <c r="AGT128" s="802"/>
      <c r="AGU128" s="802"/>
      <c r="AGV128" s="802"/>
      <c r="AGW128" s="802"/>
      <c r="AGX128" s="802"/>
      <c r="AGY128" s="802"/>
      <c r="AGZ128" s="802"/>
      <c r="AHA128" s="802"/>
      <c r="AHB128" s="802"/>
      <c r="AHC128" s="802"/>
      <c r="AHD128" s="802"/>
      <c r="AHE128" s="802"/>
      <c r="AHF128" s="802"/>
      <c r="AHG128" s="802"/>
      <c r="AHH128" s="802"/>
      <c r="AHI128" s="802"/>
      <c r="AHJ128" s="802"/>
      <c r="AHK128" s="802"/>
      <c r="AHL128" s="802"/>
      <c r="AHM128" s="802"/>
      <c r="AHN128" s="802"/>
      <c r="AHO128" s="802"/>
      <c r="AHP128" s="802"/>
      <c r="AHQ128" s="802"/>
      <c r="AHR128" s="802"/>
      <c r="AHS128" s="802"/>
      <c r="AHT128" s="802"/>
      <c r="AHU128" s="802"/>
      <c r="AHV128" s="802"/>
      <c r="AHW128" s="802"/>
      <c r="AHX128" s="802"/>
      <c r="AHY128" s="802"/>
      <c r="AHZ128" s="802"/>
      <c r="AIA128" s="802"/>
      <c r="AIB128" s="802"/>
      <c r="AIC128" s="802"/>
      <c r="AID128" s="802"/>
      <c r="AIE128" s="802"/>
      <c r="AIF128" s="802"/>
      <c r="AIG128" s="802"/>
      <c r="AIH128" s="802"/>
      <c r="AII128" s="802"/>
      <c r="AIJ128" s="802"/>
      <c r="AIK128" s="802"/>
      <c r="AIL128" s="802"/>
      <c r="AIM128" s="802"/>
      <c r="AIN128" s="802"/>
      <c r="AIO128" s="802"/>
      <c r="AIP128" s="802"/>
      <c r="AIQ128" s="802"/>
      <c r="AIR128" s="802"/>
      <c r="AIS128" s="802"/>
      <c r="AIT128" s="802"/>
      <c r="AIU128" s="802"/>
      <c r="AIV128" s="802"/>
      <c r="AIW128" s="802"/>
      <c r="AIX128" s="802"/>
      <c r="AIY128" s="802"/>
      <c r="AIZ128" s="802"/>
      <c r="AJA128" s="802"/>
      <c r="AJB128" s="802"/>
      <c r="AJC128" s="802"/>
      <c r="AJD128" s="802"/>
      <c r="AJE128" s="802"/>
      <c r="AJF128" s="802"/>
      <c r="AJG128" s="802"/>
      <c r="AJH128" s="802"/>
      <c r="AJI128" s="802"/>
      <c r="AJJ128" s="802"/>
      <c r="AJK128" s="802"/>
      <c r="AJL128" s="802"/>
      <c r="AJM128" s="802"/>
      <c r="AJN128" s="802"/>
      <c r="AJO128" s="802"/>
      <c r="AJP128" s="802"/>
      <c r="AJQ128" s="802"/>
      <c r="AJR128" s="802"/>
      <c r="AJS128" s="802"/>
      <c r="AJT128" s="802"/>
      <c r="AJU128" s="802"/>
      <c r="AJV128" s="802"/>
      <c r="AJW128" s="802"/>
      <c r="AJX128" s="802"/>
      <c r="AJY128" s="802"/>
      <c r="AJZ128" s="802"/>
      <c r="AKA128" s="802"/>
      <c r="AKB128" s="802"/>
      <c r="AKC128" s="802"/>
      <c r="AKD128" s="802"/>
      <c r="AKE128" s="802"/>
      <c r="AKF128" s="802"/>
      <c r="AKG128" s="802"/>
      <c r="AKH128" s="802"/>
      <c r="AKI128" s="802"/>
      <c r="AKJ128" s="802"/>
      <c r="AKK128" s="802"/>
      <c r="AKL128" s="802"/>
      <c r="AKM128" s="802"/>
      <c r="AKN128" s="802"/>
      <c r="AKO128" s="802"/>
      <c r="AKP128" s="802"/>
      <c r="AKQ128" s="802"/>
      <c r="AKR128" s="802"/>
      <c r="AKS128" s="802"/>
      <c r="AKT128" s="802"/>
      <c r="AKU128" s="802"/>
      <c r="AKV128" s="802"/>
      <c r="AKW128" s="802"/>
      <c r="AKX128" s="802"/>
      <c r="AKY128" s="802"/>
      <c r="AKZ128" s="802"/>
      <c r="ALA128" s="802"/>
      <c r="ALB128" s="802"/>
      <c r="ALC128" s="802"/>
      <c r="ALD128" s="802"/>
      <c r="ALE128" s="802"/>
      <c r="ALF128" s="802"/>
      <c r="ALG128" s="802"/>
      <c r="ALH128" s="802"/>
      <c r="ALI128" s="802"/>
      <c r="ALJ128" s="802"/>
      <c r="ALK128" s="802"/>
      <c r="ALL128" s="802"/>
      <c r="ALM128" s="802"/>
      <c r="ALN128" s="802"/>
      <c r="ALO128" s="802"/>
      <c r="ALP128" s="802"/>
      <c r="ALQ128" s="802"/>
      <c r="ALR128" s="802"/>
      <c r="ALS128" s="802"/>
      <c r="ALT128" s="802"/>
      <c r="ALU128" s="802"/>
      <c r="ALV128" s="802"/>
      <c r="ALW128" s="802"/>
      <c r="ALX128" s="802"/>
      <c r="ALY128" s="802"/>
      <c r="ALZ128" s="802"/>
      <c r="AMA128" s="802"/>
      <c r="AMB128" s="802"/>
      <c r="AMC128" s="802"/>
      <c r="AMD128" s="802"/>
      <c r="AME128" s="802"/>
      <c r="AMF128" s="802"/>
      <c r="AMG128" s="802"/>
      <c r="AMH128" s="802"/>
      <c r="AMI128" s="802"/>
      <c r="AMJ128" s="802"/>
      <c r="AMK128" s="802"/>
      <c r="AML128" s="802"/>
      <c r="AMM128" s="802"/>
      <c r="AMN128" s="802"/>
      <c r="AMO128" s="802"/>
      <c r="AMP128" s="802"/>
      <c r="AMQ128" s="802"/>
      <c r="AMR128" s="802"/>
      <c r="AMS128" s="802"/>
      <c r="AMT128" s="802"/>
      <c r="AMU128" s="802"/>
      <c r="AMV128" s="802"/>
      <c r="AMW128" s="802"/>
      <c r="AMX128" s="802"/>
      <c r="AMY128" s="802"/>
      <c r="AMZ128" s="802"/>
      <c r="ANA128" s="802"/>
      <c r="ANB128" s="802"/>
      <c r="ANC128" s="802"/>
      <c r="AND128" s="802"/>
      <c r="ANE128" s="802"/>
      <c r="ANF128" s="802"/>
      <c r="ANG128" s="802"/>
      <c r="ANH128" s="802"/>
      <c r="ANI128" s="802"/>
      <c r="ANJ128" s="802"/>
      <c r="ANK128" s="802"/>
      <c r="ANL128" s="802"/>
      <c r="ANM128" s="802"/>
      <c r="ANN128" s="802"/>
      <c r="ANO128" s="802"/>
      <c r="ANP128" s="802"/>
      <c r="ANQ128" s="802"/>
      <c r="ANR128" s="802"/>
      <c r="ANS128" s="802"/>
      <c r="ANT128" s="802"/>
      <c r="ANU128" s="802"/>
      <c r="ANV128" s="802"/>
      <c r="ANW128" s="802"/>
      <c r="ANX128" s="802"/>
      <c r="ANY128" s="802"/>
      <c r="ANZ128" s="802"/>
      <c r="AOA128" s="802"/>
      <c r="AOB128" s="802"/>
      <c r="AOC128" s="802"/>
      <c r="AOD128" s="802"/>
      <c r="AOE128" s="802"/>
      <c r="AOF128" s="802"/>
      <c r="AOG128" s="802"/>
      <c r="AOH128" s="802"/>
      <c r="AOI128" s="802"/>
      <c r="AOJ128" s="802"/>
      <c r="AOK128" s="802"/>
      <c r="AOL128" s="802"/>
      <c r="AOM128" s="802"/>
      <c r="AON128" s="802"/>
      <c r="AOO128" s="802"/>
      <c r="AOP128" s="802"/>
      <c r="AOQ128" s="802"/>
      <c r="AOR128" s="802"/>
      <c r="AOS128" s="802"/>
      <c r="AOT128" s="802"/>
      <c r="AOU128" s="802"/>
      <c r="AOV128" s="802"/>
      <c r="AOW128" s="802"/>
      <c r="AOX128" s="802"/>
      <c r="AOY128" s="802"/>
      <c r="AOZ128" s="802"/>
      <c r="APA128" s="802"/>
      <c r="APB128" s="802"/>
      <c r="APC128" s="802"/>
      <c r="APD128" s="802"/>
      <c r="APE128" s="802"/>
      <c r="APF128" s="802"/>
      <c r="APG128" s="802"/>
      <c r="APH128" s="802"/>
      <c r="API128" s="802"/>
      <c r="APJ128" s="802"/>
      <c r="APK128" s="802"/>
      <c r="APL128" s="802"/>
      <c r="APM128" s="802"/>
      <c r="APN128" s="802"/>
      <c r="APO128" s="802"/>
      <c r="APP128" s="802"/>
      <c r="APQ128" s="802"/>
      <c r="APR128" s="802"/>
      <c r="APS128" s="802"/>
      <c r="APT128" s="802"/>
      <c r="APU128" s="802"/>
      <c r="APV128" s="802"/>
      <c r="APW128" s="802"/>
      <c r="APX128" s="802"/>
      <c r="APY128" s="802"/>
      <c r="APZ128" s="802"/>
      <c r="AQA128" s="802"/>
      <c r="AQB128" s="802"/>
      <c r="AQC128" s="802"/>
      <c r="AQD128" s="802"/>
      <c r="AQE128" s="802"/>
      <c r="AQF128" s="802"/>
      <c r="AQG128" s="802"/>
      <c r="AQH128" s="802"/>
      <c r="AQI128" s="802"/>
      <c r="AQJ128" s="802"/>
      <c r="AQK128" s="802"/>
      <c r="AQL128" s="802"/>
      <c r="AQM128" s="802"/>
      <c r="AQN128" s="802"/>
      <c r="AQO128" s="802"/>
      <c r="AQP128" s="802"/>
      <c r="AQQ128" s="802"/>
      <c r="AQR128" s="802"/>
      <c r="AQS128" s="802"/>
      <c r="AQT128" s="802"/>
      <c r="AQU128" s="802"/>
      <c r="AQV128" s="802"/>
      <c r="AQW128" s="802"/>
      <c r="AQX128" s="802"/>
      <c r="AQY128" s="802"/>
      <c r="AQZ128" s="802"/>
      <c r="ARA128" s="802"/>
      <c r="ARB128" s="802"/>
      <c r="ARC128" s="802"/>
      <c r="ARD128" s="802"/>
      <c r="ARE128" s="802"/>
      <c r="ARF128" s="802"/>
      <c r="ARG128" s="802"/>
      <c r="ARH128" s="802"/>
      <c r="ARI128" s="802"/>
      <c r="ARJ128" s="802"/>
      <c r="ARK128" s="802"/>
      <c r="ARL128" s="802"/>
      <c r="ARM128" s="802"/>
      <c r="ARN128" s="802"/>
      <c r="ARO128" s="802"/>
      <c r="ARP128" s="802"/>
      <c r="ARQ128" s="802"/>
      <c r="ARR128" s="802"/>
      <c r="ARS128" s="802"/>
      <c r="ART128" s="802"/>
      <c r="ARU128" s="802"/>
      <c r="ARV128" s="802"/>
      <c r="ARW128" s="802"/>
      <c r="ARX128" s="802"/>
      <c r="ARY128" s="802"/>
      <c r="ARZ128" s="802"/>
      <c r="ASA128" s="802"/>
      <c r="ASB128" s="802"/>
      <c r="ASC128" s="802"/>
      <c r="ASD128" s="802"/>
      <c r="ASE128" s="802"/>
      <c r="ASF128" s="802"/>
      <c r="ASG128" s="802"/>
      <c r="ASH128" s="802"/>
      <c r="ASI128" s="802"/>
      <c r="ASJ128" s="802"/>
      <c r="ASK128" s="802"/>
      <c r="ASL128" s="802"/>
      <c r="ASM128" s="802"/>
      <c r="ASN128" s="802"/>
      <c r="ASO128" s="802"/>
      <c r="ASP128" s="802"/>
      <c r="ASQ128" s="802"/>
      <c r="ASR128" s="802"/>
      <c r="ASS128" s="802"/>
      <c r="AST128" s="802"/>
      <c r="ASU128" s="802"/>
      <c r="ASV128" s="802"/>
      <c r="ASW128" s="802"/>
      <c r="ASX128" s="802"/>
      <c r="ASY128" s="802"/>
      <c r="ASZ128" s="802"/>
      <c r="ATA128" s="802"/>
      <c r="ATB128" s="802"/>
      <c r="ATC128" s="802"/>
      <c r="ATD128" s="802"/>
      <c r="ATE128" s="802"/>
      <c r="ATF128" s="802"/>
      <c r="ATG128" s="802"/>
      <c r="ATH128" s="802"/>
      <c r="ATI128" s="802"/>
      <c r="ATJ128" s="802"/>
      <c r="ATK128" s="802"/>
      <c r="ATL128" s="802"/>
      <c r="ATM128" s="802"/>
      <c r="ATN128" s="802"/>
      <c r="ATO128" s="802"/>
      <c r="ATP128" s="802"/>
      <c r="ATQ128" s="802"/>
      <c r="ATR128" s="802"/>
      <c r="ATS128" s="802"/>
      <c r="ATT128" s="802"/>
      <c r="ATU128" s="802"/>
      <c r="ATV128" s="802"/>
      <c r="ATW128" s="802"/>
      <c r="ATX128" s="802"/>
      <c r="ATY128" s="802"/>
      <c r="ATZ128" s="802"/>
      <c r="AUA128" s="802"/>
      <c r="AUB128" s="802"/>
      <c r="AUC128" s="802"/>
      <c r="AUD128" s="802"/>
      <c r="AUE128" s="802"/>
      <c r="AUF128" s="802"/>
      <c r="AUG128" s="802"/>
      <c r="AUH128" s="802"/>
      <c r="AUI128" s="802"/>
      <c r="AUJ128" s="802"/>
      <c r="AUK128" s="802"/>
      <c r="AUL128" s="802"/>
      <c r="AUM128" s="802"/>
      <c r="AUN128" s="802"/>
      <c r="AUO128" s="802"/>
      <c r="AUP128" s="802"/>
      <c r="AUQ128" s="802"/>
      <c r="AUR128" s="802"/>
      <c r="AUS128" s="802"/>
      <c r="AUT128" s="802"/>
      <c r="AUU128" s="802"/>
      <c r="AUV128" s="802"/>
      <c r="AUW128" s="802"/>
      <c r="AUX128" s="802"/>
      <c r="AUY128" s="802"/>
      <c r="AUZ128" s="802"/>
      <c r="AVA128" s="802"/>
      <c r="AVB128" s="802"/>
      <c r="AVC128" s="802"/>
      <c r="AVD128" s="802"/>
      <c r="AVE128" s="802"/>
      <c r="AVF128" s="802"/>
      <c r="AVG128" s="802"/>
      <c r="AVH128" s="802"/>
      <c r="AVI128" s="802"/>
      <c r="AVJ128" s="802"/>
      <c r="AVK128" s="802"/>
      <c r="AVL128" s="802"/>
      <c r="AVM128" s="802"/>
      <c r="AVN128" s="802"/>
      <c r="AVO128" s="802"/>
      <c r="AVP128" s="802"/>
      <c r="AVQ128" s="802"/>
      <c r="AVR128" s="802"/>
      <c r="AVS128" s="802"/>
      <c r="AVT128" s="802"/>
      <c r="AVU128" s="802"/>
      <c r="AVV128" s="802"/>
      <c r="AVW128" s="802"/>
      <c r="AVX128" s="802"/>
      <c r="AVY128" s="802"/>
      <c r="AVZ128" s="802"/>
      <c r="AWA128" s="802"/>
      <c r="AWB128" s="802"/>
      <c r="AWC128" s="802"/>
      <c r="AWD128" s="802"/>
      <c r="AWE128" s="802"/>
      <c r="AWF128" s="802"/>
      <c r="AWG128" s="802"/>
      <c r="AWH128" s="802"/>
      <c r="AWI128" s="802"/>
      <c r="AWJ128" s="802"/>
      <c r="AWK128" s="802"/>
      <c r="AWL128" s="802"/>
      <c r="AWM128" s="802"/>
      <c r="AWN128" s="802"/>
      <c r="AWO128" s="802"/>
      <c r="AWP128" s="802"/>
      <c r="AWQ128" s="802"/>
      <c r="AWR128" s="802"/>
      <c r="AWS128" s="802"/>
      <c r="AWT128" s="802"/>
      <c r="AWU128" s="802"/>
      <c r="AWV128" s="802"/>
      <c r="AWW128" s="802"/>
      <c r="AWX128" s="802"/>
      <c r="AWY128" s="802"/>
      <c r="AWZ128" s="802"/>
      <c r="AXA128" s="802"/>
      <c r="AXB128" s="802"/>
      <c r="AXC128" s="802"/>
      <c r="AXD128" s="802"/>
      <c r="AXE128" s="802"/>
      <c r="AXF128" s="802"/>
      <c r="AXG128" s="802"/>
      <c r="AXH128" s="802"/>
      <c r="AXI128" s="802"/>
      <c r="AXJ128" s="802"/>
      <c r="AXK128" s="802"/>
      <c r="AXL128" s="802"/>
      <c r="AXM128" s="802"/>
      <c r="AXN128" s="802"/>
      <c r="AXO128" s="802"/>
      <c r="AXP128" s="802"/>
      <c r="AXQ128" s="802"/>
      <c r="AXR128" s="802"/>
      <c r="AXS128" s="802"/>
      <c r="AXT128" s="802"/>
      <c r="AXU128" s="802"/>
      <c r="AXV128" s="802"/>
      <c r="AXW128" s="802"/>
      <c r="AXX128" s="802"/>
      <c r="AXY128" s="802"/>
      <c r="AXZ128" s="802"/>
      <c r="AYA128" s="802"/>
      <c r="AYB128" s="802"/>
      <c r="AYC128" s="802"/>
      <c r="AYD128" s="802"/>
      <c r="AYE128" s="802"/>
      <c r="AYF128" s="802"/>
      <c r="AYG128" s="802"/>
      <c r="AYH128" s="802"/>
      <c r="AYI128" s="802"/>
      <c r="AYJ128" s="802"/>
      <c r="AYK128" s="802"/>
      <c r="AYL128" s="802"/>
      <c r="AYM128" s="802"/>
      <c r="AYN128" s="802"/>
      <c r="AYO128" s="802"/>
      <c r="AYP128" s="802"/>
      <c r="AYQ128" s="802"/>
      <c r="AYR128" s="802"/>
      <c r="AYS128" s="802"/>
      <c r="AYT128" s="802"/>
      <c r="AYU128" s="802"/>
      <c r="AYV128" s="802"/>
      <c r="AYW128" s="802"/>
      <c r="AYX128" s="802"/>
      <c r="AYY128" s="802"/>
      <c r="AYZ128" s="802"/>
      <c r="AZA128" s="802"/>
      <c r="AZB128" s="802"/>
      <c r="AZC128" s="802"/>
      <c r="AZD128" s="802"/>
      <c r="AZE128" s="802"/>
      <c r="AZF128" s="802"/>
      <c r="AZG128" s="802"/>
      <c r="AZH128" s="802"/>
      <c r="AZI128" s="802"/>
      <c r="AZJ128" s="802"/>
      <c r="AZK128" s="802"/>
      <c r="AZL128" s="802"/>
      <c r="AZM128" s="802"/>
      <c r="AZN128" s="802"/>
      <c r="AZO128" s="802"/>
      <c r="AZP128" s="802"/>
      <c r="AZQ128" s="802"/>
      <c r="AZR128" s="802"/>
      <c r="AZS128" s="802"/>
      <c r="AZT128" s="802"/>
      <c r="AZU128" s="802"/>
      <c r="AZV128" s="802"/>
      <c r="AZW128" s="802"/>
      <c r="AZX128" s="802"/>
      <c r="AZY128" s="802"/>
      <c r="AZZ128" s="802"/>
      <c r="BAA128" s="802"/>
      <c r="BAB128" s="802"/>
      <c r="BAC128" s="802"/>
      <c r="BAD128" s="802"/>
      <c r="BAE128" s="802"/>
      <c r="BAF128" s="802"/>
      <c r="BAG128" s="802"/>
      <c r="BAH128" s="802"/>
      <c r="BAI128" s="802"/>
      <c r="BAJ128" s="802"/>
      <c r="BAK128" s="802"/>
      <c r="BAL128" s="802"/>
      <c r="BAM128" s="802"/>
      <c r="BAN128" s="802"/>
      <c r="BAO128" s="802"/>
      <c r="BAP128" s="802"/>
      <c r="BAQ128" s="802"/>
      <c r="BAR128" s="802"/>
      <c r="BAS128" s="802"/>
      <c r="BAT128" s="802"/>
      <c r="BAU128" s="802"/>
      <c r="BAV128" s="802"/>
      <c r="BAW128" s="802"/>
      <c r="BAX128" s="802"/>
      <c r="BAY128" s="802"/>
      <c r="BAZ128" s="802"/>
      <c r="BBA128" s="802"/>
      <c r="BBB128" s="802"/>
      <c r="BBC128" s="802"/>
      <c r="BBD128" s="802"/>
      <c r="BBE128" s="802"/>
      <c r="BBF128" s="802"/>
      <c r="BBG128" s="802"/>
      <c r="BBH128" s="802"/>
      <c r="BBI128" s="802"/>
      <c r="BBJ128" s="802"/>
      <c r="BBK128" s="802"/>
      <c r="BBL128" s="802"/>
      <c r="BBM128" s="802"/>
      <c r="BBN128" s="802"/>
      <c r="BBO128" s="802"/>
      <c r="BBP128" s="802"/>
      <c r="BBQ128" s="802"/>
      <c r="BBR128" s="802"/>
      <c r="BBS128" s="802"/>
      <c r="BBT128" s="802"/>
      <c r="BBU128" s="802"/>
      <c r="BBV128" s="802"/>
      <c r="BBW128" s="802"/>
      <c r="BBX128" s="802"/>
      <c r="BBY128" s="802"/>
      <c r="BBZ128" s="802"/>
      <c r="BCA128" s="802"/>
      <c r="BCB128" s="802"/>
      <c r="BCC128" s="802"/>
      <c r="BCD128" s="802"/>
      <c r="BCE128" s="802"/>
      <c r="BCF128" s="802"/>
      <c r="BCG128" s="802"/>
      <c r="BCH128" s="802"/>
      <c r="BCI128" s="802"/>
      <c r="BCJ128" s="802"/>
      <c r="BCK128" s="802"/>
      <c r="BCL128" s="802"/>
      <c r="BCM128" s="802"/>
      <c r="BCN128" s="802"/>
      <c r="BCO128" s="802"/>
      <c r="BCP128" s="802"/>
      <c r="BCQ128" s="802"/>
      <c r="BCR128" s="802"/>
      <c r="BCS128" s="802"/>
      <c r="BCT128" s="802"/>
      <c r="BCU128" s="802"/>
      <c r="BCV128" s="802"/>
      <c r="BCW128" s="802"/>
      <c r="BCX128" s="802"/>
      <c r="BCY128" s="802"/>
      <c r="BCZ128" s="802"/>
      <c r="BDA128" s="802"/>
      <c r="BDB128" s="802"/>
      <c r="BDC128" s="802"/>
      <c r="BDD128" s="802"/>
      <c r="BDE128" s="802"/>
      <c r="BDF128" s="802"/>
      <c r="BDG128" s="802"/>
      <c r="BDH128" s="802"/>
      <c r="BDI128" s="802"/>
      <c r="BDJ128" s="802"/>
      <c r="BDK128" s="802"/>
      <c r="BDL128" s="802"/>
      <c r="BDM128" s="802"/>
      <c r="BDN128" s="802"/>
      <c r="BDO128" s="802"/>
      <c r="BDP128" s="802"/>
      <c r="BDQ128" s="802"/>
      <c r="BDR128" s="802"/>
      <c r="BDS128" s="802"/>
      <c r="BDT128" s="802"/>
      <c r="BDU128" s="802"/>
      <c r="BDV128" s="802"/>
      <c r="BDW128" s="802"/>
      <c r="BDX128" s="802"/>
      <c r="BDY128" s="802"/>
      <c r="BDZ128" s="802"/>
      <c r="BEA128" s="802"/>
      <c r="BEB128" s="802"/>
      <c r="BEC128" s="802"/>
      <c r="BED128" s="802"/>
      <c r="BEE128" s="802"/>
      <c r="BEF128" s="802"/>
      <c r="BEG128" s="802"/>
      <c r="BEH128" s="802"/>
      <c r="BEI128" s="802"/>
      <c r="BEJ128" s="802"/>
      <c r="BEK128" s="802"/>
      <c r="BEL128" s="802"/>
      <c r="BEM128" s="802"/>
      <c r="BEN128" s="802"/>
      <c r="BEO128" s="802"/>
      <c r="BEP128" s="802"/>
      <c r="BEQ128" s="802"/>
      <c r="BER128" s="802"/>
      <c r="BES128" s="802"/>
      <c r="BET128" s="802"/>
      <c r="BEU128" s="802"/>
      <c r="BEV128" s="802"/>
      <c r="BEW128" s="802"/>
      <c r="BEX128" s="802"/>
      <c r="BEY128" s="802"/>
      <c r="BEZ128" s="802"/>
      <c r="BFA128" s="802"/>
      <c r="BFB128" s="802"/>
      <c r="BFC128" s="802"/>
      <c r="BFD128" s="802"/>
      <c r="BFE128" s="802"/>
      <c r="BFF128" s="802"/>
      <c r="BFG128" s="802"/>
      <c r="BFH128" s="802"/>
      <c r="BFI128" s="802"/>
      <c r="BFJ128" s="802"/>
      <c r="BFK128" s="802"/>
      <c r="BFL128" s="802"/>
      <c r="BFM128" s="802"/>
      <c r="BFN128" s="802"/>
      <c r="BFO128" s="802"/>
      <c r="BFP128" s="802"/>
      <c r="BFQ128" s="802"/>
      <c r="BFR128" s="802"/>
      <c r="BFS128" s="802"/>
      <c r="BFT128" s="802"/>
      <c r="BFU128" s="802"/>
      <c r="BFV128" s="802"/>
      <c r="BFW128" s="802"/>
      <c r="BFX128" s="802"/>
      <c r="BFY128" s="802"/>
      <c r="BFZ128" s="802"/>
      <c r="BGA128" s="802"/>
      <c r="BGB128" s="802"/>
      <c r="BGC128" s="802"/>
      <c r="BGD128" s="802"/>
      <c r="BGE128" s="802"/>
      <c r="BGF128" s="802"/>
      <c r="BGG128" s="802"/>
      <c r="BGH128" s="802"/>
      <c r="BGI128" s="802"/>
      <c r="BGJ128" s="802"/>
      <c r="BGK128" s="802"/>
      <c r="BGL128" s="802"/>
      <c r="BGM128" s="802"/>
      <c r="BGN128" s="802"/>
      <c r="BGO128" s="802"/>
      <c r="BGP128" s="802"/>
      <c r="BGQ128" s="802"/>
      <c r="BGR128" s="802"/>
      <c r="BGS128" s="802"/>
      <c r="BGT128" s="802"/>
      <c r="BGU128" s="802"/>
      <c r="BGV128" s="802"/>
      <c r="BGW128" s="802"/>
      <c r="BGX128" s="802"/>
      <c r="BGY128" s="802"/>
      <c r="BGZ128" s="802"/>
      <c r="BHA128" s="802"/>
      <c r="BHB128" s="802"/>
      <c r="BHC128" s="802"/>
      <c r="BHD128" s="802"/>
      <c r="BHE128" s="802"/>
      <c r="BHF128" s="802"/>
      <c r="BHG128" s="802"/>
      <c r="BHH128" s="802"/>
      <c r="BHI128" s="802"/>
      <c r="BHJ128" s="802"/>
      <c r="BHK128" s="802"/>
      <c r="BHL128" s="802"/>
      <c r="BHM128" s="802"/>
      <c r="BHN128" s="802"/>
      <c r="BHO128" s="802"/>
      <c r="BHP128" s="802"/>
      <c r="BHQ128" s="802"/>
      <c r="BHR128" s="802"/>
      <c r="BHS128" s="802"/>
      <c r="BHT128" s="802"/>
      <c r="BHU128" s="802"/>
      <c r="BHV128" s="802"/>
      <c r="BHW128" s="802"/>
      <c r="BHX128" s="802"/>
      <c r="BHY128" s="802"/>
      <c r="BHZ128" s="802"/>
      <c r="BIA128" s="802"/>
      <c r="BIB128" s="802"/>
      <c r="BIC128" s="802"/>
      <c r="BID128" s="802"/>
      <c r="BIE128" s="802"/>
      <c r="BIF128" s="802"/>
      <c r="BIG128" s="802"/>
      <c r="BIH128" s="802"/>
      <c r="BII128" s="802"/>
      <c r="BIJ128" s="802"/>
      <c r="BIK128" s="802"/>
      <c r="BIL128" s="802"/>
      <c r="BIM128" s="802"/>
      <c r="BIN128" s="802"/>
      <c r="BIO128" s="802"/>
      <c r="BIP128" s="802"/>
      <c r="BIQ128" s="802"/>
      <c r="BIR128" s="802"/>
      <c r="BIS128" s="802"/>
      <c r="BIT128" s="802"/>
      <c r="BIU128" s="802"/>
      <c r="BIV128" s="802"/>
      <c r="BIW128" s="802"/>
      <c r="BIX128" s="802"/>
      <c r="BIY128" s="802"/>
      <c r="BIZ128" s="802"/>
      <c r="BJA128" s="802"/>
      <c r="BJB128" s="802"/>
      <c r="BJC128" s="802"/>
      <c r="BJD128" s="802"/>
      <c r="BJE128" s="802"/>
      <c r="BJF128" s="802"/>
      <c r="BJG128" s="802"/>
      <c r="BJH128" s="802"/>
      <c r="BJI128" s="802"/>
      <c r="BJJ128" s="802"/>
      <c r="BJK128" s="802"/>
      <c r="BJL128" s="802"/>
      <c r="BJM128" s="802"/>
      <c r="BJN128" s="802"/>
      <c r="BJO128" s="802"/>
      <c r="BJP128" s="802"/>
      <c r="BJQ128" s="802"/>
      <c r="BJR128" s="802"/>
      <c r="BJS128" s="802"/>
      <c r="BJT128" s="802"/>
      <c r="BJU128" s="802"/>
      <c r="BJV128" s="802"/>
      <c r="BJW128" s="802"/>
      <c r="BJX128" s="802"/>
      <c r="BJY128" s="802"/>
      <c r="BJZ128" s="802"/>
      <c r="BKA128" s="802"/>
      <c r="BKB128" s="802"/>
      <c r="BKC128" s="802"/>
      <c r="BKD128" s="802"/>
      <c r="BKE128" s="802"/>
      <c r="BKF128" s="802"/>
      <c r="BKG128" s="802"/>
      <c r="BKH128" s="802"/>
      <c r="BKI128" s="802"/>
      <c r="BKJ128" s="802"/>
      <c r="BKK128" s="802"/>
      <c r="BKL128" s="802"/>
      <c r="BKM128" s="802"/>
      <c r="BKN128" s="802"/>
      <c r="BKO128" s="802"/>
      <c r="BKP128" s="802"/>
      <c r="BKQ128" s="802"/>
      <c r="BKR128" s="802"/>
      <c r="BKS128" s="802"/>
      <c r="BKT128" s="802"/>
      <c r="BKU128" s="802"/>
      <c r="BKV128" s="802"/>
      <c r="BKW128" s="802"/>
      <c r="BKX128" s="802"/>
      <c r="BKY128" s="802"/>
      <c r="BKZ128" s="802"/>
      <c r="BLA128" s="802"/>
      <c r="BLB128" s="802"/>
      <c r="BLC128" s="802"/>
      <c r="BLD128" s="802"/>
      <c r="BLE128" s="802"/>
      <c r="BLF128" s="802"/>
      <c r="BLG128" s="802"/>
      <c r="BLH128" s="802"/>
      <c r="BLI128" s="802"/>
      <c r="BLJ128" s="802"/>
      <c r="BLK128" s="802"/>
      <c r="BLL128" s="802"/>
      <c r="BLM128" s="802"/>
      <c r="BLN128" s="802"/>
      <c r="BLO128" s="802"/>
      <c r="BLP128" s="802"/>
      <c r="BLQ128" s="802"/>
      <c r="BLR128" s="802"/>
      <c r="BLS128" s="802"/>
      <c r="BLT128" s="802"/>
      <c r="BLU128" s="802"/>
      <c r="BLV128" s="802"/>
      <c r="BLW128" s="802"/>
      <c r="BLX128" s="802"/>
      <c r="BLY128" s="802"/>
      <c r="BLZ128" s="802"/>
      <c r="BMA128" s="802"/>
      <c r="BMB128" s="802"/>
      <c r="BMC128" s="802"/>
      <c r="BMD128" s="802"/>
      <c r="BME128" s="802"/>
      <c r="BMF128" s="802"/>
      <c r="BMG128" s="802"/>
      <c r="BMH128" s="802"/>
      <c r="BMI128" s="802"/>
      <c r="BMJ128" s="802"/>
      <c r="BMK128" s="802"/>
      <c r="BML128" s="802"/>
      <c r="BMM128" s="802"/>
      <c r="BMN128" s="802"/>
      <c r="BMO128" s="802"/>
      <c r="BMP128" s="802"/>
      <c r="BMQ128" s="802"/>
      <c r="BMR128" s="802"/>
      <c r="BMS128" s="802"/>
      <c r="BMT128" s="802"/>
      <c r="BMU128" s="802"/>
      <c r="BMV128" s="802"/>
      <c r="BMW128" s="802"/>
      <c r="BMX128" s="802"/>
      <c r="BMY128" s="802"/>
      <c r="BMZ128" s="802"/>
      <c r="BNA128" s="802"/>
      <c r="BNB128" s="802"/>
      <c r="BNC128" s="802"/>
      <c r="BND128" s="802"/>
      <c r="BNE128" s="802"/>
      <c r="BNF128" s="802"/>
      <c r="BNG128" s="802"/>
      <c r="BNH128" s="802"/>
      <c r="BNI128" s="802"/>
      <c r="BNJ128" s="802"/>
      <c r="BNK128" s="802"/>
      <c r="BNL128" s="802"/>
      <c r="BNM128" s="802"/>
      <c r="BNN128" s="802"/>
      <c r="BNO128" s="802"/>
      <c r="BNP128" s="802"/>
      <c r="BNQ128" s="802"/>
      <c r="BNR128" s="802"/>
      <c r="BNS128" s="802"/>
      <c r="BNT128" s="802"/>
      <c r="BNU128" s="802"/>
      <c r="BNV128" s="802"/>
      <c r="BNW128" s="802"/>
      <c r="BNX128" s="802"/>
      <c r="BNY128" s="802"/>
      <c r="BNZ128" s="802"/>
      <c r="BOA128" s="802"/>
      <c r="BOB128" s="802"/>
      <c r="BOC128" s="802"/>
      <c r="BOD128" s="802"/>
      <c r="BOE128" s="802"/>
      <c r="BOF128" s="802"/>
      <c r="BOG128" s="802"/>
      <c r="BOH128" s="802"/>
      <c r="BOI128" s="802"/>
      <c r="BOJ128" s="802"/>
      <c r="BOK128" s="802"/>
      <c r="BOL128" s="802"/>
      <c r="BOM128" s="802"/>
      <c r="BON128" s="802"/>
      <c r="BOO128" s="802"/>
      <c r="BOP128" s="802"/>
      <c r="BOQ128" s="802"/>
      <c r="BOR128" s="802"/>
      <c r="BOS128" s="802"/>
      <c r="BOT128" s="802"/>
      <c r="BOU128" s="802"/>
      <c r="BOV128" s="802"/>
      <c r="BOW128" s="802"/>
      <c r="BOX128" s="802"/>
      <c r="BOY128" s="802"/>
      <c r="BOZ128" s="802"/>
      <c r="BPA128" s="802"/>
      <c r="BPB128" s="802"/>
      <c r="BPC128" s="802"/>
      <c r="BPD128" s="802"/>
      <c r="BPE128" s="802"/>
      <c r="BPF128" s="802"/>
      <c r="BPG128" s="802"/>
      <c r="BPH128" s="802"/>
      <c r="BPI128" s="802"/>
      <c r="BPJ128" s="802"/>
      <c r="BPK128" s="802"/>
      <c r="BPL128" s="802"/>
      <c r="BPM128" s="802"/>
      <c r="BPN128" s="802"/>
      <c r="BPO128" s="802"/>
      <c r="BPP128" s="802"/>
      <c r="BPQ128" s="802"/>
      <c r="BPR128" s="802"/>
      <c r="BPS128" s="802"/>
      <c r="BPT128" s="802"/>
      <c r="BPU128" s="802"/>
      <c r="BPV128" s="802"/>
      <c r="BPW128" s="802"/>
      <c r="BPX128" s="802"/>
      <c r="BPY128" s="802"/>
      <c r="BPZ128" s="802"/>
      <c r="BQA128" s="802"/>
      <c r="BQB128" s="802"/>
      <c r="BQC128" s="802"/>
      <c r="BQD128" s="802"/>
      <c r="BQE128" s="802"/>
      <c r="BQF128" s="802"/>
      <c r="BQG128" s="802"/>
      <c r="BQH128" s="802"/>
      <c r="BQI128" s="802"/>
      <c r="BQJ128" s="802"/>
      <c r="BQK128" s="802"/>
      <c r="BQL128" s="802"/>
      <c r="BQM128" s="802"/>
      <c r="BQN128" s="802"/>
      <c r="BQO128" s="802"/>
      <c r="BQP128" s="802"/>
      <c r="BQQ128" s="802"/>
      <c r="BQR128" s="802"/>
      <c r="BQS128" s="802"/>
      <c r="BQT128" s="802"/>
      <c r="BQU128" s="802"/>
      <c r="BQV128" s="802"/>
      <c r="BQW128" s="802"/>
      <c r="BQX128" s="802"/>
      <c r="BQY128" s="802"/>
      <c r="BQZ128" s="802"/>
      <c r="BRA128" s="802"/>
      <c r="BRB128" s="802"/>
      <c r="BRC128" s="802"/>
      <c r="BRD128" s="802"/>
      <c r="BRE128" s="802"/>
      <c r="BRF128" s="802"/>
      <c r="BRG128" s="802"/>
      <c r="BRH128" s="802"/>
      <c r="BRI128" s="802"/>
      <c r="BRJ128" s="802"/>
      <c r="BRK128" s="802"/>
      <c r="BRL128" s="802"/>
      <c r="BRM128" s="802"/>
      <c r="BRN128" s="802"/>
      <c r="BRO128" s="802"/>
      <c r="BRP128" s="802"/>
      <c r="BRQ128" s="802"/>
      <c r="BRR128" s="802"/>
      <c r="BRS128" s="802"/>
      <c r="BRT128" s="802"/>
      <c r="BRU128" s="802"/>
      <c r="BRV128" s="802"/>
      <c r="BRW128" s="802"/>
      <c r="BRX128" s="802"/>
      <c r="BRY128" s="802"/>
      <c r="BRZ128" s="802"/>
      <c r="BSA128" s="802"/>
      <c r="BSB128" s="802"/>
      <c r="BSC128" s="802"/>
      <c r="BSD128" s="802"/>
      <c r="BSE128" s="802"/>
      <c r="BSF128" s="802"/>
      <c r="BSG128" s="802"/>
      <c r="BSH128" s="802"/>
      <c r="BSI128" s="802"/>
      <c r="BSJ128" s="802"/>
      <c r="BSK128" s="802"/>
      <c r="BSL128" s="802"/>
      <c r="BSM128" s="802"/>
      <c r="BSN128" s="802"/>
      <c r="BSO128" s="802"/>
      <c r="BSP128" s="802"/>
      <c r="BSQ128" s="802"/>
      <c r="BSR128" s="802"/>
      <c r="BSS128" s="802"/>
      <c r="BST128" s="802"/>
      <c r="BSU128" s="802"/>
      <c r="BSV128" s="802"/>
      <c r="BSW128" s="802"/>
      <c r="BSX128" s="802"/>
      <c r="BSY128" s="802"/>
      <c r="BSZ128" s="802"/>
      <c r="BTA128" s="802"/>
      <c r="BTB128" s="802"/>
      <c r="BTC128" s="802"/>
      <c r="BTD128" s="802"/>
      <c r="BTE128" s="802"/>
      <c r="BTF128" s="802"/>
      <c r="BTG128" s="802"/>
      <c r="BTH128" s="802"/>
      <c r="BTI128" s="802"/>
      <c r="BTJ128" s="802"/>
      <c r="BTK128" s="802"/>
      <c r="BTL128" s="802"/>
      <c r="BTM128" s="802"/>
      <c r="BTN128" s="802"/>
      <c r="BTO128" s="802"/>
      <c r="BTP128" s="802"/>
      <c r="BTQ128" s="802"/>
      <c r="BTR128" s="802"/>
      <c r="BTS128" s="802"/>
      <c r="BTT128" s="802"/>
      <c r="BTU128" s="802"/>
      <c r="BTV128" s="802"/>
      <c r="BTW128" s="802"/>
      <c r="BTX128" s="802"/>
      <c r="BTY128" s="802"/>
      <c r="BTZ128" s="802"/>
      <c r="BUA128" s="802"/>
      <c r="BUB128" s="802"/>
      <c r="BUC128" s="802"/>
      <c r="BUD128" s="802"/>
      <c r="BUE128" s="802"/>
      <c r="BUF128" s="802"/>
      <c r="BUG128" s="802"/>
      <c r="BUH128" s="802"/>
      <c r="BUI128" s="802"/>
      <c r="BUJ128" s="802"/>
      <c r="BUK128" s="802"/>
      <c r="BUL128" s="802"/>
      <c r="BUM128" s="802"/>
      <c r="BUN128" s="802"/>
      <c r="BUO128" s="802"/>
      <c r="BUP128" s="802"/>
      <c r="BUQ128" s="802"/>
      <c r="BUR128" s="802"/>
      <c r="BUS128" s="802"/>
      <c r="BUT128" s="802"/>
      <c r="BUU128" s="802"/>
      <c r="BUV128" s="802"/>
      <c r="BUW128" s="802"/>
      <c r="BUX128" s="802"/>
      <c r="BUY128" s="802"/>
      <c r="BUZ128" s="802"/>
      <c r="BVA128" s="802"/>
      <c r="BVB128" s="802"/>
      <c r="BVC128" s="802"/>
      <c r="BVD128" s="802"/>
      <c r="BVE128" s="802"/>
      <c r="BVF128" s="802"/>
      <c r="BVG128" s="802"/>
      <c r="BVH128" s="802"/>
      <c r="BVI128" s="802"/>
      <c r="BVJ128" s="802"/>
      <c r="BVK128" s="802"/>
      <c r="BVL128" s="802"/>
      <c r="BVM128" s="802"/>
      <c r="BVN128" s="802"/>
      <c r="BVO128" s="802"/>
      <c r="BVP128" s="802"/>
      <c r="BVQ128" s="802"/>
      <c r="BVR128" s="802"/>
      <c r="BVS128" s="802"/>
      <c r="BVT128" s="802"/>
      <c r="BVU128" s="802"/>
      <c r="BVV128" s="802"/>
      <c r="BVW128" s="802"/>
      <c r="BVX128" s="802"/>
      <c r="BVY128" s="802"/>
      <c r="BVZ128" s="802"/>
      <c r="BWA128" s="802"/>
      <c r="BWB128" s="802"/>
      <c r="BWC128" s="802"/>
      <c r="BWD128" s="802"/>
      <c r="BWE128" s="802"/>
      <c r="BWF128" s="802"/>
      <c r="BWG128" s="802"/>
      <c r="BWH128" s="802"/>
      <c r="BWI128" s="802"/>
      <c r="BWJ128" s="802"/>
      <c r="BWK128" s="802"/>
      <c r="BWL128" s="802"/>
      <c r="BWM128" s="802"/>
      <c r="BWN128" s="802"/>
      <c r="BWO128" s="802"/>
      <c r="BWP128" s="802"/>
      <c r="BWQ128" s="802"/>
      <c r="BWR128" s="802"/>
      <c r="BWS128" s="802"/>
      <c r="BWT128" s="802"/>
      <c r="BWU128" s="802"/>
      <c r="BWV128" s="802"/>
      <c r="BWW128" s="802"/>
      <c r="BWX128" s="802"/>
      <c r="BWY128" s="802"/>
      <c r="BWZ128" s="802"/>
      <c r="BXA128" s="802"/>
      <c r="BXB128" s="802"/>
      <c r="BXC128" s="802"/>
      <c r="BXD128" s="802"/>
      <c r="BXE128" s="802"/>
      <c r="BXF128" s="802"/>
      <c r="BXG128" s="802"/>
      <c r="BXH128" s="802"/>
      <c r="BXI128" s="802"/>
      <c r="BXJ128" s="802"/>
      <c r="BXK128" s="802"/>
      <c r="BXL128" s="802"/>
      <c r="BXM128" s="802"/>
      <c r="BXN128" s="802"/>
      <c r="BXO128" s="802"/>
      <c r="BXP128" s="802"/>
      <c r="BXQ128" s="802"/>
      <c r="BXR128" s="802"/>
      <c r="BXS128" s="802"/>
      <c r="BXT128" s="802"/>
      <c r="BXU128" s="802"/>
      <c r="BXV128" s="802"/>
      <c r="BXW128" s="802"/>
      <c r="BXX128" s="802"/>
      <c r="BXY128" s="802"/>
      <c r="BXZ128" s="802"/>
      <c r="BYA128" s="802"/>
      <c r="BYB128" s="802"/>
      <c r="BYC128" s="802"/>
      <c r="BYD128" s="802"/>
      <c r="BYE128" s="802"/>
      <c r="BYF128" s="802"/>
      <c r="BYG128" s="802"/>
      <c r="BYH128" s="802"/>
      <c r="BYI128" s="802"/>
      <c r="BYJ128" s="802"/>
      <c r="BYK128" s="802"/>
      <c r="BYL128" s="802"/>
      <c r="BYM128" s="802"/>
      <c r="BYN128" s="802"/>
      <c r="BYO128" s="802"/>
      <c r="BYP128" s="802"/>
      <c r="BYQ128" s="802"/>
      <c r="BYR128" s="802"/>
      <c r="BYS128" s="802"/>
      <c r="BYT128" s="802"/>
      <c r="BYU128" s="802"/>
      <c r="BYV128" s="802"/>
      <c r="BYW128" s="802"/>
      <c r="BYX128" s="802"/>
      <c r="BYY128" s="802"/>
      <c r="BYZ128" s="802"/>
      <c r="BZA128" s="802"/>
      <c r="BZB128" s="802"/>
      <c r="BZC128" s="802"/>
      <c r="BZD128" s="802"/>
      <c r="BZE128" s="802"/>
      <c r="BZF128" s="802"/>
      <c r="BZG128" s="802"/>
      <c r="BZH128" s="802"/>
      <c r="BZI128" s="802"/>
      <c r="BZJ128" s="802"/>
      <c r="BZK128" s="802"/>
      <c r="BZL128" s="802"/>
      <c r="BZM128" s="802"/>
      <c r="BZN128" s="802"/>
      <c r="BZO128" s="802"/>
      <c r="BZP128" s="802"/>
      <c r="BZQ128" s="802"/>
      <c r="BZR128" s="802"/>
      <c r="BZS128" s="802"/>
      <c r="BZT128" s="802"/>
      <c r="BZU128" s="802"/>
      <c r="BZV128" s="802"/>
      <c r="BZW128" s="802"/>
      <c r="BZX128" s="802"/>
      <c r="BZY128" s="802"/>
      <c r="BZZ128" s="802"/>
      <c r="CAA128" s="802"/>
      <c r="CAB128" s="802"/>
      <c r="CAC128" s="802"/>
      <c r="CAD128" s="802"/>
      <c r="CAE128" s="802"/>
      <c r="CAF128" s="802"/>
      <c r="CAG128" s="802"/>
      <c r="CAH128" s="802"/>
      <c r="CAI128" s="802"/>
      <c r="CAJ128" s="802"/>
      <c r="CAK128" s="802"/>
      <c r="CAL128" s="802"/>
      <c r="CAM128" s="802"/>
      <c r="CAN128" s="802"/>
      <c r="CAO128" s="802"/>
      <c r="CAP128" s="802"/>
      <c r="CAQ128" s="802"/>
      <c r="CAR128" s="802"/>
      <c r="CAS128" s="802"/>
      <c r="CAT128" s="802"/>
      <c r="CAU128" s="802"/>
      <c r="CAV128" s="802"/>
      <c r="CAW128" s="802"/>
      <c r="CAX128" s="802"/>
      <c r="CAY128" s="802"/>
      <c r="CAZ128" s="802"/>
      <c r="CBA128" s="802"/>
      <c r="CBB128" s="802"/>
      <c r="CBC128" s="802"/>
      <c r="CBD128" s="802"/>
      <c r="CBE128" s="802"/>
      <c r="CBF128" s="802"/>
      <c r="CBG128" s="802"/>
      <c r="CBH128" s="802"/>
      <c r="CBI128" s="802"/>
      <c r="CBJ128" s="802"/>
      <c r="CBK128" s="802"/>
      <c r="CBL128" s="802"/>
      <c r="CBM128" s="802"/>
      <c r="CBN128" s="802"/>
      <c r="CBO128" s="802"/>
      <c r="CBP128" s="802"/>
      <c r="CBQ128" s="802"/>
      <c r="CBR128" s="802"/>
      <c r="CBS128" s="802"/>
      <c r="CBT128" s="802"/>
      <c r="CBU128" s="802"/>
      <c r="CBV128" s="802"/>
      <c r="CBW128" s="802"/>
      <c r="CBX128" s="802"/>
      <c r="CBY128" s="802"/>
      <c r="CBZ128" s="802"/>
      <c r="CCA128" s="802"/>
      <c r="CCB128" s="802"/>
      <c r="CCC128" s="802"/>
      <c r="CCD128" s="802"/>
      <c r="CCE128" s="802"/>
      <c r="CCF128" s="802"/>
      <c r="CCG128" s="802"/>
      <c r="CCH128" s="802"/>
      <c r="CCI128" s="802"/>
      <c r="CCJ128" s="802"/>
      <c r="CCK128" s="802"/>
      <c r="CCL128" s="802"/>
      <c r="CCM128" s="802"/>
      <c r="CCN128" s="802"/>
      <c r="CCO128" s="802"/>
      <c r="CCP128" s="802"/>
      <c r="CCQ128" s="802"/>
      <c r="CCR128" s="802"/>
      <c r="CCS128" s="802"/>
      <c r="CCT128" s="802"/>
      <c r="CCU128" s="802"/>
      <c r="CCV128" s="802"/>
      <c r="CCW128" s="802"/>
      <c r="CCX128" s="802"/>
      <c r="CCY128" s="802"/>
      <c r="CCZ128" s="802"/>
      <c r="CDA128" s="802"/>
      <c r="CDB128" s="802"/>
      <c r="CDC128" s="802"/>
      <c r="CDD128" s="802"/>
      <c r="CDE128" s="802"/>
      <c r="CDF128" s="802"/>
      <c r="CDG128" s="802"/>
      <c r="CDH128" s="802"/>
      <c r="CDI128" s="802"/>
      <c r="CDJ128" s="802"/>
      <c r="CDK128" s="802"/>
      <c r="CDL128" s="802"/>
      <c r="CDM128" s="802"/>
      <c r="CDN128" s="802"/>
      <c r="CDO128" s="802"/>
      <c r="CDP128" s="802"/>
      <c r="CDQ128" s="802"/>
      <c r="CDR128" s="802"/>
      <c r="CDS128" s="802"/>
      <c r="CDT128" s="802"/>
      <c r="CDU128" s="802"/>
      <c r="CDV128" s="802"/>
      <c r="CDW128" s="802"/>
      <c r="CDX128" s="802"/>
      <c r="CDY128" s="802"/>
      <c r="CDZ128" s="802"/>
      <c r="CEA128" s="802"/>
      <c r="CEB128" s="802"/>
      <c r="CEC128" s="802"/>
      <c r="CED128" s="802"/>
      <c r="CEE128" s="802"/>
      <c r="CEF128" s="802"/>
      <c r="CEG128" s="802"/>
      <c r="CEH128" s="802"/>
      <c r="CEI128" s="802"/>
      <c r="CEJ128" s="802"/>
      <c r="CEK128" s="802"/>
      <c r="CEL128" s="802"/>
      <c r="CEM128" s="802"/>
      <c r="CEN128" s="802"/>
      <c r="CEO128" s="802"/>
      <c r="CEP128" s="802"/>
      <c r="CEQ128" s="802"/>
      <c r="CER128" s="802"/>
      <c r="CES128" s="802"/>
      <c r="CET128" s="802"/>
      <c r="CEU128" s="802"/>
      <c r="CEV128" s="802"/>
      <c r="CEW128" s="802"/>
      <c r="CEX128" s="802"/>
      <c r="CEY128" s="802"/>
      <c r="CEZ128" s="802"/>
      <c r="CFA128" s="802"/>
      <c r="CFB128" s="802"/>
      <c r="CFC128" s="802"/>
      <c r="CFD128" s="802"/>
      <c r="CFE128" s="802"/>
      <c r="CFF128" s="802"/>
      <c r="CFG128" s="802"/>
      <c r="CFH128" s="802"/>
      <c r="CFI128" s="802"/>
      <c r="CFJ128" s="802"/>
      <c r="CFK128" s="802"/>
      <c r="CFL128" s="802"/>
      <c r="CFM128" s="802"/>
      <c r="CFN128" s="802"/>
      <c r="CFO128" s="802"/>
      <c r="CFP128" s="802"/>
      <c r="CFQ128" s="802"/>
      <c r="CFR128" s="802"/>
      <c r="CFS128" s="802"/>
      <c r="CFT128" s="802"/>
      <c r="CFU128" s="802"/>
      <c r="CFV128" s="802"/>
      <c r="CFW128" s="802"/>
      <c r="CFX128" s="802"/>
      <c r="CFY128" s="802"/>
      <c r="CFZ128" s="802"/>
      <c r="CGA128" s="802"/>
      <c r="CGB128" s="802"/>
      <c r="CGC128" s="802"/>
      <c r="CGD128" s="802"/>
      <c r="CGE128" s="802"/>
      <c r="CGF128" s="802"/>
      <c r="CGG128" s="802"/>
      <c r="CGH128" s="802"/>
      <c r="CGI128" s="802"/>
      <c r="CGJ128" s="802"/>
      <c r="CGK128" s="802"/>
      <c r="CGL128" s="802"/>
      <c r="CGM128" s="802"/>
      <c r="CGN128" s="802"/>
      <c r="CGO128" s="802"/>
      <c r="CGP128" s="802"/>
      <c r="CGQ128" s="802"/>
      <c r="CGR128" s="802"/>
      <c r="CGS128" s="802"/>
      <c r="CGT128" s="802"/>
      <c r="CGU128" s="802"/>
      <c r="CGV128" s="802"/>
      <c r="CGW128" s="802"/>
      <c r="CGX128" s="802"/>
      <c r="CGY128" s="802"/>
      <c r="CGZ128" s="802"/>
      <c r="CHA128" s="802"/>
      <c r="CHB128" s="802"/>
      <c r="CHC128" s="802"/>
      <c r="CHD128" s="802"/>
      <c r="CHE128" s="802"/>
      <c r="CHF128" s="802"/>
      <c r="CHG128" s="802"/>
      <c r="CHH128" s="802"/>
      <c r="CHI128" s="802"/>
      <c r="CHJ128" s="802"/>
      <c r="CHK128" s="802"/>
      <c r="CHL128" s="802"/>
      <c r="CHM128" s="802"/>
      <c r="CHN128" s="802"/>
      <c r="CHO128" s="802"/>
      <c r="CHP128" s="802"/>
      <c r="CHQ128" s="802"/>
      <c r="CHR128" s="802"/>
      <c r="CHS128" s="802"/>
      <c r="CHT128" s="802"/>
      <c r="CHU128" s="802"/>
      <c r="CHV128" s="802"/>
      <c r="CHW128" s="802"/>
      <c r="CHX128" s="802"/>
      <c r="CHY128" s="802"/>
      <c r="CHZ128" s="802"/>
      <c r="CIA128" s="802"/>
      <c r="CIB128" s="802"/>
      <c r="CIC128" s="802"/>
      <c r="CID128" s="802"/>
      <c r="CIE128" s="802"/>
      <c r="CIF128" s="802"/>
      <c r="CIG128" s="802"/>
      <c r="CIH128" s="802"/>
      <c r="CII128" s="802"/>
      <c r="CIJ128" s="802"/>
      <c r="CIK128" s="802"/>
      <c r="CIL128" s="802"/>
      <c r="CIM128" s="802"/>
      <c r="CIN128" s="802"/>
      <c r="CIO128" s="802"/>
      <c r="CIP128" s="802"/>
      <c r="CIQ128" s="802"/>
      <c r="CIR128" s="802"/>
      <c r="CIS128" s="802"/>
      <c r="CIT128" s="802"/>
      <c r="CIU128" s="802"/>
      <c r="CIV128" s="802"/>
      <c r="CIW128" s="802"/>
      <c r="CIX128" s="802"/>
      <c r="CIY128" s="802"/>
      <c r="CIZ128" s="802"/>
      <c r="CJA128" s="802"/>
      <c r="CJB128" s="802"/>
      <c r="CJC128" s="802"/>
      <c r="CJD128" s="802"/>
      <c r="CJE128" s="802"/>
      <c r="CJF128" s="802"/>
      <c r="CJG128" s="802"/>
      <c r="CJH128" s="802"/>
      <c r="CJI128" s="802"/>
      <c r="CJJ128" s="802"/>
      <c r="CJK128" s="802"/>
      <c r="CJL128" s="802"/>
      <c r="CJM128" s="802"/>
      <c r="CJN128" s="802"/>
      <c r="CJO128" s="802"/>
      <c r="CJP128" s="802"/>
      <c r="CJQ128" s="802"/>
      <c r="CJR128" s="802"/>
      <c r="CJS128" s="802"/>
      <c r="CJT128" s="802"/>
      <c r="CJU128" s="802"/>
      <c r="CJV128" s="802"/>
      <c r="CJW128" s="802"/>
      <c r="CJX128" s="802"/>
      <c r="CJY128" s="802"/>
      <c r="CJZ128" s="802"/>
      <c r="CKA128" s="802"/>
      <c r="CKB128" s="802"/>
      <c r="CKC128" s="802"/>
      <c r="CKD128" s="802"/>
      <c r="CKE128" s="802"/>
      <c r="CKF128" s="802"/>
      <c r="CKG128" s="802"/>
      <c r="CKH128" s="802"/>
      <c r="CKI128" s="802"/>
      <c r="CKJ128" s="802"/>
      <c r="CKK128" s="802"/>
      <c r="CKL128" s="802"/>
      <c r="CKM128" s="802"/>
      <c r="CKN128" s="802"/>
      <c r="CKO128" s="802"/>
      <c r="CKP128" s="802"/>
      <c r="CKQ128" s="802"/>
      <c r="CKR128" s="802"/>
      <c r="CKS128" s="802"/>
      <c r="CKT128" s="802"/>
      <c r="CKU128" s="802"/>
      <c r="CKV128" s="802"/>
      <c r="CKW128" s="802"/>
      <c r="CKX128" s="802"/>
      <c r="CKY128" s="802"/>
      <c r="CKZ128" s="802"/>
      <c r="CLA128" s="802"/>
      <c r="CLB128" s="802"/>
      <c r="CLC128" s="802"/>
      <c r="CLD128" s="802"/>
      <c r="CLE128" s="802"/>
      <c r="CLF128" s="802"/>
      <c r="CLG128" s="802"/>
      <c r="CLH128" s="802"/>
      <c r="CLI128" s="802"/>
      <c r="CLJ128" s="802"/>
      <c r="CLK128" s="802"/>
      <c r="CLL128" s="802"/>
      <c r="CLM128" s="802"/>
      <c r="CLN128" s="802"/>
      <c r="CLO128" s="802"/>
      <c r="CLP128" s="802"/>
      <c r="CLQ128" s="802"/>
      <c r="CLR128" s="802"/>
      <c r="CLS128" s="802"/>
      <c r="CLT128" s="802"/>
      <c r="CLU128" s="802"/>
      <c r="CLV128" s="802"/>
      <c r="CLW128" s="802"/>
      <c r="CLX128" s="802"/>
      <c r="CLY128" s="802"/>
      <c r="CLZ128" s="802"/>
      <c r="CMA128" s="802"/>
      <c r="CMB128" s="802"/>
      <c r="CMC128" s="802"/>
      <c r="CMD128" s="802"/>
      <c r="CME128" s="802"/>
      <c r="CMF128" s="802"/>
      <c r="CMG128" s="802"/>
      <c r="CMH128" s="802"/>
      <c r="CMI128" s="802"/>
      <c r="CMJ128" s="802"/>
      <c r="CMK128" s="802"/>
      <c r="CML128" s="802"/>
      <c r="CMM128" s="802"/>
      <c r="CMN128" s="802"/>
      <c r="CMO128" s="802"/>
      <c r="CMP128" s="802"/>
      <c r="CMQ128" s="802"/>
      <c r="CMR128" s="802"/>
      <c r="CMS128" s="802"/>
      <c r="CMT128" s="802"/>
      <c r="CMU128" s="802"/>
      <c r="CMV128" s="802"/>
      <c r="CMW128" s="802"/>
      <c r="CMX128" s="802"/>
      <c r="CMY128" s="802"/>
      <c r="CMZ128" s="802"/>
      <c r="CNA128" s="802"/>
      <c r="CNB128" s="802"/>
      <c r="CNC128" s="802"/>
      <c r="CND128" s="802"/>
      <c r="CNE128" s="802"/>
      <c r="CNF128" s="802"/>
      <c r="CNG128" s="802"/>
      <c r="CNH128" s="802"/>
      <c r="CNI128" s="802"/>
      <c r="CNJ128" s="802"/>
      <c r="CNK128" s="802"/>
      <c r="CNL128" s="802"/>
      <c r="CNM128" s="802"/>
      <c r="CNN128" s="802"/>
      <c r="CNO128" s="802"/>
      <c r="CNP128" s="802"/>
      <c r="CNQ128" s="802"/>
      <c r="CNR128" s="802"/>
      <c r="CNS128" s="802"/>
      <c r="CNT128" s="802"/>
      <c r="CNU128" s="802"/>
      <c r="CNV128" s="802"/>
      <c r="CNW128" s="802"/>
      <c r="CNX128" s="802"/>
      <c r="CNY128" s="802"/>
      <c r="CNZ128" s="802"/>
      <c r="COA128" s="802"/>
      <c r="COB128" s="802"/>
      <c r="COC128" s="802"/>
      <c r="COD128" s="802"/>
      <c r="COE128" s="802"/>
      <c r="COF128" s="802"/>
      <c r="COG128" s="802"/>
      <c r="COH128" s="802"/>
      <c r="COI128" s="802"/>
      <c r="COJ128" s="802"/>
      <c r="COK128" s="802"/>
      <c r="COL128" s="802"/>
      <c r="COM128" s="802"/>
      <c r="CON128" s="802"/>
      <c r="COO128" s="802"/>
      <c r="COP128" s="802"/>
      <c r="COQ128" s="802"/>
      <c r="COR128" s="802"/>
      <c r="COS128" s="802"/>
      <c r="COT128" s="802"/>
      <c r="COU128" s="802"/>
      <c r="COV128" s="802"/>
      <c r="COW128" s="802"/>
      <c r="COX128" s="802"/>
      <c r="COY128" s="802"/>
      <c r="COZ128" s="802"/>
      <c r="CPA128" s="802"/>
      <c r="CPB128" s="802"/>
      <c r="CPC128" s="802"/>
      <c r="CPD128" s="802"/>
      <c r="CPE128" s="802"/>
      <c r="CPF128" s="802"/>
      <c r="CPG128" s="802"/>
      <c r="CPH128" s="802"/>
      <c r="CPI128" s="802"/>
      <c r="CPJ128" s="802"/>
      <c r="CPK128" s="802"/>
      <c r="CPL128" s="802"/>
      <c r="CPM128" s="802"/>
      <c r="CPN128" s="802"/>
      <c r="CPO128" s="802"/>
      <c r="CPP128" s="802"/>
      <c r="CPQ128" s="802"/>
      <c r="CPR128" s="802"/>
      <c r="CPS128" s="802"/>
      <c r="CPT128" s="802"/>
      <c r="CPU128" s="802"/>
      <c r="CPV128" s="802"/>
      <c r="CPW128" s="802"/>
      <c r="CPX128" s="802"/>
      <c r="CPY128" s="802"/>
      <c r="CPZ128" s="802"/>
      <c r="CQA128" s="802"/>
      <c r="CQB128" s="802"/>
      <c r="CQC128" s="802"/>
      <c r="CQD128" s="802"/>
      <c r="CQE128" s="802"/>
      <c r="CQF128" s="802"/>
      <c r="CQG128" s="802"/>
      <c r="CQH128" s="802"/>
      <c r="CQI128" s="802"/>
      <c r="CQJ128" s="802"/>
      <c r="CQK128" s="802"/>
      <c r="CQL128" s="802"/>
      <c r="CQM128" s="802"/>
      <c r="CQN128" s="802"/>
      <c r="CQO128" s="802"/>
      <c r="CQP128" s="802"/>
      <c r="CQQ128" s="802"/>
      <c r="CQR128" s="802"/>
      <c r="CQS128" s="802"/>
      <c r="CQT128" s="802"/>
      <c r="CQU128" s="802"/>
      <c r="CQV128" s="802"/>
      <c r="CQW128" s="802"/>
      <c r="CQX128" s="802"/>
      <c r="CQY128" s="802"/>
      <c r="CQZ128" s="802"/>
      <c r="CRA128" s="802"/>
      <c r="CRB128" s="802"/>
      <c r="CRC128" s="802"/>
      <c r="CRD128" s="802"/>
      <c r="CRE128" s="802"/>
      <c r="CRF128" s="802"/>
      <c r="CRG128" s="802"/>
      <c r="CRH128" s="802"/>
      <c r="CRI128" s="802"/>
      <c r="CRJ128" s="802"/>
      <c r="CRK128" s="802"/>
      <c r="CRL128" s="802"/>
      <c r="CRM128" s="802"/>
      <c r="CRN128" s="802"/>
      <c r="CRO128" s="802"/>
      <c r="CRP128" s="802"/>
      <c r="CRQ128" s="802"/>
      <c r="CRR128" s="802"/>
      <c r="CRS128" s="802"/>
      <c r="CRT128" s="802"/>
      <c r="CRU128" s="802"/>
      <c r="CRV128" s="802"/>
      <c r="CRW128" s="802"/>
      <c r="CRX128" s="802"/>
      <c r="CRY128" s="802"/>
      <c r="CRZ128" s="802"/>
      <c r="CSA128" s="802"/>
      <c r="CSB128" s="802"/>
      <c r="CSC128" s="802"/>
      <c r="CSD128" s="802"/>
      <c r="CSE128" s="802"/>
      <c r="CSF128" s="802"/>
      <c r="CSG128" s="802"/>
      <c r="CSH128" s="802"/>
      <c r="CSI128" s="802"/>
      <c r="CSJ128" s="802"/>
      <c r="CSK128" s="802"/>
      <c r="CSL128" s="802"/>
      <c r="CSM128" s="802"/>
      <c r="CSN128" s="802"/>
      <c r="CSO128" s="802"/>
      <c r="CSP128" s="802"/>
      <c r="CSQ128" s="802"/>
      <c r="CSR128" s="802"/>
      <c r="CSS128" s="802"/>
      <c r="CST128" s="802"/>
      <c r="CSU128" s="802"/>
      <c r="CSV128" s="802"/>
      <c r="CSW128" s="802"/>
      <c r="CSX128" s="802"/>
      <c r="CSY128" s="802"/>
      <c r="CSZ128" s="802"/>
      <c r="CTA128" s="802"/>
      <c r="CTB128" s="802"/>
      <c r="CTC128" s="802"/>
      <c r="CTD128" s="802"/>
      <c r="CTE128" s="802"/>
      <c r="CTF128" s="802"/>
      <c r="CTG128" s="802"/>
      <c r="CTH128" s="802"/>
      <c r="CTI128" s="802"/>
      <c r="CTJ128" s="802"/>
      <c r="CTK128" s="802"/>
      <c r="CTL128" s="802"/>
      <c r="CTM128" s="802"/>
      <c r="CTN128" s="802"/>
      <c r="CTO128" s="802"/>
      <c r="CTP128" s="802"/>
      <c r="CTQ128" s="802"/>
      <c r="CTR128" s="802"/>
      <c r="CTS128" s="802"/>
      <c r="CTT128" s="802"/>
      <c r="CTU128" s="802"/>
      <c r="CTV128" s="802"/>
      <c r="CTW128" s="802"/>
      <c r="CTX128" s="802"/>
      <c r="CTY128" s="802"/>
      <c r="CTZ128" s="802"/>
      <c r="CUA128" s="802"/>
      <c r="CUB128" s="802"/>
      <c r="CUC128" s="802"/>
      <c r="CUD128" s="802"/>
      <c r="CUE128" s="802"/>
      <c r="CUF128" s="802"/>
      <c r="CUG128" s="802"/>
      <c r="CUH128" s="802"/>
      <c r="CUI128" s="802"/>
      <c r="CUJ128" s="802"/>
      <c r="CUK128" s="802"/>
      <c r="CUL128" s="802"/>
      <c r="CUM128" s="802"/>
      <c r="CUN128" s="802"/>
      <c r="CUO128" s="802"/>
      <c r="CUP128" s="802"/>
      <c r="CUQ128" s="802"/>
      <c r="CUR128" s="802"/>
      <c r="CUS128" s="802"/>
      <c r="CUT128" s="802"/>
      <c r="CUU128" s="802"/>
      <c r="CUV128" s="802"/>
      <c r="CUW128" s="802"/>
      <c r="CUX128" s="802"/>
      <c r="CUY128" s="802"/>
      <c r="CUZ128" s="802"/>
      <c r="CVA128" s="802"/>
      <c r="CVB128" s="802"/>
      <c r="CVC128" s="802"/>
      <c r="CVD128" s="802"/>
      <c r="CVE128" s="802"/>
      <c r="CVF128" s="802"/>
      <c r="CVG128" s="802"/>
      <c r="CVH128" s="802"/>
      <c r="CVI128" s="802"/>
      <c r="CVJ128" s="802"/>
      <c r="CVK128" s="802"/>
      <c r="CVL128" s="802"/>
      <c r="CVM128" s="802"/>
      <c r="CVN128" s="802"/>
      <c r="CVO128" s="802"/>
      <c r="CVP128" s="802"/>
      <c r="CVQ128" s="802"/>
      <c r="CVR128" s="802"/>
      <c r="CVS128" s="802"/>
      <c r="CVT128" s="802"/>
      <c r="CVU128" s="802"/>
      <c r="CVV128" s="802"/>
      <c r="CVW128" s="802"/>
      <c r="CVX128" s="802"/>
      <c r="CVY128" s="802"/>
      <c r="CVZ128" s="802"/>
      <c r="CWA128" s="802"/>
      <c r="CWB128" s="802"/>
      <c r="CWC128" s="802"/>
      <c r="CWD128" s="802"/>
      <c r="CWE128" s="802"/>
      <c r="CWF128" s="802"/>
      <c r="CWG128" s="802"/>
      <c r="CWH128" s="802"/>
      <c r="CWI128" s="802"/>
      <c r="CWJ128" s="802"/>
      <c r="CWK128" s="802"/>
      <c r="CWL128" s="802"/>
      <c r="CWM128" s="802"/>
      <c r="CWN128" s="802"/>
      <c r="CWO128" s="802"/>
      <c r="CWP128" s="802"/>
      <c r="CWQ128" s="802"/>
      <c r="CWR128" s="802"/>
      <c r="CWS128" s="802"/>
      <c r="CWT128" s="802"/>
      <c r="CWU128" s="802"/>
      <c r="CWV128" s="802"/>
      <c r="CWW128" s="802"/>
      <c r="CWX128" s="802"/>
      <c r="CWY128" s="802"/>
      <c r="CWZ128" s="802"/>
      <c r="CXA128" s="802"/>
      <c r="CXB128" s="802"/>
      <c r="CXC128" s="802"/>
      <c r="CXD128" s="802"/>
      <c r="CXE128" s="802"/>
      <c r="CXF128" s="802"/>
      <c r="CXG128" s="802"/>
      <c r="CXH128" s="802"/>
      <c r="CXI128" s="802"/>
      <c r="CXJ128" s="802"/>
      <c r="CXK128" s="802"/>
      <c r="CXL128" s="802"/>
      <c r="CXM128" s="802"/>
      <c r="CXN128" s="802"/>
      <c r="CXO128" s="802"/>
      <c r="CXP128" s="802"/>
      <c r="CXQ128" s="802"/>
      <c r="CXR128" s="802"/>
      <c r="CXS128" s="802"/>
      <c r="CXT128" s="802"/>
      <c r="CXU128" s="802"/>
      <c r="CXV128" s="802"/>
      <c r="CXW128" s="802"/>
      <c r="CXX128" s="802"/>
      <c r="CXY128" s="802"/>
      <c r="CXZ128" s="802"/>
      <c r="CYA128" s="802"/>
      <c r="CYB128" s="802"/>
      <c r="CYC128" s="802"/>
      <c r="CYD128" s="802"/>
      <c r="CYE128" s="802"/>
      <c r="CYF128" s="802"/>
      <c r="CYG128" s="802"/>
      <c r="CYH128" s="802"/>
      <c r="CYI128" s="802"/>
      <c r="CYJ128" s="802"/>
      <c r="CYK128" s="802"/>
      <c r="CYL128" s="802"/>
      <c r="CYM128" s="802"/>
      <c r="CYN128" s="802"/>
      <c r="CYO128" s="802"/>
      <c r="CYP128" s="802"/>
      <c r="CYQ128" s="802"/>
      <c r="CYR128" s="802"/>
      <c r="CYS128" s="802"/>
      <c r="CYT128" s="802"/>
      <c r="CYU128" s="802"/>
      <c r="CYV128" s="802"/>
      <c r="CYW128" s="802"/>
      <c r="CYX128" s="802"/>
      <c r="CYY128" s="802"/>
      <c r="CYZ128" s="802"/>
      <c r="CZA128" s="802"/>
      <c r="CZB128" s="802"/>
      <c r="CZC128" s="802"/>
      <c r="CZD128" s="802"/>
      <c r="CZE128" s="802"/>
      <c r="CZF128" s="802"/>
      <c r="CZG128" s="802"/>
      <c r="CZH128" s="802"/>
      <c r="CZI128" s="802"/>
      <c r="CZJ128" s="802"/>
      <c r="CZK128" s="802"/>
      <c r="CZL128" s="802"/>
      <c r="CZM128" s="802"/>
      <c r="CZN128" s="802"/>
      <c r="CZO128" s="802"/>
      <c r="CZP128" s="802"/>
      <c r="CZQ128" s="802"/>
      <c r="CZR128" s="802"/>
      <c r="CZS128" s="802"/>
      <c r="CZT128" s="802"/>
      <c r="CZU128" s="802"/>
      <c r="CZV128" s="802"/>
      <c r="CZW128" s="802"/>
      <c r="CZX128" s="802"/>
      <c r="CZY128" s="802"/>
      <c r="CZZ128" s="802"/>
      <c r="DAA128" s="802"/>
      <c r="DAB128" s="802"/>
      <c r="DAC128" s="802"/>
      <c r="DAD128" s="802"/>
      <c r="DAE128" s="802"/>
      <c r="DAF128" s="802"/>
      <c r="DAG128" s="802"/>
      <c r="DAH128" s="802"/>
      <c r="DAI128" s="802"/>
      <c r="DAJ128" s="802"/>
      <c r="DAK128" s="802"/>
      <c r="DAL128" s="802"/>
      <c r="DAM128" s="802"/>
      <c r="DAN128" s="802"/>
      <c r="DAO128" s="802"/>
      <c r="DAP128" s="802"/>
      <c r="DAQ128" s="802"/>
      <c r="DAR128" s="802"/>
      <c r="DAS128" s="802"/>
      <c r="DAT128" s="802"/>
      <c r="DAU128" s="802"/>
      <c r="DAV128" s="802"/>
      <c r="DAW128" s="802"/>
      <c r="DAX128" s="802"/>
      <c r="DAY128" s="802"/>
      <c r="DAZ128" s="802"/>
      <c r="DBA128" s="802"/>
      <c r="DBB128" s="802"/>
      <c r="DBC128" s="802"/>
      <c r="DBD128" s="802"/>
      <c r="DBE128" s="802"/>
      <c r="DBF128" s="802"/>
      <c r="DBG128" s="802"/>
      <c r="DBH128" s="802"/>
      <c r="DBI128" s="802"/>
      <c r="DBJ128" s="802"/>
      <c r="DBK128" s="802"/>
      <c r="DBL128" s="802"/>
      <c r="DBM128" s="802"/>
      <c r="DBN128" s="802"/>
      <c r="DBO128" s="802"/>
      <c r="DBP128" s="802"/>
      <c r="DBQ128" s="802"/>
      <c r="DBR128" s="802"/>
      <c r="DBS128" s="802"/>
      <c r="DBT128" s="802"/>
      <c r="DBU128" s="802"/>
      <c r="DBV128" s="802"/>
      <c r="DBW128" s="802"/>
      <c r="DBX128" s="802"/>
      <c r="DBY128" s="802"/>
      <c r="DBZ128" s="802"/>
      <c r="DCA128" s="802"/>
      <c r="DCB128" s="802"/>
      <c r="DCC128" s="802"/>
      <c r="DCD128" s="802"/>
      <c r="DCE128" s="802"/>
      <c r="DCF128" s="802"/>
      <c r="DCG128" s="802"/>
      <c r="DCH128" s="802"/>
      <c r="DCI128" s="802"/>
      <c r="DCJ128" s="802"/>
      <c r="DCK128" s="802"/>
      <c r="DCL128" s="802"/>
      <c r="DCM128" s="802"/>
      <c r="DCN128" s="802"/>
      <c r="DCO128" s="802"/>
      <c r="DCP128" s="802"/>
      <c r="DCQ128" s="802"/>
      <c r="DCR128" s="802"/>
      <c r="DCS128" s="802"/>
      <c r="DCT128" s="802"/>
      <c r="DCU128" s="802"/>
      <c r="DCV128" s="802"/>
      <c r="DCW128" s="802"/>
      <c r="DCX128" s="802"/>
      <c r="DCY128" s="802"/>
      <c r="DCZ128" s="802"/>
      <c r="DDA128" s="802"/>
      <c r="DDB128" s="802"/>
      <c r="DDC128" s="802"/>
      <c r="DDD128" s="802"/>
      <c r="DDE128" s="802"/>
      <c r="DDF128" s="802"/>
      <c r="DDG128" s="802"/>
      <c r="DDH128" s="802"/>
      <c r="DDI128" s="802"/>
      <c r="DDJ128" s="802"/>
      <c r="DDK128" s="802"/>
      <c r="DDL128" s="802"/>
      <c r="DDM128" s="802"/>
      <c r="DDN128" s="802"/>
      <c r="DDO128" s="802"/>
      <c r="DDP128" s="802"/>
      <c r="DDQ128" s="802"/>
      <c r="DDR128" s="802"/>
      <c r="DDS128" s="802"/>
      <c r="DDT128" s="802"/>
      <c r="DDU128" s="802"/>
      <c r="DDV128" s="802"/>
      <c r="DDW128" s="802"/>
      <c r="DDX128" s="802"/>
      <c r="DDY128" s="802"/>
      <c r="DDZ128" s="802"/>
      <c r="DEA128" s="802"/>
      <c r="DEB128" s="802"/>
      <c r="DEC128" s="802"/>
      <c r="DED128" s="802"/>
      <c r="DEE128" s="802"/>
      <c r="DEF128" s="802"/>
      <c r="DEG128" s="802"/>
      <c r="DEH128" s="802"/>
      <c r="DEI128" s="802"/>
      <c r="DEJ128" s="802"/>
      <c r="DEK128" s="802"/>
      <c r="DEL128" s="802"/>
      <c r="DEM128" s="802"/>
      <c r="DEN128" s="802"/>
      <c r="DEO128" s="802"/>
      <c r="DEP128" s="802"/>
      <c r="DEQ128" s="802"/>
      <c r="DER128" s="802"/>
      <c r="DES128" s="802"/>
      <c r="DET128" s="802"/>
      <c r="DEU128" s="802"/>
      <c r="DEV128" s="802"/>
      <c r="DEW128" s="802"/>
      <c r="DEX128" s="802"/>
      <c r="DEY128" s="802"/>
      <c r="DEZ128" s="802"/>
      <c r="DFA128" s="802"/>
      <c r="DFB128" s="802"/>
      <c r="DFC128" s="802"/>
      <c r="DFD128" s="802"/>
      <c r="DFE128" s="802"/>
      <c r="DFF128" s="802"/>
      <c r="DFG128" s="802"/>
      <c r="DFH128" s="802"/>
      <c r="DFI128" s="802"/>
      <c r="DFJ128" s="802"/>
      <c r="DFK128" s="802"/>
      <c r="DFL128" s="802"/>
      <c r="DFM128" s="802"/>
      <c r="DFN128" s="802"/>
      <c r="DFO128" s="802"/>
      <c r="DFP128" s="802"/>
      <c r="DFQ128" s="802"/>
      <c r="DFR128" s="802"/>
      <c r="DFS128" s="802"/>
      <c r="DFT128" s="802"/>
      <c r="DFU128" s="802"/>
      <c r="DFV128" s="802"/>
      <c r="DFW128" s="802"/>
      <c r="DFX128" s="802"/>
      <c r="DFY128" s="802"/>
      <c r="DFZ128" s="802"/>
      <c r="DGA128" s="802"/>
      <c r="DGB128" s="802"/>
      <c r="DGC128" s="802"/>
      <c r="DGD128" s="802"/>
      <c r="DGE128" s="802"/>
      <c r="DGF128" s="802"/>
      <c r="DGG128" s="802"/>
      <c r="DGH128" s="802"/>
      <c r="DGI128" s="802"/>
      <c r="DGJ128" s="802"/>
      <c r="DGK128" s="802"/>
      <c r="DGL128" s="802"/>
      <c r="DGM128" s="802"/>
      <c r="DGN128" s="802"/>
      <c r="DGO128" s="802"/>
      <c r="DGP128" s="802"/>
      <c r="DGQ128" s="802"/>
      <c r="DGR128" s="802"/>
      <c r="DGS128" s="802"/>
      <c r="DGT128" s="802"/>
      <c r="DGU128" s="802"/>
      <c r="DGV128" s="802"/>
      <c r="DGW128" s="802"/>
      <c r="DGX128" s="802"/>
      <c r="DGY128" s="802"/>
      <c r="DGZ128" s="802"/>
      <c r="DHA128" s="802"/>
      <c r="DHB128" s="802"/>
      <c r="DHC128" s="802"/>
      <c r="DHD128" s="802"/>
      <c r="DHE128" s="802"/>
      <c r="DHF128" s="802"/>
      <c r="DHG128" s="802"/>
      <c r="DHH128" s="802"/>
      <c r="DHI128" s="802"/>
      <c r="DHJ128" s="802"/>
      <c r="DHK128" s="802"/>
      <c r="DHL128" s="802"/>
      <c r="DHM128" s="802"/>
      <c r="DHN128" s="802"/>
      <c r="DHO128" s="802"/>
      <c r="DHP128" s="802"/>
      <c r="DHQ128" s="802"/>
      <c r="DHR128" s="802"/>
      <c r="DHS128" s="802"/>
      <c r="DHT128" s="802"/>
      <c r="DHU128" s="802"/>
      <c r="DHV128" s="802"/>
      <c r="DHW128" s="802"/>
      <c r="DHX128" s="802"/>
      <c r="DHY128" s="802"/>
      <c r="DHZ128" s="802"/>
      <c r="DIA128" s="802"/>
      <c r="DIB128" s="802"/>
      <c r="DIC128" s="802"/>
      <c r="DID128" s="802"/>
      <c r="DIE128" s="802"/>
      <c r="DIF128" s="802"/>
      <c r="DIG128" s="802"/>
      <c r="DIH128" s="802"/>
      <c r="DII128" s="802"/>
      <c r="DIJ128" s="802"/>
      <c r="DIK128" s="802"/>
      <c r="DIL128" s="802"/>
      <c r="DIM128" s="802"/>
      <c r="DIN128" s="802"/>
      <c r="DIO128" s="802"/>
      <c r="DIP128" s="802"/>
      <c r="DIQ128" s="802"/>
      <c r="DIR128" s="802"/>
      <c r="DIS128" s="802"/>
      <c r="DIT128" s="802"/>
      <c r="DIU128" s="802"/>
      <c r="DIV128" s="802"/>
      <c r="DIW128" s="802"/>
      <c r="DIX128" s="802"/>
      <c r="DIY128" s="802"/>
      <c r="DIZ128" s="802"/>
      <c r="DJA128" s="802"/>
      <c r="DJB128" s="802"/>
      <c r="DJC128" s="802"/>
      <c r="DJD128" s="802"/>
      <c r="DJE128" s="802"/>
      <c r="DJF128" s="802"/>
      <c r="DJG128" s="802"/>
      <c r="DJH128" s="802"/>
      <c r="DJI128" s="802"/>
      <c r="DJJ128" s="802"/>
      <c r="DJK128" s="802"/>
      <c r="DJL128" s="802"/>
      <c r="DJM128" s="802"/>
      <c r="DJN128" s="802"/>
      <c r="DJO128" s="802"/>
      <c r="DJP128" s="802"/>
      <c r="DJQ128" s="802"/>
      <c r="DJR128" s="802"/>
      <c r="DJS128" s="802"/>
      <c r="DJT128" s="802"/>
      <c r="DJU128" s="802"/>
      <c r="DJV128" s="802"/>
      <c r="DJW128" s="802"/>
      <c r="DJX128" s="802"/>
      <c r="DJY128" s="802"/>
      <c r="DJZ128" s="802"/>
      <c r="DKA128" s="802"/>
      <c r="DKB128" s="802"/>
      <c r="DKC128" s="802"/>
      <c r="DKD128" s="802"/>
      <c r="DKE128" s="802"/>
      <c r="DKF128" s="802"/>
      <c r="DKG128" s="802"/>
      <c r="DKH128" s="802"/>
      <c r="DKI128" s="802"/>
      <c r="DKJ128" s="802"/>
      <c r="DKK128" s="802"/>
      <c r="DKL128" s="802"/>
      <c r="DKM128" s="802"/>
      <c r="DKN128" s="802"/>
      <c r="DKO128" s="802"/>
      <c r="DKP128" s="802"/>
      <c r="DKQ128" s="802"/>
      <c r="DKR128" s="802"/>
      <c r="DKS128" s="802"/>
      <c r="DKT128" s="802"/>
      <c r="DKU128" s="802"/>
      <c r="DKV128" s="802"/>
      <c r="DKW128" s="802"/>
      <c r="DKX128" s="802"/>
      <c r="DKY128" s="802"/>
      <c r="DKZ128" s="802"/>
      <c r="DLA128" s="802"/>
      <c r="DLB128" s="802"/>
      <c r="DLC128" s="802"/>
      <c r="DLD128" s="802"/>
      <c r="DLE128" s="802"/>
      <c r="DLF128" s="802"/>
      <c r="DLG128" s="802"/>
      <c r="DLH128" s="802"/>
      <c r="DLI128" s="802"/>
      <c r="DLJ128" s="802"/>
      <c r="DLK128" s="802"/>
      <c r="DLL128" s="802"/>
      <c r="DLM128" s="802"/>
      <c r="DLN128" s="802"/>
      <c r="DLO128" s="802"/>
      <c r="DLP128" s="802"/>
      <c r="DLQ128" s="802"/>
      <c r="DLR128" s="802"/>
      <c r="DLS128" s="802"/>
      <c r="DLT128" s="802"/>
      <c r="DLU128" s="802"/>
      <c r="DLV128" s="802"/>
      <c r="DLW128" s="802"/>
      <c r="DLX128" s="802"/>
      <c r="DLY128" s="802"/>
      <c r="DLZ128" s="802"/>
      <c r="DMA128" s="802"/>
      <c r="DMB128" s="802"/>
      <c r="DMC128" s="802"/>
      <c r="DMD128" s="802"/>
      <c r="DME128" s="802"/>
      <c r="DMF128" s="802"/>
      <c r="DMG128" s="802"/>
      <c r="DMH128" s="802"/>
      <c r="DMI128" s="802"/>
      <c r="DMJ128" s="802"/>
      <c r="DMK128" s="802"/>
      <c r="DML128" s="802"/>
      <c r="DMM128" s="802"/>
      <c r="DMN128" s="802"/>
      <c r="DMO128" s="802"/>
      <c r="DMP128" s="802"/>
      <c r="DMQ128" s="802"/>
      <c r="DMR128" s="802"/>
      <c r="DMS128" s="802"/>
      <c r="DMT128" s="802"/>
      <c r="DMU128" s="802"/>
      <c r="DMV128" s="802"/>
      <c r="DMW128" s="802"/>
      <c r="DMX128" s="802"/>
      <c r="DMY128" s="802"/>
      <c r="DMZ128" s="802"/>
      <c r="DNA128" s="802"/>
      <c r="DNB128" s="802"/>
      <c r="DNC128" s="802"/>
      <c r="DND128" s="802"/>
      <c r="DNE128" s="802"/>
      <c r="DNF128" s="802"/>
      <c r="DNG128" s="802"/>
      <c r="DNH128" s="802"/>
      <c r="DNI128" s="802"/>
      <c r="DNJ128" s="802"/>
      <c r="DNK128" s="802"/>
      <c r="DNL128" s="802"/>
      <c r="DNM128" s="802"/>
      <c r="DNN128" s="802"/>
      <c r="DNO128" s="802"/>
      <c r="DNP128" s="802"/>
      <c r="DNQ128" s="802"/>
      <c r="DNR128" s="802"/>
      <c r="DNS128" s="802"/>
      <c r="DNT128" s="802"/>
      <c r="DNU128" s="802"/>
      <c r="DNV128" s="802"/>
      <c r="DNW128" s="802"/>
      <c r="DNX128" s="802"/>
      <c r="DNY128" s="802"/>
      <c r="DNZ128" s="802"/>
      <c r="DOA128" s="802"/>
      <c r="DOB128" s="802"/>
      <c r="DOC128" s="802"/>
      <c r="DOD128" s="802"/>
      <c r="DOE128" s="802"/>
      <c r="DOF128" s="802"/>
      <c r="DOG128" s="802"/>
      <c r="DOH128" s="802"/>
      <c r="DOI128" s="802"/>
      <c r="DOJ128" s="802"/>
      <c r="DOK128" s="802"/>
      <c r="DOL128" s="802"/>
      <c r="DOM128" s="802"/>
      <c r="DON128" s="802"/>
      <c r="DOO128" s="802"/>
      <c r="DOP128" s="802"/>
      <c r="DOQ128" s="802"/>
      <c r="DOR128" s="802"/>
      <c r="DOS128" s="802"/>
      <c r="DOT128" s="802"/>
      <c r="DOU128" s="802"/>
      <c r="DOV128" s="802"/>
      <c r="DOW128" s="802"/>
      <c r="DOX128" s="802"/>
      <c r="DOY128" s="802"/>
      <c r="DOZ128" s="802"/>
      <c r="DPA128" s="802"/>
      <c r="DPB128" s="802"/>
      <c r="DPC128" s="802"/>
      <c r="DPD128" s="802"/>
      <c r="DPE128" s="802"/>
      <c r="DPF128" s="802"/>
      <c r="DPG128" s="802"/>
      <c r="DPH128" s="802"/>
      <c r="DPI128" s="802"/>
      <c r="DPJ128" s="802"/>
      <c r="DPK128" s="802"/>
      <c r="DPL128" s="802"/>
      <c r="DPM128" s="802"/>
      <c r="DPN128" s="802"/>
      <c r="DPO128" s="802"/>
      <c r="DPP128" s="802"/>
      <c r="DPQ128" s="802"/>
      <c r="DPR128" s="802"/>
      <c r="DPS128" s="802"/>
      <c r="DPT128" s="802"/>
      <c r="DPU128" s="802"/>
      <c r="DPV128" s="802"/>
      <c r="DPW128" s="802"/>
      <c r="DPX128" s="802"/>
      <c r="DPY128" s="802"/>
      <c r="DPZ128" s="802"/>
      <c r="DQA128" s="802"/>
      <c r="DQB128" s="802"/>
      <c r="DQC128" s="802"/>
      <c r="DQD128" s="802"/>
      <c r="DQE128" s="802"/>
      <c r="DQF128" s="802"/>
      <c r="DQG128" s="802"/>
      <c r="DQH128" s="802"/>
      <c r="DQI128" s="802"/>
      <c r="DQJ128" s="802"/>
      <c r="DQK128" s="802"/>
      <c r="DQL128" s="802"/>
      <c r="DQM128" s="802"/>
      <c r="DQN128" s="802"/>
      <c r="DQO128" s="802"/>
      <c r="DQP128" s="802"/>
      <c r="DQQ128" s="802"/>
      <c r="DQR128" s="802"/>
      <c r="DQS128" s="802"/>
      <c r="DQT128" s="802"/>
      <c r="DQU128" s="802"/>
      <c r="DQV128" s="802"/>
      <c r="DQW128" s="802"/>
      <c r="DQX128" s="802"/>
      <c r="DQY128" s="802"/>
      <c r="DQZ128" s="802"/>
      <c r="DRA128" s="802"/>
      <c r="DRB128" s="802"/>
      <c r="DRC128" s="802"/>
      <c r="DRD128" s="802"/>
      <c r="DRE128" s="802"/>
      <c r="DRF128" s="802"/>
      <c r="DRG128" s="802"/>
      <c r="DRH128" s="802"/>
      <c r="DRI128" s="802"/>
      <c r="DRJ128" s="802"/>
      <c r="DRK128" s="802"/>
      <c r="DRL128" s="802"/>
      <c r="DRM128" s="802"/>
      <c r="DRN128" s="802"/>
      <c r="DRO128" s="802"/>
      <c r="DRP128" s="802"/>
      <c r="DRQ128" s="802"/>
      <c r="DRR128" s="802"/>
      <c r="DRS128" s="802"/>
      <c r="DRT128" s="802"/>
      <c r="DRU128" s="802"/>
      <c r="DRV128" s="802"/>
      <c r="DRW128" s="802"/>
      <c r="DRX128" s="802"/>
      <c r="DRY128" s="802"/>
      <c r="DRZ128" s="802"/>
      <c r="DSA128" s="802"/>
      <c r="DSB128" s="802"/>
      <c r="DSC128" s="802"/>
      <c r="DSD128" s="802"/>
      <c r="DSE128" s="802"/>
      <c r="DSF128" s="802"/>
      <c r="DSG128" s="802"/>
      <c r="DSH128" s="802"/>
      <c r="DSI128" s="802"/>
      <c r="DSJ128" s="802"/>
      <c r="DSK128" s="802"/>
      <c r="DSL128" s="802"/>
      <c r="DSM128" s="802"/>
      <c r="DSN128" s="802"/>
      <c r="DSO128" s="802"/>
      <c r="DSP128" s="802"/>
      <c r="DSQ128" s="802"/>
      <c r="DSR128" s="802"/>
      <c r="DSS128" s="802"/>
      <c r="DST128" s="802"/>
      <c r="DSU128" s="802"/>
      <c r="DSV128" s="802"/>
      <c r="DSW128" s="802"/>
      <c r="DSX128" s="802"/>
      <c r="DSY128" s="802"/>
      <c r="DSZ128" s="802"/>
      <c r="DTA128" s="802"/>
      <c r="DTB128" s="802"/>
      <c r="DTC128" s="802"/>
      <c r="DTD128" s="802"/>
      <c r="DTE128" s="802"/>
      <c r="DTF128" s="802"/>
      <c r="DTG128" s="802"/>
      <c r="DTH128" s="802"/>
      <c r="DTI128" s="802"/>
      <c r="DTJ128" s="802"/>
      <c r="DTK128" s="802"/>
      <c r="DTL128" s="802"/>
      <c r="DTM128" s="802"/>
      <c r="DTN128" s="802"/>
      <c r="DTO128" s="802"/>
      <c r="DTP128" s="802"/>
      <c r="DTQ128" s="802"/>
      <c r="DTR128" s="802"/>
      <c r="DTS128" s="802"/>
      <c r="DTT128" s="802"/>
      <c r="DTU128" s="802"/>
      <c r="DTV128" s="802"/>
      <c r="DTW128" s="802"/>
      <c r="DTX128" s="802"/>
      <c r="DTY128" s="802"/>
      <c r="DTZ128" s="802"/>
      <c r="DUA128" s="802"/>
      <c r="DUB128" s="802"/>
      <c r="DUC128" s="802"/>
      <c r="DUD128" s="802"/>
      <c r="DUE128" s="802"/>
      <c r="DUF128" s="802"/>
      <c r="DUG128" s="802"/>
      <c r="DUH128" s="802"/>
      <c r="DUI128" s="802"/>
      <c r="DUJ128" s="802"/>
      <c r="DUK128" s="802"/>
      <c r="DUL128" s="802"/>
      <c r="DUM128" s="802"/>
      <c r="DUN128" s="802"/>
      <c r="DUO128" s="802"/>
      <c r="DUP128" s="802"/>
      <c r="DUQ128" s="802"/>
      <c r="DUR128" s="802"/>
      <c r="DUS128" s="802"/>
      <c r="DUT128" s="802"/>
      <c r="DUU128" s="802"/>
      <c r="DUV128" s="802"/>
      <c r="DUW128" s="802"/>
      <c r="DUX128" s="802"/>
      <c r="DUY128" s="802"/>
      <c r="DUZ128" s="802"/>
      <c r="DVA128" s="802"/>
      <c r="DVB128" s="802"/>
      <c r="DVC128" s="802"/>
      <c r="DVD128" s="802"/>
      <c r="DVE128" s="802"/>
      <c r="DVF128" s="802"/>
      <c r="DVG128" s="802"/>
      <c r="DVH128" s="802"/>
      <c r="DVI128" s="802"/>
      <c r="DVJ128" s="802"/>
      <c r="DVK128" s="802"/>
      <c r="DVL128" s="802"/>
      <c r="DVM128" s="802"/>
      <c r="DVN128" s="802"/>
      <c r="DVO128" s="802"/>
      <c r="DVP128" s="802"/>
      <c r="DVQ128" s="802"/>
      <c r="DVR128" s="802"/>
      <c r="DVS128" s="802"/>
      <c r="DVT128" s="802"/>
      <c r="DVU128" s="802"/>
      <c r="DVV128" s="802"/>
      <c r="DVW128" s="802"/>
      <c r="DVX128" s="802"/>
      <c r="DVY128" s="802"/>
      <c r="DVZ128" s="802"/>
      <c r="DWA128" s="802"/>
      <c r="DWB128" s="802"/>
      <c r="DWC128" s="802"/>
      <c r="DWD128" s="802"/>
      <c r="DWE128" s="802"/>
      <c r="DWF128" s="802"/>
      <c r="DWG128" s="802"/>
      <c r="DWH128" s="802"/>
      <c r="DWI128" s="802"/>
      <c r="DWJ128" s="802"/>
      <c r="DWK128" s="802"/>
      <c r="DWL128" s="802"/>
      <c r="DWM128" s="802"/>
      <c r="DWN128" s="802"/>
      <c r="DWO128" s="802"/>
      <c r="DWP128" s="802"/>
      <c r="DWQ128" s="802"/>
      <c r="DWR128" s="802"/>
      <c r="DWS128" s="802"/>
      <c r="DWT128" s="802"/>
      <c r="DWU128" s="802"/>
      <c r="DWV128" s="802"/>
      <c r="DWW128" s="802"/>
      <c r="DWX128" s="802"/>
      <c r="DWY128" s="802"/>
      <c r="DWZ128" s="802"/>
      <c r="DXA128" s="802"/>
      <c r="DXB128" s="802"/>
      <c r="DXC128" s="802"/>
      <c r="DXD128" s="802"/>
      <c r="DXE128" s="802"/>
      <c r="DXF128" s="802"/>
      <c r="DXG128" s="802"/>
      <c r="DXH128" s="802"/>
      <c r="DXI128" s="802"/>
      <c r="DXJ128" s="802"/>
      <c r="DXK128" s="802"/>
      <c r="DXL128" s="802"/>
      <c r="DXM128" s="802"/>
      <c r="DXN128" s="802"/>
      <c r="DXO128" s="802"/>
      <c r="DXP128" s="802"/>
      <c r="DXQ128" s="802"/>
      <c r="DXR128" s="802"/>
      <c r="DXS128" s="802"/>
      <c r="DXT128" s="802"/>
      <c r="DXU128" s="802"/>
      <c r="DXV128" s="802"/>
      <c r="DXW128" s="802"/>
      <c r="DXX128" s="802"/>
      <c r="DXY128" s="802"/>
      <c r="DXZ128" s="802"/>
      <c r="DYA128" s="802"/>
      <c r="DYB128" s="802"/>
      <c r="DYC128" s="802"/>
      <c r="DYD128" s="802"/>
      <c r="DYE128" s="802"/>
      <c r="DYF128" s="802"/>
      <c r="DYG128" s="802"/>
      <c r="DYH128" s="802"/>
      <c r="DYI128" s="802"/>
      <c r="DYJ128" s="802"/>
      <c r="DYK128" s="802"/>
      <c r="DYL128" s="802"/>
      <c r="DYM128" s="802"/>
      <c r="DYN128" s="802"/>
      <c r="DYO128" s="802"/>
      <c r="DYP128" s="802"/>
      <c r="DYQ128" s="802"/>
      <c r="DYR128" s="802"/>
      <c r="DYS128" s="802"/>
      <c r="DYT128" s="802"/>
      <c r="DYU128" s="802"/>
      <c r="DYV128" s="802"/>
      <c r="DYW128" s="802"/>
      <c r="DYX128" s="802"/>
      <c r="DYY128" s="802"/>
      <c r="DYZ128" s="802"/>
      <c r="DZA128" s="802"/>
      <c r="DZB128" s="802"/>
      <c r="DZC128" s="802"/>
      <c r="DZD128" s="802"/>
      <c r="DZE128" s="802"/>
      <c r="DZF128" s="802"/>
      <c r="DZG128" s="802"/>
      <c r="DZH128" s="802"/>
      <c r="DZI128" s="802"/>
      <c r="DZJ128" s="802"/>
      <c r="DZK128" s="802"/>
      <c r="DZL128" s="802"/>
      <c r="DZM128" s="802"/>
      <c r="DZN128" s="802"/>
      <c r="DZO128" s="802"/>
      <c r="DZP128" s="802"/>
      <c r="DZQ128" s="802"/>
      <c r="DZR128" s="802"/>
      <c r="DZS128" s="802"/>
      <c r="DZT128" s="802"/>
      <c r="DZU128" s="802"/>
      <c r="DZV128" s="802"/>
      <c r="DZW128" s="802"/>
      <c r="DZX128" s="802"/>
      <c r="DZY128" s="802"/>
      <c r="DZZ128" s="802"/>
      <c r="EAA128" s="802"/>
      <c r="EAB128" s="802"/>
      <c r="EAC128" s="802"/>
      <c r="EAD128" s="802"/>
      <c r="EAE128" s="802"/>
      <c r="EAF128" s="802"/>
      <c r="EAG128" s="802"/>
      <c r="EAH128" s="802"/>
      <c r="EAI128" s="802"/>
      <c r="EAJ128" s="802"/>
      <c r="EAK128" s="802"/>
      <c r="EAL128" s="802"/>
      <c r="EAM128" s="802"/>
      <c r="EAN128" s="802"/>
      <c r="EAO128" s="802"/>
      <c r="EAP128" s="802"/>
      <c r="EAQ128" s="802"/>
      <c r="EAR128" s="802"/>
      <c r="EAS128" s="802"/>
      <c r="EAT128" s="802"/>
      <c r="EAU128" s="802"/>
      <c r="EAV128" s="802"/>
      <c r="EAW128" s="802"/>
      <c r="EAX128" s="802"/>
      <c r="EAY128" s="802"/>
      <c r="EAZ128" s="802"/>
      <c r="EBA128" s="802"/>
      <c r="EBB128" s="802"/>
      <c r="EBC128" s="802"/>
      <c r="EBD128" s="802"/>
      <c r="EBE128" s="802"/>
      <c r="EBF128" s="802"/>
      <c r="EBG128" s="802"/>
      <c r="EBH128" s="802"/>
      <c r="EBI128" s="802"/>
      <c r="EBJ128" s="802"/>
      <c r="EBK128" s="802"/>
      <c r="EBL128" s="802"/>
      <c r="EBM128" s="802"/>
      <c r="EBN128" s="802"/>
      <c r="EBO128" s="802"/>
      <c r="EBP128" s="802"/>
      <c r="EBQ128" s="802"/>
      <c r="EBR128" s="802"/>
      <c r="EBS128" s="802"/>
      <c r="EBT128" s="802"/>
      <c r="EBU128" s="802"/>
      <c r="EBV128" s="802"/>
      <c r="EBW128" s="802"/>
      <c r="EBX128" s="802"/>
      <c r="EBY128" s="802"/>
      <c r="EBZ128" s="802"/>
      <c r="ECA128" s="802"/>
      <c r="ECB128" s="802"/>
      <c r="ECC128" s="802"/>
      <c r="ECD128" s="802"/>
      <c r="ECE128" s="802"/>
      <c r="ECF128" s="802"/>
      <c r="ECG128" s="802"/>
      <c r="ECH128" s="802"/>
      <c r="ECI128" s="802"/>
      <c r="ECJ128" s="802"/>
      <c r="ECK128" s="802"/>
      <c r="ECL128" s="802"/>
      <c r="ECM128" s="802"/>
      <c r="ECN128" s="802"/>
      <c r="ECO128" s="802"/>
      <c r="ECP128" s="802"/>
      <c r="ECQ128" s="802"/>
      <c r="ECR128" s="802"/>
      <c r="ECS128" s="802"/>
      <c r="ECT128" s="802"/>
      <c r="ECU128" s="802"/>
      <c r="ECV128" s="802"/>
      <c r="ECW128" s="802"/>
      <c r="ECX128" s="802"/>
      <c r="ECY128" s="802"/>
      <c r="ECZ128" s="802"/>
      <c r="EDA128" s="802"/>
      <c r="EDB128" s="802"/>
      <c r="EDC128" s="802"/>
      <c r="EDD128" s="802"/>
      <c r="EDE128" s="802"/>
      <c r="EDF128" s="802"/>
      <c r="EDG128" s="802"/>
      <c r="EDH128" s="802"/>
      <c r="EDI128" s="802"/>
      <c r="EDJ128" s="802"/>
      <c r="EDK128" s="802"/>
      <c r="EDL128" s="802"/>
      <c r="EDM128" s="802"/>
      <c r="EDN128" s="802"/>
      <c r="EDO128" s="802"/>
      <c r="EDP128" s="802"/>
      <c r="EDQ128" s="802"/>
      <c r="EDR128" s="802"/>
      <c r="EDS128" s="802"/>
      <c r="EDT128" s="802"/>
      <c r="EDU128" s="802"/>
      <c r="EDV128" s="802"/>
      <c r="EDW128" s="802"/>
      <c r="EDX128" s="802"/>
      <c r="EDY128" s="802"/>
      <c r="EDZ128" s="802"/>
      <c r="EEA128" s="802"/>
      <c r="EEB128" s="802"/>
      <c r="EEC128" s="802"/>
      <c r="EED128" s="802"/>
      <c r="EEE128" s="802"/>
      <c r="EEF128" s="802"/>
      <c r="EEG128" s="802"/>
      <c r="EEH128" s="802"/>
      <c r="EEI128" s="802"/>
      <c r="EEJ128" s="802"/>
      <c r="EEK128" s="802"/>
      <c r="EEL128" s="802"/>
      <c r="EEM128" s="802"/>
      <c r="EEN128" s="802"/>
      <c r="EEO128" s="802"/>
      <c r="EEP128" s="802"/>
      <c r="EEQ128" s="802"/>
      <c r="EER128" s="802"/>
      <c r="EES128" s="802"/>
      <c r="EET128" s="802"/>
      <c r="EEU128" s="802"/>
      <c r="EEV128" s="802"/>
      <c r="EEW128" s="802"/>
      <c r="EEX128" s="802"/>
      <c r="EEY128" s="802"/>
      <c r="EEZ128" s="802"/>
      <c r="EFA128" s="802"/>
      <c r="EFB128" s="802"/>
      <c r="EFC128" s="802"/>
      <c r="EFD128" s="802"/>
      <c r="EFE128" s="802"/>
      <c r="EFF128" s="802"/>
      <c r="EFG128" s="802"/>
      <c r="EFH128" s="802"/>
      <c r="EFI128" s="802"/>
      <c r="EFJ128" s="802"/>
      <c r="EFK128" s="802"/>
      <c r="EFL128" s="802"/>
      <c r="EFM128" s="802"/>
      <c r="EFN128" s="802"/>
      <c r="EFO128" s="802"/>
      <c r="EFP128" s="802"/>
      <c r="EFQ128" s="802"/>
      <c r="EFR128" s="802"/>
      <c r="EFS128" s="802"/>
      <c r="EFT128" s="802"/>
      <c r="EFU128" s="802"/>
      <c r="EFV128" s="802"/>
      <c r="EFW128" s="802"/>
      <c r="EFX128" s="802"/>
      <c r="EFY128" s="802"/>
      <c r="EFZ128" s="802"/>
      <c r="EGA128" s="802"/>
      <c r="EGB128" s="802"/>
      <c r="EGC128" s="802"/>
      <c r="EGD128" s="802"/>
      <c r="EGE128" s="802"/>
      <c r="EGF128" s="802"/>
      <c r="EGG128" s="802"/>
      <c r="EGH128" s="802"/>
      <c r="EGI128" s="802"/>
      <c r="EGJ128" s="802"/>
      <c r="EGK128" s="802"/>
      <c r="EGL128" s="802"/>
      <c r="EGM128" s="802"/>
      <c r="EGN128" s="802"/>
      <c r="EGO128" s="802"/>
      <c r="EGP128" s="802"/>
      <c r="EGQ128" s="802"/>
      <c r="EGR128" s="802"/>
      <c r="EGS128" s="802"/>
      <c r="EGT128" s="802"/>
      <c r="EGU128" s="802"/>
      <c r="EGV128" s="802"/>
      <c r="EGW128" s="802"/>
      <c r="EGX128" s="802"/>
      <c r="EGY128" s="802"/>
      <c r="EGZ128" s="802"/>
      <c r="EHA128" s="802"/>
      <c r="EHB128" s="802"/>
      <c r="EHC128" s="802"/>
      <c r="EHD128" s="802"/>
      <c r="EHE128" s="802"/>
      <c r="EHF128" s="802"/>
      <c r="EHG128" s="802"/>
      <c r="EHH128" s="802"/>
      <c r="EHI128" s="802"/>
      <c r="EHJ128" s="802"/>
      <c r="EHK128" s="802"/>
      <c r="EHL128" s="802"/>
      <c r="EHM128" s="802"/>
      <c r="EHN128" s="802"/>
      <c r="EHO128" s="802"/>
      <c r="EHP128" s="802"/>
      <c r="EHQ128" s="802"/>
      <c r="EHR128" s="802"/>
      <c r="EHS128" s="802"/>
      <c r="EHT128" s="802"/>
      <c r="EHU128" s="802"/>
      <c r="EHV128" s="802"/>
      <c r="EHW128" s="802"/>
      <c r="EHX128" s="802"/>
      <c r="EHY128" s="802"/>
      <c r="EHZ128" s="802"/>
      <c r="EIA128" s="802"/>
      <c r="EIB128" s="802"/>
      <c r="EIC128" s="802"/>
      <c r="EID128" s="802"/>
      <c r="EIE128" s="802"/>
      <c r="EIF128" s="802"/>
      <c r="EIG128" s="802"/>
      <c r="EIH128" s="802"/>
      <c r="EII128" s="802"/>
      <c r="EIJ128" s="802"/>
      <c r="EIK128" s="802"/>
      <c r="EIL128" s="802"/>
      <c r="EIM128" s="802"/>
      <c r="EIN128" s="802"/>
      <c r="EIO128" s="802"/>
      <c r="EIP128" s="802"/>
      <c r="EIQ128" s="802"/>
      <c r="EIR128" s="802"/>
      <c r="EIS128" s="802"/>
      <c r="EIT128" s="802"/>
      <c r="EIU128" s="802"/>
      <c r="EIV128" s="802"/>
      <c r="EIW128" s="802"/>
      <c r="EIX128" s="802"/>
      <c r="EIY128" s="802"/>
      <c r="EIZ128" s="802"/>
      <c r="EJA128" s="802"/>
      <c r="EJB128" s="802"/>
      <c r="EJC128" s="802"/>
      <c r="EJD128" s="802"/>
      <c r="EJE128" s="802"/>
      <c r="EJF128" s="802"/>
      <c r="EJG128" s="802"/>
      <c r="EJH128" s="802"/>
      <c r="EJI128" s="802"/>
      <c r="EJJ128" s="802"/>
      <c r="EJK128" s="802"/>
      <c r="EJL128" s="802"/>
      <c r="EJM128" s="802"/>
      <c r="EJN128" s="802"/>
      <c r="EJO128" s="802"/>
      <c r="EJP128" s="802"/>
      <c r="EJQ128" s="802"/>
      <c r="EJR128" s="802"/>
      <c r="EJS128" s="802"/>
      <c r="EJT128" s="802"/>
      <c r="EJU128" s="802"/>
      <c r="EJV128" s="802"/>
      <c r="EJW128" s="802"/>
      <c r="EJX128" s="802"/>
      <c r="EJY128" s="802"/>
      <c r="EJZ128" s="802"/>
      <c r="EKA128" s="802"/>
      <c r="EKB128" s="802"/>
      <c r="EKC128" s="802"/>
      <c r="EKD128" s="802"/>
      <c r="EKE128" s="802"/>
      <c r="EKF128" s="802"/>
      <c r="EKG128" s="802"/>
      <c r="EKH128" s="802"/>
      <c r="EKI128" s="802"/>
      <c r="EKJ128" s="802"/>
      <c r="EKK128" s="802"/>
      <c r="EKL128" s="802"/>
      <c r="EKM128" s="802"/>
      <c r="EKN128" s="802"/>
      <c r="EKO128" s="802"/>
      <c r="EKP128" s="802"/>
      <c r="EKQ128" s="802"/>
      <c r="EKR128" s="802"/>
      <c r="EKS128" s="802"/>
      <c r="EKT128" s="802"/>
      <c r="EKU128" s="802"/>
      <c r="EKV128" s="802"/>
      <c r="EKW128" s="802"/>
      <c r="EKX128" s="802"/>
      <c r="EKY128" s="802"/>
      <c r="EKZ128" s="802"/>
      <c r="ELA128" s="802"/>
      <c r="ELB128" s="802"/>
      <c r="ELC128" s="802"/>
      <c r="ELD128" s="802"/>
      <c r="ELE128" s="802"/>
      <c r="ELF128" s="802"/>
      <c r="ELG128" s="802"/>
      <c r="ELH128" s="802"/>
      <c r="ELI128" s="802"/>
      <c r="ELJ128" s="802"/>
      <c r="ELK128" s="802"/>
      <c r="ELL128" s="802"/>
      <c r="ELM128" s="802"/>
      <c r="ELN128" s="802"/>
      <c r="ELO128" s="802"/>
      <c r="ELP128" s="802"/>
      <c r="ELQ128" s="802"/>
      <c r="ELR128" s="802"/>
      <c r="ELS128" s="802"/>
      <c r="ELT128" s="802"/>
      <c r="ELU128" s="802"/>
      <c r="ELV128" s="802"/>
      <c r="ELW128" s="802"/>
      <c r="ELX128" s="802"/>
      <c r="ELY128" s="802"/>
      <c r="ELZ128" s="802"/>
      <c r="EMA128" s="802"/>
      <c r="EMB128" s="802"/>
      <c r="EMC128" s="802"/>
      <c r="EMD128" s="802"/>
      <c r="EME128" s="802"/>
      <c r="EMF128" s="802"/>
      <c r="EMG128" s="802"/>
      <c r="EMH128" s="802"/>
      <c r="EMI128" s="802"/>
      <c r="EMJ128" s="802"/>
      <c r="EMK128" s="802"/>
      <c r="EML128" s="802"/>
      <c r="EMM128" s="802"/>
      <c r="EMN128" s="802"/>
      <c r="EMO128" s="802"/>
      <c r="EMP128" s="802"/>
      <c r="EMQ128" s="802"/>
      <c r="EMR128" s="802"/>
      <c r="EMS128" s="802"/>
      <c r="EMT128" s="802"/>
      <c r="EMU128" s="802"/>
      <c r="EMV128" s="802"/>
      <c r="EMW128" s="802"/>
      <c r="EMX128" s="802"/>
      <c r="EMY128" s="802"/>
      <c r="EMZ128" s="802"/>
      <c r="ENA128" s="802"/>
      <c r="ENB128" s="802"/>
      <c r="ENC128" s="802"/>
      <c r="END128" s="802"/>
      <c r="ENE128" s="802"/>
      <c r="ENF128" s="802"/>
      <c r="ENG128" s="802"/>
      <c r="ENH128" s="802"/>
      <c r="ENI128" s="802"/>
      <c r="ENJ128" s="802"/>
      <c r="ENK128" s="802"/>
      <c r="ENL128" s="802"/>
      <c r="ENM128" s="802"/>
      <c r="ENN128" s="802"/>
      <c r="ENO128" s="802"/>
      <c r="ENP128" s="802"/>
      <c r="ENQ128" s="802"/>
      <c r="ENR128" s="802"/>
      <c r="ENS128" s="802"/>
      <c r="ENT128" s="802"/>
      <c r="ENU128" s="802"/>
      <c r="ENV128" s="802"/>
      <c r="ENW128" s="802"/>
      <c r="ENX128" s="802"/>
      <c r="ENY128" s="802"/>
      <c r="ENZ128" s="802"/>
      <c r="EOA128" s="802"/>
      <c r="EOB128" s="802"/>
      <c r="EOC128" s="802"/>
      <c r="EOD128" s="802"/>
      <c r="EOE128" s="802"/>
      <c r="EOF128" s="802"/>
      <c r="EOG128" s="802"/>
      <c r="EOH128" s="802"/>
      <c r="EOI128" s="802"/>
      <c r="EOJ128" s="802"/>
      <c r="EOK128" s="802"/>
      <c r="EOL128" s="802"/>
      <c r="EOM128" s="802"/>
      <c r="EON128" s="802"/>
      <c r="EOO128" s="802"/>
      <c r="EOP128" s="802"/>
      <c r="EOQ128" s="802"/>
      <c r="EOR128" s="802"/>
      <c r="EOS128" s="802"/>
      <c r="EOT128" s="802"/>
      <c r="EOU128" s="802"/>
      <c r="EOV128" s="802"/>
      <c r="EOW128" s="802"/>
      <c r="EOX128" s="802"/>
      <c r="EOY128" s="802"/>
      <c r="EOZ128" s="802"/>
      <c r="EPA128" s="802"/>
      <c r="EPB128" s="802"/>
      <c r="EPC128" s="802"/>
      <c r="EPD128" s="802"/>
      <c r="EPE128" s="802"/>
      <c r="EPF128" s="802"/>
      <c r="EPG128" s="802"/>
      <c r="EPH128" s="802"/>
      <c r="EPI128" s="802"/>
      <c r="EPJ128" s="802"/>
      <c r="EPK128" s="802"/>
      <c r="EPL128" s="802"/>
      <c r="EPM128" s="802"/>
      <c r="EPN128" s="802"/>
      <c r="EPO128" s="802"/>
      <c r="EPP128" s="802"/>
      <c r="EPQ128" s="802"/>
      <c r="EPR128" s="802"/>
      <c r="EPS128" s="802"/>
      <c r="EPT128" s="802"/>
      <c r="EPU128" s="802"/>
      <c r="EPV128" s="802"/>
      <c r="EPW128" s="802"/>
      <c r="EPX128" s="802"/>
      <c r="EPY128" s="802"/>
      <c r="EPZ128" s="802"/>
      <c r="EQA128" s="802"/>
      <c r="EQB128" s="802"/>
      <c r="EQC128" s="802"/>
      <c r="EQD128" s="802"/>
      <c r="EQE128" s="802"/>
      <c r="EQF128" s="802"/>
      <c r="EQG128" s="802"/>
      <c r="EQH128" s="802"/>
      <c r="EQI128" s="802"/>
      <c r="EQJ128" s="802"/>
      <c r="EQK128" s="802"/>
      <c r="EQL128" s="802"/>
      <c r="EQM128" s="802"/>
      <c r="EQN128" s="802"/>
      <c r="EQO128" s="802"/>
      <c r="EQP128" s="802"/>
      <c r="EQQ128" s="802"/>
      <c r="EQR128" s="802"/>
      <c r="EQS128" s="802"/>
      <c r="EQT128" s="802"/>
      <c r="EQU128" s="802"/>
      <c r="EQV128" s="802"/>
      <c r="EQW128" s="802"/>
      <c r="EQX128" s="802"/>
      <c r="EQY128" s="802"/>
      <c r="EQZ128" s="802"/>
      <c r="ERA128" s="802"/>
      <c r="ERB128" s="802"/>
      <c r="ERC128" s="802"/>
      <c r="ERD128" s="802"/>
      <c r="ERE128" s="802"/>
      <c r="ERF128" s="802"/>
      <c r="ERG128" s="802"/>
      <c r="ERH128" s="802"/>
      <c r="ERI128" s="802"/>
      <c r="ERJ128" s="802"/>
      <c r="ERK128" s="802"/>
      <c r="ERL128" s="802"/>
      <c r="ERM128" s="802"/>
      <c r="ERN128" s="802"/>
      <c r="ERO128" s="802"/>
      <c r="ERP128" s="802"/>
      <c r="ERQ128" s="802"/>
      <c r="ERR128" s="802"/>
      <c r="ERS128" s="802"/>
      <c r="ERT128" s="802"/>
      <c r="ERU128" s="802"/>
      <c r="ERV128" s="802"/>
      <c r="ERW128" s="802"/>
      <c r="ERX128" s="802"/>
      <c r="ERY128" s="802"/>
      <c r="ERZ128" s="802"/>
      <c r="ESA128" s="802"/>
      <c r="ESB128" s="802"/>
      <c r="ESC128" s="802"/>
      <c r="ESD128" s="802"/>
      <c r="ESE128" s="802"/>
      <c r="ESF128" s="802"/>
      <c r="ESG128" s="802"/>
      <c r="ESH128" s="802"/>
      <c r="ESI128" s="802"/>
      <c r="ESJ128" s="802"/>
      <c r="ESK128" s="802"/>
      <c r="ESL128" s="802"/>
      <c r="ESM128" s="802"/>
      <c r="ESN128" s="802"/>
      <c r="ESO128" s="802"/>
      <c r="ESP128" s="802"/>
      <c r="ESQ128" s="802"/>
      <c r="ESR128" s="802"/>
      <c r="ESS128" s="802"/>
      <c r="EST128" s="802"/>
      <c r="ESU128" s="802"/>
      <c r="ESV128" s="802"/>
      <c r="ESW128" s="802"/>
      <c r="ESX128" s="802"/>
      <c r="ESY128" s="802"/>
      <c r="ESZ128" s="802"/>
      <c r="ETA128" s="802"/>
      <c r="ETB128" s="802"/>
      <c r="ETC128" s="802"/>
      <c r="ETD128" s="802"/>
      <c r="ETE128" s="802"/>
      <c r="ETF128" s="802"/>
      <c r="ETG128" s="802"/>
      <c r="ETH128" s="802"/>
      <c r="ETI128" s="802"/>
      <c r="ETJ128" s="802"/>
      <c r="ETK128" s="802"/>
      <c r="ETL128" s="802"/>
      <c r="ETM128" s="802"/>
      <c r="ETN128" s="802"/>
      <c r="ETO128" s="802"/>
      <c r="ETP128" s="802"/>
      <c r="ETQ128" s="802"/>
      <c r="ETR128" s="802"/>
      <c r="ETS128" s="802"/>
      <c r="ETT128" s="802"/>
      <c r="ETU128" s="802"/>
      <c r="ETV128" s="802"/>
      <c r="ETW128" s="802"/>
      <c r="ETX128" s="802"/>
      <c r="ETY128" s="802"/>
      <c r="ETZ128" s="802"/>
      <c r="EUA128" s="802"/>
      <c r="EUB128" s="802"/>
      <c r="EUC128" s="802"/>
      <c r="EUD128" s="802"/>
      <c r="EUE128" s="802"/>
      <c r="EUF128" s="802"/>
      <c r="EUG128" s="802"/>
      <c r="EUH128" s="802"/>
      <c r="EUI128" s="802"/>
      <c r="EUJ128" s="802"/>
      <c r="EUK128" s="802"/>
      <c r="EUL128" s="802"/>
      <c r="EUM128" s="802"/>
      <c r="EUN128" s="802"/>
      <c r="EUO128" s="802"/>
      <c r="EUP128" s="802"/>
      <c r="EUQ128" s="802"/>
      <c r="EUR128" s="802"/>
      <c r="EUS128" s="802"/>
      <c r="EUT128" s="802"/>
      <c r="EUU128" s="802"/>
      <c r="EUV128" s="802"/>
      <c r="EUW128" s="802"/>
      <c r="EUX128" s="802"/>
      <c r="EUY128" s="802"/>
      <c r="EUZ128" s="802"/>
      <c r="EVA128" s="802"/>
      <c r="EVB128" s="802"/>
      <c r="EVC128" s="802"/>
      <c r="EVD128" s="802"/>
      <c r="EVE128" s="802"/>
      <c r="EVF128" s="802"/>
      <c r="EVG128" s="802"/>
      <c r="EVH128" s="802"/>
      <c r="EVI128" s="802"/>
      <c r="EVJ128" s="802"/>
      <c r="EVK128" s="802"/>
      <c r="EVL128" s="802"/>
      <c r="EVM128" s="802"/>
      <c r="EVN128" s="802"/>
      <c r="EVO128" s="802"/>
      <c r="EVP128" s="802"/>
      <c r="EVQ128" s="802"/>
      <c r="EVR128" s="802"/>
      <c r="EVS128" s="802"/>
      <c r="EVT128" s="802"/>
      <c r="EVU128" s="802"/>
      <c r="EVV128" s="802"/>
      <c r="EVW128" s="802"/>
      <c r="EVX128" s="802"/>
      <c r="EVY128" s="802"/>
      <c r="EVZ128" s="802"/>
      <c r="EWA128" s="802"/>
      <c r="EWB128" s="802"/>
      <c r="EWC128" s="802"/>
      <c r="EWD128" s="802"/>
      <c r="EWE128" s="802"/>
      <c r="EWF128" s="802"/>
      <c r="EWG128" s="802"/>
      <c r="EWH128" s="802"/>
      <c r="EWI128" s="802"/>
      <c r="EWJ128" s="802"/>
      <c r="EWK128" s="802"/>
      <c r="EWL128" s="802"/>
      <c r="EWM128" s="802"/>
      <c r="EWN128" s="802"/>
      <c r="EWO128" s="802"/>
      <c r="EWP128" s="802"/>
      <c r="EWQ128" s="802"/>
      <c r="EWR128" s="802"/>
      <c r="EWS128" s="802"/>
      <c r="EWT128" s="802"/>
      <c r="EWU128" s="802"/>
      <c r="EWV128" s="802"/>
      <c r="EWW128" s="802"/>
      <c r="EWX128" s="802"/>
      <c r="EWY128" s="802"/>
      <c r="EWZ128" s="802"/>
      <c r="EXA128" s="802"/>
      <c r="EXB128" s="802"/>
      <c r="EXC128" s="802"/>
      <c r="EXD128" s="802"/>
      <c r="EXE128" s="802"/>
      <c r="EXF128" s="802"/>
      <c r="EXG128" s="802"/>
      <c r="EXH128" s="802"/>
      <c r="EXI128" s="802"/>
      <c r="EXJ128" s="802"/>
      <c r="EXK128" s="802"/>
      <c r="EXL128" s="802"/>
      <c r="EXM128" s="802"/>
      <c r="EXN128" s="802"/>
      <c r="EXO128" s="802"/>
      <c r="EXP128" s="802"/>
      <c r="EXQ128" s="802"/>
      <c r="EXR128" s="802"/>
      <c r="EXS128" s="802"/>
      <c r="EXT128" s="802"/>
      <c r="EXU128" s="802"/>
      <c r="EXV128" s="802"/>
      <c r="EXW128" s="802"/>
      <c r="EXX128" s="802"/>
      <c r="EXY128" s="802"/>
      <c r="EXZ128" s="802"/>
      <c r="EYA128" s="802"/>
      <c r="EYB128" s="802"/>
      <c r="EYC128" s="802"/>
      <c r="EYD128" s="802"/>
      <c r="EYE128" s="802"/>
      <c r="EYF128" s="802"/>
      <c r="EYG128" s="802"/>
      <c r="EYH128" s="802"/>
      <c r="EYI128" s="802"/>
      <c r="EYJ128" s="802"/>
      <c r="EYK128" s="802"/>
      <c r="EYL128" s="802"/>
      <c r="EYM128" s="802"/>
      <c r="EYN128" s="802"/>
      <c r="EYO128" s="802"/>
      <c r="EYP128" s="802"/>
      <c r="EYQ128" s="802"/>
      <c r="EYR128" s="802"/>
      <c r="EYS128" s="802"/>
      <c r="EYT128" s="802"/>
      <c r="EYU128" s="802"/>
      <c r="EYV128" s="802"/>
      <c r="EYW128" s="802"/>
      <c r="EYX128" s="802"/>
      <c r="EYY128" s="802"/>
      <c r="EYZ128" s="802"/>
      <c r="EZA128" s="802"/>
      <c r="EZB128" s="802"/>
      <c r="EZC128" s="802"/>
      <c r="EZD128" s="802"/>
      <c r="EZE128" s="802"/>
      <c r="EZF128" s="802"/>
      <c r="EZG128" s="802"/>
      <c r="EZH128" s="802"/>
      <c r="EZI128" s="802"/>
      <c r="EZJ128" s="802"/>
      <c r="EZK128" s="802"/>
      <c r="EZL128" s="802"/>
      <c r="EZM128" s="802"/>
      <c r="EZN128" s="802"/>
      <c r="EZO128" s="802"/>
      <c r="EZP128" s="802"/>
      <c r="EZQ128" s="802"/>
      <c r="EZR128" s="802"/>
      <c r="EZS128" s="802"/>
      <c r="EZT128" s="802"/>
      <c r="EZU128" s="802"/>
      <c r="EZV128" s="802"/>
      <c r="EZW128" s="802"/>
      <c r="EZX128" s="802"/>
      <c r="EZY128" s="802"/>
      <c r="EZZ128" s="802"/>
      <c r="FAA128" s="802"/>
      <c r="FAB128" s="802"/>
      <c r="FAC128" s="802"/>
      <c r="FAD128" s="802"/>
      <c r="FAE128" s="802"/>
      <c r="FAF128" s="802"/>
      <c r="FAG128" s="802"/>
      <c r="FAH128" s="802"/>
      <c r="FAI128" s="802"/>
      <c r="FAJ128" s="802"/>
      <c r="FAK128" s="802"/>
      <c r="FAL128" s="802"/>
      <c r="FAM128" s="802"/>
      <c r="FAN128" s="802"/>
      <c r="FAO128" s="802"/>
      <c r="FAP128" s="802"/>
      <c r="FAQ128" s="802"/>
      <c r="FAR128" s="802"/>
      <c r="FAS128" s="802"/>
      <c r="FAT128" s="802"/>
      <c r="FAU128" s="802"/>
      <c r="FAV128" s="802"/>
      <c r="FAW128" s="802"/>
      <c r="FAX128" s="802"/>
      <c r="FAY128" s="802"/>
      <c r="FAZ128" s="802"/>
      <c r="FBA128" s="802"/>
      <c r="FBB128" s="802"/>
      <c r="FBC128" s="802"/>
      <c r="FBD128" s="802"/>
      <c r="FBE128" s="802"/>
      <c r="FBF128" s="802"/>
      <c r="FBG128" s="802"/>
      <c r="FBH128" s="802"/>
      <c r="FBI128" s="802"/>
      <c r="FBJ128" s="802"/>
      <c r="FBK128" s="802"/>
      <c r="FBL128" s="802"/>
      <c r="FBM128" s="802"/>
      <c r="FBN128" s="802"/>
      <c r="FBO128" s="802"/>
      <c r="FBP128" s="802"/>
      <c r="FBQ128" s="802"/>
      <c r="FBR128" s="802"/>
      <c r="FBS128" s="802"/>
      <c r="FBT128" s="802"/>
      <c r="FBU128" s="802"/>
      <c r="FBV128" s="802"/>
      <c r="FBW128" s="802"/>
      <c r="FBX128" s="802"/>
      <c r="FBY128" s="802"/>
      <c r="FBZ128" s="802"/>
      <c r="FCA128" s="802"/>
      <c r="FCB128" s="802"/>
      <c r="FCC128" s="802"/>
      <c r="FCD128" s="802"/>
      <c r="FCE128" s="802"/>
      <c r="FCF128" s="802"/>
      <c r="FCG128" s="802"/>
      <c r="FCH128" s="802"/>
      <c r="FCI128" s="802"/>
      <c r="FCJ128" s="802"/>
      <c r="FCK128" s="802"/>
      <c r="FCL128" s="802"/>
      <c r="FCM128" s="802"/>
      <c r="FCN128" s="802"/>
      <c r="FCO128" s="802"/>
      <c r="FCP128" s="802"/>
      <c r="FCQ128" s="802"/>
      <c r="FCR128" s="802"/>
      <c r="FCS128" s="802"/>
      <c r="FCT128" s="802"/>
      <c r="FCU128" s="802"/>
      <c r="FCV128" s="802"/>
      <c r="FCW128" s="802"/>
      <c r="FCX128" s="802"/>
      <c r="FCY128" s="802"/>
      <c r="FCZ128" s="802"/>
      <c r="FDA128" s="802"/>
      <c r="FDB128" s="802"/>
      <c r="FDC128" s="802"/>
      <c r="FDD128" s="802"/>
      <c r="FDE128" s="802"/>
      <c r="FDF128" s="802"/>
      <c r="FDG128" s="802"/>
      <c r="FDH128" s="802"/>
      <c r="FDI128" s="802"/>
      <c r="FDJ128" s="802"/>
      <c r="FDK128" s="802"/>
      <c r="FDL128" s="802"/>
      <c r="FDM128" s="802"/>
      <c r="FDN128" s="802"/>
      <c r="FDO128" s="802"/>
      <c r="FDP128" s="802"/>
      <c r="FDQ128" s="802"/>
      <c r="FDR128" s="802"/>
      <c r="FDS128" s="802"/>
      <c r="FDT128" s="802"/>
      <c r="FDU128" s="802"/>
      <c r="FDV128" s="802"/>
      <c r="FDW128" s="802"/>
      <c r="FDX128" s="802"/>
      <c r="FDY128" s="802"/>
      <c r="FDZ128" s="802"/>
      <c r="FEA128" s="802"/>
      <c r="FEB128" s="802"/>
      <c r="FEC128" s="802"/>
      <c r="FED128" s="802"/>
      <c r="FEE128" s="802"/>
      <c r="FEF128" s="802"/>
      <c r="FEG128" s="802"/>
      <c r="FEH128" s="802"/>
      <c r="FEI128" s="802"/>
      <c r="FEJ128" s="802"/>
      <c r="FEK128" s="802"/>
      <c r="FEL128" s="802"/>
      <c r="FEM128" s="802"/>
      <c r="FEN128" s="802"/>
      <c r="FEO128" s="802"/>
      <c r="FEP128" s="802"/>
      <c r="FEQ128" s="802"/>
      <c r="FER128" s="802"/>
      <c r="FES128" s="802"/>
      <c r="FET128" s="802"/>
      <c r="FEU128" s="802"/>
      <c r="FEV128" s="802"/>
      <c r="FEW128" s="802"/>
      <c r="FEX128" s="802"/>
      <c r="FEY128" s="802"/>
      <c r="FEZ128" s="802"/>
      <c r="FFA128" s="802"/>
      <c r="FFB128" s="802"/>
      <c r="FFC128" s="802"/>
      <c r="FFD128" s="802"/>
      <c r="FFE128" s="802"/>
      <c r="FFF128" s="802"/>
      <c r="FFG128" s="802"/>
      <c r="FFH128" s="802"/>
      <c r="FFI128" s="802"/>
      <c r="FFJ128" s="802"/>
      <c r="FFK128" s="802"/>
      <c r="FFL128" s="802"/>
      <c r="FFM128" s="802"/>
      <c r="FFN128" s="802"/>
      <c r="FFO128" s="802"/>
      <c r="FFP128" s="802"/>
      <c r="FFQ128" s="802"/>
      <c r="FFR128" s="802"/>
      <c r="FFS128" s="802"/>
      <c r="FFT128" s="802"/>
      <c r="FFU128" s="802"/>
      <c r="FFV128" s="802"/>
      <c r="FFW128" s="802"/>
      <c r="FFX128" s="802"/>
      <c r="FFY128" s="802"/>
      <c r="FFZ128" s="802"/>
      <c r="FGA128" s="802"/>
      <c r="FGB128" s="802"/>
      <c r="FGC128" s="802"/>
      <c r="FGD128" s="802"/>
      <c r="FGE128" s="802"/>
      <c r="FGF128" s="802"/>
      <c r="FGG128" s="802"/>
      <c r="FGH128" s="802"/>
      <c r="FGI128" s="802"/>
      <c r="FGJ128" s="802"/>
      <c r="FGK128" s="802"/>
      <c r="FGL128" s="802"/>
      <c r="FGM128" s="802"/>
      <c r="FGN128" s="802"/>
      <c r="FGO128" s="802"/>
      <c r="FGP128" s="802"/>
      <c r="FGQ128" s="802"/>
      <c r="FGR128" s="802"/>
      <c r="FGS128" s="802"/>
      <c r="FGT128" s="802"/>
      <c r="FGU128" s="802"/>
      <c r="FGV128" s="802"/>
      <c r="FGW128" s="802"/>
      <c r="FGX128" s="802"/>
      <c r="FGY128" s="802"/>
      <c r="FGZ128" s="802"/>
      <c r="FHA128" s="802"/>
      <c r="FHB128" s="802"/>
      <c r="FHC128" s="802"/>
      <c r="FHD128" s="802"/>
      <c r="FHE128" s="802"/>
      <c r="FHF128" s="802"/>
      <c r="FHG128" s="802"/>
      <c r="FHH128" s="802"/>
      <c r="FHI128" s="802"/>
      <c r="FHJ128" s="802"/>
      <c r="FHK128" s="802"/>
      <c r="FHL128" s="802"/>
      <c r="FHM128" s="802"/>
      <c r="FHN128" s="802"/>
      <c r="FHO128" s="802"/>
      <c r="FHP128" s="802"/>
      <c r="FHQ128" s="802"/>
      <c r="FHR128" s="802"/>
      <c r="FHS128" s="802"/>
      <c r="FHT128" s="802"/>
      <c r="FHU128" s="802"/>
      <c r="FHV128" s="802"/>
      <c r="FHW128" s="802"/>
      <c r="FHX128" s="802"/>
      <c r="FHY128" s="802"/>
      <c r="FHZ128" s="802"/>
      <c r="FIA128" s="802"/>
      <c r="FIB128" s="802"/>
      <c r="FIC128" s="802"/>
      <c r="FID128" s="802"/>
      <c r="FIE128" s="802"/>
      <c r="FIF128" s="802"/>
      <c r="FIG128" s="802"/>
      <c r="FIH128" s="802"/>
      <c r="FII128" s="802"/>
      <c r="FIJ128" s="802"/>
      <c r="FIK128" s="802"/>
      <c r="FIL128" s="802"/>
      <c r="FIM128" s="802"/>
      <c r="FIN128" s="802"/>
      <c r="FIO128" s="802"/>
      <c r="FIP128" s="802"/>
      <c r="FIQ128" s="802"/>
      <c r="FIR128" s="802"/>
      <c r="FIS128" s="802"/>
      <c r="FIT128" s="802"/>
      <c r="FIU128" s="802"/>
      <c r="FIV128" s="802"/>
      <c r="FIW128" s="802"/>
      <c r="FIX128" s="802"/>
      <c r="FIY128" s="802"/>
      <c r="FIZ128" s="802"/>
      <c r="FJA128" s="802"/>
      <c r="FJB128" s="802"/>
      <c r="FJC128" s="802"/>
      <c r="FJD128" s="802"/>
      <c r="FJE128" s="802"/>
      <c r="FJF128" s="802"/>
      <c r="FJG128" s="802"/>
      <c r="FJH128" s="802"/>
      <c r="FJI128" s="802"/>
      <c r="FJJ128" s="802"/>
      <c r="FJK128" s="802"/>
      <c r="FJL128" s="802"/>
      <c r="FJM128" s="802"/>
      <c r="FJN128" s="802"/>
      <c r="FJO128" s="802"/>
      <c r="FJP128" s="802"/>
      <c r="FJQ128" s="802"/>
      <c r="FJR128" s="802"/>
      <c r="FJS128" s="802"/>
      <c r="FJT128" s="802"/>
      <c r="FJU128" s="802"/>
      <c r="FJV128" s="802"/>
      <c r="FJW128" s="802"/>
      <c r="FJX128" s="802"/>
      <c r="FJY128" s="802"/>
      <c r="FJZ128" s="802"/>
      <c r="FKA128" s="802"/>
      <c r="FKB128" s="802"/>
      <c r="FKC128" s="802"/>
      <c r="FKD128" s="802"/>
      <c r="FKE128" s="802"/>
      <c r="FKF128" s="802"/>
      <c r="FKG128" s="802"/>
      <c r="FKH128" s="802"/>
      <c r="FKI128" s="802"/>
      <c r="FKJ128" s="802"/>
      <c r="FKK128" s="802"/>
      <c r="FKL128" s="802"/>
      <c r="FKM128" s="802"/>
      <c r="FKN128" s="802"/>
      <c r="FKO128" s="802"/>
      <c r="FKP128" s="802"/>
      <c r="FKQ128" s="802"/>
      <c r="FKR128" s="802"/>
      <c r="FKS128" s="802"/>
      <c r="FKT128" s="802"/>
      <c r="FKU128" s="802"/>
      <c r="FKV128" s="802"/>
      <c r="FKW128" s="802"/>
      <c r="FKX128" s="802"/>
      <c r="FKY128" s="802"/>
      <c r="FKZ128" s="802"/>
      <c r="FLA128" s="802"/>
      <c r="FLB128" s="802"/>
      <c r="FLC128" s="802"/>
      <c r="FLD128" s="802"/>
      <c r="FLE128" s="802"/>
      <c r="FLF128" s="802"/>
      <c r="FLG128" s="802"/>
      <c r="FLH128" s="802"/>
      <c r="FLI128" s="802"/>
      <c r="FLJ128" s="802"/>
      <c r="FLK128" s="802"/>
      <c r="FLL128" s="802"/>
      <c r="FLM128" s="802"/>
      <c r="FLN128" s="802"/>
      <c r="FLO128" s="802"/>
      <c r="FLP128" s="802"/>
      <c r="FLQ128" s="802"/>
      <c r="FLR128" s="802"/>
      <c r="FLS128" s="802"/>
      <c r="FLT128" s="802"/>
      <c r="FLU128" s="802"/>
      <c r="FLV128" s="802"/>
      <c r="FLW128" s="802"/>
      <c r="FLX128" s="802"/>
      <c r="FLY128" s="802"/>
      <c r="FLZ128" s="802"/>
      <c r="FMA128" s="802"/>
      <c r="FMB128" s="802"/>
      <c r="FMC128" s="802"/>
      <c r="FMD128" s="802"/>
      <c r="FME128" s="802"/>
      <c r="FMF128" s="802"/>
      <c r="FMG128" s="802"/>
      <c r="FMH128" s="802"/>
      <c r="FMI128" s="802"/>
      <c r="FMJ128" s="802"/>
      <c r="FMK128" s="802"/>
      <c r="FML128" s="802"/>
      <c r="FMM128" s="802"/>
      <c r="FMN128" s="802"/>
      <c r="FMO128" s="802"/>
      <c r="FMP128" s="802"/>
      <c r="FMQ128" s="802"/>
      <c r="FMR128" s="802"/>
      <c r="FMS128" s="802"/>
      <c r="FMT128" s="802"/>
      <c r="FMU128" s="802"/>
      <c r="FMV128" s="802"/>
      <c r="FMW128" s="802"/>
      <c r="FMX128" s="802"/>
      <c r="FMY128" s="802"/>
      <c r="FMZ128" s="802"/>
      <c r="FNA128" s="802"/>
      <c r="FNB128" s="802"/>
      <c r="FNC128" s="802"/>
      <c r="FND128" s="802"/>
      <c r="FNE128" s="802"/>
      <c r="FNF128" s="802"/>
      <c r="FNG128" s="802"/>
      <c r="FNH128" s="802"/>
      <c r="FNI128" s="802"/>
      <c r="FNJ128" s="802"/>
      <c r="FNK128" s="802"/>
      <c r="FNL128" s="802"/>
      <c r="FNM128" s="802"/>
      <c r="FNN128" s="802"/>
      <c r="FNO128" s="802"/>
      <c r="FNP128" s="802"/>
      <c r="FNQ128" s="802"/>
      <c r="FNR128" s="802"/>
      <c r="FNS128" s="802"/>
      <c r="FNT128" s="802"/>
      <c r="FNU128" s="802"/>
      <c r="FNV128" s="802"/>
      <c r="FNW128" s="802"/>
      <c r="FNX128" s="802"/>
      <c r="FNY128" s="802"/>
      <c r="FNZ128" s="802"/>
      <c r="FOA128" s="802"/>
      <c r="FOB128" s="802"/>
      <c r="FOC128" s="802"/>
      <c r="FOD128" s="802"/>
      <c r="FOE128" s="802"/>
      <c r="FOF128" s="802"/>
      <c r="FOG128" s="802"/>
      <c r="FOH128" s="802"/>
      <c r="FOI128" s="802"/>
      <c r="FOJ128" s="802"/>
      <c r="FOK128" s="802"/>
      <c r="FOL128" s="802"/>
      <c r="FOM128" s="802"/>
      <c r="FON128" s="802"/>
      <c r="FOO128" s="802"/>
      <c r="FOP128" s="802"/>
      <c r="FOQ128" s="802"/>
      <c r="FOR128" s="802"/>
      <c r="FOS128" s="802"/>
      <c r="FOT128" s="802"/>
      <c r="FOU128" s="802"/>
      <c r="FOV128" s="802"/>
      <c r="FOW128" s="802"/>
      <c r="FOX128" s="802"/>
      <c r="FOY128" s="802"/>
      <c r="FOZ128" s="802"/>
      <c r="FPA128" s="802"/>
      <c r="FPB128" s="802"/>
      <c r="FPC128" s="802"/>
      <c r="FPD128" s="802"/>
      <c r="FPE128" s="802"/>
      <c r="FPF128" s="802"/>
      <c r="FPG128" s="802"/>
      <c r="FPH128" s="802"/>
      <c r="FPI128" s="802"/>
      <c r="FPJ128" s="802"/>
      <c r="FPK128" s="802"/>
      <c r="FPL128" s="802"/>
      <c r="FPM128" s="802"/>
      <c r="FPN128" s="802"/>
      <c r="FPO128" s="802"/>
      <c r="FPP128" s="802"/>
      <c r="FPQ128" s="802"/>
      <c r="FPR128" s="802"/>
      <c r="FPS128" s="802"/>
      <c r="FPT128" s="802"/>
      <c r="FPU128" s="802"/>
      <c r="FPV128" s="802"/>
      <c r="FPW128" s="802"/>
      <c r="FPX128" s="802"/>
      <c r="FPY128" s="802"/>
      <c r="FPZ128" s="802"/>
      <c r="FQA128" s="802"/>
      <c r="FQB128" s="802"/>
      <c r="FQC128" s="802"/>
      <c r="FQD128" s="802"/>
      <c r="FQE128" s="802"/>
      <c r="FQF128" s="802"/>
      <c r="FQG128" s="802"/>
      <c r="FQH128" s="802"/>
      <c r="FQI128" s="802"/>
      <c r="FQJ128" s="802"/>
      <c r="FQK128" s="802"/>
      <c r="FQL128" s="802"/>
      <c r="FQM128" s="802"/>
      <c r="FQN128" s="802"/>
      <c r="FQO128" s="802"/>
      <c r="FQP128" s="802"/>
      <c r="FQQ128" s="802"/>
      <c r="FQR128" s="802"/>
      <c r="FQS128" s="802"/>
      <c r="FQT128" s="802"/>
      <c r="FQU128" s="802"/>
      <c r="FQV128" s="802"/>
      <c r="FQW128" s="802"/>
      <c r="FQX128" s="802"/>
      <c r="FQY128" s="802"/>
      <c r="FQZ128" s="802"/>
      <c r="FRA128" s="802"/>
      <c r="FRB128" s="802"/>
      <c r="FRC128" s="802"/>
      <c r="FRD128" s="802"/>
      <c r="FRE128" s="802"/>
      <c r="FRF128" s="802"/>
      <c r="FRG128" s="802"/>
      <c r="FRH128" s="802"/>
      <c r="FRI128" s="802"/>
      <c r="FRJ128" s="802"/>
      <c r="FRK128" s="802"/>
      <c r="FRL128" s="802"/>
      <c r="FRM128" s="802"/>
      <c r="FRN128" s="802"/>
      <c r="FRO128" s="802"/>
      <c r="FRP128" s="802"/>
      <c r="FRQ128" s="802"/>
      <c r="FRR128" s="802"/>
      <c r="FRS128" s="802"/>
      <c r="FRT128" s="802"/>
      <c r="FRU128" s="802"/>
      <c r="FRV128" s="802"/>
      <c r="FRW128" s="802"/>
      <c r="FRX128" s="802"/>
      <c r="FRY128" s="802"/>
      <c r="FRZ128" s="802"/>
      <c r="FSA128" s="802"/>
      <c r="FSB128" s="802"/>
      <c r="FSC128" s="802"/>
      <c r="FSD128" s="802"/>
      <c r="FSE128" s="802"/>
      <c r="FSF128" s="802"/>
      <c r="FSG128" s="802"/>
      <c r="FSH128" s="802"/>
      <c r="FSI128" s="802"/>
      <c r="FSJ128" s="802"/>
      <c r="FSK128" s="802"/>
      <c r="FSL128" s="802"/>
      <c r="FSM128" s="802"/>
      <c r="FSN128" s="802"/>
      <c r="FSO128" s="802"/>
      <c r="FSP128" s="802"/>
      <c r="FSQ128" s="802"/>
      <c r="FSR128" s="802"/>
      <c r="FSS128" s="802"/>
      <c r="FST128" s="802"/>
      <c r="FSU128" s="802"/>
      <c r="FSV128" s="802"/>
      <c r="FSW128" s="802"/>
      <c r="FSX128" s="802"/>
      <c r="FSY128" s="802"/>
      <c r="FSZ128" s="802"/>
      <c r="FTA128" s="802"/>
      <c r="FTB128" s="802"/>
      <c r="FTC128" s="802"/>
      <c r="FTD128" s="802"/>
      <c r="FTE128" s="802"/>
      <c r="FTF128" s="802"/>
      <c r="FTG128" s="802"/>
      <c r="FTH128" s="802"/>
      <c r="FTI128" s="802"/>
      <c r="FTJ128" s="802"/>
      <c r="FTK128" s="802"/>
      <c r="FTL128" s="802"/>
      <c r="FTM128" s="802"/>
      <c r="FTN128" s="802"/>
      <c r="FTO128" s="802"/>
      <c r="FTP128" s="802"/>
      <c r="FTQ128" s="802"/>
      <c r="FTR128" s="802"/>
      <c r="FTS128" s="802"/>
      <c r="FTT128" s="802"/>
      <c r="FTU128" s="802"/>
      <c r="FTV128" s="802"/>
      <c r="FTW128" s="802"/>
      <c r="FTX128" s="802"/>
      <c r="FTY128" s="802"/>
      <c r="FTZ128" s="802"/>
      <c r="FUA128" s="802"/>
      <c r="FUB128" s="802"/>
      <c r="FUC128" s="802"/>
      <c r="FUD128" s="802"/>
      <c r="FUE128" s="802"/>
      <c r="FUF128" s="802"/>
      <c r="FUG128" s="802"/>
      <c r="FUH128" s="802"/>
      <c r="FUI128" s="802"/>
      <c r="FUJ128" s="802"/>
      <c r="FUK128" s="802"/>
      <c r="FUL128" s="802"/>
      <c r="FUM128" s="802"/>
      <c r="FUN128" s="802"/>
      <c r="FUO128" s="802"/>
      <c r="FUP128" s="802"/>
      <c r="FUQ128" s="802"/>
      <c r="FUR128" s="802"/>
      <c r="FUS128" s="802"/>
      <c r="FUT128" s="802"/>
      <c r="FUU128" s="802"/>
      <c r="FUV128" s="802"/>
      <c r="FUW128" s="802"/>
      <c r="FUX128" s="802"/>
      <c r="FUY128" s="802"/>
      <c r="FUZ128" s="802"/>
      <c r="FVA128" s="802"/>
      <c r="FVB128" s="802"/>
      <c r="FVC128" s="802"/>
      <c r="FVD128" s="802"/>
      <c r="FVE128" s="802"/>
      <c r="FVF128" s="802"/>
      <c r="FVG128" s="802"/>
      <c r="FVH128" s="802"/>
      <c r="FVI128" s="802"/>
      <c r="FVJ128" s="802"/>
      <c r="FVK128" s="802"/>
      <c r="FVL128" s="802"/>
      <c r="FVM128" s="802"/>
      <c r="FVN128" s="802"/>
      <c r="FVO128" s="802"/>
      <c r="FVP128" s="802"/>
      <c r="FVQ128" s="802"/>
      <c r="FVR128" s="802"/>
      <c r="FVS128" s="802"/>
      <c r="FVT128" s="802"/>
      <c r="FVU128" s="802"/>
      <c r="FVV128" s="802"/>
      <c r="FVW128" s="802"/>
      <c r="FVX128" s="802"/>
      <c r="FVY128" s="802"/>
      <c r="FVZ128" s="802"/>
      <c r="FWA128" s="802"/>
      <c r="FWB128" s="802"/>
      <c r="FWC128" s="802"/>
      <c r="FWD128" s="802"/>
      <c r="FWE128" s="802"/>
      <c r="FWF128" s="802"/>
      <c r="FWG128" s="802"/>
      <c r="FWH128" s="802"/>
      <c r="FWI128" s="802"/>
      <c r="FWJ128" s="802"/>
      <c r="FWK128" s="802"/>
      <c r="FWL128" s="802"/>
      <c r="FWM128" s="802"/>
      <c r="FWN128" s="802"/>
      <c r="FWO128" s="802"/>
      <c r="FWP128" s="802"/>
      <c r="FWQ128" s="802"/>
      <c r="FWR128" s="802"/>
      <c r="FWS128" s="802"/>
      <c r="FWT128" s="802"/>
      <c r="FWU128" s="802"/>
      <c r="FWV128" s="802"/>
      <c r="FWW128" s="802"/>
      <c r="FWX128" s="802"/>
      <c r="FWY128" s="802"/>
      <c r="FWZ128" s="802"/>
      <c r="FXA128" s="802"/>
      <c r="FXB128" s="802"/>
      <c r="FXC128" s="802"/>
      <c r="FXD128" s="802"/>
      <c r="FXE128" s="802"/>
      <c r="FXF128" s="802"/>
      <c r="FXG128" s="802"/>
      <c r="FXH128" s="802"/>
      <c r="FXI128" s="802"/>
      <c r="FXJ128" s="802"/>
      <c r="FXK128" s="802"/>
      <c r="FXL128" s="802"/>
      <c r="FXM128" s="802"/>
      <c r="FXN128" s="802"/>
      <c r="FXO128" s="802"/>
      <c r="FXP128" s="802"/>
      <c r="FXQ128" s="802"/>
      <c r="FXR128" s="802"/>
      <c r="FXS128" s="802"/>
      <c r="FXT128" s="802"/>
      <c r="FXU128" s="802"/>
      <c r="FXV128" s="802"/>
      <c r="FXW128" s="802"/>
      <c r="FXX128" s="802"/>
      <c r="FXY128" s="802"/>
      <c r="FXZ128" s="802"/>
      <c r="FYA128" s="802"/>
      <c r="FYB128" s="802"/>
      <c r="FYC128" s="802"/>
      <c r="FYD128" s="802"/>
      <c r="FYE128" s="802"/>
      <c r="FYF128" s="802"/>
      <c r="FYG128" s="802"/>
      <c r="FYH128" s="802"/>
      <c r="FYI128" s="802"/>
      <c r="FYJ128" s="802"/>
      <c r="FYK128" s="802"/>
      <c r="FYL128" s="802"/>
      <c r="FYM128" s="802"/>
      <c r="FYN128" s="802"/>
      <c r="FYO128" s="802"/>
      <c r="FYP128" s="802"/>
      <c r="FYQ128" s="802"/>
      <c r="FYR128" s="802"/>
      <c r="FYS128" s="802"/>
      <c r="FYT128" s="802"/>
      <c r="FYU128" s="802"/>
      <c r="FYV128" s="802"/>
      <c r="FYW128" s="802"/>
      <c r="FYX128" s="802"/>
      <c r="FYY128" s="802"/>
      <c r="FYZ128" s="802"/>
      <c r="FZA128" s="802"/>
      <c r="FZB128" s="802"/>
      <c r="FZC128" s="802"/>
      <c r="FZD128" s="802"/>
      <c r="FZE128" s="802"/>
      <c r="FZF128" s="802"/>
      <c r="FZG128" s="802"/>
      <c r="FZH128" s="802"/>
      <c r="FZI128" s="802"/>
      <c r="FZJ128" s="802"/>
      <c r="FZK128" s="802"/>
      <c r="FZL128" s="802"/>
      <c r="FZM128" s="802"/>
      <c r="FZN128" s="802"/>
      <c r="FZO128" s="802"/>
      <c r="FZP128" s="802"/>
      <c r="FZQ128" s="802"/>
      <c r="FZR128" s="802"/>
      <c r="FZS128" s="802"/>
      <c r="FZT128" s="802"/>
      <c r="FZU128" s="802"/>
      <c r="FZV128" s="802"/>
      <c r="FZW128" s="802"/>
      <c r="FZX128" s="802"/>
      <c r="FZY128" s="802"/>
      <c r="FZZ128" s="802"/>
      <c r="GAA128" s="802"/>
      <c r="GAB128" s="802"/>
      <c r="GAC128" s="802"/>
      <c r="GAD128" s="802"/>
      <c r="GAE128" s="802"/>
      <c r="GAF128" s="802"/>
      <c r="GAG128" s="802"/>
      <c r="GAH128" s="802"/>
      <c r="GAI128" s="802"/>
      <c r="GAJ128" s="802"/>
      <c r="GAK128" s="802"/>
      <c r="GAL128" s="802"/>
      <c r="GAM128" s="802"/>
      <c r="GAN128" s="802"/>
      <c r="GAO128" s="802"/>
      <c r="GAP128" s="802"/>
      <c r="GAQ128" s="802"/>
      <c r="GAR128" s="802"/>
      <c r="GAS128" s="802"/>
      <c r="GAT128" s="802"/>
      <c r="GAU128" s="802"/>
      <c r="GAV128" s="802"/>
      <c r="GAW128" s="802"/>
      <c r="GAX128" s="802"/>
      <c r="GAY128" s="802"/>
      <c r="GAZ128" s="802"/>
      <c r="GBA128" s="802"/>
      <c r="GBB128" s="802"/>
      <c r="GBC128" s="802"/>
      <c r="GBD128" s="802"/>
      <c r="GBE128" s="802"/>
      <c r="GBF128" s="802"/>
      <c r="GBG128" s="802"/>
      <c r="GBH128" s="802"/>
      <c r="GBI128" s="802"/>
      <c r="GBJ128" s="802"/>
      <c r="GBK128" s="802"/>
      <c r="GBL128" s="802"/>
      <c r="GBM128" s="802"/>
      <c r="GBN128" s="802"/>
      <c r="GBO128" s="802"/>
      <c r="GBP128" s="802"/>
      <c r="GBQ128" s="802"/>
      <c r="GBR128" s="802"/>
      <c r="GBS128" s="802"/>
      <c r="GBT128" s="802"/>
      <c r="GBU128" s="802"/>
      <c r="GBV128" s="802"/>
      <c r="GBW128" s="802"/>
      <c r="GBX128" s="802"/>
      <c r="GBY128" s="802"/>
      <c r="GBZ128" s="802"/>
      <c r="GCA128" s="802"/>
      <c r="GCB128" s="802"/>
      <c r="GCC128" s="802"/>
      <c r="GCD128" s="802"/>
      <c r="GCE128" s="802"/>
      <c r="GCF128" s="802"/>
      <c r="GCG128" s="802"/>
      <c r="GCH128" s="802"/>
      <c r="GCI128" s="802"/>
      <c r="GCJ128" s="802"/>
      <c r="GCK128" s="802"/>
      <c r="GCL128" s="802"/>
      <c r="GCM128" s="802"/>
      <c r="GCN128" s="802"/>
      <c r="GCO128" s="802"/>
      <c r="GCP128" s="802"/>
      <c r="GCQ128" s="802"/>
      <c r="GCR128" s="802"/>
      <c r="GCS128" s="802"/>
      <c r="GCT128" s="802"/>
      <c r="GCU128" s="802"/>
      <c r="GCV128" s="802"/>
      <c r="GCW128" s="802"/>
      <c r="GCX128" s="802"/>
      <c r="GCY128" s="802"/>
      <c r="GCZ128" s="802"/>
      <c r="GDA128" s="802"/>
      <c r="GDB128" s="802"/>
      <c r="GDC128" s="802"/>
      <c r="GDD128" s="802"/>
      <c r="GDE128" s="802"/>
      <c r="GDF128" s="802"/>
      <c r="GDG128" s="802"/>
      <c r="GDH128" s="802"/>
      <c r="GDI128" s="802"/>
      <c r="GDJ128" s="802"/>
      <c r="GDK128" s="802"/>
      <c r="GDL128" s="802"/>
      <c r="GDM128" s="802"/>
      <c r="GDN128" s="802"/>
      <c r="GDO128" s="802"/>
      <c r="GDP128" s="802"/>
      <c r="GDQ128" s="802"/>
      <c r="GDR128" s="802"/>
      <c r="GDS128" s="802"/>
      <c r="GDT128" s="802"/>
      <c r="GDU128" s="802"/>
      <c r="GDV128" s="802"/>
      <c r="GDW128" s="802"/>
      <c r="GDX128" s="802"/>
      <c r="GDY128" s="802"/>
      <c r="GDZ128" s="802"/>
      <c r="GEA128" s="802"/>
      <c r="GEB128" s="802"/>
      <c r="GEC128" s="802"/>
      <c r="GED128" s="802"/>
      <c r="GEE128" s="802"/>
      <c r="GEF128" s="802"/>
      <c r="GEG128" s="802"/>
      <c r="GEH128" s="802"/>
      <c r="GEI128" s="802"/>
      <c r="GEJ128" s="802"/>
      <c r="GEK128" s="802"/>
      <c r="GEL128" s="802"/>
      <c r="GEM128" s="802"/>
      <c r="GEN128" s="802"/>
      <c r="GEO128" s="802"/>
      <c r="GEP128" s="802"/>
      <c r="GEQ128" s="802"/>
      <c r="GER128" s="802"/>
      <c r="GES128" s="802"/>
      <c r="GET128" s="802"/>
      <c r="GEU128" s="802"/>
      <c r="GEV128" s="802"/>
      <c r="GEW128" s="802"/>
      <c r="GEX128" s="802"/>
      <c r="GEY128" s="802"/>
      <c r="GEZ128" s="802"/>
      <c r="GFA128" s="802"/>
      <c r="GFB128" s="802"/>
      <c r="GFC128" s="802"/>
      <c r="GFD128" s="802"/>
      <c r="GFE128" s="802"/>
      <c r="GFF128" s="802"/>
      <c r="GFG128" s="802"/>
      <c r="GFH128" s="802"/>
      <c r="GFI128" s="802"/>
      <c r="GFJ128" s="802"/>
      <c r="GFK128" s="802"/>
      <c r="GFL128" s="802"/>
      <c r="GFM128" s="802"/>
      <c r="GFN128" s="802"/>
      <c r="GFO128" s="802"/>
      <c r="GFP128" s="802"/>
      <c r="GFQ128" s="802"/>
      <c r="GFR128" s="802"/>
      <c r="GFS128" s="802"/>
      <c r="GFT128" s="802"/>
      <c r="GFU128" s="802"/>
      <c r="GFV128" s="802"/>
      <c r="GFW128" s="802"/>
      <c r="GFX128" s="802"/>
      <c r="GFY128" s="802"/>
      <c r="GFZ128" s="802"/>
      <c r="GGA128" s="802"/>
      <c r="GGB128" s="802"/>
      <c r="GGC128" s="802"/>
      <c r="GGD128" s="802"/>
      <c r="GGE128" s="802"/>
      <c r="GGF128" s="802"/>
      <c r="GGG128" s="802"/>
      <c r="GGH128" s="802"/>
      <c r="GGI128" s="802"/>
      <c r="GGJ128" s="802"/>
      <c r="GGK128" s="802"/>
      <c r="GGL128" s="802"/>
      <c r="GGM128" s="802"/>
      <c r="GGN128" s="802"/>
      <c r="GGO128" s="802"/>
      <c r="GGP128" s="802"/>
      <c r="GGQ128" s="802"/>
      <c r="GGR128" s="802"/>
      <c r="GGS128" s="802"/>
      <c r="GGT128" s="802"/>
      <c r="GGU128" s="802"/>
      <c r="GGV128" s="802"/>
      <c r="GGW128" s="802"/>
      <c r="GGX128" s="802"/>
      <c r="GGY128" s="802"/>
      <c r="GGZ128" s="802"/>
      <c r="GHA128" s="802"/>
      <c r="GHB128" s="802"/>
      <c r="GHC128" s="802"/>
      <c r="GHD128" s="802"/>
      <c r="GHE128" s="802"/>
      <c r="GHF128" s="802"/>
      <c r="GHG128" s="802"/>
      <c r="GHH128" s="802"/>
      <c r="GHI128" s="802"/>
      <c r="GHJ128" s="802"/>
      <c r="GHK128" s="802"/>
      <c r="GHL128" s="802"/>
      <c r="GHM128" s="802"/>
      <c r="GHN128" s="802"/>
      <c r="GHO128" s="802"/>
      <c r="GHP128" s="802"/>
      <c r="GHQ128" s="802"/>
      <c r="GHR128" s="802"/>
      <c r="GHS128" s="802"/>
      <c r="GHT128" s="802"/>
      <c r="GHU128" s="802"/>
      <c r="GHV128" s="802"/>
      <c r="GHW128" s="802"/>
      <c r="GHX128" s="802"/>
      <c r="GHY128" s="802"/>
      <c r="GHZ128" s="802"/>
      <c r="GIA128" s="802"/>
      <c r="GIB128" s="802"/>
      <c r="GIC128" s="802"/>
      <c r="GID128" s="802"/>
      <c r="GIE128" s="802"/>
      <c r="GIF128" s="802"/>
      <c r="GIG128" s="802"/>
      <c r="GIH128" s="802"/>
      <c r="GII128" s="802"/>
      <c r="GIJ128" s="802"/>
      <c r="GIK128" s="802"/>
      <c r="GIL128" s="802"/>
      <c r="GIM128" s="802"/>
      <c r="GIN128" s="802"/>
      <c r="GIO128" s="802"/>
      <c r="GIP128" s="802"/>
      <c r="GIQ128" s="802"/>
      <c r="GIR128" s="802"/>
      <c r="GIS128" s="802"/>
      <c r="GIT128" s="802"/>
      <c r="GIU128" s="802"/>
      <c r="GIV128" s="802"/>
      <c r="GIW128" s="802"/>
      <c r="GIX128" s="802"/>
      <c r="GIY128" s="802"/>
      <c r="GIZ128" s="802"/>
      <c r="GJA128" s="802"/>
      <c r="GJB128" s="802"/>
      <c r="GJC128" s="802"/>
      <c r="GJD128" s="802"/>
      <c r="GJE128" s="802"/>
      <c r="GJF128" s="802"/>
      <c r="GJG128" s="802"/>
      <c r="GJH128" s="802"/>
      <c r="GJI128" s="802"/>
      <c r="GJJ128" s="802"/>
      <c r="GJK128" s="802"/>
      <c r="GJL128" s="802"/>
      <c r="GJM128" s="802"/>
      <c r="GJN128" s="802"/>
      <c r="GJO128" s="802"/>
      <c r="GJP128" s="802"/>
      <c r="GJQ128" s="802"/>
      <c r="GJR128" s="802"/>
      <c r="GJS128" s="802"/>
      <c r="GJT128" s="802"/>
      <c r="GJU128" s="802"/>
      <c r="GJV128" s="802"/>
      <c r="GJW128" s="802"/>
      <c r="GJX128" s="802"/>
      <c r="GJY128" s="802"/>
      <c r="GJZ128" s="802"/>
      <c r="GKA128" s="802"/>
      <c r="GKB128" s="802"/>
      <c r="GKC128" s="802"/>
      <c r="GKD128" s="802"/>
      <c r="GKE128" s="802"/>
      <c r="GKF128" s="802"/>
      <c r="GKG128" s="802"/>
      <c r="GKH128" s="802"/>
      <c r="GKI128" s="802"/>
      <c r="GKJ128" s="802"/>
      <c r="GKK128" s="802"/>
      <c r="GKL128" s="802"/>
      <c r="GKM128" s="802"/>
      <c r="GKN128" s="802"/>
      <c r="GKO128" s="802"/>
      <c r="GKP128" s="802"/>
      <c r="GKQ128" s="802"/>
      <c r="GKR128" s="802"/>
      <c r="GKS128" s="802"/>
      <c r="GKT128" s="802"/>
      <c r="GKU128" s="802"/>
      <c r="GKV128" s="802"/>
      <c r="GKW128" s="802"/>
      <c r="GKX128" s="802"/>
      <c r="GKY128" s="802"/>
      <c r="GKZ128" s="802"/>
      <c r="GLA128" s="802"/>
      <c r="GLB128" s="802"/>
      <c r="GLC128" s="802"/>
      <c r="GLD128" s="802"/>
      <c r="GLE128" s="802"/>
      <c r="GLF128" s="802"/>
      <c r="GLG128" s="802"/>
      <c r="GLH128" s="802"/>
      <c r="GLI128" s="802"/>
      <c r="GLJ128" s="802"/>
      <c r="GLK128" s="802"/>
      <c r="GLL128" s="802"/>
      <c r="GLM128" s="802"/>
      <c r="GLN128" s="802"/>
      <c r="GLO128" s="802"/>
      <c r="GLP128" s="802"/>
      <c r="GLQ128" s="802"/>
      <c r="GLR128" s="802"/>
      <c r="GLS128" s="802"/>
      <c r="GLT128" s="802"/>
      <c r="GLU128" s="802"/>
      <c r="GLV128" s="802"/>
      <c r="GLW128" s="802"/>
      <c r="GLX128" s="802"/>
      <c r="GLY128" s="802"/>
      <c r="GLZ128" s="802"/>
      <c r="GMA128" s="802"/>
      <c r="GMB128" s="802"/>
      <c r="GMC128" s="802"/>
      <c r="GMD128" s="802"/>
      <c r="GME128" s="802"/>
      <c r="GMF128" s="802"/>
      <c r="GMG128" s="802"/>
      <c r="GMH128" s="802"/>
      <c r="GMI128" s="802"/>
      <c r="GMJ128" s="802"/>
      <c r="GMK128" s="802"/>
      <c r="GML128" s="802"/>
      <c r="GMM128" s="802"/>
      <c r="GMN128" s="802"/>
      <c r="GMO128" s="802"/>
      <c r="GMP128" s="802"/>
      <c r="GMQ128" s="802"/>
      <c r="GMR128" s="802"/>
      <c r="GMS128" s="802"/>
      <c r="GMT128" s="802"/>
      <c r="GMU128" s="802"/>
      <c r="GMV128" s="802"/>
      <c r="GMW128" s="802"/>
      <c r="GMX128" s="802"/>
      <c r="GMY128" s="802"/>
      <c r="GMZ128" s="802"/>
      <c r="GNA128" s="802"/>
      <c r="GNB128" s="802"/>
      <c r="GNC128" s="802"/>
      <c r="GND128" s="802"/>
      <c r="GNE128" s="802"/>
      <c r="GNF128" s="802"/>
      <c r="GNG128" s="802"/>
      <c r="GNH128" s="802"/>
      <c r="GNI128" s="802"/>
      <c r="GNJ128" s="802"/>
      <c r="GNK128" s="802"/>
      <c r="GNL128" s="802"/>
      <c r="GNM128" s="802"/>
      <c r="GNN128" s="802"/>
      <c r="GNO128" s="802"/>
      <c r="GNP128" s="802"/>
      <c r="GNQ128" s="802"/>
      <c r="GNR128" s="802"/>
      <c r="GNS128" s="802"/>
      <c r="GNT128" s="802"/>
      <c r="GNU128" s="802"/>
      <c r="GNV128" s="802"/>
      <c r="GNW128" s="802"/>
      <c r="GNX128" s="802"/>
      <c r="GNY128" s="802"/>
      <c r="GNZ128" s="802"/>
      <c r="GOA128" s="802"/>
      <c r="GOB128" s="802"/>
      <c r="GOC128" s="802"/>
      <c r="GOD128" s="802"/>
      <c r="GOE128" s="802"/>
      <c r="GOF128" s="802"/>
      <c r="GOG128" s="802"/>
      <c r="GOH128" s="802"/>
      <c r="GOI128" s="802"/>
      <c r="GOJ128" s="802"/>
      <c r="GOK128" s="802"/>
      <c r="GOL128" s="802"/>
      <c r="GOM128" s="802"/>
      <c r="GON128" s="802"/>
      <c r="GOO128" s="802"/>
      <c r="GOP128" s="802"/>
      <c r="GOQ128" s="802"/>
      <c r="GOR128" s="802"/>
      <c r="GOS128" s="802"/>
      <c r="GOT128" s="802"/>
      <c r="GOU128" s="802"/>
      <c r="GOV128" s="802"/>
      <c r="GOW128" s="802"/>
      <c r="GOX128" s="802"/>
      <c r="GOY128" s="802"/>
      <c r="GOZ128" s="802"/>
      <c r="GPA128" s="802"/>
      <c r="GPB128" s="802"/>
      <c r="GPC128" s="802"/>
      <c r="GPD128" s="802"/>
      <c r="GPE128" s="802"/>
      <c r="GPF128" s="802"/>
      <c r="GPG128" s="802"/>
      <c r="GPH128" s="802"/>
      <c r="GPI128" s="802"/>
      <c r="GPJ128" s="802"/>
      <c r="GPK128" s="802"/>
      <c r="GPL128" s="802"/>
      <c r="GPM128" s="802"/>
      <c r="GPN128" s="802"/>
      <c r="GPO128" s="802"/>
      <c r="GPP128" s="802"/>
      <c r="GPQ128" s="802"/>
      <c r="GPR128" s="802"/>
      <c r="GPS128" s="802"/>
      <c r="GPT128" s="802"/>
      <c r="GPU128" s="802"/>
      <c r="GPV128" s="802"/>
      <c r="GPW128" s="802"/>
      <c r="GPX128" s="802"/>
      <c r="GPY128" s="802"/>
      <c r="GPZ128" s="802"/>
      <c r="GQA128" s="802"/>
      <c r="GQB128" s="802"/>
      <c r="GQC128" s="802"/>
      <c r="GQD128" s="802"/>
      <c r="GQE128" s="802"/>
      <c r="GQF128" s="802"/>
      <c r="GQG128" s="802"/>
      <c r="GQH128" s="802"/>
      <c r="GQI128" s="802"/>
      <c r="GQJ128" s="802"/>
      <c r="GQK128" s="802"/>
      <c r="GQL128" s="802"/>
      <c r="GQM128" s="802"/>
      <c r="GQN128" s="802"/>
      <c r="GQO128" s="802"/>
      <c r="GQP128" s="802"/>
      <c r="GQQ128" s="802"/>
      <c r="GQR128" s="802"/>
      <c r="GQS128" s="802"/>
      <c r="GQT128" s="802"/>
      <c r="GQU128" s="802"/>
      <c r="GQV128" s="802"/>
      <c r="GQW128" s="802"/>
      <c r="GQX128" s="802"/>
      <c r="GQY128" s="802"/>
      <c r="GQZ128" s="802"/>
      <c r="GRA128" s="802"/>
      <c r="GRB128" s="802"/>
      <c r="GRC128" s="802"/>
      <c r="GRD128" s="802"/>
      <c r="GRE128" s="802"/>
      <c r="GRF128" s="802"/>
      <c r="GRG128" s="802"/>
      <c r="GRH128" s="802"/>
      <c r="GRI128" s="802"/>
      <c r="GRJ128" s="802"/>
      <c r="GRK128" s="802"/>
      <c r="GRL128" s="802"/>
      <c r="GRM128" s="802"/>
      <c r="GRN128" s="802"/>
      <c r="GRO128" s="802"/>
      <c r="GRP128" s="802"/>
      <c r="GRQ128" s="802"/>
      <c r="GRR128" s="802"/>
      <c r="GRS128" s="802"/>
      <c r="GRT128" s="802"/>
      <c r="GRU128" s="802"/>
      <c r="GRV128" s="802"/>
      <c r="GRW128" s="802"/>
      <c r="GRX128" s="802"/>
      <c r="GRY128" s="802"/>
      <c r="GRZ128" s="802"/>
      <c r="GSA128" s="802"/>
      <c r="GSB128" s="802"/>
      <c r="GSC128" s="802"/>
      <c r="GSD128" s="802"/>
      <c r="GSE128" s="802"/>
      <c r="GSF128" s="802"/>
      <c r="GSG128" s="802"/>
      <c r="GSH128" s="802"/>
      <c r="GSI128" s="802"/>
      <c r="GSJ128" s="802"/>
      <c r="GSK128" s="802"/>
      <c r="GSL128" s="802"/>
      <c r="GSM128" s="802"/>
      <c r="GSN128" s="802"/>
      <c r="GSO128" s="802"/>
      <c r="GSP128" s="802"/>
      <c r="GSQ128" s="802"/>
      <c r="GSR128" s="802"/>
      <c r="GSS128" s="802"/>
      <c r="GST128" s="802"/>
      <c r="GSU128" s="802"/>
      <c r="GSV128" s="802"/>
      <c r="GSW128" s="802"/>
      <c r="GSX128" s="802"/>
      <c r="GSY128" s="802"/>
      <c r="GSZ128" s="802"/>
      <c r="GTA128" s="802"/>
      <c r="GTB128" s="802"/>
      <c r="GTC128" s="802"/>
      <c r="GTD128" s="802"/>
      <c r="GTE128" s="802"/>
      <c r="GTF128" s="802"/>
      <c r="GTG128" s="802"/>
      <c r="GTH128" s="802"/>
      <c r="GTI128" s="802"/>
      <c r="GTJ128" s="802"/>
      <c r="GTK128" s="802"/>
      <c r="GTL128" s="802"/>
      <c r="GTM128" s="802"/>
      <c r="GTN128" s="802"/>
      <c r="GTO128" s="802"/>
      <c r="GTP128" s="802"/>
      <c r="GTQ128" s="802"/>
      <c r="GTR128" s="802"/>
      <c r="GTS128" s="802"/>
      <c r="GTT128" s="802"/>
      <c r="GTU128" s="802"/>
      <c r="GTV128" s="802"/>
      <c r="GTW128" s="802"/>
      <c r="GTX128" s="802"/>
      <c r="GTY128" s="802"/>
      <c r="GTZ128" s="802"/>
      <c r="GUA128" s="802"/>
      <c r="GUB128" s="802"/>
      <c r="GUC128" s="802"/>
      <c r="GUD128" s="802"/>
      <c r="GUE128" s="802"/>
      <c r="GUF128" s="802"/>
      <c r="GUG128" s="802"/>
      <c r="GUH128" s="802"/>
      <c r="GUI128" s="802"/>
      <c r="GUJ128" s="802"/>
      <c r="GUK128" s="802"/>
      <c r="GUL128" s="802"/>
      <c r="GUM128" s="802"/>
      <c r="GUN128" s="802"/>
      <c r="GUO128" s="802"/>
      <c r="GUP128" s="802"/>
      <c r="GUQ128" s="802"/>
      <c r="GUR128" s="802"/>
      <c r="GUS128" s="802"/>
      <c r="GUT128" s="802"/>
      <c r="GUU128" s="802"/>
      <c r="GUV128" s="802"/>
      <c r="GUW128" s="802"/>
      <c r="GUX128" s="802"/>
      <c r="GUY128" s="802"/>
      <c r="GUZ128" s="802"/>
      <c r="GVA128" s="802"/>
      <c r="GVB128" s="802"/>
      <c r="GVC128" s="802"/>
      <c r="GVD128" s="802"/>
      <c r="GVE128" s="802"/>
      <c r="GVF128" s="802"/>
      <c r="GVG128" s="802"/>
      <c r="GVH128" s="802"/>
      <c r="GVI128" s="802"/>
      <c r="GVJ128" s="802"/>
      <c r="GVK128" s="802"/>
      <c r="GVL128" s="802"/>
      <c r="GVM128" s="802"/>
      <c r="GVN128" s="802"/>
      <c r="GVO128" s="802"/>
      <c r="GVP128" s="802"/>
      <c r="GVQ128" s="802"/>
      <c r="GVR128" s="802"/>
      <c r="GVS128" s="802"/>
      <c r="GVT128" s="802"/>
      <c r="GVU128" s="802"/>
      <c r="GVV128" s="802"/>
      <c r="GVW128" s="802"/>
      <c r="GVX128" s="802"/>
      <c r="GVY128" s="802"/>
      <c r="GVZ128" s="802"/>
      <c r="GWA128" s="802"/>
      <c r="GWB128" s="802"/>
      <c r="GWC128" s="802"/>
      <c r="GWD128" s="802"/>
      <c r="GWE128" s="802"/>
      <c r="GWF128" s="802"/>
      <c r="GWG128" s="802"/>
      <c r="GWH128" s="802"/>
      <c r="GWI128" s="802"/>
      <c r="GWJ128" s="802"/>
      <c r="GWK128" s="802"/>
      <c r="GWL128" s="802"/>
      <c r="GWM128" s="802"/>
      <c r="GWN128" s="802"/>
      <c r="GWO128" s="802"/>
      <c r="GWP128" s="802"/>
      <c r="GWQ128" s="802"/>
      <c r="GWR128" s="802"/>
      <c r="GWS128" s="802"/>
      <c r="GWT128" s="802"/>
      <c r="GWU128" s="802"/>
      <c r="GWV128" s="802"/>
      <c r="GWW128" s="802"/>
      <c r="GWX128" s="802"/>
      <c r="GWY128" s="802"/>
      <c r="GWZ128" s="802"/>
      <c r="GXA128" s="802"/>
      <c r="GXB128" s="802"/>
      <c r="GXC128" s="802"/>
      <c r="GXD128" s="802"/>
      <c r="GXE128" s="802"/>
      <c r="GXF128" s="802"/>
      <c r="GXG128" s="802"/>
      <c r="GXH128" s="802"/>
      <c r="GXI128" s="802"/>
      <c r="GXJ128" s="802"/>
      <c r="GXK128" s="802"/>
      <c r="GXL128" s="802"/>
      <c r="GXM128" s="802"/>
      <c r="GXN128" s="802"/>
      <c r="GXO128" s="802"/>
      <c r="GXP128" s="802"/>
      <c r="GXQ128" s="802"/>
      <c r="GXR128" s="802"/>
      <c r="GXS128" s="802"/>
      <c r="GXT128" s="802"/>
      <c r="GXU128" s="802"/>
      <c r="GXV128" s="802"/>
      <c r="GXW128" s="802"/>
      <c r="GXX128" s="802"/>
      <c r="GXY128" s="802"/>
      <c r="GXZ128" s="802"/>
      <c r="GYA128" s="802"/>
      <c r="GYB128" s="802"/>
      <c r="GYC128" s="802"/>
      <c r="GYD128" s="802"/>
      <c r="GYE128" s="802"/>
      <c r="GYF128" s="802"/>
      <c r="GYG128" s="802"/>
      <c r="GYH128" s="802"/>
      <c r="GYI128" s="802"/>
      <c r="GYJ128" s="802"/>
      <c r="GYK128" s="802"/>
      <c r="GYL128" s="802"/>
      <c r="GYM128" s="802"/>
      <c r="GYN128" s="802"/>
      <c r="GYO128" s="802"/>
      <c r="GYP128" s="802"/>
      <c r="GYQ128" s="802"/>
      <c r="GYR128" s="802"/>
      <c r="GYS128" s="802"/>
      <c r="GYT128" s="802"/>
      <c r="GYU128" s="802"/>
      <c r="GYV128" s="802"/>
      <c r="GYW128" s="802"/>
      <c r="GYX128" s="802"/>
      <c r="GYY128" s="802"/>
      <c r="GYZ128" s="802"/>
      <c r="GZA128" s="802"/>
      <c r="GZB128" s="802"/>
      <c r="GZC128" s="802"/>
      <c r="GZD128" s="802"/>
      <c r="GZE128" s="802"/>
      <c r="GZF128" s="802"/>
      <c r="GZG128" s="802"/>
      <c r="GZH128" s="802"/>
      <c r="GZI128" s="802"/>
      <c r="GZJ128" s="802"/>
      <c r="GZK128" s="802"/>
      <c r="GZL128" s="802"/>
      <c r="GZM128" s="802"/>
      <c r="GZN128" s="802"/>
      <c r="GZO128" s="802"/>
      <c r="GZP128" s="802"/>
      <c r="GZQ128" s="802"/>
      <c r="GZR128" s="802"/>
      <c r="GZS128" s="802"/>
      <c r="GZT128" s="802"/>
      <c r="GZU128" s="802"/>
      <c r="GZV128" s="802"/>
      <c r="GZW128" s="802"/>
      <c r="GZX128" s="802"/>
      <c r="GZY128" s="802"/>
      <c r="GZZ128" s="802"/>
      <c r="HAA128" s="802"/>
      <c r="HAB128" s="802"/>
      <c r="HAC128" s="802"/>
      <c r="HAD128" s="802"/>
      <c r="HAE128" s="802"/>
      <c r="HAF128" s="802"/>
      <c r="HAG128" s="802"/>
      <c r="HAH128" s="802"/>
      <c r="HAI128" s="802"/>
      <c r="HAJ128" s="802"/>
      <c r="HAK128" s="802"/>
      <c r="HAL128" s="802"/>
      <c r="HAM128" s="802"/>
      <c r="HAN128" s="802"/>
      <c r="HAO128" s="802"/>
      <c r="HAP128" s="802"/>
      <c r="HAQ128" s="802"/>
      <c r="HAR128" s="802"/>
      <c r="HAS128" s="802"/>
      <c r="HAT128" s="802"/>
      <c r="HAU128" s="802"/>
      <c r="HAV128" s="802"/>
      <c r="HAW128" s="802"/>
      <c r="HAX128" s="802"/>
      <c r="HAY128" s="802"/>
      <c r="HAZ128" s="802"/>
      <c r="HBA128" s="802"/>
      <c r="HBB128" s="802"/>
      <c r="HBC128" s="802"/>
      <c r="HBD128" s="802"/>
      <c r="HBE128" s="802"/>
      <c r="HBF128" s="802"/>
      <c r="HBG128" s="802"/>
      <c r="HBH128" s="802"/>
      <c r="HBI128" s="802"/>
      <c r="HBJ128" s="802"/>
      <c r="HBK128" s="802"/>
      <c r="HBL128" s="802"/>
      <c r="HBM128" s="802"/>
      <c r="HBN128" s="802"/>
      <c r="HBO128" s="802"/>
      <c r="HBP128" s="802"/>
      <c r="HBQ128" s="802"/>
      <c r="HBR128" s="802"/>
      <c r="HBS128" s="802"/>
      <c r="HBT128" s="802"/>
      <c r="HBU128" s="802"/>
      <c r="HBV128" s="802"/>
      <c r="HBW128" s="802"/>
      <c r="HBX128" s="802"/>
      <c r="HBY128" s="802"/>
      <c r="HBZ128" s="802"/>
      <c r="HCA128" s="802"/>
      <c r="HCB128" s="802"/>
      <c r="HCC128" s="802"/>
      <c r="HCD128" s="802"/>
      <c r="HCE128" s="802"/>
      <c r="HCF128" s="802"/>
      <c r="HCG128" s="802"/>
      <c r="HCH128" s="802"/>
      <c r="HCI128" s="802"/>
      <c r="HCJ128" s="802"/>
      <c r="HCK128" s="802"/>
      <c r="HCL128" s="802"/>
      <c r="HCM128" s="802"/>
      <c r="HCN128" s="802"/>
      <c r="HCO128" s="802"/>
      <c r="HCP128" s="802"/>
      <c r="HCQ128" s="802"/>
      <c r="HCR128" s="802"/>
      <c r="HCS128" s="802"/>
      <c r="HCT128" s="802"/>
      <c r="HCU128" s="802"/>
      <c r="HCV128" s="802"/>
      <c r="HCW128" s="802"/>
      <c r="HCX128" s="802"/>
      <c r="HCY128" s="802"/>
      <c r="HCZ128" s="802"/>
      <c r="HDA128" s="802"/>
      <c r="HDB128" s="802"/>
      <c r="HDC128" s="802"/>
      <c r="HDD128" s="802"/>
      <c r="HDE128" s="802"/>
      <c r="HDF128" s="802"/>
      <c r="HDG128" s="802"/>
      <c r="HDH128" s="802"/>
      <c r="HDI128" s="802"/>
      <c r="HDJ128" s="802"/>
      <c r="HDK128" s="802"/>
      <c r="HDL128" s="802"/>
      <c r="HDM128" s="802"/>
      <c r="HDN128" s="802"/>
      <c r="HDO128" s="802"/>
      <c r="HDP128" s="802"/>
      <c r="HDQ128" s="802"/>
      <c r="HDR128" s="802"/>
      <c r="HDS128" s="802"/>
      <c r="HDT128" s="802"/>
      <c r="HDU128" s="802"/>
      <c r="HDV128" s="802"/>
      <c r="HDW128" s="802"/>
      <c r="HDX128" s="802"/>
      <c r="HDY128" s="802"/>
      <c r="HDZ128" s="802"/>
      <c r="HEA128" s="802"/>
      <c r="HEB128" s="802"/>
      <c r="HEC128" s="802"/>
      <c r="HED128" s="802"/>
      <c r="HEE128" s="802"/>
      <c r="HEF128" s="802"/>
      <c r="HEG128" s="802"/>
      <c r="HEH128" s="802"/>
      <c r="HEI128" s="802"/>
      <c r="HEJ128" s="802"/>
      <c r="HEK128" s="802"/>
      <c r="HEL128" s="802"/>
      <c r="HEM128" s="802"/>
      <c r="HEN128" s="802"/>
      <c r="HEO128" s="802"/>
      <c r="HEP128" s="802"/>
      <c r="HEQ128" s="802"/>
      <c r="HER128" s="802"/>
      <c r="HES128" s="802"/>
      <c r="HET128" s="802"/>
      <c r="HEU128" s="802"/>
      <c r="HEV128" s="802"/>
      <c r="HEW128" s="802"/>
      <c r="HEX128" s="802"/>
      <c r="HEY128" s="802"/>
      <c r="HEZ128" s="802"/>
      <c r="HFA128" s="802"/>
      <c r="HFB128" s="802"/>
      <c r="HFC128" s="802"/>
      <c r="HFD128" s="802"/>
      <c r="HFE128" s="802"/>
      <c r="HFF128" s="802"/>
      <c r="HFG128" s="802"/>
      <c r="HFH128" s="802"/>
      <c r="HFI128" s="802"/>
      <c r="HFJ128" s="802"/>
      <c r="HFK128" s="802"/>
      <c r="HFL128" s="802"/>
      <c r="HFM128" s="802"/>
      <c r="HFN128" s="802"/>
      <c r="HFO128" s="802"/>
      <c r="HFP128" s="802"/>
      <c r="HFQ128" s="802"/>
      <c r="HFR128" s="802"/>
      <c r="HFS128" s="802"/>
      <c r="HFT128" s="802"/>
      <c r="HFU128" s="802"/>
      <c r="HFV128" s="802"/>
      <c r="HFW128" s="802"/>
      <c r="HFX128" s="802"/>
      <c r="HFY128" s="802"/>
      <c r="HFZ128" s="802"/>
      <c r="HGA128" s="802"/>
      <c r="HGB128" s="802"/>
      <c r="HGC128" s="802"/>
      <c r="HGD128" s="802"/>
      <c r="HGE128" s="802"/>
      <c r="HGF128" s="802"/>
      <c r="HGG128" s="802"/>
      <c r="HGH128" s="802"/>
      <c r="HGI128" s="802"/>
      <c r="HGJ128" s="802"/>
      <c r="HGK128" s="802"/>
      <c r="HGL128" s="802"/>
      <c r="HGM128" s="802"/>
      <c r="HGN128" s="802"/>
      <c r="HGO128" s="802"/>
      <c r="HGP128" s="802"/>
      <c r="HGQ128" s="802"/>
      <c r="HGR128" s="802"/>
      <c r="HGS128" s="802"/>
      <c r="HGT128" s="802"/>
      <c r="HGU128" s="802"/>
      <c r="HGV128" s="802"/>
      <c r="HGW128" s="802"/>
      <c r="HGX128" s="802"/>
      <c r="HGY128" s="802"/>
      <c r="HGZ128" s="802"/>
      <c r="HHA128" s="802"/>
      <c r="HHB128" s="802"/>
      <c r="HHC128" s="802"/>
      <c r="HHD128" s="802"/>
      <c r="HHE128" s="802"/>
      <c r="HHF128" s="802"/>
      <c r="HHG128" s="802"/>
      <c r="HHH128" s="802"/>
      <c r="HHI128" s="802"/>
      <c r="HHJ128" s="802"/>
      <c r="HHK128" s="802"/>
      <c r="HHL128" s="802"/>
      <c r="HHM128" s="802"/>
      <c r="HHN128" s="802"/>
      <c r="HHO128" s="802"/>
      <c r="HHP128" s="802"/>
      <c r="HHQ128" s="802"/>
      <c r="HHR128" s="802"/>
      <c r="HHS128" s="802"/>
      <c r="HHT128" s="802"/>
      <c r="HHU128" s="802"/>
      <c r="HHV128" s="802"/>
      <c r="HHW128" s="802"/>
      <c r="HHX128" s="802"/>
      <c r="HHY128" s="802"/>
      <c r="HHZ128" s="802"/>
      <c r="HIA128" s="802"/>
      <c r="HIB128" s="802"/>
      <c r="HIC128" s="802"/>
      <c r="HID128" s="802"/>
      <c r="HIE128" s="802"/>
      <c r="HIF128" s="802"/>
      <c r="HIG128" s="802"/>
      <c r="HIH128" s="802"/>
      <c r="HII128" s="802"/>
      <c r="HIJ128" s="802"/>
      <c r="HIK128" s="802"/>
      <c r="HIL128" s="802"/>
      <c r="HIM128" s="802"/>
      <c r="HIN128" s="802"/>
      <c r="HIO128" s="802"/>
      <c r="HIP128" s="802"/>
      <c r="HIQ128" s="802"/>
      <c r="HIR128" s="802"/>
      <c r="HIS128" s="802"/>
      <c r="HIT128" s="802"/>
      <c r="HIU128" s="802"/>
      <c r="HIV128" s="802"/>
      <c r="HIW128" s="802"/>
      <c r="HIX128" s="802"/>
      <c r="HIY128" s="802"/>
      <c r="HIZ128" s="802"/>
      <c r="HJA128" s="802"/>
      <c r="HJB128" s="802"/>
      <c r="HJC128" s="802"/>
      <c r="HJD128" s="802"/>
      <c r="HJE128" s="802"/>
      <c r="HJF128" s="802"/>
      <c r="HJG128" s="802"/>
      <c r="HJH128" s="802"/>
      <c r="HJI128" s="802"/>
      <c r="HJJ128" s="802"/>
      <c r="HJK128" s="802"/>
      <c r="HJL128" s="802"/>
      <c r="HJM128" s="802"/>
      <c r="HJN128" s="802"/>
      <c r="HJO128" s="802"/>
      <c r="HJP128" s="802"/>
      <c r="HJQ128" s="802"/>
      <c r="HJR128" s="802"/>
      <c r="HJS128" s="802"/>
      <c r="HJT128" s="802"/>
      <c r="HJU128" s="802"/>
      <c r="HJV128" s="802"/>
      <c r="HJW128" s="802"/>
      <c r="HJX128" s="802"/>
      <c r="HJY128" s="802"/>
      <c r="HJZ128" s="802"/>
      <c r="HKA128" s="802"/>
      <c r="HKB128" s="802"/>
      <c r="HKC128" s="802"/>
      <c r="HKD128" s="802"/>
      <c r="HKE128" s="802"/>
      <c r="HKF128" s="802"/>
      <c r="HKG128" s="802"/>
      <c r="HKH128" s="802"/>
      <c r="HKI128" s="802"/>
      <c r="HKJ128" s="802"/>
      <c r="HKK128" s="802"/>
      <c r="HKL128" s="802"/>
      <c r="HKM128" s="802"/>
      <c r="HKN128" s="802"/>
      <c r="HKO128" s="802"/>
      <c r="HKP128" s="802"/>
      <c r="HKQ128" s="802"/>
      <c r="HKR128" s="802"/>
      <c r="HKS128" s="802"/>
      <c r="HKT128" s="802"/>
      <c r="HKU128" s="802"/>
      <c r="HKV128" s="802"/>
      <c r="HKW128" s="802"/>
      <c r="HKX128" s="802"/>
      <c r="HKY128" s="802"/>
      <c r="HKZ128" s="802"/>
      <c r="HLA128" s="802"/>
      <c r="HLB128" s="802"/>
      <c r="HLC128" s="802"/>
      <c r="HLD128" s="802"/>
      <c r="HLE128" s="802"/>
      <c r="HLF128" s="802"/>
      <c r="HLG128" s="802"/>
      <c r="HLH128" s="802"/>
      <c r="HLI128" s="802"/>
      <c r="HLJ128" s="802"/>
      <c r="HLK128" s="802"/>
      <c r="HLL128" s="802"/>
      <c r="HLM128" s="802"/>
      <c r="HLN128" s="802"/>
      <c r="HLO128" s="802"/>
      <c r="HLP128" s="802"/>
      <c r="HLQ128" s="802"/>
      <c r="HLR128" s="802"/>
      <c r="HLS128" s="802"/>
      <c r="HLT128" s="802"/>
      <c r="HLU128" s="802"/>
      <c r="HLV128" s="802"/>
      <c r="HLW128" s="802"/>
      <c r="HLX128" s="802"/>
      <c r="HLY128" s="802"/>
      <c r="HLZ128" s="802"/>
      <c r="HMA128" s="802"/>
      <c r="HMB128" s="802"/>
      <c r="HMC128" s="802"/>
      <c r="HMD128" s="802"/>
      <c r="HME128" s="802"/>
      <c r="HMF128" s="802"/>
      <c r="HMG128" s="802"/>
      <c r="HMH128" s="802"/>
      <c r="HMI128" s="802"/>
      <c r="HMJ128" s="802"/>
      <c r="HMK128" s="802"/>
      <c r="HML128" s="802"/>
      <c r="HMM128" s="802"/>
      <c r="HMN128" s="802"/>
      <c r="HMO128" s="802"/>
      <c r="HMP128" s="802"/>
      <c r="HMQ128" s="802"/>
      <c r="HMR128" s="802"/>
      <c r="HMS128" s="802"/>
      <c r="HMT128" s="802"/>
      <c r="HMU128" s="802"/>
      <c r="HMV128" s="802"/>
      <c r="HMW128" s="802"/>
      <c r="HMX128" s="802"/>
      <c r="HMY128" s="802"/>
      <c r="HMZ128" s="802"/>
      <c r="HNA128" s="802"/>
      <c r="HNB128" s="802"/>
      <c r="HNC128" s="802"/>
      <c r="HND128" s="802"/>
      <c r="HNE128" s="802"/>
      <c r="HNF128" s="802"/>
      <c r="HNG128" s="802"/>
      <c r="HNH128" s="802"/>
      <c r="HNI128" s="802"/>
      <c r="HNJ128" s="802"/>
      <c r="HNK128" s="802"/>
      <c r="HNL128" s="802"/>
      <c r="HNM128" s="802"/>
      <c r="HNN128" s="802"/>
      <c r="HNO128" s="802"/>
      <c r="HNP128" s="802"/>
      <c r="HNQ128" s="802"/>
      <c r="HNR128" s="802"/>
      <c r="HNS128" s="802"/>
      <c r="HNT128" s="802"/>
      <c r="HNU128" s="802"/>
      <c r="HNV128" s="802"/>
      <c r="HNW128" s="802"/>
      <c r="HNX128" s="802"/>
      <c r="HNY128" s="802"/>
      <c r="HNZ128" s="802"/>
      <c r="HOA128" s="802"/>
      <c r="HOB128" s="802"/>
      <c r="HOC128" s="802"/>
      <c r="HOD128" s="802"/>
      <c r="HOE128" s="802"/>
      <c r="HOF128" s="802"/>
      <c r="HOG128" s="802"/>
      <c r="HOH128" s="802"/>
      <c r="HOI128" s="802"/>
      <c r="HOJ128" s="802"/>
      <c r="HOK128" s="802"/>
      <c r="HOL128" s="802"/>
      <c r="HOM128" s="802"/>
      <c r="HON128" s="802"/>
      <c r="HOO128" s="802"/>
      <c r="HOP128" s="802"/>
      <c r="HOQ128" s="802"/>
      <c r="HOR128" s="802"/>
      <c r="HOS128" s="802"/>
      <c r="HOT128" s="802"/>
      <c r="HOU128" s="802"/>
      <c r="HOV128" s="802"/>
      <c r="HOW128" s="802"/>
      <c r="HOX128" s="802"/>
      <c r="HOY128" s="802"/>
      <c r="HOZ128" s="802"/>
      <c r="HPA128" s="802"/>
      <c r="HPB128" s="802"/>
      <c r="HPC128" s="802"/>
      <c r="HPD128" s="802"/>
      <c r="HPE128" s="802"/>
      <c r="HPF128" s="802"/>
      <c r="HPG128" s="802"/>
      <c r="HPH128" s="802"/>
      <c r="HPI128" s="802"/>
      <c r="HPJ128" s="802"/>
      <c r="HPK128" s="802"/>
      <c r="HPL128" s="802"/>
      <c r="HPM128" s="802"/>
      <c r="HPN128" s="802"/>
      <c r="HPO128" s="802"/>
      <c r="HPP128" s="802"/>
      <c r="HPQ128" s="802"/>
      <c r="HPR128" s="802"/>
      <c r="HPS128" s="802"/>
      <c r="HPT128" s="802"/>
      <c r="HPU128" s="802"/>
      <c r="HPV128" s="802"/>
      <c r="HPW128" s="802"/>
      <c r="HPX128" s="802"/>
      <c r="HPY128" s="802"/>
      <c r="HPZ128" s="802"/>
      <c r="HQA128" s="802"/>
      <c r="HQB128" s="802"/>
      <c r="HQC128" s="802"/>
      <c r="HQD128" s="802"/>
      <c r="HQE128" s="802"/>
      <c r="HQF128" s="802"/>
      <c r="HQG128" s="802"/>
      <c r="HQH128" s="802"/>
      <c r="HQI128" s="802"/>
      <c r="HQJ128" s="802"/>
      <c r="HQK128" s="802"/>
      <c r="HQL128" s="802"/>
      <c r="HQM128" s="802"/>
      <c r="HQN128" s="802"/>
      <c r="HQO128" s="802"/>
      <c r="HQP128" s="802"/>
      <c r="HQQ128" s="802"/>
      <c r="HQR128" s="802"/>
      <c r="HQS128" s="802"/>
      <c r="HQT128" s="802"/>
      <c r="HQU128" s="802"/>
      <c r="HQV128" s="802"/>
      <c r="HQW128" s="802"/>
      <c r="HQX128" s="802"/>
      <c r="HQY128" s="802"/>
      <c r="HQZ128" s="802"/>
      <c r="HRA128" s="802"/>
      <c r="HRB128" s="802"/>
      <c r="HRC128" s="802"/>
      <c r="HRD128" s="802"/>
      <c r="HRE128" s="802"/>
      <c r="HRF128" s="802"/>
      <c r="HRG128" s="802"/>
      <c r="HRH128" s="802"/>
      <c r="HRI128" s="802"/>
      <c r="HRJ128" s="802"/>
      <c r="HRK128" s="802"/>
      <c r="HRL128" s="802"/>
      <c r="HRM128" s="802"/>
      <c r="HRN128" s="802"/>
      <c r="HRO128" s="802"/>
      <c r="HRP128" s="802"/>
      <c r="HRQ128" s="802"/>
      <c r="HRR128" s="802"/>
      <c r="HRS128" s="802"/>
      <c r="HRT128" s="802"/>
      <c r="HRU128" s="802"/>
      <c r="HRV128" s="802"/>
      <c r="HRW128" s="802"/>
      <c r="HRX128" s="802"/>
      <c r="HRY128" s="802"/>
      <c r="HRZ128" s="802"/>
      <c r="HSA128" s="802"/>
      <c r="HSB128" s="802"/>
      <c r="HSC128" s="802"/>
      <c r="HSD128" s="802"/>
      <c r="HSE128" s="802"/>
      <c r="HSF128" s="802"/>
      <c r="HSG128" s="802"/>
      <c r="HSH128" s="802"/>
      <c r="HSI128" s="802"/>
      <c r="HSJ128" s="802"/>
      <c r="HSK128" s="802"/>
      <c r="HSL128" s="802"/>
      <c r="HSM128" s="802"/>
      <c r="HSN128" s="802"/>
      <c r="HSO128" s="802"/>
      <c r="HSP128" s="802"/>
      <c r="HSQ128" s="802"/>
      <c r="HSR128" s="802"/>
      <c r="HSS128" s="802"/>
      <c r="HST128" s="802"/>
      <c r="HSU128" s="802"/>
      <c r="HSV128" s="802"/>
      <c r="HSW128" s="802"/>
      <c r="HSX128" s="802"/>
      <c r="HSY128" s="802"/>
      <c r="HSZ128" s="802"/>
      <c r="HTA128" s="802"/>
      <c r="HTB128" s="802"/>
      <c r="HTC128" s="802"/>
      <c r="HTD128" s="802"/>
      <c r="HTE128" s="802"/>
      <c r="HTF128" s="802"/>
      <c r="HTG128" s="802"/>
      <c r="HTH128" s="802"/>
      <c r="HTI128" s="802"/>
      <c r="HTJ128" s="802"/>
      <c r="HTK128" s="802"/>
      <c r="HTL128" s="802"/>
      <c r="HTM128" s="802"/>
      <c r="HTN128" s="802"/>
      <c r="HTO128" s="802"/>
      <c r="HTP128" s="802"/>
      <c r="HTQ128" s="802"/>
      <c r="HTR128" s="802"/>
      <c r="HTS128" s="802"/>
      <c r="HTT128" s="802"/>
      <c r="HTU128" s="802"/>
      <c r="HTV128" s="802"/>
      <c r="HTW128" s="802"/>
      <c r="HTX128" s="802"/>
      <c r="HTY128" s="802"/>
      <c r="HTZ128" s="802"/>
      <c r="HUA128" s="802"/>
      <c r="HUB128" s="802"/>
      <c r="HUC128" s="802"/>
      <c r="HUD128" s="802"/>
      <c r="HUE128" s="802"/>
      <c r="HUF128" s="802"/>
      <c r="HUG128" s="802"/>
      <c r="HUH128" s="802"/>
      <c r="HUI128" s="802"/>
      <c r="HUJ128" s="802"/>
      <c r="HUK128" s="802"/>
      <c r="HUL128" s="802"/>
      <c r="HUM128" s="802"/>
      <c r="HUN128" s="802"/>
      <c r="HUO128" s="802"/>
      <c r="HUP128" s="802"/>
      <c r="HUQ128" s="802"/>
      <c r="HUR128" s="802"/>
      <c r="HUS128" s="802"/>
      <c r="HUT128" s="802"/>
      <c r="HUU128" s="802"/>
      <c r="HUV128" s="802"/>
      <c r="HUW128" s="802"/>
      <c r="HUX128" s="802"/>
      <c r="HUY128" s="802"/>
      <c r="HUZ128" s="802"/>
      <c r="HVA128" s="802"/>
      <c r="HVB128" s="802"/>
      <c r="HVC128" s="802"/>
      <c r="HVD128" s="802"/>
      <c r="HVE128" s="802"/>
      <c r="HVF128" s="802"/>
      <c r="HVG128" s="802"/>
      <c r="HVH128" s="802"/>
      <c r="HVI128" s="802"/>
      <c r="HVJ128" s="802"/>
      <c r="HVK128" s="802"/>
      <c r="HVL128" s="802"/>
      <c r="HVM128" s="802"/>
      <c r="HVN128" s="802"/>
      <c r="HVO128" s="802"/>
      <c r="HVP128" s="802"/>
      <c r="HVQ128" s="802"/>
      <c r="HVR128" s="802"/>
      <c r="HVS128" s="802"/>
      <c r="HVT128" s="802"/>
      <c r="HVU128" s="802"/>
      <c r="HVV128" s="802"/>
      <c r="HVW128" s="802"/>
      <c r="HVX128" s="802"/>
      <c r="HVY128" s="802"/>
      <c r="HVZ128" s="802"/>
      <c r="HWA128" s="802"/>
      <c r="HWB128" s="802"/>
      <c r="HWC128" s="802"/>
      <c r="HWD128" s="802"/>
      <c r="HWE128" s="802"/>
      <c r="HWF128" s="802"/>
      <c r="HWG128" s="802"/>
      <c r="HWH128" s="802"/>
      <c r="HWI128" s="802"/>
      <c r="HWJ128" s="802"/>
      <c r="HWK128" s="802"/>
      <c r="HWL128" s="802"/>
      <c r="HWM128" s="802"/>
      <c r="HWN128" s="802"/>
      <c r="HWO128" s="802"/>
      <c r="HWP128" s="802"/>
      <c r="HWQ128" s="802"/>
      <c r="HWR128" s="802"/>
      <c r="HWS128" s="802"/>
      <c r="HWT128" s="802"/>
      <c r="HWU128" s="802"/>
      <c r="HWV128" s="802"/>
      <c r="HWW128" s="802"/>
      <c r="HWX128" s="802"/>
      <c r="HWY128" s="802"/>
      <c r="HWZ128" s="802"/>
      <c r="HXA128" s="802"/>
      <c r="HXB128" s="802"/>
      <c r="HXC128" s="802"/>
      <c r="HXD128" s="802"/>
      <c r="HXE128" s="802"/>
      <c r="HXF128" s="802"/>
      <c r="HXG128" s="802"/>
      <c r="HXH128" s="802"/>
      <c r="HXI128" s="802"/>
      <c r="HXJ128" s="802"/>
      <c r="HXK128" s="802"/>
      <c r="HXL128" s="802"/>
      <c r="HXM128" s="802"/>
      <c r="HXN128" s="802"/>
      <c r="HXO128" s="802"/>
      <c r="HXP128" s="802"/>
      <c r="HXQ128" s="802"/>
      <c r="HXR128" s="802"/>
      <c r="HXS128" s="802"/>
      <c r="HXT128" s="802"/>
      <c r="HXU128" s="802"/>
      <c r="HXV128" s="802"/>
      <c r="HXW128" s="802"/>
      <c r="HXX128" s="802"/>
      <c r="HXY128" s="802"/>
      <c r="HXZ128" s="802"/>
      <c r="HYA128" s="802"/>
      <c r="HYB128" s="802"/>
      <c r="HYC128" s="802"/>
      <c r="HYD128" s="802"/>
      <c r="HYE128" s="802"/>
      <c r="HYF128" s="802"/>
      <c r="HYG128" s="802"/>
      <c r="HYH128" s="802"/>
      <c r="HYI128" s="802"/>
      <c r="HYJ128" s="802"/>
      <c r="HYK128" s="802"/>
      <c r="HYL128" s="802"/>
      <c r="HYM128" s="802"/>
      <c r="HYN128" s="802"/>
      <c r="HYO128" s="802"/>
      <c r="HYP128" s="802"/>
      <c r="HYQ128" s="802"/>
      <c r="HYR128" s="802"/>
      <c r="HYS128" s="802"/>
      <c r="HYT128" s="802"/>
      <c r="HYU128" s="802"/>
      <c r="HYV128" s="802"/>
      <c r="HYW128" s="802"/>
      <c r="HYX128" s="802"/>
      <c r="HYY128" s="802"/>
      <c r="HYZ128" s="802"/>
      <c r="HZA128" s="802"/>
      <c r="HZB128" s="802"/>
      <c r="HZC128" s="802"/>
      <c r="HZD128" s="802"/>
      <c r="HZE128" s="802"/>
      <c r="HZF128" s="802"/>
      <c r="HZG128" s="802"/>
      <c r="HZH128" s="802"/>
      <c r="HZI128" s="802"/>
      <c r="HZJ128" s="802"/>
      <c r="HZK128" s="802"/>
      <c r="HZL128" s="802"/>
      <c r="HZM128" s="802"/>
      <c r="HZN128" s="802"/>
      <c r="HZO128" s="802"/>
      <c r="HZP128" s="802"/>
      <c r="HZQ128" s="802"/>
      <c r="HZR128" s="802"/>
      <c r="HZS128" s="802"/>
      <c r="HZT128" s="802"/>
      <c r="HZU128" s="802"/>
      <c r="HZV128" s="802"/>
      <c r="HZW128" s="802"/>
      <c r="HZX128" s="802"/>
      <c r="HZY128" s="802"/>
      <c r="HZZ128" s="802"/>
      <c r="IAA128" s="802"/>
      <c r="IAB128" s="802"/>
      <c r="IAC128" s="802"/>
      <c r="IAD128" s="802"/>
      <c r="IAE128" s="802"/>
      <c r="IAF128" s="802"/>
      <c r="IAG128" s="802"/>
      <c r="IAH128" s="802"/>
      <c r="IAI128" s="802"/>
      <c r="IAJ128" s="802"/>
      <c r="IAK128" s="802"/>
      <c r="IAL128" s="802"/>
      <c r="IAM128" s="802"/>
      <c r="IAN128" s="802"/>
      <c r="IAO128" s="802"/>
      <c r="IAP128" s="802"/>
      <c r="IAQ128" s="802"/>
      <c r="IAR128" s="802"/>
      <c r="IAS128" s="802"/>
      <c r="IAT128" s="802"/>
      <c r="IAU128" s="802"/>
      <c r="IAV128" s="802"/>
      <c r="IAW128" s="802"/>
      <c r="IAX128" s="802"/>
      <c r="IAY128" s="802"/>
      <c r="IAZ128" s="802"/>
      <c r="IBA128" s="802"/>
      <c r="IBB128" s="802"/>
      <c r="IBC128" s="802"/>
      <c r="IBD128" s="802"/>
      <c r="IBE128" s="802"/>
      <c r="IBF128" s="802"/>
      <c r="IBG128" s="802"/>
      <c r="IBH128" s="802"/>
      <c r="IBI128" s="802"/>
      <c r="IBJ128" s="802"/>
      <c r="IBK128" s="802"/>
      <c r="IBL128" s="802"/>
      <c r="IBM128" s="802"/>
      <c r="IBN128" s="802"/>
      <c r="IBO128" s="802"/>
      <c r="IBP128" s="802"/>
      <c r="IBQ128" s="802"/>
      <c r="IBR128" s="802"/>
      <c r="IBS128" s="802"/>
      <c r="IBT128" s="802"/>
      <c r="IBU128" s="802"/>
      <c r="IBV128" s="802"/>
      <c r="IBW128" s="802"/>
      <c r="IBX128" s="802"/>
      <c r="IBY128" s="802"/>
      <c r="IBZ128" s="802"/>
      <c r="ICA128" s="802"/>
      <c r="ICB128" s="802"/>
      <c r="ICC128" s="802"/>
      <c r="ICD128" s="802"/>
      <c r="ICE128" s="802"/>
      <c r="ICF128" s="802"/>
      <c r="ICG128" s="802"/>
      <c r="ICH128" s="802"/>
      <c r="ICI128" s="802"/>
      <c r="ICJ128" s="802"/>
      <c r="ICK128" s="802"/>
      <c r="ICL128" s="802"/>
      <c r="ICM128" s="802"/>
      <c r="ICN128" s="802"/>
      <c r="ICO128" s="802"/>
      <c r="ICP128" s="802"/>
      <c r="ICQ128" s="802"/>
      <c r="ICR128" s="802"/>
      <c r="ICS128" s="802"/>
      <c r="ICT128" s="802"/>
      <c r="ICU128" s="802"/>
      <c r="ICV128" s="802"/>
      <c r="ICW128" s="802"/>
      <c r="ICX128" s="802"/>
      <c r="ICY128" s="802"/>
      <c r="ICZ128" s="802"/>
      <c r="IDA128" s="802"/>
      <c r="IDB128" s="802"/>
      <c r="IDC128" s="802"/>
      <c r="IDD128" s="802"/>
      <c r="IDE128" s="802"/>
      <c r="IDF128" s="802"/>
      <c r="IDG128" s="802"/>
      <c r="IDH128" s="802"/>
      <c r="IDI128" s="802"/>
      <c r="IDJ128" s="802"/>
      <c r="IDK128" s="802"/>
      <c r="IDL128" s="802"/>
      <c r="IDM128" s="802"/>
      <c r="IDN128" s="802"/>
      <c r="IDO128" s="802"/>
      <c r="IDP128" s="802"/>
      <c r="IDQ128" s="802"/>
      <c r="IDR128" s="802"/>
      <c r="IDS128" s="802"/>
      <c r="IDT128" s="802"/>
      <c r="IDU128" s="802"/>
      <c r="IDV128" s="802"/>
      <c r="IDW128" s="802"/>
      <c r="IDX128" s="802"/>
      <c r="IDY128" s="802"/>
      <c r="IDZ128" s="802"/>
      <c r="IEA128" s="802"/>
      <c r="IEB128" s="802"/>
      <c r="IEC128" s="802"/>
      <c r="IED128" s="802"/>
      <c r="IEE128" s="802"/>
      <c r="IEF128" s="802"/>
      <c r="IEG128" s="802"/>
      <c r="IEH128" s="802"/>
      <c r="IEI128" s="802"/>
      <c r="IEJ128" s="802"/>
      <c r="IEK128" s="802"/>
      <c r="IEL128" s="802"/>
      <c r="IEM128" s="802"/>
      <c r="IEN128" s="802"/>
      <c r="IEO128" s="802"/>
      <c r="IEP128" s="802"/>
      <c r="IEQ128" s="802"/>
      <c r="IER128" s="802"/>
      <c r="IES128" s="802"/>
      <c r="IET128" s="802"/>
      <c r="IEU128" s="802"/>
      <c r="IEV128" s="802"/>
      <c r="IEW128" s="802"/>
      <c r="IEX128" s="802"/>
      <c r="IEY128" s="802"/>
      <c r="IEZ128" s="802"/>
      <c r="IFA128" s="802"/>
      <c r="IFB128" s="802"/>
      <c r="IFC128" s="802"/>
      <c r="IFD128" s="802"/>
      <c r="IFE128" s="802"/>
      <c r="IFF128" s="802"/>
      <c r="IFG128" s="802"/>
      <c r="IFH128" s="802"/>
      <c r="IFI128" s="802"/>
      <c r="IFJ128" s="802"/>
      <c r="IFK128" s="802"/>
      <c r="IFL128" s="802"/>
      <c r="IFM128" s="802"/>
      <c r="IFN128" s="802"/>
      <c r="IFO128" s="802"/>
      <c r="IFP128" s="802"/>
      <c r="IFQ128" s="802"/>
      <c r="IFR128" s="802"/>
      <c r="IFS128" s="802"/>
      <c r="IFT128" s="802"/>
      <c r="IFU128" s="802"/>
      <c r="IFV128" s="802"/>
      <c r="IFW128" s="802"/>
      <c r="IFX128" s="802"/>
      <c r="IFY128" s="802"/>
      <c r="IFZ128" s="802"/>
      <c r="IGA128" s="802"/>
      <c r="IGB128" s="802"/>
      <c r="IGC128" s="802"/>
      <c r="IGD128" s="802"/>
      <c r="IGE128" s="802"/>
      <c r="IGF128" s="802"/>
      <c r="IGG128" s="802"/>
      <c r="IGH128" s="802"/>
      <c r="IGI128" s="802"/>
      <c r="IGJ128" s="802"/>
      <c r="IGK128" s="802"/>
      <c r="IGL128" s="802"/>
      <c r="IGM128" s="802"/>
      <c r="IGN128" s="802"/>
      <c r="IGO128" s="802"/>
      <c r="IGP128" s="802"/>
      <c r="IGQ128" s="802"/>
      <c r="IGR128" s="802"/>
      <c r="IGS128" s="802"/>
      <c r="IGT128" s="802"/>
      <c r="IGU128" s="802"/>
      <c r="IGV128" s="802"/>
      <c r="IGW128" s="802"/>
      <c r="IGX128" s="802"/>
      <c r="IGY128" s="802"/>
      <c r="IGZ128" s="802"/>
      <c r="IHA128" s="802"/>
      <c r="IHB128" s="802"/>
      <c r="IHC128" s="802"/>
      <c r="IHD128" s="802"/>
      <c r="IHE128" s="802"/>
      <c r="IHF128" s="802"/>
      <c r="IHG128" s="802"/>
      <c r="IHH128" s="802"/>
      <c r="IHI128" s="802"/>
      <c r="IHJ128" s="802"/>
      <c r="IHK128" s="802"/>
      <c r="IHL128" s="802"/>
      <c r="IHM128" s="802"/>
      <c r="IHN128" s="802"/>
      <c r="IHO128" s="802"/>
      <c r="IHP128" s="802"/>
      <c r="IHQ128" s="802"/>
      <c r="IHR128" s="802"/>
      <c r="IHS128" s="802"/>
      <c r="IHT128" s="802"/>
      <c r="IHU128" s="802"/>
      <c r="IHV128" s="802"/>
      <c r="IHW128" s="802"/>
      <c r="IHX128" s="802"/>
      <c r="IHY128" s="802"/>
      <c r="IHZ128" s="802"/>
      <c r="IIA128" s="802"/>
      <c r="IIB128" s="802"/>
      <c r="IIC128" s="802"/>
      <c r="IID128" s="802"/>
      <c r="IIE128" s="802"/>
      <c r="IIF128" s="802"/>
      <c r="IIG128" s="802"/>
      <c r="IIH128" s="802"/>
      <c r="III128" s="802"/>
      <c r="IIJ128" s="802"/>
      <c r="IIK128" s="802"/>
      <c r="IIL128" s="802"/>
      <c r="IIM128" s="802"/>
      <c r="IIN128" s="802"/>
      <c r="IIO128" s="802"/>
      <c r="IIP128" s="802"/>
      <c r="IIQ128" s="802"/>
      <c r="IIR128" s="802"/>
      <c r="IIS128" s="802"/>
      <c r="IIT128" s="802"/>
      <c r="IIU128" s="802"/>
      <c r="IIV128" s="802"/>
      <c r="IIW128" s="802"/>
      <c r="IIX128" s="802"/>
      <c r="IIY128" s="802"/>
      <c r="IIZ128" s="802"/>
      <c r="IJA128" s="802"/>
      <c r="IJB128" s="802"/>
      <c r="IJC128" s="802"/>
      <c r="IJD128" s="802"/>
      <c r="IJE128" s="802"/>
      <c r="IJF128" s="802"/>
      <c r="IJG128" s="802"/>
      <c r="IJH128" s="802"/>
      <c r="IJI128" s="802"/>
      <c r="IJJ128" s="802"/>
      <c r="IJK128" s="802"/>
      <c r="IJL128" s="802"/>
      <c r="IJM128" s="802"/>
      <c r="IJN128" s="802"/>
      <c r="IJO128" s="802"/>
      <c r="IJP128" s="802"/>
      <c r="IJQ128" s="802"/>
      <c r="IJR128" s="802"/>
      <c r="IJS128" s="802"/>
      <c r="IJT128" s="802"/>
      <c r="IJU128" s="802"/>
      <c r="IJV128" s="802"/>
      <c r="IJW128" s="802"/>
      <c r="IJX128" s="802"/>
      <c r="IJY128" s="802"/>
      <c r="IJZ128" s="802"/>
      <c r="IKA128" s="802"/>
      <c r="IKB128" s="802"/>
      <c r="IKC128" s="802"/>
      <c r="IKD128" s="802"/>
      <c r="IKE128" s="802"/>
      <c r="IKF128" s="802"/>
      <c r="IKG128" s="802"/>
      <c r="IKH128" s="802"/>
      <c r="IKI128" s="802"/>
      <c r="IKJ128" s="802"/>
      <c r="IKK128" s="802"/>
      <c r="IKL128" s="802"/>
      <c r="IKM128" s="802"/>
      <c r="IKN128" s="802"/>
      <c r="IKO128" s="802"/>
      <c r="IKP128" s="802"/>
      <c r="IKQ128" s="802"/>
      <c r="IKR128" s="802"/>
      <c r="IKS128" s="802"/>
      <c r="IKT128" s="802"/>
      <c r="IKU128" s="802"/>
      <c r="IKV128" s="802"/>
      <c r="IKW128" s="802"/>
      <c r="IKX128" s="802"/>
      <c r="IKY128" s="802"/>
      <c r="IKZ128" s="802"/>
      <c r="ILA128" s="802"/>
      <c r="ILB128" s="802"/>
      <c r="ILC128" s="802"/>
      <c r="ILD128" s="802"/>
      <c r="ILE128" s="802"/>
      <c r="ILF128" s="802"/>
      <c r="ILG128" s="802"/>
      <c r="ILH128" s="802"/>
      <c r="ILI128" s="802"/>
      <c r="ILJ128" s="802"/>
      <c r="ILK128" s="802"/>
      <c r="ILL128" s="802"/>
      <c r="ILM128" s="802"/>
      <c r="ILN128" s="802"/>
      <c r="ILO128" s="802"/>
      <c r="ILP128" s="802"/>
      <c r="ILQ128" s="802"/>
      <c r="ILR128" s="802"/>
      <c r="ILS128" s="802"/>
      <c r="ILT128" s="802"/>
      <c r="ILU128" s="802"/>
      <c r="ILV128" s="802"/>
      <c r="ILW128" s="802"/>
      <c r="ILX128" s="802"/>
      <c r="ILY128" s="802"/>
      <c r="ILZ128" s="802"/>
      <c r="IMA128" s="802"/>
      <c r="IMB128" s="802"/>
      <c r="IMC128" s="802"/>
      <c r="IMD128" s="802"/>
      <c r="IME128" s="802"/>
      <c r="IMF128" s="802"/>
      <c r="IMG128" s="802"/>
      <c r="IMH128" s="802"/>
      <c r="IMI128" s="802"/>
      <c r="IMJ128" s="802"/>
      <c r="IMK128" s="802"/>
      <c r="IML128" s="802"/>
      <c r="IMM128" s="802"/>
      <c r="IMN128" s="802"/>
      <c r="IMO128" s="802"/>
      <c r="IMP128" s="802"/>
      <c r="IMQ128" s="802"/>
      <c r="IMR128" s="802"/>
      <c r="IMS128" s="802"/>
      <c r="IMT128" s="802"/>
      <c r="IMU128" s="802"/>
      <c r="IMV128" s="802"/>
      <c r="IMW128" s="802"/>
      <c r="IMX128" s="802"/>
      <c r="IMY128" s="802"/>
      <c r="IMZ128" s="802"/>
      <c r="INA128" s="802"/>
      <c r="INB128" s="802"/>
      <c r="INC128" s="802"/>
      <c r="IND128" s="802"/>
      <c r="INE128" s="802"/>
      <c r="INF128" s="802"/>
      <c r="ING128" s="802"/>
      <c r="INH128" s="802"/>
      <c r="INI128" s="802"/>
      <c r="INJ128" s="802"/>
      <c r="INK128" s="802"/>
      <c r="INL128" s="802"/>
      <c r="INM128" s="802"/>
      <c r="INN128" s="802"/>
      <c r="INO128" s="802"/>
      <c r="INP128" s="802"/>
      <c r="INQ128" s="802"/>
      <c r="INR128" s="802"/>
      <c r="INS128" s="802"/>
      <c r="INT128" s="802"/>
      <c r="INU128" s="802"/>
      <c r="INV128" s="802"/>
      <c r="INW128" s="802"/>
      <c r="INX128" s="802"/>
      <c r="INY128" s="802"/>
      <c r="INZ128" s="802"/>
      <c r="IOA128" s="802"/>
      <c r="IOB128" s="802"/>
      <c r="IOC128" s="802"/>
      <c r="IOD128" s="802"/>
      <c r="IOE128" s="802"/>
      <c r="IOF128" s="802"/>
      <c r="IOG128" s="802"/>
      <c r="IOH128" s="802"/>
      <c r="IOI128" s="802"/>
      <c r="IOJ128" s="802"/>
      <c r="IOK128" s="802"/>
      <c r="IOL128" s="802"/>
      <c r="IOM128" s="802"/>
      <c r="ION128" s="802"/>
      <c r="IOO128" s="802"/>
      <c r="IOP128" s="802"/>
      <c r="IOQ128" s="802"/>
      <c r="IOR128" s="802"/>
      <c r="IOS128" s="802"/>
      <c r="IOT128" s="802"/>
      <c r="IOU128" s="802"/>
      <c r="IOV128" s="802"/>
      <c r="IOW128" s="802"/>
      <c r="IOX128" s="802"/>
      <c r="IOY128" s="802"/>
      <c r="IOZ128" s="802"/>
      <c r="IPA128" s="802"/>
      <c r="IPB128" s="802"/>
      <c r="IPC128" s="802"/>
      <c r="IPD128" s="802"/>
      <c r="IPE128" s="802"/>
      <c r="IPF128" s="802"/>
      <c r="IPG128" s="802"/>
      <c r="IPH128" s="802"/>
      <c r="IPI128" s="802"/>
      <c r="IPJ128" s="802"/>
      <c r="IPK128" s="802"/>
      <c r="IPL128" s="802"/>
      <c r="IPM128" s="802"/>
      <c r="IPN128" s="802"/>
      <c r="IPO128" s="802"/>
      <c r="IPP128" s="802"/>
      <c r="IPQ128" s="802"/>
      <c r="IPR128" s="802"/>
      <c r="IPS128" s="802"/>
      <c r="IPT128" s="802"/>
      <c r="IPU128" s="802"/>
      <c r="IPV128" s="802"/>
      <c r="IPW128" s="802"/>
      <c r="IPX128" s="802"/>
      <c r="IPY128" s="802"/>
      <c r="IPZ128" s="802"/>
      <c r="IQA128" s="802"/>
      <c r="IQB128" s="802"/>
      <c r="IQC128" s="802"/>
      <c r="IQD128" s="802"/>
      <c r="IQE128" s="802"/>
      <c r="IQF128" s="802"/>
      <c r="IQG128" s="802"/>
      <c r="IQH128" s="802"/>
      <c r="IQI128" s="802"/>
      <c r="IQJ128" s="802"/>
      <c r="IQK128" s="802"/>
      <c r="IQL128" s="802"/>
      <c r="IQM128" s="802"/>
      <c r="IQN128" s="802"/>
      <c r="IQO128" s="802"/>
      <c r="IQP128" s="802"/>
      <c r="IQQ128" s="802"/>
      <c r="IQR128" s="802"/>
      <c r="IQS128" s="802"/>
      <c r="IQT128" s="802"/>
      <c r="IQU128" s="802"/>
      <c r="IQV128" s="802"/>
      <c r="IQW128" s="802"/>
      <c r="IQX128" s="802"/>
      <c r="IQY128" s="802"/>
      <c r="IQZ128" s="802"/>
      <c r="IRA128" s="802"/>
      <c r="IRB128" s="802"/>
      <c r="IRC128" s="802"/>
      <c r="IRD128" s="802"/>
      <c r="IRE128" s="802"/>
      <c r="IRF128" s="802"/>
      <c r="IRG128" s="802"/>
      <c r="IRH128" s="802"/>
      <c r="IRI128" s="802"/>
      <c r="IRJ128" s="802"/>
      <c r="IRK128" s="802"/>
      <c r="IRL128" s="802"/>
      <c r="IRM128" s="802"/>
      <c r="IRN128" s="802"/>
      <c r="IRO128" s="802"/>
      <c r="IRP128" s="802"/>
      <c r="IRQ128" s="802"/>
      <c r="IRR128" s="802"/>
      <c r="IRS128" s="802"/>
      <c r="IRT128" s="802"/>
      <c r="IRU128" s="802"/>
      <c r="IRV128" s="802"/>
      <c r="IRW128" s="802"/>
      <c r="IRX128" s="802"/>
      <c r="IRY128" s="802"/>
      <c r="IRZ128" s="802"/>
      <c r="ISA128" s="802"/>
      <c r="ISB128" s="802"/>
      <c r="ISC128" s="802"/>
      <c r="ISD128" s="802"/>
      <c r="ISE128" s="802"/>
      <c r="ISF128" s="802"/>
      <c r="ISG128" s="802"/>
      <c r="ISH128" s="802"/>
      <c r="ISI128" s="802"/>
      <c r="ISJ128" s="802"/>
      <c r="ISK128" s="802"/>
      <c r="ISL128" s="802"/>
      <c r="ISM128" s="802"/>
      <c r="ISN128" s="802"/>
      <c r="ISO128" s="802"/>
      <c r="ISP128" s="802"/>
      <c r="ISQ128" s="802"/>
      <c r="ISR128" s="802"/>
      <c r="ISS128" s="802"/>
      <c r="IST128" s="802"/>
      <c r="ISU128" s="802"/>
      <c r="ISV128" s="802"/>
      <c r="ISW128" s="802"/>
      <c r="ISX128" s="802"/>
      <c r="ISY128" s="802"/>
      <c r="ISZ128" s="802"/>
      <c r="ITA128" s="802"/>
      <c r="ITB128" s="802"/>
      <c r="ITC128" s="802"/>
      <c r="ITD128" s="802"/>
      <c r="ITE128" s="802"/>
      <c r="ITF128" s="802"/>
      <c r="ITG128" s="802"/>
      <c r="ITH128" s="802"/>
      <c r="ITI128" s="802"/>
      <c r="ITJ128" s="802"/>
      <c r="ITK128" s="802"/>
      <c r="ITL128" s="802"/>
      <c r="ITM128" s="802"/>
      <c r="ITN128" s="802"/>
      <c r="ITO128" s="802"/>
      <c r="ITP128" s="802"/>
      <c r="ITQ128" s="802"/>
      <c r="ITR128" s="802"/>
      <c r="ITS128" s="802"/>
      <c r="ITT128" s="802"/>
      <c r="ITU128" s="802"/>
      <c r="ITV128" s="802"/>
      <c r="ITW128" s="802"/>
      <c r="ITX128" s="802"/>
      <c r="ITY128" s="802"/>
      <c r="ITZ128" s="802"/>
      <c r="IUA128" s="802"/>
      <c r="IUB128" s="802"/>
      <c r="IUC128" s="802"/>
      <c r="IUD128" s="802"/>
      <c r="IUE128" s="802"/>
      <c r="IUF128" s="802"/>
      <c r="IUG128" s="802"/>
      <c r="IUH128" s="802"/>
      <c r="IUI128" s="802"/>
      <c r="IUJ128" s="802"/>
      <c r="IUK128" s="802"/>
      <c r="IUL128" s="802"/>
      <c r="IUM128" s="802"/>
      <c r="IUN128" s="802"/>
      <c r="IUO128" s="802"/>
      <c r="IUP128" s="802"/>
      <c r="IUQ128" s="802"/>
      <c r="IUR128" s="802"/>
      <c r="IUS128" s="802"/>
      <c r="IUT128" s="802"/>
      <c r="IUU128" s="802"/>
      <c r="IUV128" s="802"/>
      <c r="IUW128" s="802"/>
      <c r="IUX128" s="802"/>
      <c r="IUY128" s="802"/>
      <c r="IUZ128" s="802"/>
      <c r="IVA128" s="802"/>
      <c r="IVB128" s="802"/>
      <c r="IVC128" s="802"/>
      <c r="IVD128" s="802"/>
      <c r="IVE128" s="802"/>
      <c r="IVF128" s="802"/>
      <c r="IVG128" s="802"/>
      <c r="IVH128" s="802"/>
      <c r="IVI128" s="802"/>
      <c r="IVJ128" s="802"/>
      <c r="IVK128" s="802"/>
      <c r="IVL128" s="802"/>
      <c r="IVM128" s="802"/>
      <c r="IVN128" s="802"/>
      <c r="IVO128" s="802"/>
      <c r="IVP128" s="802"/>
      <c r="IVQ128" s="802"/>
      <c r="IVR128" s="802"/>
      <c r="IVS128" s="802"/>
      <c r="IVT128" s="802"/>
      <c r="IVU128" s="802"/>
      <c r="IVV128" s="802"/>
      <c r="IVW128" s="802"/>
      <c r="IVX128" s="802"/>
      <c r="IVY128" s="802"/>
      <c r="IVZ128" s="802"/>
      <c r="IWA128" s="802"/>
      <c r="IWB128" s="802"/>
      <c r="IWC128" s="802"/>
      <c r="IWD128" s="802"/>
      <c r="IWE128" s="802"/>
      <c r="IWF128" s="802"/>
      <c r="IWG128" s="802"/>
      <c r="IWH128" s="802"/>
      <c r="IWI128" s="802"/>
      <c r="IWJ128" s="802"/>
      <c r="IWK128" s="802"/>
      <c r="IWL128" s="802"/>
      <c r="IWM128" s="802"/>
      <c r="IWN128" s="802"/>
      <c r="IWO128" s="802"/>
      <c r="IWP128" s="802"/>
      <c r="IWQ128" s="802"/>
      <c r="IWR128" s="802"/>
      <c r="IWS128" s="802"/>
      <c r="IWT128" s="802"/>
      <c r="IWU128" s="802"/>
      <c r="IWV128" s="802"/>
      <c r="IWW128" s="802"/>
      <c r="IWX128" s="802"/>
      <c r="IWY128" s="802"/>
      <c r="IWZ128" s="802"/>
      <c r="IXA128" s="802"/>
      <c r="IXB128" s="802"/>
      <c r="IXC128" s="802"/>
      <c r="IXD128" s="802"/>
      <c r="IXE128" s="802"/>
      <c r="IXF128" s="802"/>
      <c r="IXG128" s="802"/>
      <c r="IXH128" s="802"/>
      <c r="IXI128" s="802"/>
      <c r="IXJ128" s="802"/>
      <c r="IXK128" s="802"/>
      <c r="IXL128" s="802"/>
      <c r="IXM128" s="802"/>
      <c r="IXN128" s="802"/>
      <c r="IXO128" s="802"/>
      <c r="IXP128" s="802"/>
      <c r="IXQ128" s="802"/>
      <c r="IXR128" s="802"/>
      <c r="IXS128" s="802"/>
      <c r="IXT128" s="802"/>
      <c r="IXU128" s="802"/>
      <c r="IXV128" s="802"/>
      <c r="IXW128" s="802"/>
      <c r="IXX128" s="802"/>
      <c r="IXY128" s="802"/>
      <c r="IXZ128" s="802"/>
      <c r="IYA128" s="802"/>
      <c r="IYB128" s="802"/>
      <c r="IYC128" s="802"/>
      <c r="IYD128" s="802"/>
      <c r="IYE128" s="802"/>
      <c r="IYF128" s="802"/>
      <c r="IYG128" s="802"/>
      <c r="IYH128" s="802"/>
      <c r="IYI128" s="802"/>
      <c r="IYJ128" s="802"/>
      <c r="IYK128" s="802"/>
      <c r="IYL128" s="802"/>
      <c r="IYM128" s="802"/>
      <c r="IYN128" s="802"/>
      <c r="IYO128" s="802"/>
      <c r="IYP128" s="802"/>
      <c r="IYQ128" s="802"/>
      <c r="IYR128" s="802"/>
      <c r="IYS128" s="802"/>
      <c r="IYT128" s="802"/>
      <c r="IYU128" s="802"/>
      <c r="IYV128" s="802"/>
      <c r="IYW128" s="802"/>
      <c r="IYX128" s="802"/>
      <c r="IYY128" s="802"/>
      <c r="IYZ128" s="802"/>
      <c r="IZA128" s="802"/>
      <c r="IZB128" s="802"/>
      <c r="IZC128" s="802"/>
      <c r="IZD128" s="802"/>
      <c r="IZE128" s="802"/>
      <c r="IZF128" s="802"/>
      <c r="IZG128" s="802"/>
      <c r="IZH128" s="802"/>
      <c r="IZI128" s="802"/>
      <c r="IZJ128" s="802"/>
      <c r="IZK128" s="802"/>
      <c r="IZL128" s="802"/>
      <c r="IZM128" s="802"/>
      <c r="IZN128" s="802"/>
      <c r="IZO128" s="802"/>
      <c r="IZP128" s="802"/>
      <c r="IZQ128" s="802"/>
      <c r="IZR128" s="802"/>
      <c r="IZS128" s="802"/>
      <c r="IZT128" s="802"/>
      <c r="IZU128" s="802"/>
      <c r="IZV128" s="802"/>
      <c r="IZW128" s="802"/>
      <c r="IZX128" s="802"/>
      <c r="IZY128" s="802"/>
      <c r="IZZ128" s="802"/>
      <c r="JAA128" s="802"/>
      <c r="JAB128" s="802"/>
      <c r="JAC128" s="802"/>
      <c r="JAD128" s="802"/>
      <c r="JAE128" s="802"/>
      <c r="JAF128" s="802"/>
      <c r="JAG128" s="802"/>
      <c r="JAH128" s="802"/>
      <c r="JAI128" s="802"/>
      <c r="JAJ128" s="802"/>
      <c r="JAK128" s="802"/>
      <c r="JAL128" s="802"/>
      <c r="JAM128" s="802"/>
      <c r="JAN128" s="802"/>
      <c r="JAO128" s="802"/>
      <c r="JAP128" s="802"/>
      <c r="JAQ128" s="802"/>
      <c r="JAR128" s="802"/>
      <c r="JAS128" s="802"/>
      <c r="JAT128" s="802"/>
      <c r="JAU128" s="802"/>
      <c r="JAV128" s="802"/>
      <c r="JAW128" s="802"/>
      <c r="JAX128" s="802"/>
      <c r="JAY128" s="802"/>
      <c r="JAZ128" s="802"/>
      <c r="JBA128" s="802"/>
      <c r="JBB128" s="802"/>
      <c r="JBC128" s="802"/>
      <c r="JBD128" s="802"/>
      <c r="JBE128" s="802"/>
      <c r="JBF128" s="802"/>
      <c r="JBG128" s="802"/>
      <c r="JBH128" s="802"/>
      <c r="JBI128" s="802"/>
      <c r="JBJ128" s="802"/>
      <c r="JBK128" s="802"/>
      <c r="JBL128" s="802"/>
      <c r="JBM128" s="802"/>
      <c r="JBN128" s="802"/>
      <c r="JBO128" s="802"/>
      <c r="JBP128" s="802"/>
      <c r="JBQ128" s="802"/>
      <c r="JBR128" s="802"/>
      <c r="JBS128" s="802"/>
      <c r="JBT128" s="802"/>
      <c r="JBU128" s="802"/>
      <c r="JBV128" s="802"/>
      <c r="JBW128" s="802"/>
      <c r="JBX128" s="802"/>
      <c r="JBY128" s="802"/>
      <c r="JBZ128" s="802"/>
      <c r="JCA128" s="802"/>
      <c r="JCB128" s="802"/>
      <c r="JCC128" s="802"/>
      <c r="JCD128" s="802"/>
      <c r="JCE128" s="802"/>
      <c r="JCF128" s="802"/>
      <c r="JCG128" s="802"/>
      <c r="JCH128" s="802"/>
      <c r="JCI128" s="802"/>
      <c r="JCJ128" s="802"/>
      <c r="JCK128" s="802"/>
      <c r="JCL128" s="802"/>
      <c r="JCM128" s="802"/>
      <c r="JCN128" s="802"/>
      <c r="JCO128" s="802"/>
      <c r="JCP128" s="802"/>
      <c r="JCQ128" s="802"/>
      <c r="JCR128" s="802"/>
      <c r="JCS128" s="802"/>
      <c r="JCT128" s="802"/>
      <c r="JCU128" s="802"/>
      <c r="JCV128" s="802"/>
      <c r="JCW128" s="802"/>
      <c r="JCX128" s="802"/>
      <c r="JCY128" s="802"/>
      <c r="JCZ128" s="802"/>
      <c r="JDA128" s="802"/>
      <c r="JDB128" s="802"/>
      <c r="JDC128" s="802"/>
      <c r="JDD128" s="802"/>
      <c r="JDE128" s="802"/>
      <c r="JDF128" s="802"/>
      <c r="JDG128" s="802"/>
      <c r="JDH128" s="802"/>
      <c r="JDI128" s="802"/>
      <c r="JDJ128" s="802"/>
      <c r="JDK128" s="802"/>
      <c r="JDL128" s="802"/>
      <c r="JDM128" s="802"/>
      <c r="JDN128" s="802"/>
      <c r="JDO128" s="802"/>
      <c r="JDP128" s="802"/>
      <c r="JDQ128" s="802"/>
      <c r="JDR128" s="802"/>
      <c r="JDS128" s="802"/>
      <c r="JDT128" s="802"/>
      <c r="JDU128" s="802"/>
      <c r="JDV128" s="802"/>
      <c r="JDW128" s="802"/>
      <c r="JDX128" s="802"/>
      <c r="JDY128" s="802"/>
      <c r="JDZ128" s="802"/>
      <c r="JEA128" s="802"/>
      <c r="JEB128" s="802"/>
      <c r="JEC128" s="802"/>
      <c r="JED128" s="802"/>
      <c r="JEE128" s="802"/>
      <c r="JEF128" s="802"/>
      <c r="JEG128" s="802"/>
      <c r="JEH128" s="802"/>
      <c r="JEI128" s="802"/>
      <c r="JEJ128" s="802"/>
      <c r="JEK128" s="802"/>
      <c r="JEL128" s="802"/>
      <c r="JEM128" s="802"/>
      <c r="JEN128" s="802"/>
      <c r="JEO128" s="802"/>
      <c r="JEP128" s="802"/>
      <c r="JEQ128" s="802"/>
      <c r="JER128" s="802"/>
      <c r="JES128" s="802"/>
      <c r="JET128" s="802"/>
      <c r="JEU128" s="802"/>
      <c r="JEV128" s="802"/>
      <c r="JEW128" s="802"/>
      <c r="JEX128" s="802"/>
      <c r="JEY128" s="802"/>
      <c r="JEZ128" s="802"/>
      <c r="JFA128" s="802"/>
      <c r="JFB128" s="802"/>
      <c r="JFC128" s="802"/>
      <c r="JFD128" s="802"/>
      <c r="JFE128" s="802"/>
      <c r="JFF128" s="802"/>
      <c r="JFG128" s="802"/>
      <c r="JFH128" s="802"/>
      <c r="JFI128" s="802"/>
      <c r="JFJ128" s="802"/>
      <c r="JFK128" s="802"/>
      <c r="JFL128" s="802"/>
      <c r="JFM128" s="802"/>
      <c r="JFN128" s="802"/>
      <c r="JFO128" s="802"/>
      <c r="JFP128" s="802"/>
      <c r="JFQ128" s="802"/>
      <c r="JFR128" s="802"/>
      <c r="JFS128" s="802"/>
      <c r="JFT128" s="802"/>
      <c r="JFU128" s="802"/>
      <c r="JFV128" s="802"/>
      <c r="JFW128" s="802"/>
      <c r="JFX128" s="802"/>
      <c r="JFY128" s="802"/>
      <c r="JFZ128" s="802"/>
      <c r="JGA128" s="802"/>
      <c r="JGB128" s="802"/>
      <c r="JGC128" s="802"/>
      <c r="JGD128" s="802"/>
      <c r="JGE128" s="802"/>
      <c r="JGF128" s="802"/>
      <c r="JGG128" s="802"/>
      <c r="JGH128" s="802"/>
      <c r="JGI128" s="802"/>
      <c r="JGJ128" s="802"/>
      <c r="JGK128" s="802"/>
      <c r="JGL128" s="802"/>
      <c r="JGM128" s="802"/>
      <c r="JGN128" s="802"/>
      <c r="JGO128" s="802"/>
      <c r="JGP128" s="802"/>
      <c r="JGQ128" s="802"/>
      <c r="JGR128" s="802"/>
      <c r="JGS128" s="802"/>
      <c r="JGT128" s="802"/>
      <c r="JGU128" s="802"/>
      <c r="JGV128" s="802"/>
      <c r="JGW128" s="802"/>
      <c r="JGX128" s="802"/>
      <c r="JGY128" s="802"/>
      <c r="JGZ128" s="802"/>
      <c r="JHA128" s="802"/>
      <c r="JHB128" s="802"/>
      <c r="JHC128" s="802"/>
      <c r="JHD128" s="802"/>
      <c r="JHE128" s="802"/>
      <c r="JHF128" s="802"/>
      <c r="JHG128" s="802"/>
      <c r="JHH128" s="802"/>
      <c r="JHI128" s="802"/>
      <c r="JHJ128" s="802"/>
      <c r="JHK128" s="802"/>
      <c r="JHL128" s="802"/>
      <c r="JHM128" s="802"/>
      <c r="JHN128" s="802"/>
      <c r="JHO128" s="802"/>
      <c r="JHP128" s="802"/>
      <c r="JHQ128" s="802"/>
      <c r="JHR128" s="802"/>
      <c r="JHS128" s="802"/>
      <c r="JHT128" s="802"/>
      <c r="JHU128" s="802"/>
      <c r="JHV128" s="802"/>
      <c r="JHW128" s="802"/>
      <c r="JHX128" s="802"/>
      <c r="JHY128" s="802"/>
      <c r="JHZ128" s="802"/>
      <c r="JIA128" s="802"/>
      <c r="JIB128" s="802"/>
      <c r="JIC128" s="802"/>
      <c r="JID128" s="802"/>
      <c r="JIE128" s="802"/>
      <c r="JIF128" s="802"/>
      <c r="JIG128" s="802"/>
      <c r="JIH128" s="802"/>
      <c r="JII128" s="802"/>
      <c r="JIJ128" s="802"/>
      <c r="JIK128" s="802"/>
      <c r="JIL128" s="802"/>
      <c r="JIM128" s="802"/>
      <c r="JIN128" s="802"/>
      <c r="JIO128" s="802"/>
      <c r="JIP128" s="802"/>
      <c r="JIQ128" s="802"/>
      <c r="JIR128" s="802"/>
      <c r="JIS128" s="802"/>
      <c r="JIT128" s="802"/>
      <c r="JIU128" s="802"/>
      <c r="JIV128" s="802"/>
      <c r="JIW128" s="802"/>
      <c r="JIX128" s="802"/>
      <c r="JIY128" s="802"/>
      <c r="JIZ128" s="802"/>
      <c r="JJA128" s="802"/>
      <c r="JJB128" s="802"/>
      <c r="JJC128" s="802"/>
      <c r="JJD128" s="802"/>
      <c r="JJE128" s="802"/>
      <c r="JJF128" s="802"/>
      <c r="JJG128" s="802"/>
      <c r="JJH128" s="802"/>
      <c r="JJI128" s="802"/>
      <c r="JJJ128" s="802"/>
      <c r="JJK128" s="802"/>
      <c r="JJL128" s="802"/>
      <c r="JJM128" s="802"/>
      <c r="JJN128" s="802"/>
      <c r="JJO128" s="802"/>
      <c r="JJP128" s="802"/>
      <c r="JJQ128" s="802"/>
      <c r="JJR128" s="802"/>
      <c r="JJS128" s="802"/>
      <c r="JJT128" s="802"/>
      <c r="JJU128" s="802"/>
      <c r="JJV128" s="802"/>
      <c r="JJW128" s="802"/>
      <c r="JJX128" s="802"/>
      <c r="JJY128" s="802"/>
      <c r="JJZ128" s="802"/>
      <c r="JKA128" s="802"/>
      <c r="JKB128" s="802"/>
      <c r="JKC128" s="802"/>
      <c r="JKD128" s="802"/>
      <c r="JKE128" s="802"/>
      <c r="JKF128" s="802"/>
      <c r="JKG128" s="802"/>
      <c r="JKH128" s="802"/>
      <c r="JKI128" s="802"/>
      <c r="JKJ128" s="802"/>
      <c r="JKK128" s="802"/>
      <c r="JKL128" s="802"/>
      <c r="JKM128" s="802"/>
      <c r="JKN128" s="802"/>
      <c r="JKO128" s="802"/>
      <c r="JKP128" s="802"/>
      <c r="JKQ128" s="802"/>
      <c r="JKR128" s="802"/>
      <c r="JKS128" s="802"/>
      <c r="JKT128" s="802"/>
      <c r="JKU128" s="802"/>
      <c r="JKV128" s="802"/>
      <c r="JKW128" s="802"/>
      <c r="JKX128" s="802"/>
      <c r="JKY128" s="802"/>
      <c r="JKZ128" s="802"/>
      <c r="JLA128" s="802"/>
      <c r="JLB128" s="802"/>
      <c r="JLC128" s="802"/>
      <c r="JLD128" s="802"/>
      <c r="JLE128" s="802"/>
      <c r="JLF128" s="802"/>
      <c r="JLG128" s="802"/>
      <c r="JLH128" s="802"/>
      <c r="JLI128" s="802"/>
      <c r="JLJ128" s="802"/>
      <c r="JLK128" s="802"/>
      <c r="JLL128" s="802"/>
      <c r="JLM128" s="802"/>
      <c r="JLN128" s="802"/>
      <c r="JLO128" s="802"/>
      <c r="JLP128" s="802"/>
      <c r="JLQ128" s="802"/>
      <c r="JLR128" s="802"/>
      <c r="JLS128" s="802"/>
      <c r="JLT128" s="802"/>
      <c r="JLU128" s="802"/>
      <c r="JLV128" s="802"/>
      <c r="JLW128" s="802"/>
      <c r="JLX128" s="802"/>
      <c r="JLY128" s="802"/>
      <c r="JLZ128" s="802"/>
      <c r="JMA128" s="802"/>
      <c r="JMB128" s="802"/>
      <c r="JMC128" s="802"/>
      <c r="JMD128" s="802"/>
      <c r="JME128" s="802"/>
      <c r="JMF128" s="802"/>
      <c r="JMG128" s="802"/>
      <c r="JMH128" s="802"/>
      <c r="JMI128" s="802"/>
      <c r="JMJ128" s="802"/>
      <c r="JMK128" s="802"/>
      <c r="JML128" s="802"/>
      <c r="JMM128" s="802"/>
      <c r="JMN128" s="802"/>
      <c r="JMO128" s="802"/>
      <c r="JMP128" s="802"/>
      <c r="JMQ128" s="802"/>
      <c r="JMR128" s="802"/>
      <c r="JMS128" s="802"/>
      <c r="JMT128" s="802"/>
      <c r="JMU128" s="802"/>
      <c r="JMV128" s="802"/>
      <c r="JMW128" s="802"/>
      <c r="JMX128" s="802"/>
      <c r="JMY128" s="802"/>
      <c r="JMZ128" s="802"/>
      <c r="JNA128" s="802"/>
      <c r="JNB128" s="802"/>
      <c r="JNC128" s="802"/>
      <c r="JND128" s="802"/>
      <c r="JNE128" s="802"/>
      <c r="JNF128" s="802"/>
      <c r="JNG128" s="802"/>
      <c r="JNH128" s="802"/>
      <c r="JNI128" s="802"/>
      <c r="JNJ128" s="802"/>
      <c r="JNK128" s="802"/>
      <c r="JNL128" s="802"/>
      <c r="JNM128" s="802"/>
      <c r="JNN128" s="802"/>
      <c r="JNO128" s="802"/>
      <c r="JNP128" s="802"/>
      <c r="JNQ128" s="802"/>
      <c r="JNR128" s="802"/>
      <c r="JNS128" s="802"/>
      <c r="JNT128" s="802"/>
      <c r="JNU128" s="802"/>
      <c r="JNV128" s="802"/>
      <c r="JNW128" s="802"/>
      <c r="JNX128" s="802"/>
      <c r="JNY128" s="802"/>
      <c r="JNZ128" s="802"/>
      <c r="JOA128" s="802"/>
      <c r="JOB128" s="802"/>
      <c r="JOC128" s="802"/>
      <c r="JOD128" s="802"/>
      <c r="JOE128" s="802"/>
      <c r="JOF128" s="802"/>
      <c r="JOG128" s="802"/>
      <c r="JOH128" s="802"/>
      <c r="JOI128" s="802"/>
      <c r="JOJ128" s="802"/>
      <c r="JOK128" s="802"/>
      <c r="JOL128" s="802"/>
      <c r="JOM128" s="802"/>
      <c r="JON128" s="802"/>
      <c r="JOO128" s="802"/>
      <c r="JOP128" s="802"/>
      <c r="JOQ128" s="802"/>
      <c r="JOR128" s="802"/>
      <c r="JOS128" s="802"/>
      <c r="JOT128" s="802"/>
      <c r="JOU128" s="802"/>
      <c r="JOV128" s="802"/>
      <c r="JOW128" s="802"/>
      <c r="JOX128" s="802"/>
      <c r="JOY128" s="802"/>
      <c r="JOZ128" s="802"/>
      <c r="JPA128" s="802"/>
      <c r="JPB128" s="802"/>
      <c r="JPC128" s="802"/>
      <c r="JPD128" s="802"/>
      <c r="JPE128" s="802"/>
      <c r="JPF128" s="802"/>
      <c r="JPG128" s="802"/>
      <c r="JPH128" s="802"/>
      <c r="JPI128" s="802"/>
      <c r="JPJ128" s="802"/>
      <c r="JPK128" s="802"/>
      <c r="JPL128" s="802"/>
      <c r="JPM128" s="802"/>
      <c r="JPN128" s="802"/>
      <c r="JPO128" s="802"/>
      <c r="JPP128" s="802"/>
      <c r="JPQ128" s="802"/>
      <c r="JPR128" s="802"/>
      <c r="JPS128" s="802"/>
      <c r="JPT128" s="802"/>
      <c r="JPU128" s="802"/>
      <c r="JPV128" s="802"/>
      <c r="JPW128" s="802"/>
      <c r="JPX128" s="802"/>
      <c r="JPY128" s="802"/>
      <c r="JPZ128" s="802"/>
      <c r="JQA128" s="802"/>
      <c r="JQB128" s="802"/>
      <c r="JQC128" s="802"/>
      <c r="JQD128" s="802"/>
      <c r="JQE128" s="802"/>
      <c r="JQF128" s="802"/>
      <c r="JQG128" s="802"/>
      <c r="JQH128" s="802"/>
      <c r="JQI128" s="802"/>
      <c r="JQJ128" s="802"/>
      <c r="JQK128" s="802"/>
      <c r="JQL128" s="802"/>
      <c r="JQM128" s="802"/>
      <c r="JQN128" s="802"/>
      <c r="JQO128" s="802"/>
      <c r="JQP128" s="802"/>
      <c r="JQQ128" s="802"/>
      <c r="JQR128" s="802"/>
      <c r="JQS128" s="802"/>
      <c r="JQT128" s="802"/>
      <c r="JQU128" s="802"/>
      <c r="JQV128" s="802"/>
      <c r="JQW128" s="802"/>
      <c r="JQX128" s="802"/>
      <c r="JQY128" s="802"/>
      <c r="JQZ128" s="802"/>
      <c r="JRA128" s="802"/>
      <c r="JRB128" s="802"/>
      <c r="JRC128" s="802"/>
      <c r="JRD128" s="802"/>
      <c r="JRE128" s="802"/>
      <c r="JRF128" s="802"/>
      <c r="JRG128" s="802"/>
      <c r="JRH128" s="802"/>
      <c r="JRI128" s="802"/>
      <c r="JRJ128" s="802"/>
      <c r="JRK128" s="802"/>
      <c r="JRL128" s="802"/>
      <c r="JRM128" s="802"/>
      <c r="JRN128" s="802"/>
      <c r="JRO128" s="802"/>
      <c r="JRP128" s="802"/>
      <c r="JRQ128" s="802"/>
      <c r="JRR128" s="802"/>
      <c r="JRS128" s="802"/>
      <c r="JRT128" s="802"/>
      <c r="JRU128" s="802"/>
      <c r="JRV128" s="802"/>
      <c r="JRW128" s="802"/>
      <c r="JRX128" s="802"/>
      <c r="JRY128" s="802"/>
      <c r="JRZ128" s="802"/>
      <c r="JSA128" s="802"/>
      <c r="JSB128" s="802"/>
      <c r="JSC128" s="802"/>
      <c r="JSD128" s="802"/>
      <c r="JSE128" s="802"/>
      <c r="JSF128" s="802"/>
      <c r="JSG128" s="802"/>
      <c r="JSH128" s="802"/>
      <c r="JSI128" s="802"/>
      <c r="JSJ128" s="802"/>
      <c r="JSK128" s="802"/>
      <c r="JSL128" s="802"/>
      <c r="JSM128" s="802"/>
      <c r="JSN128" s="802"/>
      <c r="JSO128" s="802"/>
      <c r="JSP128" s="802"/>
      <c r="JSQ128" s="802"/>
      <c r="JSR128" s="802"/>
      <c r="JSS128" s="802"/>
      <c r="JST128" s="802"/>
      <c r="JSU128" s="802"/>
      <c r="JSV128" s="802"/>
      <c r="JSW128" s="802"/>
      <c r="JSX128" s="802"/>
      <c r="JSY128" s="802"/>
      <c r="JSZ128" s="802"/>
      <c r="JTA128" s="802"/>
      <c r="JTB128" s="802"/>
      <c r="JTC128" s="802"/>
      <c r="JTD128" s="802"/>
      <c r="JTE128" s="802"/>
      <c r="JTF128" s="802"/>
      <c r="JTG128" s="802"/>
      <c r="JTH128" s="802"/>
      <c r="JTI128" s="802"/>
      <c r="JTJ128" s="802"/>
      <c r="JTK128" s="802"/>
      <c r="JTL128" s="802"/>
      <c r="JTM128" s="802"/>
      <c r="JTN128" s="802"/>
      <c r="JTO128" s="802"/>
      <c r="JTP128" s="802"/>
      <c r="JTQ128" s="802"/>
      <c r="JTR128" s="802"/>
      <c r="JTS128" s="802"/>
      <c r="JTT128" s="802"/>
      <c r="JTU128" s="802"/>
      <c r="JTV128" s="802"/>
      <c r="JTW128" s="802"/>
      <c r="JTX128" s="802"/>
      <c r="JTY128" s="802"/>
      <c r="JTZ128" s="802"/>
      <c r="JUA128" s="802"/>
      <c r="JUB128" s="802"/>
      <c r="JUC128" s="802"/>
      <c r="JUD128" s="802"/>
      <c r="JUE128" s="802"/>
      <c r="JUF128" s="802"/>
      <c r="JUG128" s="802"/>
      <c r="JUH128" s="802"/>
      <c r="JUI128" s="802"/>
      <c r="JUJ128" s="802"/>
      <c r="JUK128" s="802"/>
      <c r="JUL128" s="802"/>
      <c r="JUM128" s="802"/>
      <c r="JUN128" s="802"/>
      <c r="JUO128" s="802"/>
      <c r="JUP128" s="802"/>
      <c r="JUQ128" s="802"/>
      <c r="JUR128" s="802"/>
      <c r="JUS128" s="802"/>
      <c r="JUT128" s="802"/>
      <c r="JUU128" s="802"/>
      <c r="JUV128" s="802"/>
      <c r="JUW128" s="802"/>
      <c r="JUX128" s="802"/>
      <c r="JUY128" s="802"/>
      <c r="JUZ128" s="802"/>
      <c r="JVA128" s="802"/>
      <c r="JVB128" s="802"/>
      <c r="JVC128" s="802"/>
      <c r="JVD128" s="802"/>
      <c r="JVE128" s="802"/>
      <c r="JVF128" s="802"/>
      <c r="JVG128" s="802"/>
      <c r="JVH128" s="802"/>
      <c r="JVI128" s="802"/>
      <c r="JVJ128" s="802"/>
      <c r="JVK128" s="802"/>
      <c r="JVL128" s="802"/>
      <c r="JVM128" s="802"/>
      <c r="JVN128" s="802"/>
      <c r="JVO128" s="802"/>
      <c r="JVP128" s="802"/>
      <c r="JVQ128" s="802"/>
      <c r="JVR128" s="802"/>
      <c r="JVS128" s="802"/>
      <c r="JVT128" s="802"/>
      <c r="JVU128" s="802"/>
      <c r="JVV128" s="802"/>
      <c r="JVW128" s="802"/>
      <c r="JVX128" s="802"/>
      <c r="JVY128" s="802"/>
      <c r="JVZ128" s="802"/>
      <c r="JWA128" s="802"/>
      <c r="JWB128" s="802"/>
      <c r="JWC128" s="802"/>
      <c r="JWD128" s="802"/>
      <c r="JWE128" s="802"/>
      <c r="JWF128" s="802"/>
      <c r="JWG128" s="802"/>
      <c r="JWH128" s="802"/>
      <c r="JWI128" s="802"/>
      <c r="JWJ128" s="802"/>
      <c r="JWK128" s="802"/>
      <c r="JWL128" s="802"/>
      <c r="JWM128" s="802"/>
      <c r="JWN128" s="802"/>
      <c r="JWO128" s="802"/>
      <c r="JWP128" s="802"/>
      <c r="JWQ128" s="802"/>
      <c r="JWR128" s="802"/>
      <c r="JWS128" s="802"/>
      <c r="JWT128" s="802"/>
      <c r="JWU128" s="802"/>
      <c r="JWV128" s="802"/>
      <c r="JWW128" s="802"/>
      <c r="JWX128" s="802"/>
      <c r="JWY128" s="802"/>
      <c r="JWZ128" s="802"/>
      <c r="JXA128" s="802"/>
      <c r="JXB128" s="802"/>
      <c r="JXC128" s="802"/>
      <c r="JXD128" s="802"/>
      <c r="JXE128" s="802"/>
      <c r="JXF128" s="802"/>
      <c r="JXG128" s="802"/>
      <c r="JXH128" s="802"/>
      <c r="JXI128" s="802"/>
      <c r="JXJ128" s="802"/>
      <c r="JXK128" s="802"/>
      <c r="JXL128" s="802"/>
      <c r="JXM128" s="802"/>
      <c r="JXN128" s="802"/>
      <c r="JXO128" s="802"/>
      <c r="JXP128" s="802"/>
      <c r="JXQ128" s="802"/>
      <c r="JXR128" s="802"/>
      <c r="JXS128" s="802"/>
      <c r="JXT128" s="802"/>
      <c r="JXU128" s="802"/>
      <c r="JXV128" s="802"/>
      <c r="JXW128" s="802"/>
      <c r="JXX128" s="802"/>
      <c r="JXY128" s="802"/>
      <c r="JXZ128" s="802"/>
      <c r="JYA128" s="802"/>
      <c r="JYB128" s="802"/>
      <c r="JYC128" s="802"/>
      <c r="JYD128" s="802"/>
      <c r="JYE128" s="802"/>
      <c r="JYF128" s="802"/>
      <c r="JYG128" s="802"/>
      <c r="JYH128" s="802"/>
      <c r="JYI128" s="802"/>
      <c r="JYJ128" s="802"/>
      <c r="JYK128" s="802"/>
      <c r="JYL128" s="802"/>
      <c r="JYM128" s="802"/>
      <c r="JYN128" s="802"/>
      <c r="JYO128" s="802"/>
      <c r="JYP128" s="802"/>
      <c r="JYQ128" s="802"/>
      <c r="JYR128" s="802"/>
      <c r="JYS128" s="802"/>
      <c r="JYT128" s="802"/>
      <c r="JYU128" s="802"/>
      <c r="JYV128" s="802"/>
      <c r="JYW128" s="802"/>
      <c r="JYX128" s="802"/>
      <c r="JYY128" s="802"/>
      <c r="JYZ128" s="802"/>
      <c r="JZA128" s="802"/>
      <c r="JZB128" s="802"/>
      <c r="JZC128" s="802"/>
      <c r="JZD128" s="802"/>
      <c r="JZE128" s="802"/>
      <c r="JZF128" s="802"/>
      <c r="JZG128" s="802"/>
      <c r="JZH128" s="802"/>
      <c r="JZI128" s="802"/>
      <c r="JZJ128" s="802"/>
      <c r="JZK128" s="802"/>
      <c r="JZL128" s="802"/>
      <c r="JZM128" s="802"/>
      <c r="JZN128" s="802"/>
      <c r="JZO128" s="802"/>
      <c r="JZP128" s="802"/>
      <c r="JZQ128" s="802"/>
      <c r="JZR128" s="802"/>
      <c r="JZS128" s="802"/>
      <c r="JZT128" s="802"/>
      <c r="JZU128" s="802"/>
      <c r="JZV128" s="802"/>
      <c r="JZW128" s="802"/>
      <c r="JZX128" s="802"/>
      <c r="JZY128" s="802"/>
      <c r="JZZ128" s="802"/>
      <c r="KAA128" s="802"/>
      <c r="KAB128" s="802"/>
      <c r="KAC128" s="802"/>
      <c r="KAD128" s="802"/>
      <c r="KAE128" s="802"/>
      <c r="KAF128" s="802"/>
      <c r="KAG128" s="802"/>
      <c r="KAH128" s="802"/>
      <c r="KAI128" s="802"/>
      <c r="KAJ128" s="802"/>
      <c r="KAK128" s="802"/>
      <c r="KAL128" s="802"/>
      <c r="KAM128" s="802"/>
      <c r="KAN128" s="802"/>
      <c r="KAO128" s="802"/>
      <c r="KAP128" s="802"/>
      <c r="KAQ128" s="802"/>
      <c r="KAR128" s="802"/>
      <c r="KAS128" s="802"/>
      <c r="KAT128" s="802"/>
      <c r="KAU128" s="802"/>
      <c r="KAV128" s="802"/>
      <c r="KAW128" s="802"/>
      <c r="KAX128" s="802"/>
      <c r="KAY128" s="802"/>
      <c r="KAZ128" s="802"/>
      <c r="KBA128" s="802"/>
      <c r="KBB128" s="802"/>
      <c r="KBC128" s="802"/>
      <c r="KBD128" s="802"/>
      <c r="KBE128" s="802"/>
      <c r="KBF128" s="802"/>
      <c r="KBG128" s="802"/>
      <c r="KBH128" s="802"/>
      <c r="KBI128" s="802"/>
      <c r="KBJ128" s="802"/>
      <c r="KBK128" s="802"/>
      <c r="KBL128" s="802"/>
      <c r="KBM128" s="802"/>
      <c r="KBN128" s="802"/>
      <c r="KBO128" s="802"/>
      <c r="KBP128" s="802"/>
      <c r="KBQ128" s="802"/>
      <c r="KBR128" s="802"/>
      <c r="KBS128" s="802"/>
      <c r="KBT128" s="802"/>
      <c r="KBU128" s="802"/>
      <c r="KBV128" s="802"/>
      <c r="KBW128" s="802"/>
      <c r="KBX128" s="802"/>
      <c r="KBY128" s="802"/>
      <c r="KBZ128" s="802"/>
      <c r="KCA128" s="802"/>
      <c r="KCB128" s="802"/>
      <c r="KCC128" s="802"/>
      <c r="KCD128" s="802"/>
      <c r="KCE128" s="802"/>
      <c r="KCF128" s="802"/>
      <c r="KCG128" s="802"/>
      <c r="KCH128" s="802"/>
      <c r="KCI128" s="802"/>
      <c r="KCJ128" s="802"/>
      <c r="KCK128" s="802"/>
      <c r="KCL128" s="802"/>
      <c r="KCM128" s="802"/>
      <c r="KCN128" s="802"/>
      <c r="KCO128" s="802"/>
      <c r="KCP128" s="802"/>
      <c r="KCQ128" s="802"/>
      <c r="KCR128" s="802"/>
      <c r="KCS128" s="802"/>
      <c r="KCT128" s="802"/>
      <c r="KCU128" s="802"/>
      <c r="KCV128" s="802"/>
      <c r="KCW128" s="802"/>
      <c r="KCX128" s="802"/>
      <c r="KCY128" s="802"/>
      <c r="KCZ128" s="802"/>
      <c r="KDA128" s="802"/>
      <c r="KDB128" s="802"/>
      <c r="KDC128" s="802"/>
      <c r="KDD128" s="802"/>
      <c r="KDE128" s="802"/>
      <c r="KDF128" s="802"/>
      <c r="KDG128" s="802"/>
      <c r="KDH128" s="802"/>
      <c r="KDI128" s="802"/>
      <c r="KDJ128" s="802"/>
      <c r="KDK128" s="802"/>
      <c r="KDL128" s="802"/>
      <c r="KDM128" s="802"/>
      <c r="KDN128" s="802"/>
      <c r="KDO128" s="802"/>
      <c r="KDP128" s="802"/>
      <c r="KDQ128" s="802"/>
      <c r="KDR128" s="802"/>
      <c r="KDS128" s="802"/>
      <c r="KDT128" s="802"/>
      <c r="KDU128" s="802"/>
      <c r="KDV128" s="802"/>
      <c r="KDW128" s="802"/>
      <c r="KDX128" s="802"/>
      <c r="KDY128" s="802"/>
      <c r="KDZ128" s="802"/>
      <c r="KEA128" s="802"/>
      <c r="KEB128" s="802"/>
      <c r="KEC128" s="802"/>
      <c r="KED128" s="802"/>
      <c r="KEE128" s="802"/>
      <c r="KEF128" s="802"/>
      <c r="KEG128" s="802"/>
      <c r="KEH128" s="802"/>
      <c r="KEI128" s="802"/>
      <c r="KEJ128" s="802"/>
      <c r="KEK128" s="802"/>
      <c r="KEL128" s="802"/>
      <c r="KEM128" s="802"/>
      <c r="KEN128" s="802"/>
      <c r="KEO128" s="802"/>
      <c r="KEP128" s="802"/>
      <c r="KEQ128" s="802"/>
      <c r="KER128" s="802"/>
      <c r="KES128" s="802"/>
      <c r="KET128" s="802"/>
      <c r="KEU128" s="802"/>
      <c r="KEV128" s="802"/>
      <c r="KEW128" s="802"/>
      <c r="KEX128" s="802"/>
      <c r="KEY128" s="802"/>
      <c r="KEZ128" s="802"/>
      <c r="KFA128" s="802"/>
      <c r="KFB128" s="802"/>
      <c r="KFC128" s="802"/>
      <c r="KFD128" s="802"/>
      <c r="KFE128" s="802"/>
      <c r="KFF128" s="802"/>
      <c r="KFG128" s="802"/>
      <c r="KFH128" s="802"/>
      <c r="KFI128" s="802"/>
      <c r="KFJ128" s="802"/>
      <c r="KFK128" s="802"/>
      <c r="KFL128" s="802"/>
      <c r="KFM128" s="802"/>
      <c r="KFN128" s="802"/>
      <c r="KFO128" s="802"/>
      <c r="KFP128" s="802"/>
      <c r="KFQ128" s="802"/>
      <c r="KFR128" s="802"/>
      <c r="KFS128" s="802"/>
      <c r="KFT128" s="802"/>
      <c r="KFU128" s="802"/>
      <c r="KFV128" s="802"/>
      <c r="KFW128" s="802"/>
      <c r="KFX128" s="802"/>
      <c r="KFY128" s="802"/>
      <c r="KFZ128" s="802"/>
      <c r="KGA128" s="802"/>
      <c r="KGB128" s="802"/>
      <c r="KGC128" s="802"/>
      <c r="KGD128" s="802"/>
      <c r="KGE128" s="802"/>
      <c r="KGF128" s="802"/>
      <c r="KGG128" s="802"/>
      <c r="KGH128" s="802"/>
      <c r="KGI128" s="802"/>
      <c r="KGJ128" s="802"/>
      <c r="KGK128" s="802"/>
      <c r="KGL128" s="802"/>
      <c r="KGM128" s="802"/>
      <c r="KGN128" s="802"/>
      <c r="KGO128" s="802"/>
      <c r="KGP128" s="802"/>
      <c r="KGQ128" s="802"/>
      <c r="KGR128" s="802"/>
      <c r="KGS128" s="802"/>
      <c r="KGT128" s="802"/>
      <c r="KGU128" s="802"/>
      <c r="KGV128" s="802"/>
      <c r="KGW128" s="802"/>
      <c r="KGX128" s="802"/>
      <c r="KGY128" s="802"/>
      <c r="KGZ128" s="802"/>
      <c r="KHA128" s="802"/>
      <c r="KHB128" s="802"/>
      <c r="KHC128" s="802"/>
      <c r="KHD128" s="802"/>
      <c r="KHE128" s="802"/>
      <c r="KHF128" s="802"/>
      <c r="KHG128" s="802"/>
      <c r="KHH128" s="802"/>
      <c r="KHI128" s="802"/>
      <c r="KHJ128" s="802"/>
      <c r="KHK128" s="802"/>
      <c r="KHL128" s="802"/>
      <c r="KHM128" s="802"/>
      <c r="KHN128" s="802"/>
      <c r="KHO128" s="802"/>
      <c r="KHP128" s="802"/>
      <c r="KHQ128" s="802"/>
      <c r="KHR128" s="802"/>
      <c r="KHS128" s="802"/>
      <c r="KHT128" s="802"/>
      <c r="KHU128" s="802"/>
      <c r="KHV128" s="802"/>
      <c r="KHW128" s="802"/>
      <c r="KHX128" s="802"/>
      <c r="KHY128" s="802"/>
      <c r="KHZ128" s="802"/>
      <c r="KIA128" s="802"/>
      <c r="KIB128" s="802"/>
      <c r="KIC128" s="802"/>
      <c r="KID128" s="802"/>
      <c r="KIE128" s="802"/>
      <c r="KIF128" s="802"/>
      <c r="KIG128" s="802"/>
      <c r="KIH128" s="802"/>
      <c r="KII128" s="802"/>
      <c r="KIJ128" s="802"/>
      <c r="KIK128" s="802"/>
      <c r="KIL128" s="802"/>
      <c r="KIM128" s="802"/>
      <c r="KIN128" s="802"/>
      <c r="KIO128" s="802"/>
      <c r="KIP128" s="802"/>
      <c r="KIQ128" s="802"/>
      <c r="KIR128" s="802"/>
      <c r="KIS128" s="802"/>
      <c r="KIT128" s="802"/>
      <c r="KIU128" s="802"/>
      <c r="KIV128" s="802"/>
      <c r="KIW128" s="802"/>
      <c r="KIX128" s="802"/>
      <c r="KIY128" s="802"/>
      <c r="KIZ128" s="802"/>
      <c r="KJA128" s="802"/>
      <c r="KJB128" s="802"/>
      <c r="KJC128" s="802"/>
      <c r="KJD128" s="802"/>
      <c r="KJE128" s="802"/>
      <c r="KJF128" s="802"/>
      <c r="KJG128" s="802"/>
      <c r="KJH128" s="802"/>
      <c r="KJI128" s="802"/>
      <c r="KJJ128" s="802"/>
      <c r="KJK128" s="802"/>
      <c r="KJL128" s="802"/>
      <c r="KJM128" s="802"/>
      <c r="KJN128" s="802"/>
      <c r="KJO128" s="802"/>
      <c r="KJP128" s="802"/>
      <c r="KJQ128" s="802"/>
      <c r="KJR128" s="802"/>
      <c r="KJS128" s="802"/>
      <c r="KJT128" s="802"/>
      <c r="KJU128" s="802"/>
      <c r="KJV128" s="802"/>
      <c r="KJW128" s="802"/>
      <c r="KJX128" s="802"/>
      <c r="KJY128" s="802"/>
      <c r="KJZ128" s="802"/>
      <c r="KKA128" s="802"/>
      <c r="KKB128" s="802"/>
      <c r="KKC128" s="802"/>
      <c r="KKD128" s="802"/>
      <c r="KKE128" s="802"/>
      <c r="KKF128" s="802"/>
      <c r="KKG128" s="802"/>
      <c r="KKH128" s="802"/>
      <c r="KKI128" s="802"/>
      <c r="KKJ128" s="802"/>
      <c r="KKK128" s="802"/>
      <c r="KKL128" s="802"/>
      <c r="KKM128" s="802"/>
      <c r="KKN128" s="802"/>
      <c r="KKO128" s="802"/>
      <c r="KKP128" s="802"/>
      <c r="KKQ128" s="802"/>
      <c r="KKR128" s="802"/>
      <c r="KKS128" s="802"/>
      <c r="KKT128" s="802"/>
      <c r="KKU128" s="802"/>
      <c r="KKV128" s="802"/>
      <c r="KKW128" s="802"/>
      <c r="KKX128" s="802"/>
      <c r="KKY128" s="802"/>
      <c r="KKZ128" s="802"/>
      <c r="KLA128" s="802"/>
      <c r="KLB128" s="802"/>
      <c r="KLC128" s="802"/>
      <c r="KLD128" s="802"/>
      <c r="KLE128" s="802"/>
      <c r="KLF128" s="802"/>
      <c r="KLG128" s="802"/>
      <c r="KLH128" s="802"/>
      <c r="KLI128" s="802"/>
      <c r="KLJ128" s="802"/>
      <c r="KLK128" s="802"/>
      <c r="KLL128" s="802"/>
      <c r="KLM128" s="802"/>
      <c r="KLN128" s="802"/>
      <c r="KLO128" s="802"/>
      <c r="KLP128" s="802"/>
      <c r="KLQ128" s="802"/>
      <c r="KLR128" s="802"/>
      <c r="KLS128" s="802"/>
      <c r="KLT128" s="802"/>
      <c r="KLU128" s="802"/>
      <c r="KLV128" s="802"/>
      <c r="KLW128" s="802"/>
      <c r="KLX128" s="802"/>
      <c r="KLY128" s="802"/>
      <c r="KLZ128" s="802"/>
      <c r="KMA128" s="802"/>
      <c r="KMB128" s="802"/>
      <c r="KMC128" s="802"/>
      <c r="KMD128" s="802"/>
      <c r="KME128" s="802"/>
      <c r="KMF128" s="802"/>
      <c r="KMG128" s="802"/>
      <c r="KMH128" s="802"/>
      <c r="KMI128" s="802"/>
      <c r="KMJ128" s="802"/>
      <c r="KMK128" s="802"/>
      <c r="KML128" s="802"/>
      <c r="KMM128" s="802"/>
      <c r="KMN128" s="802"/>
      <c r="KMO128" s="802"/>
      <c r="KMP128" s="802"/>
      <c r="KMQ128" s="802"/>
      <c r="KMR128" s="802"/>
      <c r="KMS128" s="802"/>
      <c r="KMT128" s="802"/>
      <c r="KMU128" s="802"/>
      <c r="KMV128" s="802"/>
      <c r="KMW128" s="802"/>
      <c r="KMX128" s="802"/>
      <c r="KMY128" s="802"/>
      <c r="KMZ128" s="802"/>
      <c r="KNA128" s="802"/>
      <c r="KNB128" s="802"/>
      <c r="KNC128" s="802"/>
      <c r="KND128" s="802"/>
      <c r="KNE128" s="802"/>
      <c r="KNF128" s="802"/>
      <c r="KNG128" s="802"/>
      <c r="KNH128" s="802"/>
      <c r="KNI128" s="802"/>
      <c r="KNJ128" s="802"/>
      <c r="KNK128" s="802"/>
      <c r="KNL128" s="802"/>
      <c r="KNM128" s="802"/>
      <c r="KNN128" s="802"/>
      <c r="KNO128" s="802"/>
      <c r="KNP128" s="802"/>
      <c r="KNQ128" s="802"/>
      <c r="KNR128" s="802"/>
      <c r="KNS128" s="802"/>
      <c r="KNT128" s="802"/>
      <c r="KNU128" s="802"/>
      <c r="KNV128" s="802"/>
      <c r="KNW128" s="802"/>
      <c r="KNX128" s="802"/>
      <c r="KNY128" s="802"/>
      <c r="KNZ128" s="802"/>
      <c r="KOA128" s="802"/>
      <c r="KOB128" s="802"/>
      <c r="KOC128" s="802"/>
      <c r="KOD128" s="802"/>
      <c r="KOE128" s="802"/>
      <c r="KOF128" s="802"/>
      <c r="KOG128" s="802"/>
      <c r="KOH128" s="802"/>
      <c r="KOI128" s="802"/>
      <c r="KOJ128" s="802"/>
      <c r="KOK128" s="802"/>
      <c r="KOL128" s="802"/>
      <c r="KOM128" s="802"/>
      <c r="KON128" s="802"/>
      <c r="KOO128" s="802"/>
      <c r="KOP128" s="802"/>
      <c r="KOQ128" s="802"/>
      <c r="KOR128" s="802"/>
      <c r="KOS128" s="802"/>
      <c r="KOT128" s="802"/>
      <c r="KOU128" s="802"/>
      <c r="KOV128" s="802"/>
      <c r="KOW128" s="802"/>
      <c r="KOX128" s="802"/>
      <c r="KOY128" s="802"/>
      <c r="KOZ128" s="802"/>
      <c r="KPA128" s="802"/>
      <c r="KPB128" s="802"/>
      <c r="KPC128" s="802"/>
      <c r="KPD128" s="802"/>
      <c r="KPE128" s="802"/>
      <c r="KPF128" s="802"/>
      <c r="KPG128" s="802"/>
      <c r="KPH128" s="802"/>
      <c r="KPI128" s="802"/>
      <c r="KPJ128" s="802"/>
      <c r="KPK128" s="802"/>
      <c r="KPL128" s="802"/>
      <c r="KPM128" s="802"/>
      <c r="KPN128" s="802"/>
      <c r="KPO128" s="802"/>
      <c r="KPP128" s="802"/>
      <c r="KPQ128" s="802"/>
      <c r="KPR128" s="802"/>
      <c r="KPS128" s="802"/>
      <c r="KPT128" s="802"/>
      <c r="KPU128" s="802"/>
      <c r="KPV128" s="802"/>
      <c r="KPW128" s="802"/>
      <c r="KPX128" s="802"/>
      <c r="KPY128" s="802"/>
      <c r="KPZ128" s="802"/>
      <c r="KQA128" s="802"/>
      <c r="KQB128" s="802"/>
      <c r="KQC128" s="802"/>
      <c r="KQD128" s="802"/>
      <c r="KQE128" s="802"/>
      <c r="KQF128" s="802"/>
      <c r="KQG128" s="802"/>
      <c r="KQH128" s="802"/>
      <c r="KQI128" s="802"/>
      <c r="KQJ128" s="802"/>
      <c r="KQK128" s="802"/>
      <c r="KQL128" s="802"/>
      <c r="KQM128" s="802"/>
      <c r="KQN128" s="802"/>
      <c r="KQO128" s="802"/>
      <c r="KQP128" s="802"/>
      <c r="KQQ128" s="802"/>
      <c r="KQR128" s="802"/>
      <c r="KQS128" s="802"/>
      <c r="KQT128" s="802"/>
      <c r="KQU128" s="802"/>
      <c r="KQV128" s="802"/>
      <c r="KQW128" s="802"/>
      <c r="KQX128" s="802"/>
      <c r="KQY128" s="802"/>
      <c r="KQZ128" s="802"/>
      <c r="KRA128" s="802"/>
      <c r="KRB128" s="802"/>
      <c r="KRC128" s="802"/>
      <c r="KRD128" s="802"/>
      <c r="KRE128" s="802"/>
      <c r="KRF128" s="802"/>
      <c r="KRG128" s="802"/>
      <c r="KRH128" s="802"/>
      <c r="KRI128" s="802"/>
      <c r="KRJ128" s="802"/>
      <c r="KRK128" s="802"/>
      <c r="KRL128" s="802"/>
      <c r="KRM128" s="802"/>
      <c r="KRN128" s="802"/>
      <c r="KRO128" s="802"/>
      <c r="KRP128" s="802"/>
      <c r="KRQ128" s="802"/>
      <c r="KRR128" s="802"/>
      <c r="KRS128" s="802"/>
      <c r="KRT128" s="802"/>
      <c r="KRU128" s="802"/>
      <c r="KRV128" s="802"/>
      <c r="KRW128" s="802"/>
      <c r="KRX128" s="802"/>
      <c r="KRY128" s="802"/>
      <c r="KRZ128" s="802"/>
      <c r="KSA128" s="802"/>
      <c r="KSB128" s="802"/>
      <c r="KSC128" s="802"/>
      <c r="KSD128" s="802"/>
      <c r="KSE128" s="802"/>
      <c r="KSF128" s="802"/>
      <c r="KSG128" s="802"/>
      <c r="KSH128" s="802"/>
      <c r="KSI128" s="802"/>
      <c r="KSJ128" s="802"/>
      <c r="KSK128" s="802"/>
      <c r="KSL128" s="802"/>
      <c r="KSM128" s="802"/>
      <c r="KSN128" s="802"/>
      <c r="KSO128" s="802"/>
      <c r="KSP128" s="802"/>
      <c r="KSQ128" s="802"/>
      <c r="KSR128" s="802"/>
      <c r="KSS128" s="802"/>
      <c r="KST128" s="802"/>
      <c r="KSU128" s="802"/>
      <c r="KSV128" s="802"/>
      <c r="KSW128" s="802"/>
      <c r="KSX128" s="802"/>
      <c r="KSY128" s="802"/>
      <c r="KSZ128" s="802"/>
      <c r="KTA128" s="802"/>
      <c r="KTB128" s="802"/>
      <c r="KTC128" s="802"/>
      <c r="KTD128" s="802"/>
      <c r="KTE128" s="802"/>
      <c r="KTF128" s="802"/>
      <c r="KTG128" s="802"/>
      <c r="KTH128" s="802"/>
      <c r="KTI128" s="802"/>
      <c r="KTJ128" s="802"/>
      <c r="KTK128" s="802"/>
      <c r="KTL128" s="802"/>
      <c r="KTM128" s="802"/>
      <c r="KTN128" s="802"/>
      <c r="KTO128" s="802"/>
      <c r="KTP128" s="802"/>
      <c r="KTQ128" s="802"/>
      <c r="KTR128" s="802"/>
      <c r="KTS128" s="802"/>
      <c r="KTT128" s="802"/>
      <c r="KTU128" s="802"/>
      <c r="KTV128" s="802"/>
      <c r="KTW128" s="802"/>
      <c r="KTX128" s="802"/>
      <c r="KTY128" s="802"/>
      <c r="KTZ128" s="802"/>
      <c r="KUA128" s="802"/>
      <c r="KUB128" s="802"/>
      <c r="KUC128" s="802"/>
      <c r="KUD128" s="802"/>
      <c r="KUE128" s="802"/>
      <c r="KUF128" s="802"/>
      <c r="KUG128" s="802"/>
      <c r="KUH128" s="802"/>
      <c r="KUI128" s="802"/>
      <c r="KUJ128" s="802"/>
      <c r="KUK128" s="802"/>
      <c r="KUL128" s="802"/>
      <c r="KUM128" s="802"/>
      <c r="KUN128" s="802"/>
      <c r="KUO128" s="802"/>
      <c r="KUP128" s="802"/>
      <c r="KUQ128" s="802"/>
      <c r="KUR128" s="802"/>
      <c r="KUS128" s="802"/>
      <c r="KUT128" s="802"/>
      <c r="KUU128" s="802"/>
      <c r="KUV128" s="802"/>
      <c r="KUW128" s="802"/>
      <c r="KUX128" s="802"/>
      <c r="KUY128" s="802"/>
      <c r="KUZ128" s="802"/>
      <c r="KVA128" s="802"/>
      <c r="KVB128" s="802"/>
      <c r="KVC128" s="802"/>
      <c r="KVD128" s="802"/>
      <c r="KVE128" s="802"/>
      <c r="KVF128" s="802"/>
      <c r="KVG128" s="802"/>
      <c r="KVH128" s="802"/>
      <c r="KVI128" s="802"/>
      <c r="KVJ128" s="802"/>
      <c r="KVK128" s="802"/>
      <c r="KVL128" s="802"/>
      <c r="KVM128" s="802"/>
      <c r="KVN128" s="802"/>
      <c r="KVO128" s="802"/>
      <c r="KVP128" s="802"/>
      <c r="KVQ128" s="802"/>
      <c r="KVR128" s="802"/>
      <c r="KVS128" s="802"/>
      <c r="KVT128" s="802"/>
      <c r="KVU128" s="802"/>
      <c r="KVV128" s="802"/>
      <c r="KVW128" s="802"/>
      <c r="KVX128" s="802"/>
      <c r="KVY128" s="802"/>
      <c r="KVZ128" s="802"/>
      <c r="KWA128" s="802"/>
      <c r="KWB128" s="802"/>
      <c r="KWC128" s="802"/>
      <c r="KWD128" s="802"/>
      <c r="KWE128" s="802"/>
      <c r="KWF128" s="802"/>
      <c r="KWG128" s="802"/>
      <c r="KWH128" s="802"/>
      <c r="KWI128" s="802"/>
      <c r="KWJ128" s="802"/>
      <c r="KWK128" s="802"/>
      <c r="KWL128" s="802"/>
      <c r="KWM128" s="802"/>
      <c r="KWN128" s="802"/>
      <c r="KWO128" s="802"/>
      <c r="KWP128" s="802"/>
      <c r="KWQ128" s="802"/>
      <c r="KWR128" s="802"/>
      <c r="KWS128" s="802"/>
      <c r="KWT128" s="802"/>
      <c r="KWU128" s="802"/>
      <c r="KWV128" s="802"/>
      <c r="KWW128" s="802"/>
      <c r="KWX128" s="802"/>
      <c r="KWY128" s="802"/>
      <c r="KWZ128" s="802"/>
      <c r="KXA128" s="802"/>
      <c r="KXB128" s="802"/>
      <c r="KXC128" s="802"/>
      <c r="KXD128" s="802"/>
      <c r="KXE128" s="802"/>
      <c r="KXF128" s="802"/>
      <c r="KXG128" s="802"/>
      <c r="KXH128" s="802"/>
      <c r="KXI128" s="802"/>
      <c r="KXJ128" s="802"/>
      <c r="KXK128" s="802"/>
      <c r="KXL128" s="802"/>
      <c r="KXM128" s="802"/>
      <c r="KXN128" s="802"/>
      <c r="KXO128" s="802"/>
      <c r="KXP128" s="802"/>
      <c r="KXQ128" s="802"/>
      <c r="KXR128" s="802"/>
      <c r="KXS128" s="802"/>
      <c r="KXT128" s="802"/>
      <c r="KXU128" s="802"/>
      <c r="KXV128" s="802"/>
      <c r="KXW128" s="802"/>
      <c r="KXX128" s="802"/>
      <c r="KXY128" s="802"/>
      <c r="KXZ128" s="802"/>
      <c r="KYA128" s="802"/>
      <c r="KYB128" s="802"/>
      <c r="KYC128" s="802"/>
      <c r="KYD128" s="802"/>
      <c r="KYE128" s="802"/>
      <c r="KYF128" s="802"/>
      <c r="KYG128" s="802"/>
      <c r="KYH128" s="802"/>
      <c r="KYI128" s="802"/>
      <c r="KYJ128" s="802"/>
      <c r="KYK128" s="802"/>
      <c r="KYL128" s="802"/>
      <c r="KYM128" s="802"/>
      <c r="KYN128" s="802"/>
      <c r="KYO128" s="802"/>
      <c r="KYP128" s="802"/>
      <c r="KYQ128" s="802"/>
      <c r="KYR128" s="802"/>
      <c r="KYS128" s="802"/>
      <c r="KYT128" s="802"/>
      <c r="KYU128" s="802"/>
      <c r="KYV128" s="802"/>
      <c r="KYW128" s="802"/>
      <c r="KYX128" s="802"/>
      <c r="KYY128" s="802"/>
      <c r="KYZ128" s="802"/>
      <c r="KZA128" s="802"/>
      <c r="KZB128" s="802"/>
      <c r="KZC128" s="802"/>
      <c r="KZD128" s="802"/>
      <c r="KZE128" s="802"/>
      <c r="KZF128" s="802"/>
      <c r="KZG128" s="802"/>
      <c r="KZH128" s="802"/>
      <c r="KZI128" s="802"/>
      <c r="KZJ128" s="802"/>
      <c r="KZK128" s="802"/>
      <c r="KZL128" s="802"/>
      <c r="KZM128" s="802"/>
      <c r="KZN128" s="802"/>
      <c r="KZO128" s="802"/>
      <c r="KZP128" s="802"/>
      <c r="KZQ128" s="802"/>
      <c r="KZR128" s="802"/>
      <c r="KZS128" s="802"/>
      <c r="KZT128" s="802"/>
      <c r="KZU128" s="802"/>
      <c r="KZV128" s="802"/>
      <c r="KZW128" s="802"/>
      <c r="KZX128" s="802"/>
      <c r="KZY128" s="802"/>
      <c r="KZZ128" s="802"/>
      <c r="LAA128" s="802"/>
      <c r="LAB128" s="802"/>
      <c r="LAC128" s="802"/>
      <c r="LAD128" s="802"/>
      <c r="LAE128" s="802"/>
      <c r="LAF128" s="802"/>
      <c r="LAG128" s="802"/>
      <c r="LAH128" s="802"/>
      <c r="LAI128" s="802"/>
      <c r="LAJ128" s="802"/>
      <c r="LAK128" s="802"/>
      <c r="LAL128" s="802"/>
      <c r="LAM128" s="802"/>
      <c r="LAN128" s="802"/>
      <c r="LAO128" s="802"/>
      <c r="LAP128" s="802"/>
      <c r="LAQ128" s="802"/>
      <c r="LAR128" s="802"/>
      <c r="LAS128" s="802"/>
      <c r="LAT128" s="802"/>
      <c r="LAU128" s="802"/>
      <c r="LAV128" s="802"/>
      <c r="LAW128" s="802"/>
      <c r="LAX128" s="802"/>
      <c r="LAY128" s="802"/>
      <c r="LAZ128" s="802"/>
      <c r="LBA128" s="802"/>
      <c r="LBB128" s="802"/>
      <c r="LBC128" s="802"/>
      <c r="LBD128" s="802"/>
      <c r="LBE128" s="802"/>
      <c r="LBF128" s="802"/>
      <c r="LBG128" s="802"/>
      <c r="LBH128" s="802"/>
      <c r="LBI128" s="802"/>
      <c r="LBJ128" s="802"/>
      <c r="LBK128" s="802"/>
      <c r="LBL128" s="802"/>
      <c r="LBM128" s="802"/>
      <c r="LBN128" s="802"/>
      <c r="LBO128" s="802"/>
      <c r="LBP128" s="802"/>
      <c r="LBQ128" s="802"/>
      <c r="LBR128" s="802"/>
      <c r="LBS128" s="802"/>
      <c r="LBT128" s="802"/>
      <c r="LBU128" s="802"/>
      <c r="LBV128" s="802"/>
      <c r="LBW128" s="802"/>
      <c r="LBX128" s="802"/>
      <c r="LBY128" s="802"/>
      <c r="LBZ128" s="802"/>
      <c r="LCA128" s="802"/>
      <c r="LCB128" s="802"/>
      <c r="LCC128" s="802"/>
      <c r="LCD128" s="802"/>
      <c r="LCE128" s="802"/>
      <c r="LCF128" s="802"/>
      <c r="LCG128" s="802"/>
      <c r="LCH128" s="802"/>
      <c r="LCI128" s="802"/>
      <c r="LCJ128" s="802"/>
      <c r="LCK128" s="802"/>
      <c r="LCL128" s="802"/>
      <c r="LCM128" s="802"/>
      <c r="LCN128" s="802"/>
      <c r="LCO128" s="802"/>
      <c r="LCP128" s="802"/>
      <c r="LCQ128" s="802"/>
      <c r="LCR128" s="802"/>
      <c r="LCS128" s="802"/>
      <c r="LCT128" s="802"/>
      <c r="LCU128" s="802"/>
      <c r="LCV128" s="802"/>
      <c r="LCW128" s="802"/>
      <c r="LCX128" s="802"/>
      <c r="LCY128" s="802"/>
      <c r="LCZ128" s="802"/>
      <c r="LDA128" s="802"/>
      <c r="LDB128" s="802"/>
      <c r="LDC128" s="802"/>
      <c r="LDD128" s="802"/>
      <c r="LDE128" s="802"/>
      <c r="LDF128" s="802"/>
      <c r="LDG128" s="802"/>
      <c r="LDH128" s="802"/>
      <c r="LDI128" s="802"/>
      <c r="LDJ128" s="802"/>
      <c r="LDK128" s="802"/>
      <c r="LDL128" s="802"/>
      <c r="LDM128" s="802"/>
      <c r="LDN128" s="802"/>
      <c r="LDO128" s="802"/>
      <c r="LDP128" s="802"/>
      <c r="LDQ128" s="802"/>
      <c r="LDR128" s="802"/>
      <c r="LDS128" s="802"/>
      <c r="LDT128" s="802"/>
      <c r="LDU128" s="802"/>
      <c r="LDV128" s="802"/>
      <c r="LDW128" s="802"/>
      <c r="LDX128" s="802"/>
      <c r="LDY128" s="802"/>
      <c r="LDZ128" s="802"/>
      <c r="LEA128" s="802"/>
      <c r="LEB128" s="802"/>
      <c r="LEC128" s="802"/>
      <c r="LED128" s="802"/>
      <c r="LEE128" s="802"/>
      <c r="LEF128" s="802"/>
      <c r="LEG128" s="802"/>
      <c r="LEH128" s="802"/>
      <c r="LEI128" s="802"/>
      <c r="LEJ128" s="802"/>
      <c r="LEK128" s="802"/>
      <c r="LEL128" s="802"/>
      <c r="LEM128" s="802"/>
      <c r="LEN128" s="802"/>
      <c r="LEO128" s="802"/>
      <c r="LEP128" s="802"/>
      <c r="LEQ128" s="802"/>
      <c r="LER128" s="802"/>
      <c r="LES128" s="802"/>
      <c r="LET128" s="802"/>
      <c r="LEU128" s="802"/>
      <c r="LEV128" s="802"/>
      <c r="LEW128" s="802"/>
      <c r="LEX128" s="802"/>
      <c r="LEY128" s="802"/>
      <c r="LEZ128" s="802"/>
      <c r="LFA128" s="802"/>
      <c r="LFB128" s="802"/>
      <c r="LFC128" s="802"/>
      <c r="LFD128" s="802"/>
      <c r="LFE128" s="802"/>
      <c r="LFF128" s="802"/>
      <c r="LFG128" s="802"/>
      <c r="LFH128" s="802"/>
      <c r="LFI128" s="802"/>
      <c r="LFJ128" s="802"/>
      <c r="LFK128" s="802"/>
      <c r="LFL128" s="802"/>
      <c r="LFM128" s="802"/>
      <c r="LFN128" s="802"/>
      <c r="LFO128" s="802"/>
      <c r="LFP128" s="802"/>
      <c r="LFQ128" s="802"/>
      <c r="LFR128" s="802"/>
      <c r="LFS128" s="802"/>
      <c r="LFT128" s="802"/>
      <c r="LFU128" s="802"/>
      <c r="LFV128" s="802"/>
      <c r="LFW128" s="802"/>
      <c r="LFX128" s="802"/>
      <c r="LFY128" s="802"/>
      <c r="LFZ128" s="802"/>
      <c r="LGA128" s="802"/>
      <c r="LGB128" s="802"/>
      <c r="LGC128" s="802"/>
      <c r="LGD128" s="802"/>
      <c r="LGE128" s="802"/>
      <c r="LGF128" s="802"/>
      <c r="LGG128" s="802"/>
      <c r="LGH128" s="802"/>
      <c r="LGI128" s="802"/>
      <c r="LGJ128" s="802"/>
      <c r="LGK128" s="802"/>
      <c r="LGL128" s="802"/>
      <c r="LGM128" s="802"/>
      <c r="LGN128" s="802"/>
      <c r="LGO128" s="802"/>
      <c r="LGP128" s="802"/>
      <c r="LGQ128" s="802"/>
      <c r="LGR128" s="802"/>
      <c r="LGS128" s="802"/>
      <c r="LGT128" s="802"/>
      <c r="LGU128" s="802"/>
      <c r="LGV128" s="802"/>
      <c r="LGW128" s="802"/>
      <c r="LGX128" s="802"/>
      <c r="LGY128" s="802"/>
      <c r="LGZ128" s="802"/>
      <c r="LHA128" s="802"/>
      <c r="LHB128" s="802"/>
      <c r="LHC128" s="802"/>
      <c r="LHD128" s="802"/>
      <c r="LHE128" s="802"/>
      <c r="LHF128" s="802"/>
      <c r="LHG128" s="802"/>
      <c r="LHH128" s="802"/>
      <c r="LHI128" s="802"/>
      <c r="LHJ128" s="802"/>
      <c r="LHK128" s="802"/>
      <c r="LHL128" s="802"/>
      <c r="LHM128" s="802"/>
      <c r="LHN128" s="802"/>
      <c r="LHO128" s="802"/>
      <c r="LHP128" s="802"/>
      <c r="LHQ128" s="802"/>
      <c r="LHR128" s="802"/>
      <c r="LHS128" s="802"/>
      <c r="LHT128" s="802"/>
      <c r="LHU128" s="802"/>
      <c r="LHV128" s="802"/>
      <c r="LHW128" s="802"/>
      <c r="LHX128" s="802"/>
      <c r="LHY128" s="802"/>
      <c r="LHZ128" s="802"/>
      <c r="LIA128" s="802"/>
      <c r="LIB128" s="802"/>
      <c r="LIC128" s="802"/>
      <c r="LID128" s="802"/>
      <c r="LIE128" s="802"/>
      <c r="LIF128" s="802"/>
      <c r="LIG128" s="802"/>
      <c r="LIH128" s="802"/>
      <c r="LII128" s="802"/>
      <c r="LIJ128" s="802"/>
      <c r="LIK128" s="802"/>
      <c r="LIL128" s="802"/>
      <c r="LIM128" s="802"/>
      <c r="LIN128" s="802"/>
      <c r="LIO128" s="802"/>
      <c r="LIP128" s="802"/>
      <c r="LIQ128" s="802"/>
      <c r="LIR128" s="802"/>
      <c r="LIS128" s="802"/>
      <c r="LIT128" s="802"/>
      <c r="LIU128" s="802"/>
      <c r="LIV128" s="802"/>
      <c r="LIW128" s="802"/>
      <c r="LIX128" s="802"/>
      <c r="LIY128" s="802"/>
      <c r="LIZ128" s="802"/>
      <c r="LJA128" s="802"/>
      <c r="LJB128" s="802"/>
      <c r="LJC128" s="802"/>
      <c r="LJD128" s="802"/>
      <c r="LJE128" s="802"/>
      <c r="LJF128" s="802"/>
      <c r="LJG128" s="802"/>
      <c r="LJH128" s="802"/>
      <c r="LJI128" s="802"/>
      <c r="LJJ128" s="802"/>
      <c r="LJK128" s="802"/>
      <c r="LJL128" s="802"/>
      <c r="LJM128" s="802"/>
      <c r="LJN128" s="802"/>
      <c r="LJO128" s="802"/>
      <c r="LJP128" s="802"/>
      <c r="LJQ128" s="802"/>
      <c r="LJR128" s="802"/>
      <c r="LJS128" s="802"/>
      <c r="LJT128" s="802"/>
      <c r="LJU128" s="802"/>
      <c r="LJV128" s="802"/>
      <c r="LJW128" s="802"/>
      <c r="LJX128" s="802"/>
      <c r="LJY128" s="802"/>
      <c r="LJZ128" s="802"/>
      <c r="LKA128" s="802"/>
      <c r="LKB128" s="802"/>
      <c r="LKC128" s="802"/>
      <c r="LKD128" s="802"/>
      <c r="LKE128" s="802"/>
      <c r="LKF128" s="802"/>
      <c r="LKG128" s="802"/>
      <c r="LKH128" s="802"/>
      <c r="LKI128" s="802"/>
      <c r="LKJ128" s="802"/>
      <c r="LKK128" s="802"/>
      <c r="LKL128" s="802"/>
      <c r="LKM128" s="802"/>
      <c r="LKN128" s="802"/>
      <c r="LKO128" s="802"/>
      <c r="LKP128" s="802"/>
      <c r="LKQ128" s="802"/>
      <c r="LKR128" s="802"/>
      <c r="LKS128" s="802"/>
      <c r="LKT128" s="802"/>
      <c r="LKU128" s="802"/>
      <c r="LKV128" s="802"/>
      <c r="LKW128" s="802"/>
      <c r="LKX128" s="802"/>
      <c r="LKY128" s="802"/>
      <c r="LKZ128" s="802"/>
      <c r="LLA128" s="802"/>
      <c r="LLB128" s="802"/>
      <c r="LLC128" s="802"/>
      <c r="LLD128" s="802"/>
      <c r="LLE128" s="802"/>
      <c r="LLF128" s="802"/>
      <c r="LLG128" s="802"/>
      <c r="LLH128" s="802"/>
      <c r="LLI128" s="802"/>
      <c r="LLJ128" s="802"/>
      <c r="LLK128" s="802"/>
      <c r="LLL128" s="802"/>
      <c r="LLM128" s="802"/>
      <c r="LLN128" s="802"/>
      <c r="LLO128" s="802"/>
      <c r="LLP128" s="802"/>
      <c r="LLQ128" s="802"/>
      <c r="LLR128" s="802"/>
      <c r="LLS128" s="802"/>
      <c r="LLT128" s="802"/>
      <c r="LLU128" s="802"/>
      <c r="LLV128" s="802"/>
      <c r="LLW128" s="802"/>
      <c r="LLX128" s="802"/>
      <c r="LLY128" s="802"/>
      <c r="LLZ128" s="802"/>
      <c r="LMA128" s="802"/>
      <c r="LMB128" s="802"/>
      <c r="LMC128" s="802"/>
      <c r="LMD128" s="802"/>
      <c r="LME128" s="802"/>
      <c r="LMF128" s="802"/>
      <c r="LMG128" s="802"/>
      <c r="LMH128" s="802"/>
      <c r="LMI128" s="802"/>
      <c r="LMJ128" s="802"/>
      <c r="LMK128" s="802"/>
      <c r="LML128" s="802"/>
      <c r="LMM128" s="802"/>
      <c r="LMN128" s="802"/>
      <c r="LMO128" s="802"/>
      <c r="LMP128" s="802"/>
      <c r="LMQ128" s="802"/>
      <c r="LMR128" s="802"/>
      <c r="LMS128" s="802"/>
      <c r="LMT128" s="802"/>
      <c r="LMU128" s="802"/>
      <c r="LMV128" s="802"/>
      <c r="LMW128" s="802"/>
      <c r="LMX128" s="802"/>
      <c r="LMY128" s="802"/>
      <c r="LMZ128" s="802"/>
      <c r="LNA128" s="802"/>
      <c r="LNB128" s="802"/>
      <c r="LNC128" s="802"/>
      <c r="LND128" s="802"/>
      <c r="LNE128" s="802"/>
      <c r="LNF128" s="802"/>
      <c r="LNG128" s="802"/>
      <c r="LNH128" s="802"/>
      <c r="LNI128" s="802"/>
      <c r="LNJ128" s="802"/>
      <c r="LNK128" s="802"/>
      <c r="LNL128" s="802"/>
      <c r="LNM128" s="802"/>
      <c r="LNN128" s="802"/>
      <c r="LNO128" s="802"/>
      <c r="LNP128" s="802"/>
      <c r="LNQ128" s="802"/>
      <c r="LNR128" s="802"/>
      <c r="LNS128" s="802"/>
      <c r="LNT128" s="802"/>
      <c r="LNU128" s="802"/>
      <c r="LNV128" s="802"/>
      <c r="LNW128" s="802"/>
      <c r="LNX128" s="802"/>
      <c r="LNY128" s="802"/>
      <c r="LNZ128" s="802"/>
      <c r="LOA128" s="802"/>
      <c r="LOB128" s="802"/>
      <c r="LOC128" s="802"/>
      <c r="LOD128" s="802"/>
      <c r="LOE128" s="802"/>
      <c r="LOF128" s="802"/>
      <c r="LOG128" s="802"/>
      <c r="LOH128" s="802"/>
      <c r="LOI128" s="802"/>
      <c r="LOJ128" s="802"/>
      <c r="LOK128" s="802"/>
      <c r="LOL128" s="802"/>
      <c r="LOM128" s="802"/>
      <c r="LON128" s="802"/>
      <c r="LOO128" s="802"/>
      <c r="LOP128" s="802"/>
      <c r="LOQ128" s="802"/>
      <c r="LOR128" s="802"/>
      <c r="LOS128" s="802"/>
      <c r="LOT128" s="802"/>
      <c r="LOU128" s="802"/>
      <c r="LOV128" s="802"/>
      <c r="LOW128" s="802"/>
      <c r="LOX128" s="802"/>
      <c r="LOY128" s="802"/>
      <c r="LOZ128" s="802"/>
      <c r="LPA128" s="802"/>
      <c r="LPB128" s="802"/>
      <c r="LPC128" s="802"/>
      <c r="LPD128" s="802"/>
      <c r="LPE128" s="802"/>
      <c r="LPF128" s="802"/>
      <c r="LPG128" s="802"/>
      <c r="LPH128" s="802"/>
      <c r="LPI128" s="802"/>
      <c r="LPJ128" s="802"/>
      <c r="LPK128" s="802"/>
      <c r="LPL128" s="802"/>
      <c r="LPM128" s="802"/>
      <c r="LPN128" s="802"/>
      <c r="LPO128" s="802"/>
      <c r="LPP128" s="802"/>
      <c r="LPQ128" s="802"/>
      <c r="LPR128" s="802"/>
      <c r="LPS128" s="802"/>
      <c r="LPT128" s="802"/>
      <c r="LPU128" s="802"/>
      <c r="LPV128" s="802"/>
      <c r="LPW128" s="802"/>
      <c r="LPX128" s="802"/>
      <c r="LPY128" s="802"/>
      <c r="LPZ128" s="802"/>
      <c r="LQA128" s="802"/>
      <c r="LQB128" s="802"/>
      <c r="LQC128" s="802"/>
      <c r="LQD128" s="802"/>
      <c r="LQE128" s="802"/>
      <c r="LQF128" s="802"/>
      <c r="LQG128" s="802"/>
      <c r="LQH128" s="802"/>
      <c r="LQI128" s="802"/>
      <c r="LQJ128" s="802"/>
      <c r="LQK128" s="802"/>
      <c r="LQL128" s="802"/>
      <c r="LQM128" s="802"/>
      <c r="LQN128" s="802"/>
      <c r="LQO128" s="802"/>
      <c r="LQP128" s="802"/>
      <c r="LQQ128" s="802"/>
      <c r="LQR128" s="802"/>
      <c r="LQS128" s="802"/>
      <c r="LQT128" s="802"/>
      <c r="LQU128" s="802"/>
      <c r="LQV128" s="802"/>
      <c r="LQW128" s="802"/>
      <c r="LQX128" s="802"/>
      <c r="LQY128" s="802"/>
      <c r="LQZ128" s="802"/>
      <c r="LRA128" s="802"/>
      <c r="LRB128" s="802"/>
      <c r="LRC128" s="802"/>
      <c r="LRD128" s="802"/>
      <c r="LRE128" s="802"/>
      <c r="LRF128" s="802"/>
      <c r="LRG128" s="802"/>
      <c r="LRH128" s="802"/>
      <c r="LRI128" s="802"/>
      <c r="LRJ128" s="802"/>
      <c r="LRK128" s="802"/>
      <c r="LRL128" s="802"/>
      <c r="LRM128" s="802"/>
      <c r="LRN128" s="802"/>
      <c r="LRO128" s="802"/>
      <c r="LRP128" s="802"/>
      <c r="LRQ128" s="802"/>
      <c r="LRR128" s="802"/>
      <c r="LRS128" s="802"/>
      <c r="LRT128" s="802"/>
      <c r="LRU128" s="802"/>
      <c r="LRV128" s="802"/>
      <c r="LRW128" s="802"/>
      <c r="LRX128" s="802"/>
      <c r="LRY128" s="802"/>
      <c r="LRZ128" s="802"/>
      <c r="LSA128" s="802"/>
      <c r="LSB128" s="802"/>
      <c r="LSC128" s="802"/>
      <c r="LSD128" s="802"/>
      <c r="LSE128" s="802"/>
      <c r="LSF128" s="802"/>
      <c r="LSG128" s="802"/>
      <c r="LSH128" s="802"/>
      <c r="LSI128" s="802"/>
      <c r="LSJ128" s="802"/>
      <c r="LSK128" s="802"/>
      <c r="LSL128" s="802"/>
      <c r="LSM128" s="802"/>
      <c r="LSN128" s="802"/>
      <c r="LSO128" s="802"/>
      <c r="LSP128" s="802"/>
      <c r="LSQ128" s="802"/>
      <c r="LSR128" s="802"/>
      <c r="LSS128" s="802"/>
      <c r="LST128" s="802"/>
      <c r="LSU128" s="802"/>
      <c r="LSV128" s="802"/>
      <c r="LSW128" s="802"/>
      <c r="LSX128" s="802"/>
      <c r="LSY128" s="802"/>
      <c r="LSZ128" s="802"/>
      <c r="LTA128" s="802"/>
      <c r="LTB128" s="802"/>
      <c r="LTC128" s="802"/>
      <c r="LTD128" s="802"/>
      <c r="LTE128" s="802"/>
      <c r="LTF128" s="802"/>
      <c r="LTG128" s="802"/>
      <c r="LTH128" s="802"/>
      <c r="LTI128" s="802"/>
      <c r="LTJ128" s="802"/>
      <c r="LTK128" s="802"/>
      <c r="LTL128" s="802"/>
      <c r="LTM128" s="802"/>
      <c r="LTN128" s="802"/>
      <c r="LTO128" s="802"/>
      <c r="LTP128" s="802"/>
      <c r="LTQ128" s="802"/>
      <c r="LTR128" s="802"/>
      <c r="LTS128" s="802"/>
      <c r="LTT128" s="802"/>
      <c r="LTU128" s="802"/>
      <c r="LTV128" s="802"/>
      <c r="LTW128" s="802"/>
      <c r="LTX128" s="802"/>
      <c r="LTY128" s="802"/>
      <c r="LTZ128" s="802"/>
      <c r="LUA128" s="802"/>
      <c r="LUB128" s="802"/>
      <c r="LUC128" s="802"/>
      <c r="LUD128" s="802"/>
      <c r="LUE128" s="802"/>
      <c r="LUF128" s="802"/>
      <c r="LUG128" s="802"/>
      <c r="LUH128" s="802"/>
      <c r="LUI128" s="802"/>
      <c r="LUJ128" s="802"/>
      <c r="LUK128" s="802"/>
      <c r="LUL128" s="802"/>
      <c r="LUM128" s="802"/>
      <c r="LUN128" s="802"/>
      <c r="LUO128" s="802"/>
      <c r="LUP128" s="802"/>
      <c r="LUQ128" s="802"/>
      <c r="LUR128" s="802"/>
      <c r="LUS128" s="802"/>
      <c r="LUT128" s="802"/>
      <c r="LUU128" s="802"/>
      <c r="LUV128" s="802"/>
      <c r="LUW128" s="802"/>
      <c r="LUX128" s="802"/>
      <c r="LUY128" s="802"/>
      <c r="LUZ128" s="802"/>
      <c r="LVA128" s="802"/>
      <c r="LVB128" s="802"/>
      <c r="LVC128" s="802"/>
      <c r="LVD128" s="802"/>
      <c r="LVE128" s="802"/>
      <c r="LVF128" s="802"/>
      <c r="LVG128" s="802"/>
      <c r="LVH128" s="802"/>
      <c r="LVI128" s="802"/>
      <c r="LVJ128" s="802"/>
      <c r="LVK128" s="802"/>
      <c r="LVL128" s="802"/>
      <c r="LVM128" s="802"/>
      <c r="LVN128" s="802"/>
      <c r="LVO128" s="802"/>
      <c r="LVP128" s="802"/>
      <c r="LVQ128" s="802"/>
      <c r="LVR128" s="802"/>
      <c r="LVS128" s="802"/>
      <c r="LVT128" s="802"/>
      <c r="LVU128" s="802"/>
      <c r="LVV128" s="802"/>
      <c r="LVW128" s="802"/>
      <c r="LVX128" s="802"/>
      <c r="LVY128" s="802"/>
      <c r="LVZ128" s="802"/>
      <c r="LWA128" s="802"/>
      <c r="LWB128" s="802"/>
      <c r="LWC128" s="802"/>
      <c r="LWD128" s="802"/>
      <c r="LWE128" s="802"/>
      <c r="LWF128" s="802"/>
      <c r="LWG128" s="802"/>
      <c r="LWH128" s="802"/>
      <c r="LWI128" s="802"/>
      <c r="LWJ128" s="802"/>
      <c r="LWK128" s="802"/>
      <c r="LWL128" s="802"/>
      <c r="LWM128" s="802"/>
      <c r="LWN128" s="802"/>
      <c r="LWO128" s="802"/>
      <c r="LWP128" s="802"/>
      <c r="LWQ128" s="802"/>
      <c r="LWR128" s="802"/>
      <c r="LWS128" s="802"/>
      <c r="LWT128" s="802"/>
      <c r="LWU128" s="802"/>
      <c r="LWV128" s="802"/>
      <c r="LWW128" s="802"/>
      <c r="LWX128" s="802"/>
      <c r="LWY128" s="802"/>
      <c r="LWZ128" s="802"/>
      <c r="LXA128" s="802"/>
      <c r="LXB128" s="802"/>
      <c r="LXC128" s="802"/>
      <c r="LXD128" s="802"/>
      <c r="LXE128" s="802"/>
      <c r="LXF128" s="802"/>
      <c r="LXG128" s="802"/>
      <c r="LXH128" s="802"/>
      <c r="LXI128" s="802"/>
      <c r="LXJ128" s="802"/>
      <c r="LXK128" s="802"/>
      <c r="LXL128" s="802"/>
      <c r="LXM128" s="802"/>
      <c r="LXN128" s="802"/>
      <c r="LXO128" s="802"/>
      <c r="LXP128" s="802"/>
      <c r="LXQ128" s="802"/>
      <c r="LXR128" s="802"/>
      <c r="LXS128" s="802"/>
      <c r="LXT128" s="802"/>
      <c r="LXU128" s="802"/>
      <c r="LXV128" s="802"/>
      <c r="LXW128" s="802"/>
      <c r="LXX128" s="802"/>
      <c r="LXY128" s="802"/>
      <c r="LXZ128" s="802"/>
      <c r="LYA128" s="802"/>
      <c r="LYB128" s="802"/>
      <c r="LYC128" s="802"/>
      <c r="LYD128" s="802"/>
      <c r="LYE128" s="802"/>
      <c r="LYF128" s="802"/>
      <c r="LYG128" s="802"/>
      <c r="LYH128" s="802"/>
      <c r="LYI128" s="802"/>
      <c r="LYJ128" s="802"/>
      <c r="LYK128" s="802"/>
      <c r="LYL128" s="802"/>
      <c r="LYM128" s="802"/>
      <c r="LYN128" s="802"/>
      <c r="LYO128" s="802"/>
      <c r="LYP128" s="802"/>
      <c r="LYQ128" s="802"/>
      <c r="LYR128" s="802"/>
      <c r="LYS128" s="802"/>
      <c r="LYT128" s="802"/>
      <c r="LYU128" s="802"/>
      <c r="LYV128" s="802"/>
      <c r="LYW128" s="802"/>
      <c r="LYX128" s="802"/>
      <c r="LYY128" s="802"/>
      <c r="LYZ128" s="802"/>
      <c r="LZA128" s="802"/>
      <c r="LZB128" s="802"/>
      <c r="LZC128" s="802"/>
      <c r="LZD128" s="802"/>
      <c r="LZE128" s="802"/>
      <c r="LZF128" s="802"/>
      <c r="LZG128" s="802"/>
      <c r="LZH128" s="802"/>
      <c r="LZI128" s="802"/>
      <c r="LZJ128" s="802"/>
      <c r="LZK128" s="802"/>
      <c r="LZL128" s="802"/>
      <c r="LZM128" s="802"/>
      <c r="LZN128" s="802"/>
      <c r="LZO128" s="802"/>
      <c r="LZP128" s="802"/>
      <c r="LZQ128" s="802"/>
      <c r="LZR128" s="802"/>
      <c r="LZS128" s="802"/>
      <c r="LZT128" s="802"/>
      <c r="LZU128" s="802"/>
      <c r="LZV128" s="802"/>
      <c r="LZW128" s="802"/>
      <c r="LZX128" s="802"/>
      <c r="LZY128" s="802"/>
      <c r="LZZ128" s="802"/>
      <c r="MAA128" s="802"/>
      <c r="MAB128" s="802"/>
      <c r="MAC128" s="802"/>
      <c r="MAD128" s="802"/>
      <c r="MAE128" s="802"/>
      <c r="MAF128" s="802"/>
      <c r="MAG128" s="802"/>
      <c r="MAH128" s="802"/>
      <c r="MAI128" s="802"/>
      <c r="MAJ128" s="802"/>
      <c r="MAK128" s="802"/>
      <c r="MAL128" s="802"/>
      <c r="MAM128" s="802"/>
      <c r="MAN128" s="802"/>
      <c r="MAO128" s="802"/>
      <c r="MAP128" s="802"/>
      <c r="MAQ128" s="802"/>
      <c r="MAR128" s="802"/>
      <c r="MAS128" s="802"/>
      <c r="MAT128" s="802"/>
      <c r="MAU128" s="802"/>
      <c r="MAV128" s="802"/>
      <c r="MAW128" s="802"/>
      <c r="MAX128" s="802"/>
      <c r="MAY128" s="802"/>
      <c r="MAZ128" s="802"/>
      <c r="MBA128" s="802"/>
      <c r="MBB128" s="802"/>
      <c r="MBC128" s="802"/>
      <c r="MBD128" s="802"/>
      <c r="MBE128" s="802"/>
      <c r="MBF128" s="802"/>
      <c r="MBG128" s="802"/>
      <c r="MBH128" s="802"/>
      <c r="MBI128" s="802"/>
      <c r="MBJ128" s="802"/>
      <c r="MBK128" s="802"/>
      <c r="MBL128" s="802"/>
      <c r="MBM128" s="802"/>
      <c r="MBN128" s="802"/>
      <c r="MBO128" s="802"/>
      <c r="MBP128" s="802"/>
      <c r="MBQ128" s="802"/>
      <c r="MBR128" s="802"/>
      <c r="MBS128" s="802"/>
      <c r="MBT128" s="802"/>
      <c r="MBU128" s="802"/>
      <c r="MBV128" s="802"/>
      <c r="MBW128" s="802"/>
      <c r="MBX128" s="802"/>
      <c r="MBY128" s="802"/>
      <c r="MBZ128" s="802"/>
      <c r="MCA128" s="802"/>
      <c r="MCB128" s="802"/>
      <c r="MCC128" s="802"/>
      <c r="MCD128" s="802"/>
      <c r="MCE128" s="802"/>
      <c r="MCF128" s="802"/>
      <c r="MCG128" s="802"/>
      <c r="MCH128" s="802"/>
      <c r="MCI128" s="802"/>
      <c r="MCJ128" s="802"/>
      <c r="MCK128" s="802"/>
      <c r="MCL128" s="802"/>
      <c r="MCM128" s="802"/>
      <c r="MCN128" s="802"/>
      <c r="MCO128" s="802"/>
      <c r="MCP128" s="802"/>
      <c r="MCQ128" s="802"/>
      <c r="MCR128" s="802"/>
      <c r="MCS128" s="802"/>
      <c r="MCT128" s="802"/>
      <c r="MCU128" s="802"/>
      <c r="MCV128" s="802"/>
      <c r="MCW128" s="802"/>
      <c r="MCX128" s="802"/>
      <c r="MCY128" s="802"/>
      <c r="MCZ128" s="802"/>
      <c r="MDA128" s="802"/>
      <c r="MDB128" s="802"/>
      <c r="MDC128" s="802"/>
      <c r="MDD128" s="802"/>
      <c r="MDE128" s="802"/>
      <c r="MDF128" s="802"/>
      <c r="MDG128" s="802"/>
      <c r="MDH128" s="802"/>
      <c r="MDI128" s="802"/>
      <c r="MDJ128" s="802"/>
      <c r="MDK128" s="802"/>
      <c r="MDL128" s="802"/>
      <c r="MDM128" s="802"/>
      <c r="MDN128" s="802"/>
      <c r="MDO128" s="802"/>
      <c r="MDP128" s="802"/>
      <c r="MDQ128" s="802"/>
      <c r="MDR128" s="802"/>
      <c r="MDS128" s="802"/>
      <c r="MDT128" s="802"/>
      <c r="MDU128" s="802"/>
      <c r="MDV128" s="802"/>
      <c r="MDW128" s="802"/>
      <c r="MDX128" s="802"/>
      <c r="MDY128" s="802"/>
      <c r="MDZ128" s="802"/>
      <c r="MEA128" s="802"/>
      <c r="MEB128" s="802"/>
      <c r="MEC128" s="802"/>
      <c r="MED128" s="802"/>
      <c r="MEE128" s="802"/>
      <c r="MEF128" s="802"/>
      <c r="MEG128" s="802"/>
      <c r="MEH128" s="802"/>
      <c r="MEI128" s="802"/>
      <c r="MEJ128" s="802"/>
      <c r="MEK128" s="802"/>
      <c r="MEL128" s="802"/>
      <c r="MEM128" s="802"/>
      <c r="MEN128" s="802"/>
      <c r="MEO128" s="802"/>
      <c r="MEP128" s="802"/>
      <c r="MEQ128" s="802"/>
      <c r="MER128" s="802"/>
      <c r="MES128" s="802"/>
      <c r="MET128" s="802"/>
      <c r="MEU128" s="802"/>
      <c r="MEV128" s="802"/>
      <c r="MEW128" s="802"/>
      <c r="MEX128" s="802"/>
      <c r="MEY128" s="802"/>
      <c r="MEZ128" s="802"/>
      <c r="MFA128" s="802"/>
      <c r="MFB128" s="802"/>
      <c r="MFC128" s="802"/>
      <c r="MFD128" s="802"/>
      <c r="MFE128" s="802"/>
      <c r="MFF128" s="802"/>
      <c r="MFG128" s="802"/>
      <c r="MFH128" s="802"/>
      <c r="MFI128" s="802"/>
      <c r="MFJ128" s="802"/>
      <c r="MFK128" s="802"/>
      <c r="MFL128" s="802"/>
      <c r="MFM128" s="802"/>
      <c r="MFN128" s="802"/>
      <c r="MFO128" s="802"/>
      <c r="MFP128" s="802"/>
      <c r="MFQ128" s="802"/>
      <c r="MFR128" s="802"/>
      <c r="MFS128" s="802"/>
      <c r="MFT128" s="802"/>
      <c r="MFU128" s="802"/>
      <c r="MFV128" s="802"/>
      <c r="MFW128" s="802"/>
      <c r="MFX128" s="802"/>
      <c r="MFY128" s="802"/>
      <c r="MFZ128" s="802"/>
      <c r="MGA128" s="802"/>
      <c r="MGB128" s="802"/>
      <c r="MGC128" s="802"/>
      <c r="MGD128" s="802"/>
      <c r="MGE128" s="802"/>
      <c r="MGF128" s="802"/>
      <c r="MGG128" s="802"/>
      <c r="MGH128" s="802"/>
      <c r="MGI128" s="802"/>
      <c r="MGJ128" s="802"/>
      <c r="MGK128" s="802"/>
      <c r="MGL128" s="802"/>
      <c r="MGM128" s="802"/>
      <c r="MGN128" s="802"/>
      <c r="MGO128" s="802"/>
      <c r="MGP128" s="802"/>
      <c r="MGQ128" s="802"/>
      <c r="MGR128" s="802"/>
      <c r="MGS128" s="802"/>
      <c r="MGT128" s="802"/>
      <c r="MGU128" s="802"/>
      <c r="MGV128" s="802"/>
      <c r="MGW128" s="802"/>
      <c r="MGX128" s="802"/>
      <c r="MGY128" s="802"/>
      <c r="MGZ128" s="802"/>
      <c r="MHA128" s="802"/>
      <c r="MHB128" s="802"/>
      <c r="MHC128" s="802"/>
      <c r="MHD128" s="802"/>
      <c r="MHE128" s="802"/>
      <c r="MHF128" s="802"/>
      <c r="MHG128" s="802"/>
      <c r="MHH128" s="802"/>
      <c r="MHI128" s="802"/>
      <c r="MHJ128" s="802"/>
      <c r="MHK128" s="802"/>
      <c r="MHL128" s="802"/>
      <c r="MHM128" s="802"/>
      <c r="MHN128" s="802"/>
      <c r="MHO128" s="802"/>
      <c r="MHP128" s="802"/>
      <c r="MHQ128" s="802"/>
      <c r="MHR128" s="802"/>
      <c r="MHS128" s="802"/>
      <c r="MHT128" s="802"/>
      <c r="MHU128" s="802"/>
      <c r="MHV128" s="802"/>
      <c r="MHW128" s="802"/>
      <c r="MHX128" s="802"/>
      <c r="MHY128" s="802"/>
      <c r="MHZ128" s="802"/>
      <c r="MIA128" s="802"/>
      <c r="MIB128" s="802"/>
      <c r="MIC128" s="802"/>
      <c r="MID128" s="802"/>
      <c r="MIE128" s="802"/>
      <c r="MIF128" s="802"/>
      <c r="MIG128" s="802"/>
      <c r="MIH128" s="802"/>
      <c r="MII128" s="802"/>
      <c r="MIJ128" s="802"/>
      <c r="MIK128" s="802"/>
      <c r="MIL128" s="802"/>
      <c r="MIM128" s="802"/>
      <c r="MIN128" s="802"/>
      <c r="MIO128" s="802"/>
      <c r="MIP128" s="802"/>
      <c r="MIQ128" s="802"/>
      <c r="MIR128" s="802"/>
      <c r="MIS128" s="802"/>
      <c r="MIT128" s="802"/>
      <c r="MIU128" s="802"/>
      <c r="MIV128" s="802"/>
      <c r="MIW128" s="802"/>
      <c r="MIX128" s="802"/>
      <c r="MIY128" s="802"/>
      <c r="MIZ128" s="802"/>
      <c r="MJA128" s="802"/>
      <c r="MJB128" s="802"/>
      <c r="MJC128" s="802"/>
      <c r="MJD128" s="802"/>
      <c r="MJE128" s="802"/>
      <c r="MJF128" s="802"/>
      <c r="MJG128" s="802"/>
      <c r="MJH128" s="802"/>
      <c r="MJI128" s="802"/>
      <c r="MJJ128" s="802"/>
      <c r="MJK128" s="802"/>
      <c r="MJL128" s="802"/>
      <c r="MJM128" s="802"/>
      <c r="MJN128" s="802"/>
      <c r="MJO128" s="802"/>
      <c r="MJP128" s="802"/>
      <c r="MJQ128" s="802"/>
      <c r="MJR128" s="802"/>
      <c r="MJS128" s="802"/>
      <c r="MJT128" s="802"/>
      <c r="MJU128" s="802"/>
      <c r="MJV128" s="802"/>
      <c r="MJW128" s="802"/>
      <c r="MJX128" s="802"/>
      <c r="MJY128" s="802"/>
      <c r="MJZ128" s="802"/>
      <c r="MKA128" s="802"/>
      <c r="MKB128" s="802"/>
      <c r="MKC128" s="802"/>
      <c r="MKD128" s="802"/>
      <c r="MKE128" s="802"/>
      <c r="MKF128" s="802"/>
      <c r="MKG128" s="802"/>
      <c r="MKH128" s="802"/>
      <c r="MKI128" s="802"/>
      <c r="MKJ128" s="802"/>
      <c r="MKK128" s="802"/>
      <c r="MKL128" s="802"/>
      <c r="MKM128" s="802"/>
      <c r="MKN128" s="802"/>
      <c r="MKO128" s="802"/>
      <c r="MKP128" s="802"/>
      <c r="MKQ128" s="802"/>
      <c r="MKR128" s="802"/>
      <c r="MKS128" s="802"/>
      <c r="MKT128" s="802"/>
      <c r="MKU128" s="802"/>
      <c r="MKV128" s="802"/>
      <c r="MKW128" s="802"/>
      <c r="MKX128" s="802"/>
      <c r="MKY128" s="802"/>
      <c r="MKZ128" s="802"/>
      <c r="MLA128" s="802"/>
      <c r="MLB128" s="802"/>
      <c r="MLC128" s="802"/>
      <c r="MLD128" s="802"/>
      <c r="MLE128" s="802"/>
      <c r="MLF128" s="802"/>
      <c r="MLG128" s="802"/>
      <c r="MLH128" s="802"/>
      <c r="MLI128" s="802"/>
      <c r="MLJ128" s="802"/>
      <c r="MLK128" s="802"/>
      <c r="MLL128" s="802"/>
      <c r="MLM128" s="802"/>
      <c r="MLN128" s="802"/>
      <c r="MLO128" s="802"/>
      <c r="MLP128" s="802"/>
      <c r="MLQ128" s="802"/>
      <c r="MLR128" s="802"/>
      <c r="MLS128" s="802"/>
      <c r="MLT128" s="802"/>
      <c r="MLU128" s="802"/>
      <c r="MLV128" s="802"/>
      <c r="MLW128" s="802"/>
      <c r="MLX128" s="802"/>
      <c r="MLY128" s="802"/>
      <c r="MLZ128" s="802"/>
      <c r="MMA128" s="802"/>
      <c r="MMB128" s="802"/>
      <c r="MMC128" s="802"/>
      <c r="MMD128" s="802"/>
      <c r="MME128" s="802"/>
      <c r="MMF128" s="802"/>
      <c r="MMG128" s="802"/>
      <c r="MMH128" s="802"/>
      <c r="MMI128" s="802"/>
      <c r="MMJ128" s="802"/>
      <c r="MMK128" s="802"/>
      <c r="MML128" s="802"/>
      <c r="MMM128" s="802"/>
      <c r="MMN128" s="802"/>
      <c r="MMO128" s="802"/>
      <c r="MMP128" s="802"/>
      <c r="MMQ128" s="802"/>
      <c r="MMR128" s="802"/>
      <c r="MMS128" s="802"/>
      <c r="MMT128" s="802"/>
      <c r="MMU128" s="802"/>
      <c r="MMV128" s="802"/>
      <c r="MMW128" s="802"/>
      <c r="MMX128" s="802"/>
      <c r="MMY128" s="802"/>
      <c r="MMZ128" s="802"/>
      <c r="MNA128" s="802"/>
      <c r="MNB128" s="802"/>
      <c r="MNC128" s="802"/>
      <c r="MND128" s="802"/>
      <c r="MNE128" s="802"/>
      <c r="MNF128" s="802"/>
      <c r="MNG128" s="802"/>
      <c r="MNH128" s="802"/>
      <c r="MNI128" s="802"/>
      <c r="MNJ128" s="802"/>
      <c r="MNK128" s="802"/>
      <c r="MNL128" s="802"/>
      <c r="MNM128" s="802"/>
      <c r="MNN128" s="802"/>
      <c r="MNO128" s="802"/>
      <c r="MNP128" s="802"/>
      <c r="MNQ128" s="802"/>
      <c r="MNR128" s="802"/>
      <c r="MNS128" s="802"/>
      <c r="MNT128" s="802"/>
      <c r="MNU128" s="802"/>
      <c r="MNV128" s="802"/>
      <c r="MNW128" s="802"/>
      <c r="MNX128" s="802"/>
      <c r="MNY128" s="802"/>
      <c r="MNZ128" s="802"/>
      <c r="MOA128" s="802"/>
      <c r="MOB128" s="802"/>
      <c r="MOC128" s="802"/>
      <c r="MOD128" s="802"/>
      <c r="MOE128" s="802"/>
      <c r="MOF128" s="802"/>
      <c r="MOG128" s="802"/>
      <c r="MOH128" s="802"/>
      <c r="MOI128" s="802"/>
      <c r="MOJ128" s="802"/>
      <c r="MOK128" s="802"/>
      <c r="MOL128" s="802"/>
      <c r="MOM128" s="802"/>
      <c r="MON128" s="802"/>
      <c r="MOO128" s="802"/>
      <c r="MOP128" s="802"/>
      <c r="MOQ128" s="802"/>
      <c r="MOR128" s="802"/>
      <c r="MOS128" s="802"/>
      <c r="MOT128" s="802"/>
      <c r="MOU128" s="802"/>
      <c r="MOV128" s="802"/>
      <c r="MOW128" s="802"/>
      <c r="MOX128" s="802"/>
      <c r="MOY128" s="802"/>
      <c r="MOZ128" s="802"/>
      <c r="MPA128" s="802"/>
      <c r="MPB128" s="802"/>
      <c r="MPC128" s="802"/>
      <c r="MPD128" s="802"/>
      <c r="MPE128" s="802"/>
      <c r="MPF128" s="802"/>
      <c r="MPG128" s="802"/>
      <c r="MPH128" s="802"/>
      <c r="MPI128" s="802"/>
      <c r="MPJ128" s="802"/>
      <c r="MPK128" s="802"/>
      <c r="MPL128" s="802"/>
      <c r="MPM128" s="802"/>
      <c r="MPN128" s="802"/>
      <c r="MPO128" s="802"/>
      <c r="MPP128" s="802"/>
      <c r="MPQ128" s="802"/>
      <c r="MPR128" s="802"/>
      <c r="MPS128" s="802"/>
      <c r="MPT128" s="802"/>
      <c r="MPU128" s="802"/>
      <c r="MPV128" s="802"/>
      <c r="MPW128" s="802"/>
      <c r="MPX128" s="802"/>
      <c r="MPY128" s="802"/>
      <c r="MPZ128" s="802"/>
      <c r="MQA128" s="802"/>
      <c r="MQB128" s="802"/>
      <c r="MQC128" s="802"/>
      <c r="MQD128" s="802"/>
      <c r="MQE128" s="802"/>
      <c r="MQF128" s="802"/>
      <c r="MQG128" s="802"/>
      <c r="MQH128" s="802"/>
      <c r="MQI128" s="802"/>
      <c r="MQJ128" s="802"/>
      <c r="MQK128" s="802"/>
      <c r="MQL128" s="802"/>
      <c r="MQM128" s="802"/>
      <c r="MQN128" s="802"/>
      <c r="MQO128" s="802"/>
      <c r="MQP128" s="802"/>
      <c r="MQQ128" s="802"/>
      <c r="MQR128" s="802"/>
      <c r="MQS128" s="802"/>
      <c r="MQT128" s="802"/>
      <c r="MQU128" s="802"/>
      <c r="MQV128" s="802"/>
      <c r="MQW128" s="802"/>
      <c r="MQX128" s="802"/>
      <c r="MQY128" s="802"/>
      <c r="MQZ128" s="802"/>
      <c r="MRA128" s="802"/>
      <c r="MRB128" s="802"/>
      <c r="MRC128" s="802"/>
      <c r="MRD128" s="802"/>
      <c r="MRE128" s="802"/>
      <c r="MRF128" s="802"/>
      <c r="MRG128" s="802"/>
      <c r="MRH128" s="802"/>
      <c r="MRI128" s="802"/>
      <c r="MRJ128" s="802"/>
      <c r="MRK128" s="802"/>
      <c r="MRL128" s="802"/>
      <c r="MRM128" s="802"/>
      <c r="MRN128" s="802"/>
      <c r="MRO128" s="802"/>
      <c r="MRP128" s="802"/>
      <c r="MRQ128" s="802"/>
      <c r="MRR128" s="802"/>
      <c r="MRS128" s="802"/>
      <c r="MRT128" s="802"/>
      <c r="MRU128" s="802"/>
      <c r="MRV128" s="802"/>
      <c r="MRW128" s="802"/>
      <c r="MRX128" s="802"/>
      <c r="MRY128" s="802"/>
      <c r="MRZ128" s="802"/>
      <c r="MSA128" s="802"/>
      <c r="MSB128" s="802"/>
      <c r="MSC128" s="802"/>
      <c r="MSD128" s="802"/>
      <c r="MSE128" s="802"/>
      <c r="MSF128" s="802"/>
      <c r="MSG128" s="802"/>
      <c r="MSH128" s="802"/>
      <c r="MSI128" s="802"/>
      <c r="MSJ128" s="802"/>
      <c r="MSK128" s="802"/>
      <c r="MSL128" s="802"/>
      <c r="MSM128" s="802"/>
      <c r="MSN128" s="802"/>
      <c r="MSO128" s="802"/>
      <c r="MSP128" s="802"/>
      <c r="MSQ128" s="802"/>
      <c r="MSR128" s="802"/>
      <c r="MSS128" s="802"/>
      <c r="MST128" s="802"/>
      <c r="MSU128" s="802"/>
      <c r="MSV128" s="802"/>
      <c r="MSW128" s="802"/>
      <c r="MSX128" s="802"/>
      <c r="MSY128" s="802"/>
      <c r="MSZ128" s="802"/>
      <c r="MTA128" s="802"/>
      <c r="MTB128" s="802"/>
      <c r="MTC128" s="802"/>
      <c r="MTD128" s="802"/>
      <c r="MTE128" s="802"/>
      <c r="MTF128" s="802"/>
      <c r="MTG128" s="802"/>
      <c r="MTH128" s="802"/>
      <c r="MTI128" s="802"/>
      <c r="MTJ128" s="802"/>
      <c r="MTK128" s="802"/>
      <c r="MTL128" s="802"/>
      <c r="MTM128" s="802"/>
      <c r="MTN128" s="802"/>
      <c r="MTO128" s="802"/>
      <c r="MTP128" s="802"/>
      <c r="MTQ128" s="802"/>
      <c r="MTR128" s="802"/>
      <c r="MTS128" s="802"/>
      <c r="MTT128" s="802"/>
      <c r="MTU128" s="802"/>
      <c r="MTV128" s="802"/>
      <c r="MTW128" s="802"/>
      <c r="MTX128" s="802"/>
      <c r="MTY128" s="802"/>
      <c r="MTZ128" s="802"/>
      <c r="MUA128" s="802"/>
      <c r="MUB128" s="802"/>
      <c r="MUC128" s="802"/>
      <c r="MUD128" s="802"/>
      <c r="MUE128" s="802"/>
      <c r="MUF128" s="802"/>
      <c r="MUG128" s="802"/>
      <c r="MUH128" s="802"/>
      <c r="MUI128" s="802"/>
      <c r="MUJ128" s="802"/>
      <c r="MUK128" s="802"/>
      <c r="MUL128" s="802"/>
      <c r="MUM128" s="802"/>
      <c r="MUN128" s="802"/>
      <c r="MUO128" s="802"/>
      <c r="MUP128" s="802"/>
      <c r="MUQ128" s="802"/>
      <c r="MUR128" s="802"/>
      <c r="MUS128" s="802"/>
      <c r="MUT128" s="802"/>
      <c r="MUU128" s="802"/>
      <c r="MUV128" s="802"/>
      <c r="MUW128" s="802"/>
      <c r="MUX128" s="802"/>
      <c r="MUY128" s="802"/>
      <c r="MUZ128" s="802"/>
      <c r="MVA128" s="802"/>
      <c r="MVB128" s="802"/>
      <c r="MVC128" s="802"/>
      <c r="MVD128" s="802"/>
      <c r="MVE128" s="802"/>
      <c r="MVF128" s="802"/>
      <c r="MVG128" s="802"/>
      <c r="MVH128" s="802"/>
      <c r="MVI128" s="802"/>
      <c r="MVJ128" s="802"/>
      <c r="MVK128" s="802"/>
      <c r="MVL128" s="802"/>
      <c r="MVM128" s="802"/>
      <c r="MVN128" s="802"/>
      <c r="MVO128" s="802"/>
      <c r="MVP128" s="802"/>
      <c r="MVQ128" s="802"/>
      <c r="MVR128" s="802"/>
      <c r="MVS128" s="802"/>
      <c r="MVT128" s="802"/>
      <c r="MVU128" s="802"/>
      <c r="MVV128" s="802"/>
      <c r="MVW128" s="802"/>
      <c r="MVX128" s="802"/>
      <c r="MVY128" s="802"/>
      <c r="MVZ128" s="802"/>
      <c r="MWA128" s="802"/>
      <c r="MWB128" s="802"/>
      <c r="MWC128" s="802"/>
      <c r="MWD128" s="802"/>
      <c r="MWE128" s="802"/>
      <c r="MWF128" s="802"/>
      <c r="MWG128" s="802"/>
      <c r="MWH128" s="802"/>
      <c r="MWI128" s="802"/>
      <c r="MWJ128" s="802"/>
      <c r="MWK128" s="802"/>
      <c r="MWL128" s="802"/>
      <c r="MWM128" s="802"/>
      <c r="MWN128" s="802"/>
      <c r="MWO128" s="802"/>
      <c r="MWP128" s="802"/>
      <c r="MWQ128" s="802"/>
      <c r="MWR128" s="802"/>
      <c r="MWS128" s="802"/>
      <c r="MWT128" s="802"/>
      <c r="MWU128" s="802"/>
      <c r="MWV128" s="802"/>
      <c r="MWW128" s="802"/>
      <c r="MWX128" s="802"/>
      <c r="MWY128" s="802"/>
      <c r="MWZ128" s="802"/>
      <c r="MXA128" s="802"/>
      <c r="MXB128" s="802"/>
      <c r="MXC128" s="802"/>
      <c r="MXD128" s="802"/>
      <c r="MXE128" s="802"/>
      <c r="MXF128" s="802"/>
      <c r="MXG128" s="802"/>
      <c r="MXH128" s="802"/>
      <c r="MXI128" s="802"/>
      <c r="MXJ128" s="802"/>
      <c r="MXK128" s="802"/>
      <c r="MXL128" s="802"/>
      <c r="MXM128" s="802"/>
      <c r="MXN128" s="802"/>
      <c r="MXO128" s="802"/>
      <c r="MXP128" s="802"/>
      <c r="MXQ128" s="802"/>
      <c r="MXR128" s="802"/>
      <c r="MXS128" s="802"/>
      <c r="MXT128" s="802"/>
      <c r="MXU128" s="802"/>
      <c r="MXV128" s="802"/>
      <c r="MXW128" s="802"/>
      <c r="MXX128" s="802"/>
      <c r="MXY128" s="802"/>
      <c r="MXZ128" s="802"/>
      <c r="MYA128" s="802"/>
      <c r="MYB128" s="802"/>
      <c r="MYC128" s="802"/>
      <c r="MYD128" s="802"/>
      <c r="MYE128" s="802"/>
      <c r="MYF128" s="802"/>
      <c r="MYG128" s="802"/>
      <c r="MYH128" s="802"/>
      <c r="MYI128" s="802"/>
      <c r="MYJ128" s="802"/>
      <c r="MYK128" s="802"/>
      <c r="MYL128" s="802"/>
      <c r="MYM128" s="802"/>
      <c r="MYN128" s="802"/>
      <c r="MYO128" s="802"/>
      <c r="MYP128" s="802"/>
      <c r="MYQ128" s="802"/>
      <c r="MYR128" s="802"/>
      <c r="MYS128" s="802"/>
      <c r="MYT128" s="802"/>
      <c r="MYU128" s="802"/>
      <c r="MYV128" s="802"/>
      <c r="MYW128" s="802"/>
      <c r="MYX128" s="802"/>
      <c r="MYY128" s="802"/>
      <c r="MYZ128" s="802"/>
      <c r="MZA128" s="802"/>
      <c r="MZB128" s="802"/>
      <c r="MZC128" s="802"/>
      <c r="MZD128" s="802"/>
      <c r="MZE128" s="802"/>
      <c r="MZF128" s="802"/>
      <c r="MZG128" s="802"/>
      <c r="MZH128" s="802"/>
      <c r="MZI128" s="802"/>
      <c r="MZJ128" s="802"/>
      <c r="MZK128" s="802"/>
      <c r="MZL128" s="802"/>
      <c r="MZM128" s="802"/>
      <c r="MZN128" s="802"/>
      <c r="MZO128" s="802"/>
      <c r="MZP128" s="802"/>
      <c r="MZQ128" s="802"/>
      <c r="MZR128" s="802"/>
      <c r="MZS128" s="802"/>
      <c r="MZT128" s="802"/>
      <c r="MZU128" s="802"/>
      <c r="MZV128" s="802"/>
      <c r="MZW128" s="802"/>
      <c r="MZX128" s="802"/>
      <c r="MZY128" s="802"/>
      <c r="MZZ128" s="802"/>
      <c r="NAA128" s="802"/>
      <c r="NAB128" s="802"/>
      <c r="NAC128" s="802"/>
      <c r="NAD128" s="802"/>
      <c r="NAE128" s="802"/>
      <c r="NAF128" s="802"/>
      <c r="NAG128" s="802"/>
      <c r="NAH128" s="802"/>
      <c r="NAI128" s="802"/>
      <c r="NAJ128" s="802"/>
      <c r="NAK128" s="802"/>
      <c r="NAL128" s="802"/>
      <c r="NAM128" s="802"/>
      <c r="NAN128" s="802"/>
      <c r="NAO128" s="802"/>
      <c r="NAP128" s="802"/>
      <c r="NAQ128" s="802"/>
      <c r="NAR128" s="802"/>
      <c r="NAS128" s="802"/>
      <c r="NAT128" s="802"/>
      <c r="NAU128" s="802"/>
      <c r="NAV128" s="802"/>
      <c r="NAW128" s="802"/>
      <c r="NAX128" s="802"/>
      <c r="NAY128" s="802"/>
      <c r="NAZ128" s="802"/>
      <c r="NBA128" s="802"/>
      <c r="NBB128" s="802"/>
      <c r="NBC128" s="802"/>
      <c r="NBD128" s="802"/>
      <c r="NBE128" s="802"/>
      <c r="NBF128" s="802"/>
      <c r="NBG128" s="802"/>
      <c r="NBH128" s="802"/>
      <c r="NBI128" s="802"/>
      <c r="NBJ128" s="802"/>
      <c r="NBK128" s="802"/>
      <c r="NBL128" s="802"/>
      <c r="NBM128" s="802"/>
      <c r="NBN128" s="802"/>
      <c r="NBO128" s="802"/>
      <c r="NBP128" s="802"/>
      <c r="NBQ128" s="802"/>
      <c r="NBR128" s="802"/>
      <c r="NBS128" s="802"/>
      <c r="NBT128" s="802"/>
      <c r="NBU128" s="802"/>
      <c r="NBV128" s="802"/>
      <c r="NBW128" s="802"/>
      <c r="NBX128" s="802"/>
      <c r="NBY128" s="802"/>
      <c r="NBZ128" s="802"/>
      <c r="NCA128" s="802"/>
      <c r="NCB128" s="802"/>
      <c r="NCC128" s="802"/>
      <c r="NCD128" s="802"/>
      <c r="NCE128" s="802"/>
      <c r="NCF128" s="802"/>
      <c r="NCG128" s="802"/>
      <c r="NCH128" s="802"/>
      <c r="NCI128" s="802"/>
      <c r="NCJ128" s="802"/>
      <c r="NCK128" s="802"/>
      <c r="NCL128" s="802"/>
      <c r="NCM128" s="802"/>
      <c r="NCN128" s="802"/>
      <c r="NCO128" s="802"/>
      <c r="NCP128" s="802"/>
      <c r="NCQ128" s="802"/>
      <c r="NCR128" s="802"/>
      <c r="NCS128" s="802"/>
      <c r="NCT128" s="802"/>
      <c r="NCU128" s="802"/>
      <c r="NCV128" s="802"/>
      <c r="NCW128" s="802"/>
      <c r="NCX128" s="802"/>
      <c r="NCY128" s="802"/>
      <c r="NCZ128" s="802"/>
      <c r="NDA128" s="802"/>
      <c r="NDB128" s="802"/>
      <c r="NDC128" s="802"/>
      <c r="NDD128" s="802"/>
      <c r="NDE128" s="802"/>
      <c r="NDF128" s="802"/>
      <c r="NDG128" s="802"/>
      <c r="NDH128" s="802"/>
      <c r="NDI128" s="802"/>
      <c r="NDJ128" s="802"/>
      <c r="NDK128" s="802"/>
      <c r="NDL128" s="802"/>
      <c r="NDM128" s="802"/>
      <c r="NDN128" s="802"/>
      <c r="NDO128" s="802"/>
      <c r="NDP128" s="802"/>
      <c r="NDQ128" s="802"/>
      <c r="NDR128" s="802"/>
      <c r="NDS128" s="802"/>
      <c r="NDT128" s="802"/>
      <c r="NDU128" s="802"/>
      <c r="NDV128" s="802"/>
      <c r="NDW128" s="802"/>
      <c r="NDX128" s="802"/>
      <c r="NDY128" s="802"/>
      <c r="NDZ128" s="802"/>
      <c r="NEA128" s="802"/>
      <c r="NEB128" s="802"/>
      <c r="NEC128" s="802"/>
      <c r="NED128" s="802"/>
      <c r="NEE128" s="802"/>
      <c r="NEF128" s="802"/>
      <c r="NEG128" s="802"/>
      <c r="NEH128" s="802"/>
      <c r="NEI128" s="802"/>
      <c r="NEJ128" s="802"/>
      <c r="NEK128" s="802"/>
      <c r="NEL128" s="802"/>
      <c r="NEM128" s="802"/>
      <c r="NEN128" s="802"/>
      <c r="NEO128" s="802"/>
      <c r="NEP128" s="802"/>
      <c r="NEQ128" s="802"/>
      <c r="NER128" s="802"/>
      <c r="NES128" s="802"/>
      <c r="NET128" s="802"/>
      <c r="NEU128" s="802"/>
      <c r="NEV128" s="802"/>
      <c r="NEW128" s="802"/>
      <c r="NEX128" s="802"/>
      <c r="NEY128" s="802"/>
      <c r="NEZ128" s="802"/>
      <c r="NFA128" s="802"/>
      <c r="NFB128" s="802"/>
      <c r="NFC128" s="802"/>
      <c r="NFD128" s="802"/>
      <c r="NFE128" s="802"/>
      <c r="NFF128" s="802"/>
      <c r="NFG128" s="802"/>
      <c r="NFH128" s="802"/>
      <c r="NFI128" s="802"/>
      <c r="NFJ128" s="802"/>
      <c r="NFK128" s="802"/>
      <c r="NFL128" s="802"/>
      <c r="NFM128" s="802"/>
      <c r="NFN128" s="802"/>
      <c r="NFO128" s="802"/>
      <c r="NFP128" s="802"/>
      <c r="NFQ128" s="802"/>
      <c r="NFR128" s="802"/>
      <c r="NFS128" s="802"/>
      <c r="NFT128" s="802"/>
      <c r="NFU128" s="802"/>
      <c r="NFV128" s="802"/>
      <c r="NFW128" s="802"/>
      <c r="NFX128" s="802"/>
      <c r="NFY128" s="802"/>
      <c r="NFZ128" s="802"/>
      <c r="NGA128" s="802"/>
      <c r="NGB128" s="802"/>
      <c r="NGC128" s="802"/>
      <c r="NGD128" s="802"/>
      <c r="NGE128" s="802"/>
      <c r="NGF128" s="802"/>
      <c r="NGG128" s="802"/>
      <c r="NGH128" s="802"/>
      <c r="NGI128" s="802"/>
      <c r="NGJ128" s="802"/>
      <c r="NGK128" s="802"/>
      <c r="NGL128" s="802"/>
      <c r="NGM128" s="802"/>
      <c r="NGN128" s="802"/>
      <c r="NGO128" s="802"/>
      <c r="NGP128" s="802"/>
      <c r="NGQ128" s="802"/>
      <c r="NGR128" s="802"/>
      <c r="NGS128" s="802"/>
      <c r="NGT128" s="802"/>
      <c r="NGU128" s="802"/>
      <c r="NGV128" s="802"/>
      <c r="NGW128" s="802"/>
      <c r="NGX128" s="802"/>
      <c r="NGY128" s="802"/>
      <c r="NGZ128" s="802"/>
      <c r="NHA128" s="802"/>
      <c r="NHB128" s="802"/>
      <c r="NHC128" s="802"/>
      <c r="NHD128" s="802"/>
      <c r="NHE128" s="802"/>
      <c r="NHF128" s="802"/>
      <c r="NHG128" s="802"/>
      <c r="NHH128" s="802"/>
      <c r="NHI128" s="802"/>
      <c r="NHJ128" s="802"/>
      <c r="NHK128" s="802"/>
      <c r="NHL128" s="802"/>
      <c r="NHM128" s="802"/>
      <c r="NHN128" s="802"/>
      <c r="NHO128" s="802"/>
      <c r="NHP128" s="802"/>
      <c r="NHQ128" s="802"/>
      <c r="NHR128" s="802"/>
      <c r="NHS128" s="802"/>
      <c r="NHT128" s="802"/>
      <c r="NHU128" s="802"/>
      <c r="NHV128" s="802"/>
      <c r="NHW128" s="802"/>
      <c r="NHX128" s="802"/>
      <c r="NHY128" s="802"/>
      <c r="NHZ128" s="802"/>
      <c r="NIA128" s="802"/>
      <c r="NIB128" s="802"/>
      <c r="NIC128" s="802"/>
      <c r="NID128" s="802"/>
      <c r="NIE128" s="802"/>
      <c r="NIF128" s="802"/>
      <c r="NIG128" s="802"/>
      <c r="NIH128" s="802"/>
      <c r="NII128" s="802"/>
      <c r="NIJ128" s="802"/>
      <c r="NIK128" s="802"/>
      <c r="NIL128" s="802"/>
      <c r="NIM128" s="802"/>
      <c r="NIN128" s="802"/>
      <c r="NIO128" s="802"/>
      <c r="NIP128" s="802"/>
      <c r="NIQ128" s="802"/>
      <c r="NIR128" s="802"/>
      <c r="NIS128" s="802"/>
      <c r="NIT128" s="802"/>
      <c r="NIU128" s="802"/>
      <c r="NIV128" s="802"/>
      <c r="NIW128" s="802"/>
      <c r="NIX128" s="802"/>
      <c r="NIY128" s="802"/>
      <c r="NIZ128" s="802"/>
      <c r="NJA128" s="802"/>
      <c r="NJB128" s="802"/>
      <c r="NJC128" s="802"/>
      <c r="NJD128" s="802"/>
      <c r="NJE128" s="802"/>
      <c r="NJF128" s="802"/>
      <c r="NJG128" s="802"/>
      <c r="NJH128" s="802"/>
      <c r="NJI128" s="802"/>
      <c r="NJJ128" s="802"/>
      <c r="NJK128" s="802"/>
      <c r="NJL128" s="802"/>
      <c r="NJM128" s="802"/>
      <c r="NJN128" s="802"/>
      <c r="NJO128" s="802"/>
      <c r="NJP128" s="802"/>
      <c r="NJQ128" s="802"/>
      <c r="NJR128" s="802"/>
      <c r="NJS128" s="802"/>
      <c r="NJT128" s="802"/>
      <c r="NJU128" s="802"/>
      <c r="NJV128" s="802"/>
      <c r="NJW128" s="802"/>
      <c r="NJX128" s="802"/>
      <c r="NJY128" s="802"/>
      <c r="NJZ128" s="802"/>
      <c r="NKA128" s="802"/>
      <c r="NKB128" s="802"/>
      <c r="NKC128" s="802"/>
      <c r="NKD128" s="802"/>
      <c r="NKE128" s="802"/>
      <c r="NKF128" s="802"/>
      <c r="NKG128" s="802"/>
      <c r="NKH128" s="802"/>
      <c r="NKI128" s="802"/>
      <c r="NKJ128" s="802"/>
      <c r="NKK128" s="802"/>
      <c r="NKL128" s="802"/>
      <c r="NKM128" s="802"/>
      <c r="NKN128" s="802"/>
      <c r="NKO128" s="802"/>
      <c r="NKP128" s="802"/>
      <c r="NKQ128" s="802"/>
      <c r="NKR128" s="802"/>
      <c r="NKS128" s="802"/>
      <c r="NKT128" s="802"/>
      <c r="NKU128" s="802"/>
      <c r="NKV128" s="802"/>
      <c r="NKW128" s="802"/>
      <c r="NKX128" s="802"/>
      <c r="NKY128" s="802"/>
      <c r="NKZ128" s="802"/>
      <c r="NLA128" s="802"/>
      <c r="NLB128" s="802"/>
      <c r="NLC128" s="802"/>
      <c r="NLD128" s="802"/>
      <c r="NLE128" s="802"/>
      <c r="NLF128" s="802"/>
      <c r="NLG128" s="802"/>
      <c r="NLH128" s="802"/>
      <c r="NLI128" s="802"/>
      <c r="NLJ128" s="802"/>
      <c r="NLK128" s="802"/>
      <c r="NLL128" s="802"/>
      <c r="NLM128" s="802"/>
      <c r="NLN128" s="802"/>
      <c r="NLO128" s="802"/>
      <c r="NLP128" s="802"/>
      <c r="NLQ128" s="802"/>
      <c r="NLR128" s="802"/>
      <c r="NLS128" s="802"/>
      <c r="NLT128" s="802"/>
      <c r="NLU128" s="802"/>
      <c r="NLV128" s="802"/>
      <c r="NLW128" s="802"/>
      <c r="NLX128" s="802"/>
      <c r="NLY128" s="802"/>
      <c r="NLZ128" s="802"/>
      <c r="NMA128" s="802"/>
      <c r="NMB128" s="802"/>
      <c r="NMC128" s="802"/>
      <c r="NMD128" s="802"/>
      <c r="NME128" s="802"/>
      <c r="NMF128" s="802"/>
      <c r="NMG128" s="802"/>
      <c r="NMH128" s="802"/>
      <c r="NMI128" s="802"/>
      <c r="NMJ128" s="802"/>
      <c r="NMK128" s="802"/>
      <c r="NML128" s="802"/>
      <c r="NMM128" s="802"/>
      <c r="NMN128" s="802"/>
      <c r="NMO128" s="802"/>
      <c r="NMP128" s="802"/>
      <c r="NMQ128" s="802"/>
      <c r="NMR128" s="802"/>
      <c r="NMS128" s="802"/>
      <c r="NMT128" s="802"/>
      <c r="NMU128" s="802"/>
      <c r="NMV128" s="802"/>
      <c r="NMW128" s="802"/>
      <c r="NMX128" s="802"/>
      <c r="NMY128" s="802"/>
      <c r="NMZ128" s="802"/>
      <c r="NNA128" s="802"/>
      <c r="NNB128" s="802"/>
      <c r="NNC128" s="802"/>
      <c r="NND128" s="802"/>
      <c r="NNE128" s="802"/>
      <c r="NNF128" s="802"/>
      <c r="NNG128" s="802"/>
      <c r="NNH128" s="802"/>
      <c r="NNI128" s="802"/>
      <c r="NNJ128" s="802"/>
      <c r="NNK128" s="802"/>
      <c r="NNL128" s="802"/>
      <c r="NNM128" s="802"/>
      <c r="NNN128" s="802"/>
      <c r="NNO128" s="802"/>
      <c r="NNP128" s="802"/>
      <c r="NNQ128" s="802"/>
      <c r="NNR128" s="802"/>
      <c r="NNS128" s="802"/>
      <c r="NNT128" s="802"/>
      <c r="NNU128" s="802"/>
      <c r="NNV128" s="802"/>
      <c r="NNW128" s="802"/>
      <c r="NNX128" s="802"/>
      <c r="NNY128" s="802"/>
      <c r="NNZ128" s="802"/>
      <c r="NOA128" s="802"/>
      <c r="NOB128" s="802"/>
      <c r="NOC128" s="802"/>
      <c r="NOD128" s="802"/>
      <c r="NOE128" s="802"/>
      <c r="NOF128" s="802"/>
      <c r="NOG128" s="802"/>
      <c r="NOH128" s="802"/>
      <c r="NOI128" s="802"/>
      <c r="NOJ128" s="802"/>
      <c r="NOK128" s="802"/>
      <c r="NOL128" s="802"/>
      <c r="NOM128" s="802"/>
      <c r="NON128" s="802"/>
      <c r="NOO128" s="802"/>
      <c r="NOP128" s="802"/>
      <c r="NOQ128" s="802"/>
      <c r="NOR128" s="802"/>
      <c r="NOS128" s="802"/>
      <c r="NOT128" s="802"/>
      <c r="NOU128" s="802"/>
      <c r="NOV128" s="802"/>
      <c r="NOW128" s="802"/>
      <c r="NOX128" s="802"/>
      <c r="NOY128" s="802"/>
      <c r="NOZ128" s="802"/>
      <c r="NPA128" s="802"/>
      <c r="NPB128" s="802"/>
      <c r="NPC128" s="802"/>
      <c r="NPD128" s="802"/>
      <c r="NPE128" s="802"/>
      <c r="NPF128" s="802"/>
      <c r="NPG128" s="802"/>
      <c r="NPH128" s="802"/>
      <c r="NPI128" s="802"/>
      <c r="NPJ128" s="802"/>
      <c r="NPK128" s="802"/>
      <c r="NPL128" s="802"/>
      <c r="NPM128" s="802"/>
      <c r="NPN128" s="802"/>
      <c r="NPO128" s="802"/>
      <c r="NPP128" s="802"/>
      <c r="NPQ128" s="802"/>
      <c r="NPR128" s="802"/>
      <c r="NPS128" s="802"/>
      <c r="NPT128" s="802"/>
      <c r="NPU128" s="802"/>
      <c r="NPV128" s="802"/>
      <c r="NPW128" s="802"/>
      <c r="NPX128" s="802"/>
      <c r="NPY128" s="802"/>
      <c r="NPZ128" s="802"/>
      <c r="NQA128" s="802"/>
      <c r="NQB128" s="802"/>
      <c r="NQC128" s="802"/>
      <c r="NQD128" s="802"/>
      <c r="NQE128" s="802"/>
      <c r="NQF128" s="802"/>
      <c r="NQG128" s="802"/>
      <c r="NQH128" s="802"/>
      <c r="NQI128" s="802"/>
      <c r="NQJ128" s="802"/>
      <c r="NQK128" s="802"/>
      <c r="NQL128" s="802"/>
      <c r="NQM128" s="802"/>
      <c r="NQN128" s="802"/>
      <c r="NQO128" s="802"/>
      <c r="NQP128" s="802"/>
      <c r="NQQ128" s="802"/>
      <c r="NQR128" s="802"/>
      <c r="NQS128" s="802"/>
      <c r="NQT128" s="802"/>
      <c r="NQU128" s="802"/>
      <c r="NQV128" s="802"/>
      <c r="NQW128" s="802"/>
      <c r="NQX128" s="802"/>
      <c r="NQY128" s="802"/>
      <c r="NQZ128" s="802"/>
      <c r="NRA128" s="802"/>
      <c r="NRB128" s="802"/>
      <c r="NRC128" s="802"/>
      <c r="NRD128" s="802"/>
      <c r="NRE128" s="802"/>
      <c r="NRF128" s="802"/>
      <c r="NRG128" s="802"/>
      <c r="NRH128" s="802"/>
      <c r="NRI128" s="802"/>
      <c r="NRJ128" s="802"/>
      <c r="NRK128" s="802"/>
      <c r="NRL128" s="802"/>
      <c r="NRM128" s="802"/>
      <c r="NRN128" s="802"/>
      <c r="NRO128" s="802"/>
      <c r="NRP128" s="802"/>
      <c r="NRQ128" s="802"/>
      <c r="NRR128" s="802"/>
      <c r="NRS128" s="802"/>
      <c r="NRT128" s="802"/>
      <c r="NRU128" s="802"/>
      <c r="NRV128" s="802"/>
      <c r="NRW128" s="802"/>
      <c r="NRX128" s="802"/>
      <c r="NRY128" s="802"/>
      <c r="NRZ128" s="802"/>
      <c r="NSA128" s="802"/>
      <c r="NSB128" s="802"/>
      <c r="NSC128" s="802"/>
      <c r="NSD128" s="802"/>
      <c r="NSE128" s="802"/>
      <c r="NSF128" s="802"/>
      <c r="NSG128" s="802"/>
      <c r="NSH128" s="802"/>
      <c r="NSI128" s="802"/>
      <c r="NSJ128" s="802"/>
      <c r="NSK128" s="802"/>
      <c r="NSL128" s="802"/>
      <c r="NSM128" s="802"/>
      <c r="NSN128" s="802"/>
      <c r="NSO128" s="802"/>
      <c r="NSP128" s="802"/>
      <c r="NSQ128" s="802"/>
      <c r="NSR128" s="802"/>
      <c r="NSS128" s="802"/>
      <c r="NST128" s="802"/>
      <c r="NSU128" s="802"/>
      <c r="NSV128" s="802"/>
      <c r="NSW128" s="802"/>
      <c r="NSX128" s="802"/>
      <c r="NSY128" s="802"/>
      <c r="NSZ128" s="802"/>
      <c r="NTA128" s="802"/>
      <c r="NTB128" s="802"/>
      <c r="NTC128" s="802"/>
      <c r="NTD128" s="802"/>
      <c r="NTE128" s="802"/>
      <c r="NTF128" s="802"/>
      <c r="NTG128" s="802"/>
      <c r="NTH128" s="802"/>
      <c r="NTI128" s="802"/>
      <c r="NTJ128" s="802"/>
      <c r="NTK128" s="802"/>
      <c r="NTL128" s="802"/>
      <c r="NTM128" s="802"/>
      <c r="NTN128" s="802"/>
      <c r="NTO128" s="802"/>
      <c r="NTP128" s="802"/>
      <c r="NTQ128" s="802"/>
      <c r="NTR128" s="802"/>
      <c r="NTS128" s="802"/>
      <c r="NTT128" s="802"/>
      <c r="NTU128" s="802"/>
      <c r="NTV128" s="802"/>
      <c r="NTW128" s="802"/>
      <c r="NTX128" s="802"/>
      <c r="NTY128" s="802"/>
      <c r="NTZ128" s="802"/>
      <c r="NUA128" s="802"/>
      <c r="NUB128" s="802"/>
      <c r="NUC128" s="802"/>
      <c r="NUD128" s="802"/>
      <c r="NUE128" s="802"/>
      <c r="NUF128" s="802"/>
      <c r="NUG128" s="802"/>
      <c r="NUH128" s="802"/>
      <c r="NUI128" s="802"/>
      <c r="NUJ128" s="802"/>
      <c r="NUK128" s="802"/>
      <c r="NUL128" s="802"/>
      <c r="NUM128" s="802"/>
      <c r="NUN128" s="802"/>
      <c r="NUO128" s="802"/>
      <c r="NUP128" s="802"/>
      <c r="NUQ128" s="802"/>
      <c r="NUR128" s="802"/>
      <c r="NUS128" s="802"/>
      <c r="NUT128" s="802"/>
      <c r="NUU128" s="802"/>
      <c r="NUV128" s="802"/>
      <c r="NUW128" s="802"/>
      <c r="NUX128" s="802"/>
      <c r="NUY128" s="802"/>
      <c r="NUZ128" s="802"/>
      <c r="NVA128" s="802"/>
      <c r="NVB128" s="802"/>
      <c r="NVC128" s="802"/>
      <c r="NVD128" s="802"/>
      <c r="NVE128" s="802"/>
      <c r="NVF128" s="802"/>
      <c r="NVG128" s="802"/>
      <c r="NVH128" s="802"/>
      <c r="NVI128" s="802"/>
      <c r="NVJ128" s="802"/>
      <c r="NVK128" s="802"/>
      <c r="NVL128" s="802"/>
      <c r="NVM128" s="802"/>
      <c r="NVN128" s="802"/>
      <c r="NVO128" s="802"/>
      <c r="NVP128" s="802"/>
      <c r="NVQ128" s="802"/>
      <c r="NVR128" s="802"/>
      <c r="NVS128" s="802"/>
      <c r="NVT128" s="802"/>
      <c r="NVU128" s="802"/>
      <c r="NVV128" s="802"/>
      <c r="NVW128" s="802"/>
      <c r="NVX128" s="802"/>
      <c r="NVY128" s="802"/>
      <c r="NVZ128" s="802"/>
      <c r="NWA128" s="802"/>
      <c r="NWB128" s="802"/>
      <c r="NWC128" s="802"/>
      <c r="NWD128" s="802"/>
      <c r="NWE128" s="802"/>
      <c r="NWF128" s="802"/>
      <c r="NWG128" s="802"/>
      <c r="NWH128" s="802"/>
      <c r="NWI128" s="802"/>
      <c r="NWJ128" s="802"/>
      <c r="NWK128" s="802"/>
      <c r="NWL128" s="802"/>
      <c r="NWM128" s="802"/>
      <c r="NWN128" s="802"/>
      <c r="NWO128" s="802"/>
      <c r="NWP128" s="802"/>
      <c r="NWQ128" s="802"/>
      <c r="NWR128" s="802"/>
      <c r="NWS128" s="802"/>
      <c r="NWT128" s="802"/>
      <c r="NWU128" s="802"/>
      <c r="NWV128" s="802"/>
      <c r="NWW128" s="802"/>
      <c r="NWX128" s="802"/>
      <c r="NWY128" s="802"/>
      <c r="NWZ128" s="802"/>
      <c r="NXA128" s="802"/>
      <c r="NXB128" s="802"/>
      <c r="NXC128" s="802"/>
      <c r="NXD128" s="802"/>
      <c r="NXE128" s="802"/>
      <c r="NXF128" s="802"/>
      <c r="NXG128" s="802"/>
      <c r="NXH128" s="802"/>
      <c r="NXI128" s="802"/>
      <c r="NXJ128" s="802"/>
      <c r="NXK128" s="802"/>
      <c r="NXL128" s="802"/>
      <c r="NXM128" s="802"/>
      <c r="NXN128" s="802"/>
      <c r="NXO128" s="802"/>
      <c r="NXP128" s="802"/>
      <c r="NXQ128" s="802"/>
      <c r="NXR128" s="802"/>
      <c r="NXS128" s="802"/>
      <c r="NXT128" s="802"/>
      <c r="NXU128" s="802"/>
      <c r="NXV128" s="802"/>
      <c r="NXW128" s="802"/>
      <c r="NXX128" s="802"/>
      <c r="NXY128" s="802"/>
      <c r="NXZ128" s="802"/>
      <c r="NYA128" s="802"/>
      <c r="NYB128" s="802"/>
      <c r="NYC128" s="802"/>
      <c r="NYD128" s="802"/>
      <c r="NYE128" s="802"/>
      <c r="NYF128" s="802"/>
      <c r="NYG128" s="802"/>
      <c r="NYH128" s="802"/>
      <c r="NYI128" s="802"/>
      <c r="NYJ128" s="802"/>
      <c r="NYK128" s="802"/>
      <c r="NYL128" s="802"/>
      <c r="NYM128" s="802"/>
      <c r="NYN128" s="802"/>
      <c r="NYO128" s="802"/>
      <c r="NYP128" s="802"/>
      <c r="NYQ128" s="802"/>
      <c r="NYR128" s="802"/>
      <c r="NYS128" s="802"/>
      <c r="NYT128" s="802"/>
      <c r="NYU128" s="802"/>
      <c r="NYV128" s="802"/>
      <c r="NYW128" s="802"/>
      <c r="NYX128" s="802"/>
      <c r="NYY128" s="802"/>
      <c r="NYZ128" s="802"/>
      <c r="NZA128" s="802"/>
      <c r="NZB128" s="802"/>
      <c r="NZC128" s="802"/>
      <c r="NZD128" s="802"/>
      <c r="NZE128" s="802"/>
      <c r="NZF128" s="802"/>
      <c r="NZG128" s="802"/>
      <c r="NZH128" s="802"/>
      <c r="NZI128" s="802"/>
      <c r="NZJ128" s="802"/>
      <c r="NZK128" s="802"/>
      <c r="NZL128" s="802"/>
      <c r="NZM128" s="802"/>
      <c r="NZN128" s="802"/>
      <c r="NZO128" s="802"/>
      <c r="NZP128" s="802"/>
      <c r="NZQ128" s="802"/>
      <c r="NZR128" s="802"/>
      <c r="NZS128" s="802"/>
      <c r="NZT128" s="802"/>
      <c r="NZU128" s="802"/>
      <c r="NZV128" s="802"/>
      <c r="NZW128" s="802"/>
      <c r="NZX128" s="802"/>
      <c r="NZY128" s="802"/>
      <c r="NZZ128" s="802"/>
      <c r="OAA128" s="802"/>
      <c r="OAB128" s="802"/>
      <c r="OAC128" s="802"/>
      <c r="OAD128" s="802"/>
      <c r="OAE128" s="802"/>
      <c r="OAF128" s="802"/>
      <c r="OAG128" s="802"/>
      <c r="OAH128" s="802"/>
      <c r="OAI128" s="802"/>
      <c r="OAJ128" s="802"/>
      <c r="OAK128" s="802"/>
      <c r="OAL128" s="802"/>
      <c r="OAM128" s="802"/>
      <c r="OAN128" s="802"/>
      <c r="OAO128" s="802"/>
      <c r="OAP128" s="802"/>
      <c r="OAQ128" s="802"/>
      <c r="OAR128" s="802"/>
      <c r="OAS128" s="802"/>
      <c r="OAT128" s="802"/>
      <c r="OAU128" s="802"/>
      <c r="OAV128" s="802"/>
      <c r="OAW128" s="802"/>
      <c r="OAX128" s="802"/>
      <c r="OAY128" s="802"/>
      <c r="OAZ128" s="802"/>
      <c r="OBA128" s="802"/>
      <c r="OBB128" s="802"/>
      <c r="OBC128" s="802"/>
      <c r="OBD128" s="802"/>
      <c r="OBE128" s="802"/>
      <c r="OBF128" s="802"/>
      <c r="OBG128" s="802"/>
      <c r="OBH128" s="802"/>
      <c r="OBI128" s="802"/>
      <c r="OBJ128" s="802"/>
      <c r="OBK128" s="802"/>
      <c r="OBL128" s="802"/>
      <c r="OBM128" s="802"/>
      <c r="OBN128" s="802"/>
      <c r="OBO128" s="802"/>
      <c r="OBP128" s="802"/>
      <c r="OBQ128" s="802"/>
      <c r="OBR128" s="802"/>
      <c r="OBS128" s="802"/>
      <c r="OBT128" s="802"/>
      <c r="OBU128" s="802"/>
      <c r="OBV128" s="802"/>
      <c r="OBW128" s="802"/>
      <c r="OBX128" s="802"/>
      <c r="OBY128" s="802"/>
      <c r="OBZ128" s="802"/>
      <c r="OCA128" s="802"/>
      <c r="OCB128" s="802"/>
      <c r="OCC128" s="802"/>
      <c r="OCD128" s="802"/>
      <c r="OCE128" s="802"/>
      <c r="OCF128" s="802"/>
      <c r="OCG128" s="802"/>
      <c r="OCH128" s="802"/>
      <c r="OCI128" s="802"/>
      <c r="OCJ128" s="802"/>
      <c r="OCK128" s="802"/>
      <c r="OCL128" s="802"/>
      <c r="OCM128" s="802"/>
      <c r="OCN128" s="802"/>
      <c r="OCO128" s="802"/>
      <c r="OCP128" s="802"/>
      <c r="OCQ128" s="802"/>
      <c r="OCR128" s="802"/>
      <c r="OCS128" s="802"/>
      <c r="OCT128" s="802"/>
      <c r="OCU128" s="802"/>
      <c r="OCV128" s="802"/>
      <c r="OCW128" s="802"/>
      <c r="OCX128" s="802"/>
      <c r="OCY128" s="802"/>
      <c r="OCZ128" s="802"/>
      <c r="ODA128" s="802"/>
      <c r="ODB128" s="802"/>
      <c r="ODC128" s="802"/>
      <c r="ODD128" s="802"/>
      <c r="ODE128" s="802"/>
      <c r="ODF128" s="802"/>
      <c r="ODG128" s="802"/>
      <c r="ODH128" s="802"/>
      <c r="ODI128" s="802"/>
      <c r="ODJ128" s="802"/>
      <c r="ODK128" s="802"/>
      <c r="ODL128" s="802"/>
      <c r="ODM128" s="802"/>
      <c r="ODN128" s="802"/>
      <c r="ODO128" s="802"/>
      <c r="ODP128" s="802"/>
      <c r="ODQ128" s="802"/>
      <c r="ODR128" s="802"/>
      <c r="ODS128" s="802"/>
      <c r="ODT128" s="802"/>
      <c r="ODU128" s="802"/>
      <c r="ODV128" s="802"/>
      <c r="ODW128" s="802"/>
      <c r="ODX128" s="802"/>
      <c r="ODY128" s="802"/>
      <c r="ODZ128" s="802"/>
      <c r="OEA128" s="802"/>
      <c r="OEB128" s="802"/>
      <c r="OEC128" s="802"/>
      <c r="OED128" s="802"/>
      <c r="OEE128" s="802"/>
      <c r="OEF128" s="802"/>
      <c r="OEG128" s="802"/>
      <c r="OEH128" s="802"/>
      <c r="OEI128" s="802"/>
      <c r="OEJ128" s="802"/>
      <c r="OEK128" s="802"/>
      <c r="OEL128" s="802"/>
      <c r="OEM128" s="802"/>
      <c r="OEN128" s="802"/>
      <c r="OEO128" s="802"/>
      <c r="OEP128" s="802"/>
      <c r="OEQ128" s="802"/>
      <c r="OER128" s="802"/>
      <c r="OES128" s="802"/>
      <c r="OET128" s="802"/>
      <c r="OEU128" s="802"/>
      <c r="OEV128" s="802"/>
      <c r="OEW128" s="802"/>
      <c r="OEX128" s="802"/>
      <c r="OEY128" s="802"/>
      <c r="OEZ128" s="802"/>
      <c r="OFA128" s="802"/>
      <c r="OFB128" s="802"/>
      <c r="OFC128" s="802"/>
      <c r="OFD128" s="802"/>
      <c r="OFE128" s="802"/>
      <c r="OFF128" s="802"/>
      <c r="OFG128" s="802"/>
      <c r="OFH128" s="802"/>
      <c r="OFI128" s="802"/>
      <c r="OFJ128" s="802"/>
      <c r="OFK128" s="802"/>
      <c r="OFL128" s="802"/>
      <c r="OFM128" s="802"/>
      <c r="OFN128" s="802"/>
      <c r="OFO128" s="802"/>
      <c r="OFP128" s="802"/>
      <c r="OFQ128" s="802"/>
      <c r="OFR128" s="802"/>
      <c r="OFS128" s="802"/>
      <c r="OFT128" s="802"/>
      <c r="OFU128" s="802"/>
      <c r="OFV128" s="802"/>
      <c r="OFW128" s="802"/>
      <c r="OFX128" s="802"/>
      <c r="OFY128" s="802"/>
      <c r="OFZ128" s="802"/>
      <c r="OGA128" s="802"/>
      <c r="OGB128" s="802"/>
      <c r="OGC128" s="802"/>
      <c r="OGD128" s="802"/>
      <c r="OGE128" s="802"/>
      <c r="OGF128" s="802"/>
      <c r="OGG128" s="802"/>
      <c r="OGH128" s="802"/>
      <c r="OGI128" s="802"/>
      <c r="OGJ128" s="802"/>
      <c r="OGK128" s="802"/>
      <c r="OGL128" s="802"/>
      <c r="OGM128" s="802"/>
      <c r="OGN128" s="802"/>
      <c r="OGO128" s="802"/>
      <c r="OGP128" s="802"/>
      <c r="OGQ128" s="802"/>
      <c r="OGR128" s="802"/>
      <c r="OGS128" s="802"/>
      <c r="OGT128" s="802"/>
      <c r="OGU128" s="802"/>
      <c r="OGV128" s="802"/>
      <c r="OGW128" s="802"/>
      <c r="OGX128" s="802"/>
      <c r="OGY128" s="802"/>
      <c r="OGZ128" s="802"/>
      <c r="OHA128" s="802"/>
      <c r="OHB128" s="802"/>
      <c r="OHC128" s="802"/>
      <c r="OHD128" s="802"/>
      <c r="OHE128" s="802"/>
      <c r="OHF128" s="802"/>
      <c r="OHG128" s="802"/>
      <c r="OHH128" s="802"/>
      <c r="OHI128" s="802"/>
      <c r="OHJ128" s="802"/>
      <c r="OHK128" s="802"/>
      <c r="OHL128" s="802"/>
      <c r="OHM128" s="802"/>
      <c r="OHN128" s="802"/>
      <c r="OHO128" s="802"/>
      <c r="OHP128" s="802"/>
      <c r="OHQ128" s="802"/>
      <c r="OHR128" s="802"/>
      <c r="OHS128" s="802"/>
      <c r="OHT128" s="802"/>
      <c r="OHU128" s="802"/>
      <c r="OHV128" s="802"/>
      <c r="OHW128" s="802"/>
      <c r="OHX128" s="802"/>
      <c r="OHY128" s="802"/>
      <c r="OHZ128" s="802"/>
      <c r="OIA128" s="802"/>
      <c r="OIB128" s="802"/>
      <c r="OIC128" s="802"/>
      <c r="OID128" s="802"/>
      <c r="OIE128" s="802"/>
      <c r="OIF128" s="802"/>
      <c r="OIG128" s="802"/>
      <c r="OIH128" s="802"/>
      <c r="OII128" s="802"/>
      <c r="OIJ128" s="802"/>
      <c r="OIK128" s="802"/>
      <c r="OIL128" s="802"/>
      <c r="OIM128" s="802"/>
      <c r="OIN128" s="802"/>
      <c r="OIO128" s="802"/>
      <c r="OIP128" s="802"/>
      <c r="OIQ128" s="802"/>
      <c r="OIR128" s="802"/>
      <c r="OIS128" s="802"/>
      <c r="OIT128" s="802"/>
      <c r="OIU128" s="802"/>
      <c r="OIV128" s="802"/>
      <c r="OIW128" s="802"/>
      <c r="OIX128" s="802"/>
      <c r="OIY128" s="802"/>
      <c r="OIZ128" s="802"/>
      <c r="OJA128" s="802"/>
      <c r="OJB128" s="802"/>
      <c r="OJC128" s="802"/>
      <c r="OJD128" s="802"/>
      <c r="OJE128" s="802"/>
      <c r="OJF128" s="802"/>
      <c r="OJG128" s="802"/>
      <c r="OJH128" s="802"/>
      <c r="OJI128" s="802"/>
      <c r="OJJ128" s="802"/>
      <c r="OJK128" s="802"/>
      <c r="OJL128" s="802"/>
      <c r="OJM128" s="802"/>
      <c r="OJN128" s="802"/>
      <c r="OJO128" s="802"/>
      <c r="OJP128" s="802"/>
      <c r="OJQ128" s="802"/>
      <c r="OJR128" s="802"/>
      <c r="OJS128" s="802"/>
      <c r="OJT128" s="802"/>
      <c r="OJU128" s="802"/>
      <c r="OJV128" s="802"/>
      <c r="OJW128" s="802"/>
      <c r="OJX128" s="802"/>
      <c r="OJY128" s="802"/>
      <c r="OJZ128" s="802"/>
      <c r="OKA128" s="802"/>
      <c r="OKB128" s="802"/>
      <c r="OKC128" s="802"/>
      <c r="OKD128" s="802"/>
      <c r="OKE128" s="802"/>
      <c r="OKF128" s="802"/>
      <c r="OKG128" s="802"/>
      <c r="OKH128" s="802"/>
      <c r="OKI128" s="802"/>
      <c r="OKJ128" s="802"/>
      <c r="OKK128" s="802"/>
      <c r="OKL128" s="802"/>
      <c r="OKM128" s="802"/>
      <c r="OKN128" s="802"/>
      <c r="OKO128" s="802"/>
      <c r="OKP128" s="802"/>
      <c r="OKQ128" s="802"/>
      <c r="OKR128" s="802"/>
      <c r="OKS128" s="802"/>
      <c r="OKT128" s="802"/>
      <c r="OKU128" s="802"/>
      <c r="OKV128" s="802"/>
      <c r="OKW128" s="802"/>
      <c r="OKX128" s="802"/>
      <c r="OKY128" s="802"/>
      <c r="OKZ128" s="802"/>
      <c r="OLA128" s="802"/>
      <c r="OLB128" s="802"/>
      <c r="OLC128" s="802"/>
      <c r="OLD128" s="802"/>
      <c r="OLE128" s="802"/>
      <c r="OLF128" s="802"/>
      <c r="OLG128" s="802"/>
      <c r="OLH128" s="802"/>
      <c r="OLI128" s="802"/>
      <c r="OLJ128" s="802"/>
      <c r="OLK128" s="802"/>
      <c r="OLL128" s="802"/>
      <c r="OLM128" s="802"/>
      <c r="OLN128" s="802"/>
      <c r="OLO128" s="802"/>
      <c r="OLP128" s="802"/>
      <c r="OLQ128" s="802"/>
      <c r="OLR128" s="802"/>
      <c r="OLS128" s="802"/>
      <c r="OLT128" s="802"/>
      <c r="OLU128" s="802"/>
      <c r="OLV128" s="802"/>
      <c r="OLW128" s="802"/>
      <c r="OLX128" s="802"/>
      <c r="OLY128" s="802"/>
      <c r="OLZ128" s="802"/>
      <c r="OMA128" s="802"/>
      <c r="OMB128" s="802"/>
      <c r="OMC128" s="802"/>
      <c r="OMD128" s="802"/>
      <c r="OME128" s="802"/>
      <c r="OMF128" s="802"/>
      <c r="OMG128" s="802"/>
      <c r="OMH128" s="802"/>
      <c r="OMI128" s="802"/>
      <c r="OMJ128" s="802"/>
      <c r="OMK128" s="802"/>
      <c r="OML128" s="802"/>
      <c r="OMM128" s="802"/>
      <c r="OMN128" s="802"/>
      <c r="OMO128" s="802"/>
      <c r="OMP128" s="802"/>
      <c r="OMQ128" s="802"/>
      <c r="OMR128" s="802"/>
      <c r="OMS128" s="802"/>
      <c r="OMT128" s="802"/>
      <c r="OMU128" s="802"/>
      <c r="OMV128" s="802"/>
      <c r="OMW128" s="802"/>
      <c r="OMX128" s="802"/>
      <c r="OMY128" s="802"/>
      <c r="OMZ128" s="802"/>
      <c r="ONA128" s="802"/>
      <c r="ONB128" s="802"/>
      <c r="ONC128" s="802"/>
      <c r="OND128" s="802"/>
      <c r="ONE128" s="802"/>
      <c r="ONF128" s="802"/>
      <c r="ONG128" s="802"/>
      <c r="ONH128" s="802"/>
      <c r="ONI128" s="802"/>
      <c r="ONJ128" s="802"/>
      <c r="ONK128" s="802"/>
      <c r="ONL128" s="802"/>
      <c r="ONM128" s="802"/>
      <c r="ONN128" s="802"/>
      <c r="ONO128" s="802"/>
      <c r="ONP128" s="802"/>
      <c r="ONQ128" s="802"/>
      <c r="ONR128" s="802"/>
      <c r="ONS128" s="802"/>
      <c r="ONT128" s="802"/>
      <c r="ONU128" s="802"/>
      <c r="ONV128" s="802"/>
      <c r="ONW128" s="802"/>
      <c r="ONX128" s="802"/>
      <c r="ONY128" s="802"/>
      <c r="ONZ128" s="802"/>
      <c r="OOA128" s="802"/>
      <c r="OOB128" s="802"/>
      <c r="OOC128" s="802"/>
      <c r="OOD128" s="802"/>
      <c r="OOE128" s="802"/>
      <c r="OOF128" s="802"/>
      <c r="OOG128" s="802"/>
      <c r="OOH128" s="802"/>
      <c r="OOI128" s="802"/>
      <c r="OOJ128" s="802"/>
      <c r="OOK128" s="802"/>
      <c r="OOL128" s="802"/>
      <c r="OOM128" s="802"/>
      <c r="OON128" s="802"/>
      <c r="OOO128" s="802"/>
      <c r="OOP128" s="802"/>
      <c r="OOQ128" s="802"/>
      <c r="OOR128" s="802"/>
      <c r="OOS128" s="802"/>
      <c r="OOT128" s="802"/>
      <c r="OOU128" s="802"/>
      <c r="OOV128" s="802"/>
      <c r="OOW128" s="802"/>
      <c r="OOX128" s="802"/>
      <c r="OOY128" s="802"/>
      <c r="OOZ128" s="802"/>
      <c r="OPA128" s="802"/>
      <c r="OPB128" s="802"/>
      <c r="OPC128" s="802"/>
      <c r="OPD128" s="802"/>
      <c r="OPE128" s="802"/>
      <c r="OPF128" s="802"/>
      <c r="OPG128" s="802"/>
      <c r="OPH128" s="802"/>
      <c r="OPI128" s="802"/>
      <c r="OPJ128" s="802"/>
      <c r="OPK128" s="802"/>
      <c r="OPL128" s="802"/>
      <c r="OPM128" s="802"/>
      <c r="OPN128" s="802"/>
      <c r="OPO128" s="802"/>
      <c r="OPP128" s="802"/>
      <c r="OPQ128" s="802"/>
      <c r="OPR128" s="802"/>
      <c r="OPS128" s="802"/>
      <c r="OPT128" s="802"/>
      <c r="OPU128" s="802"/>
      <c r="OPV128" s="802"/>
      <c r="OPW128" s="802"/>
      <c r="OPX128" s="802"/>
      <c r="OPY128" s="802"/>
      <c r="OPZ128" s="802"/>
      <c r="OQA128" s="802"/>
      <c r="OQB128" s="802"/>
      <c r="OQC128" s="802"/>
      <c r="OQD128" s="802"/>
      <c r="OQE128" s="802"/>
      <c r="OQF128" s="802"/>
      <c r="OQG128" s="802"/>
      <c r="OQH128" s="802"/>
      <c r="OQI128" s="802"/>
      <c r="OQJ128" s="802"/>
      <c r="OQK128" s="802"/>
      <c r="OQL128" s="802"/>
      <c r="OQM128" s="802"/>
      <c r="OQN128" s="802"/>
      <c r="OQO128" s="802"/>
      <c r="OQP128" s="802"/>
      <c r="OQQ128" s="802"/>
      <c r="OQR128" s="802"/>
      <c r="OQS128" s="802"/>
      <c r="OQT128" s="802"/>
      <c r="OQU128" s="802"/>
      <c r="OQV128" s="802"/>
      <c r="OQW128" s="802"/>
      <c r="OQX128" s="802"/>
      <c r="OQY128" s="802"/>
      <c r="OQZ128" s="802"/>
      <c r="ORA128" s="802"/>
      <c r="ORB128" s="802"/>
      <c r="ORC128" s="802"/>
      <c r="ORD128" s="802"/>
      <c r="ORE128" s="802"/>
      <c r="ORF128" s="802"/>
      <c r="ORG128" s="802"/>
      <c r="ORH128" s="802"/>
      <c r="ORI128" s="802"/>
      <c r="ORJ128" s="802"/>
      <c r="ORK128" s="802"/>
      <c r="ORL128" s="802"/>
      <c r="ORM128" s="802"/>
      <c r="ORN128" s="802"/>
      <c r="ORO128" s="802"/>
      <c r="ORP128" s="802"/>
      <c r="ORQ128" s="802"/>
      <c r="ORR128" s="802"/>
      <c r="ORS128" s="802"/>
      <c r="ORT128" s="802"/>
      <c r="ORU128" s="802"/>
      <c r="ORV128" s="802"/>
      <c r="ORW128" s="802"/>
      <c r="ORX128" s="802"/>
      <c r="ORY128" s="802"/>
      <c r="ORZ128" s="802"/>
      <c r="OSA128" s="802"/>
      <c r="OSB128" s="802"/>
      <c r="OSC128" s="802"/>
      <c r="OSD128" s="802"/>
      <c r="OSE128" s="802"/>
      <c r="OSF128" s="802"/>
      <c r="OSG128" s="802"/>
      <c r="OSH128" s="802"/>
      <c r="OSI128" s="802"/>
      <c r="OSJ128" s="802"/>
      <c r="OSK128" s="802"/>
      <c r="OSL128" s="802"/>
      <c r="OSM128" s="802"/>
      <c r="OSN128" s="802"/>
      <c r="OSO128" s="802"/>
      <c r="OSP128" s="802"/>
      <c r="OSQ128" s="802"/>
      <c r="OSR128" s="802"/>
      <c r="OSS128" s="802"/>
      <c r="OST128" s="802"/>
      <c r="OSU128" s="802"/>
      <c r="OSV128" s="802"/>
      <c r="OSW128" s="802"/>
      <c r="OSX128" s="802"/>
      <c r="OSY128" s="802"/>
      <c r="OSZ128" s="802"/>
      <c r="OTA128" s="802"/>
      <c r="OTB128" s="802"/>
      <c r="OTC128" s="802"/>
      <c r="OTD128" s="802"/>
      <c r="OTE128" s="802"/>
      <c r="OTF128" s="802"/>
      <c r="OTG128" s="802"/>
      <c r="OTH128" s="802"/>
      <c r="OTI128" s="802"/>
      <c r="OTJ128" s="802"/>
      <c r="OTK128" s="802"/>
      <c r="OTL128" s="802"/>
      <c r="OTM128" s="802"/>
      <c r="OTN128" s="802"/>
      <c r="OTO128" s="802"/>
      <c r="OTP128" s="802"/>
      <c r="OTQ128" s="802"/>
      <c r="OTR128" s="802"/>
      <c r="OTS128" s="802"/>
      <c r="OTT128" s="802"/>
      <c r="OTU128" s="802"/>
      <c r="OTV128" s="802"/>
      <c r="OTW128" s="802"/>
      <c r="OTX128" s="802"/>
      <c r="OTY128" s="802"/>
      <c r="OTZ128" s="802"/>
      <c r="OUA128" s="802"/>
      <c r="OUB128" s="802"/>
      <c r="OUC128" s="802"/>
      <c r="OUD128" s="802"/>
      <c r="OUE128" s="802"/>
      <c r="OUF128" s="802"/>
      <c r="OUG128" s="802"/>
      <c r="OUH128" s="802"/>
      <c r="OUI128" s="802"/>
      <c r="OUJ128" s="802"/>
      <c r="OUK128" s="802"/>
      <c r="OUL128" s="802"/>
      <c r="OUM128" s="802"/>
      <c r="OUN128" s="802"/>
      <c r="OUO128" s="802"/>
      <c r="OUP128" s="802"/>
      <c r="OUQ128" s="802"/>
      <c r="OUR128" s="802"/>
      <c r="OUS128" s="802"/>
      <c r="OUT128" s="802"/>
      <c r="OUU128" s="802"/>
      <c r="OUV128" s="802"/>
      <c r="OUW128" s="802"/>
      <c r="OUX128" s="802"/>
      <c r="OUY128" s="802"/>
      <c r="OUZ128" s="802"/>
      <c r="OVA128" s="802"/>
      <c r="OVB128" s="802"/>
      <c r="OVC128" s="802"/>
      <c r="OVD128" s="802"/>
      <c r="OVE128" s="802"/>
      <c r="OVF128" s="802"/>
      <c r="OVG128" s="802"/>
      <c r="OVH128" s="802"/>
      <c r="OVI128" s="802"/>
      <c r="OVJ128" s="802"/>
      <c r="OVK128" s="802"/>
      <c r="OVL128" s="802"/>
      <c r="OVM128" s="802"/>
      <c r="OVN128" s="802"/>
      <c r="OVO128" s="802"/>
      <c r="OVP128" s="802"/>
      <c r="OVQ128" s="802"/>
      <c r="OVR128" s="802"/>
      <c r="OVS128" s="802"/>
      <c r="OVT128" s="802"/>
      <c r="OVU128" s="802"/>
      <c r="OVV128" s="802"/>
      <c r="OVW128" s="802"/>
      <c r="OVX128" s="802"/>
      <c r="OVY128" s="802"/>
      <c r="OVZ128" s="802"/>
      <c r="OWA128" s="802"/>
      <c r="OWB128" s="802"/>
      <c r="OWC128" s="802"/>
      <c r="OWD128" s="802"/>
      <c r="OWE128" s="802"/>
      <c r="OWF128" s="802"/>
      <c r="OWG128" s="802"/>
      <c r="OWH128" s="802"/>
      <c r="OWI128" s="802"/>
      <c r="OWJ128" s="802"/>
      <c r="OWK128" s="802"/>
      <c r="OWL128" s="802"/>
      <c r="OWM128" s="802"/>
      <c r="OWN128" s="802"/>
      <c r="OWO128" s="802"/>
      <c r="OWP128" s="802"/>
      <c r="OWQ128" s="802"/>
      <c r="OWR128" s="802"/>
      <c r="OWS128" s="802"/>
      <c r="OWT128" s="802"/>
      <c r="OWU128" s="802"/>
      <c r="OWV128" s="802"/>
      <c r="OWW128" s="802"/>
      <c r="OWX128" s="802"/>
      <c r="OWY128" s="802"/>
      <c r="OWZ128" s="802"/>
      <c r="OXA128" s="802"/>
      <c r="OXB128" s="802"/>
      <c r="OXC128" s="802"/>
      <c r="OXD128" s="802"/>
      <c r="OXE128" s="802"/>
      <c r="OXF128" s="802"/>
      <c r="OXG128" s="802"/>
      <c r="OXH128" s="802"/>
      <c r="OXI128" s="802"/>
      <c r="OXJ128" s="802"/>
      <c r="OXK128" s="802"/>
      <c r="OXL128" s="802"/>
      <c r="OXM128" s="802"/>
      <c r="OXN128" s="802"/>
      <c r="OXO128" s="802"/>
      <c r="OXP128" s="802"/>
      <c r="OXQ128" s="802"/>
      <c r="OXR128" s="802"/>
      <c r="OXS128" s="802"/>
      <c r="OXT128" s="802"/>
      <c r="OXU128" s="802"/>
      <c r="OXV128" s="802"/>
      <c r="OXW128" s="802"/>
      <c r="OXX128" s="802"/>
      <c r="OXY128" s="802"/>
      <c r="OXZ128" s="802"/>
      <c r="OYA128" s="802"/>
      <c r="OYB128" s="802"/>
      <c r="OYC128" s="802"/>
      <c r="OYD128" s="802"/>
      <c r="OYE128" s="802"/>
      <c r="OYF128" s="802"/>
      <c r="OYG128" s="802"/>
      <c r="OYH128" s="802"/>
      <c r="OYI128" s="802"/>
      <c r="OYJ128" s="802"/>
      <c r="OYK128" s="802"/>
      <c r="OYL128" s="802"/>
      <c r="OYM128" s="802"/>
      <c r="OYN128" s="802"/>
      <c r="OYO128" s="802"/>
      <c r="OYP128" s="802"/>
      <c r="OYQ128" s="802"/>
      <c r="OYR128" s="802"/>
      <c r="OYS128" s="802"/>
      <c r="OYT128" s="802"/>
      <c r="OYU128" s="802"/>
      <c r="OYV128" s="802"/>
      <c r="OYW128" s="802"/>
      <c r="OYX128" s="802"/>
      <c r="OYY128" s="802"/>
      <c r="OYZ128" s="802"/>
      <c r="OZA128" s="802"/>
      <c r="OZB128" s="802"/>
      <c r="OZC128" s="802"/>
      <c r="OZD128" s="802"/>
      <c r="OZE128" s="802"/>
      <c r="OZF128" s="802"/>
      <c r="OZG128" s="802"/>
      <c r="OZH128" s="802"/>
      <c r="OZI128" s="802"/>
      <c r="OZJ128" s="802"/>
      <c r="OZK128" s="802"/>
      <c r="OZL128" s="802"/>
      <c r="OZM128" s="802"/>
      <c r="OZN128" s="802"/>
      <c r="OZO128" s="802"/>
      <c r="OZP128" s="802"/>
      <c r="OZQ128" s="802"/>
      <c r="OZR128" s="802"/>
      <c r="OZS128" s="802"/>
      <c r="OZT128" s="802"/>
      <c r="OZU128" s="802"/>
      <c r="OZV128" s="802"/>
      <c r="OZW128" s="802"/>
      <c r="OZX128" s="802"/>
      <c r="OZY128" s="802"/>
      <c r="OZZ128" s="802"/>
      <c r="PAA128" s="802"/>
      <c r="PAB128" s="802"/>
      <c r="PAC128" s="802"/>
      <c r="PAD128" s="802"/>
      <c r="PAE128" s="802"/>
      <c r="PAF128" s="802"/>
      <c r="PAG128" s="802"/>
      <c r="PAH128" s="802"/>
      <c r="PAI128" s="802"/>
      <c r="PAJ128" s="802"/>
      <c r="PAK128" s="802"/>
      <c r="PAL128" s="802"/>
      <c r="PAM128" s="802"/>
      <c r="PAN128" s="802"/>
      <c r="PAO128" s="802"/>
      <c r="PAP128" s="802"/>
      <c r="PAQ128" s="802"/>
      <c r="PAR128" s="802"/>
      <c r="PAS128" s="802"/>
      <c r="PAT128" s="802"/>
      <c r="PAU128" s="802"/>
      <c r="PAV128" s="802"/>
      <c r="PAW128" s="802"/>
      <c r="PAX128" s="802"/>
      <c r="PAY128" s="802"/>
      <c r="PAZ128" s="802"/>
      <c r="PBA128" s="802"/>
      <c r="PBB128" s="802"/>
      <c r="PBC128" s="802"/>
      <c r="PBD128" s="802"/>
      <c r="PBE128" s="802"/>
      <c r="PBF128" s="802"/>
      <c r="PBG128" s="802"/>
      <c r="PBH128" s="802"/>
      <c r="PBI128" s="802"/>
      <c r="PBJ128" s="802"/>
      <c r="PBK128" s="802"/>
      <c r="PBL128" s="802"/>
      <c r="PBM128" s="802"/>
      <c r="PBN128" s="802"/>
      <c r="PBO128" s="802"/>
      <c r="PBP128" s="802"/>
      <c r="PBQ128" s="802"/>
      <c r="PBR128" s="802"/>
      <c r="PBS128" s="802"/>
      <c r="PBT128" s="802"/>
      <c r="PBU128" s="802"/>
      <c r="PBV128" s="802"/>
      <c r="PBW128" s="802"/>
      <c r="PBX128" s="802"/>
      <c r="PBY128" s="802"/>
      <c r="PBZ128" s="802"/>
      <c r="PCA128" s="802"/>
      <c r="PCB128" s="802"/>
      <c r="PCC128" s="802"/>
      <c r="PCD128" s="802"/>
      <c r="PCE128" s="802"/>
      <c r="PCF128" s="802"/>
      <c r="PCG128" s="802"/>
      <c r="PCH128" s="802"/>
      <c r="PCI128" s="802"/>
      <c r="PCJ128" s="802"/>
      <c r="PCK128" s="802"/>
      <c r="PCL128" s="802"/>
      <c r="PCM128" s="802"/>
      <c r="PCN128" s="802"/>
      <c r="PCO128" s="802"/>
      <c r="PCP128" s="802"/>
      <c r="PCQ128" s="802"/>
      <c r="PCR128" s="802"/>
      <c r="PCS128" s="802"/>
      <c r="PCT128" s="802"/>
      <c r="PCU128" s="802"/>
      <c r="PCV128" s="802"/>
      <c r="PCW128" s="802"/>
      <c r="PCX128" s="802"/>
      <c r="PCY128" s="802"/>
      <c r="PCZ128" s="802"/>
      <c r="PDA128" s="802"/>
      <c r="PDB128" s="802"/>
      <c r="PDC128" s="802"/>
      <c r="PDD128" s="802"/>
      <c r="PDE128" s="802"/>
      <c r="PDF128" s="802"/>
      <c r="PDG128" s="802"/>
      <c r="PDH128" s="802"/>
      <c r="PDI128" s="802"/>
      <c r="PDJ128" s="802"/>
      <c r="PDK128" s="802"/>
      <c r="PDL128" s="802"/>
      <c r="PDM128" s="802"/>
      <c r="PDN128" s="802"/>
      <c r="PDO128" s="802"/>
      <c r="PDP128" s="802"/>
      <c r="PDQ128" s="802"/>
      <c r="PDR128" s="802"/>
      <c r="PDS128" s="802"/>
      <c r="PDT128" s="802"/>
      <c r="PDU128" s="802"/>
      <c r="PDV128" s="802"/>
      <c r="PDW128" s="802"/>
      <c r="PDX128" s="802"/>
      <c r="PDY128" s="802"/>
      <c r="PDZ128" s="802"/>
      <c r="PEA128" s="802"/>
      <c r="PEB128" s="802"/>
      <c r="PEC128" s="802"/>
      <c r="PED128" s="802"/>
      <c r="PEE128" s="802"/>
      <c r="PEF128" s="802"/>
      <c r="PEG128" s="802"/>
      <c r="PEH128" s="802"/>
      <c r="PEI128" s="802"/>
      <c r="PEJ128" s="802"/>
      <c r="PEK128" s="802"/>
      <c r="PEL128" s="802"/>
      <c r="PEM128" s="802"/>
      <c r="PEN128" s="802"/>
      <c r="PEO128" s="802"/>
      <c r="PEP128" s="802"/>
      <c r="PEQ128" s="802"/>
      <c r="PER128" s="802"/>
      <c r="PES128" s="802"/>
      <c r="PET128" s="802"/>
      <c r="PEU128" s="802"/>
      <c r="PEV128" s="802"/>
      <c r="PEW128" s="802"/>
      <c r="PEX128" s="802"/>
      <c r="PEY128" s="802"/>
      <c r="PEZ128" s="802"/>
      <c r="PFA128" s="802"/>
      <c r="PFB128" s="802"/>
      <c r="PFC128" s="802"/>
      <c r="PFD128" s="802"/>
      <c r="PFE128" s="802"/>
      <c r="PFF128" s="802"/>
      <c r="PFG128" s="802"/>
      <c r="PFH128" s="802"/>
      <c r="PFI128" s="802"/>
      <c r="PFJ128" s="802"/>
      <c r="PFK128" s="802"/>
      <c r="PFL128" s="802"/>
      <c r="PFM128" s="802"/>
      <c r="PFN128" s="802"/>
      <c r="PFO128" s="802"/>
      <c r="PFP128" s="802"/>
      <c r="PFQ128" s="802"/>
      <c r="PFR128" s="802"/>
      <c r="PFS128" s="802"/>
      <c r="PFT128" s="802"/>
      <c r="PFU128" s="802"/>
      <c r="PFV128" s="802"/>
      <c r="PFW128" s="802"/>
      <c r="PFX128" s="802"/>
      <c r="PFY128" s="802"/>
      <c r="PFZ128" s="802"/>
      <c r="PGA128" s="802"/>
      <c r="PGB128" s="802"/>
      <c r="PGC128" s="802"/>
      <c r="PGD128" s="802"/>
      <c r="PGE128" s="802"/>
      <c r="PGF128" s="802"/>
      <c r="PGG128" s="802"/>
      <c r="PGH128" s="802"/>
      <c r="PGI128" s="802"/>
      <c r="PGJ128" s="802"/>
      <c r="PGK128" s="802"/>
      <c r="PGL128" s="802"/>
      <c r="PGM128" s="802"/>
      <c r="PGN128" s="802"/>
      <c r="PGO128" s="802"/>
      <c r="PGP128" s="802"/>
      <c r="PGQ128" s="802"/>
      <c r="PGR128" s="802"/>
      <c r="PGS128" s="802"/>
      <c r="PGT128" s="802"/>
      <c r="PGU128" s="802"/>
      <c r="PGV128" s="802"/>
      <c r="PGW128" s="802"/>
      <c r="PGX128" s="802"/>
      <c r="PGY128" s="802"/>
      <c r="PGZ128" s="802"/>
      <c r="PHA128" s="802"/>
      <c r="PHB128" s="802"/>
      <c r="PHC128" s="802"/>
      <c r="PHD128" s="802"/>
      <c r="PHE128" s="802"/>
      <c r="PHF128" s="802"/>
      <c r="PHG128" s="802"/>
      <c r="PHH128" s="802"/>
      <c r="PHI128" s="802"/>
      <c r="PHJ128" s="802"/>
      <c r="PHK128" s="802"/>
      <c r="PHL128" s="802"/>
      <c r="PHM128" s="802"/>
      <c r="PHN128" s="802"/>
      <c r="PHO128" s="802"/>
      <c r="PHP128" s="802"/>
      <c r="PHQ128" s="802"/>
      <c r="PHR128" s="802"/>
      <c r="PHS128" s="802"/>
      <c r="PHT128" s="802"/>
      <c r="PHU128" s="802"/>
      <c r="PHV128" s="802"/>
      <c r="PHW128" s="802"/>
      <c r="PHX128" s="802"/>
      <c r="PHY128" s="802"/>
      <c r="PHZ128" s="802"/>
      <c r="PIA128" s="802"/>
      <c r="PIB128" s="802"/>
      <c r="PIC128" s="802"/>
      <c r="PID128" s="802"/>
      <c r="PIE128" s="802"/>
      <c r="PIF128" s="802"/>
      <c r="PIG128" s="802"/>
      <c r="PIH128" s="802"/>
      <c r="PII128" s="802"/>
      <c r="PIJ128" s="802"/>
      <c r="PIK128" s="802"/>
      <c r="PIL128" s="802"/>
      <c r="PIM128" s="802"/>
      <c r="PIN128" s="802"/>
      <c r="PIO128" s="802"/>
      <c r="PIP128" s="802"/>
      <c r="PIQ128" s="802"/>
      <c r="PIR128" s="802"/>
      <c r="PIS128" s="802"/>
      <c r="PIT128" s="802"/>
      <c r="PIU128" s="802"/>
      <c r="PIV128" s="802"/>
      <c r="PIW128" s="802"/>
      <c r="PIX128" s="802"/>
      <c r="PIY128" s="802"/>
      <c r="PIZ128" s="802"/>
      <c r="PJA128" s="802"/>
      <c r="PJB128" s="802"/>
      <c r="PJC128" s="802"/>
      <c r="PJD128" s="802"/>
      <c r="PJE128" s="802"/>
      <c r="PJF128" s="802"/>
      <c r="PJG128" s="802"/>
      <c r="PJH128" s="802"/>
      <c r="PJI128" s="802"/>
      <c r="PJJ128" s="802"/>
      <c r="PJK128" s="802"/>
      <c r="PJL128" s="802"/>
      <c r="PJM128" s="802"/>
      <c r="PJN128" s="802"/>
      <c r="PJO128" s="802"/>
      <c r="PJP128" s="802"/>
      <c r="PJQ128" s="802"/>
      <c r="PJR128" s="802"/>
      <c r="PJS128" s="802"/>
      <c r="PJT128" s="802"/>
      <c r="PJU128" s="802"/>
      <c r="PJV128" s="802"/>
      <c r="PJW128" s="802"/>
      <c r="PJX128" s="802"/>
      <c r="PJY128" s="802"/>
      <c r="PJZ128" s="802"/>
      <c r="PKA128" s="802"/>
      <c r="PKB128" s="802"/>
      <c r="PKC128" s="802"/>
      <c r="PKD128" s="802"/>
      <c r="PKE128" s="802"/>
      <c r="PKF128" s="802"/>
      <c r="PKG128" s="802"/>
      <c r="PKH128" s="802"/>
      <c r="PKI128" s="802"/>
      <c r="PKJ128" s="802"/>
      <c r="PKK128" s="802"/>
      <c r="PKL128" s="802"/>
      <c r="PKM128" s="802"/>
      <c r="PKN128" s="802"/>
      <c r="PKO128" s="802"/>
      <c r="PKP128" s="802"/>
      <c r="PKQ128" s="802"/>
      <c r="PKR128" s="802"/>
      <c r="PKS128" s="802"/>
      <c r="PKT128" s="802"/>
      <c r="PKU128" s="802"/>
      <c r="PKV128" s="802"/>
      <c r="PKW128" s="802"/>
      <c r="PKX128" s="802"/>
      <c r="PKY128" s="802"/>
      <c r="PKZ128" s="802"/>
      <c r="PLA128" s="802"/>
      <c r="PLB128" s="802"/>
      <c r="PLC128" s="802"/>
      <c r="PLD128" s="802"/>
      <c r="PLE128" s="802"/>
      <c r="PLF128" s="802"/>
      <c r="PLG128" s="802"/>
      <c r="PLH128" s="802"/>
      <c r="PLI128" s="802"/>
      <c r="PLJ128" s="802"/>
      <c r="PLK128" s="802"/>
      <c r="PLL128" s="802"/>
      <c r="PLM128" s="802"/>
      <c r="PLN128" s="802"/>
      <c r="PLO128" s="802"/>
      <c r="PLP128" s="802"/>
      <c r="PLQ128" s="802"/>
      <c r="PLR128" s="802"/>
      <c r="PLS128" s="802"/>
      <c r="PLT128" s="802"/>
      <c r="PLU128" s="802"/>
      <c r="PLV128" s="802"/>
      <c r="PLW128" s="802"/>
      <c r="PLX128" s="802"/>
      <c r="PLY128" s="802"/>
      <c r="PLZ128" s="802"/>
      <c r="PMA128" s="802"/>
      <c r="PMB128" s="802"/>
      <c r="PMC128" s="802"/>
      <c r="PMD128" s="802"/>
      <c r="PME128" s="802"/>
      <c r="PMF128" s="802"/>
      <c r="PMG128" s="802"/>
      <c r="PMH128" s="802"/>
      <c r="PMI128" s="802"/>
      <c r="PMJ128" s="802"/>
      <c r="PMK128" s="802"/>
      <c r="PML128" s="802"/>
      <c r="PMM128" s="802"/>
      <c r="PMN128" s="802"/>
      <c r="PMO128" s="802"/>
      <c r="PMP128" s="802"/>
      <c r="PMQ128" s="802"/>
      <c r="PMR128" s="802"/>
      <c r="PMS128" s="802"/>
      <c r="PMT128" s="802"/>
      <c r="PMU128" s="802"/>
      <c r="PMV128" s="802"/>
      <c r="PMW128" s="802"/>
      <c r="PMX128" s="802"/>
      <c r="PMY128" s="802"/>
      <c r="PMZ128" s="802"/>
      <c r="PNA128" s="802"/>
      <c r="PNB128" s="802"/>
      <c r="PNC128" s="802"/>
      <c r="PND128" s="802"/>
      <c r="PNE128" s="802"/>
      <c r="PNF128" s="802"/>
      <c r="PNG128" s="802"/>
      <c r="PNH128" s="802"/>
      <c r="PNI128" s="802"/>
      <c r="PNJ128" s="802"/>
      <c r="PNK128" s="802"/>
      <c r="PNL128" s="802"/>
      <c r="PNM128" s="802"/>
      <c r="PNN128" s="802"/>
      <c r="PNO128" s="802"/>
      <c r="PNP128" s="802"/>
      <c r="PNQ128" s="802"/>
      <c r="PNR128" s="802"/>
      <c r="PNS128" s="802"/>
      <c r="PNT128" s="802"/>
      <c r="PNU128" s="802"/>
      <c r="PNV128" s="802"/>
      <c r="PNW128" s="802"/>
      <c r="PNX128" s="802"/>
      <c r="PNY128" s="802"/>
      <c r="PNZ128" s="802"/>
      <c r="POA128" s="802"/>
      <c r="POB128" s="802"/>
      <c r="POC128" s="802"/>
      <c r="POD128" s="802"/>
      <c r="POE128" s="802"/>
      <c r="POF128" s="802"/>
      <c r="POG128" s="802"/>
      <c r="POH128" s="802"/>
      <c r="POI128" s="802"/>
      <c r="POJ128" s="802"/>
      <c r="POK128" s="802"/>
      <c r="POL128" s="802"/>
      <c r="POM128" s="802"/>
      <c r="PON128" s="802"/>
      <c r="POO128" s="802"/>
      <c r="POP128" s="802"/>
      <c r="POQ128" s="802"/>
      <c r="POR128" s="802"/>
      <c r="POS128" s="802"/>
      <c r="POT128" s="802"/>
      <c r="POU128" s="802"/>
      <c r="POV128" s="802"/>
      <c r="POW128" s="802"/>
      <c r="POX128" s="802"/>
      <c r="POY128" s="802"/>
      <c r="POZ128" s="802"/>
      <c r="PPA128" s="802"/>
      <c r="PPB128" s="802"/>
      <c r="PPC128" s="802"/>
      <c r="PPD128" s="802"/>
      <c r="PPE128" s="802"/>
      <c r="PPF128" s="802"/>
      <c r="PPG128" s="802"/>
      <c r="PPH128" s="802"/>
      <c r="PPI128" s="802"/>
      <c r="PPJ128" s="802"/>
      <c r="PPK128" s="802"/>
      <c r="PPL128" s="802"/>
      <c r="PPM128" s="802"/>
      <c r="PPN128" s="802"/>
      <c r="PPO128" s="802"/>
      <c r="PPP128" s="802"/>
      <c r="PPQ128" s="802"/>
      <c r="PPR128" s="802"/>
      <c r="PPS128" s="802"/>
      <c r="PPT128" s="802"/>
      <c r="PPU128" s="802"/>
      <c r="PPV128" s="802"/>
      <c r="PPW128" s="802"/>
      <c r="PPX128" s="802"/>
      <c r="PPY128" s="802"/>
      <c r="PPZ128" s="802"/>
      <c r="PQA128" s="802"/>
      <c r="PQB128" s="802"/>
      <c r="PQC128" s="802"/>
      <c r="PQD128" s="802"/>
      <c r="PQE128" s="802"/>
      <c r="PQF128" s="802"/>
      <c r="PQG128" s="802"/>
      <c r="PQH128" s="802"/>
      <c r="PQI128" s="802"/>
      <c r="PQJ128" s="802"/>
      <c r="PQK128" s="802"/>
      <c r="PQL128" s="802"/>
      <c r="PQM128" s="802"/>
      <c r="PQN128" s="802"/>
      <c r="PQO128" s="802"/>
      <c r="PQP128" s="802"/>
      <c r="PQQ128" s="802"/>
      <c r="PQR128" s="802"/>
      <c r="PQS128" s="802"/>
      <c r="PQT128" s="802"/>
      <c r="PQU128" s="802"/>
      <c r="PQV128" s="802"/>
      <c r="PQW128" s="802"/>
      <c r="PQX128" s="802"/>
      <c r="PQY128" s="802"/>
      <c r="PQZ128" s="802"/>
      <c r="PRA128" s="802"/>
      <c r="PRB128" s="802"/>
      <c r="PRC128" s="802"/>
      <c r="PRD128" s="802"/>
      <c r="PRE128" s="802"/>
      <c r="PRF128" s="802"/>
      <c r="PRG128" s="802"/>
      <c r="PRH128" s="802"/>
      <c r="PRI128" s="802"/>
      <c r="PRJ128" s="802"/>
      <c r="PRK128" s="802"/>
      <c r="PRL128" s="802"/>
      <c r="PRM128" s="802"/>
      <c r="PRN128" s="802"/>
      <c r="PRO128" s="802"/>
      <c r="PRP128" s="802"/>
      <c r="PRQ128" s="802"/>
      <c r="PRR128" s="802"/>
      <c r="PRS128" s="802"/>
      <c r="PRT128" s="802"/>
      <c r="PRU128" s="802"/>
      <c r="PRV128" s="802"/>
      <c r="PRW128" s="802"/>
      <c r="PRX128" s="802"/>
      <c r="PRY128" s="802"/>
      <c r="PRZ128" s="802"/>
      <c r="PSA128" s="802"/>
      <c r="PSB128" s="802"/>
      <c r="PSC128" s="802"/>
      <c r="PSD128" s="802"/>
      <c r="PSE128" s="802"/>
      <c r="PSF128" s="802"/>
      <c r="PSG128" s="802"/>
      <c r="PSH128" s="802"/>
      <c r="PSI128" s="802"/>
      <c r="PSJ128" s="802"/>
      <c r="PSK128" s="802"/>
      <c r="PSL128" s="802"/>
      <c r="PSM128" s="802"/>
      <c r="PSN128" s="802"/>
      <c r="PSO128" s="802"/>
      <c r="PSP128" s="802"/>
      <c r="PSQ128" s="802"/>
      <c r="PSR128" s="802"/>
      <c r="PSS128" s="802"/>
      <c r="PST128" s="802"/>
      <c r="PSU128" s="802"/>
      <c r="PSV128" s="802"/>
      <c r="PSW128" s="802"/>
      <c r="PSX128" s="802"/>
      <c r="PSY128" s="802"/>
      <c r="PSZ128" s="802"/>
      <c r="PTA128" s="802"/>
      <c r="PTB128" s="802"/>
      <c r="PTC128" s="802"/>
      <c r="PTD128" s="802"/>
      <c r="PTE128" s="802"/>
      <c r="PTF128" s="802"/>
      <c r="PTG128" s="802"/>
      <c r="PTH128" s="802"/>
      <c r="PTI128" s="802"/>
      <c r="PTJ128" s="802"/>
      <c r="PTK128" s="802"/>
      <c r="PTL128" s="802"/>
      <c r="PTM128" s="802"/>
      <c r="PTN128" s="802"/>
      <c r="PTO128" s="802"/>
      <c r="PTP128" s="802"/>
      <c r="PTQ128" s="802"/>
      <c r="PTR128" s="802"/>
      <c r="PTS128" s="802"/>
      <c r="PTT128" s="802"/>
      <c r="PTU128" s="802"/>
      <c r="PTV128" s="802"/>
      <c r="PTW128" s="802"/>
      <c r="PTX128" s="802"/>
      <c r="PTY128" s="802"/>
      <c r="PTZ128" s="802"/>
      <c r="PUA128" s="802"/>
      <c r="PUB128" s="802"/>
      <c r="PUC128" s="802"/>
      <c r="PUD128" s="802"/>
      <c r="PUE128" s="802"/>
      <c r="PUF128" s="802"/>
      <c r="PUG128" s="802"/>
      <c r="PUH128" s="802"/>
      <c r="PUI128" s="802"/>
      <c r="PUJ128" s="802"/>
      <c r="PUK128" s="802"/>
      <c r="PUL128" s="802"/>
      <c r="PUM128" s="802"/>
      <c r="PUN128" s="802"/>
      <c r="PUO128" s="802"/>
      <c r="PUP128" s="802"/>
      <c r="PUQ128" s="802"/>
      <c r="PUR128" s="802"/>
      <c r="PUS128" s="802"/>
      <c r="PUT128" s="802"/>
      <c r="PUU128" s="802"/>
      <c r="PUV128" s="802"/>
      <c r="PUW128" s="802"/>
      <c r="PUX128" s="802"/>
      <c r="PUY128" s="802"/>
      <c r="PUZ128" s="802"/>
      <c r="PVA128" s="802"/>
      <c r="PVB128" s="802"/>
      <c r="PVC128" s="802"/>
      <c r="PVD128" s="802"/>
      <c r="PVE128" s="802"/>
      <c r="PVF128" s="802"/>
      <c r="PVG128" s="802"/>
      <c r="PVH128" s="802"/>
      <c r="PVI128" s="802"/>
      <c r="PVJ128" s="802"/>
      <c r="PVK128" s="802"/>
      <c r="PVL128" s="802"/>
      <c r="PVM128" s="802"/>
      <c r="PVN128" s="802"/>
      <c r="PVO128" s="802"/>
      <c r="PVP128" s="802"/>
      <c r="PVQ128" s="802"/>
      <c r="PVR128" s="802"/>
      <c r="PVS128" s="802"/>
      <c r="PVT128" s="802"/>
      <c r="PVU128" s="802"/>
      <c r="PVV128" s="802"/>
      <c r="PVW128" s="802"/>
      <c r="PVX128" s="802"/>
      <c r="PVY128" s="802"/>
      <c r="PVZ128" s="802"/>
      <c r="PWA128" s="802"/>
      <c r="PWB128" s="802"/>
      <c r="PWC128" s="802"/>
      <c r="PWD128" s="802"/>
      <c r="PWE128" s="802"/>
      <c r="PWF128" s="802"/>
      <c r="PWG128" s="802"/>
      <c r="PWH128" s="802"/>
      <c r="PWI128" s="802"/>
      <c r="PWJ128" s="802"/>
      <c r="PWK128" s="802"/>
      <c r="PWL128" s="802"/>
      <c r="PWM128" s="802"/>
      <c r="PWN128" s="802"/>
      <c r="PWO128" s="802"/>
      <c r="PWP128" s="802"/>
      <c r="PWQ128" s="802"/>
      <c r="PWR128" s="802"/>
      <c r="PWS128" s="802"/>
      <c r="PWT128" s="802"/>
      <c r="PWU128" s="802"/>
      <c r="PWV128" s="802"/>
      <c r="PWW128" s="802"/>
      <c r="PWX128" s="802"/>
      <c r="PWY128" s="802"/>
      <c r="PWZ128" s="802"/>
      <c r="PXA128" s="802"/>
      <c r="PXB128" s="802"/>
      <c r="PXC128" s="802"/>
      <c r="PXD128" s="802"/>
      <c r="PXE128" s="802"/>
      <c r="PXF128" s="802"/>
      <c r="PXG128" s="802"/>
      <c r="PXH128" s="802"/>
      <c r="PXI128" s="802"/>
      <c r="PXJ128" s="802"/>
      <c r="PXK128" s="802"/>
      <c r="PXL128" s="802"/>
      <c r="PXM128" s="802"/>
      <c r="PXN128" s="802"/>
      <c r="PXO128" s="802"/>
      <c r="PXP128" s="802"/>
      <c r="PXQ128" s="802"/>
      <c r="PXR128" s="802"/>
      <c r="PXS128" s="802"/>
      <c r="PXT128" s="802"/>
      <c r="PXU128" s="802"/>
      <c r="PXV128" s="802"/>
      <c r="PXW128" s="802"/>
      <c r="PXX128" s="802"/>
      <c r="PXY128" s="802"/>
      <c r="PXZ128" s="802"/>
      <c r="PYA128" s="802"/>
      <c r="PYB128" s="802"/>
      <c r="PYC128" s="802"/>
      <c r="PYD128" s="802"/>
      <c r="PYE128" s="802"/>
      <c r="PYF128" s="802"/>
      <c r="PYG128" s="802"/>
      <c r="PYH128" s="802"/>
      <c r="PYI128" s="802"/>
      <c r="PYJ128" s="802"/>
      <c r="PYK128" s="802"/>
      <c r="PYL128" s="802"/>
      <c r="PYM128" s="802"/>
      <c r="PYN128" s="802"/>
      <c r="PYO128" s="802"/>
      <c r="PYP128" s="802"/>
      <c r="PYQ128" s="802"/>
      <c r="PYR128" s="802"/>
      <c r="PYS128" s="802"/>
      <c r="PYT128" s="802"/>
      <c r="PYU128" s="802"/>
      <c r="PYV128" s="802"/>
      <c r="PYW128" s="802"/>
      <c r="PYX128" s="802"/>
      <c r="PYY128" s="802"/>
      <c r="PYZ128" s="802"/>
      <c r="PZA128" s="802"/>
      <c r="PZB128" s="802"/>
      <c r="PZC128" s="802"/>
      <c r="PZD128" s="802"/>
      <c r="PZE128" s="802"/>
      <c r="PZF128" s="802"/>
      <c r="PZG128" s="802"/>
      <c r="PZH128" s="802"/>
      <c r="PZI128" s="802"/>
      <c r="PZJ128" s="802"/>
      <c r="PZK128" s="802"/>
      <c r="PZL128" s="802"/>
      <c r="PZM128" s="802"/>
      <c r="PZN128" s="802"/>
      <c r="PZO128" s="802"/>
      <c r="PZP128" s="802"/>
      <c r="PZQ128" s="802"/>
      <c r="PZR128" s="802"/>
      <c r="PZS128" s="802"/>
      <c r="PZT128" s="802"/>
      <c r="PZU128" s="802"/>
      <c r="PZV128" s="802"/>
      <c r="PZW128" s="802"/>
      <c r="PZX128" s="802"/>
      <c r="PZY128" s="802"/>
      <c r="PZZ128" s="802"/>
      <c r="QAA128" s="802"/>
      <c r="QAB128" s="802"/>
      <c r="QAC128" s="802"/>
      <c r="QAD128" s="802"/>
      <c r="QAE128" s="802"/>
      <c r="QAF128" s="802"/>
      <c r="QAG128" s="802"/>
      <c r="QAH128" s="802"/>
      <c r="QAI128" s="802"/>
      <c r="QAJ128" s="802"/>
      <c r="QAK128" s="802"/>
      <c r="QAL128" s="802"/>
      <c r="QAM128" s="802"/>
      <c r="QAN128" s="802"/>
      <c r="QAO128" s="802"/>
      <c r="QAP128" s="802"/>
      <c r="QAQ128" s="802"/>
      <c r="QAR128" s="802"/>
      <c r="QAS128" s="802"/>
      <c r="QAT128" s="802"/>
      <c r="QAU128" s="802"/>
      <c r="QAV128" s="802"/>
      <c r="QAW128" s="802"/>
      <c r="QAX128" s="802"/>
      <c r="QAY128" s="802"/>
      <c r="QAZ128" s="802"/>
      <c r="QBA128" s="802"/>
      <c r="QBB128" s="802"/>
      <c r="QBC128" s="802"/>
      <c r="QBD128" s="802"/>
      <c r="QBE128" s="802"/>
      <c r="QBF128" s="802"/>
      <c r="QBG128" s="802"/>
      <c r="QBH128" s="802"/>
      <c r="QBI128" s="802"/>
      <c r="QBJ128" s="802"/>
      <c r="QBK128" s="802"/>
      <c r="QBL128" s="802"/>
      <c r="QBM128" s="802"/>
      <c r="QBN128" s="802"/>
      <c r="QBO128" s="802"/>
      <c r="QBP128" s="802"/>
      <c r="QBQ128" s="802"/>
      <c r="QBR128" s="802"/>
      <c r="QBS128" s="802"/>
      <c r="QBT128" s="802"/>
      <c r="QBU128" s="802"/>
      <c r="QBV128" s="802"/>
      <c r="QBW128" s="802"/>
      <c r="QBX128" s="802"/>
      <c r="QBY128" s="802"/>
      <c r="QBZ128" s="802"/>
      <c r="QCA128" s="802"/>
      <c r="QCB128" s="802"/>
      <c r="QCC128" s="802"/>
      <c r="QCD128" s="802"/>
      <c r="QCE128" s="802"/>
      <c r="QCF128" s="802"/>
      <c r="QCG128" s="802"/>
      <c r="QCH128" s="802"/>
      <c r="QCI128" s="802"/>
      <c r="QCJ128" s="802"/>
      <c r="QCK128" s="802"/>
      <c r="QCL128" s="802"/>
      <c r="QCM128" s="802"/>
      <c r="QCN128" s="802"/>
      <c r="QCO128" s="802"/>
      <c r="QCP128" s="802"/>
      <c r="QCQ128" s="802"/>
      <c r="QCR128" s="802"/>
      <c r="QCS128" s="802"/>
      <c r="QCT128" s="802"/>
      <c r="QCU128" s="802"/>
      <c r="QCV128" s="802"/>
      <c r="QCW128" s="802"/>
      <c r="QCX128" s="802"/>
      <c r="QCY128" s="802"/>
      <c r="QCZ128" s="802"/>
      <c r="QDA128" s="802"/>
      <c r="QDB128" s="802"/>
      <c r="QDC128" s="802"/>
      <c r="QDD128" s="802"/>
      <c r="QDE128" s="802"/>
      <c r="QDF128" s="802"/>
      <c r="QDG128" s="802"/>
      <c r="QDH128" s="802"/>
      <c r="QDI128" s="802"/>
      <c r="QDJ128" s="802"/>
      <c r="QDK128" s="802"/>
      <c r="QDL128" s="802"/>
      <c r="QDM128" s="802"/>
      <c r="QDN128" s="802"/>
      <c r="QDO128" s="802"/>
      <c r="QDP128" s="802"/>
      <c r="QDQ128" s="802"/>
      <c r="QDR128" s="802"/>
      <c r="QDS128" s="802"/>
      <c r="QDT128" s="802"/>
      <c r="QDU128" s="802"/>
      <c r="QDV128" s="802"/>
      <c r="QDW128" s="802"/>
      <c r="QDX128" s="802"/>
      <c r="QDY128" s="802"/>
      <c r="QDZ128" s="802"/>
      <c r="QEA128" s="802"/>
      <c r="QEB128" s="802"/>
      <c r="QEC128" s="802"/>
      <c r="QED128" s="802"/>
      <c r="QEE128" s="802"/>
      <c r="QEF128" s="802"/>
      <c r="QEG128" s="802"/>
      <c r="QEH128" s="802"/>
      <c r="QEI128" s="802"/>
      <c r="QEJ128" s="802"/>
      <c r="QEK128" s="802"/>
      <c r="QEL128" s="802"/>
      <c r="QEM128" s="802"/>
      <c r="QEN128" s="802"/>
      <c r="QEO128" s="802"/>
      <c r="QEP128" s="802"/>
      <c r="QEQ128" s="802"/>
      <c r="QER128" s="802"/>
      <c r="QES128" s="802"/>
      <c r="QET128" s="802"/>
      <c r="QEU128" s="802"/>
      <c r="QEV128" s="802"/>
      <c r="QEW128" s="802"/>
      <c r="QEX128" s="802"/>
      <c r="QEY128" s="802"/>
      <c r="QEZ128" s="802"/>
      <c r="QFA128" s="802"/>
      <c r="QFB128" s="802"/>
      <c r="QFC128" s="802"/>
      <c r="QFD128" s="802"/>
      <c r="QFE128" s="802"/>
      <c r="QFF128" s="802"/>
      <c r="QFG128" s="802"/>
      <c r="QFH128" s="802"/>
      <c r="QFI128" s="802"/>
      <c r="QFJ128" s="802"/>
      <c r="QFK128" s="802"/>
      <c r="QFL128" s="802"/>
      <c r="QFM128" s="802"/>
      <c r="QFN128" s="802"/>
      <c r="QFO128" s="802"/>
      <c r="QFP128" s="802"/>
      <c r="QFQ128" s="802"/>
      <c r="QFR128" s="802"/>
      <c r="QFS128" s="802"/>
      <c r="QFT128" s="802"/>
      <c r="QFU128" s="802"/>
      <c r="QFV128" s="802"/>
      <c r="QFW128" s="802"/>
      <c r="QFX128" s="802"/>
      <c r="QFY128" s="802"/>
      <c r="QFZ128" s="802"/>
      <c r="QGA128" s="802"/>
      <c r="QGB128" s="802"/>
      <c r="QGC128" s="802"/>
      <c r="QGD128" s="802"/>
      <c r="QGE128" s="802"/>
      <c r="QGF128" s="802"/>
      <c r="QGG128" s="802"/>
      <c r="QGH128" s="802"/>
      <c r="QGI128" s="802"/>
      <c r="QGJ128" s="802"/>
      <c r="QGK128" s="802"/>
      <c r="QGL128" s="802"/>
      <c r="QGM128" s="802"/>
      <c r="QGN128" s="802"/>
      <c r="QGO128" s="802"/>
      <c r="QGP128" s="802"/>
      <c r="QGQ128" s="802"/>
      <c r="QGR128" s="802"/>
      <c r="QGS128" s="802"/>
      <c r="QGT128" s="802"/>
      <c r="QGU128" s="802"/>
      <c r="QGV128" s="802"/>
      <c r="QGW128" s="802"/>
      <c r="QGX128" s="802"/>
      <c r="QGY128" s="802"/>
      <c r="QGZ128" s="802"/>
      <c r="QHA128" s="802"/>
      <c r="QHB128" s="802"/>
      <c r="QHC128" s="802"/>
      <c r="QHD128" s="802"/>
      <c r="QHE128" s="802"/>
      <c r="QHF128" s="802"/>
      <c r="QHG128" s="802"/>
      <c r="QHH128" s="802"/>
      <c r="QHI128" s="802"/>
      <c r="QHJ128" s="802"/>
      <c r="QHK128" s="802"/>
      <c r="QHL128" s="802"/>
      <c r="QHM128" s="802"/>
      <c r="QHN128" s="802"/>
      <c r="QHO128" s="802"/>
      <c r="QHP128" s="802"/>
      <c r="QHQ128" s="802"/>
      <c r="QHR128" s="802"/>
      <c r="QHS128" s="802"/>
      <c r="QHT128" s="802"/>
      <c r="QHU128" s="802"/>
      <c r="QHV128" s="802"/>
      <c r="QHW128" s="802"/>
      <c r="QHX128" s="802"/>
      <c r="QHY128" s="802"/>
      <c r="QHZ128" s="802"/>
      <c r="QIA128" s="802"/>
      <c r="QIB128" s="802"/>
      <c r="QIC128" s="802"/>
      <c r="QID128" s="802"/>
      <c r="QIE128" s="802"/>
      <c r="QIF128" s="802"/>
      <c r="QIG128" s="802"/>
      <c r="QIH128" s="802"/>
      <c r="QII128" s="802"/>
      <c r="QIJ128" s="802"/>
      <c r="QIK128" s="802"/>
      <c r="QIL128" s="802"/>
      <c r="QIM128" s="802"/>
      <c r="QIN128" s="802"/>
      <c r="QIO128" s="802"/>
      <c r="QIP128" s="802"/>
      <c r="QIQ128" s="802"/>
      <c r="QIR128" s="802"/>
      <c r="QIS128" s="802"/>
      <c r="QIT128" s="802"/>
      <c r="QIU128" s="802"/>
      <c r="QIV128" s="802"/>
      <c r="QIW128" s="802"/>
      <c r="QIX128" s="802"/>
      <c r="QIY128" s="802"/>
      <c r="QIZ128" s="802"/>
      <c r="QJA128" s="802"/>
      <c r="QJB128" s="802"/>
      <c r="QJC128" s="802"/>
      <c r="QJD128" s="802"/>
      <c r="QJE128" s="802"/>
      <c r="QJF128" s="802"/>
      <c r="QJG128" s="802"/>
      <c r="QJH128" s="802"/>
      <c r="QJI128" s="802"/>
      <c r="QJJ128" s="802"/>
      <c r="QJK128" s="802"/>
      <c r="QJL128" s="802"/>
      <c r="QJM128" s="802"/>
      <c r="QJN128" s="802"/>
      <c r="QJO128" s="802"/>
      <c r="QJP128" s="802"/>
      <c r="QJQ128" s="802"/>
      <c r="QJR128" s="802"/>
      <c r="QJS128" s="802"/>
      <c r="QJT128" s="802"/>
      <c r="QJU128" s="802"/>
      <c r="QJV128" s="802"/>
      <c r="QJW128" s="802"/>
      <c r="QJX128" s="802"/>
      <c r="QJY128" s="802"/>
      <c r="QJZ128" s="802"/>
      <c r="QKA128" s="802"/>
      <c r="QKB128" s="802"/>
      <c r="QKC128" s="802"/>
      <c r="QKD128" s="802"/>
      <c r="QKE128" s="802"/>
      <c r="QKF128" s="802"/>
      <c r="QKG128" s="802"/>
      <c r="QKH128" s="802"/>
      <c r="QKI128" s="802"/>
      <c r="QKJ128" s="802"/>
      <c r="QKK128" s="802"/>
      <c r="QKL128" s="802"/>
      <c r="QKM128" s="802"/>
      <c r="QKN128" s="802"/>
      <c r="QKO128" s="802"/>
      <c r="QKP128" s="802"/>
      <c r="QKQ128" s="802"/>
      <c r="QKR128" s="802"/>
      <c r="QKS128" s="802"/>
      <c r="QKT128" s="802"/>
      <c r="QKU128" s="802"/>
      <c r="QKV128" s="802"/>
      <c r="QKW128" s="802"/>
      <c r="QKX128" s="802"/>
      <c r="QKY128" s="802"/>
      <c r="QKZ128" s="802"/>
      <c r="QLA128" s="802"/>
      <c r="QLB128" s="802"/>
      <c r="QLC128" s="802"/>
      <c r="QLD128" s="802"/>
      <c r="QLE128" s="802"/>
      <c r="QLF128" s="802"/>
      <c r="QLG128" s="802"/>
      <c r="QLH128" s="802"/>
      <c r="QLI128" s="802"/>
      <c r="QLJ128" s="802"/>
      <c r="QLK128" s="802"/>
      <c r="QLL128" s="802"/>
      <c r="QLM128" s="802"/>
      <c r="QLN128" s="802"/>
      <c r="QLO128" s="802"/>
      <c r="QLP128" s="802"/>
      <c r="QLQ128" s="802"/>
      <c r="QLR128" s="802"/>
      <c r="QLS128" s="802"/>
      <c r="QLT128" s="802"/>
      <c r="QLU128" s="802"/>
      <c r="QLV128" s="802"/>
      <c r="QLW128" s="802"/>
      <c r="QLX128" s="802"/>
      <c r="QLY128" s="802"/>
      <c r="QLZ128" s="802"/>
      <c r="QMA128" s="802"/>
      <c r="QMB128" s="802"/>
      <c r="QMC128" s="802"/>
      <c r="QMD128" s="802"/>
      <c r="QME128" s="802"/>
      <c r="QMF128" s="802"/>
      <c r="QMG128" s="802"/>
      <c r="QMH128" s="802"/>
      <c r="QMI128" s="802"/>
      <c r="QMJ128" s="802"/>
      <c r="QMK128" s="802"/>
      <c r="QML128" s="802"/>
      <c r="QMM128" s="802"/>
      <c r="QMN128" s="802"/>
      <c r="QMO128" s="802"/>
      <c r="QMP128" s="802"/>
      <c r="QMQ128" s="802"/>
      <c r="QMR128" s="802"/>
      <c r="QMS128" s="802"/>
      <c r="QMT128" s="802"/>
      <c r="QMU128" s="802"/>
      <c r="QMV128" s="802"/>
      <c r="QMW128" s="802"/>
      <c r="QMX128" s="802"/>
      <c r="QMY128" s="802"/>
      <c r="QMZ128" s="802"/>
      <c r="QNA128" s="802"/>
      <c r="QNB128" s="802"/>
      <c r="QNC128" s="802"/>
      <c r="QND128" s="802"/>
      <c r="QNE128" s="802"/>
      <c r="QNF128" s="802"/>
      <c r="QNG128" s="802"/>
      <c r="QNH128" s="802"/>
      <c r="QNI128" s="802"/>
      <c r="QNJ128" s="802"/>
      <c r="QNK128" s="802"/>
      <c r="QNL128" s="802"/>
      <c r="QNM128" s="802"/>
      <c r="QNN128" s="802"/>
      <c r="QNO128" s="802"/>
      <c r="QNP128" s="802"/>
      <c r="QNQ128" s="802"/>
      <c r="QNR128" s="802"/>
      <c r="QNS128" s="802"/>
      <c r="QNT128" s="802"/>
      <c r="QNU128" s="802"/>
      <c r="QNV128" s="802"/>
      <c r="QNW128" s="802"/>
      <c r="QNX128" s="802"/>
      <c r="QNY128" s="802"/>
      <c r="QNZ128" s="802"/>
      <c r="QOA128" s="802"/>
      <c r="QOB128" s="802"/>
      <c r="QOC128" s="802"/>
      <c r="QOD128" s="802"/>
      <c r="QOE128" s="802"/>
      <c r="QOF128" s="802"/>
      <c r="QOG128" s="802"/>
      <c r="QOH128" s="802"/>
      <c r="QOI128" s="802"/>
      <c r="QOJ128" s="802"/>
      <c r="QOK128" s="802"/>
      <c r="QOL128" s="802"/>
      <c r="QOM128" s="802"/>
      <c r="QON128" s="802"/>
      <c r="QOO128" s="802"/>
      <c r="QOP128" s="802"/>
      <c r="QOQ128" s="802"/>
      <c r="QOR128" s="802"/>
      <c r="QOS128" s="802"/>
      <c r="QOT128" s="802"/>
      <c r="QOU128" s="802"/>
      <c r="QOV128" s="802"/>
      <c r="QOW128" s="802"/>
      <c r="QOX128" s="802"/>
      <c r="QOY128" s="802"/>
      <c r="QOZ128" s="802"/>
      <c r="QPA128" s="802"/>
      <c r="QPB128" s="802"/>
      <c r="QPC128" s="802"/>
      <c r="QPD128" s="802"/>
      <c r="QPE128" s="802"/>
      <c r="QPF128" s="802"/>
      <c r="QPG128" s="802"/>
      <c r="QPH128" s="802"/>
      <c r="QPI128" s="802"/>
      <c r="QPJ128" s="802"/>
      <c r="QPK128" s="802"/>
      <c r="QPL128" s="802"/>
      <c r="QPM128" s="802"/>
      <c r="QPN128" s="802"/>
      <c r="QPO128" s="802"/>
      <c r="QPP128" s="802"/>
      <c r="QPQ128" s="802"/>
      <c r="QPR128" s="802"/>
      <c r="QPS128" s="802"/>
      <c r="QPT128" s="802"/>
      <c r="QPU128" s="802"/>
      <c r="QPV128" s="802"/>
      <c r="QPW128" s="802"/>
      <c r="QPX128" s="802"/>
      <c r="QPY128" s="802"/>
      <c r="QPZ128" s="802"/>
      <c r="QQA128" s="802"/>
      <c r="QQB128" s="802"/>
      <c r="QQC128" s="802"/>
      <c r="QQD128" s="802"/>
      <c r="QQE128" s="802"/>
      <c r="QQF128" s="802"/>
      <c r="QQG128" s="802"/>
      <c r="QQH128" s="802"/>
      <c r="QQI128" s="802"/>
      <c r="QQJ128" s="802"/>
      <c r="QQK128" s="802"/>
      <c r="QQL128" s="802"/>
      <c r="QQM128" s="802"/>
      <c r="QQN128" s="802"/>
      <c r="QQO128" s="802"/>
      <c r="QQP128" s="802"/>
      <c r="QQQ128" s="802"/>
      <c r="QQR128" s="802"/>
      <c r="QQS128" s="802"/>
      <c r="QQT128" s="802"/>
      <c r="QQU128" s="802"/>
      <c r="QQV128" s="802"/>
      <c r="QQW128" s="802"/>
      <c r="QQX128" s="802"/>
      <c r="QQY128" s="802"/>
      <c r="QQZ128" s="802"/>
      <c r="QRA128" s="802"/>
      <c r="QRB128" s="802"/>
      <c r="QRC128" s="802"/>
      <c r="QRD128" s="802"/>
      <c r="QRE128" s="802"/>
      <c r="QRF128" s="802"/>
      <c r="QRG128" s="802"/>
      <c r="QRH128" s="802"/>
      <c r="QRI128" s="802"/>
      <c r="QRJ128" s="802"/>
      <c r="QRK128" s="802"/>
      <c r="QRL128" s="802"/>
      <c r="QRM128" s="802"/>
      <c r="QRN128" s="802"/>
      <c r="QRO128" s="802"/>
      <c r="QRP128" s="802"/>
      <c r="QRQ128" s="802"/>
      <c r="QRR128" s="802"/>
      <c r="QRS128" s="802"/>
      <c r="QRT128" s="802"/>
      <c r="QRU128" s="802"/>
      <c r="QRV128" s="802"/>
      <c r="QRW128" s="802"/>
      <c r="QRX128" s="802"/>
      <c r="QRY128" s="802"/>
      <c r="QRZ128" s="802"/>
      <c r="QSA128" s="802"/>
      <c r="QSB128" s="802"/>
      <c r="QSC128" s="802"/>
      <c r="QSD128" s="802"/>
      <c r="QSE128" s="802"/>
      <c r="QSF128" s="802"/>
      <c r="QSG128" s="802"/>
      <c r="QSH128" s="802"/>
      <c r="QSI128" s="802"/>
      <c r="QSJ128" s="802"/>
      <c r="QSK128" s="802"/>
      <c r="QSL128" s="802"/>
      <c r="QSM128" s="802"/>
      <c r="QSN128" s="802"/>
      <c r="QSO128" s="802"/>
      <c r="QSP128" s="802"/>
      <c r="QSQ128" s="802"/>
      <c r="QSR128" s="802"/>
      <c r="QSS128" s="802"/>
      <c r="QST128" s="802"/>
      <c r="QSU128" s="802"/>
      <c r="QSV128" s="802"/>
      <c r="QSW128" s="802"/>
      <c r="QSX128" s="802"/>
      <c r="QSY128" s="802"/>
      <c r="QSZ128" s="802"/>
      <c r="QTA128" s="802"/>
      <c r="QTB128" s="802"/>
      <c r="QTC128" s="802"/>
      <c r="QTD128" s="802"/>
      <c r="QTE128" s="802"/>
      <c r="QTF128" s="802"/>
      <c r="QTG128" s="802"/>
      <c r="QTH128" s="802"/>
      <c r="QTI128" s="802"/>
      <c r="QTJ128" s="802"/>
      <c r="QTK128" s="802"/>
      <c r="QTL128" s="802"/>
      <c r="QTM128" s="802"/>
      <c r="QTN128" s="802"/>
      <c r="QTO128" s="802"/>
      <c r="QTP128" s="802"/>
      <c r="QTQ128" s="802"/>
      <c r="QTR128" s="802"/>
      <c r="QTS128" s="802"/>
      <c r="QTT128" s="802"/>
      <c r="QTU128" s="802"/>
      <c r="QTV128" s="802"/>
      <c r="QTW128" s="802"/>
      <c r="QTX128" s="802"/>
      <c r="QTY128" s="802"/>
      <c r="QTZ128" s="802"/>
      <c r="QUA128" s="802"/>
      <c r="QUB128" s="802"/>
      <c r="QUC128" s="802"/>
      <c r="QUD128" s="802"/>
      <c r="QUE128" s="802"/>
      <c r="QUF128" s="802"/>
      <c r="QUG128" s="802"/>
      <c r="QUH128" s="802"/>
      <c r="QUI128" s="802"/>
      <c r="QUJ128" s="802"/>
      <c r="QUK128" s="802"/>
      <c r="QUL128" s="802"/>
      <c r="QUM128" s="802"/>
      <c r="QUN128" s="802"/>
      <c r="QUO128" s="802"/>
      <c r="QUP128" s="802"/>
      <c r="QUQ128" s="802"/>
      <c r="QUR128" s="802"/>
      <c r="QUS128" s="802"/>
      <c r="QUT128" s="802"/>
      <c r="QUU128" s="802"/>
      <c r="QUV128" s="802"/>
      <c r="QUW128" s="802"/>
      <c r="QUX128" s="802"/>
      <c r="QUY128" s="802"/>
      <c r="QUZ128" s="802"/>
      <c r="QVA128" s="802"/>
      <c r="QVB128" s="802"/>
      <c r="QVC128" s="802"/>
      <c r="QVD128" s="802"/>
      <c r="QVE128" s="802"/>
      <c r="QVF128" s="802"/>
      <c r="QVG128" s="802"/>
      <c r="QVH128" s="802"/>
      <c r="QVI128" s="802"/>
      <c r="QVJ128" s="802"/>
      <c r="QVK128" s="802"/>
      <c r="QVL128" s="802"/>
      <c r="QVM128" s="802"/>
      <c r="QVN128" s="802"/>
      <c r="QVO128" s="802"/>
      <c r="QVP128" s="802"/>
      <c r="QVQ128" s="802"/>
      <c r="QVR128" s="802"/>
      <c r="QVS128" s="802"/>
      <c r="QVT128" s="802"/>
      <c r="QVU128" s="802"/>
      <c r="QVV128" s="802"/>
      <c r="QVW128" s="802"/>
      <c r="QVX128" s="802"/>
      <c r="QVY128" s="802"/>
      <c r="QVZ128" s="802"/>
      <c r="QWA128" s="802"/>
      <c r="QWB128" s="802"/>
      <c r="QWC128" s="802"/>
      <c r="QWD128" s="802"/>
      <c r="QWE128" s="802"/>
      <c r="QWF128" s="802"/>
      <c r="QWG128" s="802"/>
      <c r="QWH128" s="802"/>
      <c r="QWI128" s="802"/>
      <c r="QWJ128" s="802"/>
      <c r="QWK128" s="802"/>
      <c r="QWL128" s="802"/>
      <c r="QWM128" s="802"/>
      <c r="QWN128" s="802"/>
      <c r="QWO128" s="802"/>
      <c r="QWP128" s="802"/>
      <c r="QWQ128" s="802"/>
      <c r="QWR128" s="802"/>
      <c r="QWS128" s="802"/>
      <c r="QWT128" s="802"/>
      <c r="QWU128" s="802"/>
      <c r="QWV128" s="802"/>
      <c r="QWW128" s="802"/>
      <c r="QWX128" s="802"/>
      <c r="QWY128" s="802"/>
      <c r="QWZ128" s="802"/>
      <c r="QXA128" s="802"/>
      <c r="QXB128" s="802"/>
      <c r="QXC128" s="802"/>
      <c r="QXD128" s="802"/>
      <c r="QXE128" s="802"/>
      <c r="QXF128" s="802"/>
      <c r="QXG128" s="802"/>
      <c r="QXH128" s="802"/>
      <c r="QXI128" s="802"/>
      <c r="QXJ128" s="802"/>
      <c r="QXK128" s="802"/>
      <c r="QXL128" s="802"/>
      <c r="QXM128" s="802"/>
      <c r="QXN128" s="802"/>
      <c r="QXO128" s="802"/>
      <c r="QXP128" s="802"/>
      <c r="QXQ128" s="802"/>
      <c r="QXR128" s="802"/>
      <c r="QXS128" s="802"/>
      <c r="QXT128" s="802"/>
      <c r="QXU128" s="802"/>
      <c r="QXV128" s="802"/>
      <c r="QXW128" s="802"/>
      <c r="QXX128" s="802"/>
      <c r="QXY128" s="802"/>
      <c r="QXZ128" s="802"/>
      <c r="QYA128" s="802"/>
      <c r="QYB128" s="802"/>
      <c r="QYC128" s="802"/>
      <c r="QYD128" s="802"/>
      <c r="QYE128" s="802"/>
      <c r="QYF128" s="802"/>
      <c r="QYG128" s="802"/>
      <c r="QYH128" s="802"/>
      <c r="QYI128" s="802"/>
      <c r="QYJ128" s="802"/>
      <c r="QYK128" s="802"/>
      <c r="QYL128" s="802"/>
      <c r="QYM128" s="802"/>
      <c r="QYN128" s="802"/>
      <c r="QYO128" s="802"/>
      <c r="QYP128" s="802"/>
      <c r="QYQ128" s="802"/>
      <c r="QYR128" s="802"/>
      <c r="QYS128" s="802"/>
      <c r="QYT128" s="802"/>
      <c r="QYU128" s="802"/>
      <c r="QYV128" s="802"/>
      <c r="QYW128" s="802"/>
      <c r="QYX128" s="802"/>
      <c r="QYY128" s="802"/>
      <c r="QYZ128" s="802"/>
      <c r="QZA128" s="802"/>
      <c r="QZB128" s="802"/>
      <c r="QZC128" s="802"/>
      <c r="QZD128" s="802"/>
      <c r="QZE128" s="802"/>
      <c r="QZF128" s="802"/>
      <c r="QZG128" s="802"/>
      <c r="QZH128" s="802"/>
      <c r="QZI128" s="802"/>
      <c r="QZJ128" s="802"/>
      <c r="QZK128" s="802"/>
      <c r="QZL128" s="802"/>
      <c r="QZM128" s="802"/>
      <c r="QZN128" s="802"/>
      <c r="QZO128" s="802"/>
      <c r="QZP128" s="802"/>
      <c r="QZQ128" s="802"/>
      <c r="QZR128" s="802"/>
      <c r="QZS128" s="802"/>
      <c r="QZT128" s="802"/>
      <c r="QZU128" s="802"/>
      <c r="QZV128" s="802"/>
      <c r="QZW128" s="802"/>
      <c r="QZX128" s="802"/>
      <c r="QZY128" s="802"/>
      <c r="QZZ128" s="802"/>
      <c r="RAA128" s="802"/>
      <c r="RAB128" s="802"/>
      <c r="RAC128" s="802"/>
      <c r="RAD128" s="802"/>
      <c r="RAE128" s="802"/>
      <c r="RAF128" s="802"/>
      <c r="RAG128" s="802"/>
      <c r="RAH128" s="802"/>
      <c r="RAI128" s="802"/>
      <c r="RAJ128" s="802"/>
      <c r="RAK128" s="802"/>
      <c r="RAL128" s="802"/>
      <c r="RAM128" s="802"/>
      <c r="RAN128" s="802"/>
      <c r="RAO128" s="802"/>
      <c r="RAP128" s="802"/>
      <c r="RAQ128" s="802"/>
      <c r="RAR128" s="802"/>
      <c r="RAS128" s="802"/>
      <c r="RAT128" s="802"/>
      <c r="RAU128" s="802"/>
      <c r="RAV128" s="802"/>
      <c r="RAW128" s="802"/>
      <c r="RAX128" s="802"/>
      <c r="RAY128" s="802"/>
      <c r="RAZ128" s="802"/>
      <c r="RBA128" s="802"/>
      <c r="RBB128" s="802"/>
      <c r="RBC128" s="802"/>
      <c r="RBD128" s="802"/>
      <c r="RBE128" s="802"/>
      <c r="RBF128" s="802"/>
      <c r="RBG128" s="802"/>
      <c r="RBH128" s="802"/>
      <c r="RBI128" s="802"/>
      <c r="RBJ128" s="802"/>
      <c r="RBK128" s="802"/>
      <c r="RBL128" s="802"/>
      <c r="RBM128" s="802"/>
      <c r="RBN128" s="802"/>
      <c r="RBO128" s="802"/>
      <c r="RBP128" s="802"/>
      <c r="RBQ128" s="802"/>
      <c r="RBR128" s="802"/>
      <c r="RBS128" s="802"/>
      <c r="RBT128" s="802"/>
      <c r="RBU128" s="802"/>
      <c r="RBV128" s="802"/>
      <c r="RBW128" s="802"/>
      <c r="RBX128" s="802"/>
      <c r="RBY128" s="802"/>
      <c r="RBZ128" s="802"/>
      <c r="RCA128" s="802"/>
      <c r="RCB128" s="802"/>
      <c r="RCC128" s="802"/>
      <c r="RCD128" s="802"/>
      <c r="RCE128" s="802"/>
      <c r="RCF128" s="802"/>
      <c r="RCG128" s="802"/>
      <c r="RCH128" s="802"/>
      <c r="RCI128" s="802"/>
      <c r="RCJ128" s="802"/>
      <c r="RCK128" s="802"/>
      <c r="RCL128" s="802"/>
      <c r="RCM128" s="802"/>
      <c r="RCN128" s="802"/>
      <c r="RCO128" s="802"/>
      <c r="RCP128" s="802"/>
      <c r="RCQ128" s="802"/>
      <c r="RCR128" s="802"/>
      <c r="RCS128" s="802"/>
      <c r="RCT128" s="802"/>
      <c r="RCU128" s="802"/>
      <c r="RCV128" s="802"/>
      <c r="RCW128" s="802"/>
      <c r="RCX128" s="802"/>
      <c r="RCY128" s="802"/>
      <c r="RCZ128" s="802"/>
      <c r="RDA128" s="802"/>
      <c r="RDB128" s="802"/>
      <c r="RDC128" s="802"/>
      <c r="RDD128" s="802"/>
      <c r="RDE128" s="802"/>
      <c r="RDF128" s="802"/>
      <c r="RDG128" s="802"/>
      <c r="RDH128" s="802"/>
      <c r="RDI128" s="802"/>
      <c r="RDJ128" s="802"/>
      <c r="RDK128" s="802"/>
      <c r="RDL128" s="802"/>
      <c r="RDM128" s="802"/>
      <c r="RDN128" s="802"/>
      <c r="RDO128" s="802"/>
      <c r="RDP128" s="802"/>
      <c r="RDQ128" s="802"/>
      <c r="RDR128" s="802"/>
      <c r="RDS128" s="802"/>
      <c r="RDT128" s="802"/>
      <c r="RDU128" s="802"/>
      <c r="RDV128" s="802"/>
      <c r="RDW128" s="802"/>
      <c r="RDX128" s="802"/>
      <c r="RDY128" s="802"/>
      <c r="RDZ128" s="802"/>
      <c r="REA128" s="802"/>
      <c r="REB128" s="802"/>
      <c r="REC128" s="802"/>
      <c r="RED128" s="802"/>
      <c r="REE128" s="802"/>
      <c r="REF128" s="802"/>
      <c r="REG128" s="802"/>
      <c r="REH128" s="802"/>
      <c r="REI128" s="802"/>
      <c r="REJ128" s="802"/>
      <c r="REK128" s="802"/>
      <c r="REL128" s="802"/>
      <c r="REM128" s="802"/>
      <c r="REN128" s="802"/>
      <c r="REO128" s="802"/>
      <c r="REP128" s="802"/>
      <c r="REQ128" s="802"/>
      <c r="RER128" s="802"/>
      <c r="RES128" s="802"/>
      <c r="RET128" s="802"/>
      <c r="REU128" s="802"/>
      <c r="REV128" s="802"/>
      <c r="REW128" s="802"/>
      <c r="REX128" s="802"/>
      <c r="REY128" s="802"/>
      <c r="REZ128" s="802"/>
      <c r="RFA128" s="802"/>
      <c r="RFB128" s="802"/>
      <c r="RFC128" s="802"/>
      <c r="RFD128" s="802"/>
      <c r="RFE128" s="802"/>
      <c r="RFF128" s="802"/>
      <c r="RFG128" s="802"/>
      <c r="RFH128" s="802"/>
      <c r="RFI128" s="802"/>
      <c r="RFJ128" s="802"/>
      <c r="RFK128" s="802"/>
      <c r="RFL128" s="802"/>
      <c r="RFM128" s="802"/>
      <c r="RFN128" s="802"/>
      <c r="RFO128" s="802"/>
      <c r="RFP128" s="802"/>
      <c r="RFQ128" s="802"/>
      <c r="RFR128" s="802"/>
      <c r="RFS128" s="802"/>
      <c r="RFT128" s="802"/>
      <c r="RFU128" s="802"/>
      <c r="RFV128" s="802"/>
      <c r="RFW128" s="802"/>
      <c r="RFX128" s="802"/>
      <c r="RFY128" s="802"/>
      <c r="RFZ128" s="802"/>
      <c r="RGA128" s="802"/>
      <c r="RGB128" s="802"/>
      <c r="RGC128" s="802"/>
      <c r="RGD128" s="802"/>
      <c r="RGE128" s="802"/>
      <c r="RGF128" s="802"/>
      <c r="RGG128" s="802"/>
      <c r="RGH128" s="802"/>
      <c r="RGI128" s="802"/>
      <c r="RGJ128" s="802"/>
      <c r="RGK128" s="802"/>
      <c r="RGL128" s="802"/>
      <c r="RGM128" s="802"/>
      <c r="RGN128" s="802"/>
      <c r="RGO128" s="802"/>
      <c r="RGP128" s="802"/>
      <c r="RGQ128" s="802"/>
      <c r="RGR128" s="802"/>
      <c r="RGS128" s="802"/>
      <c r="RGT128" s="802"/>
      <c r="RGU128" s="802"/>
      <c r="RGV128" s="802"/>
      <c r="RGW128" s="802"/>
      <c r="RGX128" s="802"/>
      <c r="RGY128" s="802"/>
      <c r="RGZ128" s="802"/>
      <c r="RHA128" s="802"/>
      <c r="RHB128" s="802"/>
      <c r="RHC128" s="802"/>
      <c r="RHD128" s="802"/>
      <c r="RHE128" s="802"/>
      <c r="RHF128" s="802"/>
      <c r="RHG128" s="802"/>
      <c r="RHH128" s="802"/>
      <c r="RHI128" s="802"/>
      <c r="RHJ128" s="802"/>
      <c r="RHK128" s="802"/>
      <c r="RHL128" s="802"/>
      <c r="RHM128" s="802"/>
      <c r="RHN128" s="802"/>
      <c r="RHO128" s="802"/>
      <c r="RHP128" s="802"/>
      <c r="RHQ128" s="802"/>
      <c r="RHR128" s="802"/>
      <c r="RHS128" s="802"/>
      <c r="RHT128" s="802"/>
      <c r="RHU128" s="802"/>
      <c r="RHV128" s="802"/>
      <c r="RHW128" s="802"/>
      <c r="RHX128" s="802"/>
      <c r="RHY128" s="802"/>
      <c r="RHZ128" s="802"/>
      <c r="RIA128" s="802"/>
      <c r="RIB128" s="802"/>
      <c r="RIC128" s="802"/>
      <c r="RID128" s="802"/>
      <c r="RIE128" s="802"/>
      <c r="RIF128" s="802"/>
      <c r="RIG128" s="802"/>
      <c r="RIH128" s="802"/>
      <c r="RII128" s="802"/>
      <c r="RIJ128" s="802"/>
      <c r="RIK128" s="802"/>
      <c r="RIL128" s="802"/>
      <c r="RIM128" s="802"/>
      <c r="RIN128" s="802"/>
      <c r="RIO128" s="802"/>
      <c r="RIP128" s="802"/>
      <c r="RIQ128" s="802"/>
      <c r="RIR128" s="802"/>
      <c r="RIS128" s="802"/>
      <c r="RIT128" s="802"/>
      <c r="RIU128" s="802"/>
      <c r="RIV128" s="802"/>
      <c r="RIW128" s="802"/>
      <c r="RIX128" s="802"/>
      <c r="RIY128" s="802"/>
      <c r="RIZ128" s="802"/>
      <c r="RJA128" s="802"/>
      <c r="RJB128" s="802"/>
      <c r="RJC128" s="802"/>
      <c r="RJD128" s="802"/>
      <c r="RJE128" s="802"/>
      <c r="RJF128" s="802"/>
      <c r="RJG128" s="802"/>
      <c r="RJH128" s="802"/>
      <c r="RJI128" s="802"/>
      <c r="RJJ128" s="802"/>
      <c r="RJK128" s="802"/>
      <c r="RJL128" s="802"/>
      <c r="RJM128" s="802"/>
      <c r="RJN128" s="802"/>
      <c r="RJO128" s="802"/>
      <c r="RJP128" s="802"/>
      <c r="RJQ128" s="802"/>
      <c r="RJR128" s="802"/>
      <c r="RJS128" s="802"/>
      <c r="RJT128" s="802"/>
      <c r="RJU128" s="802"/>
      <c r="RJV128" s="802"/>
      <c r="RJW128" s="802"/>
      <c r="RJX128" s="802"/>
      <c r="RJY128" s="802"/>
      <c r="RJZ128" s="802"/>
      <c r="RKA128" s="802"/>
      <c r="RKB128" s="802"/>
      <c r="RKC128" s="802"/>
      <c r="RKD128" s="802"/>
      <c r="RKE128" s="802"/>
      <c r="RKF128" s="802"/>
      <c r="RKG128" s="802"/>
      <c r="RKH128" s="802"/>
      <c r="RKI128" s="802"/>
      <c r="RKJ128" s="802"/>
      <c r="RKK128" s="802"/>
      <c r="RKL128" s="802"/>
      <c r="RKM128" s="802"/>
      <c r="RKN128" s="802"/>
      <c r="RKO128" s="802"/>
      <c r="RKP128" s="802"/>
      <c r="RKQ128" s="802"/>
      <c r="RKR128" s="802"/>
      <c r="RKS128" s="802"/>
      <c r="RKT128" s="802"/>
      <c r="RKU128" s="802"/>
      <c r="RKV128" s="802"/>
      <c r="RKW128" s="802"/>
      <c r="RKX128" s="802"/>
      <c r="RKY128" s="802"/>
      <c r="RKZ128" s="802"/>
      <c r="RLA128" s="802"/>
      <c r="RLB128" s="802"/>
      <c r="RLC128" s="802"/>
      <c r="RLD128" s="802"/>
      <c r="RLE128" s="802"/>
      <c r="RLF128" s="802"/>
      <c r="RLG128" s="802"/>
      <c r="RLH128" s="802"/>
      <c r="RLI128" s="802"/>
      <c r="RLJ128" s="802"/>
      <c r="RLK128" s="802"/>
      <c r="RLL128" s="802"/>
      <c r="RLM128" s="802"/>
      <c r="RLN128" s="802"/>
      <c r="RLO128" s="802"/>
      <c r="RLP128" s="802"/>
      <c r="RLQ128" s="802"/>
      <c r="RLR128" s="802"/>
      <c r="RLS128" s="802"/>
      <c r="RLT128" s="802"/>
      <c r="RLU128" s="802"/>
      <c r="RLV128" s="802"/>
      <c r="RLW128" s="802"/>
      <c r="RLX128" s="802"/>
      <c r="RLY128" s="802"/>
      <c r="RLZ128" s="802"/>
      <c r="RMA128" s="802"/>
      <c r="RMB128" s="802"/>
      <c r="RMC128" s="802"/>
      <c r="RMD128" s="802"/>
      <c r="RME128" s="802"/>
      <c r="RMF128" s="802"/>
      <c r="RMG128" s="802"/>
      <c r="RMH128" s="802"/>
      <c r="RMI128" s="802"/>
      <c r="RMJ128" s="802"/>
      <c r="RMK128" s="802"/>
      <c r="RML128" s="802"/>
      <c r="RMM128" s="802"/>
      <c r="RMN128" s="802"/>
      <c r="RMO128" s="802"/>
      <c r="RMP128" s="802"/>
      <c r="RMQ128" s="802"/>
      <c r="RMR128" s="802"/>
      <c r="RMS128" s="802"/>
      <c r="RMT128" s="802"/>
      <c r="RMU128" s="802"/>
      <c r="RMV128" s="802"/>
      <c r="RMW128" s="802"/>
      <c r="RMX128" s="802"/>
      <c r="RMY128" s="802"/>
      <c r="RMZ128" s="802"/>
      <c r="RNA128" s="802"/>
      <c r="RNB128" s="802"/>
      <c r="RNC128" s="802"/>
      <c r="RND128" s="802"/>
      <c r="RNE128" s="802"/>
      <c r="RNF128" s="802"/>
      <c r="RNG128" s="802"/>
      <c r="RNH128" s="802"/>
      <c r="RNI128" s="802"/>
      <c r="RNJ128" s="802"/>
      <c r="RNK128" s="802"/>
      <c r="RNL128" s="802"/>
      <c r="RNM128" s="802"/>
      <c r="RNN128" s="802"/>
      <c r="RNO128" s="802"/>
      <c r="RNP128" s="802"/>
      <c r="RNQ128" s="802"/>
      <c r="RNR128" s="802"/>
      <c r="RNS128" s="802"/>
      <c r="RNT128" s="802"/>
      <c r="RNU128" s="802"/>
      <c r="RNV128" s="802"/>
      <c r="RNW128" s="802"/>
      <c r="RNX128" s="802"/>
      <c r="RNY128" s="802"/>
      <c r="RNZ128" s="802"/>
      <c r="ROA128" s="802"/>
      <c r="ROB128" s="802"/>
      <c r="ROC128" s="802"/>
      <c r="ROD128" s="802"/>
      <c r="ROE128" s="802"/>
      <c r="ROF128" s="802"/>
      <c r="ROG128" s="802"/>
      <c r="ROH128" s="802"/>
      <c r="ROI128" s="802"/>
      <c r="ROJ128" s="802"/>
      <c r="ROK128" s="802"/>
      <c r="ROL128" s="802"/>
      <c r="ROM128" s="802"/>
      <c r="RON128" s="802"/>
      <c r="ROO128" s="802"/>
      <c r="ROP128" s="802"/>
      <c r="ROQ128" s="802"/>
      <c r="ROR128" s="802"/>
      <c r="ROS128" s="802"/>
      <c r="ROT128" s="802"/>
      <c r="ROU128" s="802"/>
      <c r="ROV128" s="802"/>
      <c r="ROW128" s="802"/>
      <c r="ROX128" s="802"/>
      <c r="ROY128" s="802"/>
      <c r="ROZ128" s="802"/>
      <c r="RPA128" s="802"/>
      <c r="RPB128" s="802"/>
      <c r="RPC128" s="802"/>
      <c r="RPD128" s="802"/>
      <c r="RPE128" s="802"/>
      <c r="RPF128" s="802"/>
      <c r="RPG128" s="802"/>
      <c r="RPH128" s="802"/>
      <c r="RPI128" s="802"/>
      <c r="RPJ128" s="802"/>
      <c r="RPK128" s="802"/>
      <c r="RPL128" s="802"/>
      <c r="RPM128" s="802"/>
      <c r="RPN128" s="802"/>
      <c r="RPO128" s="802"/>
      <c r="RPP128" s="802"/>
      <c r="RPQ128" s="802"/>
      <c r="RPR128" s="802"/>
      <c r="RPS128" s="802"/>
      <c r="RPT128" s="802"/>
      <c r="RPU128" s="802"/>
      <c r="RPV128" s="802"/>
      <c r="RPW128" s="802"/>
      <c r="RPX128" s="802"/>
      <c r="RPY128" s="802"/>
      <c r="RPZ128" s="802"/>
      <c r="RQA128" s="802"/>
      <c r="RQB128" s="802"/>
      <c r="RQC128" s="802"/>
      <c r="RQD128" s="802"/>
      <c r="RQE128" s="802"/>
      <c r="RQF128" s="802"/>
      <c r="RQG128" s="802"/>
      <c r="RQH128" s="802"/>
      <c r="RQI128" s="802"/>
      <c r="RQJ128" s="802"/>
      <c r="RQK128" s="802"/>
      <c r="RQL128" s="802"/>
      <c r="RQM128" s="802"/>
      <c r="RQN128" s="802"/>
      <c r="RQO128" s="802"/>
      <c r="RQP128" s="802"/>
      <c r="RQQ128" s="802"/>
      <c r="RQR128" s="802"/>
      <c r="RQS128" s="802"/>
      <c r="RQT128" s="802"/>
      <c r="RQU128" s="802"/>
      <c r="RQV128" s="802"/>
      <c r="RQW128" s="802"/>
      <c r="RQX128" s="802"/>
      <c r="RQY128" s="802"/>
      <c r="RQZ128" s="802"/>
      <c r="RRA128" s="802"/>
      <c r="RRB128" s="802"/>
      <c r="RRC128" s="802"/>
      <c r="RRD128" s="802"/>
      <c r="RRE128" s="802"/>
      <c r="RRF128" s="802"/>
      <c r="RRG128" s="802"/>
      <c r="RRH128" s="802"/>
      <c r="RRI128" s="802"/>
      <c r="RRJ128" s="802"/>
      <c r="RRK128" s="802"/>
      <c r="RRL128" s="802"/>
      <c r="RRM128" s="802"/>
      <c r="RRN128" s="802"/>
      <c r="RRO128" s="802"/>
      <c r="RRP128" s="802"/>
      <c r="RRQ128" s="802"/>
      <c r="RRR128" s="802"/>
      <c r="RRS128" s="802"/>
      <c r="RRT128" s="802"/>
      <c r="RRU128" s="802"/>
      <c r="RRV128" s="802"/>
      <c r="RRW128" s="802"/>
      <c r="RRX128" s="802"/>
      <c r="RRY128" s="802"/>
      <c r="RRZ128" s="802"/>
      <c r="RSA128" s="802"/>
      <c r="RSB128" s="802"/>
      <c r="RSC128" s="802"/>
      <c r="RSD128" s="802"/>
      <c r="RSE128" s="802"/>
      <c r="RSF128" s="802"/>
      <c r="RSG128" s="802"/>
      <c r="RSH128" s="802"/>
      <c r="RSI128" s="802"/>
      <c r="RSJ128" s="802"/>
      <c r="RSK128" s="802"/>
      <c r="RSL128" s="802"/>
      <c r="RSM128" s="802"/>
      <c r="RSN128" s="802"/>
      <c r="RSO128" s="802"/>
      <c r="RSP128" s="802"/>
      <c r="RSQ128" s="802"/>
      <c r="RSR128" s="802"/>
      <c r="RSS128" s="802"/>
      <c r="RST128" s="802"/>
      <c r="RSU128" s="802"/>
      <c r="RSV128" s="802"/>
      <c r="RSW128" s="802"/>
      <c r="RSX128" s="802"/>
      <c r="RSY128" s="802"/>
      <c r="RSZ128" s="802"/>
      <c r="RTA128" s="802"/>
      <c r="RTB128" s="802"/>
      <c r="RTC128" s="802"/>
      <c r="RTD128" s="802"/>
      <c r="RTE128" s="802"/>
      <c r="RTF128" s="802"/>
      <c r="RTG128" s="802"/>
      <c r="RTH128" s="802"/>
      <c r="RTI128" s="802"/>
      <c r="RTJ128" s="802"/>
      <c r="RTK128" s="802"/>
      <c r="RTL128" s="802"/>
      <c r="RTM128" s="802"/>
      <c r="RTN128" s="802"/>
      <c r="RTO128" s="802"/>
      <c r="RTP128" s="802"/>
      <c r="RTQ128" s="802"/>
      <c r="RTR128" s="802"/>
      <c r="RTS128" s="802"/>
      <c r="RTT128" s="802"/>
      <c r="RTU128" s="802"/>
      <c r="RTV128" s="802"/>
      <c r="RTW128" s="802"/>
      <c r="RTX128" s="802"/>
      <c r="RTY128" s="802"/>
      <c r="RTZ128" s="802"/>
      <c r="RUA128" s="802"/>
      <c r="RUB128" s="802"/>
      <c r="RUC128" s="802"/>
      <c r="RUD128" s="802"/>
      <c r="RUE128" s="802"/>
      <c r="RUF128" s="802"/>
      <c r="RUG128" s="802"/>
      <c r="RUH128" s="802"/>
      <c r="RUI128" s="802"/>
      <c r="RUJ128" s="802"/>
      <c r="RUK128" s="802"/>
      <c r="RUL128" s="802"/>
      <c r="RUM128" s="802"/>
      <c r="RUN128" s="802"/>
      <c r="RUO128" s="802"/>
      <c r="RUP128" s="802"/>
      <c r="RUQ128" s="802"/>
      <c r="RUR128" s="802"/>
      <c r="RUS128" s="802"/>
      <c r="RUT128" s="802"/>
      <c r="RUU128" s="802"/>
      <c r="RUV128" s="802"/>
      <c r="RUW128" s="802"/>
      <c r="RUX128" s="802"/>
      <c r="RUY128" s="802"/>
      <c r="RUZ128" s="802"/>
      <c r="RVA128" s="802"/>
      <c r="RVB128" s="802"/>
      <c r="RVC128" s="802"/>
      <c r="RVD128" s="802"/>
      <c r="RVE128" s="802"/>
      <c r="RVF128" s="802"/>
      <c r="RVG128" s="802"/>
      <c r="RVH128" s="802"/>
      <c r="RVI128" s="802"/>
      <c r="RVJ128" s="802"/>
      <c r="RVK128" s="802"/>
      <c r="RVL128" s="802"/>
      <c r="RVM128" s="802"/>
      <c r="RVN128" s="802"/>
      <c r="RVO128" s="802"/>
      <c r="RVP128" s="802"/>
      <c r="RVQ128" s="802"/>
      <c r="RVR128" s="802"/>
      <c r="RVS128" s="802"/>
      <c r="RVT128" s="802"/>
      <c r="RVU128" s="802"/>
      <c r="RVV128" s="802"/>
      <c r="RVW128" s="802"/>
      <c r="RVX128" s="802"/>
      <c r="RVY128" s="802"/>
      <c r="RVZ128" s="802"/>
      <c r="RWA128" s="802"/>
      <c r="RWB128" s="802"/>
      <c r="RWC128" s="802"/>
      <c r="RWD128" s="802"/>
      <c r="RWE128" s="802"/>
      <c r="RWF128" s="802"/>
      <c r="RWG128" s="802"/>
      <c r="RWH128" s="802"/>
      <c r="RWI128" s="802"/>
      <c r="RWJ128" s="802"/>
      <c r="RWK128" s="802"/>
      <c r="RWL128" s="802"/>
      <c r="RWM128" s="802"/>
      <c r="RWN128" s="802"/>
      <c r="RWO128" s="802"/>
      <c r="RWP128" s="802"/>
      <c r="RWQ128" s="802"/>
      <c r="RWR128" s="802"/>
      <c r="RWS128" s="802"/>
      <c r="RWT128" s="802"/>
      <c r="RWU128" s="802"/>
      <c r="RWV128" s="802"/>
      <c r="RWW128" s="802"/>
      <c r="RWX128" s="802"/>
      <c r="RWY128" s="802"/>
      <c r="RWZ128" s="802"/>
      <c r="RXA128" s="802"/>
      <c r="RXB128" s="802"/>
      <c r="RXC128" s="802"/>
      <c r="RXD128" s="802"/>
      <c r="RXE128" s="802"/>
      <c r="RXF128" s="802"/>
      <c r="RXG128" s="802"/>
      <c r="RXH128" s="802"/>
      <c r="RXI128" s="802"/>
      <c r="RXJ128" s="802"/>
      <c r="RXK128" s="802"/>
      <c r="RXL128" s="802"/>
      <c r="RXM128" s="802"/>
      <c r="RXN128" s="802"/>
      <c r="RXO128" s="802"/>
      <c r="RXP128" s="802"/>
      <c r="RXQ128" s="802"/>
      <c r="RXR128" s="802"/>
      <c r="RXS128" s="802"/>
      <c r="RXT128" s="802"/>
      <c r="RXU128" s="802"/>
      <c r="RXV128" s="802"/>
      <c r="RXW128" s="802"/>
      <c r="RXX128" s="802"/>
      <c r="RXY128" s="802"/>
      <c r="RXZ128" s="802"/>
      <c r="RYA128" s="802"/>
      <c r="RYB128" s="802"/>
      <c r="RYC128" s="802"/>
      <c r="RYD128" s="802"/>
      <c r="RYE128" s="802"/>
      <c r="RYF128" s="802"/>
      <c r="RYG128" s="802"/>
      <c r="RYH128" s="802"/>
      <c r="RYI128" s="802"/>
      <c r="RYJ128" s="802"/>
      <c r="RYK128" s="802"/>
      <c r="RYL128" s="802"/>
      <c r="RYM128" s="802"/>
      <c r="RYN128" s="802"/>
      <c r="RYO128" s="802"/>
      <c r="RYP128" s="802"/>
      <c r="RYQ128" s="802"/>
      <c r="RYR128" s="802"/>
      <c r="RYS128" s="802"/>
      <c r="RYT128" s="802"/>
      <c r="RYU128" s="802"/>
      <c r="RYV128" s="802"/>
      <c r="RYW128" s="802"/>
      <c r="RYX128" s="802"/>
      <c r="RYY128" s="802"/>
      <c r="RYZ128" s="802"/>
      <c r="RZA128" s="802"/>
      <c r="RZB128" s="802"/>
      <c r="RZC128" s="802"/>
      <c r="RZD128" s="802"/>
      <c r="RZE128" s="802"/>
      <c r="RZF128" s="802"/>
      <c r="RZG128" s="802"/>
      <c r="RZH128" s="802"/>
      <c r="RZI128" s="802"/>
      <c r="RZJ128" s="802"/>
      <c r="RZK128" s="802"/>
      <c r="RZL128" s="802"/>
      <c r="RZM128" s="802"/>
      <c r="RZN128" s="802"/>
      <c r="RZO128" s="802"/>
      <c r="RZP128" s="802"/>
      <c r="RZQ128" s="802"/>
      <c r="RZR128" s="802"/>
      <c r="RZS128" s="802"/>
      <c r="RZT128" s="802"/>
      <c r="RZU128" s="802"/>
      <c r="RZV128" s="802"/>
      <c r="RZW128" s="802"/>
      <c r="RZX128" s="802"/>
      <c r="RZY128" s="802"/>
      <c r="RZZ128" s="802"/>
      <c r="SAA128" s="802"/>
      <c r="SAB128" s="802"/>
      <c r="SAC128" s="802"/>
      <c r="SAD128" s="802"/>
      <c r="SAE128" s="802"/>
      <c r="SAF128" s="802"/>
      <c r="SAG128" s="802"/>
      <c r="SAH128" s="802"/>
      <c r="SAI128" s="802"/>
      <c r="SAJ128" s="802"/>
      <c r="SAK128" s="802"/>
      <c r="SAL128" s="802"/>
      <c r="SAM128" s="802"/>
      <c r="SAN128" s="802"/>
      <c r="SAO128" s="802"/>
      <c r="SAP128" s="802"/>
      <c r="SAQ128" s="802"/>
      <c r="SAR128" s="802"/>
      <c r="SAS128" s="802"/>
      <c r="SAT128" s="802"/>
      <c r="SAU128" s="802"/>
      <c r="SAV128" s="802"/>
      <c r="SAW128" s="802"/>
      <c r="SAX128" s="802"/>
      <c r="SAY128" s="802"/>
      <c r="SAZ128" s="802"/>
      <c r="SBA128" s="802"/>
      <c r="SBB128" s="802"/>
      <c r="SBC128" s="802"/>
      <c r="SBD128" s="802"/>
      <c r="SBE128" s="802"/>
      <c r="SBF128" s="802"/>
      <c r="SBG128" s="802"/>
      <c r="SBH128" s="802"/>
      <c r="SBI128" s="802"/>
      <c r="SBJ128" s="802"/>
      <c r="SBK128" s="802"/>
      <c r="SBL128" s="802"/>
      <c r="SBM128" s="802"/>
      <c r="SBN128" s="802"/>
      <c r="SBO128" s="802"/>
      <c r="SBP128" s="802"/>
      <c r="SBQ128" s="802"/>
      <c r="SBR128" s="802"/>
      <c r="SBS128" s="802"/>
      <c r="SBT128" s="802"/>
      <c r="SBU128" s="802"/>
      <c r="SBV128" s="802"/>
      <c r="SBW128" s="802"/>
      <c r="SBX128" s="802"/>
      <c r="SBY128" s="802"/>
      <c r="SBZ128" s="802"/>
      <c r="SCA128" s="802"/>
      <c r="SCB128" s="802"/>
      <c r="SCC128" s="802"/>
      <c r="SCD128" s="802"/>
      <c r="SCE128" s="802"/>
      <c r="SCF128" s="802"/>
      <c r="SCG128" s="802"/>
      <c r="SCH128" s="802"/>
      <c r="SCI128" s="802"/>
      <c r="SCJ128" s="802"/>
      <c r="SCK128" s="802"/>
      <c r="SCL128" s="802"/>
      <c r="SCM128" s="802"/>
      <c r="SCN128" s="802"/>
      <c r="SCO128" s="802"/>
      <c r="SCP128" s="802"/>
      <c r="SCQ128" s="802"/>
      <c r="SCR128" s="802"/>
      <c r="SCS128" s="802"/>
      <c r="SCT128" s="802"/>
      <c r="SCU128" s="802"/>
      <c r="SCV128" s="802"/>
      <c r="SCW128" s="802"/>
      <c r="SCX128" s="802"/>
      <c r="SCY128" s="802"/>
      <c r="SCZ128" s="802"/>
      <c r="SDA128" s="802"/>
      <c r="SDB128" s="802"/>
      <c r="SDC128" s="802"/>
      <c r="SDD128" s="802"/>
      <c r="SDE128" s="802"/>
      <c r="SDF128" s="802"/>
      <c r="SDG128" s="802"/>
      <c r="SDH128" s="802"/>
      <c r="SDI128" s="802"/>
      <c r="SDJ128" s="802"/>
      <c r="SDK128" s="802"/>
      <c r="SDL128" s="802"/>
      <c r="SDM128" s="802"/>
      <c r="SDN128" s="802"/>
      <c r="SDO128" s="802"/>
      <c r="SDP128" s="802"/>
      <c r="SDQ128" s="802"/>
      <c r="SDR128" s="802"/>
      <c r="SDS128" s="802"/>
      <c r="SDT128" s="802"/>
      <c r="SDU128" s="802"/>
      <c r="SDV128" s="802"/>
      <c r="SDW128" s="802"/>
      <c r="SDX128" s="802"/>
      <c r="SDY128" s="802"/>
      <c r="SDZ128" s="802"/>
      <c r="SEA128" s="802"/>
      <c r="SEB128" s="802"/>
      <c r="SEC128" s="802"/>
      <c r="SED128" s="802"/>
      <c r="SEE128" s="802"/>
      <c r="SEF128" s="802"/>
      <c r="SEG128" s="802"/>
      <c r="SEH128" s="802"/>
      <c r="SEI128" s="802"/>
      <c r="SEJ128" s="802"/>
      <c r="SEK128" s="802"/>
      <c r="SEL128" s="802"/>
      <c r="SEM128" s="802"/>
      <c r="SEN128" s="802"/>
      <c r="SEO128" s="802"/>
      <c r="SEP128" s="802"/>
      <c r="SEQ128" s="802"/>
      <c r="SER128" s="802"/>
      <c r="SES128" s="802"/>
      <c r="SET128" s="802"/>
      <c r="SEU128" s="802"/>
      <c r="SEV128" s="802"/>
      <c r="SEW128" s="802"/>
      <c r="SEX128" s="802"/>
      <c r="SEY128" s="802"/>
      <c r="SEZ128" s="802"/>
      <c r="SFA128" s="802"/>
      <c r="SFB128" s="802"/>
      <c r="SFC128" s="802"/>
      <c r="SFD128" s="802"/>
      <c r="SFE128" s="802"/>
      <c r="SFF128" s="802"/>
      <c r="SFG128" s="802"/>
      <c r="SFH128" s="802"/>
      <c r="SFI128" s="802"/>
      <c r="SFJ128" s="802"/>
      <c r="SFK128" s="802"/>
      <c r="SFL128" s="802"/>
      <c r="SFM128" s="802"/>
      <c r="SFN128" s="802"/>
      <c r="SFO128" s="802"/>
      <c r="SFP128" s="802"/>
      <c r="SFQ128" s="802"/>
      <c r="SFR128" s="802"/>
      <c r="SFS128" s="802"/>
      <c r="SFT128" s="802"/>
      <c r="SFU128" s="802"/>
      <c r="SFV128" s="802"/>
      <c r="SFW128" s="802"/>
      <c r="SFX128" s="802"/>
      <c r="SFY128" s="802"/>
      <c r="SFZ128" s="802"/>
      <c r="SGA128" s="802"/>
      <c r="SGB128" s="802"/>
      <c r="SGC128" s="802"/>
      <c r="SGD128" s="802"/>
      <c r="SGE128" s="802"/>
      <c r="SGF128" s="802"/>
      <c r="SGG128" s="802"/>
      <c r="SGH128" s="802"/>
      <c r="SGI128" s="802"/>
      <c r="SGJ128" s="802"/>
      <c r="SGK128" s="802"/>
      <c r="SGL128" s="802"/>
      <c r="SGM128" s="802"/>
      <c r="SGN128" s="802"/>
      <c r="SGO128" s="802"/>
      <c r="SGP128" s="802"/>
      <c r="SGQ128" s="802"/>
      <c r="SGR128" s="802"/>
      <c r="SGS128" s="802"/>
      <c r="SGT128" s="802"/>
      <c r="SGU128" s="802"/>
      <c r="SGV128" s="802"/>
      <c r="SGW128" s="802"/>
      <c r="SGX128" s="802"/>
      <c r="SGY128" s="802"/>
      <c r="SGZ128" s="802"/>
      <c r="SHA128" s="802"/>
      <c r="SHB128" s="802"/>
      <c r="SHC128" s="802"/>
      <c r="SHD128" s="802"/>
      <c r="SHE128" s="802"/>
      <c r="SHF128" s="802"/>
      <c r="SHG128" s="802"/>
      <c r="SHH128" s="802"/>
      <c r="SHI128" s="802"/>
      <c r="SHJ128" s="802"/>
      <c r="SHK128" s="802"/>
      <c r="SHL128" s="802"/>
      <c r="SHM128" s="802"/>
      <c r="SHN128" s="802"/>
      <c r="SHO128" s="802"/>
      <c r="SHP128" s="802"/>
      <c r="SHQ128" s="802"/>
      <c r="SHR128" s="802"/>
      <c r="SHS128" s="802"/>
      <c r="SHT128" s="802"/>
      <c r="SHU128" s="802"/>
      <c r="SHV128" s="802"/>
      <c r="SHW128" s="802"/>
      <c r="SHX128" s="802"/>
      <c r="SHY128" s="802"/>
      <c r="SHZ128" s="802"/>
      <c r="SIA128" s="802"/>
      <c r="SIB128" s="802"/>
      <c r="SIC128" s="802"/>
      <c r="SID128" s="802"/>
      <c r="SIE128" s="802"/>
      <c r="SIF128" s="802"/>
      <c r="SIG128" s="802"/>
      <c r="SIH128" s="802"/>
      <c r="SII128" s="802"/>
      <c r="SIJ128" s="802"/>
      <c r="SIK128" s="802"/>
      <c r="SIL128" s="802"/>
      <c r="SIM128" s="802"/>
      <c r="SIN128" s="802"/>
      <c r="SIO128" s="802"/>
      <c r="SIP128" s="802"/>
      <c r="SIQ128" s="802"/>
      <c r="SIR128" s="802"/>
      <c r="SIS128" s="802"/>
      <c r="SIT128" s="802"/>
      <c r="SIU128" s="802"/>
      <c r="SIV128" s="802"/>
      <c r="SIW128" s="802"/>
      <c r="SIX128" s="802"/>
      <c r="SIY128" s="802"/>
      <c r="SIZ128" s="802"/>
      <c r="SJA128" s="802"/>
      <c r="SJB128" s="802"/>
      <c r="SJC128" s="802"/>
      <c r="SJD128" s="802"/>
      <c r="SJE128" s="802"/>
      <c r="SJF128" s="802"/>
      <c r="SJG128" s="802"/>
      <c r="SJH128" s="802"/>
      <c r="SJI128" s="802"/>
      <c r="SJJ128" s="802"/>
      <c r="SJK128" s="802"/>
      <c r="SJL128" s="802"/>
      <c r="SJM128" s="802"/>
      <c r="SJN128" s="802"/>
      <c r="SJO128" s="802"/>
      <c r="SJP128" s="802"/>
      <c r="SJQ128" s="802"/>
      <c r="SJR128" s="802"/>
      <c r="SJS128" s="802"/>
      <c r="SJT128" s="802"/>
      <c r="SJU128" s="802"/>
      <c r="SJV128" s="802"/>
      <c r="SJW128" s="802"/>
      <c r="SJX128" s="802"/>
      <c r="SJY128" s="802"/>
      <c r="SJZ128" s="802"/>
      <c r="SKA128" s="802"/>
      <c r="SKB128" s="802"/>
      <c r="SKC128" s="802"/>
      <c r="SKD128" s="802"/>
      <c r="SKE128" s="802"/>
      <c r="SKF128" s="802"/>
      <c r="SKG128" s="802"/>
      <c r="SKH128" s="802"/>
      <c r="SKI128" s="802"/>
      <c r="SKJ128" s="802"/>
      <c r="SKK128" s="802"/>
      <c r="SKL128" s="802"/>
      <c r="SKM128" s="802"/>
      <c r="SKN128" s="802"/>
      <c r="SKO128" s="802"/>
      <c r="SKP128" s="802"/>
      <c r="SKQ128" s="802"/>
      <c r="SKR128" s="802"/>
      <c r="SKS128" s="802"/>
      <c r="SKT128" s="802"/>
      <c r="SKU128" s="802"/>
      <c r="SKV128" s="802"/>
      <c r="SKW128" s="802"/>
      <c r="SKX128" s="802"/>
      <c r="SKY128" s="802"/>
      <c r="SKZ128" s="802"/>
      <c r="SLA128" s="802"/>
      <c r="SLB128" s="802"/>
      <c r="SLC128" s="802"/>
      <c r="SLD128" s="802"/>
      <c r="SLE128" s="802"/>
      <c r="SLF128" s="802"/>
      <c r="SLG128" s="802"/>
      <c r="SLH128" s="802"/>
      <c r="SLI128" s="802"/>
      <c r="SLJ128" s="802"/>
      <c r="SLK128" s="802"/>
      <c r="SLL128" s="802"/>
      <c r="SLM128" s="802"/>
      <c r="SLN128" s="802"/>
      <c r="SLO128" s="802"/>
      <c r="SLP128" s="802"/>
      <c r="SLQ128" s="802"/>
      <c r="SLR128" s="802"/>
      <c r="SLS128" s="802"/>
      <c r="SLT128" s="802"/>
      <c r="SLU128" s="802"/>
      <c r="SLV128" s="802"/>
      <c r="SLW128" s="802"/>
      <c r="SLX128" s="802"/>
      <c r="SLY128" s="802"/>
      <c r="SLZ128" s="802"/>
      <c r="SMA128" s="802"/>
      <c r="SMB128" s="802"/>
      <c r="SMC128" s="802"/>
      <c r="SMD128" s="802"/>
      <c r="SME128" s="802"/>
      <c r="SMF128" s="802"/>
      <c r="SMG128" s="802"/>
      <c r="SMH128" s="802"/>
      <c r="SMI128" s="802"/>
      <c r="SMJ128" s="802"/>
      <c r="SMK128" s="802"/>
      <c r="SML128" s="802"/>
      <c r="SMM128" s="802"/>
      <c r="SMN128" s="802"/>
      <c r="SMO128" s="802"/>
      <c r="SMP128" s="802"/>
      <c r="SMQ128" s="802"/>
      <c r="SMR128" s="802"/>
      <c r="SMS128" s="802"/>
      <c r="SMT128" s="802"/>
      <c r="SMU128" s="802"/>
      <c r="SMV128" s="802"/>
      <c r="SMW128" s="802"/>
      <c r="SMX128" s="802"/>
      <c r="SMY128" s="802"/>
      <c r="SMZ128" s="802"/>
      <c r="SNA128" s="802"/>
      <c r="SNB128" s="802"/>
      <c r="SNC128" s="802"/>
      <c r="SND128" s="802"/>
      <c r="SNE128" s="802"/>
      <c r="SNF128" s="802"/>
      <c r="SNG128" s="802"/>
      <c r="SNH128" s="802"/>
      <c r="SNI128" s="802"/>
      <c r="SNJ128" s="802"/>
      <c r="SNK128" s="802"/>
      <c r="SNL128" s="802"/>
      <c r="SNM128" s="802"/>
      <c r="SNN128" s="802"/>
      <c r="SNO128" s="802"/>
      <c r="SNP128" s="802"/>
      <c r="SNQ128" s="802"/>
      <c r="SNR128" s="802"/>
      <c r="SNS128" s="802"/>
      <c r="SNT128" s="802"/>
      <c r="SNU128" s="802"/>
      <c r="SNV128" s="802"/>
      <c r="SNW128" s="802"/>
      <c r="SNX128" s="802"/>
      <c r="SNY128" s="802"/>
      <c r="SNZ128" s="802"/>
      <c r="SOA128" s="802"/>
      <c r="SOB128" s="802"/>
      <c r="SOC128" s="802"/>
      <c r="SOD128" s="802"/>
      <c r="SOE128" s="802"/>
      <c r="SOF128" s="802"/>
      <c r="SOG128" s="802"/>
      <c r="SOH128" s="802"/>
      <c r="SOI128" s="802"/>
      <c r="SOJ128" s="802"/>
      <c r="SOK128" s="802"/>
      <c r="SOL128" s="802"/>
      <c r="SOM128" s="802"/>
      <c r="SON128" s="802"/>
      <c r="SOO128" s="802"/>
      <c r="SOP128" s="802"/>
      <c r="SOQ128" s="802"/>
      <c r="SOR128" s="802"/>
      <c r="SOS128" s="802"/>
      <c r="SOT128" s="802"/>
      <c r="SOU128" s="802"/>
      <c r="SOV128" s="802"/>
      <c r="SOW128" s="802"/>
      <c r="SOX128" s="802"/>
      <c r="SOY128" s="802"/>
      <c r="SOZ128" s="802"/>
      <c r="SPA128" s="802"/>
      <c r="SPB128" s="802"/>
      <c r="SPC128" s="802"/>
      <c r="SPD128" s="802"/>
      <c r="SPE128" s="802"/>
      <c r="SPF128" s="802"/>
      <c r="SPG128" s="802"/>
      <c r="SPH128" s="802"/>
      <c r="SPI128" s="802"/>
      <c r="SPJ128" s="802"/>
      <c r="SPK128" s="802"/>
      <c r="SPL128" s="802"/>
      <c r="SPM128" s="802"/>
      <c r="SPN128" s="802"/>
      <c r="SPO128" s="802"/>
      <c r="SPP128" s="802"/>
      <c r="SPQ128" s="802"/>
      <c r="SPR128" s="802"/>
      <c r="SPS128" s="802"/>
      <c r="SPT128" s="802"/>
      <c r="SPU128" s="802"/>
      <c r="SPV128" s="802"/>
      <c r="SPW128" s="802"/>
      <c r="SPX128" s="802"/>
      <c r="SPY128" s="802"/>
      <c r="SPZ128" s="802"/>
      <c r="SQA128" s="802"/>
      <c r="SQB128" s="802"/>
      <c r="SQC128" s="802"/>
      <c r="SQD128" s="802"/>
      <c r="SQE128" s="802"/>
      <c r="SQF128" s="802"/>
      <c r="SQG128" s="802"/>
      <c r="SQH128" s="802"/>
      <c r="SQI128" s="802"/>
      <c r="SQJ128" s="802"/>
      <c r="SQK128" s="802"/>
      <c r="SQL128" s="802"/>
      <c r="SQM128" s="802"/>
      <c r="SQN128" s="802"/>
      <c r="SQO128" s="802"/>
      <c r="SQP128" s="802"/>
      <c r="SQQ128" s="802"/>
      <c r="SQR128" s="802"/>
      <c r="SQS128" s="802"/>
      <c r="SQT128" s="802"/>
      <c r="SQU128" s="802"/>
      <c r="SQV128" s="802"/>
      <c r="SQW128" s="802"/>
      <c r="SQX128" s="802"/>
      <c r="SQY128" s="802"/>
      <c r="SQZ128" s="802"/>
      <c r="SRA128" s="802"/>
      <c r="SRB128" s="802"/>
      <c r="SRC128" s="802"/>
      <c r="SRD128" s="802"/>
      <c r="SRE128" s="802"/>
      <c r="SRF128" s="802"/>
      <c r="SRG128" s="802"/>
      <c r="SRH128" s="802"/>
      <c r="SRI128" s="802"/>
      <c r="SRJ128" s="802"/>
      <c r="SRK128" s="802"/>
      <c r="SRL128" s="802"/>
      <c r="SRM128" s="802"/>
      <c r="SRN128" s="802"/>
      <c r="SRO128" s="802"/>
      <c r="SRP128" s="802"/>
      <c r="SRQ128" s="802"/>
      <c r="SRR128" s="802"/>
      <c r="SRS128" s="802"/>
      <c r="SRT128" s="802"/>
      <c r="SRU128" s="802"/>
      <c r="SRV128" s="802"/>
      <c r="SRW128" s="802"/>
      <c r="SRX128" s="802"/>
      <c r="SRY128" s="802"/>
      <c r="SRZ128" s="802"/>
      <c r="SSA128" s="802"/>
      <c r="SSB128" s="802"/>
      <c r="SSC128" s="802"/>
      <c r="SSD128" s="802"/>
      <c r="SSE128" s="802"/>
      <c r="SSF128" s="802"/>
      <c r="SSG128" s="802"/>
      <c r="SSH128" s="802"/>
      <c r="SSI128" s="802"/>
      <c r="SSJ128" s="802"/>
      <c r="SSK128" s="802"/>
      <c r="SSL128" s="802"/>
      <c r="SSM128" s="802"/>
      <c r="SSN128" s="802"/>
      <c r="SSO128" s="802"/>
      <c r="SSP128" s="802"/>
      <c r="SSQ128" s="802"/>
      <c r="SSR128" s="802"/>
      <c r="SSS128" s="802"/>
      <c r="SST128" s="802"/>
      <c r="SSU128" s="802"/>
      <c r="SSV128" s="802"/>
      <c r="SSW128" s="802"/>
      <c r="SSX128" s="802"/>
      <c r="SSY128" s="802"/>
      <c r="SSZ128" s="802"/>
      <c r="STA128" s="802"/>
      <c r="STB128" s="802"/>
      <c r="STC128" s="802"/>
      <c r="STD128" s="802"/>
      <c r="STE128" s="802"/>
      <c r="STF128" s="802"/>
      <c r="STG128" s="802"/>
      <c r="STH128" s="802"/>
      <c r="STI128" s="802"/>
      <c r="STJ128" s="802"/>
      <c r="STK128" s="802"/>
      <c r="STL128" s="802"/>
      <c r="STM128" s="802"/>
      <c r="STN128" s="802"/>
      <c r="STO128" s="802"/>
      <c r="STP128" s="802"/>
      <c r="STQ128" s="802"/>
      <c r="STR128" s="802"/>
      <c r="STS128" s="802"/>
      <c r="STT128" s="802"/>
      <c r="STU128" s="802"/>
      <c r="STV128" s="802"/>
      <c r="STW128" s="802"/>
      <c r="STX128" s="802"/>
      <c r="STY128" s="802"/>
      <c r="STZ128" s="802"/>
      <c r="SUA128" s="802"/>
      <c r="SUB128" s="802"/>
      <c r="SUC128" s="802"/>
      <c r="SUD128" s="802"/>
      <c r="SUE128" s="802"/>
      <c r="SUF128" s="802"/>
      <c r="SUG128" s="802"/>
      <c r="SUH128" s="802"/>
      <c r="SUI128" s="802"/>
      <c r="SUJ128" s="802"/>
      <c r="SUK128" s="802"/>
      <c r="SUL128" s="802"/>
      <c r="SUM128" s="802"/>
      <c r="SUN128" s="802"/>
      <c r="SUO128" s="802"/>
      <c r="SUP128" s="802"/>
      <c r="SUQ128" s="802"/>
      <c r="SUR128" s="802"/>
      <c r="SUS128" s="802"/>
      <c r="SUT128" s="802"/>
      <c r="SUU128" s="802"/>
      <c r="SUV128" s="802"/>
      <c r="SUW128" s="802"/>
      <c r="SUX128" s="802"/>
      <c r="SUY128" s="802"/>
      <c r="SUZ128" s="802"/>
      <c r="SVA128" s="802"/>
      <c r="SVB128" s="802"/>
      <c r="SVC128" s="802"/>
      <c r="SVD128" s="802"/>
      <c r="SVE128" s="802"/>
      <c r="SVF128" s="802"/>
      <c r="SVG128" s="802"/>
      <c r="SVH128" s="802"/>
      <c r="SVI128" s="802"/>
      <c r="SVJ128" s="802"/>
      <c r="SVK128" s="802"/>
      <c r="SVL128" s="802"/>
      <c r="SVM128" s="802"/>
      <c r="SVN128" s="802"/>
      <c r="SVO128" s="802"/>
      <c r="SVP128" s="802"/>
      <c r="SVQ128" s="802"/>
      <c r="SVR128" s="802"/>
      <c r="SVS128" s="802"/>
      <c r="SVT128" s="802"/>
      <c r="SVU128" s="802"/>
      <c r="SVV128" s="802"/>
      <c r="SVW128" s="802"/>
      <c r="SVX128" s="802"/>
      <c r="SVY128" s="802"/>
      <c r="SVZ128" s="802"/>
      <c r="SWA128" s="802"/>
      <c r="SWB128" s="802"/>
      <c r="SWC128" s="802"/>
      <c r="SWD128" s="802"/>
      <c r="SWE128" s="802"/>
      <c r="SWF128" s="802"/>
      <c r="SWG128" s="802"/>
      <c r="SWH128" s="802"/>
      <c r="SWI128" s="802"/>
      <c r="SWJ128" s="802"/>
      <c r="SWK128" s="802"/>
      <c r="SWL128" s="802"/>
      <c r="SWM128" s="802"/>
      <c r="SWN128" s="802"/>
      <c r="SWO128" s="802"/>
      <c r="SWP128" s="802"/>
      <c r="SWQ128" s="802"/>
      <c r="SWR128" s="802"/>
      <c r="SWS128" s="802"/>
      <c r="SWT128" s="802"/>
      <c r="SWU128" s="802"/>
      <c r="SWV128" s="802"/>
      <c r="SWW128" s="802"/>
      <c r="SWX128" s="802"/>
      <c r="SWY128" s="802"/>
      <c r="SWZ128" s="802"/>
      <c r="SXA128" s="802"/>
      <c r="SXB128" s="802"/>
      <c r="SXC128" s="802"/>
      <c r="SXD128" s="802"/>
      <c r="SXE128" s="802"/>
      <c r="SXF128" s="802"/>
      <c r="SXG128" s="802"/>
      <c r="SXH128" s="802"/>
      <c r="SXI128" s="802"/>
      <c r="SXJ128" s="802"/>
      <c r="SXK128" s="802"/>
      <c r="SXL128" s="802"/>
      <c r="SXM128" s="802"/>
      <c r="SXN128" s="802"/>
      <c r="SXO128" s="802"/>
      <c r="SXP128" s="802"/>
      <c r="SXQ128" s="802"/>
      <c r="SXR128" s="802"/>
      <c r="SXS128" s="802"/>
      <c r="SXT128" s="802"/>
      <c r="SXU128" s="802"/>
      <c r="SXV128" s="802"/>
      <c r="SXW128" s="802"/>
      <c r="SXX128" s="802"/>
      <c r="SXY128" s="802"/>
      <c r="SXZ128" s="802"/>
      <c r="SYA128" s="802"/>
      <c r="SYB128" s="802"/>
      <c r="SYC128" s="802"/>
      <c r="SYD128" s="802"/>
      <c r="SYE128" s="802"/>
      <c r="SYF128" s="802"/>
      <c r="SYG128" s="802"/>
      <c r="SYH128" s="802"/>
      <c r="SYI128" s="802"/>
      <c r="SYJ128" s="802"/>
      <c r="SYK128" s="802"/>
      <c r="SYL128" s="802"/>
      <c r="SYM128" s="802"/>
      <c r="SYN128" s="802"/>
      <c r="SYO128" s="802"/>
      <c r="SYP128" s="802"/>
      <c r="SYQ128" s="802"/>
      <c r="SYR128" s="802"/>
      <c r="SYS128" s="802"/>
      <c r="SYT128" s="802"/>
      <c r="SYU128" s="802"/>
      <c r="SYV128" s="802"/>
      <c r="SYW128" s="802"/>
      <c r="SYX128" s="802"/>
      <c r="SYY128" s="802"/>
      <c r="SYZ128" s="802"/>
      <c r="SZA128" s="802"/>
      <c r="SZB128" s="802"/>
      <c r="SZC128" s="802"/>
      <c r="SZD128" s="802"/>
      <c r="SZE128" s="802"/>
      <c r="SZF128" s="802"/>
      <c r="SZG128" s="802"/>
      <c r="SZH128" s="802"/>
      <c r="SZI128" s="802"/>
      <c r="SZJ128" s="802"/>
      <c r="SZK128" s="802"/>
      <c r="SZL128" s="802"/>
      <c r="SZM128" s="802"/>
      <c r="SZN128" s="802"/>
      <c r="SZO128" s="802"/>
      <c r="SZP128" s="802"/>
      <c r="SZQ128" s="802"/>
      <c r="SZR128" s="802"/>
      <c r="SZS128" s="802"/>
      <c r="SZT128" s="802"/>
      <c r="SZU128" s="802"/>
      <c r="SZV128" s="802"/>
      <c r="SZW128" s="802"/>
      <c r="SZX128" s="802"/>
      <c r="SZY128" s="802"/>
      <c r="SZZ128" s="802"/>
      <c r="TAA128" s="802"/>
      <c r="TAB128" s="802"/>
      <c r="TAC128" s="802"/>
      <c r="TAD128" s="802"/>
      <c r="TAE128" s="802"/>
      <c r="TAF128" s="802"/>
      <c r="TAG128" s="802"/>
      <c r="TAH128" s="802"/>
      <c r="TAI128" s="802"/>
      <c r="TAJ128" s="802"/>
      <c r="TAK128" s="802"/>
      <c r="TAL128" s="802"/>
      <c r="TAM128" s="802"/>
      <c r="TAN128" s="802"/>
      <c r="TAO128" s="802"/>
      <c r="TAP128" s="802"/>
      <c r="TAQ128" s="802"/>
      <c r="TAR128" s="802"/>
      <c r="TAS128" s="802"/>
      <c r="TAT128" s="802"/>
      <c r="TAU128" s="802"/>
      <c r="TAV128" s="802"/>
      <c r="TAW128" s="802"/>
      <c r="TAX128" s="802"/>
      <c r="TAY128" s="802"/>
      <c r="TAZ128" s="802"/>
      <c r="TBA128" s="802"/>
      <c r="TBB128" s="802"/>
      <c r="TBC128" s="802"/>
      <c r="TBD128" s="802"/>
      <c r="TBE128" s="802"/>
      <c r="TBF128" s="802"/>
      <c r="TBG128" s="802"/>
      <c r="TBH128" s="802"/>
      <c r="TBI128" s="802"/>
      <c r="TBJ128" s="802"/>
      <c r="TBK128" s="802"/>
      <c r="TBL128" s="802"/>
      <c r="TBM128" s="802"/>
      <c r="TBN128" s="802"/>
      <c r="TBO128" s="802"/>
      <c r="TBP128" s="802"/>
      <c r="TBQ128" s="802"/>
      <c r="TBR128" s="802"/>
      <c r="TBS128" s="802"/>
      <c r="TBT128" s="802"/>
      <c r="TBU128" s="802"/>
      <c r="TBV128" s="802"/>
      <c r="TBW128" s="802"/>
      <c r="TBX128" s="802"/>
      <c r="TBY128" s="802"/>
      <c r="TBZ128" s="802"/>
      <c r="TCA128" s="802"/>
      <c r="TCB128" s="802"/>
      <c r="TCC128" s="802"/>
      <c r="TCD128" s="802"/>
      <c r="TCE128" s="802"/>
      <c r="TCF128" s="802"/>
      <c r="TCG128" s="802"/>
      <c r="TCH128" s="802"/>
      <c r="TCI128" s="802"/>
      <c r="TCJ128" s="802"/>
      <c r="TCK128" s="802"/>
      <c r="TCL128" s="802"/>
      <c r="TCM128" s="802"/>
      <c r="TCN128" s="802"/>
      <c r="TCO128" s="802"/>
      <c r="TCP128" s="802"/>
      <c r="TCQ128" s="802"/>
      <c r="TCR128" s="802"/>
      <c r="TCS128" s="802"/>
      <c r="TCT128" s="802"/>
      <c r="TCU128" s="802"/>
      <c r="TCV128" s="802"/>
      <c r="TCW128" s="802"/>
      <c r="TCX128" s="802"/>
      <c r="TCY128" s="802"/>
      <c r="TCZ128" s="802"/>
      <c r="TDA128" s="802"/>
      <c r="TDB128" s="802"/>
      <c r="TDC128" s="802"/>
      <c r="TDD128" s="802"/>
      <c r="TDE128" s="802"/>
      <c r="TDF128" s="802"/>
      <c r="TDG128" s="802"/>
      <c r="TDH128" s="802"/>
      <c r="TDI128" s="802"/>
      <c r="TDJ128" s="802"/>
      <c r="TDK128" s="802"/>
      <c r="TDL128" s="802"/>
      <c r="TDM128" s="802"/>
      <c r="TDN128" s="802"/>
      <c r="TDO128" s="802"/>
      <c r="TDP128" s="802"/>
      <c r="TDQ128" s="802"/>
      <c r="TDR128" s="802"/>
      <c r="TDS128" s="802"/>
      <c r="TDT128" s="802"/>
      <c r="TDU128" s="802"/>
      <c r="TDV128" s="802"/>
      <c r="TDW128" s="802"/>
      <c r="TDX128" s="802"/>
      <c r="TDY128" s="802"/>
      <c r="TDZ128" s="802"/>
      <c r="TEA128" s="802"/>
      <c r="TEB128" s="802"/>
      <c r="TEC128" s="802"/>
      <c r="TED128" s="802"/>
      <c r="TEE128" s="802"/>
      <c r="TEF128" s="802"/>
      <c r="TEG128" s="802"/>
      <c r="TEH128" s="802"/>
      <c r="TEI128" s="802"/>
      <c r="TEJ128" s="802"/>
      <c r="TEK128" s="802"/>
      <c r="TEL128" s="802"/>
      <c r="TEM128" s="802"/>
      <c r="TEN128" s="802"/>
      <c r="TEO128" s="802"/>
      <c r="TEP128" s="802"/>
      <c r="TEQ128" s="802"/>
      <c r="TER128" s="802"/>
      <c r="TES128" s="802"/>
      <c r="TET128" s="802"/>
      <c r="TEU128" s="802"/>
      <c r="TEV128" s="802"/>
      <c r="TEW128" s="802"/>
      <c r="TEX128" s="802"/>
      <c r="TEY128" s="802"/>
      <c r="TEZ128" s="802"/>
      <c r="TFA128" s="802"/>
      <c r="TFB128" s="802"/>
      <c r="TFC128" s="802"/>
      <c r="TFD128" s="802"/>
      <c r="TFE128" s="802"/>
      <c r="TFF128" s="802"/>
      <c r="TFG128" s="802"/>
      <c r="TFH128" s="802"/>
      <c r="TFI128" s="802"/>
      <c r="TFJ128" s="802"/>
      <c r="TFK128" s="802"/>
      <c r="TFL128" s="802"/>
      <c r="TFM128" s="802"/>
      <c r="TFN128" s="802"/>
      <c r="TFO128" s="802"/>
      <c r="TFP128" s="802"/>
      <c r="TFQ128" s="802"/>
      <c r="TFR128" s="802"/>
      <c r="TFS128" s="802"/>
      <c r="TFT128" s="802"/>
      <c r="TFU128" s="802"/>
      <c r="TFV128" s="802"/>
      <c r="TFW128" s="802"/>
      <c r="TFX128" s="802"/>
      <c r="TFY128" s="802"/>
      <c r="TFZ128" s="802"/>
      <c r="TGA128" s="802"/>
      <c r="TGB128" s="802"/>
      <c r="TGC128" s="802"/>
      <c r="TGD128" s="802"/>
      <c r="TGE128" s="802"/>
      <c r="TGF128" s="802"/>
      <c r="TGG128" s="802"/>
      <c r="TGH128" s="802"/>
      <c r="TGI128" s="802"/>
      <c r="TGJ128" s="802"/>
      <c r="TGK128" s="802"/>
      <c r="TGL128" s="802"/>
      <c r="TGM128" s="802"/>
      <c r="TGN128" s="802"/>
      <c r="TGO128" s="802"/>
      <c r="TGP128" s="802"/>
      <c r="TGQ128" s="802"/>
      <c r="TGR128" s="802"/>
      <c r="TGS128" s="802"/>
      <c r="TGT128" s="802"/>
      <c r="TGU128" s="802"/>
      <c r="TGV128" s="802"/>
      <c r="TGW128" s="802"/>
      <c r="TGX128" s="802"/>
      <c r="TGY128" s="802"/>
      <c r="TGZ128" s="802"/>
      <c r="THA128" s="802"/>
      <c r="THB128" s="802"/>
      <c r="THC128" s="802"/>
      <c r="THD128" s="802"/>
      <c r="THE128" s="802"/>
      <c r="THF128" s="802"/>
      <c r="THG128" s="802"/>
      <c r="THH128" s="802"/>
      <c r="THI128" s="802"/>
      <c r="THJ128" s="802"/>
      <c r="THK128" s="802"/>
      <c r="THL128" s="802"/>
      <c r="THM128" s="802"/>
      <c r="THN128" s="802"/>
      <c r="THO128" s="802"/>
      <c r="THP128" s="802"/>
      <c r="THQ128" s="802"/>
      <c r="THR128" s="802"/>
      <c r="THS128" s="802"/>
      <c r="THT128" s="802"/>
      <c r="THU128" s="802"/>
      <c r="THV128" s="802"/>
      <c r="THW128" s="802"/>
      <c r="THX128" s="802"/>
      <c r="THY128" s="802"/>
      <c r="THZ128" s="802"/>
      <c r="TIA128" s="802"/>
      <c r="TIB128" s="802"/>
      <c r="TIC128" s="802"/>
      <c r="TID128" s="802"/>
      <c r="TIE128" s="802"/>
      <c r="TIF128" s="802"/>
      <c r="TIG128" s="802"/>
      <c r="TIH128" s="802"/>
      <c r="TII128" s="802"/>
      <c r="TIJ128" s="802"/>
      <c r="TIK128" s="802"/>
      <c r="TIL128" s="802"/>
      <c r="TIM128" s="802"/>
      <c r="TIN128" s="802"/>
      <c r="TIO128" s="802"/>
      <c r="TIP128" s="802"/>
      <c r="TIQ128" s="802"/>
      <c r="TIR128" s="802"/>
      <c r="TIS128" s="802"/>
      <c r="TIT128" s="802"/>
      <c r="TIU128" s="802"/>
      <c r="TIV128" s="802"/>
      <c r="TIW128" s="802"/>
      <c r="TIX128" s="802"/>
      <c r="TIY128" s="802"/>
      <c r="TIZ128" s="802"/>
      <c r="TJA128" s="802"/>
      <c r="TJB128" s="802"/>
      <c r="TJC128" s="802"/>
      <c r="TJD128" s="802"/>
      <c r="TJE128" s="802"/>
      <c r="TJF128" s="802"/>
      <c r="TJG128" s="802"/>
      <c r="TJH128" s="802"/>
      <c r="TJI128" s="802"/>
      <c r="TJJ128" s="802"/>
      <c r="TJK128" s="802"/>
      <c r="TJL128" s="802"/>
      <c r="TJM128" s="802"/>
      <c r="TJN128" s="802"/>
      <c r="TJO128" s="802"/>
      <c r="TJP128" s="802"/>
      <c r="TJQ128" s="802"/>
      <c r="TJR128" s="802"/>
      <c r="TJS128" s="802"/>
      <c r="TJT128" s="802"/>
      <c r="TJU128" s="802"/>
      <c r="TJV128" s="802"/>
      <c r="TJW128" s="802"/>
      <c r="TJX128" s="802"/>
      <c r="TJY128" s="802"/>
      <c r="TJZ128" s="802"/>
      <c r="TKA128" s="802"/>
      <c r="TKB128" s="802"/>
      <c r="TKC128" s="802"/>
      <c r="TKD128" s="802"/>
      <c r="TKE128" s="802"/>
      <c r="TKF128" s="802"/>
      <c r="TKG128" s="802"/>
      <c r="TKH128" s="802"/>
      <c r="TKI128" s="802"/>
      <c r="TKJ128" s="802"/>
      <c r="TKK128" s="802"/>
      <c r="TKL128" s="802"/>
      <c r="TKM128" s="802"/>
      <c r="TKN128" s="802"/>
      <c r="TKO128" s="802"/>
      <c r="TKP128" s="802"/>
      <c r="TKQ128" s="802"/>
      <c r="TKR128" s="802"/>
      <c r="TKS128" s="802"/>
      <c r="TKT128" s="802"/>
      <c r="TKU128" s="802"/>
      <c r="TKV128" s="802"/>
      <c r="TKW128" s="802"/>
      <c r="TKX128" s="802"/>
      <c r="TKY128" s="802"/>
      <c r="TKZ128" s="802"/>
      <c r="TLA128" s="802"/>
      <c r="TLB128" s="802"/>
      <c r="TLC128" s="802"/>
      <c r="TLD128" s="802"/>
      <c r="TLE128" s="802"/>
      <c r="TLF128" s="802"/>
      <c r="TLG128" s="802"/>
      <c r="TLH128" s="802"/>
      <c r="TLI128" s="802"/>
      <c r="TLJ128" s="802"/>
      <c r="TLK128" s="802"/>
      <c r="TLL128" s="802"/>
      <c r="TLM128" s="802"/>
      <c r="TLN128" s="802"/>
      <c r="TLO128" s="802"/>
      <c r="TLP128" s="802"/>
      <c r="TLQ128" s="802"/>
      <c r="TLR128" s="802"/>
      <c r="TLS128" s="802"/>
      <c r="TLT128" s="802"/>
      <c r="TLU128" s="802"/>
      <c r="TLV128" s="802"/>
      <c r="TLW128" s="802"/>
      <c r="TLX128" s="802"/>
      <c r="TLY128" s="802"/>
      <c r="TLZ128" s="802"/>
      <c r="TMA128" s="802"/>
      <c r="TMB128" s="802"/>
      <c r="TMC128" s="802"/>
      <c r="TMD128" s="802"/>
      <c r="TME128" s="802"/>
      <c r="TMF128" s="802"/>
      <c r="TMG128" s="802"/>
      <c r="TMH128" s="802"/>
      <c r="TMI128" s="802"/>
      <c r="TMJ128" s="802"/>
      <c r="TMK128" s="802"/>
      <c r="TML128" s="802"/>
      <c r="TMM128" s="802"/>
      <c r="TMN128" s="802"/>
      <c r="TMO128" s="802"/>
      <c r="TMP128" s="802"/>
      <c r="TMQ128" s="802"/>
      <c r="TMR128" s="802"/>
      <c r="TMS128" s="802"/>
      <c r="TMT128" s="802"/>
      <c r="TMU128" s="802"/>
      <c r="TMV128" s="802"/>
      <c r="TMW128" s="802"/>
      <c r="TMX128" s="802"/>
      <c r="TMY128" s="802"/>
      <c r="TMZ128" s="802"/>
      <c r="TNA128" s="802"/>
      <c r="TNB128" s="802"/>
      <c r="TNC128" s="802"/>
      <c r="TND128" s="802"/>
      <c r="TNE128" s="802"/>
      <c r="TNF128" s="802"/>
      <c r="TNG128" s="802"/>
      <c r="TNH128" s="802"/>
      <c r="TNI128" s="802"/>
      <c r="TNJ128" s="802"/>
      <c r="TNK128" s="802"/>
      <c r="TNL128" s="802"/>
      <c r="TNM128" s="802"/>
      <c r="TNN128" s="802"/>
      <c r="TNO128" s="802"/>
      <c r="TNP128" s="802"/>
      <c r="TNQ128" s="802"/>
      <c r="TNR128" s="802"/>
      <c r="TNS128" s="802"/>
      <c r="TNT128" s="802"/>
      <c r="TNU128" s="802"/>
      <c r="TNV128" s="802"/>
      <c r="TNW128" s="802"/>
      <c r="TNX128" s="802"/>
      <c r="TNY128" s="802"/>
      <c r="TNZ128" s="802"/>
      <c r="TOA128" s="802"/>
      <c r="TOB128" s="802"/>
      <c r="TOC128" s="802"/>
      <c r="TOD128" s="802"/>
      <c r="TOE128" s="802"/>
      <c r="TOF128" s="802"/>
      <c r="TOG128" s="802"/>
      <c r="TOH128" s="802"/>
      <c r="TOI128" s="802"/>
      <c r="TOJ128" s="802"/>
      <c r="TOK128" s="802"/>
      <c r="TOL128" s="802"/>
      <c r="TOM128" s="802"/>
      <c r="TON128" s="802"/>
      <c r="TOO128" s="802"/>
      <c r="TOP128" s="802"/>
      <c r="TOQ128" s="802"/>
      <c r="TOR128" s="802"/>
      <c r="TOS128" s="802"/>
      <c r="TOT128" s="802"/>
      <c r="TOU128" s="802"/>
      <c r="TOV128" s="802"/>
      <c r="TOW128" s="802"/>
      <c r="TOX128" s="802"/>
      <c r="TOY128" s="802"/>
      <c r="TOZ128" s="802"/>
      <c r="TPA128" s="802"/>
      <c r="TPB128" s="802"/>
      <c r="TPC128" s="802"/>
      <c r="TPD128" s="802"/>
      <c r="TPE128" s="802"/>
      <c r="TPF128" s="802"/>
      <c r="TPG128" s="802"/>
      <c r="TPH128" s="802"/>
      <c r="TPI128" s="802"/>
      <c r="TPJ128" s="802"/>
      <c r="TPK128" s="802"/>
      <c r="TPL128" s="802"/>
      <c r="TPM128" s="802"/>
      <c r="TPN128" s="802"/>
      <c r="TPO128" s="802"/>
      <c r="TPP128" s="802"/>
      <c r="TPQ128" s="802"/>
      <c r="TPR128" s="802"/>
      <c r="TPS128" s="802"/>
      <c r="TPT128" s="802"/>
      <c r="TPU128" s="802"/>
      <c r="TPV128" s="802"/>
      <c r="TPW128" s="802"/>
      <c r="TPX128" s="802"/>
      <c r="TPY128" s="802"/>
      <c r="TPZ128" s="802"/>
      <c r="TQA128" s="802"/>
      <c r="TQB128" s="802"/>
      <c r="TQC128" s="802"/>
      <c r="TQD128" s="802"/>
      <c r="TQE128" s="802"/>
      <c r="TQF128" s="802"/>
      <c r="TQG128" s="802"/>
      <c r="TQH128" s="802"/>
      <c r="TQI128" s="802"/>
      <c r="TQJ128" s="802"/>
      <c r="TQK128" s="802"/>
      <c r="TQL128" s="802"/>
      <c r="TQM128" s="802"/>
      <c r="TQN128" s="802"/>
      <c r="TQO128" s="802"/>
      <c r="TQP128" s="802"/>
      <c r="TQQ128" s="802"/>
      <c r="TQR128" s="802"/>
      <c r="TQS128" s="802"/>
      <c r="TQT128" s="802"/>
      <c r="TQU128" s="802"/>
      <c r="TQV128" s="802"/>
      <c r="TQW128" s="802"/>
      <c r="TQX128" s="802"/>
      <c r="TQY128" s="802"/>
      <c r="TQZ128" s="802"/>
      <c r="TRA128" s="802"/>
      <c r="TRB128" s="802"/>
      <c r="TRC128" s="802"/>
      <c r="TRD128" s="802"/>
      <c r="TRE128" s="802"/>
      <c r="TRF128" s="802"/>
      <c r="TRG128" s="802"/>
      <c r="TRH128" s="802"/>
      <c r="TRI128" s="802"/>
      <c r="TRJ128" s="802"/>
      <c r="TRK128" s="802"/>
      <c r="TRL128" s="802"/>
      <c r="TRM128" s="802"/>
      <c r="TRN128" s="802"/>
      <c r="TRO128" s="802"/>
      <c r="TRP128" s="802"/>
      <c r="TRQ128" s="802"/>
      <c r="TRR128" s="802"/>
      <c r="TRS128" s="802"/>
      <c r="TRT128" s="802"/>
      <c r="TRU128" s="802"/>
      <c r="TRV128" s="802"/>
      <c r="TRW128" s="802"/>
      <c r="TRX128" s="802"/>
      <c r="TRY128" s="802"/>
      <c r="TRZ128" s="802"/>
      <c r="TSA128" s="802"/>
      <c r="TSB128" s="802"/>
      <c r="TSC128" s="802"/>
      <c r="TSD128" s="802"/>
      <c r="TSE128" s="802"/>
      <c r="TSF128" s="802"/>
      <c r="TSG128" s="802"/>
      <c r="TSH128" s="802"/>
      <c r="TSI128" s="802"/>
      <c r="TSJ128" s="802"/>
      <c r="TSK128" s="802"/>
      <c r="TSL128" s="802"/>
      <c r="TSM128" s="802"/>
      <c r="TSN128" s="802"/>
      <c r="TSO128" s="802"/>
      <c r="TSP128" s="802"/>
      <c r="TSQ128" s="802"/>
      <c r="TSR128" s="802"/>
      <c r="TSS128" s="802"/>
      <c r="TST128" s="802"/>
      <c r="TSU128" s="802"/>
      <c r="TSV128" s="802"/>
      <c r="TSW128" s="802"/>
      <c r="TSX128" s="802"/>
      <c r="TSY128" s="802"/>
      <c r="TSZ128" s="802"/>
      <c r="TTA128" s="802"/>
      <c r="TTB128" s="802"/>
      <c r="TTC128" s="802"/>
      <c r="TTD128" s="802"/>
      <c r="TTE128" s="802"/>
      <c r="TTF128" s="802"/>
      <c r="TTG128" s="802"/>
      <c r="TTH128" s="802"/>
      <c r="TTI128" s="802"/>
      <c r="TTJ128" s="802"/>
      <c r="TTK128" s="802"/>
      <c r="TTL128" s="802"/>
      <c r="TTM128" s="802"/>
      <c r="TTN128" s="802"/>
      <c r="TTO128" s="802"/>
      <c r="TTP128" s="802"/>
      <c r="TTQ128" s="802"/>
      <c r="TTR128" s="802"/>
      <c r="TTS128" s="802"/>
      <c r="TTT128" s="802"/>
      <c r="TTU128" s="802"/>
      <c r="TTV128" s="802"/>
      <c r="TTW128" s="802"/>
      <c r="TTX128" s="802"/>
      <c r="TTY128" s="802"/>
      <c r="TTZ128" s="802"/>
      <c r="TUA128" s="802"/>
      <c r="TUB128" s="802"/>
      <c r="TUC128" s="802"/>
      <c r="TUD128" s="802"/>
      <c r="TUE128" s="802"/>
      <c r="TUF128" s="802"/>
      <c r="TUG128" s="802"/>
      <c r="TUH128" s="802"/>
      <c r="TUI128" s="802"/>
      <c r="TUJ128" s="802"/>
      <c r="TUK128" s="802"/>
      <c r="TUL128" s="802"/>
      <c r="TUM128" s="802"/>
      <c r="TUN128" s="802"/>
      <c r="TUO128" s="802"/>
      <c r="TUP128" s="802"/>
      <c r="TUQ128" s="802"/>
      <c r="TUR128" s="802"/>
      <c r="TUS128" s="802"/>
      <c r="TUT128" s="802"/>
      <c r="TUU128" s="802"/>
      <c r="TUV128" s="802"/>
      <c r="TUW128" s="802"/>
      <c r="TUX128" s="802"/>
      <c r="TUY128" s="802"/>
      <c r="TUZ128" s="802"/>
      <c r="TVA128" s="802"/>
      <c r="TVB128" s="802"/>
      <c r="TVC128" s="802"/>
      <c r="TVD128" s="802"/>
      <c r="TVE128" s="802"/>
      <c r="TVF128" s="802"/>
      <c r="TVG128" s="802"/>
      <c r="TVH128" s="802"/>
      <c r="TVI128" s="802"/>
      <c r="TVJ128" s="802"/>
      <c r="TVK128" s="802"/>
      <c r="TVL128" s="802"/>
      <c r="TVM128" s="802"/>
      <c r="TVN128" s="802"/>
      <c r="TVO128" s="802"/>
      <c r="TVP128" s="802"/>
      <c r="TVQ128" s="802"/>
      <c r="TVR128" s="802"/>
      <c r="TVS128" s="802"/>
      <c r="TVT128" s="802"/>
      <c r="TVU128" s="802"/>
      <c r="TVV128" s="802"/>
      <c r="TVW128" s="802"/>
      <c r="TVX128" s="802"/>
      <c r="TVY128" s="802"/>
      <c r="TVZ128" s="802"/>
      <c r="TWA128" s="802"/>
      <c r="TWB128" s="802"/>
      <c r="TWC128" s="802"/>
      <c r="TWD128" s="802"/>
      <c r="TWE128" s="802"/>
      <c r="TWF128" s="802"/>
      <c r="TWG128" s="802"/>
      <c r="TWH128" s="802"/>
      <c r="TWI128" s="802"/>
      <c r="TWJ128" s="802"/>
      <c r="TWK128" s="802"/>
      <c r="TWL128" s="802"/>
      <c r="TWM128" s="802"/>
      <c r="TWN128" s="802"/>
      <c r="TWO128" s="802"/>
      <c r="TWP128" s="802"/>
      <c r="TWQ128" s="802"/>
      <c r="TWR128" s="802"/>
      <c r="TWS128" s="802"/>
      <c r="TWT128" s="802"/>
      <c r="TWU128" s="802"/>
      <c r="TWV128" s="802"/>
      <c r="TWW128" s="802"/>
      <c r="TWX128" s="802"/>
      <c r="TWY128" s="802"/>
      <c r="TWZ128" s="802"/>
      <c r="TXA128" s="802"/>
      <c r="TXB128" s="802"/>
      <c r="TXC128" s="802"/>
      <c r="TXD128" s="802"/>
      <c r="TXE128" s="802"/>
      <c r="TXF128" s="802"/>
      <c r="TXG128" s="802"/>
      <c r="TXH128" s="802"/>
      <c r="TXI128" s="802"/>
      <c r="TXJ128" s="802"/>
      <c r="TXK128" s="802"/>
      <c r="TXL128" s="802"/>
      <c r="TXM128" s="802"/>
      <c r="TXN128" s="802"/>
      <c r="TXO128" s="802"/>
      <c r="TXP128" s="802"/>
      <c r="TXQ128" s="802"/>
      <c r="TXR128" s="802"/>
      <c r="TXS128" s="802"/>
      <c r="TXT128" s="802"/>
      <c r="TXU128" s="802"/>
      <c r="TXV128" s="802"/>
      <c r="TXW128" s="802"/>
      <c r="TXX128" s="802"/>
      <c r="TXY128" s="802"/>
      <c r="TXZ128" s="802"/>
      <c r="TYA128" s="802"/>
      <c r="TYB128" s="802"/>
      <c r="TYC128" s="802"/>
      <c r="TYD128" s="802"/>
      <c r="TYE128" s="802"/>
      <c r="TYF128" s="802"/>
      <c r="TYG128" s="802"/>
      <c r="TYH128" s="802"/>
      <c r="TYI128" s="802"/>
      <c r="TYJ128" s="802"/>
      <c r="TYK128" s="802"/>
      <c r="TYL128" s="802"/>
      <c r="TYM128" s="802"/>
      <c r="TYN128" s="802"/>
      <c r="TYO128" s="802"/>
      <c r="TYP128" s="802"/>
      <c r="TYQ128" s="802"/>
      <c r="TYR128" s="802"/>
      <c r="TYS128" s="802"/>
      <c r="TYT128" s="802"/>
      <c r="TYU128" s="802"/>
      <c r="TYV128" s="802"/>
      <c r="TYW128" s="802"/>
      <c r="TYX128" s="802"/>
      <c r="TYY128" s="802"/>
      <c r="TYZ128" s="802"/>
      <c r="TZA128" s="802"/>
      <c r="TZB128" s="802"/>
      <c r="TZC128" s="802"/>
      <c r="TZD128" s="802"/>
      <c r="TZE128" s="802"/>
      <c r="TZF128" s="802"/>
      <c r="TZG128" s="802"/>
      <c r="TZH128" s="802"/>
      <c r="TZI128" s="802"/>
      <c r="TZJ128" s="802"/>
      <c r="TZK128" s="802"/>
      <c r="TZL128" s="802"/>
      <c r="TZM128" s="802"/>
      <c r="TZN128" s="802"/>
      <c r="TZO128" s="802"/>
      <c r="TZP128" s="802"/>
      <c r="TZQ128" s="802"/>
      <c r="TZR128" s="802"/>
      <c r="TZS128" s="802"/>
      <c r="TZT128" s="802"/>
      <c r="TZU128" s="802"/>
      <c r="TZV128" s="802"/>
      <c r="TZW128" s="802"/>
      <c r="TZX128" s="802"/>
      <c r="TZY128" s="802"/>
      <c r="TZZ128" s="802"/>
      <c r="UAA128" s="802"/>
      <c r="UAB128" s="802"/>
      <c r="UAC128" s="802"/>
      <c r="UAD128" s="802"/>
      <c r="UAE128" s="802"/>
      <c r="UAF128" s="802"/>
      <c r="UAG128" s="802"/>
      <c r="UAH128" s="802"/>
      <c r="UAI128" s="802"/>
      <c r="UAJ128" s="802"/>
      <c r="UAK128" s="802"/>
      <c r="UAL128" s="802"/>
      <c r="UAM128" s="802"/>
      <c r="UAN128" s="802"/>
      <c r="UAO128" s="802"/>
      <c r="UAP128" s="802"/>
      <c r="UAQ128" s="802"/>
      <c r="UAR128" s="802"/>
      <c r="UAS128" s="802"/>
      <c r="UAT128" s="802"/>
      <c r="UAU128" s="802"/>
      <c r="UAV128" s="802"/>
      <c r="UAW128" s="802"/>
      <c r="UAX128" s="802"/>
      <c r="UAY128" s="802"/>
      <c r="UAZ128" s="802"/>
      <c r="UBA128" s="802"/>
      <c r="UBB128" s="802"/>
      <c r="UBC128" s="802"/>
      <c r="UBD128" s="802"/>
      <c r="UBE128" s="802"/>
      <c r="UBF128" s="802"/>
      <c r="UBG128" s="802"/>
      <c r="UBH128" s="802"/>
      <c r="UBI128" s="802"/>
      <c r="UBJ128" s="802"/>
      <c r="UBK128" s="802"/>
      <c r="UBL128" s="802"/>
      <c r="UBM128" s="802"/>
      <c r="UBN128" s="802"/>
      <c r="UBO128" s="802"/>
      <c r="UBP128" s="802"/>
      <c r="UBQ128" s="802"/>
      <c r="UBR128" s="802"/>
      <c r="UBS128" s="802"/>
      <c r="UBT128" s="802"/>
      <c r="UBU128" s="802"/>
      <c r="UBV128" s="802"/>
      <c r="UBW128" s="802"/>
      <c r="UBX128" s="802"/>
      <c r="UBY128" s="802"/>
      <c r="UBZ128" s="802"/>
      <c r="UCA128" s="802"/>
      <c r="UCB128" s="802"/>
      <c r="UCC128" s="802"/>
      <c r="UCD128" s="802"/>
      <c r="UCE128" s="802"/>
      <c r="UCF128" s="802"/>
      <c r="UCG128" s="802"/>
      <c r="UCH128" s="802"/>
      <c r="UCI128" s="802"/>
      <c r="UCJ128" s="802"/>
      <c r="UCK128" s="802"/>
      <c r="UCL128" s="802"/>
      <c r="UCM128" s="802"/>
      <c r="UCN128" s="802"/>
      <c r="UCO128" s="802"/>
      <c r="UCP128" s="802"/>
      <c r="UCQ128" s="802"/>
      <c r="UCR128" s="802"/>
      <c r="UCS128" s="802"/>
      <c r="UCT128" s="802"/>
      <c r="UCU128" s="802"/>
      <c r="UCV128" s="802"/>
      <c r="UCW128" s="802"/>
      <c r="UCX128" s="802"/>
      <c r="UCY128" s="802"/>
      <c r="UCZ128" s="802"/>
      <c r="UDA128" s="802"/>
      <c r="UDB128" s="802"/>
      <c r="UDC128" s="802"/>
      <c r="UDD128" s="802"/>
      <c r="UDE128" s="802"/>
      <c r="UDF128" s="802"/>
      <c r="UDG128" s="802"/>
      <c r="UDH128" s="802"/>
      <c r="UDI128" s="802"/>
      <c r="UDJ128" s="802"/>
      <c r="UDK128" s="802"/>
      <c r="UDL128" s="802"/>
      <c r="UDM128" s="802"/>
      <c r="UDN128" s="802"/>
      <c r="UDO128" s="802"/>
      <c r="UDP128" s="802"/>
      <c r="UDQ128" s="802"/>
      <c r="UDR128" s="802"/>
      <c r="UDS128" s="802"/>
      <c r="UDT128" s="802"/>
      <c r="UDU128" s="802"/>
      <c r="UDV128" s="802"/>
      <c r="UDW128" s="802"/>
      <c r="UDX128" s="802"/>
      <c r="UDY128" s="802"/>
      <c r="UDZ128" s="802"/>
      <c r="UEA128" s="802"/>
      <c r="UEB128" s="802"/>
      <c r="UEC128" s="802"/>
      <c r="UED128" s="802"/>
      <c r="UEE128" s="802"/>
      <c r="UEF128" s="802"/>
      <c r="UEG128" s="802"/>
      <c r="UEH128" s="802"/>
      <c r="UEI128" s="802"/>
      <c r="UEJ128" s="802"/>
      <c r="UEK128" s="802"/>
      <c r="UEL128" s="802"/>
      <c r="UEM128" s="802"/>
      <c r="UEN128" s="802"/>
      <c r="UEO128" s="802"/>
      <c r="UEP128" s="802"/>
      <c r="UEQ128" s="802"/>
      <c r="UER128" s="802"/>
      <c r="UES128" s="802"/>
      <c r="UET128" s="802"/>
      <c r="UEU128" s="802"/>
      <c r="UEV128" s="802"/>
      <c r="UEW128" s="802"/>
      <c r="UEX128" s="802"/>
      <c r="UEY128" s="802"/>
      <c r="UEZ128" s="802"/>
      <c r="UFA128" s="802"/>
      <c r="UFB128" s="802"/>
      <c r="UFC128" s="802"/>
      <c r="UFD128" s="802"/>
      <c r="UFE128" s="802"/>
      <c r="UFF128" s="802"/>
      <c r="UFG128" s="802"/>
      <c r="UFH128" s="802"/>
      <c r="UFI128" s="802"/>
      <c r="UFJ128" s="802"/>
      <c r="UFK128" s="802"/>
      <c r="UFL128" s="802"/>
      <c r="UFM128" s="802"/>
      <c r="UFN128" s="802"/>
      <c r="UFO128" s="802"/>
      <c r="UFP128" s="802"/>
      <c r="UFQ128" s="802"/>
      <c r="UFR128" s="802"/>
      <c r="UFS128" s="802"/>
      <c r="UFT128" s="802"/>
      <c r="UFU128" s="802"/>
      <c r="UFV128" s="802"/>
      <c r="UFW128" s="802"/>
      <c r="UFX128" s="802"/>
      <c r="UFY128" s="802"/>
      <c r="UFZ128" s="802"/>
      <c r="UGA128" s="802"/>
      <c r="UGB128" s="802"/>
      <c r="UGC128" s="802"/>
      <c r="UGD128" s="802"/>
      <c r="UGE128" s="802"/>
      <c r="UGF128" s="802"/>
      <c r="UGG128" s="802"/>
      <c r="UGH128" s="802"/>
      <c r="UGI128" s="802"/>
      <c r="UGJ128" s="802"/>
      <c r="UGK128" s="802"/>
      <c r="UGL128" s="802"/>
      <c r="UGM128" s="802"/>
      <c r="UGN128" s="802"/>
      <c r="UGO128" s="802"/>
      <c r="UGP128" s="802"/>
      <c r="UGQ128" s="802"/>
      <c r="UGR128" s="802"/>
      <c r="UGS128" s="802"/>
      <c r="UGT128" s="802"/>
      <c r="UGU128" s="802"/>
      <c r="UGV128" s="802"/>
      <c r="UGW128" s="802"/>
      <c r="UGX128" s="802"/>
      <c r="UGY128" s="802"/>
      <c r="UGZ128" s="802"/>
      <c r="UHA128" s="802"/>
      <c r="UHB128" s="802"/>
      <c r="UHC128" s="802"/>
      <c r="UHD128" s="802"/>
      <c r="UHE128" s="802"/>
      <c r="UHF128" s="802"/>
      <c r="UHG128" s="802"/>
      <c r="UHH128" s="802"/>
      <c r="UHI128" s="802"/>
      <c r="UHJ128" s="802"/>
      <c r="UHK128" s="802"/>
      <c r="UHL128" s="802"/>
      <c r="UHM128" s="802"/>
      <c r="UHN128" s="802"/>
      <c r="UHO128" s="802"/>
      <c r="UHP128" s="802"/>
      <c r="UHQ128" s="802"/>
      <c r="UHR128" s="802"/>
      <c r="UHS128" s="802"/>
      <c r="UHT128" s="802"/>
      <c r="UHU128" s="802"/>
      <c r="UHV128" s="802"/>
      <c r="UHW128" s="802"/>
      <c r="UHX128" s="802"/>
      <c r="UHY128" s="802"/>
      <c r="UHZ128" s="802"/>
      <c r="UIA128" s="802"/>
      <c r="UIB128" s="802"/>
      <c r="UIC128" s="802"/>
      <c r="UID128" s="802"/>
      <c r="UIE128" s="802"/>
      <c r="UIF128" s="802"/>
      <c r="UIG128" s="802"/>
      <c r="UIH128" s="802"/>
      <c r="UII128" s="802"/>
      <c r="UIJ128" s="802"/>
      <c r="UIK128" s="802"/>
      <c r="UIL128" s="802"/>
      <c r="UIM128" s="802"/>
      <c r="UIN128" s="802"/>
      <c r="UIO128" s="802"/>
      <c r="UIP128" s="802"/>
      <c r="UIQ128" s="802"/>
      <c r="UIR128" s="802"/>
      <c r="UIS128" s="802"/>
      <c r="UIT128" s="802"/>
      <c r="UIU128" s="802"/>
      <c r="UIV128" s="802"/>
      <c r="UIW128" s="802"/>
      <c r="UIX128" s="802"/>
      <c r="UIY128" s="802"/>
      <c r="UIZ128" s="802"/>
      <c r="UJA128" s="802"/>
      <c r="UJB128" s="802"/>
      <c r="UJC128" s="802"/>
      <c r="UJD128" s="802"/>
      <c r="UJE128" s="802"/>
      <c r="UJF128" s="802"/>
      <c r="UJG128" s="802"/>
      <c r="UJH128" s="802"/>
      <c r="UJI128" s="802"/>
      <c r="UJJ128" s="802"/>
      <c r="UJK128" s="802"/>
      <c r="UJL128" s="802"/>
      <c r="UJM128" s="802"/>
      <c r="UJN128" s="802"/>
      <c r="UJO128" s="802"/>
      <c r="UJP128" s="802"/>
      <c r="UJQ128" s="802"/>
      <c r="UJR128" s="802"/>
      <c r="UJS128" s="802"/>
      <c r="UJT128" s="802"/>
      <c r="UJU128" s="802"/>
      <c r="UJV128" s="802"/>
      <c r="UJW128" s="802"/>
      <c r="UJX128" s="802"/>
      <c r="UJY128" s="802"/>
      <c r="UJZ128" s="802"/>
      <c r="UKA128" s="802"/>
      <c r="UKB128" s="802"/>
      <c r="UKC128" s="802"/>
      <c r="UKD128" s="802"/>
      <c r="UKE128" s="802"/>
      <c r="UKF128" s="802"/>
      <c r="UKG128" s="802"/>
      <c r="UKH128" s="802"/>
      <c r="UKI128" s="802"/>
      <c r="UKJ128" s="802"/>
      <c r="UKK128" s="802"/>
      <c r="UKL128" s="802"/>
      <c r="UKM128" s="802"/>
      <c r="UKN128" s="802"/>
      <c r="UKO128" s="802"/>
      <c r="UKP128" s="802"/>
      <c r="UKQ128" s="802"/>
      <c r="UKR128" s="802"/>
      <c r="UKS128" s="802"/>
      <c r="UKT128" s="802"/>
      <c r="UKU128" s="802"/>
      <c r="UKV128" s="802"/>
      <c r="UKW128" s="802"/>
      <c r="UKX128" s="802"/>
      <c r="UKY128" s="802"/>
      <c r="UKZ128" s="802"/>
      <c r="ULA128" s="802"/>
      <c r="ULB128" s="802"/>
      <c r="ULC128" s="802"/>
      <c r="ULD128" s="802"/>
      <c r="ULE128" s="802"/>
      <c r="ULF128" s="802"/>
      <c r="ULG128" s="802"/>
      <c r="ULH128" s="802"/>
      <c r="ULI128" s="802"/>
      <c r="ULJ128" s="802"/>
      <c r="ULK128" s="802"/>
      <c r="ULL128" s="802"/>
      <c r="ULM128" s="802"/>
      <c r="ULN128" s="802"/>
      <c r="ULO128" s="802"/>
      <c r="ULP128" s="802"/>
      <c r="ULQ128" s="802"/>
      <c r="ULR128" s="802"/>
      <c r="ULS128" s="802"/>
      <c r="ULT128" s="802"/>
      <c r="ULU128" s="802"/>
      <c r="ULV128" s="802"/>
      <c r="ULW128" s="802"/>
      <c r="ULX128" s="802"/>
      <c r="ULY128" s="802"/>
      <c r="ULZ128" s="802"/>
      <c r="UMA128" s="802"/>
      <c r="UMB128" s="802"/>
      <c r="UMC128" s="802"/>
      <c r="UMD128" s="802"/>
      <c r="UME128" s="802"/>
      <c r="UMF128" s="802"/>
      <c r="UMG128" s="802"/>
      <c r="UMH128" s="802"/>
      <c r="UMI128" s="802"/>
      <c r="UMJ128" s="802"/>
      <c r="UMK128" s="802"/>
      <c r="UML128" s="802"/>
      <c r="UMM128" s="802"/>
      <c r="UMN128" s="802"/>
      <c r="UMO128" s="802"/>
      <c r="UMP128" s="802"/>
      <c r="UMQ128" s="802"/>
      <c r="UMR128" s="802"/>
      <c r="UMS128" s="802"/>
      <c r="UMT128" s="802"/>
      <c r="UMU128" s="802"/>
      <c r="UMV128" s="802"/>
      <c r="UMW128" s="802"/>
      <c r="UMX128" s="802"/>
      <c r="UMY128" s="802"/>
      <c r="UMZ128" s="802"/>
      <c r="UNA128" s="802"/>
      <c r="UNB128" s="802"/>
      <c r="UNC128" s="802"/>
      <c r="UND128" s="802"/>
      <c r="UNE128" s="802"/>
      <c r="UNF128" s="802"/>
      <c r="UNG128" s="802"/>
      <c r="UNH128" s="802"/>
      <c r="UNI128" s="802"/>
      <c r="UNJ128" s="802"/>
      <c r="UNK128" s="802"/>
      <c r="UNL128" s="802"/>
      <c r="UNM128" s="802"/>
      <c r="UNN128" s="802"/>
      <c r="UNO128" s="802"/>
      <c r="UNP128" s="802"/>
      <c r="UNQ128" s="802"/>
      <c r="UNR128" s="802"/>
      <c r="UNS128" s="802"/>
      <c r="UNT128" s="802"/>
      <c r="UNU128" s="802"/>
      <c r="UNV128" s="802"/>
      <c r="UNW128" s="802"/>
      <c r="UNX128" s="802"/>
      <c r="UNY128" s="802"/>
      <c r="UNZ128" s="802"/>
      <c r="UOA128" s="802"/>
      <c r="UOB128" s="802"/>
      <c r="UOC128" s="802"/>
      <c r="UOD128" s="802"/>
      <c r="UOE128" s="802"/>
      <c r="UOF128" s="802"/>
      <c r="UOG128" s="802"/>
      <c r="UOH128" s="802"/>
      <c r="UOI128" s="802"/>
      <c r="UOJ128" s="802"/>
      <c r="UOK128" s="802"/>
      <c r="UOL128" s="802"/>
      <c r="UOM128" s="802"/>
      <c r="UON128" s="802"/>
      <c r="UOO128" s="802"/>
      <c r="UOP128" s="802"/>
      <c r="UOQ128" s="802"/>
      <c r="UOR128" s="802"/>
      <c r="UOS128" s="802"/>
      <c r="UOT128" s="802"/>
      <c r="UOU128" s="802"/>
      <c r="UOV128" s="802"/>
      <c r="UOW128" s="802"/>
      <c r="UOX128" s="802"/>
      <c r="UOY128" s="802"/>
      <c r="UOZ128" s="802"/>
      <c r="UPA128" s="802"/>
      <c r="UPB128" s="802"/>
      <c r="UPC128" s="802"/>
      <c r="UPD128" s="802"/>
      <c r="UPE128" s="802"/>
      <c r="UPF128" s="802"/>
      <c r="UPG128" s="802"/>
      <c r="UPH128" s="802"/>
      <c r="UPI128" s="802"/>
      <c r="UPJ128" s="802"/>
      <c r="UPK128" s="802"/>
      <c r="UPL128" s="802"/>
      <c r="UPM128" s="802"/>
      <c r="UPN128" s="802"/>
      <c r="UPO128" s="802"/>
      <c r="UPP128" s="802"/>
      <c r="UPQ128" s="802"/>
      <c r="UPR128" s="802"/>
      <c r="UPS128" s="802"/>
      <c r="UPT128" s="802"/>
      <c r="UPU128" s="802"/>
      <c r="UPV128" s="802"/>
      <c r="UPW128" s="802"/>
      <c r="UPX128" s="802"/>
      <c r="UPY128" s="802"/>
      <c r="UPZ128" s="802"/>
      <c r="UQA128" s="802"/>
      <c r="UQB128" s="802"/>
      <c r="UQC128" s="802"/>
      <c r="UQD128" s="802"/>
      <c r="UQE128" s="802"/>
      <c r="UQF128" s="802"/>
      <c r="UQG128" s="802"/>
      <c r="UQH128" s="802"/>
      <c r="UQI128" s="802"/>
      <c r="UQJ128" s="802"/>
      <c r="UQK128" s="802"/>
      <c r="UQL128" s="802"/>
      <c r="UQM128" s="802"/>
      <c r="UQN128" s="802"/>
      <c r="UQO128" s="802"/>
      <c r="UQP128" s="802"/>
      <c r="UQQ128" s="802"/>
      <c r="UQR128" s="802"/>
      <c r="UQS128" s="802"/>
      <c r="UQT128" s="802"/>
      <c r="UQU128" s="802"/>
      <c r="UQV128" s="802"/>
      <c r="UQW128" s="802"/>
      <c r="UQX128" s="802"/>
      <c r="UQY128" s="802"/>
      <c r="UQZ128" s="802"/>
      <c r="URA128" s="802"/>
      <c r="URB128" s="802"/>
      <c r="URC128" s="802"/>
      <c r="URD128" s="802"/>
      <c r="URE128" s="802"/>
      <c r="URF128" s="802"/>
      <c r="URG128" s="802"/>
      <c r="URH128" s="802"/>
      <c r="URI128" s="802"/>
      <c r="URJ128" s="802"/>
      <c r="URK128" s="802"/>
      <c r="URL128" s="802"/>
      <c r="URM128" s="802"/>
      <c r="URN128" s="802"/>
      <c r="URO128" s="802"/>
      <c r="URP128" s="802"/>
      <c r="URQ128" s="802"/>
      <c r="URR128" s="802"/>
      <c r="URS128" s="802"/>
      <c r="URT128" s="802"/>
      <c r="URU128" s="802"/>
      <c r="URV128" s="802"/>
      <c r="URW128" s="802"/>
      <c r="URX128" s="802"/>
      <c r="URY128" s="802"/>
      <c r="URZ128" s="802"/>
      <c r="USA128" s="802"/>
      <c r="USB128" s="802"/>
      <c r="USC128" s="802"/>
      <c r="USD128" s="802"/>
      <c r="USE128" s="802"/>
      <c r="USF128" s="802"/>
      <c r="USG128" s="802"/>
      <c r="USH128" s="802"/>
      <c r="USI128" s="802"/>
      <c r="USJ128" s="802"/>
      <c r="USK128" s="802"/>
      <c r="USL128" s="802"/>
      <c r="USM128" s="802"/>
      <c r="USN128" s="802"/>
      <c r="USO128" s="802"/>
      <c r="USP128" s="802"/>
      <c r="USQ128" s="802"/>
      <c r="USR128" s="802"/>
      <c r="USS128" s="802"/>
      <c r="UST128" s="802"/>
      <c r="USU128" s="802"/>
      <c r="USV128" s="802"/>
      <c r="USW128" s="802"/>
      <c r="USX128" s="802"/>
      <c r="USY128" s="802"/>
      <c r="USZ128" s="802"/>
      <c r="UTA128" s="802"/>
      <c r="UTB128" s="802"/>
      <c r="UTC128" s="802"/>
      <c r="UTD128" s="802"/>
      <c r="UTE128" s="802"/>
      <c r="UTF128" s="802"/>
      <c r="UTG128" s="802"/>
      <c r="UTH128" s="802"/>
      <c r="UTI128" s="802"/>
      <c r="UTJ128" s="802"/>
      <c r="UTK128" s="802"/>
      <c r="UTL128" s="802"/>
      <c r="UTM128" s="802"/>
      <c r="UTN128" s="802"/>
      <c r="UTO128" s="802"/>
      <c r="UTP128" s="802"/>
      <c r="UTQ128" s="802"/>
      <c r="UTR128" s="802"/>
      <c r="UTS128" s="802"/>
      <c r="UTT128" s="802"/>
      <c r="UTU128" s="802"/>
      <c r="UTV128" s="802"/>
      <c r="UTW128" s="802"/>
      <c r="UTX128" s="802"/>
      <c r="UTY128" s="802"/>
      <c r="UTZ128" s="802"/>
      <c r="UUA128" s="802"/>
      <c r="UUB128" s="802"/>
      <c r="UUC128" s="802"/>
      <c r="UUD128" s="802"/>
      <c r="UUE128" s="802"/>
      <c r="UUF128" s="802"/>
      <c r="UUG128" s="802"/>
      <c r="UUH128" s="802"/>
      <c r="UUI128" s="802"/>
      <c r="UUJ128" s="802"/>
      <c r="UUK128" s="802"/>
      <c r="UUL128" s="802"/>
      <c r="UUM128" s="802"/>
      <c r="UUN128" s="802"/>
      <c r="UUO128" s="802"/>
      <c r="UUP128" s="802"/>
      <c r="UUQ128" s="802"/>
      <c r="UUR128" s="802"/>
      <c r="UUS128" s="802"/>
      <c r="UUT128" s="802"/>
      <c r="UUU128" s="802"/>
      <c r="UUV128" s="802"/>
      <c r="UUW128" s="802"/>
      <c r="UUX128" s="802"/>
      <c r="UUY128" s="802"/>
      <c r="UUZ128" s="802"/>
      <c r="UVA128" s="802"/>
      <c r="UVB128" s="802"/>
      <c r="UVC128" s="802"/>
      <c r="UVD128" s="802"/>
      <c r="UVE128" s="802"/>
      <c r="UVF128" s="802"/>
      <c r="UVG128" s="802"/>
      <c r="UVH128" s="802"/>
      <c r="UVI128" s="802"/>
      <c r="UVJ128" s="802"/>
      <c r="UVK128" s="802"/>
      <c r="UVL128" s="802"/>
      <c r="UVM128" s="802"/>
      <c r="UVN128" s="802"/>
      <c r="UVO128" s="802"/>
      <c r="UVP128" s="802"/>
      <c r="UVQ128" s="802"/>
      <c r="UVR128" s="802"/>
      <c r="UVS128" s="802"/>
      <c r="UVT128" s="802"/>
      <c r="UVU128" s="802"/>
      <c r="UVV128" s="802"/>
      <c r="UVW128" s="802"/>
      <c r="UVX128" s="802"/>
      <c r="UVY128" s="802"/>
      <c r="UVZ128" s="802"/>
      <c r="UWA128" s="802"/>
      <c r="UWB128" s="802"/>
      <c r="UWC128" s="802"/>
      <c r="UWD128" s="802"/>
      <c r="UWE128" s="802"/>
      <c r="UWF128" s="802"/>
      <c r="UWG128" s="802"/>
      <c r="UWH128" s="802"/>
      <c r="UWI128" s="802"/>
      <c r="UWJ128" s="802"/>
      <c r="UWK128" s="802"/>
      <c r="UWL128" s="802"/>
      <c r="UWM128" s="802"/>
      <c r="UWN128" s="802"/>
      <c r="UWO128" s="802"/>
      <c r="UWP128" s="802"/>
      <c r="UWQ128" s="802"/>
      <c r="UWR128" s="802"/>
      <c r="UWS128" s="802"/>
      <c r="UWT128" s="802"/>
      <c r="UWU128" s="802"/>
      <c r="UWV128" s="802"/>
      <c r="UWW128" s="802"/>
      <c r="UWX128" s="802"/>
      <c r="UWY128" s="802"/>
      <c r="UWZ128" s="802"/>
      <c r="UXA128" s="802"/>
      <c r="UXB128" s="802"/>
      <c r="UXC128" s="802"/>
      <c r="UXD128" s="802"/>
      <c r="UXE128" s="802"/>
      <c r="UXF128" s="802"/>
      <c r="UXG128" s="802"/>
      <c r="UXH128" s="802"/>
      <c r="UXI128" s="802"/>
      <c r="UXJ128" s="802"/>
      <c r="UXK128" s="802"/>
      <c r="UXL128" s="802"/>
      <c r="UXM128" s="802"/>
      <c r="UXN128" s="802"/>
      <c r="UXO128" s="802"/>
      <c r="UXP128" s="802"/>
      <c r="UXQ128" s="802"/>
      <c r="UXR128" s="802"/>
      <c r="UXS128" s="802"/>
      <c r="UXT128" s="802"/>
      <c r="UXU128" s="802"/>
      <c r="UXV128" s="802"/>
      <c r="UXW128" s="802"/>
      <c r="UXX128" s="802"/>
      <c r="UXY128" s="802"/>
      <c r="UXZ128" s="802"/>
      <c r="UYA128" s="802"/>
      <c r="UYB128" s="802"/>
      <c r="UYC128" s="802"/>
      <c r="UYD128" s="802"/>
      <c r="UYE128" s="802"/>
      <c r="UYF128" s="802"/>
      <c r="UYG128" s="802"/>
      <c r="UYH128" s="802"/>
      <c r="UYI128" s="802"/>
      <c r="UYJ128" s="802"/>
      <c r="UYK128" s="802"/>
      <c r="UYL128" s="802"/>
      <c r="UYM128" s="802"/>
      <c r="UYN128" s="802"/>
      <c r="UYO128" s="802"/>
      <c r="UYP128" s="802"/>
      <c r="UYQ128" s="802"/>
      <c r="UYR128" s="802"/>
      <c r="UYS128" s="802"/>
      <c r="UYT128" s="802"/>
      <c r="UYU128" s="802"/>
      <c r="UYV128" s="802"/>
      <c r="UYW128" s="802"/>
      <c r="UYX128" s="802"/>
      <c r="UYY128" s="802"/>
      <c r="UYZ128" s="802"/>
      <c r="UZA128" s="802"/>
      <c r="UZB128" s="802"/>
      <c r="UZC128" s="802"/>
      <c r="UZD128" s="802"/>
      <c r="UZE128" s="802"/>
      <c r="UZF128" s="802"/>
      <c r="UZG128" s="802"/>
      <c r="UZH128" s="802"/>
      <c r="UZI128" s="802"/>
      <c r="UZJ128" s="802"/>
      <c r="UZK128" s="802"/>
      <c r="UZL128" s="802"/>
      <c r="UZM128" s="802"/>
      <c r="UZN128" s="802"/>
      <c r="UZO128" s="802"/>
      <c r="UZP128" s="802"/>
      <c r="UZQ128" s="802"/>
      <c r="UZR128" s="802"/>
      <c r="UZS128" s="802"/>
      <c r="UZT128" s="802"/>
      <c r="UZU128" s="802"/>
      <c r="UZV128" s="802"/>
      <c r="UZW128" s="802"/>
      <c r="UZX128" s="802"/>
      <c r="UZY128" s="802"/>
      <c r="UZZ128" s="802"/>
      <c r="VAA128" s="802"/>
      <c r="VAB128" s="802"/>
      <c r="VAC128" s="802"/>
      <c r="VAD128" s="802"/>
      <c r="VAE128" s="802"/>
      <c r="VAF128" s="802"/>
      <c r="VAG128" s="802"/>
      <c r="VAH128" s="802"/>
      <c r="VAI128" s="802"/>
      <c r="VAJ128" s="802"/>
      <c r="VAK128" s="802"/>
      <c r="VAL128" s="802"/>
      <c r="VAM128" s="802"/>
      <c r="VAN128" s="802"/>
      <c r="VAO128" s="802"/>
      <c r="VAP128" s="802"/>
      <c r="VAQ128" s="802"/>
      <c r="VAR128" s="802"/>
      <c r="VAS128" s="802"/>
      <c r="VAT128" s="802"/>
      <c r="VAU128" s="802"/>
      <c r="VAV128" s="802"/>
      <c r="VAW128" s="802"/>
      <c r="VAX128" s="802"/>
      <c r="VAY128" s="802"/>
      <c r="VAZ128" s="802"/>
      <c r="VBA128" s="802"/>
      <c r="VBB128" s="802"/>
      <c r="VBC128" s="802"/>
      <c r="VBD128" s="802"/>
      <c r="VBE128" s="802"/>
      <c r="VBF128" s="802"/>
      <c r="VBG128" s="802"/>
      <c r="VBH128" s="802"/>
      <c r="VBI128" s="802"/>
      <c r="VBJ128" s="802"/>
      <c r="VBK128" s="802"/>
      <c r="VBL128" s="802"/>
      <c r="VBM128" s="802"/>
      <c r="VBN128" s="802"/>
      <c r="VBO128" s="802"/>
      <c r="VBP128" s="802"/>
      <c r="VBQ128" s="802"/>
      <c r="VBR128" s="802"/>
      <c r="VBS128" s="802"/>
      <c r="VBT128" s="802"/>
      <c r="VBU128" s="802"/>
      <c r="VBV128" s="802"/>
      <c r="VBW128" s="802"/>
      <c r="VBX128" s="802"/>
      <c r="VBY128" s="802"/>
      <c r="VBZ128" s="802"/>
      <c r="VCA128" s="802"/>
      <c r="VCB128" s="802"/>
      <c r="VCC128" s="802"/>
      <c r="VCD128" s="802"/>
      <c r="VCE128" s="802"/>
      <c r="VCF128" s="802"/>
      <c r="VCG128" s="802"/>
      <c r="VCH128" s="802"/>
      <c r="VCI128" s="802"/>
      <c r="VCJ128" s="802"/>
      <c r="VCK128" s="802"/>
      <c r="VCL128" s="802"/>
      <c r="VCM128" s="802"/>
      <c r="VCN128" s="802"/>
      <c r="VCO128" s="802"/>
      <c r="VCP128" s="802"/>
      <c r="VCQ128" s="802"/>
      <c r="VCR128" s="802"/>
      <c r="VCS128" s="802"/>
      <c r="VCT128" s="802"/>
      <c r="VCU128" s="802"/>
      <c r="VCV128" s="802"/>
      <c r="VCW128" s="802"/>
      <c r="VCX128" s="802"/>
      <c r="VCY128" s="802"/>
      <c r="VCZ128" s="802"/>
      <c r="VDA128" s="802"/>
      <c r="VDB128" s="802"/>
      <c r="VDC128" s="802"/>
      <c r="VDD128" s="802"/>
      <c r="VDE128" s="802"/>
      <c r="VDF128" s="802"/>
      <c r="VDG128" s="802"/>
      <c r="VDH128" s="802"/>
      <c r="VDI128" s="802"/>
      <c r="VDJ128" s="802"/>
      <c r="VDK128" s="802"/>
      <c r="VDL128" s="802"/>
      <c r="VDM128" s="802"/>
      <c r="VDN128" s="802"/>
      <c r="VDO128" s="802"/>
      <c r="VDP128" s="802"/>
      <c r="VDQ128" s="802"/>
      <c r="VDR128" s="802"/>
      <c r="VDS128" s="802"/>
      <c r="VDT128" s="802"/>
      <c r="VDU128" s="802"/>
      <c r="VDV128" s="802"/>
      <c r="VDW128" s="802"/>
      <c r="VDX128" s="802"/>
      <c r="VDY128" s="802"/>
      <c r="VDZ128" s="802"/>
      <c r="VEA128" s="802"/>
      <c r="VEB128" s="802"/>
      <c r="VEC128" s="802"/>
      <c r="VED128" s="802"/>
      <c r="VEE128" s="802"/>
      <c r="VEF128" s="802"/>
      <c r="VEG128" s="802"/>
      <c r="VEH128" s="802"/>
      <c r="VEI128" s="802"/>
      <c r="VEJ128" s="802"/>
      <c r="VEK128" s="802"/>
      <c r="VEL128" s="802"/>
      <c r="VEM128" s="802"/>
      <c r="VEN128" s="802"/>
      <c r="VEO128" s="802"/>
      <c r="VEP128" s="802"/>
      <c r="VEQ128" s="802"/>
      <c r="VER128" s="802"/>
      <c r="VES128" s="802"/>
      <c r="VET128" s="802"/>
      <c r="VEU128" s="802"/>
      <c r="VEV128" s="802"/>
      <c r="VEW128" s="802"/>
      <c r="VEX128" s="802"/>
      <c r="VEY128" s="802"/>
      <c r="VEZ128" s="802"/>
      <c r="VFA128" s="802"/>
      <c r="VFB128" s="802"/>
      <c r="VFC128" s="802"/>
      <c r="VFD128" s="802"/>
      <c r="VFE128" s="802"/>
      <c r="VFF128" s="802"/>
      <c r="VFG128" s="802"/>
      <c r="VFH128" s="802"/>
      <c r="VFI128" s="802"/>
      <c r="VFJ128" s="802"/>
      <c r="VFK128" s="802"/>
      <c r="VFL128" s="802"/>
      <c r="VFM128" s="802"/>
      <c r="VFN128" s="802"/>
      <c r="VFO128" s="802"/>
      <c r="VFP128" s="802"/>
      <c r="VFQ128" s="802"/>
      <c r="VFR128" s="802"/>
      <c r="VFS128" s="802"/>
      <c r="VFT128" s="802"/>
      <c r="VFU128" s="802"/>
      <c r="VFV128" s="802"/>
      <c r="VFW128" s="802"/>
      <c r="VFX128" s="802"/>
      <c r="VFY128" s="802"/>
      <c r="VFZ128" s="802"/>
      <c r="VGA128" s="802"/>
      <c r="VGB128" s="802"/>
      <c r="VGC128" s="802"/>
      <c r="VGD128" s="802"/>
      <c r="VGE128" s="802"/>
      <c r="VGF128" s="802"/>
      <c r="VGG128" s="802"/>
      <c r="VGH128" s="802"/>
      <c r="VGI128" s="802"/>
      <c r="VGJ128" s="802"/>
      <c r="VGK128" s="802"/>
      <c r="VGL128" s="802"/>
      <c r="VGM128" s="802"/>
      <c r="VGN128" s="802"/>
      <c r="VGO128" s="802"/>
      <c r="VGP128" s="802"/>
      <c r="VGQ128" s="802"/>
      <c r="VGR128" s="802"/>
      <c r="VGS128" s="802"/>
      <c r="VGT128" s="802"/>
      <c r="VGU128" s="802"/>
      <c r="VGV128" s="802"/>
      <c r="VGW128" s="802"/>
      <c r="VGX128" s="802"/>
      <c r="VGY128" s="802"/>
      <c r="VGZ128" s="802"/>
      <c r="VHA128" s="802"/>
      <c r="VHB128" s="802"/>
      <c r="VHC128" s="802"/>
      <c r="VHD128" s="802"/>
      <c r="VHE128" s="802"/>
      <c r="VHF128" s="802"/>
      <c r="VHG128" s="802"/>
      <c r="VHH128" s="802"/>
      <c r="VHI128" s="802"/>
      <c r="VHJ128" s="802"/>
      <c r="VHK128" s="802"/>
      <c r="VHL128" s="802"/>
      <c r="VHM128" s="802"/>
      <c r="VHN128" s="802"/>
      <c r="VHO128" s="802"/>
      <c r="VHP128" s="802"/>
      <c r="VHQ128" s="802"/>
      <c r="VHR128" s="802"/>
      <c r="VHS128" s="802"/>
      <c r="VHT128" s="802"/>
      <c r="VHU128" s="802"/>
      <c r="VHV128" s="802"/>
      <c r="VHW128" s="802"/>
      <c r="VHX128" s="802"/>
      <c r="VHY128" s="802"/>
      <c r="VHZ128" s="802"/>
      <c r="VIA128" s="802"/>
      <c r="VIB128" s="802"/>
      <c r="VIC128" s="802"/>
      <c r="VID128" s="802"/>
      <c r="VIE128" s="802"/>
      <c r="VIF128" s="802"/>
      <c r="VIG128" s="802"/>
      <c r="VIH128" s="802"/>
      <c r="VII128" s="802"/>
      <c r="VIJ128" s="802"/>
      <c r="VIK128" s="802"/>
      <c r="VIL128" s="802"/>
      <c r="VIM128" s="802"/>
      <c r="VIN128" s="802"/>
      <c r="VIO128" s="802"/>
      <c r="VIP128" s="802"/>
      <c r="VIQ128" s="802"/>
      <c r="VIR128" s="802"/>
      <c r="VIS128" s="802"/>
      <c r="VIT128" s="802"/>
      <c r="VIU128" s="802"/>
      <c r="VIV128" s="802"/>
      <c r="VIW128" s="802"/>
      <c r="VIX128" s="802"/>
      <c r="VIY128" s="802"/>
      <c r="VIZ128" s="802"/>
      <c r="VJA128" s="802"/>
      <c r="VJB128" s="802"/>
      <c r="VJC128" s="802"/>
      <c r="VJD128" s="802"/>
      <c r="VJE128" s="802"/>
      <c r="VJF128" s="802"/>
      <c r="VJG128" s="802"/>
      <c r="VJH128" s="802"/>
      <c r="VJI128" s="802"/>
      <c r="VJJ128" s="802"/>
      <c r="VJK128" s="802"/>
      <c r="VJL128" s="802"/>
      <c r="VJM128" s="802"/>
      <c r="VJN128" s="802"/>
      <c r="VJO128" s="802"/>
      <c r="VJP128" s="802"/>
      <c r="VJQ128" s="802"/>
      <c r="VJR128" s="802"/>
      <c r="VJS128" s="802"/>
      <c r="VJT128" s="802"/>
      <c r="VJU128" s="802"/>
      <c r="VJV128" s="802"/>
      <c r="VJW128" s="802"/>
      <c r="VJX128" s="802"/>
      <c r="VJY128" s="802"/>
      <c r="VJZ128" s="802"/>
      <c r="VKA128" s="802"/>
      <c r="VKB128" s="802"/>
      <c r="VKC128" s="802"/>
      <c r="VKD128" s="802"/>
      <c r="VKE128" s="802"/>
      <c r="VKF128" s="802"/>
      <c r="VKG128" s="802"/>
      <c r="VKH128" s="802"/>
      <c r="VKI128" s="802"/>
      <c r="VKJ128" s="802"/>
      <c r="VKK128" s="802"/>
      <c r="VKL128" s="802"/>
      <c r="VKM128" s="802"/>
      <c r="VKN128" s="802"/>
      <c r="VKO128" s="802"/>
      <c r="VKP128" s="802"/>
      <c r="VKQ128" s="802"/>
      <c r="VKR128" s="802"/>
      <c r="VKS128" s="802"/>
      <c r="VKT128" s="802"/>
      <c r="VKU128" s="802"/>
      <c r="VKV128" s="802"/>
      <c r="VKW128" s="802"/>
      <c r="VKX128" s="802"/>
      <c r="VKY128" s="802"/>
      <c r="VKZ128" s="802"/>
      <c r="VLA128" s="802"/>
      <c r="VLB128" s="802"/>
      <c r="VLC128" s="802"/>
      <c r="VLD128" s="802"/>
      <c r="VLE128" s="802"/>
      <c r="VLF128" s="802"/>
      <c r="VLG128" s="802"/>
      <c r="VLH128" s="802"/>
      <c r="VLI128" s="802"/>
      <c r="VLJ128" s="802"/>
      <c r="VLK128" s="802"/>
      <c r="VLL128" s="802"/>
      <c r="VLM128" s="802"/>
      <c r="VLN128" s="802"/>
      <c r="VLO128" s="802"/>
      <c r="VLP128" s="802"/>
      <c r="VLQ128" s="802"/>
      <c r="VLR128" s="802"/>
      <c r="VLS128" s="802"/>
      <c r="VLT128" s="802"/>
      <c r="VLU128" s="802"/>
      <c r="VLV128" s="802"/>
      <c r="VLW128" s="802"/>
      <c r="VLX128" s="802"/>
      <c r="VLY128" s="802"/>
      <c r="VLZ128" s="802"/>
      <c r="VMA128" s="802"/>
      <c r="VMB128" s="802"/>
      <c r="VMC128" s="802"/>
      <c r="VMD128" s="802"/>
      <c r="VME128" s="802"/>
      <c r="VMF128" s="802"/>
      <c r="VMG128" s="802"/>
      <c r="VMH128" s="802"/>
      <c r="VMI128" s="802"/>
      <c r="VMJ128" s="802"/>
      <c r="VMK128" s="802"/>
      <c r="VML128" s="802"/>
      <c r="VMM128" s="802"/>
      <c r="VMN128" s="802"/>
      <c r="VMO128" s="802"/>
      <c r="VMP128" s="802"/>
      <c r="VMQ128" s="802"/>
      <c r="VMR128" s="802"/>
      <c r="VMS128" s="802"/>
      <c r="VMT128" s="802"/>
      <c r="VMU128" s="802"/>
      <c r="VMV128" s="802"/>
      <c r="VMW128" s="802"/>
      <c r="VMX128" s="802"/>
      <c r="VMY128" s="802"/>
      <c r="VMZ128" s="802"/>
      <c r="VNA128" s="802"/>
      <c r="VNB128" s="802"/>
      <c r="VNC128" s="802"/>
      <c r="VND128" s="802"/>
      <c r="VNE128" s="802"/>
      <c r="VNF128" s="802"/>
      <c r="VNG128" s="802"/>
      <c r="VNH128" s="802"/>
      <c r="VNI128" s="802"/>
      <c r="VNJ128" s="802"/>
      <c r="VNK128" s="802"/>
      <c r="VNL128" s="802"/>
      <c r="VNM128" s="802"/>
      <c r="VNN128" s="802"/>
      <c r="VNO128" s="802"/>
      <c r="VNP128" s="802"/>
      <c r="VNQ128" s="802"/>
      <c r="VNR128" s="802"/>
      <c r="VNS128" s="802"/>
      <c r="VNT128" s="802"/>
      <c r="VNU128" s="802"/>
      <c r="VNV128" s="802"/>
      <c r="VNW128" s="802"/>
      <c r="VNX128" s="802"/>
      <c r="VNY128" s="802"/>
      <c r="VNZ128" s="802"/>
      <c r="VOA128" s="802"/>
      <c r="VOB128" s="802"/>
      <c r="VOC128" s="802"/>
      <c r="VOD128" s="802"/>
      <c r="VOE128" s="802"/>
      <c r="VOF128" s="802"/>
      <c r="VOG128" s="802"/>
      <c r="VOH128" s="802"/>
      <c r="VOI128" s="802"/>
      <c r="VOJ128" s="802"/>
      <c r="VOK128" s="802"/>
      <c r="VOL128" s="802"/>
      <c r="VOM128" s="802"/>
      <c r="VON128" s="802"/>
      <c r="VOO128" s="802"/>
      <c r="VOP128" s="802"/>
      <c r="VOQ128" s="802"/>
      <c r="VOR128" s="802"/>
      <c r="VOS128" s="802"/>
      <c r="VOT128" s="802"/>
      <c r="VOU128" s="802"/>
      <c r="VOV128" s="802"/>
      <c r="VOW128" s="802"/>
      <c r="VOX128" s="802"/>
      <c r="VOY128" s="802"/>
      <c r="VOZ128" s="802"/>
      <c r="VPA128" s="802"/>
      <c r="VPB128" s="802"/>
      <c r="VPC128" s="802"/>
      <c r="VPD128" s="802"/>
      <c r="VPE128" s="802"/>
      <c r="VPF128" s="802"/>
      <c r="VPG128" s="802"/>
      <c r="VPH128" s="802"/>
      <c r="VPI128" s="802"/>
      <c r="VPJ128" s="802"/>
      <c r="VPK128" s="802"/>
      <c r="VPL128" s="802"/>
      <c r="VPM128" s="802"/>
      <c r="VPN128" s="802"/>
      <c r="VPO128" s="802"/>
      <c r="VPP128" s="802"/>
      <c r="VPQ128" s="802"/>
      <c r="VPR128" s="802"/>
      <c r="VPS128" s="802"/>
      <c r="VPT128" s="802"/>
      <c r="VPU128" s="802"/>
      <c r="VPV128" s="802"/>
      <c r="VPW128" s="802"/>
      <c r="VPX128" s="802"/>
      <c r="VPY128" s="802"/>
      <c r="VPZ128" s="802"/>
      <c r="VQA128" s="802"/>
      <c r="VQB128" s="802"/>
      <c r="VQC128" s="802"/>
      <c r="VQD128" s="802"/>
      <c r="VQE128" s="802"/>
      <c r="VQF128" s="802"/>
      <c r="VQG128" s="802"/>
      <c r="VQH128" s="802"/>
      <c r="VQI128" s="802"/>
      <c r="VQJ128" s="802"/>
      <c r="VQK128" s="802"/>
      <c r="VQL128" s="802"/>
      <c r="VQM128" s="802"/>
      <c r="VQN128" s="802"/>
      <c r="VQO128" s="802"/>
      <c r="VQP128" s="802"/>
      <c r="VQQ128" s="802"/>
      <c r="VQR128" s="802"/>
      <c r="VQS128" s="802"/>
      <c r="VQT128" s="802"/>
      <c r="VQU128" s="802"/>
      <c r="VQV128" s="802"/>
      <c r="VQW128" s="802"/>
      <c r="VQX128" s="802"/>
      <c r="VQY128" s="802"/>
      <c r="VQZ128" s="802"/>
      <c r="VRA128" s="802"/>
      <c r="VRB128" s="802"/>
      <c r="VRC128" s="802"/>
      <c r="VRD128" s="802"/>
      <c r="VRE128" s="802"/>
      <c r="VRF128" s="802"/>
      <c r="VRG128" s="802"/>
      <c r="VRH128" s="802"/>
      <c r="VRI128" s="802"/>
      <c r="VRJ128" s="802"/>
      <c r="VRK128" s="802"/>
      <c r="VRL128" s="802"/>
      <c r="VRM128" s="802"/>
      <c r="VRN128" s="802"/>
      <c r="VRO128" s="802"/>
      <c r="VRP128" s="802"/>
      <c r="VRQ128" s="802"/>
      <c r="VRR128" s="802"/>
      <c r="VRS128" s="802"/>
      <c r="VRT128" s="802"/>
      <c r="VRU128" s="802"/>
      <c r="VRV128" s="802"/>
      <c r="VRW128" s="802"/>
      <c r="VRX128" s="802"/>
      <c r="VRY128" s="802"/>
      <c r="VRZ128" s="802"/>
      <c r="VSA128" s="802"/>
      <c r="VSB128" s="802"/>
      <c r="VSC128" s="802"/>
      <c r="VSD128" s="802"/>
      <c r="VSE128" s="802"/>
      <c r="VSF128" s="802"/>
      <c r="VSG128" s="802"/>
      <c r="VSH128" s="802"/>
      <c r="VSI128" s="802"/>
      <c r="VSJ128" s="802"/>
      <c r="VSK128" s="802"/>
      <c r="VSL128" s="802"/>
      <c r="VSM128" s="802"/>
      <c r="VSN128" s="802"/>
      <c r="VSO128" s="802"/>
      <c r="VSP128" s="802"/>
      <c r="VSQ128" s="802"/>
      <c r="VSR128" s="802"/>
      <c r="VSS128" s="802"/>
      <c r="VST128" s="802"/>
      <c r="VSU128" s="802"/>
      <c r="VSV128" s="802"/>
      <c r="VSW128" s="802"/>
      <c r="VSX128" s="802"/>
      <c r="VSY128" s="802"/>
      <c r="VSZ128" s="802"/>
      <c r="VTA128" s="802"/>
      <c r="VTB128" s="802"/>
      <c r="VTC128" s="802"/>
      <c r="VTD128" s="802"/>
      <c r="VTE128" s="802"/>
      <c r="VTF128" s="802"/>
      <c r="VTG128" s="802"/>
      <c r="VTH128" s="802"/>
      <c r="VTI128" s="802"/>
      <c r="VTJ128" s="802"/>
      <c r="VTK128" s="802"/>
      <c r="VTL128" s="802"/>
      <c r="VTM128" s="802"/>
      <c r="VTN128" s="802"/>
      <c r="VTO128" s="802"/>
      <c r="VTP128" s="802"/>
      <c r="VTQ128" s="802"/>
      <c r="VTR128" s="802"/>
      <c r="VTS128" s="802"/>
      <c r="VTT128" s="802"/>
      <c r="VTU128" s="802"/>
      <c r="VTV128" s="802"/>
      <c r="VTW128" s="802"/>
      <c r="VTX128" s="802"/>
      <c r="VTY128" s="802"/>
      <c r="VTZ128" s="802"/>
      <c r="VUA128" s="802"/>
      <c r="VUB128" s="802"/>
      <c r="VUC128" s="802"/>
      <c r="VUD128" s="802"/>
      <c r="VUE128" s="802"/>
      <c r="VUF128" s="802"/>
      <c r="VUG128" s="802"/>
      <c r="VUH128" s="802"/>
      <c r="VUI128" s="802"/>
      <c r="VUJ128" s="802"/>
      <c r="VUK128" s="802"/>
      <c r="VUL128" s="802"/>
      <c r="VUM128" s="802"/>
      <c r="VUN128" s="802"/>
      <c r="VUO128" s="802"/>
      <c r="VUP128" s="802"/>
      <c r="VUQ128" s="802"/>
      <c r="VUR128" s="802"/>
      <c r="VUS128" s="802"/>
      <c r="VUT128" s="802"/>
      <c r="VUU128" s="802"/>
      <c r="VUV128" s="802"/>
      <c r="VUW128" s="802"/>
      <c r="VUX128" s="802"/>
      <c r="VUY128" s="802"/>
      <c r="VUZ128" s="802"/>
      <c r="VVA128" s="802"/>
      <c r="VVB128" s="802"/>
      <c r="VVC128" s="802"/>
      <c r="VVD128" s="802"/>
      <c r="VVE128" s="802"/>
      <c r="VVF128" s="802"/>
      <c r="VVG128" s="802"/>
      <c r="VVH128" s="802"/>
      <c r="VVI128" s="802"/>
      <c r="VVJ128" s="802"/>
      <c r="VVK128" s="802"/>
      <c r="VVL128" s="802"/>
      <c r="VVM128" s="802"/>
      <c r="VVN128" s="802"/>
      <c r="VVO128" s="802"/>
      <c r="VVP128" s="802"/>
      <c r="VVQ128" s="802"/>
      <c r="VVR128" s="802"/>
      <c r="VVS128" s="802"/>
      <c r="VVT128" s="802"/>
      <c r="VVU128" s="802"/>
      <c r="VVV128" s="802"/>
      <c r="VVW128" s="802"/>
      <c r="VVX128" s="802"/>
      <c r="VVY128" s="802"/>
      <c r="VVZ128" s="802"/>
      <c r="VWA128" s="802"/>
      <c r="VWB128" s="802"/>
      <c r="VWC128" s="802"/>
      <c r="VWD128" s="802"/>
      <c r="VWE128" s="802"/>
      <c r="VWF128" s="802"/>
      <c r="VWG128" s="802"/>
      <c r="VWH128" s="802"/>
      <c r="VWI128" s="802"/>
      <c r="VWJ128" s="802"/>
      <c r="VWK128" s="802"/>
      <c r="VWL128" s="802"/>
      <c r="VWM128" s="802"/>
      <c r="VWN128" s="802"/>
      <c r="VWO128" s="802"/>
      <c r="VWP128" s="802"/>
      <c r="VWQ128" s="802"/>
      <c r="VWR128" s="802"/>
      <c r="VWS128" s="802"/>
      <c r="VWT128" s="802"/>
      <c r="VWU128" s="802"/>
      <c r="VWV128" s="802"/>
      <c r="VWW128" s="802"/>
      <c r="VWX128" s="802"/>
      <c r="VWY128" s="802"/>
      <c r="VWZ128" s="802"/>
      <c r="VXA128" s="802"/>
      <c r="VXB128" s="802"/>
      <c r="VXC128" s="802"/>
      <c r="VXD128" s="802"/>
      <c r="VXE128" s="802"/>
      <c r="VXF128" s="802"/>
      <c r="VXG128" s="802"/>
      <c r="VXH128" s="802"/>
      <c r="VXI128" s="802"/>
      <c r="VXJ128" s="802"/>
      <c r="VXK128" s="802"/>
      <c r="VXL128" s="802"/>
      <c r="VXM128" s="802"/>
      <c r="VXN128" s="802"/>
      <c r="VXO128" s="802"/>
      <c r="VXP128" s="802"/>
      <c r="VXQ128" s="802"/>
      <c r="VXR128" s="802"/>
      <c r="VXS128" s="802"/>
      <c r="VXT128" s="802"/>
      <c r="VXU128" s="802"/>
      <c r="VXV128" s="802"/>
      <c r="VXW128" s="802"/>
      <c r="VXX128" s="802"/>
      <c r="VXY128" s="802"/>
      <c r="VXZ128" s="802"/>
      <c r="VYA128" s="802"/>
      <c r="VYB128" s="802"/>
      <c r="VYC128" s="802"/>
      <c r="VYD128" s="802"/>
      <c r="VYE128" s="802"/>
      <c r="VYF128" s="802"/>
      <c r="VYG128" s="802"/>
      <c r="VYH128" s="802"/>
      <c r="VYI128" s="802"/>
      <c r="VYJ128" s="802"/>
      <c r="VYK128" s="802"/>
      <c r="VYL128" s="802"/>
      <c r="VYM128" s="802"/>
      <c r="VYN128" s="802"/>
      <c r="VYO128" s="802"/>
      <c r="VYP128" s="802"/>
      <c r="VYQ128" s="802"/>
      <c r="VYR128" s="802"/>
      <c r="VYS128" s="802"/>
      <c r="VYT128" s="802"/>
      <c r="VYU128" s="802"/>
      <c r="VYV128" s="802"/>
      <c r="VYW128" s="802"/>
      <c r="VYX128" s="802"/>
      <c r="VYY128" s="802"/>
      <c r="VYZ128" s="802"/>
      <c r="VZA128" s="802"/>
      <c r="VZB128" s="802"/>
      <c r="VZC128" s="802"/>
      <c r="VZD128" s="802"/>
      <c r="VZE128" s="802"/>
      <c r="VZF128" s="802"/>
      <c r="VZG128" s="802"/>
      <c r="VZH128" s="802"/>
      <c r="VZI128" s="802"/>
      <c r="VZJ128" s="802"/>
      <c r="VZK128" s="802"/>
      <c r="VZL128" s="802"/>
      <c r="VZM128" s="802"/>
      <c r="VZN128" s="802"/>
      <c r="VZO128" s="802"/>
      <c r="VZP128" s="802"/>
      <c r="VZQ128" s="802"/>
      <c r="VZR128" s="802"/>
      <c r="VZS128" s="802"/>
      <c r="VZT128" s="802"/>
      <c r="VZU128" s="802"/>
      <c r="VZV128" s="802"/>
      <c r="VZW128" s="802"/>
      <c r="VZX128" s="802"/>
      <c r="VZY128" s="802"/>
      <c r="VZZ128" s="802"/>
      <c r="WAA128" s="802"/>
      <c r="WAB128" s="802"/>
      <c r="WAC128" s="802"/>
      <c r="WAD128" s="802"/>
      <c r="WAE128" s="802"/>
      <c r="WAF128" s="802"/>
      <c r="WAG128" s="802"/>
      <c r="WAH128" s="802"/>
      <c r="WAI128" s="802"/>
      <c r="WAJ128" s="802"/>
      <c r="WAK128" s="802"/>
      <c r="WAL128" s="802"/>
      <c r="WAM128" s="802"/>
      <c r="WAN128" s="802"/>
      <c r="WAO128" s="802"/>
      <c r="WAP128" s="802"/>
      <c r="WAQ128" s="802"/>
      <c r="WAR128" s="802"/>
      <c r="WAS128" s="802"/>
      <c r="WAT128" s="802"/>
      <c r="WAU128" s="802"/>
      <c r="WAV128" s="802"/>
      <c r="WAW128" s="802"/>
      <c r="WAX128" s="802"/>
      <c r="WAY128" s="802"/>
      <c r="WAZ128" s="802"/>
      <c r="WBA128" s="802"/>
      <c r="WBB128" s="802"/>
      <c r="WBC128" s="802"/>
      <c r="WBD128" s="802"/>
      <c r="WBE128" s="802"/>
      <c r="WBF128" s="802"/>
      <c r="WBG128" s="802"/>
      <c r="WBH128" s="802"/>
      <c r="WBI128" s="802"/>
      <c r="WBJ128" s="802"/>
      <c r="WBK128" s="802"/>
      <c r="WBL128" s="802"/>
      <c r="WBM128" s="802"/>
      <c r="WBN128" s="802"/>
      <c r="WBO128" s="802"/>
      <c r="WBP128" s="802"/>
      <c r="WBQ128" s="802"/>
      <c r="WBR128" s="802"/>
      <c r="WBS128" s="802"/>
      <c r="WBT128" s="802"/>
      <c r="WBU128" s="802"/>
      <c r="WBV128" s="802"/>
      <c r="WBW128" s="802"/>
      <c r="WBX128" s="802"/>
      <c r="WBY128" s="802"/>
      <c r="WBZ128" s="802"/>
      <c r="WCA128" s="802"/>
      <c r="WCB128" s="802"/>
      <c r="WCC128" s="802"/>
      <c r="WCD128" s="802"/>
      <c r="WCE128" s="802"/>
      <c r="WCF128" s="802"/>
      <c r="WCG128" s="802"/>
      <c r="WCH128" s="802"/>
      <c r="WCI128" s="802"/>
      <c r="WCJ128" s="802"/>
      <c r="WCK128" s="802"/>
      <c r="WCL128" s="802"/>
      <c r="WCM128" s="802"/>
      <c r="WCN128" s="802"/>
      <c r="WCO128" s="802"/>
      <c r="WCP128" s="802"/>
      <c r="WCQ128" s="802"/>
      <c r="WCR128" s="802"/>
      <c r="WCS128" s="802"/>
      <c r="WCT128" s="802"/>
      <c r="WCU128" s="802"/>
      <c r="WCV128" s="802"/>
      <c r="WCW128" s="802"/>
      <c r="WCX128" s="802"/>
      <c r="WCY128" s="802"/>
      <c r="WCZ128" s="802"/>
      <c r="WDA128" s="802"/>
      <c r="WDB128" s="802"/>
      <c r="WDC128" s="802"/>
      <c r="WDD128" s="802"/>
      <c r="WDE128" s="802"/>
      <c r="WDF128" s="802"/>
      <c r="WDG128" s="802"/>
      <c r="WDH128" s="802"/>
      <c r="WDI128" s="802"/>
      <c r="WDJ128" s="802"/>
      <c r="WDK128" s="802"/>
      <c r="WDL128" s="802"/>
      <c r="WDM128" s="802"/>
      <c r="WDN128" s="802"/>
      <c r="WDO128" s="802"/>
      <c r="WDP128" s="802"/>
      <c r="WDQ128" s="802"/>
      <c r="WDR128" s="802"/>
      <c r="WDS128" s="802"/>
      <c r="WDT128" s="802"/>
      <c r="WDU128" s="802"/>
      <c r="WDV128" s="802"/>
      <c r="WDW128" s="802"/>
      <c r="WDX128" s="802"/>
      <c r="WDY128" s="802"/>
      <c r="WDZ128" s="802"/>
      <c r="WEA128" s="802"/>
      <c r="WEB128" s="802"/>
      <c r="WEC128" s="802"/>
      <c r="WED128" s="802"/>
      <c r="WEE128" s="802"/>
      <c r="WEF128" s="802"/>
      <c r="WEG128" s="802"/>
      <c r="WEH128" s="802"/>
      <c r="WEI128" s="802"/>
      <c r="WEJ128" s="802"/>
      <c r="WEK128" s="802"/>
      <c r="WEL128" s="802"/>
      <c r="WEM128" s="802"/>
      <c r="WEN128" s="802"/>
      <c r="WEO128" s="802"/>
      <c r="WEP128" s="802"/>
      <c r="WEQ128" s="802"/>
      <c r="WER128" s="802"/>
      <c r="WES128" s="802"/>
      <c r="WET128" s="802"/>
      <c r="WEU128" s="802"/>
      <c r="WEV128" s="802"/>
      <c r="WEW128" s="802"/>
      <c r="WEX128" s="802"/>
      <c r="WEY128" s="802"/>
      <c r="WEZ128" s="802"/>
      <c r="WFA128" s="802"/>
      <c r="WFB128" s="802"/>
      <c r="WFC128" s="802"/>
      <c r="WFD128" s="802"/>
      <c r="WFE128" s="802"/>
      <c r="WFF128" s="802"/>
      <c r="WFG128" s="802"/>
      <c r="WFH128" s="802"/>
      <c r="WFI128" s="802"/>
      <c r="WFJ128" s="802"/>
      <c r="WFK128" s="802"/>
      <c r="WFL128" s="802"/>
      <c r="WFM128" s="802"/>
      <c r="WFN128" s="802"/>
      <c r="WFO128" s="802"/>
      <c r="WFP128" s="802"/>
      <c r="WFQ128" s="802"/>
      <c r="WFR128" s="802"/>
      <c r="WFS128" s="802"/>
      <c r="WFT128" s="802"/>
      <c r="WFU128" s="802"/>
      <c r="WFV128" s="802"/>
      <c r="WFW128" s="802"/>
      <c r="WFX128" s="802"/>
      <c r="WFY128" s="802"/>
      <c r="WFZ128" s="802"/>
      <c r="WGA128" s="802"/>
      <c r="WGB128" s="802"/>
      <c r="WGC128" s="802"/>
      <c r="WGD128" s="802"/>
      <c r="WGE128" s="802"/>
      <c r="WGF128" s="802"/>
      <c r="WGG128" s="802"/>
      <c r="WGH128" s="802"/>
      <c r="WGI128" s="802"/>
      <c r="WGJ128" s="802"/>
      <c r="WGK128" s="802"/>
      <c r="WGL128" s="802"/>
      <c r="WGM128" s="802"/>
      <c r="WGN128" s="802"/>
      <c r="WGO128" s="802"/>
      <c r="WGP128" s="802"/>
      <c r="WGQ128" s="802"/>
      <c r="WGR128" s="802"/>
      <c r="WGS128" s="802"/>
      <c r="WGT128" s="802"/>
      <c r="WGU128" s="802"/>
      <c r="WGV128" s="802"/>
      <c r="WGW128" s="802"/>
      <c r="WGX128" s="802"/>
      <c r="WGY128" s="802"/>
      <c r="WGZ128" s="802"/>
      <c r="WHA128" s="802"/>
      <c r="WHB128" s="802"/>
      <c r="WHC128" s="802"/>
      <c r="WHD128" s="802"/>
      <c r="WHE128" s="802"/>
      <c r="WHF128" s="802"/>
      <c r="WHG128" s="802"/>
      <c r="WHH128" s="802"/>
      <c r="WHI128" s="802"/>
      <c r="WHJ128" s="802"/>
      <c r="WHK128" s="802"/>
      <c r="WHL128" s="802"/>
      <c r="WHM128" s="802"/>
      <c r="WHN128" s="802"/>
      <c r="WHO128" s="802"/>
      <c r="WHP128" s="802"/>
      <c r="WHQ128" s="802"/>
      <c r="WHR128" s="802"/>
      <c r="WHS128" s="802"/>
      <c r="WHT128" s="802"/>
      <c r="WHU128" s="802"/>
      <c r="WHV128" s="802"/>
      <c r="WHW128" s="802"/>
      <c r="WHX128" s="802"/>
      <c r="WHY128" s="802"/>
      <c r="WHZ128" s="802"/>
      <c r="WIA128" s="802"/>
      <c r="WIB128" s="802"/>
      <c r="WIC128" s="802"/>
      <c r="WID128" s="802"/>
      <c r="WIE128" s="802"/>
      <c r="WIF128" s="802"/>
      <c r="WIG128" s="802"/>
      <c r="WIH128" s="802"/>
      <c r="WII128" s="802"/>
      <c r="WIJ128" s="802"/>
      <c r="WIK128" s="802"/>
      <c r="WIL128" s="802"/>
      <c r="WIM128" s="802"/>
      <c r="WIN128" s="802"/>
      <c r="WIO128" s="802"/>
      <c r="WIP128" s="802"/>
      <c r="WIQ128" s="802"/>
      <c r="WIR128" s="802"/>
      <c r="WIS128" s="802"/>
      <c r="WIT128" s="802"/>
      <c r="WIU128" s="802"/>
      <c r="WIV128" s="802"/>
      <c r="WIW128" s="802"/>
      <c r="WIX128" s="802"/>
      <c r="WIY128" s="802"/>
      <c r="WIZ128" s="802"/>
      <c r="WJA128" s="802"/>
      <c r="WJB128" s="802"/>
      <c r="WJC128" s="802"/>
      <c r="WJD128" s="802"/>
      <c r="WJE128" s="802"/>
      <c r="WJF128" s="802"/>
      <c r="WJG128" s="802"/>
      <c r="WJH128" s="802"/>
      <c r="WJI128" s="802"/>
      <c r="WJJ128" s="802"/>
      <c r="WJK128" s="802"/>
      <c r="WJL128" s="802"/>
      <c r="WJM128" s="802"/>
      <c r="WJN128" s="802"/>
      <c r="WJO128" s="802"/>
      <c r="WJP128" s="802"/>
      <c r="WJQ128" s="802"/>
      <c r="WJR128" s="802"/>
      <c r="WJS128" s="802"/>
      <c r="WJT128" s="802"/>
      <c r="WJU128" s="802"/>
      <c r="WJV128" s="802"/>
      <c r="WJW128" s="802"/>
      <c r="WJX128" s="802"/>
      <c r="WJY128" s="802"/>
      <c r="WJZ128" s="802"/>
      <c r="WKA128" s="802"/>
      <c r="WKB128" s="802"/>
      <c r="WKC128" s="802"/>
      <c r="WKD128" s="802"/>
      <c r="WKE128" s="802"/>
      <c r="WKF128" s="802"/>
      <c r="WKG128" s="802"/>
      <c r="WKH128" s="802"/>
      <c r="WKI128" s="802"/>
      <c r="WKJ128" s="802"/>
      <c r="WKK128" s="802"/>
      <c r="WKL128" s="802"/>
      <c r="WKM128" s="802"/>
      <c r="WKN128" s="802"/>
      <c r="WKO128" s="802"/>
      <c r="WKP128" s="802"/>
      <c r="WKQ128" s="802"/>
      <c r="WKR128" s="802"/>
      <c r="WKS128" s="802"/>
      <c r="WKT128" s="802"/>
      <c r="WKU128" s="802"/>
      <c r="WKV128" s="802"/>
      <c r="WKW128" s="802"/>
      <c r="WKX128" s="802"/>
      <c r="WKY128" s="802"/>
      <c r="WKZ128" s="802"/>
      <c r="WLA128" s="802"/>
      <c r="WLB128" s="802"/>
      <c r="WLC128" s="802"/>
      <c r="WLD128" s="802"/>
      <c r="WLE128" s="802"/>
      <c r="WLF128" s="802"/>
      <c r="WLG128" s="802"/>
      <c r="WLH128" s="802"/>
      <c r="WLI128" s="802"/>
      <c r="WLJ128" s="802"/>
      <c r="WLK128" s="802"/>
      <c r="WLL128" s="802"/>
      <c r="WLM128" s="802"/>
      <c r="WLN128" s="802"/>
      <c r="WLO128" s="802"/>
      <c r="WLP128" s="802"/>
      <c r="WLQ128" s="802"/>
      <c r="WLR128" s="802"/>
      <c r="WLS128" s="802"/>
      <c r="WLT128" s="802"/>
      <c r="WLU128" s="802"/>
      <c r="WLV128" s="802"/>
      <c r="WLW128" s="802"/>
      <c r="WLX128" s="802"/>
      <c r="WLY128" s="802"/>
      <c r="WLZ128" s="802"/>
      <c r="WMA128" s="802"/>
      <c r="WMB128" s="802"/>
      <c r="WMC128" s="802"/>
      <c r="WMD128" s="802"/>
      <c r="WME128" s="802"/>
      <c r="WMF128" s="802"/>
      <c r="WMG128" s="802"/>
      <c r="WMH128" s="802"/>
      <c r="WMI128" s="802"/>
      <c r="WMJ128" s="802"/>
      <c r="WMK128" s="802"/>
      <c r="WML128" s="802"/>
      <c r="WMM128" s="802"/>
      <c r="WMN128" s="802"/>
      <c r="WMO128" s="802"/>
      <c r="WMP128" s="802"/>
      <c r="WMQ128" s="802"/>
      <c r="WMR128" s="802"/>
      <c r="WMS128" s="802"/>
      <c r="WMT128" s="802"/>
      <c r="WMU128" s="802"/>
      <c r="WMV128" s="802"/>
      <c r="WMW128" s="802"/>
      <c r="WMX128" s="802"/>
      <c r="WMY128" s="802"/>
      <c r="WMZ128" s="802"/>
      <c r="WNA128" s="802"/>
      <c r="WNB128" s="802"/>
      <c r="WNC128" s="802"/>
      <c r="WND128" s="802"/>
      <c r="WNE128" s="802"/>
      <c r="WNF128" s="802"/>
      <c r="WNG128" s="802"/>
      <c r="WNH128" s="802"/>
      <c r="WNI128" s="802"/>
      <c r="WNJ128" s="802"/>
      <c r="WNK128" s="802"/>
      <c r="WNL128" s="802"/>
      <c r="WNM128" s="802"/>
      <c r="WNN128" s="802"/>
      <c r="WNO128" s="802"/>
      <c r="WNP128" s="802"/>
      <c r="WNQ128" s="802"/>
      <c r="WNR128" s="802"/>
      <c r="WNS128" s="802"/>
      <c r="WNT128" s="802"/>
      <c r="WNU128" s="802"/>
      <c r="WNV128" s="802"/>
      <c r="WNW128" s="802"/>
      <c r="WNX128" s="802"/>
      <c r="WNY128" s="802"/>
      <c r="WNZ128" s="802"/>
      <c r="WOA128" s="802"/>
      <c r="WOB128" s="802"/>
      <c r="WOC128" s="802"/>
      <c r="WOD128" s="802"/>
      <c r="WOE128" s="802"/>
      <c r="WOF128" s="802"/>
      <c r="WOG128" s="802"/>
      <c r="WOH128" s="802"/>
      <c r="WOI128" s="802"/>
      <c r="WOJ128" s="802"/>
      <c r="WOK128" s="802"/>
      <c r="WOL128" s="802"/>
      <c r="WOM128" s="802"/>
      <c r="WON128" s="802"/>
      <c r="WOO128" s="802"/>
      <c r="WOP128" s="802"/>
      <c r="WOQ128" s="802"/>
      <c r="WOR128" s="802"/>
      <c r="WOS128" s="802"/>
      <c r="WOT128" s="802"/>
      <c r="WOU128" s="802"/>
      <c r="WOV128" s="802"/>
      <c r="WOW128" s="802"/>
      <c r="WOX128" s="802"/>
      <c r="WOY128" s="802"/>
      <c r="WOZ128" s="802"/>
      <c r="WPA128" s="802"/>
      <c r="WPB128" s="802"/>
      <c r="WPC128" s="802"/>
      <c r="WPD128" s="802"/>
      <c r="WPE128" s="802"/>
      <c r="WPF128" s="802"/>
      <c r="WPG128" s="802"/>
      <c r="WPH128" s="802"/>
      <c r="WPI128" s="802"/>
      <c r="WPJ128" s="802"/>
      <c r="WPK128" s="802"/>
      <c r="WPL128" s="802"/>
      <c r="WPM128" s="802"/>
      <c r="WPN128" s="802"/>
      <c r="WPO128" s="802"/>
      <c r="WPP128" s="802"/>
      <c r="WPQ128" s="802"/>
      <c r="WPR128" s="802"/>
      <c r="WPS128" s="802"/>
      <c r="WPT128" s="802"/>
      <c r="WPU128" s="802"/>
      <c r="WPV128" s="802"/>
      <c r="WPW128" s="802"/>
      <c r="WPX128" s="802"/>
      <c r="WPY128" s="802"/>
      <c r="WPZ128" s="802"/>
      <c r="WQA128" s="802"/>
      <c r="WQB128" s="802"/>
      <c r="WQC128" s="802"/>
      <c r="WQD128" s="802"/>
      <c r="WQE128" s="802"/>
      <c r="WQF128" s="802"/>
      <c r="WQG128" s="802"/>
      <c r="WQH128" s="802"/>
      <c r="WQI128" s="802"/>
      <c r="WQJ128" s="802"/>
      <c r="WQK128" s="802"/>
      <c r="WQL128" s="802"/>
      <c r="WQM128" s="802"/>
      <c r="WQN128" s="802"/>
      <c r="WQO128" s="802"/>
      <c r="WQP128" s="802"/>
      <c r="WQQ128" s="802"/>
      <c r="WQR128" s="802"/>
      <c r="WQS128" s="802"/>
      <c r="WQT128" s="802"/>
      <c r="WQU128" s="802"/>
      <c r="WQV128" s="802"/>
      <c r="WQW128" s="802"/>
      <c r="WQX128" s="802"/>
      <c r="WQY128" s="802"/>
      <c r="WQZ128" s="802"/>
      <c r="WRA128" s="802"/>
      <c r="WRB128" s="802"/>
      <c r="WRC128" s="802"/>
      <c r="WRD128" s="802"/>
      <c r="WRE128" s="802"/>
      <c r="WRF128" s="802"/>
      <c r="WRG128" s="802"/>
      <c r="WRH128" s="802"/>
      <c r="WRI128" s="802"/>
      <c r="WRJ128" s="802"/>
      <c r="WRK128" s="802"/>
      <c r="WRL128" s="802"/>
      <c r="WRM128" s="802"/>
      <c r="WRN128" s="802"/>
      <c r="WRO128" s="802"/>
      <c r="WRP128" s="802"/>
      <c r="WRQ128" s="802"/>
      <c r="WRR128" s="802"/>
      <c r="WRS128" s="802"/>
      <c r="WRT128" s="802"/>
      <c r="WRU128" s="802"/>
      <c r="WRV128" s="802"/>
      <c r="WRW128" s="802"/>
      <c r="WRX128" s="802"/>
      <c r="WRY128" s="802"/>
      <c r="WRZ128" s="802"/>
      <c r="WSA128" s="802"/>
      <c r="WSB128" s="802"/>
      <c r="WSC128" s="802"/>
      <c r="WSD128" s="802"/>
      <c r="WSE128" s="802"/>
      <c r="WSF128" s="802"/>
      <c r="WSG128" s="802"/>
      <c r="WSH128" s="802"/>
      <c r="WSI128" s="802"/>
      <c r="WSJ128" s="802"/>
      <c r="WSK128" s="802"/>
      <c r="WSL128" s="802"/>
      <c r="WSM128" s="802"/>
      <c r="WSN128" s="802"/>
      <c r="WSO128" s="802"/>
      <c r="WSP128" s="802"/>
      <c r="WSQ128" s="802"/>
      <c r="WSR128" s="802"/>
      <c r="WSS128" s="802"/>
      <c r="WST128" s="802"/>
      <c r="WSU128" s="802"/>
      <c r="WSV128" s="802"/>
      <c r="WSW128" s="802"/>
      <c r="WSX128" s="802"/>
      <c r="WSY128" s="802"/>
      <c r="WSZ128" s="802"/>
      <c r="WTA128" s="802"/>
      <c r="WTB128" s="802"/>
      <c r="WTC128" s="802"/>
      <c r="WTD128" s="802"/>
      <c r="WTE128" s="802"/>
      <c r="WTF128" s="802"/>
      <c r="WTG128" s="802"/>
      <c r="WTH128" s="802"/>
      <c r="WTI128" s="802"/>
      <c r="WTJ128" s="802"/>
      <c r="WTK128" s="802"/>
      <c r="WTL128" s="802"/>
      <c r="WTM128" s="802"/>
      <c r="WTN128" s="802"/>
      <c r="WTO128" s="802"/>
      <c r="WTP128" s="802"/>
      <c r="WTQ128" s="802"/>
      <c r="WTR128" s="802"/>
      <c r="WTS128" s="802"/>
      <c r="WTT128" s="802"/>
      <c r="WTU128" s="802"/>
      <c r="WTV128" s="802"/>
      <c r="WTW128" s="802"/>
      <c r="WTX128" s="802"/>
      <c r="WTY128" s="802"/>
      <c r="WTZ128" s="802"/>
      <c r="WUA128" s="802"/>
      <c r="WUB128" s="802"/>
      <c r="WUC128" s="802"/>
      <c r="WUD128" s="802"/>
      <c r="WUE128" s="802"/>
      <c r="WUF128" s="802"/>
      <c r="WUG128" s="802"/>
      <c r="WUH128" s="802"/>
      <c r="WUI128" s="802"/>
      <c r="WUJ128" s="802"/>
      <c r="WUK128" s="802"/>
      <c r="WUL128" s="802"/>
      <c r="WUM128" s="802"/>
      <c r="WUN128" s="802"/>
      <c r="WUO128" s="802"/>
      <c r="WUP128" s="802"/>
      <c r="WUQ128" s="802"/>
      <c r="WUR128" s="802"/>
      <c r="WUS128" s="802"/>
      <c r="WUT128" s="802"/>
      <c r="WUU128" s="802"/>
      <c r="WUV128" s="802"/>
      <c r="WUW128" s="802"/>
      <c r="WUX128" s="802"/>
      <c r="WUY128" s="802"/>
      <c r="WUZ128" s="802"/>
      <c r="WVA128" s="802"/>
      <c r="WVB128" s="802"/>
      <c r="WVC128" s="802"/>
      <c r="WVD128" s="802"/>
      <c r="WVE128" s="802"/>
      <c r="WVF128" s="802"/>
      <c r="WVG128" s="802"/>
      <c r="WVH128" s="802"/>
      <c r="WVI128" s="802"/>
      <c r="WVJ128" s="802"/>
      <c r="WVK128" s="802"/>
      <c r="WVL128" s="802"/>
      <c r="WVM128" s="802"/>
      <c r="WVN128" s="802"/>
      <c r="WVO128" s="802"/>
      <c r="WVP128" s="802"/>
      <c r="WVQ128" s="802"/>
      <c r="WVR128" s="802"/>
      <c r="WVS128" s="802"/>
      <c r="WVT128" s="802"/>
      <c r="WVU128" s="802"/>
      <c r="WVV128" s="802"/>
      <c r="WVW128" s="802"/>
      <c r="WVX128" s="802"/>
      <c r="WVY128" s="802"/>
      <c r="WVZ128" s="802"/>
      <c r="WWA128" s="802"/>
      <c r="WWB128" s="802"/>
      <c r="WWC128" s="802"/>
      <c r="WWD128" s="802"/>
      <c r="WWE128" s="802"/>
      <c r="WWF128" s="802"/>
      <c r="WWG128" s="802"/>
      <c r="WWH128" s="802"/>
      <c r="WWI128" s="802"/>
      <c r="WWJ128" s="802"/>
      <c r="WWK128" s="802"/>
      <c r="WWL128" s="802"/>
      <c r="WWM128" s="802"/>
      <c r="WWN128" s="802"/>
      <c r="WWO128" s="802"/>
      <c r="WWP128" s="802"/>
      <c r="WWQ128" s="802"/>
      <c r="WWR128" s="802"/>
      <c r="WWS128" s="802"/>
      <c r="WWT128" s="802"/>
      <c r="WWU128" s="802"/>
      <c r="WWV128" s="802"/>
      <c r="WWW128" s="802"/>
      <c r="WWX128" s="802"/>
      <c r="WWY128" s="802"/>
      <c r="WWZ128" s="802"/>
      <c r="WXA128" s="802"/>
      <c r="WXB128" s="802"/>
      <c r="WXC128" s="802"/>
      <c r="WXD128" s="802"/>
      <c r="WXE128" s="802"/>
      <c r="WXF128" s="802"/>
      <c r="WXG128" s="802"/>
      <c r="WXH128" s="802"/>
      <c r="WXI128" s="802"/>
      <c r="WXJ128" s="802"/>
      <c r="WXK128" s="802"/>
      <c r="WXL128" s="802"/>
      <c r="WXM128" s="802"/>
      <c r="WXN128" s="802"/>
      <c r="WXO128" s="802"/>
      <c r="WXP128" s="802"/>
      <c r="WXQ128" s="802"/>
      <c r="WXR128" s="802"/>
      <c r="WXS128" s="802"/>
      <c r="WXT128" s="802"/>
      <c r="WXU128" s="802"/>
      <c r="WXV128" s="802"/>
      <c r="WXW128" s="802"/>
      <c r="WXX128" s="802"/>
      <c r="WXY128" s="802"/>
      <c r="WXZ128" s="802"/>
      <c r="WYA128" s="802"/>
      <c r="WYB128" s="802"/>
      <c r="WYC128" s="802"/>
      <c r="WYD128" s="802"/>
      <c r="WYE128" s="802"/>
      <c r="WYF128" s="802"/>
      <c r="WYG128" s="802"/>
      <c r="WYH128" s="802"/>
      <c r="WYI128" s="802"/>
      <c r="WYJ128" s="802"/>
      <c r="WYK128" s="802"/>
      <c r="WYL128" s="802"/>
      <c r="WYM128" s="802"/>
      <c r="WYN128" s="802"/>
      <c r="WYO128" s="802"/>
      <c r="WYP128" s="802"/>
      <c r="WYQ128" s="802"/>
      <c r="WYR128" s="802"/>
      <c r="WYS128" s="802"/>
      <c r="WYT128" s="802"/>
      <c r="WYU128" s="802"/>
      <c r="WYV128" s="802"/>
      <c r="WYW128" s="802"/>
      <c r="WYX128" s="802"/>
      <c r="WYY128" s="802"/>
      <c r="WYZ128" s="802"/>
      <c r="WZA128" s="802"/>
      <c r="WZB128" s="802"/>
      <c r="WZC128" s="802"/>
      <c r="WZD128" s="802"/>
      <c r="WZE128" s="802"/>
      <c r="WZF128" s="802"/>
      <c r="WZG128" s="802"/>
      <c r="WZH128" s="802"/>
      <c r="WZI128" s="802"/>
      <c r="WZJ128" s="802"/>
      <c r="WZK128" s="802"/>
      <c r="WZL128" s="802"/>
      <c r="WZM128" s="802"/>
      <c r="WZN128" s="802"/>
      <c r="WZO128" s="802"/>
      <c r="WZP128" s="802"/>
      <c r="WZQ128" s="802"/>
      <c r="WZR128" s="802"/>
      <c r="WZS128" s="802"/>
      <c r="WZT128" s="802"/>
      <c r="WZU128" s="802"/>
      <c r="WZV128" s="802"/>
      <c r="WZW128" s="802"/>
      <c r="WZX128" s="802"/>
      <c r="WZY128" s="802"/>
      <c r="WZZ128" s="802"/>
      <c r="XAA128" s="802"/>
      <c r="XAB128" s="802"/>
      <c r="XAC128" s="802"/>
      <c r="XAD128" s="802"/>
      <c r="XAE128" s="802"/>
      <c r="XAF128" s="802"/>
      <c r="XAG128" s="802"/>
      <c r="XAH128" s="802"/>
      <c r="XAI128" s="802"/>
      <c r="XAJ128" s="802"/>
      <c r="XAK128" s="802"/>
      <c r="XAL128" s="802"/>
      <c r="XAM128" s="802"/>
      <c r="XAN128" s="802"/>
      <c r="XAO128" s="802"/>
      <c r="XAP128" s="802"/>
      <c r="XAQ128" s="802"/>
      <c r="XAR128" s="802"/>
      <c r="XAS128" s="802"/>
      <c r="XAT128" s="802"/>
      <c r="XAU128" s="802"/>
      <c r="XAV128" s="802"/>
      <c r="XAW128" s="802"/>
      <c r="XAX128" s="802"/>
      <c r="XAY128" s="802"/>
      <c r="XAZ128" s="802"/>
      <c r="XBA128" s="802"/>
      <c r="XBB128" s="802"/>
      <c r="XBC128" s="802"/>
      <c r="XBD128" s="802"/>
      <c r="XBE128" s="802"/>
      <c r="XBF128" s="802"/>
      <c r="XBG128" s="802"/>
      <c r="XBH128" s="802"/>
      <c r="XBI128" s="802"/>
      <c r="XBJ128" s="802"/>
      <c r="XBK128" s="802"/>
      <c r="XBL128" s="802"/>
      <c r="XBM128" s="802"/>
      <c r="XBN128" s="802"/>
      <c r="XBO128" s="802"/>
      <c r="XBP128" s="802"/>
      <c r="XBQ128" s="802"/>
      <c r="XBR128" s="802"/>
      <c r="XBS128" s="802"/>
      <c r="XBT128" s="802"/>
      <c r="XBU128" s="802"/>
      <c r="XBV128" s="802"/>
      <c r="XBW128" s="802"/>
      <c r="XBX128" s="802"/>
      <c r="XBY128" s="802"/>
      <c r="XBZ128" s="802"/>
      <c r="XCA128" s="802"/>
      <c r="XCB128" s="802"/>
      <c r="XCC128" s="802"/>
      <c r="XCD128" s="802"/>
      <c r="XCE128" s="802"/>
      <c r="XCF128" s="802"/>
      <c r="XCG128" s="802"/>
      <c r="XCH128" s="802"/>
      <c r="XCI128" s="802"/>
      <c r="XCJ128" s="802"/>
      <c r="XCK128" s="802"/>
      <c r="XCL128" s="802"/>
      <c r="XCM128" s="802"/>
      <c r="XCN128" s="802"/>
      <c r="XCO128" s="802"/>
      <c r="XCP128" s="802"/>
      <c r="XCQ128" s="802"/>
      <c r="XCR128" s="802"/>
      <c r="XCS128" s="802"/>
      <c r="XCT128" s="802"/>
      <c r="XCU128" s="802"/>
      <c r="XCV128" s="802"/>
      <c r="XCW128" s="802"/>
      <c r="XCX128" s="802"/>
      <c r="XCY128" s="802"/>
      <c r="XCZ128" s="802"/>
      <c r="XDA128" s="802"/>
      <c r="XDB128" s="802"/>
      <c r="XDC128" s="802"/>
      <c r="XDD128" s="802"/>
      <c r="XDE128" s="802"/>
      <c r="XDF128" s="802"/>
      <c r="XDG128" s="802"/>
      <c r="XDH128" s="802"/>
      <c r="XDI128" s="802"/>
      <c r="XDJ128" s="802"/>
      <c r="XDK128" s="802"/>
      <c r="XDL128" s="802"/>
      <c r="XDM128" s="802"/>
      <c r="XDN128" s="802"/>
      <c r="XDO128" s="802"/>
      <c r="XDP128" s="802"/>
      <c r="XDQ128" s="802"/>
      <c r="XDR128" s="802"/>
      <c r="XDS128" s="802"/>
      <c r="XDT128" s="802"/>
      <c r="XDU128" s="802"/>
      <c r="XDV128" s="802"/>
      <c r="XDW128" s="802"/>
      <c r="XDX128" s="802"/>
      <c r="XDY128" s="802"/>
      <c r="XDZ128" s="802"/>
      <c r="XEA128" s="802"/>
      <c r="XEB128" s="802"/>
      <c r="XEC128" s="802"/>
      <c r="XED128" s="802"/>
      <c r="XEE128" s="802"/>
    </row>
    <row r="129" spans="1:16359" ht="63.75" hidden="1" customHeight="1">
      <c r="A129" s="826" t="s">
        <v>11</v>
      </c>
      <c r="B129" s="795"/>
      <c r="C129" s="678" t="s">
        <v>955</v>
      </c>
      <c r="D129" s="822" t="s">
        <v>1050</v>
      </c>
      <c r="E129" s="823" t="s">
        <v>1048</v>
      </c>
      <c r="F129" s="824" t="s">
        <v>495</v>
      </c>
      <c r="G129" s="797"/>
      <c r="H129" s="797"/>
      <c r="I129" s="797"/>
      <c r="J129" s="797"/>
      <c r="K129" s="797"/>
      <c r="L129" s="539" t="s">
        <v>792</v>
      </c>
      <c r="M129" s="539" t="s">
        <v>792</v>
      </c>
      <c r="N129" s="215">
        <v>0</v>
      </c>
      <c r="O129" s="837">
        <f t="shared" ref="O129:O130" si="77">SUBTOTAL(9,G129:M129)</f>
        <v>0</v>
      </c>
      <c r="P129" s="838">
        <f t="shared" ref="P129:P130" si="78">O129</f>
        <v>0</v>
      </c>
      <c r="Q129" s="829">
        <v>102.02615999999999</v>
      </c>
      <c r="R129" s="737">
        <f t="shared" si="75"/>
        <v>6631.7003999999997</v>
      </c>
      <c r="S129" s="746">
        <f t="shared" si="76"/>
        <v>4642.1902799999998</v>
      </c>
      <c r="T129" s="799" t="s">
        <v>1044</v>
      </c>
      <c r="U129" s="800">
        <v>0</v>
      </c>
      <c r="V129" s="801">
        <v>0</v>
      </c>
      <c r="W129" s="843">
        <f t="shared" ref="W129:W130" si="79">S129*O129</f>
        <v>0</v>
      </c>
      <c r="X129" s="553">
        <f t="shared" si="61"/>
        <v>0</v>
      </c>
      <c r="Y129" s="438" t="s">
        <v>773</v>
      </c>
      <c r="Z129" s="436" t="s">
        <v>1044</v>
      </c>
      <c r="AA129" s="88"/>
      <c r="AB129" s="171"/>
      <c r="AC129" s="88"/>
      <c r="AD129" s="162"/>
      <c r="AE129" s="162"/>
      <c r="AF129" s="162"/>
      <c r="AG129" s="162"/>
      <c r="AH129" s="162"/>
      <c r="AI129" s="162"/>
      <c r="AJ129" s="162"/>
      <c r="AK129" s="163"/>
      <c r="AL129" s="162"/>
      <c r="AM129" s="162"/>
      <c r="AN129" s="162"/>
      <c r="AO129" s="162"/>
      <c r="AP129" s="162"/>
      <c r="AQ129" s="162"/>
      <c r="AR129" s="162"/>
      <c r="AS129" s="162"/>
      <c r="AT129" s="162"/>
      <c r="AU129" s="162"/>
      <c r="AV129" s="162"/>
      <c r="AW129" s="162"/>
      <c r="AX129" s="162"/>
      <c r="AY129" s="162"/>
      <c r="AZ129" s="162"/>
      <c r="BA129" s="162"/>
      <c r="BB129" s="162"/>
      <c r="BC129" s="162"/>
      <c r="BD129" s="162"/>
      <c r="BE129" s="802"/>
      <c r="BF129" s="802"/>
      <c r="BG129" s="802"/>
      <c r="BH129" s="802"/>
      <c r="BI129" s="802"/>
      <c r="BJ129" s="802"/>
      <c r="BK129" s="802"/>
      <c r="BL129" s="802"/>
      <c r="BM129" s="802"/>
      <c r="BN129" s="802"/>
      <c r="BO129" s="802"/>
      <c r="BP129" s="802"/>
      <c r="BQ129" s="802"/>
      <c r="BR129" s="802"/>
      <c r="BS129" s="802"/>
      <c r="BT129" s="802"/>
      <c r="BU129" s="802"/>
      <c r="BV129" s="802"/>
      <c r="BW129" s="802"/>
      <c r="BX129" s="802"/>
      <c r="BY129" s="802"/>
      <c r="BZ129" s="802"/>
      <c r="CA129" s="802"/>
      <c r="CB129" s="802"/>
      <c r="CC129" s="802"/>
      <c r="CD129" s="802"/>
      <c r="CE129" s="802"/>
      <c r="CF129" s="802"/>
      <c r="CG129" s="802"/>
      <c r="CH129" s="802"/>
      <c r="CI129" s="802"/>
      <c r="CJ129" s="802"/>
      <c r="CK129" s="802"/>
      <c r="CL129" s="802"/>
      <c r="CM129" s="802"/>
      <c r="CN129" s="802"/>
      <c r="CO129" s="802"/>
      <c r="CP129" s="802"/>
      <c r="CQ129" s="802"/>
      <c r="CR129" s="802"/>
      <c r="CS129" s="802"/>
      <c r="CT129" s="802"/>
      <c r="CU129" s="802"/>
      <c r="CV129" s="802"/>
      <c r="CW129" s="802"/>
      <c r="CX129" s="802"/>
      <c r="CY129" s="802"/>
      <c r="CZ129" s="802"/>
      <c r="DA129" s="802"/>
      <c r="DB129" s="802"/>
      <c r="DC129" s="802"/>
      <c r="DD129" s="802"/>
      <c r="DE129" s="802"/>
      <c r="DF129" s="802"/>
      <c r="DG129" s="802"/>
      <c r="DH129" s="802"/>
      <c r="DI129" s="802"/>
      <c r="DJ129" s="802"/>
      <c r="DK129" s="802"/>
      <c r="DL129" s="802"/>
      <c r="DM129" s="802"/>
      <c r="DN129" s="802"/>
      <c r="DO129" s="802"/>
      <c r="DP129" s="802"/>
      <c r="DQ129" s="802"/>
      <c r="DR129" s="802"/>
      <c r="DS129" s="802"/>
      <c r="DT129" s="802"/>
      <c r="DU129" s="802"/>
      <c r="DV129" s="802"/>
      <c r="DW129" s="802"/>
      <c r="DX129" s="802"/>
      <c r="DY129" s="802"/>
      <c r="DZ129" s="802"/>
      <c r="EA129" s="802"/>
      <c r="EB129" s="802"/>
      <c r="EC129" s="802"/>
      <c r="ED129" s="802"/>
      <c r="EE129" s="802"/>
      <c r="EF129" s="802"/>
      <c r="EG129" s="802"/>
      <c r="EH129" s="802"/>
      <c r="EI129" s="802"/>
      <c r="EJ129" s="802"/>
      <c r="EK129" s="802"/>
      <c r="EL129" s="802"/>
      <c r="EM129" s="802"/>
      <c r="EN129" s="802"/>
      <c r="EO129" s="802"/>
      <c r="EP129" s="802"/>
      <c r="EQ129" s="802"/>
      <c r="ER129" s="802"/>
      <c r="ES129" s="802"/>
      <c r="ET129" s="802"/>
      <c r="EU129" s="802"/>
      <c r="EV129" s="802"/>
      <c r="EW129" s="802"/>
      <c r="EX129" s="802"/>
      <c r="EY129" s="802"/>
      <c r="EZ129" s="802"/>
      <c r="FA129" s="802"/>
      <c r="FB129" s="802"/>
      <c r="FC129" s="802"/>
      <c r="FD129" s="802"/>
      <c r="FE129" s="802"/>
      <c r="FF129" s="802"/>
      <c r="FG129" s="802"/>
      <c r="FH129" s="802"/>
      <c r="FI129" s="802"/>
      <c r="FJ129" s="802"/>
      <c r="FK129" s="802"/>
      <c r="FL129" s="802"/>
      <c r="FM129" s="802"/>
      <c r="FN129" s="802"/>
      <c r="FO129" s="802"/>
      <c r="FP129" s="802"/>
      <c r="FQ129" s="802"/>
      <c r="FR129" s="802"/>
      <c r="FS129" s="802"/>
      <c r="FT129" s="802"/>
      <c r="FU129" s="802"/>
      <c r="FV129" s="802"/>
      <c r="FW129" s="802"/>
      <c r="FX129" s="802"/>
      <c r="FY129" s="802"/>
      <c r="FZ129" s="802"/>
      <c r="GA129" s="802"/>
      <c r="GB129" s="802"/>
      <c r="GC129" s="802"/>
      <c r="GD129" s="802"/>
      <c r="GE129" s="802"/>
      <c r="GF129" s="802"/>
      <c r="GG129" s="802"/>
      <c r="GH129" s="802"/>
      <c r="GI129" s="802"/>
      <c r="GJ129" s="802"/>
      <c r="GK129" s="802"/>
      <c r="GL129" s="802"/>
      <c r="GM129" s="802"/>
      <c r="GN129" s="802"/>
      <c r="GO129" s="802"/>
      <c r="GP129" s="802"/>
      <c r="GQ129" s="802"/>
      <c r="GR129" s="802"/>
      <c r="GS129" s="802"/>
      <c r="GT129" s="802"/>
      <c r="GU129" s="802"/>
      <c r="GV129" s="802"/>
      <c r="GW129" s="802"/>
      <c r="GX129" s="802"/>
      <c r="GY129" s="802"/>
      <c r="GZ129" s="802"/>
      <c r="HA129" s="802"/>
      <c r="HB129" s="802"/>
      <c r="HC129" s="802"/>
      <c r="HD129" s="802"/>
      <c r="HE129" s="802"/>
      <c r="HF129" s="802"/>
      <c r="HG129" s="802"/>
      <c r="HH129" s="802"/>
      <c r="HI129" s="802"/>
      <c r="HJ129" s="802"/>
      <c r="HK129" s="802"/>
      <c r="HL129" s="802"/>
      <c r="HM129" s="802"/>
      <c r="HN129" s="802"/>
      <c r="HO129" s="802"/>
      <c r="HP129" s="802"/>
      <c r="HQ129" s="802"/>
      <c r="HR129" s="802"/>
      <c r="HS129" s="802"/>
      <c r="HT129" s="802"/>
      <c r="HU129" s="802"/>
      <c r="HV129" s="802"/>
      <c r="HW129" s="802"/>
      <c r="HX129" s="802"/>
      <c r="HY129" s="802"/>
      <c r="HZ129" s="802"/>
      <c r="IA129" s="802"/>
      <c r="IB129" s="802"/>
      <c r="IC129" s="802"/>
      <c r="ID129" s="802"/>
      <c r="IE129" s="802"/>
      <c r="IF129" s="802"/>
      <c r="IG129" s="802"/>
      <c r="IH129" s="802"/>
      <c r="II129" s="802"/>
      <c r="IJ129" s="802"/>
      <c r="IK129" s="802"/>
      <c r="IL129" s="802"/>
      <c r="IM129" s="802"/>
      <c r="IN129" s="802"/>
      <c r="IO129" s="802"/>
      <c r="IP129" s="802"/>
      <c r="IQ129" s="802"/>
      <c r="IR129" s="802"/>
      <c r="IS129" s="802"/>
      <c r="IT129" s="802"/>
      <c r="IU129" s="802"/>
      <c r="IV129" s="802"/>
      <c r="IW129" s="802"/>
      <c r="IX129" s="802"/>
      <c r="IY129" s="802"/>
      <c r="IZ129" s="802"/>
      <c r="JA129" s="802"/>
      <c r="JB129" s="802"/>
      <c r="JC129" s="802"/>
      <c r="JD129" s="802"/>
      <c r="JE129" s="802"/>
      <c r="JF129" s="802"/>
      <c r="JG129" s="802"/>
      <c r="JH129" s="802"/>
      <c r="JI129" s="802"/>
      <c r="JJ129" s="802"/>
      <c r="JK129" s="802"/>
      <c r="JL129" s="802"/>
      <c r="JM129" s="802"/>
      <c r="JN129" s="802"/>
      <c r="JO129" s="802"/>
      <c r="JP129" s="802"/>
      <c r="JQ129" s="802"/>
      <c r="JR129" s="802"/>
      <c r="JS129" s="802"/>
      <c r="JT129" s="802"/>
      <c r="JU129" s="802"/>
      <c r="JV129" s="802"/>
      <c r="JW129" s="802"/>
      <c r="JX129" s="802"/>
      <c r="JY129" s="802"/>
      <c r="JZ129" s="802"/>
      <c r="KA129" s="802"/>
      <c r="KB129" s="802"/>
      <c r="KC129" s="802"/>
      <c r="KD129" s="802"/>
      <c r="KE129" s="802"/>
      <c r="KF129" s="802"/>
      <c r="KG129" s="802"/>
      <c r="KH129" s="802"/>
      <c r="KI129" s="802"/>
      <c r="KJ129" s="802"/>
      <c r="KK129" s="802"/>
      <c r="KL129" s="802"/>
      <c r="KM129" s="802"/>
      <c r="KN129" s="802"/>
      <c r="KO129" s="802"/>
      <c r="KP129" s="802"/>
      <c r="KQ129" s="802"/>
      <c r="KR129" s="802"/>
      <c r="KS129" s="802"/>
      <c r="KT129" s="802"/>
      <c r="KU129" s="802"/>
      <c r="KV129" s="802"/>
      <c r="KW129" s="802"/>
      <c r="KX129" s="802"/>
      <c r="KY129" s="802"/>
      <c r="KZ129" s="802"/>
      <c r="LA129" s="802"/>
      <c r="LB129" s="802"/>
      <c r="LC129" s="802"/>
      <c r="LD129" s="802"/>
      <c r="LE129" s="802"/>
      <c r="LF129" s="802"/>
      <c r="LG129" s="802"/>
      <c r="LH129" s="802"/>
      <c r="LI129" s="802"/>
      <c r="LJ129" s="802"/>
      <c r="LK129" s="802"/>
      <c r="LL129" s="802"/>
      <c r="LM129" s="802"/>
      <c r="LN129" s="802"/>
      <c r="LO129" s="802"/>
      <c r="LP129" s="802"/>
      <c r="LQ129" s="802"/>
      <c r="LR129" s="802"/>
      <c r="LS129" s="802"/>
      <c r="LT129" s="802"/>
      <c r="LU129" s="802"/>
      <c r="LV129" s="802"/>
      <c r="LW129" s="802"/>
      <c r="LX129" s="802"/>
      <c r="LY129" s="802"/>
      <c r="LZ129" s="802"/>
      <c r="MA129" s="802"/>
      <c r="MB129" s="802"/>
      <c r="MC129" s="802"/>
      <c r="MD129" s="802"/>
      <c r="ME129" s="802"/>
      <c r="MF129" s="802"/>
      <c r="MG129" s="802"/>
      <c r="MH129" s="802"/>
      <c r="MI129" s="802"/>
      <c r="MJ129" s="802"/>
      <c r="MK129" s="802"/>
      <c r="ML129" s="802"/>
      <c r="MM129" s="802"/>
      <c r="MN129" s="802"/>
      <c r="MO129" s="802"/>
      <c r="MP129" s="802"/>
      <c r="MQ129" s="802"/>
      <c r="MR129" s="802"/>
      <c r="MS129" s="802"/>
      <c r="MT129" s="802"/>
      <c r="MU129" s="802"/>
      <c r="MV129" s="802"/>
      <c r="MW129" s="802"/>
      <c r="MX129" s="802"/>
      <c r="MY129" s="802"/>
      <c r="MZ129" s="802"/>
      <c r="NA129" s="802"/>
      <c r="NB129" s="802"/>
      <c r="NC129" s="802"/>
      <c r="ND129" s="802"/>
      <c r="NE129" s="802"/>
      <c r="NF129" s="802"/>
      <c r="NG129" s="802"/>
      <c r="NH129" s="802"/>
      <c r="NI129" s="802"/>
      <c r="NJ129" s="802"/>
      <c r="NK129" s="802"/>
      <c r="NL129" s="802"/>
      <c r="NM129" s="802"/>
      <c r="NN129" s="802"/>
      <c r="NO129" s="802"/>
      <c r="NP129" s="802"/>
      <c r="NQ129" s="802"/>
      <c r="NR129" s="802"/>
      <c r="NS129" s="802"/>
      <c r="NT129" s="802"/>
      <c r="NU129" s="802"/>
      <c r="NV129" s="802"/>
      <c r="NW129" s="802"/>
      <c r="NX129" s="802"/>
      <c r="NY129" s="802"/>
      <c r="NZ129" s="802"/>
      <c r="OA129" s="802"/>
      <c r="OB129" s="802"/>
      <c r="OC129" s="802"/>
      <c r="OD129" s="802"/>
      <c r="OE129" s="802"/>
      <c r="OF129" s="802"/>
      <c r="OG129" s="802"/>
      <c r="OH129" s="802"/>
      <c r="OI129" s="802"/>
      <c r="OJ129" s="802"/>
      <c r="OK129" s="802"/>
      <c r="OL129" s="802"/>
      <c r="OM129" s="802"/>
      <c r="ON129" s="802"/>
      <c r="OO129" s="802"/>
      <c r="OP129" s="802"/>
      <c r="OQ129" s="802"/>
      <c r="OR129" s="802"/>
      <c r="OS129" s="802"/>
      <c r="OT129" s="802"/>
      <c r="OU129" s="802"/>
      <c r="OV129" s="802"/>
      <c r="OW129" s="802"/>
      <c r="OX129" s="802"/>
      <c r="OY129" s="802"/>
      <c r="OZ129" s="802"/>
      <c r="PA129" s="802"/>
      <c r="PB129" s="802"/>
      <c r="PC129" s="802"/>
      <c r="PD129" s="802"/>
      <c r="PE129" s="802"/>
      <c r="PF129" s="802"/>
      <c r="PG129" s="802"/>
      <c r="PH129" s="802"/>
      <c r="PI129" s="802"/>
      <c r="PJ129" s="802"/>
      <c r="PK129" s="802"/>
      <c r="PL129" s="802"/>
      <c r="PM129" s="802"/>
      <c r="PN129" s="802"/>
      <c r="PO129" s="802"/>
      <c r="PP129" s="802"/>
      <c r="PQ129" s="802"/>
      <c r="PR129" s="802"/>
      <c r="PS129" s="802"/>
      <c r="PT129" s="802"/>
      <c r="PU129" s="802"/>
      <c r="PV129" s="802"/>
      <c r="PW129" s="802"/>
      <c r="PX129" s="802"/>
      <c r="PY129" s="802"/>
      <c r="PZ129" s="802"/>
      <c r="QA129" s="802"/>
      <c r="QB129" s="802"/>
      <c r="QC129" s="802"/>
      <c r="QD129" s="802"/>
      <c r="QE129" s="802"/>
      <c r="QF129" s="802"/>
      <c r="QG129" s="802"/>
      <c r="QH129" s="802"/>
      <c r="QI129" s="802"/>
      <c r="QJ129" s="802"/>
      <c r="QK129" s="802"/>
      <c r="QL129" s="802"/>
      <c r="QM129" s="802"/>
      <c r="QN129" s="802"/>
      <c r="QO129" s="802"/>
      <c r="QP129" s="802"/>
      <c r="QQ129" s="802"/>
      <c r="QR129" s="802"/>
      <c r="QS129" s="802"/>
      <c r="QT129" s="802"/>
      <c r="QU129" s="802"/>
      <c r="QV129" s="802"/>
      <c r="QW129" s="802"/>
      <c r="QX129" s="802"/>
      <c r="QY129" s="802"/>
      <c r="QZ129" s="802"/>
      <c r="RA129" s="802"/>
      <c r="RB129" s="802"/>
      <c r="RC129" s="802"/>
      <c r="RD129" s="802"/>
      <c r="RE129" s="802"/>
      <c r="RF129" s="802"/>
      <c r="RG129" s="802"/>
      <c r="RH129" s="802"/>
      <c r="RI129" s="802"/>
      <c r="RJ129" s="802"/>
      <c r="RK129" s="802"/>
      <c r="RL129" s="802"/>
      <c r="RM129" s="802"/>
      <c r="RN129" s="802"/>
      <c r="RO129" s="802"/>
      <c r="RP129" s="802"/>
      <c r="RQ129" s="802"/>
      <c r="RR129" s="802"/>
      <c r="RS129" s="802"/>
      <c r="RT129" s="802"/>
      <c r="RU129" s="802"/>
      <c r="RV129" s="802"/>
      <c r="RW129" s="802"/>
      <c r="RX129" s="802"/>
      <c r="RY129" s="802"/>
      <c r="RZ129" s="802"/>
      <c r="SA129" s="802"/>
      <c r="SB129" s="802"/>
      <c r="SC129" s="802"/>
      <c r="SD129" s="802"/>
      <c r="SE129" s="802"/>
      <c r="SF129" s="802"/>
      <c r="SG129" s="802"/>
      <c r="SH129" s="802"/>
      <c r="SI129" s="802"/>
      <c r="SJ129" s="802"/>
      <c r="SK129" s="802"/>
      <c r="SL129" s="802"/>
      <c r="SM129" s="802"/>
      <c r="SN129" s="802"/>
      <c r="SO129" s="802"/>
      <c r="SP129" s="802"/>
      <c r="SQ129" s="802"/>
      <c r="SR129" s="802"/>
      <c r="SS129" s="802"/>
      <c r="ST129" s="802"/>
      <c r="SU129" s="802"/>
      <c r="SV129" s="802"/>
      <c r="SW129" s="802"/>
      <c r="SX129" s="802"/>
      <c r="SY129" s="802"/>
      <c r="SZ129" s="802"/>
      <c r="TA129" s="802"/>
      <c r="TB129" s="802"/>
      <c r="TC129" s="802"/>
      <c r="TD129" s="802"/>
      <c r="TE129" s="802"/>
      <c r="TF129" s="802"/>
      <c r="TG129" s="802"/>
      <c r="TH129" s="802"/>
      <c r="TI129" s="802"/>
      <c r="TJ129" s="802"/>
      <c r="TK129" s="802"/>
      <c r="TL129" s="802"/>
      <c r="TM129" s="802"/>
      <c r="TN129" s="802"/>
      <c r="TO129" s="802"/>
      <c r="TP129" s="802"/>
      <c r="TQ129" s="802"/>
      <c r="TR129" s="802"/>
      <c r="TS129" s="802"/>
      <c r="TT129" s="802"/>
      <c r="TU129" s="802"/>
      <c r="TV129" s="802"/>
      <c r="TW129" s="802"/>
      <c r="TX129" s="802"/>
      <c r="TY129" s="802"/>
      <c r="TZ129" s="802"/>
      <c r="UA129" s="802"/>
      <c r="UB129" s="802"/>
      <c r="UC129" s="802"/>
      <c r="UD129" s="802"/>
      <c r="UE129" s="802"/>
      <c r="UF129" s="802"/>
      <c r="UG129" s="802"/>
      <c r="UH129" s="802"/>
      <c r="UI129" s="802"/>
      <c r="UJ129" s="802"/>
      <c r="UK129" s="802"/>
      <c r="UL129" s="802"/>
      <c r="UM129" s="802"/>
      <c r="UN129" s="802"/>
      <c r="UO129" s="802"/>
      <c r="UP129" s="802"/>
      <c r="UQ129" s="802"/>
      <c r="UR129" s="802"/>
      <c r="US129" s="802"/>
      <c r="UT129" s="802"/>
      <c r="UU129" s="802"/>
      <c r="UV129" s="802"/>
      <c r="UW129" s="802"/>
      <c r="UX129" s="802"/>
      <c r="UY129" s="802"/>
      <c r="UZ129" s="802"/>
      <c r="VA129" s="802"/>
      <c r="VB129" s="802"/>
      <c r="VC129" s="802"/>
      <c r="VD129" s="802"/>
      <c r="VE129" s="802"/>
      <c r="VF129" s="802"/>
      <c r="VG129" s="802"/>
      <c r="VH129" s="802"/>
      <c r="VI129" s="802"/>
      <c r="VJ129" s="802"/>
      <c r="VK129" s="802"/>
      <c r="VL129" s="802"/>
      <c r="VM129" s="802"/>
      <c r="VN129" s="802"/>
      <c r="VO129" s="802"/>
      <c r="VP129" s="802"/>
      <c r="VQ129" s="802"/>
      <c r="VR129" s="802"/>
      <c r="VS129" s="802"/>
      <c r="VT129" s="802"/>
      <c r="VU129" s="802"/>
      <c r="VV129" s="802"/>
      <c r="VW129" s="802"/>
      <c r="VX129" s="802"/>
      <c r="VY129" s="802"/>
      <c r="VZ129" s="802"/>
      <c r="WA129" s="802"/>
      <c r="WB129" s="802"/>
      <c r="WC129" s="802"/>
      <c r="WD129" s="802"/>
      <c r="WE129" s="802"/>
      <c r="WF129" s="802"/>
      <c r="WG129" s="802"/>
      <c r="WH129" s="802"/>
      <c r="WI129" s="802"/>
      <c r="WJ129" s="802"/>
      <c r="WK129" s="802"/>
      <c r="WL129" s="802"/>
      <c r="WM129" s="802"/>
      <c r="WN129" s="802"/>
      <c r="WO129" s="802"/>
      <c r="WP129" s="802"/>
      <c r="WQ129" s="802"/>
      <c r="WR129" s="802"/>
      <c r="WS129" s="802"/>
      <c r="WT129" s="802"/>
      <c r="WU129" s="802"/>
      <c r="WV129" s="802"/>
      <c r="WW129" s="802"/>
      <c r="WX129" s="802"/>
      <c r="WY129" s="802"/>
      <c r="WZ129" s="802"/>
      <c r="XA129" s="802"/>
      <c r="XB129" s="802"/>
      <c r="XC129" s="802"/>
      <c r="XD129" s="802"/>
      <c r="XE129" s="802"/>
      <c r="XF129" s="802"/>
      <c r="XG129" s="802"/>
      <c r="XH129" s="802"/>
      <c r="XI129" s="802"/>
      <c r="XJ129" s="802"/>
      <c r="XK129" s="802"/>
      <c r="XL129" s="802"/>
      <c r="XM129" s="802"/>
      <c r="XN129" s="802"/>
      <c r="XO129" s="802"/>
      <c r="XP129" s="802"/>
      <c r="XQ129" s="802"/>
      <c r="XR129" s="802"/>
      <c r="XS129" s="802"/>
      <c r="XT129" s="802"/>
      <c r="XU129" s="802"/>
      <c r="XV129" s="802"/>
      <c r="XW129" s="802"/>
      <c r="XX129" s="802"/>
      <c r="XY129" s="802"/>
      <c r="XZ129" s="802"/>
      <c r="YA129" s="802"/>
      <c r="YB129" s="802"/>
      <c r="YC129" s="802"/>
      <c r="YD129" s="802"/>
      <c r="YE129" s="802"/>
      <c r="YF129" s="802"/>
      <c r="YG129" s="802"/>
      <c r="YH129" s="802"/>
      <c r="YI129" s="802"/>
      <c r="YJ129" s="802"/>
      <c r="YK129" s="802"/>
      <c r="YL129" s="802"/>
      <c r="YM129" s="802"/>
      <c r="YN129" s="802"/>
      <c r="YO129" s="802"/>
      <c r="YP129" s="802"/>
      <c r="YQ129" s="802"/>
      <c r="YR129" s="802"/>
      <c r="YS129" s="802"/>
      <c r="YT129" s="802"/>
      <c r="YU129" s="802"/>
      <c r="YV129" s="802"/>
      <c r="YW129" s="802"/>
      <c r="YX129" s="802"/>
      <c r="YY129" s="802"/>
      <c r="YZ129" s="802"/>
      <c r="ZA129" s="802"/>
      <c r="ZB129" s="802"/>
      <c r="ZC129" s="802"/>
      <c r="ZD129" s="802"/>
      <c r="ZE129" s="802"/>
      <c r="ZF129" s="802"/>
      <c r="ZG129" s="802"/>
      <c r="ZH129" s="802"/>
      <c r="ZI129" s="802"/>
      <c r="ZJ129" s="802"/>
      <c r="ZK129" s="802"/>
      <c r="ZL129" s="802"/>
      <c r="ZM129" s="802"/>
      <c r="ZN129" s="802"/>
      <c r="ZO129" s="802"/>
      <c r="ZP129" s="802"/>
      <c r="ZQ129" s="802"/>
      <c r="ZR129" s="802"/>
      <c r="ZS129" s="802"/>
      <c r="ZT129" s="802"/>
      <c r="ZU129" s="802"/>
      <c r="ZV129" s="802"/>
      <c r="ZW129" s="802"/>
      <c r="ZX129" s="802"/>
      <c r="ZY129" s="802"/>
      <c r="ZZ129" s="802"/>
      <c r="AAA129" s="802"/>
      <c r="AAB129" s="802"/>
      <c r="AAC129" s="802"/>
      <c r="AAD129" s="802"/>
      <c r="AAE129" s="802"/>
      <c r="AAF129" s="802"/>
      <c r="AAG129" s="802"/>
      <c r="AAH129" s="802"/>
      <c r="AAI129" s="802"/>
      <c r="AAJ129" s="802"/>
      <c r="AAK129" s="802"/>
      <c r="AAL129" s="802"/>
      <c r="AAM129" s="802"/>
      <c r="AAN129" s="802"/>
      <c r="AAO129" s="802"/>
      <c r="AAP129" s="802"/>
      <c r="AAQ129" s="802"/>
      <c r="AAR129" s="802"/>
      <c r="AAS129" s="802"/>
      <c r="AAT129" s="802"/>
      <c r="AAU129" s="802"/>
      <c r="AAV129" s="802"/>
      <c r="AAW129" s="802"/>
      <c r="AAX129" s="802"/>
      <c r="AAY129" s="802"/>
      <c r="AAZ129" s="802"/>
      <c r="ABA129" s="802"/>
      <c r="ABB129" s="802"/>
      <c r="ABC129" s="802"/>
      <c r="ABD129" s="802"/>
      <c r="ABE129" s="802"/>
      <c r="ABF129" s="802"/>
      <c r="ABG129" s="802"/>
      <c r="ABH129" s="802"/>
      <c r="ABI129" s="802"/>
      <c r="ABJ129" s="802"/>
      <c r="ABK129" s="802"/>
      <c r="ABL129" s="802"/>
      <c r="ABM129" s="802"/>
      <c r="ABN129" s="802"/>
      <c r="ABO129" s="802"/>
      <c r="ABP129" s="802"/>
      <c r="ABQ129" s="802"/>
      <c r="ABR129" s="802"/>
      <c r="ABS129" s="802"/>
      <c r="ABT129" s="802"/>
      <c r="ABU129" s="802"/>
      <c r="ABV129" s="802"/>
      <c r="ABW129" s="802"/>
      <c r="ABX129" s="802"/>
      <c r="ABY129" s="802"/>
      <c r="ABZ129" s="802"/>
      <c r="ACA129" s="802"/>
      <c r="ACB129" s="802"/>
      <c r="ACC129" s="802"/>
      <c r="ACD129" s="802"/>
      <c r="ACE129" s="802"/>
      <c r="ACF129" s="802"/>
      <c r="ACG129" s="802"/>
      <c r="ACH129" s="802"/>
      <c r="ACI129" s="802"/>
      <c r="ACJ129" s="802"/>
      <c r="ACK129" s="802"/>
      <c r="ACL129" s="802"/>
      <c r="ACM129" s="802"/>
      <c r="ACN129" s="802"/>
      <c r="ACO129" s="802"/>
      <c r="ACP129" s="802"/>
      <c r="ACQ129" s="802"/>
      <c r="ACR129" s="802"/>
      <c r="ACS129" s="802"/>
      <c r="ACT129" s="802"/>
      <c r="ACU129" s="802"/>
      <c r="ACV129" s="802"/>
      <c r="ACW129" s="802"/>
      <c r="ACX129" s="802"/>
      <c r="ACY129" s="802"/>
      <c r="ACZ129" s="802"/>
      <c r="ADA129" s="802"/>
      <c r="ADB129" s="802"/>
      <c r="ADC129" s="802"/>
      <c r="ADD129" s="802"/>
      <c r="ADE129" s="802"/>
      <c r="ADF129" s="802"/>
      <c r="ADG129" s="802"/>
      <c r="ADH129" s="802"/>
      <c r="ADI129" s="802"/>
      <c r="ADJ129" s="802"/>
      <c r="ADK129" s="802"/>
      <c r="ADL129" s="802"/>
      <c r="ADM129" s="802"/>
      <c r="ADN129" s="802"/>
      <c r="ADO129" s="802"/>
      <c r="ADP129" s="802"/>
      <c r="ADQ129" s="802"/>
      <c r="ADR129" s="802"/>
      <c r="ADS129" s="802"/>
      <c r="ADT129" s="802"/>
      <c r="ADU129" s="802"/>
      <c r="ADV129" s="802"/>
      <c r="ADW129" s="802"/>
      <c r="ADX129" s="802"/>
      <c r="ADY129" s="802"/>
      <c r="ADZ129" s="802"/>
      <c r="AEA129" s="802"/>
      <c r="AEB129" s="802"/>
      <c r="AEC129" s="802"/>
      <c r="AED129" s="802"/>
      <c r="AEE129" s="802"/>
      <c r="AEF129" s="802"/>
      <c r="AEG129" s="802"/>
      <c r="AEH129" s="802"/>
      <c r="AEI129" s="802"/>
      <c r="AEJ129" s="802"/>
      <c r="AEK129" s="802"/>
      <c r="AEL129" s="802"/>
      <c r="AEM129" s="802"/>
      <c r="AEN129" s="802"/>
      <c r="AEO129" s="802"/>
      <c r="AEP129" s="802"/>
      <c r="AEQ129" s="802"/>
      <c r="AER129" s="802"/>
      <c r="AES129" s="802"/>
      <c r="AET129" s="802"/>
      <c r="AEU129" s="802"/>
      <c r="AEV129" s="802"/>
      <c r="AEW129" s="802"/>
      <c r="AEX129" s="802"/>
      <c r="AEY129" s="802"/>
      <c r="AEZ129" s="802"/>
      <c r="AFA129" s="802"/>
      <c r="AFB129" s="802"/>
      <c r="AFC129" s="802"/>
      <c r="AFD129" s="802"/>
      <c r="AFE129" s="802"/>
      <c r="AFF129" s="802"/>
      <c r="AFG129" s="802"/>
      <c r="AFH129" s="802"/>
      <c r="AFI129" s="802"/>
      <c r="AFJ129" s="802"/>
      <c r="AFK129" s="802"/>
      <c r="AFL129" s="802"/>
      <c r="AFM129" s="802"/>
      <c r="AFN129" s="802"/>
      <c r="AFO129" s="802"/>
      <c r="AFP129" s="802"/>
      <c r="AFQ129" s="802"/>
      <c r="AFR129" s="802"/>
      <c r="AFS129" s="802"/>
      <c r="AFT129" s="802"/>
      <c r="AFU129" s="802"/>
      <c r="AFV129" s="802"/>
      <c r="AFW129" s="802"/>
      <c r="AFX129" s="802"/>
      <c r="AFY129" s="802"/>
      <c r="AFZ129" s="802"/>
      <c r="AGA129" s="802"/>
      <c r="AGB129" s="802"/>
      <c r="AGC129" s="802"/>
      <c r="AGD129" s="802"/>
      <c r="AGE129" s="802"/>
      <c r="AGF129" s="802"/>
      <c r="AGG129" s="802"/>
      <c r="AGH129" s="802"/>
      <c r="AGI129" s="802"/>
      <c r="AGJ129" s="802"/>
      <c r="AGK129" s="802"/>
      <c r="AGL129" s="802"/>
      <c r="AGM129" s="802"/>
      <c r="AGN129" s="802"/>
      <c r="AGO129" s="802"/>
      <c r="AGP129" s="802"/>
      <c r="AGQ129" s="802"/>
      <c r="AGR129" s="802"/>
      <c r="AGS129" s="802"/>
      <c r="AGT129" s="802"/>
      <c r="AGU129" s="802"/>
      <c r="AGV129" s="802"/>
      <c r="AGW129" s="802"/>
      <c r="AGX129" s="802"/>
      <c r="AGY129" s="802"/>
      <c r="AGZ129" s="802"/>
      <c r="AHA129" s="802"/>
      <c r="AHB129" s="802"/>
      <c r="AHC129" s="802"/>
      <c r="AHD129" s="802"/>
      <c r="AHE129" s="802"/>
      <c r="AHF129" s="802"/>
      <c r="AHG129" s="802"/>
      <c r="AHH129" s="802"/>
      <c r="AHI129" s="802"/>
      <c r="AHJ129" s="802"/>
      <c r="AHK129" s="802"/>
      <c r="AHL129" s="802"/>
      <c r="AHM129" s="802"/>
      <c r="AHN129" s="802"/>
      <c r="AHO129" s="802"/>
      <c r="AHP129" s="802"/>
      <c r="AHQ129" s="802"/>
      <c r="AHR129" s="802"/>
      <c r="AHS129" s="802"/>
      <c r="AHT129" s="802"/>
      <c r="AHU129" s="802"/>
      <c r="AHV129" s="802"/>
      <c r="AHW129" s="802"/>
      <c r="AHX129" s="802"/>
      <c r="AHY129" s="802"/>
      <c r="AHZ129" s="802"/>
      <c r="AIA129" s="802"/>
      <c r="AIB129" s="802"/>
      <c r="AIC129" s="802"/>
      <c r="AID129" s="802"/>
      <c r="AIE129" s="802"/>
      <c r="AIF129" s="802"/>
      <c r="AIG129" s="802"/>
      <c r="AIH129" s="802"/>
      <c r="AII129" s="802"/>
      <c r="AIJ129" s="802"/>
      <c r="AIK129" s="802"/>
      <c r="AIL129" s="802"/>
      <c r="AIM129" s="802"/>
      <c r="AIN129" s="802"/>
      <c r="AIO129" s="802"/>
      <c r="AIP129" s="802"/>
      <c r="AIQ129" s="802"/>
      <c r="AIR129" s="802"/>
      <c r="AIS129" s="802"/>
      <c r="AIT129" s="802"/>
      <c r="AIU129" s="802"/>
      <c r="AIV129" s="802"/>
      <c r="AIW129" s="802"/>
      <c r="AIX129" s="802"/>
      <c r="AIY129" s="802"/>
      <c r="AIZ129" s="802"/>
      <c r="AJA129" s="802"/>
      <c r="AJB129" s="802"/>
      <c r="AJC129" s="802"/>
      <c r="AJD129" s="802"/>
      <c r="AJE129" s="802"/>
      <c r="AJF129" s="802"/>
      <c r="AJG129" s="802"/>
      <c r="AJH129" s="802"/>
      <c r="AJI129" s="802"/>
      <c r="AJJ129" s="802"/>
      <c r="AJK129" s="802"/>
      <c r="AJL129" s="802"/>
      <c r="AJM129" s="802"/>
      <c r="AJN129" s="802"/>
      <c r="AJO129" s="802"/>
      <c r="AJP129" s="802"/>
      <c r="AJQ129" s="802"/>
      <c r="AJR129" s="802"/>
      <c r="AJS129" s="802"/>
      <c r="AJT129" s="802"/>
      <c r="AJU129" s="802"/>
      <c r="AJV129" s="802"/>
      <c r="AJW129" s="802"/>
      <c r="AJX129" s="802"/>
      <c r="AJY129" s="802"/>
      <c r="AJZ129" s="802"/>
      <c r="AKA129" s="802"/>
      <c r="AKB129" s="802"/>
      <c r="AKC129" s="802"/>
      <c r="AKD129" s="802"/>
      <c r="AKE129" s="802"/>
      <c r="AKF129" s="802"/>
      <c r="AKG129" s="802"/>
      <c r="AKH129" s="802"/>
      <c r="AKI129" s="802"/>
      <c r="AKJ129" s="802"/>
      <c r="AKK129" s="802"/>
      <c r="AKL129" s="802"/>
      <c r="AKM129" s="802"/>
      <c r="AKN129" s="802"/>
      <c r="AKO129" s="802"/>
      <c r="AKP129" s="802"/>
      <c r="AKQ129" s="802"/>
      <c r="AKR129" s="802"/>
      <c r="AKS129" s="802"/>
      <c r="AKT129" s="802"/>
      <c r="AKU129" s="802"/>
      <c r="AKV129" s="802"/>
      <c r="AKW129" s="802"/>
      <c r="AKX129" s="802"/>
      <c r="AKY129" s="802"/>
      <c r="AKZ129" s="802"/>
      <c r="ALA129" s="802"/>
      <c r="ALB129" s="802"/>
      <c r="ALC129" s="802"/>
      <c r="ALD129" s="802"/>
      <c r="ALE129" s="802"/>
      <c r="ALF129" s="802"/>
      <c r="ALG129" s="802"/>
      <c r="ALH129" s="802"/>
      <c r="ALI129" s="802"/>
      <c r="ALJ129" s="802"/>
      <c r="ALK129" s="802"/>
      <c r="ALL129" s="802"/>
      <c r="ALM129" s="802"/>
      <c r="ALN129" s="802"/>
      <c r="ALO129" s="802"/>
      <c r="ALP129" s="802"/>
      <c r="ALQ129" s="802"/>
      <c r="ALR129" s="802"/>
      <c r="ALS129" s="802"/>
      <c r="ALT129" s="802"/>
      <c r="ALU129" s="802"/>
      <c r="ALV129" s="802"/>
      <c r="ALW129" s="802"/>
      <c r="ALX129" s="802"/>
      <c r="ALY129" s="802"/>
      <c r="ALZ129" s="802"/>
      <c r="AMA129" s="802"/>
      <c r="AMB129" s="802"/>
      <c r="AMC129" s="802"/>
      <c r="AMD129" s="802"/>
      <c r="AME129" s="802"/>
      <c r="AMF129" s="802"/>
      <c r="AMG129" s="802"/>
      <c r="AMH129" s="802"/>
      <c r="AMI129" s="802"/>
      <c r="AMJ129" s="802"/>
      <c r="AMK129" s="802"/>
      <c r="AML129" s="802"/>
      <c r="AMM129" s="802"/>
      <c r="AMN129" s="802"/>
      <c r="AMO129" s="802"/>
      <c r="AMP129" s="802"/>
      <c r="AMQ129" s="802"/>
      <c r="AMR129" s="802"/>
      <c r="AMS129" s="802"/>
      <c r="AMT129" s="802"/>
      <c r="AMU129" s="802"/>
      <c r="AMV129" s="802"/>
      <c r="AMW129" s="802"/>
      <c r="AMX129" s="802"/>
      <c r="AMY129" s="802"/>
      <c r="AMZ129" s="802"/>
      <c r="ANA129" s="802"/>
      <c r="ANB129" s="802"/>
      <c r="ANC129" s="802"/>
      <c r="AND129" s="802"/>
      <c r="ANE129" s="802"/>
      <c r="ANF129" s="802"/>
      <c r="ANG129" s="802"/>
      <c r="ANH129" s="802"/>
      <c r="ANI129" s="802"/>
      <c r="ANJ129" s="802"/>
      <c r="ANK129" s="802"/>
      <c r="ANL129" s="802"/>
      <c r="ANM129" s="802"/>
      <c r="ANN129" s="802"/>
      <c r="ANO129" s="802"/>
      <c r="ANP129" s="802"/>
      <c r="ANQ129" s="802"/>
      <c r="ANR129" s="802"/>
      <c r="ANS129" s="802"/>
      <c r="ANT129" s="802"/>
      <c r="ANU129" s="802"/>
      <c r="ANV129" s="802"/>
      <c r="ANW129" s="802"/>
      <c r="ANX129" s="802"/>
      <c r="ANY129" s="802"/>
      <c r="ANZ129" s="802"/>
      <c r="AOA129" s="802"/>
      <c r="AOB129" s="802"/>
      <c r="AOC129" s="802"/>
      <c r="AOD129" s="802"/>
      <c r="AOE129" s="802"/>
      <c r="AOF129" s="802"/>
      <c r="AOG129" s="802"/>
      <c r="AOH129" s="802"/>
      <c r="AOI129" s="802"/>
      <c r="AOJ129" s="802"/>
      <c r="AOK129" s="802"/>
      <c r="AOL129" s="802"/>
      <c r="AOM129" s="802"/>
      <c r="AON129" s="802"/>
      <c r="AOO129" s="802"/>
      <c r="AOP129" s="802"/>
      <c r="AOQ129" s="802"/>
      <c r="AOR129" s="802"/>
      <c r="AOS129" s="802"/>
      <c r="AOT129" s="802"/>
      <c r="AOU129" s="802"/>
      <c r="AOV129" s="802"/>
      <c r="AOW129" s="802"/>
      <c r="AOX129" s="802"/>
      <c r="AOY129" s="802"/>
      <c r="AOZ129" s="802"/>
      <c r="APA129" s="802"/>
      <c r="APB129" s="802"/>
      <c r="APC129" s="802"/>
      <c r="APD129" s="802"/>
      <c r="APE129" s="802"/>
      <c r="APF129" s="802"/>
      <c r="APG129" s="802"/>
      <c r="APH129" s="802"/>
      <c r="API129" s="802"/>
      <c r="APJ129" s="802"/>
      <c r="APK129" s="802"/>
      <c r="APL129" s="802"/>
      <c r="APM129" s="802"/>
      <c r="APN129" s="802"/>
      <c r="APO129" s="802"/>
      <c r="APP129" s="802"/>
      <c r="APQ129" s="802"/>
      <c r="APR129" s="802"/>
      <c r="APS129" s="802"/>
      <c r="APT129" s="802"/>
      <c r="APU129" s="802"/>
      <c r="APV129" s="802"/>
      <c r="APW129" s="802"/>
      <c r="APX129" s="802"/>
      <c r="APY129" s="802"/>
      <c r="APZ129" s="802"/>
      <c r="AQA129" s="802"/>
      <c r="AQB129" s="802"/>
      <c r="AQC129" s="802"/>
      <c r="AQD129" s="802"/>
      <c r="AQE129" s="802"/>
      <c r="AQF129" s="802"/>
      <c r="AQG129" s="802"/>
      <c r="AQH129" s="802"/>
      <c r="AQI129" s="802"/>
      <c r="AQJ129" s="802"/>
      <c r="AQK129" s="802"/>
      <c r="AQL129" s="802"/>
      <c r="AQM129" s="802"/>
      <c r="AQN129" s="802"/>
      <c r="AQO129" s="802"/>
      <c r="AQP129" s="802"/>
      <c r="AQQ129" s="802"/>
      <c r="AQR129" s="802"/>
      <c r="AQS129" s="802"/>
      <c r="AQT129" s="802"/>
      <c r="AQU129" s="802"/>
      <c r="AQV129" s="802"/>
      <c r="AQW129" s="802"/>
      <c r="AQX129" s="802"/>
      <c r="AQY129" s="802"/>
      <c r="AQZ129" s="802"/>
      <c r="ARA129" s="802"/>
      <c r="ARB129" s="802"/>
      <c r="ARC129" s="802"/>
      <c r="ARD129" s="802"/>
      <c r="ARE129" s="802"/>
      <c r="ARF129" s="802"/>
      <c r="ARG129" s="802"/>
      <c r="ARH129" s="802"/>
      <c r="ARI129" s="802"/>
      <c r="ARJ129" s="802"/>
      <c r="ARK129" s="802"/>
      <c r="ARL129" s="802"/>
      <c r="ARM129" s="802"/>
      <c r="ARN129" s="802"/>
      <c r="ARO129" s="802"/>
      <c r="ARP129" s="802"/>
      <c r="ARQ129" s="802"/>
      <c r="ARR129" s="802"/>
      <c r="ARS129" s="802"/>
      <c r="ART129" s="802"/>
      <c r="ARU129" s="802"/>
      <c r="ARV129" s="802"/>
      <c r="ARW129" s="802"/>
      <c r="ARX129" s="802"/>
      <c r="ARY129" s="802"/>
      <c r="ARZ129" s="802"/>
      <c r="ASA129" s="802"/>
      <c r="ASB129" s="802"/>
      <c r="ASC129" s="802"/>
      <c r="ASD129" s="802"/>
      <c r="ASE129" s="802"/>
      <c r="ASF129" s="802"/>
      <c r="ASG129" s="802"/>
      <c r="ASH129" s="802"/>
      <c r="ASI129" s="802"/>
      <c r="ASJ129" s="802"/>
      <c r="ASK129" s="802"/>
      <c r="ASL129" s="802"/>
      <c r="ASM129" s="802"/>
      <c r="ASN129" s="802"/>
      <c r="ASO129" s="802"/>
      <c r="ASP129" s="802"/>
      <c r="ASQ129" s="802"/>
      <c r="ASR129" s="802"/>
      <c r="ASS129" s="802"/>
      <c r="AST129" s="802"/>
      <c r="ASU129" s="802"/>
      <c r="ASV129" s="802"/>
      <c r="ASW129" s="802"/>
      <c r="ASX129" s="802"/>
      <c r="ASY129" s="802"/>
      <c r="ASZ129" s="802"/>
      <c r="ATA129" s="802"/>
      <c r="ATB129" s="802"/>
      <c r="ATC129" s="802"/>
      <c r="ATD129" s="802"/>
      <c r="ATE129" s="802"/>
      <c r="ATF129" s="802"/>
      <c r="ATG129" s="802"/>
      <c r="ATH129" s="802"/>
      <c r="ATI129" s="802"/>
      <c r="ATJ129" s="802"/>
      <c r="ATK129" s="802"/>
      <c r="ATL129" s="802"/>
      <c r="ATM129" s="802"/>
      <c r="ATN129" s="802"/>
      <c r="ATO129" s="802"/>
      <c r="ATP129" s="802"/>
      <c r="ATQ129" s="802"/>
      <c r="ATR129" s="802"/>
      <c r="ATS129" s="802"/>
      <c r="ATT129" s="802"/>
      <c r="ATU129" s="802"/>
      <c r="ATV129" s="802"/>
      <c r="ATW129" s="802"/>
      <c r="ATX129" s="802"/>
      <c r="ATY129" s="802"/>
      <c r="ATZ129" s="802"/>
      <c r="AUA129" s="802"/>
      <c r="AUB129" s="802"/>
      <c r="AUC129" s="802"/>
      <c r="AUD129" s="802"/>
      <c r="AUE129" s="802"/>
      <c r="AUF129" s="802"/>
      <c r="AUG129" s="802"/>
      <c r="AUH129" s="802"/>
      <c r="AUI129" s="802"/>
      <c r="AUJ129" s="802"/>
      <c r="AUK129" s="802"/>
      <c r="AUL129" s="802"/>
      <c r="AUM129" s="802"/>
      <c r="AUN129" s="802"/>
      <c r="AUO129" s="802"/>
      <c r="AUP129" s="802"/>
      <c r="AUQ129" s="802"/>
      <c r="AUR129" s="802"/>
      <c r="AUS129" s="802"/>
      <c r="AUT129" s="802"/>
      <c r="AUU129" s="802"/>
      <c r="AUV129" s="802"/>
      <c r="AUW129" s="802"/>
      <c r="AUX129" s="802"/>
      <c r="AUY129" s="802"/>
      <c r="AUZ129" s="802"/>
      <c r="AVA129" s="802"/>
      <c r="AVB129" s="802"/>
      <c r="AVC129" s="802"/>
      <c r="AVD129" s="802"/>
      <c r="AVE129" s="802"/>
      <c r="AVF129" s="802"/>
      <c r="AVG129" s="802"/>
      <c r="AVH129" s="802"/>
      <c r="AVI129" s="802"/>
      <c r="AVJ129" s="802"/>
      <c r="AVK129" s="802"/>
      <c r="AVL129" s="802"/>
      <c r="AVM129" s="802"/>
      <c r="AVN129" s="802"/>
      <c r="AVO129" s="802"/>
      <c r="AVP129" s="802"/>
      <c r="AVQ129" s="802"/>
      <c r="AVR129" s="802"/>
      <c r="AVS129" s="802"/>
      <c r="AVT129" s="802"/>
      <c r="AVU129" s="802"/>
      <c r="AVV129" s="802"/>
      <c r="AVW129" s="802"/>
      <c r="AVX129" s="802"/>
      <c r="AVY129" s="802"/>
      <c r="AVZ129" s="802"/>
      <c r="AWA129" s="802"/>
      <c r="AWB129" s="802"/>
      <c r="AWC129" s="802"/>
      <c r="AWD129" s="802"/>
      <c r="AWE129" s="802"/>
      <c r="AWF129" s="802"/>
      <c r="AWG129" s="802"/>
      <c r="AWH129" s="802"/>
      <c r="AWI129" s="802"/>
      <c r="AWJ129" s="802"/>
      <c r="AWK129" s="802"/>
      <c r="AWL129" s="802"/>
      <c r="AWM129" s="802"/>
      <c r="AWN129" s="802"/>
      <c r="AWO129" s="802"/>
      <c r="AWP129" s="802"/>
      <c r="AWQ129" s="802"/>
      <c r="AWR129" s="802"/>
      <c r="AWS129" s="802"/>
      <c r="AWT129" s="802"/>
      <c r="AWU129" s="802"/>
      <c r="AWV129" s="802"/>
      <c r="AWW129" s="802"/>
      <c r="AWX129" s="802"/>
      <c r="AWY129" s="802"/>
      <c r="AWZ129" s="802"/>
      <c r="AXA129" s="802"/>
      <c r="AXB129" s="802"/>
      <c r="AXC129" s="802"/>
      <c r="AXD129" s="802"/>
      <c r="AXE129" s="802"/>
      <c r="AXF129" s="802"/>
      <c r="AXG129" s="802"/>
      <c r="AXH129" s="802"/>
      <c r="AXI129" s="802"/>
      <c r="AXJ129" s="802"/>
      <c r="AXK129" s="802"/>
      <c r="AXL129" s="802"/>
      <c r="AXM129" s="802"/>
      <c r="AXN129" s="802"/>
      <c r="AXO129" s="802"/>
      <c r="AXP129" s="802"/>
      <c r="AXQ129" s="802"/>
      <c r="AXR129" s="802"/>
      <c r="AXS129" s="802"/>
      <c r="AXT129" s="802"/>
      <c r="AXU129" s="802"/>
      <c r="AXV129" s="802"/>
      <c r="AXW129" s="802"/>
      <c r="AXX129" s="802"/>
      <c r="AXY129" s="802"/>
      <c r="AXZ129" s="802"/>
      <c r="AYA129" s="802"/>
      <c r="AYB129" s="802"/>
      <c r="AYC129" s="802"/>
      <c r="AYD129" s="802"/>
      <c r="AYE129" s="802"/>
      <c r="AYF129" s="802"/>
      <c r="AYG129" s="802"/>
      <c r="AYH129" s="802"/>
      <c r="AYI129" s="802"/>
      <c r="AYJ129" s="802"/>
      <c r="AYK129" s="802"/>
      <c r="AYL129" s="802"/>
      <c r="AYM129" s="802"/>
      <c r="AYN129" s="802"/>
      <c r="AYO129" s="802"/>
      <c r="AYP129" s="802"/>
      <c r="AYQ129" s="802"/>
      <c r="AYR129" s="802"/>
      <c r="AYS129" s="802"/>
      <c r="AYT129" s="802"/>
      <c r="AYU129" s="802"/>
      <c r="AYV129" s="802"/>
      <c r="AYW129" s="802"/>
      <c r="AYX129" s="802"/>
      <c r="AYY129" s="802"/>
      <c r="AYZ129" s="802"/>
      <c r="AZA129" s="802"/>
      <c r="AZB129" s="802"/>
      <c r="AZC129" s="802"/>
      <c r="AZD129" s="802"/>
      <c r="AZE129" s="802"/>
      <c r="AZF129" s="802"/>
      <c r="AZG129" s="802"/>
      <c r="AZH129" s="802"/>
      <c r="AZI129" s="802"/>
      <c r="AZJ129" s="802"/>
      <c r="AZK129" s="802"/>
      <c r="AZL129" s="802"/>
      <c r="AZM129" s="802"/>
      <c r="AZN129" s="802"/>
      <c r="AZO129" s="802"/>
      <c r="AZP129" s="802"/>
      <c r="AZQ129" s="802"/>
      <c r="AZR129" s="802"/>
      <c r="AZS129" s="802"/>
      <c r="AZT129" s="802"/>
      <c r="AZU129" s="802"/>
      <c r="AZV129" s="802"/>
      <c r="AZW129" s="802"/>
      <c r="AZX129" s="802"/>
      <c r="AZY129" s="802"/>
      <c r="AZZ129" s="802"/>
      <c r="BAA129" s="802"/>
      <c r="BAB129" s="802"/>
      <c r="BAC129" s="802"/>
      <c r="BAD129" s="802"/>
      <c r="BAE129" s="802"/>
      <c r="BAF129" s="802"/>
      <c r="BAG129" s="802"/>
      <c r="BAH129" s="802"/>
      <c r="BAI129" s="802"/>
      <c r="BAJ129" s="802"/>
      <c r="BAK129" s="802"/>
      <c r="BAL129" s="802"/>
      <c r="BAM129" s="802"/>
      <c r="BAN129" s="802"/>
      <c r="BAO129" s="802"/>
      <c r="BAP129" s="802"/>
      <c r="BAQ129" s="802"/>
      <c r="BAR129" s="802"/>
      <c r="BAS129" s="802"/>
      <c r="BAT129" s="802"/>
      <c r="BAU129" s="802"/>
      <c r="BAV129" s="802"/>
      <c r="BAW129" s="802"/>
      <c r="BAX129" s="802"/>
      <c r="BAY129" s="802"/>
      <c r="BAZ129" s="802"/>
      <c r="BBA129" s="802"/>
      <c r="BBB129" s="802"/>
      <c r="BBC129" s="802"/>
      <c r="BBD129" s="802"/>
      <c r="BBE129" s="802"/>
      <c r="BBF129" s="802"/>
      <c r="BBG129" s="802"/>
      <c r="BBH129" s="802"/>
      <c r="BBI129" s="802"/>
      <c r="BBJ129" s="802"/>
      <c r="BBK129" s="802"/>
      <c r="BBL129" s="802"/>
      <c r="BBM129" s="802"/>
      <c r="BBN129" s="802"/>
      <c r="BBO129" s="802"/>
      <c r="BBP129" s="802"/>
      <c r="BBQ129" s="802"/>
      <c r="BBR129" s="802"/>
      <c r="BBS129" s="802"/>
      <c r="BBT129" s="802"/>
      <c r="BBU129" s="802"/>
      <c r="BBV129" s="802"/>
      <c r="BBW129" s="802"/>
      <c r="BBX129" s="802"/>
      <c r="BBY129" s="802"/>
      <c r="BBZ129" s="802"/>
      <c r="BCA129" s="802"/>
      <c r="BCB129" s="802"/>
      <c r="BCC129" s="802"/>
      <c r="BCD129" s="802"/>
      <c r="BCE129" s="802"/>
      <c r="BCF129" s="802"/>
      <c r="BCG129" s="802"/>
      <c r="BCH129" s="802"/>
      <c r="BCI129" s="802"/>
      <c r="BCJ129" s="802"/>
      <c r="BCK129" s="802"/>
      <c r="BCL129" s="802"/>
      <c r="BCM129" s="802"/>
      <c r="BCN129" s="802"/>
      <c r="BCO129" s="802"/>
      <c r="BCP129" s="802"/>
      <c r="BCQ129" s="802"/>
      <c r="BCR129" s="802"/>
      <c r="BCS129" s="802"/>
      <c r="BCT129" s="802"/>
      <c r="BCU129" s="802"/>
      <c r="BCV129" s="802"/>
      <c r="BCW129" s="802"/>
      <c r="BCX129" s="802"/>
      <c r="BCY129" s="802"/>
      <c r="BCZ129" s="802"/>
      <c r="BDA129" s="802"/>
      <c r="BDB129" s="802"/>
      <c r="BDC129" s="802"/>
      <c r="BDD129" s="802"/>
      <c r="BDE129" s="802"/>
      <c r="BDF129" s="802"/>
      <c r="BDG129" s="802"/>
      <c r="BDH129" s="802"/>
      <c r="BDI129" s="802"/>
      <c r="BDJ129" s="802"/>
      <c r="BDK129" s="802"/>
      <c r="BDL129" s="802"/>
      <c r="BDM129" s="802"/>
      <c r="BDN129" s="802"/>
      <c r="BDO129" s="802"/>
      <c r="BDP129" s="802"/>
      <c r="BDQ129" s="802"/>
      <c r="BDR129" s="802"/>
      <c r="BDS129" s="802"/>
      <c r="BDT129" s="802"/>
      <c r="BDU129" s="802"/>
      <c r="BDV129" s="802"/>
      <c r="BDW129" s="802"/>
      <c r="BDX129" s="802"/>
      <c r="BDY129" s="802"/>
      <c r="BDZ129" s="802"/>
      <c r="BEA129" s="802"/>
      <c r="BEB129" s="802"/>
      <c r="BEC129" s="802"/>
      <c r="BED129" s="802"/>
      <c r="BEE129" s="802"/>
      <c r="BEF129" s="802"/>
      <c r="BEG129" s="802"/>
      <c r="BEH129" s="802"/>
      <c r="BEI129" s="802"/>
      <c r="BEJ129" s="802"/>
      <c r="BEK129" s="802"/>
      <c r="BEL129" s="802"/>
      <c r="BEM129" s="802"/>
      <c r="BEN129" s="802"/>
      <c r="BEO129" s="802"/>
      <c r="BEP129" s="802"/>
      <c r="BEQ129" s="802"/>
      <c r="BER129" s="802"/>
      <c r="BES129" s="802"/>
      <c r="BET129" s="802"/>
      <c r="BEU129" s="802"/>
      <c r="BEV129" s="802"/>
      <c r="BEW129" s="802"/>
      <c r="BEX129" s="802"/>
      <c r="BEY129" s="802"/>
      <c r="BEZ129" s="802"/>
      <c r="BFA129" s="802"/>
      <c r="BFB129" s="802"/>
      <c r="BFC129" s="802"/>
      <c r="BFD129" s="802"/>
      <c r="BFE129" s="802"/>
      <c r="BFF129" s="802"/>
      <c r="BFG129" s="802"/>
      <c r="BFH129" s="802"/>
      <c r="BFI129" s="802"/>
      <c r="BFJ129" s="802"/>
      <c r="BFK129" s="802"/>
      <c r="BFL129" s="802"/>
      <c r="BFM129" s="802"/>
      <c r="BFN129" s="802"/>
      <c r="BFO129" s="802"/>
      <c r="BFP129" s="802"/>
      <c r="BFQ129" s="802"/>
      <c r="BFR129" s="802"/>
      <c r="BFS129" s="802"/>
      <c r="BFT129" s="802"/>
      <c r="BFU129" s="802"/>
      <c r="BFV129" s="802"/>
      <c r="BFW129" s="802"/>
      <c r="BFX129" s="802"/>
      <c r="BFY129" s="802"/>
      <c r="BFZ129" s="802"/>
      <c r="BGA129" s="802"/>
      <c r="BGB129" s="802"/>
      <c r="BGC129" s="802"/>
      <c r="BGD129" s="802"/>
      <c r="BGE129" s="802"/>
      <c r="BGF129" s="802"/>
      <c r="BGG129" s="802"/>
      <c r="BGH129" s="802"/>
      <c r="BGI129" s="802"/>
      <c r="BGJ129" s="802"/>
      <c r="BGK129" s="802"/>
      <c r="BGL129" s="802"/>
      <c r="BGM129" s="802"/>
      <c r="BGN129" s="802"/>
      <c r="BGO129" s="802"/>
      <c r="BGP129" s="802"/>
      <c r="BGQ129" s="802"/>
      <c r="BGR129" s="802"/>
      <c r="BGS129" s="802"/>
      <c r="BGT129" s="802"/>
      <c r="BGU129" s="802"/>
      <c r="BGV129" s="802"/>
      <c r="BGW129" s="802"/>
      <c r="BGX129" s="802"/>
      <c r="BGY129" s="802"/>
      <c r="BGZ129" s="802"/>
      <c r="BHA129" s="802"/>
      <c r="BHB129" s="802"/>
      <c r="BHC129" s="802"/>
      <c r="BHD129" s="802"/>
      <c r="BHE129" s="802"/>
      <c r="BHF129" s="802"/>
      <c r="BHG129" s="802"/>
      <c r="BHH129" s="802"/>
      <c r="BHI129" s="802"/>
      <c r="BHJ129" s="802"/>
      <c r="BHK129" s="802"/>
      <c r="BHL129" s="802"/>
      <c r="BHM129" s="802"/>
      <c r="BHN129" s="802"/>
      <c r="BHO129" s="802"/>
      <c r="BHP129" s="802"/>
      <c r="BHQ129" s="802"/>
      <c r="BHR129" s="802"/>
      <c r="BHS129" s="802"/>
      <c r="BHT129" s="802"/>
      <c r="BHU129" s="802"/>
      <c r="BHV129" s="802"/>
      <c r="BHW129" s="802"/>
      <c r="BHX129" s="802"/>
      <c r="BHY129" s="802"/>
      <c r="BHZ129" s="802"/>
      <c r="BIA129" s="802"/>
      <c r="BIB129" s="802"/>
      <c r="BIC129" s="802"/>
      <c r="BID129" s="802"/>
      <c r="BIE129" s="802"/>
      <c r="BIF129" s="802"/>
      <c r="BIG129" s="802"/>
      <c r="BIH129" s="802"/>
      <c r="BII129" s="802"/>
      <c r="BIJ129" s="802"/>
      <c r="BIK129" s="802"/>
      <c r="BIL129" s="802"/>
      <c r="BIM129" s="802"/>
      <c r="BIN129" s="802"/>
      <c r="BIO129" s="802"/>
      <c r="BIP129" s="802"/>
      <c r="BIQ129" s="802"/>
      <c r="BIR129" s="802"/>
      <c r="BIS129" s="802"/>
      <c r="BIT129" s="802"/>
      <c r="BIU129" s="802"/>
      <c r="BIV129" s="802"/>
      <c r="BIW129" s="802"/>
      <c r="BIX129" s="802"/>
      <c r="BIY129" s="802"/>
      <c r="BIZ129" s="802"/>
      <c r="BJA129" s="802"/>
      <c r="BJB129" s="802"/>
      <c r="BJC129" s="802"/>
      <c r="BJD129" s="802"/>
      <c r="BJE129" s="802"/>
      <c r="BJF129" s="802"/>
      <c r="BJG129" s="802"/>
      <c r="BJH129" s="802"/>
      <c r="BJI129" s="802"/>
      <c r="BJJ129" s="802"/>
      <c r="BJK129" s="802"/>
      <c r="BJL129" s="802"/>
      <c r="BJM129" s="802"/>
      <c r="BJN129" s="802"/>
      <c r="BJO129" s="802"/>
      <c r="BJP129" s="802"/>
      <c r="BJQ129" s="802"/>
      <c r="BJR129" s="802"/>
      <c r="BJS129" s="802"/>
      <c r="BJT129" s="802"/>
      <c r="BJU129" s="802"/>
      <c r="BJV129" s="802"/>
      <c r="BJW129" s="802"/>
      <c r="BJX129" s="802"/>
      <c r="BJY129" s="802"/>
      <c r="BJZ129" s="802"/>
      <c r="BKA129" s="802"/>
      <c r="BKB129" s="802"/>
      <c r="BKC129" s="802"/>
      <c r="BKD129" s="802"/>
      <c r="BKE129" s="802"/>
      <c r="BKF129" s="802"/>
      <c r="BKG129" s="802"/>
      <c r="BKH129" s="802"/>
      <c r="BKI129" s="802"/>
      <c r="BKJ129" s="802"/>
      <c r="BKK129" s="802"/>
      <c r="BKL129" s="802"/>
      <c r="BKM129" s="802"/>
      <c r="BKN129" s="802"/>
      <c r="BKO129" s="802"/>
      <c r="BKP129" s="802"/>
      <c r="BKQ129" s="802"/>
      <c r="BKR129" s="802"/>
      <c r="BKS129" s="802"/>
      <c r="BKT129" s="802"/>
      <c r="BKU129" s="802"/>
      <c r="BKV129" s="802"/>
      <c r="BKW129" s="802"/>
      <c r="BKX129" s="802"/>
      <c r="BKY129" s="802"/>
      <c r="BKZ129" s="802"/>
      <c r="BLA129" s="802"/>
      <c r="BLB129" s="802"/>
      <c r="BLC129" s="802"/>
      <c r="BLD129" s="802"/>
      <c r="BLE129" s="802"/>
      <c r="BLF129" s="802"/>
      <c r="BLG129" s="802"/>
      <c r="BLH129" s="802"/>
      <c r="BLI129" s="802"/>
      <c r="BLJ129" s="802"/>
      <c r="BLK129" s="802"/>
      <c r="BLL129" s="802"/>
      <c r="BLM129" s="802"/>
      <c r="BLN129" s="802"/>
      <c r="BLO129" s="802"/>
      <c r="BLP129" s="802"/>
      <c r="BLQ129" s="802"/>
      <c r="BLR129" s="802"/>
      <c r="BLS129" s="802"/>
      <c r="BLT129" s="802"/>
      <c r="BLU129" s="802"/>
      <c r="BLV129" s="802"/>
      <c r="BLW129" s="802"/>
      <c r="BLX129" s="802"/>
      <c r="BLY129" s="802"/>
      <c r="BLZ129" s="802"/>
      <c r="BMA129" s="802"/>
      <c r="BMB129" s="802"/>
      <c r="BMC129" s="802"/>
      <c r="BMD129" s="802"/>
      <c r="BME129" s="802"/>
      <c r="BMF129" s="802"/>
      <c r="BMG129" s="802"/>
      <c r="BMH129" s="802"/>
      <c r="BMI129" s="802"/>
      <c r="BMJ129" s="802"/>
      <c r="BMK129" s="802"/>
      <c r="BML129" s="802"/>
      <c r="BMM129" s="802"/>
      <c r="BMN129" s="802"/>
      <c r="BMO129" s="802"/>
      <c r="BMP129" s="802"/>
      <c r="BMQ129" s="802"/>
      <c r="BMR129" s="802"/>
      <c r="BMS129" s="802"/>
      <c r="BMT129" s="802"/>
      <c r="BMU129" s="802"/>
      <c r="BMV129" s="802"/>
      <c r="BMW129" s="802"/>
      <c r="BMX129" s="802"/>
      <c r="BMY129" s="802"/>
      <c r="BMZ129" s="802"/>
      <c r="BNA129" s="802"/>
      <c r="BNB129" s="802"/>
      <c r="BNC129" s="802"/>
      <c r="BND129" s="802"/>
      <c r="BNE129" s="802"/>
      <c r="BNF129" s="802"/>
      <c r="BNG129" s="802"/>
      <c r="BNH129" s="802"/>
      <c r="BNI129" s="802"/>
      <c r="BNJ129" s="802"/>
      <c r="BNK129" s="802"/>
      <c r="BNL129" s="802"/>
      <c r="BNM129" s="802"/>
      <c r="BNN129" s="802"/>
      <c r="BNO129" s="802"/>
      <c r="BNP129" s="802"/>
      <c r="BNQ129" s="802"/>
      <c r="BNR129" s="802"/>
      <c r="BNS129" s="802"/>
      <c r="BNT129" s="802"/>
      <c r="BNU129" s="802"/>
      <c r="BNV129" s="802"/>
      <c r="BNW129" s="802"/>
      <c r="BNX129" s="802"/>
      <c r="BNY129" s="802"/>
      <c r="BNZ129" s="802"/>
      <c r="BOA129" s="802"/>
      <c r="BOB129" s="802"/>
      <c r="BOC129" s="802"/>
      <c r="BOD129" s="802"/>
      <c r="BOE129" s="802"/>
      <c r="BOF129" s="802"/>
      <c r="BOG129" s="802"/>
      <c r="BOH129" s="802"/>
      <c r="BOI129" s="802"/>
      <c r="BOJ129" s="802"/>
      <c r="BOK129" s="802"/>
      <c r="BOL129" s="802"/>
      <c r="BOM129" s="802"/>
      <c r="BON129" s="802"/>
      <c r="BOO129" s="802"/>
      <c r="BOP129" s="802"/>
      <c r="BOQ129" s="802"/>
      <c r="BOR129" s="802"/>
      <c r="BOS129" s="802"/>
      <c r="BOT129" s="802"/>
      <c r="BOU129" s="802"/>
      <c r="BOV129" s="802"/>
      <c r="BOW129" s="802"/>
      <c r="BOX129" s="802"/>
      <c r="BOY129" s="802"/>
      <c r="BOZ129" s="802"/>
      <c r="BPA129" s="802"/>
      <c r="BPB129" s="802"/>
      <c r="BPC129" s="802"/>
      <c r="BPD129" s="802"/>
      <c r="BPE129" s="802"/>
      <c r="BPF129" s="802"/>
      <c r="BPG129" s="802"/>
      <c r="BPH129" s="802"/>
      <c r="BPI129" s="802"/>
      <c r="BPJ129" s="802"/>
      <c r="BPK129" s="802"/>
      <c r="BPL129" s="802"/>
      <c r="BPM129" s="802"/>
      <c r="BPN129" s="802"/>
      <c r="BPO129" s="802"/>
      <c r="BPP129" s="802"/>
      <c r="BPQ129" s="802"/>
      <c r="BPR129" s="802"/>
      <c r="BPS129" s="802"/>
      <c r="BPT129" s="802"/>
      <c r="BPU129" s="802"/>
      <c r="BPV129" s="802"/>
      <c r="BPW129" s="802"/>
      <c r="BPX129" s="802"/>
      <c r="BPY129" s="802"/>
      <c r="BPZ129" s="802"/>
      <c r="BQA129" s="802"/>
      <c r="BQB129" s="802"/>
      <c r="BQC129" s="802"/>
      <c r="BQD129" s="802"/>
      <c r="BQE129" s="802"/>
      <c r="BQF129" s="802"/>
      <c r="BQG129" s="802"/>
      <c r="BQH129" s="802"/>
      <c r="BQI129" s="802"/>
      <c r="BQJ129" s="802"/>
      <c r="BQK129" s="802"/>
      <c r="BQL129" s="802"/>
      <c r="BQM129" s="802"/>
      <c r="BQN129" s="802"/>
      <c r="BQO129" s="802"/>
      <c r="BQP129" s="802"/>
      <c r="BQQ129" s="802"/>
      <c r="BQR129" s="802"/>
      <c r="BQS129" s="802"/>
      <c r="BQT129" s="802"/>
      <c r="BQU129" s="802"/>
      <c r="BQV129" s="802"/>
      <c r="BQW129" s="802"/>
      <c r="BQX129" s="802"/>
      <c r="BQY129" s="802"/>
      <c r="BQZ129" s="802"/>
      <c r="BRA129" s="802"/>
      <c r="BRB129" s="802"/>
      <c r="BRC129" s="802"/>
      <c r="BRD129" s="802"/>
      <c r="BRE129" s="802"/>
      <c r="BRF129" s="802"/>
      <c r="BRG129" s="802"/>
      <c r="BRH129" s="802"/>
      <c r="BRI129" s="802"/>
      <c r="BRJ129" s="802"/>
      <c r="BRK129" s="802"/>
      <c r="BRL129" s="802"/>
      <c r="BRM129" s="802"/>
      <c r="BRN129" s="802"/>
      <c r="BRO129" s="802"/>
      <c r="BRP129" s="802"/>
      <c r="BRQ129" s="802"/>
      <c r="BRR129" s="802"/>
      <c r="BRS129" s="802"/>
      <c r="BRT129" s="802"/>
      <c r="BRU129" s="802"/>
      <c r="BRV129" s="802"/>
      <c r="BRW129" s="802"/>
      <c r="BRX129" s="802"/>
      <c r="BRY129" s="802"/>
      <c r="BRZ129" s="802"/>
      <c r="BSA129" s="802"/>
      <c r="BSB129" s="802"/>
      <c r="BSC129" s="802"/>
      <c r="BSD129" s="802"/>
      <c r="BSE129" s="802"/>
      <c r="BSF129" s="802"/>
      <c r="BSG129" s="802"/>
      <c r="BSH129" s="802"/>
      <c r="BSI129" s="802"/>
      <c r="BSJ129" s="802"/>
      <c r="BSK129" s="802"/>
      <c r="BSL129" s="802"/>
      <c r="BSM129" s="802"/>
      <c r="BSN129" s="802"/>
      <c r="BSO129" s="802"/>
      <c r="BSP129" s="802"/>
      <c r="BSQ129" s="802"/>
      <c r="BSR129" s="802"/>
      <c r="BSS129" s="802"/>
      <c r="BST129" s="802"/>
      <c r="BSU129" s="802"/>
      <c r="BSV129" s="802"/>
      <c r="BSW129" s="802"/>
      <c r="BSX129" s="802"/>
      <c r="BSY129" s="802"/>
      <c r="BSZ129" s="802"/>
      <c r="BTA129" s="802"/>
      <c r="BTB129" s="802"/>
      <c r="BTC129" s="802"/>
      <c r="BTD129" s="802"/>
      <c r="BTE129" s="802"/>
      <c r="BTF129" s="802"/>
      <c r="BTG129" s="802"/>
      <c r="BTH129" s="802"/>
      <c r="BTI129" s="802"/>
      <c r="BTJ129" s="802"/>
      <c r="BTK129" s="802"/>
      <c r="BTL129" s="802"/>
      <c r="BTM129" s="802"/>
      <c r="BTN129" s="802"/>
      <c r="BTO129" s="802"/>
      <c r="BTP129" s="802"/>
      <c r="BTQ129" s="802"/>
      <c r="BTR129" s="802"/>
      <c r="BTS129" s="802"/>
      <c r="BTT129" s="802"/>
      <c r="BTU129" s="802"/>
      <c r="BTV129" s="802"/>
      <c r="BTW129" s="802"/>
      <c r="BTX129" s="802"/>
      <c r="BTY129" s="802"/>
      <c r="BTZ129" s="802"/>
      <c r="BUA129" s="802"/>
      <c r="BUB129" s="802"/>
      <c r="BUC129" s="802"/>
      <c r="BUD129" s="802"/>
      <c r="BUE129" s="802"/>
      <c r="BUF129" s="802"/>
      <c r="BUG129" s="802"/>
      <c r="BUH129" s="802"/>
      <c r="BUI129" s="802"/>
      <c r="BUJ129" s="802"/>
      <c r="BUK129" s="802"/>
      <c r="BUL129" s="802"/>
      <c r="BUM129" s="802"/>
      <c r="BUN129" s="802"/>
      <c r="BUO129" s="802"/>
      <c r="BUP129" s="802"/>
      <c r="BUQ129" s="802"/>
      <c r="BUR129" s="802"/>
      <c r="BUS129" s="802"/>
      <c r="BUT129" s="802"/>
      <c r="BUU129" s="802"/>
      <c r="BUV129" s="802"/>
      <c r="BUW129" s="802"/>
      <c r="BUX129" s="802"/>
      <c r="BUY129" s="802"/>
      <c r="BUZ129" s="802"/>
      <c r="BVA129" s="802"/>
      <c r="BVB129" s="802"/>
      <c r="BVC129" s="802"/>
      <c r="BVD129" s="802"/>
      <c r="BVE129" s="802"/>
      <c r="BVF129" s="802"/>
      <c r="BVG129" s="802"/>
      <c r="BVH129" s="802"/>
      <c r="BVI129" s="802"/>
      <c r="BVJ129" s="802"/>
      <c r="BVK129" s="802"/>
      <c r="BVL129" s="802"/>
      <c r="BVM129" s="802"/>
      <c r="BVN129" s="802"/>
      <c r="BVO129" s="802"/>
      <c r="BVP129" s="802"/>
      <c r="BVQ129" s="802"/>
      <c r="BVR129" s="802"/>
      <c r="BVS129" s="802"/>
      <c r="BVT129" s="802"/>
      <c r="BVU129" s="802"/>
      <c r="BVV129" s="802"/>
      <c r="BVW129" s="802"/>
      <c r="BVX129" s="802"/>
      <c r="BVY129" s="802"/>
      <c r="BVZ129" s="802"/>
      <c r="BWA129" s="802"/>
      <c r="BWB129" s="802"/>
      <c r="BWC129" s="802"/>
      <c r="BWD129" s="802"/>
      <c r="BWE129" s="802"/>
      <c r="BWF129" s="802"/>
      <c r="BWG129" s="802"/>
      <c r="BWH129" s="802"/>
      <c r="BWI129" s="802"/>
      <c r="BWJ129" s="802"/>
      <c r="BWK129" s="802"/>
      <c r="BWL129" s="802"/>
      <c r="BWM129" s="802"/>
      <c r="BWN129" s="802"/>
      <c r="BWO129" s="802"/>
      <c r="BWP129" s="802"/>
      <c r="BWQ129" s="802"/>
      <c r="BWR129" s="802"/>
      <c r="BWS129" s="802"/>
      <c r="BWT129" s="802"/>
      <c r="BWU129" s="802"/>
      <c r="BWV129" s="802"/>
      <c r="BWW129" s="802"/>
      <c r="BWX129" s="802"/>
      <c r="BWY129" s="802"/>
      <c r="BWZ129" s="802"/>
      <c r="BXA129" s="802"/>
      <c r="BXB129" s="802"/>
      <c r="BXC129" s="802"/>
      <c r="BXD129" s="802"/>
      <c r="BXE129" s="802"/>
      <c r="BXF129" s="802"/>
      <c r="BXG129" s="802"/>
      <c r="BXH129" s="802"/>
      <c r="BXI129" s="802"/>
      <c r="BXJ129" s="802"/>
      <c r="BXK129" s="802"/>
      <c r="BXL129" s="802"/>
      <c r="BXM129" s="802"/>
      <c r="BXN129" s="802"/>
      <c r="BXO129" s="802"/>
      <c r="BXP129" s="802"/>
      <c r="BXQ129" s="802"/>
      <c r="BXR129" s="802"/>
      <c r="BXS129" s="802"/>
      <c r="BXT129" s="802"/>
      <c r="BXU129" s="802"/>
      <c r="BXV129" s="802"/>
      <c r="BXW129" s="802"/>
      <c r="BXX129" s="802"/>
      <c r="BXY129" s="802"/>
      <c r="BXZ129" s="802"/>
      <c r="BYA129" s="802"/>
      <c r="BYB129" s="802"/>
      <c r="BYC129" s="802"/>
      <c r="BYD129" s="802"/>
      <c r="BYE129" s="802"/>
      <c r="BYF129" s="802"/>
      <c r="BYG129" s="802"/>
      <c r="BYH129" s="802"/>
      <c r="BYI129" s="802"/>
      <c r="BYJ129" s="802"/>
      <c r="BYK129" s="802"/>
      <c r="BYL129" s="802"/>
      <c r="BYM129" s="802"/>
      <c r="BYN129" s="802"/>
      <c r="BYO129" s="802"/>
      <c r="BYP129" s="802"/>
      <c r="BYQ129" s="802"/>
      <c r="BYR129" s="802"/>
      <c r="BYS129" s="802"/>
      <c r="BYT129" s="802"/>
      <c r="BYU129" s="802"/>
      <c r="BYV129" s="802"/>
      <c r="BYW129" s="802"/>
      <c r="BYX129" s="802"/>
      <c r="BYY129" s="802"/>
      <c r="BYZ129" s="802"/>
      <c r="BZA129" s="802"/>
      <c r="BZB129" s="802"/>
      <c r="BZC129" s="802"/>
      <c r="BZD129" s="802"/>
      <c r="BZE129" s="802"/>
      <c r="BZF129" s="802"/>
      <c r="BZG129" s="802"/>
      <c r="BZH129" s="802"/>
      <c r="BZI129" s="802"/>
      <c r="BZJ129" s="802"/>
      <c r="BZK129" s="802"/>
      <c r="BZL129" s="802"/>
      <c r="BZM129" s="802"/>
      <c r="BZN129" s="802"/>
      <c r="BZO129" s="802"/>
      <c r="BZP129" s="802"/>
      <c r="BZQ129" s="802"/>
      <c r="BZR129" s="802"/>
      <c r="BZS129" s="802"/>
      <c r="BZT129" s="802"/>
      <c r="BZU129" s="802"/>
      <c r="BZV129" s="802"/>
      <c r="BZW129" s="802"/>
      <c r="BZX129" s="802"/>
      <c r="BZY129" s="802"/>
      <c r="BZZ129" s="802"/>
      <c r="CAA129" s="802"/>
      <c r="CAB129" s="802"/>
      <c r="CAC129" s="802"/>
      <c r="CAD129" s="802"/>
      <c r="CAE129" s="802"/>
      <c r="CAF129" s="802"/>
      <c r="CAG129" s="802"/>
      <c r="CAH129" s="802"/>
      <c r="CAI129" s="802"/>
      <c r="CAJ129" s="802"/>
      <c r="CAK129" s="802"/>
      <c r="CAL129" s="802"/>
      <c r="CAM129" s="802"/>
      <c r="CAN129" s="802"/>
      <c r="CAO129" s="802"/>
      <c r="CAP129" s="802"/>
      <c r="CAQ129" s="802"/>
      <c r="CAR129" s="802"/>
      <c r="CAS129" s="802"/>
      <c r="CAT129" s="802"/>
      <c r="CAU129" s="802"/>
      <c r="CAV129" s="802"/>
      <c r="CAW129" s="802"/>
      <c r="CAX129" s="802"/>
      <c r="CAY129" s="802"/>
      <c r="CAZ129" s="802"/>
      <c r="CBA129" s="802"/>
      <c r="CBB129" s="802"/>
      <c r="CBC129" s="802"/>
      <c r="CBD129" s="802"/>
      <c r="CBE129" s="802"/>
      <c r="CBF129" s="802"/>
      <c r="CBG129" s="802"/>
      <c r="CBH129" s="802"/>
      <c r="CBI129" s="802"/>
      <c r="CBJ129" s="802"/>
      <c r="CBK129" s="802"/>
      <c r="CBL129" s="802"/>
      <c r="CBM129" s="802"/>
      <c r="CBN129" s="802"/>
      <c r="CBO129" s="802"/>
      <c r="CBP129" s="802"/>
      <c r="CBQ129" s="802"/>
      <c r="CBR129" s="802"/>
      <c r="CBS129" s="802"/>
      <c r="CBT129" s="802"/>
      <c r="CBU129" s="802"/>
      <c r="CBV129" s="802"/>
      <c r="CBW129" s="802"/>
      <c r="CBX129" s="802"/>
      <c r="CBY129" s="802"/>
      <c r="CBZ129" s="802"/>
      <c r="CCA129" s="802"/>
      <c r="CCB129" s="802"/>
      <c r="CCC129" s="802"/>
      <c r="CCD129" s="802"/>
      <c r="CCE129" s="802"/>
      <c r="CCF129" s="802"/>
      <c r="CCG129" s="802"/>
      <c r="CCH129" s="802"/>
      <c r="CCI129" s="802"/>
      <c r="CCJ129" s="802"/>
      <c r="CCK129" s="802"/>
      <c r="CCL129" s="802"/>
      <c r="CCM129" s="802"/>
      <c r="CCN129" s="802"/>
      <c r="CCO129" s="802"/>
      <c r="CCP129" s="802"/>
      <c r="CCQ129" s="802"/>
      <c r="CCR129" s="802"/>
      <c r="CCS129" s="802"/>
      <c r="CCT129" s="802"/>
      <c r="CCU129" s="802"/>
      <c r="CCV129" s="802"/>
      <c r="CCW129" s="802"/>
      <c r="CCX129" s="802"/>
      <c r="CCY129" s="802"/>
      <c r="CCZ129" s="802"/>
      <c r="CDA129" s="802"/>
      <c r="CDB129" s="802"/>
      <c r="CDC129" s="802"/>
      <c r="CDD129" s="802"/>
      <c r="CDE129" s="802"/>
      <c r="CDF129" s="802"/>
      <c r="CDG129" s="802"/>
      <c r="CDH129" s="802"/>
      <c r="CDI129" s="802"/>
      <c r="CDJ129" s="802"/>
      <c r="CDK129" s="802"/>
      <c r="CDL129" s="802"/>
      <c r="CDM129" s="802"/>
      <c r="CDN129" s="802"/>
      <c r="CDO129" s="802"/>
      <c r="CDP129" s="802"/>
      <c r="CDQ129" s="802"/>
      <c r="CDR129" s="802"/>
      <c r="CDS129" s="802"/>
      <c r="CDT129" s="802"/>
      <c r="CDU129" s="802"/>
      <c r="CDV129" s="802"/>
      <c r="CDW129" s="802"/>
      <c r="CDX129" s="802"/>
      <c r="CDY129" s="802"/>
      <c r="CDZ129" s="802"/>
      <c r="CEA129" s="802"/>
      <c r="CEB129" s="802"/>
      <c r="CEC129" s="802"/>
      <c r="CED129" s="802"/>
      <c r="CEE129" s="802"/>
      <c r="CEF129" s="802"/>
      <c r="CEG129" s="802"/>
      <c r="CEH129" s="802"/>
      <c r="CEI129" s="802"/>
      <c r="CEJ129" s="802"/>
      <c r="CEK129" s="802"/>
      <c r="CEL129" s="802"/>
      <c r="CEM129" s="802"/>
      <c r="CEN129" s="802"/>
      <c r="CEO129" s="802"/>
      <c r="CEP129" s="802"/>
      <c r="CEQ129" s="802"/>
      <c r="CER129" s="802"/>
      <c r="CES129" s="802"/>
      <c r="CET129" s="802"/>
      <c r="CEU129" s="802"/>
      <c r="CEV129" s="802"/>
      <c r="CEW129" s="802"/>
      <c r="CEX129" s="802"/>
      <c r="CEY129" s="802"/>
      <c r="CEZ129" s="802"/>
      <c r="CFA129" s="802"/>
      <c r="CFB129" s="802"/>
      <c r="CFC129" s="802"/>
      <c r="CFD129" s="802"/>
      <c r="CFE129" s="802"/>
      <c r="CFF129" s="802"/>
      <c r="CFG129" s="802"/>
      <c r="CFH129" s="802"/>
      <c r="CFI129" s="802"/>
      <c r="CFJ129" s="802"/>
      <c r="CFK129" s="802"/>
      <c r="CFL129" s="802"/>
      <c r="CFM129" s="802"/>
      <c r="CFN129" s="802"/>
      <c r="CFO129" s="802"/>
      <c r="CFP129" s="802"/>
      <c r="CFQ129" s="802"/>
      <c r="CFR129" s="802"/>
      <c r="CFS129" s="802"/>
      <c r="CFT129" s="802"/>
      <c r="CFU129" s="802"/>
      <c r="CFV129" s="802"/>
      <c r="CFW129" s="802"/>
      <c r="CFX129" s="802"/>
      <c r="CFY129" s="802"/>
      <c r="CFZ129" s="802"/>
      <c r="CGA129" s="802"/>
      <c r="CGB129" s="802"/>
      <c r="CGC129" s="802"/>
      <c r="CGD129" s="802"/>
      <c r="CGE129" s="802"/>
      <c r="CGF129" s="802"/>
      <c r="CGG129" s="802"/>
      <c r="CGH129" s="802"/>
      <c r="CGI129" s="802"/>
      <c r="CGJ129" s="802"/>
      <c r="CGK129" s="802"/>
      <c r="CGL129" s="802"/>
      <c r="CGM129" s="802"/>
      <c r="CGN129" s="802"/>
      <c r="CGO129" s="802"/>
      <c r="CGP129" s="802"/>
      <c r="CGQ129" s="802"/>
      <c r="CGR129" s="802"/>
      <c r="CGS129" s="802"/>
      <c r="CGT129" s="802"/>
      <c r="CGU129" s="802"/>
      <c r="CGV129" s="802"/>
      <c r="CGW129" s="802"/>
      <c r="CGX129" s="802"/>
      <c r="CGY129" s="802"/>
      <c r="CGZ129" s="802"/>
      <c r="CHA129" s="802"/>
      <c r="CHB129" s="802"/>
      <c r="CHC129" s="802"/>
      <c r="CHD129" s="802"/>
      <c r="CHE129" s="802"/>
      <c r="CHF129" s="802"/>
      <c r="CHG129" s="802"/>
      <c r="CHH129" s="802"/>
      <c r="CHI129" s="802"/>
      <c r="CHJ129" s="802"/>
      <c r="CHK129" s="802"/>
      <c r="CHL129" s="802"/>
      <c r="CHM129" s="802"/>
      <c r="CHN129" s="802"/>
      <c r="CHO129" s="802"/>
      <c r="CHP129" s="802"/>
      <c r="CHQ129" s="802"/>
      <c r="CHR129" s="802"/>
      <c r="CHS129" s="802"/>
      <c r="CHT129" s="802"/>
      <c r="CHU129" s="802"/>
      <c r="CHV129" s="802"/>
      <c r="CHW129" s="802"/>
      <c r="CHX129" s="802"/>
      <c r="CHY129" s="802"/>
      <c r="CHZ129" s="802"/>
      <c r="CIA129" s="802"/>
      <c r="CIB129" s="802"/>
      <c r="CIC129" s="802"/>
      <c r="CID129" s="802"/>
      <c r="CIE129" s="802"/>
      <c r="CIF129" s="802"/>
      <c r="CIG129" s="802"/>
      <c r="CIH129" s="802"/>
      <c r="CII129" s="802"/>
      <c r="CIJ129" s="802"/>
      <c r="CIK129" s="802"/>
      <c r="CIL129" s="802"/>
      <c r="CIM129" s="802"/>
      <c r="CIN129" s="802"/>
      <c r="CIO129" s="802"/>
      <c r="CIP129" s="802"/>
      <c r="CIQ129" s="802"/>
      <c r="CIR129" s="802"/>
      <c r="CIS129" s="802"/>
      <c r="CIT129" s="802"/>
      <c r="CIU129" s="802"/>
      <c r="CIV129" s="802"/>
      <c r="CIW129" s="802"/>
      <c r="CIX129" s="802"/>
      <c r="CIY129" s="802"/>
      <c r="CIZ129" s="802"/>
      <c r="CJA129" s="802"/>
      <c r="CJB129" s="802"/>
      <c r="CJC129" s="802"/>
      <c r="CJD129" s="802"/>
      <c r="CJE129" s="802"/>
      <c r="CJF129" s="802"/>
      <c r="CJG129" s="802"/>
      <c r="CJH129" s="802"/>
      <c r="CJI129" s="802"/>
      <c r="CJJ129" s="802"/>
      <c r="CJK129" s="802"/>
      <c r="CJL129" s="802"/>
      <c r="CJM129" s="802"/>
      <c r="CJN129" s="802"/>
      <c r="CJO129" s="802"/>
      <c r="CJP129" s="802"/>
      <c r="CJQ129" s="802"/>
      <c r="CJR129" s="802"/>
      <c r="CJS129" s="802"/>
      <c r="CJT129" s="802"/>
      <c r="CJU129" s="802"/>
      <c r="CJV129" s="802"/>
      <c r="CJW129" s="802"/>
      <c r="CJX129" s="802"/>
      <c r="CJY129" s="802"/>
      <c r="CJZ129" s="802"/>
      <c r="CKA129" s="802"/>
      <c r="CKB129" s="802"/>
      <c r="CKC129" s="802"/>
      <c r="CKD129" s="802"/>
      <c r="CKE129" s="802"/>
      <c r="CKF129" s="802"/>
      <c r="CKG129" s="802"/>
      <c r="CKH129" s="802"/>
      <c r="CKI129" s="802"/>
      <c r="CKJ129" s="802"/>
      <c r="CKK129" s="802"/>
      <c r="CKL129" s="802"/>
      <c r="CKM129" s="802"/>
      <c r="CKN129" s="802"/>
      <c r="CKO129" s="802"/>
      <c r="CKP129" s="802"/>
      <c r="CKQ129" s="802"/>
      <c r="CKR129" s="802"/>
      <c r="CKS129" s="802"/>
      <c r="CKT129" s="802"/>
      <c r="CKU129" s="802"/>
      <c r="CKV129" s="802"/>
      <c r="CKW129" s="802"/>
      <c r="CKX129" s="802"/>
      <c r="CKY129" s="802"/>
      <c r="CKZ129" s="802"/>
      <c r="CLA129" s="802"/>
      <c r="CLB129" s="802"/>
      <c r="CLC129" s="802"/>
      <c r="CLD129" s="802"/>
      <c r="CLE129" s="802"/>
      <c r="CLF129" s="802"/>
      <c r="CLG129" s="802"/>
      <c r="CLH129" s="802"/>
      <c r="CLI129" s="802"/>
      <c r="CLJ129" s="802"/>
      <c r="CLK129" s="802"/>
      <c r="CLL129" s="802"/>
      <c r="CLM129" s="802"/>
      <c r="CLN129" s="802"/>
      <c r="CLO129" s="802"/>
      <c r="CLP129" s="802"/>
      <c r="CLQ129" s="802"/>
      <c r="CLR129" s="802"/>
      <c r="CLS129" s="802"/>
      <c r="CLT129" s="802"/>
      <c r="CLU129" s="802"/>
      <c r="CLV129" s="802"/>
      <c r="CLW129" s="802"/>
      <c r="CLX129" s="802"/>
      <c r="CLY129" s="802"/>
      <c r="CLZ129" s="802"/>
      <c r="CMA129" s="802"/>
      <c r="CMB129" s="802"/>
      <c r="CMC129" s="802"/>
      <c r="CMD129" s="802"/>
      <c r="CME129" s="802"/>
      <c r="CMF129" s="802"/>
      <c r="CMG129" s="802"/>
      <c r="CMH129" s="802"/>
      <c r="CMI129" s="802"/>
      <c r="CMJ129" s="802"/>
      <c r="CMK129" s="802"/>
      <c r="CML129" s="802"/>
      <c r="CMM129" s="802"/>
      <c r="CMN129" s="802"/>
      <c r="CMO129" s="802"/>
      <c r="CMP129" s="802"/>
      <c r="CMQ129" s="802"/>
      <c r="CMR129" s="802"/>
      <c r="CMS129" s="802"/>
      <c r="CMT129" s="802"/>
      <c r="CMU129" s="802"/>
      <c r="CMV129" s="802"/>
      <c r="CMW129" s="802"/>
      <c r="CMX129" s="802"/>
      <c r="CMY129" s="802"/>
      <c r="CMZ129" s="802"/>
      <c r="CNA129" s="802"/>
      <c r="CNB129" s="802"/>
      <c r="CNC129" s="802"/>
      <c r="CND129" s="802"/>
      <c r="CNE129" s="802"/>
      <c r="CNF129" s="802"/>
      <c r="CNG129" s="802"/>
      <c r="CNH129" s="802"/>
      <c r="CNI129" s="802"/>
      <c r="CNJ129" s="802"/>
      <c r="CNK129" s="802"/>
      <c r="CNL129" s="802"/>
      <c r="CNM129" s="802"/>
      <c r="CNN129" s="802"/>
      <c r="CNO129" s="802"/>
      <c r="CNP129" s="802"/>
      <c r="CNQ129" s="802"/>
      <c r="CNR129" s="802"/>
      <c r="CNS129" s="802"/>
      <c r="CNT129" s="802"/>
      <c r="CNU129" s="802"/>
      <c r="CNV129" s="802"/>
      <c r="CNW129" s="802"/>
      <c r="CNX129" s="802"/>
      <c r="CNY129" s="802"/>
      <c r="CNZ129" s="802"/>
      <c r="COA129" s="802"/>
      <c r="COB129" s="802"/>
      <c r="COC129" s="802"/>
      <c r="COD129" s="802"/>
      <c r="COE129" s="802"/>
      <c r="COF129" s="802"/>
      <c r="COG129" s="802"/>
      <c r="COH129" s="802"/>
      <c r="COI129" s="802"/>
      <c r="COJ129" s="802"/>
      <c r="COK129" s="802"/>
      <c r="COL129" s="802"/>
      <c r="COM129" s="802"/>
      <c r="CON129" s="802"/>
      <c r="COO129" s="802"/>
      <c r="COP129" s="802"/>
      <c r="COQ129" s="802"/>
      <c r="COR129" s="802"/>
      <c r="COS129" s="802"/>
      <c r="COT129" s="802"/>
      <c r="COU129" s="802"/>
      <c r="COV129" s="802"/>
      <c r="COW129" s="802"/>
      <c r="COX129" s="802"/>
      <c r="COY129" s="802"/>
      <c r="COZ129" s="802"/>
      <c r="CPA129" s="802"/>
      <c r="CPB129" s="802"/>
      <c r="CPC129" s="802"/>
      <c r="CPD129" s="802"/>
      <c r="CPE129" s="802"/>
      <c r="CPF129" s="802"/>
      <c r="CPG129" s="802"/>
      <c r="CPH129" s="802"/>
      <c r="CPI129" s="802"/>
      <c r="CPJ129" s="802"/>
      <c r="CPK129" s="802"/>
      <c r="CPL129" s="802"/>
      <c r="CPM129" s="802"/>
      <c r="CPN129" s="802"/>
      <c r="CPO129" s="802"/>
      <c r="CPP129" s="802"/>
      <c r="CPQ129" s="802"/>
      <c r="CPR129" s="802"/>
      <c r="CPS129" s="802"/>
      <c r="CPT129" s="802"/>
      <c r="CPU129" s="802"/>
      <c r="CPV129" s="802"/>
      <c r="CPW129" s="802"/>
      <c r="CPX129" s="802"/>
      <c r="CPY129" s="802"/>
      <c r="CPZ129" s="802"/>
      <c r="CQA129" s="802"/>
      <c r="CQB129" s="802"/>
      <c r="CQC129" s="802"/>
      <c r="CQD129" s="802"/>
      <c r="CQE129" s="802"/>
      <c r="CQF129" s="802"/>
      <c r="CQG129" s="802"/>
      <c r="CQH129" s="802"/>
      <c r="CQI129" s="802"/>
      <c r="CQJ129" s="802"/>
      <c r="CQK129" s="802"/>
      <c r="CQL129" s="802"/>
      <c r="CQM129" s="802"/>
      <c r="CQN129" s="802"/>
      <c r="CQO129" s="802"/>
      <c r="CQP129" s="802"/>
      <c r="CQQ129" s="802"/>
      <c r="CQR129" s="802"/>
      <c r="CQS129" s="802"/>
      <c r="CQT129" s="802"/>
      <c r="CQU129" s="802"/>
      <c r="CQV129" s="802"/>
      <c r="CQW129" s="802"/>
      <c r="CQX129" s="802"/>
      <c r="CQY129" s="802"/>
      <c r="CQZ129" s="802"/>
      <c r="CRA129" s="802"/>
      <c r="CRB129" s="802"/>
      <c r="CRC129" s="802"/>
      <c r="CRD129" s="802"/>
      <c r="CRE129" s="802"/>
      <c r="CRF129" s="802"/>
      <c r="CRG129" s="802"/>
      <c r="CRH129" s="802"/>
      <c r="CRI129" s="802"/>
      <c r="CRJ129" s="802"/>
      <c r="CRK129" s="802"/>
      <c r="CRL129" s="802"/>
      <c r="CRM129" s="802"/>
      <c r="CRN129" s="802"/>
      <c r="CRO129" s="802"/>
      <c r="CRP129" s="802"/>
      <c r="CRQ129" s="802"/>
      <c r="CRR129" s="802"/>
      <c r="CRS129" s="802"/>
      <c r="CRT129" s="802"/>
      <c r="CRU129" s="802"/>
      <c r="CRV129" s="802"/>
      <c r="CRW129" s="802"/>
      <c r="CRX129" s="802"/>
      <c r="CRY129" s="802"/>
      <c r="CRZ129" s="802"/>
      <c r="CSA129" s="802"/>
      <c r="CSB129" s="802"/>
      <c r="CSC129" s="802"/>
      <c r="CSD129" s="802"/>
      <c r="CSE129" s="802"/>
      <c r="CSF129" s="802"/>
      <c r="CSG129" s="802"/>
      <c r="CSH129" s="802"/>
      <c r="CSI129" s="802"/>
      <c r="CSJ129" s="802"/>
      <c r="CSK129" s="802"/>
      <c r="CSL129" s="802"/>
      <c r="CSM129" s="802"/>
      <c r="CSN129" s="802"/>
      <c r="CSO129" s="802"/>
      <c r="CSP129" s="802"/>
      <c r="CSQ129" s="802"/>
      <c r="CSR129" s="802"/>
      <c r="CSS129" s="802"/>
      <c r="CST129" s="802"/>
      <c r="CSU129" s="802"/>
      <c r="CSV129" s="802"/>
      <c r="CSW129" s="802"/>
      <c r="CSX129" s="802"/>
      <c r="CSY129" s="802"/>
      <c r="CSZ129" s="802"/>
      <c r="CTA129" s="802"/>
      <c r="CTB129" s="802"/>
      <c r="CTC129" s="802"/>
      <c r="CTD129" s="802"/>
      <c r="CTE129" s="802"/>
      <c r="CTF129" s="802"/>
      <c r="CTG129" s="802"/>
      <c r="CTH129" s="802"/>
      <c r="CTI129" s="802"/>
      <c r="CTJ129" s="802"/>
      <c r="CTK129" s="802"/>
      <c r="CTL129" s="802"/>
      <c r="CTM129" s="802"/>
      <c r="CTN129" s="802"/>
      <c r="CTO129" s="802"/>
      <c r="CTP129" s="802"/>
      <c r="CTQ129" s="802"/>
      <c r="CTR129" s="802"/>
      <c r="CTS129" s="802"/>
      <c r="CTT129" s="802"/>
      <c r="CTU129" s="802"/>
      <c r="CTV129" s="802"/>
      <c r="CTW129" s="802"/>
      <c r="CTX129" s="802"/>
      <c r="CTY129" s="802"/>
      <c r="CTZ129" s="802"/>
      <c r="CUA129" s="802"/>
      <c r="CUB129" s="802"/>
      <c r="CUC129" s="802"/>
      <c r="CUD129" s="802"/>
      <c r="CUE129" s="802"/>
      <c r="CUF129" s="802"/>
      <c r="CUG129" s="802"/>
      <c r="CUH129" s="802"/>
      <c r="CUI129" s="802"/>
      <c r="CUJ129" s="802"/>
      <c r="CUK129" s="802"/>
      <c r="CUL129" s="802"/>
      <c r="CUM129" s="802"/>
      <c r="CUN129" s="802"/>
      <c r="CUO129" s="802"/>
      <c r="CUP129" s="802"/>
      <c r="CUQ129" s="802"/>
      <c r="CUR129" s="802"/>
      <c r="CUS129" s="802"/>
      <c r="CUT129" s="802"/>
      <c r="CUU129" s="802"/>
      <c r="CUV129" s="802"/>
      <c r="CUW129" s="802"/>
      <c r="CUX129" s="802"/>
      <c r="CUY129" s="802"/>
      <c r="CUZ129" s="802"/>
      <c r="CVA129" s="802"/>
      <c r="CVB129" s="802"/>
      <c r="CVC129" s="802"/>
      <c r="CVD129" s="802"/>
      <c r="CVE129" s="802"/>
      <c r="CVF129" s="802"/>
      <c r="CVG129" s="802"/>
      <c r="CVH129" s="802"/>
      <c r="CVI129" s="802"/>
      <c r="CVJ129" s="802"/>
      <c r="CVK129" s="802"/>
      <c r="CVL129" s="802"/>
      <c r="CVM129" s="802"/>
      <c r="CVN129" s="802"/>
      <c r="CVO129" s="802"/>
      <c r="CVP129" s="802"/>
      <c r="CVQ129" s="802"/>
      <c r="CVR129" s="802"/>
      <c r="CVS129" s="802"/>
      <c r="CVT129" s="802"/>
      <c r="CVU129" s="802"/>
      <c r="CVV129" s="802"/>
      <c r="CVW129" s="802"/>
      <c r="CVX129" s="802"/>
      <c r="CVY129" s="802"/>
      <c r="CVZ129" s="802"/>
      <c r="CWA129" s="802"/>
      <c r="CWB129" s="802"/>
      <c r="CWC129" s="802"/>
      <c r="CWD129" s="802"/>
      <c r="CWE129" s="802"/>
      <c r="CWF129" s="802"/>
      <c r="CWG129" s="802"/>
      <c r="CWH129" s="802"/>
      <c r="CWI129" s="802"/>
      <c r="CWJ129" s="802"/>
      <c r="CWK129" s="802"/>
      <c r="CWL129" s="802"/>
      <c r="CWM129" s="802"/>
      <c r="CWN129" s="802"/>
      <c r="CWO129" s="802"/>
      <c r="CWP129" s="802"/>
      <c r="CWQ129" s="802"/>
      <c r="CWR129" s="802"/>
      <c r="CWS129" s="802"/>
      <c r="CWT129" s="802"/>
      <c r="CWU129" s="802"/>
      <c r="CWV129" s="802"/>
      <c r="CWW129" s="802"/>
      <c r="CWX129" s="802"/>
      <c r="CWY129" s="802"/>
      <c r="CWZ129" s="802"/>
      <c r="CXA129" s="802"/>
      <c r="CXB129" s="802"/>
      <c r="CXC129" s="802"/>
      <c r="CXD129" s="802"/>
      <c r="CXE129" s="802"/>
      <c r="CXF129" s="802"/>
      <c r="CXG129" s="802"/>
      <c r="CXH129" s="802"/>
      <c r="CXI129" s="802"/>
      <c r="CXJ129" s="802"/>
      <c r="CXK129" s="802"/>
      <c r="CXL129" s="802"/>
      <c r="CXM129" s="802"/>
      <c r="CXN129" s="802"/>
      <c r="CXO129" s="802"/>
      <c r="CXP129" s="802"/>
      <c r="CXQ129" s="802"/>
      <c r="CXR129" s="802"/>
      <c r="CXS129" s="802"/>
      <c r="CXT129" s="802"/>
      <c r="CXU129" s="802"/>
      <c r="CXV129" s="802"/>
      <c r="CXW129" s="802"/>
      <c r="CXX129" s="802"/>
      <c r="CXY129" s="802"/>
      <c r="CXZ129" s="802"/>
      <c r="CYA129" s="802"/>
      <c r="CYB129" s="802"/>
      <c r="CYC129" s="802"/>
      <c r="CYD129" s="802"/>
      <c r="CYE129" s="802"/>
      <c r="CYF129" s="802"/>
      <c r="CYG129" s="802"/>
      <c r="CYH129" s="802"/>
      <c r="CYI129" s="802"/>
      <c r="CYJ129" s="802"/>
      <c r="CYK129" s="802"/>
      <c r="CYL129" s="802"/>
      <c r="CYM129" s="802"/>
      <c r="CYN129" s="802"/>
      <c r="CYO129" s="802"/>
      <c r="CYP129" s="802"/>
      <c r="CYQ129" s="802"/>
      <c r="CYR129" s="802"/>
      <c r="CYS129" s="802"/>
      <c r="CYT129" s="802"/>
      <c r="CYU129" s="802"/>
      <c r="CYV129" s="802"/>
      <c r="CYW129" s="802"/>
      <c r="CYX129" s="802"/>
      <c r="CYY129" s="802"/>
      <c r="CYZ129" s="802"/>
      <c r="CZA129" s="802"/>
      <c r="CZB129" s="802"/>
      <c r="CZC129" s="802"/>
      <c r="CZD129" s="802"/>
      <c r="CZE129" s="802"/>
      <c r="CZF129" s="802"/>
      <c r="CZG129" s="802"/>
      <c r="CZH129" s="802"/>
      <c r="CZI129" s="802"/>
      <c r="CZJ129" s="802"/>
      <c r="CZK129" s="802"/>
      <c r="CZL129" s="802"/>
      <c r="CZM129" s="802"/>
      <c r="CZN129" s="802"/>
      <c r="CZO129" s="802"/>
      <c r="CZP129" s="802"/>
      <c r="CZQ129" s="802"/>
      <c r="CZR129" s="802"/>
      <c r="CZS129" s="802"/>
      <c r="CZT129" s="802"/>
      <c r="CZU129" s="802"/>
      <c r="CZV129" s="802"/>
      <c r="CZW129" s="802"/>
      <c r="CZX129" s="802"/>
      <c r="CZY129" s="802"/>
      <c r="CZZ129" s="802"/>
      <c r="DAA129" s="802"/>
      <c r="DAB129" s="802"/>
      <c r="DAC129" s="802"/>
      <c r="DAD129" s="802"/>
      <c r="DAE129" s="802"/>
      <c r="DAF129" s="802"/>
      <c r="DAG129" s="802"/>
      <c r="DAH129" s="802"/>
      <c r="DAI129" s="802"/>
      <c r="DAJ129" s="802"/>
      <c r="DAK129" s="802"/>
      <c r="DAL129" s="802"/>
      <c r="DAM129" s="802"/>
      <c r="DAN129" s="802"/>
      <c r="DAO129" s="802"/>
      <c r="DAP129" s="802"/>
      <c r="DAQ129" s="802"/>
      <c r="DAR129" s="802"/>
      <c r="DAS129" s="802"/>
      <c r="DAT129" s="802"/>
      <c r="DAU129" s="802"/>
      <c r="DAV129" s="802"/>
      <c r="DAW129" s="802"/>
      <c r="DAX129" s="802"/>
      <c r="DAY129" s="802"/>
      <c r="DAZ129" s="802"/>
      <c r="DBA129" s="802"/>
      <c r="DBB129" s="802"/>
      <c r="DBC129" s="802"/>
      <c r="DBD129" s="802"/>
      <c r="DBE129" s="802"/>
      <c r="DBF129" s="802"/>
      <c r="DBG129" s="802"/>
      <c r="DBH129" s="802"/>
      <c r="DBI129" s="802"/>
      <c r="DBJ129" s="802"/>
      <c r="DBK129" s="802"/>
      <c r="DBL129" s="802"/>
      <c r="DBM129" s="802"/>
      <c r="DBN129" s="802"/>
      <c r="DBO129" s="802"/>
      <c r="DBP129" s="802"/>
      <c r="DBQ129" s="802"/>
      <c r="DBR129" s="802"/>
      <c r="DBS129" s="802"/>
      <c r="DBT129" s="802"/>
      <c r="DBU129" s="802"/>
      <c r="DBV129" s="802"/>
      <c r="DBW129" s="802"/>
      <c r="DBX129" s="802"/>
      <c r="DBY129" s="802"/>
      <c r="DBZ129" s="802"/>
      <c r="DCA129" s="802"/>
      <c r="DCB129" s="802"/>
      <c r="DCC129" s="802"/>
      <c r="DCD129" s="802"/>
      <c r="DCE129" s="802"/>
      <c r="DCF129" s="802"/>
      <c r="DCG129" s="802"/>
      <c r="DCH129" s="802"/>
      <c r="DCI129" s="802"/>
      <c r="DCJ129" s="802"/>
      <c r="DCK129" s="802"/>
      <c r="DCL129" s="802"/>
      <c r="DCM129" s="802"/>
      <c r="DCN129" s="802"/>
      <c r="DCO129" s="802"/>
      <c r="DCP129" s="802"/>
      <c r="DCQ129" s="802"/>
      <c r="DCR129" s="802"/>
      <c r="DCS129" s="802"/>
      <c r="DCT129" s="802"/>
      <c r="DCU129" s="802"/>
      <c r="DCV129" s="802"/>
      <c r="DCW129" s="802"/>
      <c r="DCX129" s="802"/>
      <c r="DCY129" s="802"/>
      <c r="DCZ129" s="802"/>
      <c r="DDA129" s="802"/>
      <c r="DDB129" s="802"/>
      <c r="DDC129" s="802"/>
      <c r="DDD129" s="802"/>
      <c r="DDE129" s="802"/>
      <c r="DDF129" s="802"/>
      <c r="DDG129" s="802"/>
      <c r="DDH129" s="802"/>
      <c r="DDI129" s="802"/>
      <c r="DDJ129" s="802"/>
      <c r="DDK129" s="802"/>
      <c r="DDL129" s="802"/>
      <c r="DDM129" s="802"/>
      <c r="DDN129" s="802"/>
      <c r="DDO129" s="802"/>
      <c r="DDP129" s="802"/>
      <c r="DDQ129" s="802"/>
      <c r="DDR129" s="802"/>
      <c r="DDS129" s="802"/>
      <c r="DDT129" s="802"/>
      <c r="DDU129" s="802"/>
      <c r="DDV129" s="802"/>
      <c r="DDW129" s="802"/>
      <c r="DDX129" s="802"/>
      <c r="DDY129" s="802"/>
      <c r="DDZ129" s="802"/>
      <c r="DEA129" s="802"/>
      <c r="DEB129" s="802"/>
      <c r="DEC129" s="802"/>
      <c r="DED129" s="802"/>
      <c r="DEE129" s="802"/>
      <c r="DEF129" s="802"/>
      <c r="DEG129" s="802"/>
      <c r="DEH129" s="802"/>
      <c r="DEI129" s="802"/>
      <c r="DEJ129" s="802"/>
      <c r="DEK129" s="802"/>
      <c r="DEL129" s="802"/>
      <c r="DEM129" s="802"/>
      <c r="DEN129" s="802"/>
      <c r="DEO129" s="802"/>
      <c r="DEP129" s="802"/>
      <c r="DEQ129" s="802"/>
      <c r="DER129" s="802"/>
      <c r="DES129" s="802"/>
      <c r="DET129" s="802"/>
      <c r="DEU129" s="802"/>
      <c r="DEV129" s="802"/>
      <c r="DEW129" s="802"/>
      <c r="DEX129" s="802"/>
      <c r="DEY129" s="802"/>
      <c r="DEZ129" s="802"/>
      <c r="DFA129" s="802"/>
      <c r="DFB129" s="802"/>
      <c r="DFC129" s="802"/>
      <c r="DFD129" s="802"/>
      <c r="DFE129" s="802"/>
      <c r="DFF129" s="802"/>
      <c r="DFG129" s="802"/>
      <c r="DFH129" s="802"/>
      <c r="DFI129" s="802"/>
      <c r="DFJ129" s="802"/>
      <c r="DFK129" s="802"/>
      <c r="DFL129" s="802"/>
      <c r="DFM129" s="802"/>
      <c r="DFN129" s="802"/>
      <c r="DFO129" s="802"/>
      <c r="DFP129" s="802"/>
      <c r="DFQ129" s="802"/>
      <c r="DFR129" s="802"/>
      <c r="DFS129" s="802"/>
      <c r="DFT129" s="802"/>
      <c r="DFU129" s="802"/>
      <c r="DFV129" s="802"/>
      <c r="DFW129" s="802"/>
      <c r="DFX129" s="802"/>
      <c r="DFY129" s="802"/>
      <c r="DFZ129" s="802"/>
      <c r="DGA129" s="802"/>
      <c r="DGB129" s="802"/>
      <c r="DGC129" s="802"/>
      <c r="DGD129" s="802"/>
      <c r="DGE129" s="802"/>
      <c r="DGF129" s="802"/>
      <c r="DGG129" s="802"/>
      <c r="DGH129" s="802"/>
      <c r="DGI129" s="802"/>
      <c r="DGJ129" s="802"/>
      <c r="DGK129" s="802"/>
      <c r="DGL129" s="802"/>
      <c r="DGM129" s="802"/>
      <c r="DGN129" s="802"/>
      <c r="DGO129" s="802"/>
      <c r="DGP129" s="802"/>
      <c r="DGQ129" s="802"/>
      <c r="DGR129" s="802"/>
      <c r="DGS129" s="802"/>
      <c r="DGT129" s="802"/>
      <c r="DGU129" s="802"/>
      <c r="DGV129" s="802"/>
      <c r="DGW129" s="802"/>
      <c r="DGX129" s="802"/>
      <c r="DGY129" s="802"/>
      <c r="DGZ129" s="802"/>
      <c r="DHA129" s="802"/>
      <c r="DHB129" s="802"/>
      <c r="DHC129" s="802"/>
      <c r="DHD129" s="802"/>
      <c r="DHE129" s="802"/>
      <c r="DHF129" s="802"/>
      <c r="DHG129" s="802"/>
      <c r="DHH129" s="802"/>
      <c r="DHI129" s="802"/>
      <c r="DHJ129" s="802"/>
      <c r="DHK129" s="802"/>
      <c r="DHL129" s="802"/>
      <c r="DHM129" s="802"/>
      <c r="DHN129" s="802"/>
      <c r="DHO129" s="802"/>
      <c r="DHP129" s="802"/>
      <c r="DHQ129" s="802"/>
      <c r="DHR129" s="802"/>
      <c r="DHS129" s="802"/>
      <c r="DHT129" s="802"/>
      <c r="DHU129" s="802"/>
      <c r="DHV129" s="802"/>
      <c r="DHW129" s="802"/>
      <c r="DHX129" s="802"/>
      <c r="DHY129" s="802"/>
      <c r="DHZ129" s="802"/>
      <c r="DIA129" s="802"/>
      <c r="DIB129" s="802"/>
      <c r="DIC129" s="802"/>
      <c r="DID129" s="802"/>
      <c r="DIE129" s="802"/>
      <c r="DIF129" s="802"/>
      <c r="DIG129" s="802"/>
      <c r="DIH129" s="802"/>
      <c r="DII129" s="802"/>
      <c r="DIJ129" s="802"/>
      <c r="DIK129" s="802"/>
      <c r="DIL129" s="802"/>
      <c r="DIM129" s="802"/>
      <c r="DIN129" s="802"/>
      <c r="DIO129" s="802"/>
      <c r="DIP129" s="802"/>
      <c r="DIQ129" s="802"/>
      <c r="DIR129" s="802"/>
      <c r="DIS129" s="802"/>
      <c r="DIT129" s="802"/>
      <c r="DIU129" s="802"/>
      <c r="DIV129" s="802"/>
      <c r="DIW129" s="802"/>
      <c r="DIX129" s="802"/>
      <c r="DIY129" s="802"/>
      <c r="DIZ129" s="802"/>
      <c r="DJA129" s="802"/>
      <c r="DJB129" s="802"/>
      <c r="DJC129" s="802"/>
      <c r="DJD129" s="802"/>
      <c r="DJE129" s="802"/>
      <c r="DJF129" s="802"/>
      <c r="DJG129" s="802"/>
      <c r="DJH129" s="802"/>
      <c r="DJI129" s="802"/>
      <c r="DJJ129" s="802"/>
      <c r="DJK129" s="802"/>
      <c r="DJL129" s="802"/>
      <c r="DJM129" s="802"/>
      <c r="DJN129" s="802"/>
      <c r="DJO129" s="802"/>
      <c r="DJP129" s="802"/>
      <c r="DJQ129" s="802"/>
      <c r="DJR129" s="802"/>
      <c r="DJS129" s="802"/>
      <c r="DJT129" s="802"/>
      <c r="DJU129" s="802"/>
      <c r="DJV129" s="802"/>
      <c r="DJW129" s="802"/>
      <c r="DJX129" s="802"/>
      <c r="DJY129" s="802"/>
      <c r="DJZ129" s="802"/>
      <c r="DKA129" s="802"/>
      <c r="DKB129" s="802"/>
      <c r="DKC129" s="802"/>
      <c r="DKD129" s="802"/>
      <c r="DKE129" s="802"/>
      <c r="DKF129" s="802"/>
      <c r="DKG129" s="802"/>
      <c r="DKH129" s="802"/>
      <c r="DKI129" s="802"/>
      <c r="DKJ129" s="802"/>
      <c r="DKK129" s="802"/>
      <c r="DKL129" s="802"/>
      <c r="DKM129" s="802"/>
      <c r="DKN129" s="802"/>
      <c r="DKO129" s="802"/>
      <c r="DKP129" s="802"/>
      <c r="DKQ129" s="802"/>
      <c r="DKR129" s="802"/>
      <c r="DKS129" s="802"/>
      <c r="DKT129" s="802"/>
      <c r="DKU129" s="802"/>
      <c r="DKV129" s="802"/>
      <c r="DKW129" s="802"/>
      <c r="DKX129" s="802"/>
      <c r="DKY129" s="802"/>
      <c r="DKZ129" s="802"/>
      <c r="DLA129" s="802"/>
      <c r="DLB129" s="802"/>
      <c r="DLC129" s="802"/>
      <c r="DLD129" s="802"/>
      <c r="DLE129" s="802"/>
      <c r="DLF129" s="802"/>
      <c r="DLG129" s="802"/>
      <c r="DLH129" s="802"/>
      <c r="DLI129" s="802"/>
      <c r="DLJ129" s="802"/>
      <c r="DLK129" s="802"/>
      <c r="DLL129" s="802"/>
      <c r="DLM129" s="802"/>
      <c r="DLN129" s="802"/>
      <c r="DLO129" s="802"/>
      <c r="DLP129" s="802"/>
      <c r="DLQ129" s="802"/>
      <c r="DLR129" s="802"/>
      <c r="DLS129" s="802"/>
      <c r="DLT129" s="802"/>
      <c r="DLU129" s="802"/>
      <c r="DLV129" s="802"/>
      <c r="DLW129" s="802"/>
      <c r="DLX129" s="802"/>
      <c r="DLY129" s="802"/>
      <c r="DLZ129" s="802"/>
      <c r="DMA129" s="802"/>
      <c r="DMB129" s="802"/>
      <c r="DMC129" s="802"/>
      <c r="DMD129" s="802"/>
      <c r="DME129" s="802"/>
      <c r="DMF129" s="802"/>
      <c r="DMG129" s="802"/>
      <c r="DMH129" s="802"/>
      <c r="DMI129" s="802"/>
      <c r="DMJ129" s="802"/>
      <c r="DMK129" s="802"/>
      <c r="DML129" s="802"/>
      <c r="DMM129" s="802"/>
      <c r="DMN129" s="802"/>
      <c r="DMO129" s="802"/>
      <c r="DMP129" s="802"/>
      <c r="DMQ129" s="802"/>
      <c r="DMR129" s="802"/>
      <c r="DMS129" s="802"/>
      <c r="DMT129" s="802"/>
      <c r="DMU129" s="802"/>
      <c r="DMV129" s="802"/>
      <c r="DMW129" s="802"/>
      <c r="DMX129" s="802"/>
      <c r="DMY129" s="802"/>
      <c r="DMZ129" s="802"/>
      <c r="DNA129" s="802"/>
      <c r="DNB129" s="802"/>
      <c r="DNC129" s="802"/>
      <c r="DND129" s="802"/>
      <c r="DNE129" s="802"/>
      <c r="DNF129" s="802"/>
      <c r="DNG129" s="802"/>
      <c r="DNH129" s="802"/>
      <c r="DNI129" s="802"/>
      <c r="DNJ129" s="802"/>
      <c r="DNK129" s="802"/>
      <c r="DNL129" s="802"/>
      <c r="DNM129" s="802"/>
      <c r="DNN129" s="802"/>
      <c r="DNO129" s="802"/>
      <c r="DNP129" s="802"/>
      <c r="DNQ129" s="802"/>
      <c r="DNR129" s="802"/>
      <c r="DNS129" s="802"/>
      <c r="DNT129" s="802"/>
      <c r="DNU129" s="802"/>
      <c r="DNV129" s="802"/>
      <c r="DNW129" s="802"/>
      <c r="DNX129" s="802"/>
      <c r="DNY129" s="802"/>
      <c r="DNZ129" s="802"/>
      <c r="DOA129" s="802"/>
      <c r="DOB129" s="802"/>
      <c r="DOC129" s="802"/>
      <c r="DOD129" s="802"/>
      <c r="DOE129" s="802"/>
      <c r="DOF129" s="802"/>
      <c r="DOG129" s="802"/>
      <c r="DOH129" s="802"/>
      <c r="DOI129" s="802"/>
      <c r="DOJ129" s="802"/>
      <c r="DOK129" s="802"/>
      <c r="DOL129" s="802"/>
      <c r="DOM129" s="802"/>
      <c r="DON129" s="802"/>
      <c r="DOO129" s="802"/>
      <c r="DOP129" s="802"/>
      <c r="DOQ129" s="802"/>
      <c r="DOR129" s="802"/>
      <c r="DOS129" s="802"/>
      <c r="DOT129" s="802"/>
      <c r="DOU129" s="802"/>
      <c r="DOV129" s="802"/>
      <c r="DOW129" s="802"/>
      <c r="DOX129" s="802"/>
      <c r="DOY129" s="802"/>
      <c r="DOZ129" s="802"/>
      <c r="DPA129" s="802"/>
      <c r="DPB129" s="802"/>
      <c r="DPC129" s="802"/>
      <c r="DPD129" s="802"/>
      <c r="DPE129" s="802"/>
      <c r="DPF129" s="802"/>
      <c r="DPG129" s="802"/>
      <c r="DPH129" s="802"/>
      <c r="DPI129" s="802"/>
      <c r="DPJ129" s="802"/>
      <c r="DPK129" s="802"/>
      <c r="DPL129" s="802"/>
      <c r="DPM129" s="802"/>
      <c r="DPN129" s="802"/>
      <c r="DPO129" s="802"/>
      <c r="DPP129" s="802"/>
      <c r="DPQ129" s="802"/>
      <c r="DPR129" s="802"/>
      <c r="DPS129" s="802"/>
      <c r="DPT129" s="802"/>
      <c r="DPU129" s="802"/>
      <c r="DPV129" s="802"/>
      <c r="DPW129" s="802"/>
      <c r="DPX129" s="802"/>
      <c r="DPY129" s="802"/>
      <c r="DPZ129" s="802"/>
      <c r="DQA129" s="802"/>
      <c r="DQB129" s="802"/>
      <c r="DQC129" s="802"/>
      <c r="DQD129" s="802"/>
      <c r="DQE129" s="802"/>
      <c r="DQF129" s="802"/>
      <c r="DQG129" s="802"/>
      <c r="DQH129" s="802"/>
      <c r="DQI129" s="802"/>
      <c r="DQJ129" s="802"/>
      <c r="DQK129" s="802"/>
      <c r="DQL129" s="802"/>
      <c r="DQM129" s="802"/>
      <c r="DQN129" s="802"/>
      <c r="DQO129" s="802"/>
      <c r="DQP129" s="802"/>
      <c r="DQQ129" s="802"/>
      <c r="DQR129" s="802"/>
      <c r="DQS129" s="802"/>
      <c r="DQT129" s="802"/>
      <c r="DQU129" s="802"/>
      <c r="DQV129" s="802"/>
      <c r="DQW129" s="802"/>
      <c r="DQX129" s="802"/>
      <c r="DQY129" s="802"/>
      <c r="DQZ129" s="802"/>
      <c r="DRA129" s="802"/>
      <c r="DRB129" s="802"/>
      <c r="DRC129" s="802"/>
      <c r="DRD129" s="802"/>
      <c r="DRE129" s="802"/>
      <c r="DRF129" s="802"/>
      <c r="DRG129" s="802"/>
      <c r="DRH129" s="802"/>
      <c r="DRI129" s="802"/>
      <c r="DRJ129" s="802"/>
      <c r="DRK129" s="802"/>
      <c r="DRL129" s="802"/>
      <c r="DRM129" s="802"/>
      <c r="DRN129" s="802"/>
      <c r="DRO129" s="802"/>
      <c r="DRP129" s="802"/>
      <c r="DRQ129" s="802"/>
      <c r="DRR129" s="802"/>
      <c r="DRS129" s="802"/>
      <c r="DRT129" s="802"/>
      <c r="DRU129" s="802"/>
      <c r="DRV129" s="802"/>
      <c r="DRW129" s="802"/>
      <c r="DRX129" s="802"/>
      <c r="DRY129" s="802"/>
      <c r="DRZ129" s="802"/>
      <c r="DSA129" s="802"/>
      <c r="DSB129" s="802"/>
      <c r="DSC129" s="802"/>
      <c r="DSD129" s="802"/>
      <c r="DSE129" s="802"/>
      <c r="DSF129" s="802"/>
      <c r="DSG129" s="802"/>
      <c r="DSH129" s="802"/>
      <c r="DSI129" s="802"/>
      <c r="DSJ129" s="802"/>
      <c r="DSK129" s="802"/>
      <c r="DSL129" s="802"/>
      <c r="DSM129" s="802"/>
      <c r="DSN129" s="802"/>
      <c r="DSO129" s="802"/>
      <c r="DSP129" s="802"/>
      <c r="DSQ129" s="802"/>
      <c r="DSR129" s="802"/>
      <c r="DSS129" s="802"/>
      <c r="DST129" s="802"/>
      <c r="DSU129" s="802"/>
      <c r="DSV129" s="802"/>
      <c r="DSW129" s="802"/>
      <c r="DSX129" s="802"/>
      <c r="DSY129" s="802"/>
      <c r="DSZ129" s="802"/>
      <c r="DTA129" s="802"/>
      <c r="DTB129" s="802"/>
      <c r="DTC129" s="802"/>
      <c r="DTD129" s="802"/>
      <c r="DTE129" s="802"/>
      <c r="DTF129" s="802"/>
      <c r="DTG129" s="802"/>
      <c r="DTH129" s="802"/>
      <c r="DTI129" s="802"/>
      <c r="DTJ129" s="802"/>
      <c r="DTK129" s="802"/>
      <c r="DTL129" s="802"/>
      <c r="DTM129" s="802"/>
      <c r="DTN129" s="802"/>
      <c r="DTO129" s="802"/>
      <c r="DTP129" s="802"/>
      <c r="DTQ129" s="802"/>
      <c r="DTR129" s="802"/>
      <c r="DTS129" s="802"/>
      <c r="DTT129" s="802"/>
      <c r="DTU129" s="802"/>
      <c r="DTV129" s="802"/>
      <c r="DTW129" s="802"/>
      <c r="DTX129" s="802"/>
      <c r="DTY129" s="802"/>
      <c r="DTZ129" s="802"/>
      <c r="DUA129" s="802"/>
      <c r="DUB129" s="802"/>
      <c r="DUC129" s="802"/>
      <c r="DUD129" s="802"/>
      <c r="DUE129" s="802"/>
      <c r="DUF129" s="802"/>
      <c r="DUG129" s="802"/>
      <c r="DUH129" s="802"/>
      <c r="DUI129" s="802"/>
      <c r="DUJ129" s="802"/>
      <c r="DUK129" s="802"/>
      <c r="DUL129" s="802"/>
      <c r="DUM129" s="802"/>
      <c r="DUN129" s="802"/>
      <c r="DUO129" s="802"/>
      <c r="DUP129" s="802"/>
      <c r="DUQ129" s="802"/>
      <c r="DUR129" s="802"/>
      <c r="DUS129" s="802"/>
      <c r="DUT129" s="802"/>
      <c r="DUU129" s="802"/>
      <c r="DUV129" s="802"/>
      <c r="DUW129" s="802"/>
      <c r="DUX129" s="802"/>
      <c r="DUY129" s="802"/>
      <c r="DUZ129" s="802"/>
      <c r="DVA129" s="802"/>
      <c r="DVB129" s="802"/>
      <c r="DVC129" s="802"/>
      <c r="DVD129" s="802"/>
      <c r="DVE129" s="802"/>
      <c r="DVF129" s="802"/>
      <c r="DVG129" s="802"/>
      <c r="DVH129" s="802"/>
      <c r="DVI129" s="802"/>
      <c r="DVJ129" s="802"/>
      <c r="DVK129" s="802"/>
      <c r="DVL129" s="802"/>
      <c r="DVM129" s="802"/>
      <c r="DVN129" s="802"/>
      <c r="DVO129" s="802"/>
      <c r="DVP129" s="802"/>
      <c r="DVQ129" s="802"/>
      <c r="DVR129" s="802"/>
      <c r="DVS129" s="802"/>
      <c r="DVT129" s="802"/>
      <c r="DVU129" s="802"/>
      <c r="DVV129" s="802"/>
      <c r="DVW129" s="802"/>
      <c r="DVX129" s="802"/>
      <c r="DVY129" s="802"/>
      <c r="DVZ129" s="802"/>
      <c r="DWA129" s="802"/>
      <c r="DWB129" s="802"/>
      <c r="DWC129" s="802"/>
      <c r="DWD129" s="802"/>
      <c r="DWE129" s="802"/>
      <c r="DWF129" s="802"/>
      <c r="DWG129" s="802"/>
      <c r="DWH129" s="802"/>
      <c r="DWI129" s="802"/>
      <c r="DWJ129" s="802"/>
      <c r="DWK129" s="802"/>
      <c r="DWL129" s="802"/>
      <c r="DWM129" s="802"/>
      <c r="DWN129" s="802"/>
      <c r="DWO129" s="802"/>
      <c r="DWP129" s="802"/>
      <c r="DWQ129" s="802"/>
      <c r="DWR129" s="802"/>
      <c r="DWS129" s="802"/>
      <c r="DWT129" s="802"/>
      <c r="DWU129" s="802"/>
      <c r="DWV129" s="802"/>
      <c r="DWW129" s="802"/>
      <c r="DWX129" s="802"/>
      <c r="DWY129" s="802"/>
      <c r="DWZ129" s="802"/>
      <c r="DXA129" s="802"/>
      <c r="DXB129" s="802"/>
      <c r="DXC129" s="802"/>
      <c r="DXD129" s="802"/>
      <c r="DXE129" s="802"/>
      <c r="DXF129" s="802"/>
      <c r="DXG129" s="802"/>
      <c r="DXH129" s="802"/>
      <c r="DXI129" s="802"/>
      <c r="DXJ129" s="802"/>
      <c r="DXK129" s="802"/>
      <c r="DXL129" s="802"/>
      <c r="DXM129" s="802"/>
      <c r="DXN129" s="802"/>
      <c r="DXO129" s="802"/>
      <c r="DXP129" s="802"/>
      <c r="DXQ129" s="802"/>
      <c r="DXR129" s="802"/>
      <c r="DXS129" s="802"/>
      <c r="DXT129" s="802"/>
      <c r="DXU129" s="802"/>
      <c r="DXV129" s="802"/>
      <c r="DXW129" s="802"/>
      <c r="DXX129" s="802"/>
      <c r="DXY129" s="802"/>
      <c r="DXZ129" s="802"/>
      <c r="DYA129" s="802"/>
      <c r="DYB129" s="802"/>
      <c r="DYC129" s="802"/>
      <c r="DYD129" s="802"/>
      <c r="DYE129" s="802"/>
      <c r="DYF129" s="802"/>
      <c r="DYG129" s="802"/>
      <c r="DYH129" s="802"/>
      <c r="DYI129" s="802"/>
      <c r="DYJ129" s="802"/>
      <c r="DYK129" s="802"/>
      <c r="DYL129" s="802"/>
      <c r="DYM129" s="802"/>
      <c r="DYN129" s="802"/>
      <c r="DYO129" s="802"/>
      <c r="DYP129" s="802"/>
      <c r="DYQ129" s="802"/>
      <c r="DYR129" s="802"/>
      <c r="DYS129" s="802"/>
      <c r="DYT129" s="802"/>
      <c r="DYU129" s="802"/>
      <c r="DYV129" s="802"/>
      <c r="DYW129" s="802"/>
      <c r="DYX129" s="802"/>
      <c r="DYY129" s="802"/>
      <c r="DYZ129" s="802"/>
      <c r="DZA129" s="802"/>
      <c r="DZB129" s="802"/>
      <c r="DZC129" s="802"/>
      <c r="DZD129" s="802"/>
      <c r="DZE129" s="802"/>
      <c r="DZF129" s="802"/>
      <c r="DZG129" s="802"/>
      <c r="DZH129" s="802"/>
      <c r="DZI129" s="802"/>
      <c r="DZJ129" s="802"/>
      <c r="DZK129" s="802"/>
      <c r="DZL129" s="802"/>
      <c r="DZM129" s="802"/>
      <c r="DZN129" s="802"/>
      <c r="DZO129" s="802"/>
      <c r="DZP129" s="802"/>
      <c r="DZQ129" s="802"/>
      <c r="DZR129" s="802"/>
      <c r="DZS129" s="802"/>
      <c r="DZT129" s="802"/>
      <c r="DZU129" s="802"/>
      <c r="DZV129" s="802"/>
      <c r="DZW129" s="802"/>
      <c r="DZX129" s="802"/>
      <c r="DZY129" s="802"/>
      <c r="DZZ129" s="802"/>
      <c r="EAA129" s="802"/>
      <c r="EAB129" s="802"/>
      <c r="EAC129" s="802"/>
      <c r="EAD129" s="802"/>
      <c r="EAE129" s="802"/>
      <c r="EAF129" s="802"/>
      <c r="EAG129" s="802"/>
      <c r="EAH129" s="802"/>
      <c r="EAI129" s="802"/>
      <c r="EAJ129" s="802"/>
      <c r="EAK129" s="802"/>
      <c r="EAL129" s="802"/>
      <c r="EAM129" s="802"/>
      <c r="EAN129" s="802"/>
      <c r="EAO129" s="802"/>
      <c r="EAP129" s="802"/>
      <c r="EAQ129" s="802"/>
      <c r="EAR129" s="802"/>
      <c r="EAS129" s="802"/>
      <c r="EAT129" s="802"/>
      <c r="EAU129" s="802"/>
      <c r="EAV129" s="802"/>
      <c r="EAW129" s="802"/>
      <c r="EAX129" s="802"/>
      <c r="EAY129" s="802"/>
      <c r="EAZ129" s="802"/>
      <c r="EBA129" s="802"/>
      <c r="EBB129" s="802"/>
      <c r="EBC129" s="802"/>
      <c r="EBD129" s="802"/>
      <c r="EBE129" s="802"/>
      <c r="EBF129" s="802"/>
      <c r="EBG129" s="802"/>
      <c r="EBH129" s="802"/>
      <c r="EBI129" s="802"/>
      <c r="EBJ129" s="802"/>
      <c r="EBK129" s="802"/>
      <c r="EBL129" s="802"/>
      <c r="EBM129" s="802"/>
      <c r="EBN129" s="802"/>
      <c r="EBO129" s="802"/>
      <c r="EBP129" s="802"/>
      <c r="EBQ129" s="802"/>
      <c r="EBR129" s="802"/>
      <c r="EBS129" s="802"/>
      <c r="EBT129" s="802"/>
      <c r="EBU129" s="802"/>
      <c r="EBV129" s="802"/>
      <c r="EBW129" s="802"/>
      <c r="EBX129" s="802"/>
      <c r="EBY129" s="802"/>
      <c r="EBZ129" s="802"/>
      <c r="ECA129" s="802"/>
      <c r="ECB129" s="802"/>
      <c r="ECC129" s="802"/>
      <c r="ECD129" s="802"/>
      <c r="ECE129" s="802"/>
      <c r="ECF129" s="802"/>
      <c r="ECG129" s="802"/>
      <c r="ECH129" s="802"/>
      <c r="ECI129" s="802"/>
      <c r="ECJ129" s="802"/>
      <c r="ECK129" s="802"/>
      <c r="ECL129" s="802"/>
      <c r="ECM129" s="802"/>
      <c r="ECN129" s="802"/>
      <c r="ECO129" s="802"/>
      <c r="ECP129" s="802"/>
      <c r="ECQ129" s="802"/>
      <c r="ECR129" s="802"/>
      <c r="ECS129" s="802"/>
      <c r="ECT129" s="802"/>
      <c r="ECU129" s="802"/>
      <c r="ECV129" s="802"/>
      <c r="ECW129" s="802"/>
      <c r="ECX129" s="802"/>
      <c r="ECY129" s="802"/>
      <c r="ECZ129" s="802"/>
      <c r="EDA129" s="802"/>
      <c r="EDB129" s="802"/>
      <c r="EDC129" s="802"/>
      <c r="EDD129" s="802"/>
      <c r="EDE129" s="802"/>
      <c r="EDF129" s="802"/>
      <c r="EDG129" s="802"/>
      <c r="EDH129" s="802"/>
      <c r="EDI129" s="802"/>
      <c r="EDJ129" s="802"/>
      <c r="EDK129" s="802"/>
      <c r="EDL129" s="802"/>
      <c r="EDM129" s="802"/>
      <c r="EDN129" s="802"/>
      <c r="EDO129" s="802"/>
      <c r="EDP129" s="802"/>
      <c r="EDQ129" s="802"/>
      <c r="EDR129" s="802"/>
      <c r="EDS129" s="802"/>
      <c r="EDT129" s="802"/>
      <c r="EDU129" s="802"/>
      <c r="EDV129" s="802"/>
      <c r="EDW129" s="802"/>
      <c r="EDX129" s="802"/>
      <c r="EDY129" s="802"/>
      <c r="EDZ129" s="802"/>
      <c r="EEA129" s="802"/>
      <c r="EEB129" s="802"/>
      <c r="EEC129" s="802"/>
      <c r="EED129" s="802"/>
      <c r="EEE129" s="802"/>
      <c r="EEF129" s="802"/>
      <c r="EEG129" s="802"/>
      <c r="EEH129" s="802"/>
      <c r="EEI129" s="802"/>
      <c r="EEJ129" s="802"/>
      <c r="EEK129" s="802"/>
      <c r="EEL129" s="802"/>
      <c r="EEM129" s="802"/>
      <c r="EEN129" s="802"/>
      <c r="EEO129" s="802"/>
      <c r="EEP129" s="802"/>
      <c r="EEQ129" s="802"/>
      <c r="EER129" s="802"/>
      <c r="EES129" s="802"/>
      <c r="EET129" s="802"/>
      <c r="EEU129" s="802"/>
      <c r="EEV129" s="802"/>
      <c r="EEW129" s="802"/>
      <c r="EEX129" s="802"/>
      <c r="EEY129" s="802"/>
      <c r="EEZ129" s="802"/>
      <c r="EFA129" s="802"/>
      <c r="EFB129" s="802"/>
      <c r="EFC129" s="802"/>
      <c r="EFD129" s="802"/>
      <c r="EFE129" s="802"/>
      <c r="EFF129" s="802"/>
      <c r="EFG129" s="802"/>
      <c r="EFH129" s="802"/>
      <c r="EFI129" s="802"/>
      <c r="EFJ129" s="802"/>
      <c r="EFK129" s="802"/>
      <c r="EFL129" s="802"/>
      <c r="EFM129" s="802"/>
      <c r="EFN129" s="802"/>
      <c r="EFO129" s="802"/>
      <c r="EFP129" s="802"/>
      <c r="EFQ129" s="802"/>
      <c r="EFR129" s="802"/>
      <c r="EFS129" s="802"/>
      <c r="EFT129" s="802"/>
      <c r="EFU129" s="802"/>
      <c r="EFV129" s="802"/>
      <c r="EFW129" s="802"/>
      <c r="EFX129" s="802"/>
      <c r="EFY129" s="802"/>
      <c r="EFZ129" s="802"/>
      <c r="EGA129" s="802"/>
      <c r="EGB129" s="802"/>
      <c r="EGC129" s="802"/>
      <c r="EGD129" s="802"/>
      <c r="EGE129" s="802"/>
      <c r="EGF129" s="802"/>
      <c r="EGG129" s="802"/>
      <c r="EGH129" s="802"/>
      <c r="EGI129" s="802"/>
      <c r="EGJ129" s="802"/>
      <c r="EGK129" s="802"/>
      <c r="EGL129" s="802"/>
      <c r="EGM129" s="802"/>
      <c r="EGN129" s="802"/>
      <c r="EGO129" s="802"/>
      <c r="EGP129" s="802"/>
      <c r="EGQ129" s="802"/>
      <c r="EGR129" s="802"/>
      <c r="EGS129" s="802"/>
      <c r="EGT129" s="802"/>
      <c r="EGU129" s="802"/>
      <c r="EGV129" s="802"/>
      <c r="EGW129" s="802"/>
      <c r="EGX129" s="802"/>
      <c r="EGY129" s="802"/>
      <c r="EGZ129" s="802"/>
      <c r="EHA129" s="802"/>
      <c r="EHB129" s="802"/>
      <c r="EHC129" s="802"/>
      <c r="EHD129" s="802"/>
      <c r="EHE129" s="802"/>
      <c r="EHF129" s="802"/>
      <c r="EHG129" s="802"/>
      <c r="EHH129" s="802"/>
      <c r="EHI129" s="802"/>
      <c r="EHJ129" s="802"/>
      <c r="EHK129" s="802"/>
      <c r="EHL129" s="802"/>
      <c r="EHM129" s="802"/>
      <c r="EHN129" s="802"/>
      <c r="EHO129" s="802"/>
      <c r="EHP129" s="802"/>
      <c r="EHQ129" s="802"/>
      <c r="EHR129" s="802"/>
      <c r="EHS129" s="802"/>
      <c r="EHT129" s="802"/>
      <c r="EHU129" s="802"/>
      <c r="EHV129" s="802"/>
      <c r="EHW129" s="802"/>
      <c r="EHX129" s="802"/>
      <c r="EHY129" s="802"/>
      <c r="EHZ129" s="802"/>
      <c r="EIA129" s="802"/>
      <c r="EIB129" s="802"/>
      <c r="EIC129" s="802"/>
      <c r="EID129" s="802"/>
      <c r="EIE129" s="802"/>
      <c r="EIF129" s="802"/>
      <c r="EIG129" s="802"/>
      <c r="EIH129" s="802"/>
      <c r="EII129" s="802"/>
      <c r="EIJ129" s="802"/>
      <c r="EIK129" s="802"/>
      <c r="EIL129" s="802"/>
      <c r="EIM129" s="802"/>
      <c r="EIN129" s="802"/>
      <c r="EIO129" s="802"/>
      <c r="EIP129" s="802"/>
      <c r="EIQ129" s="802"/>
      <c r="EIR129" s="802"/>
      <c r="EIS129" s="802"/>
      <c r="EIT129" s="802"/>
      <c r="EIU129" s="802"/>
      <c r="EIV129" s="802"/>
      <c r="EIW129" s="802"/>
      <c r="EIX129" s="802"/>
      <c r="EIY129" s="802"/>
      <c r="EIZ129" s="802"/>
      <c r="EJA129" s="802"/>
      <c r="EJB129" s="802"/>
      <c r="EJC129" s="802"/>
      <c r="EJD129" s="802"/>
      <c r="EJE129" s="802"/>
      <c r="EJF129" s="802"/>
      <c r="EJG129" s="802"/>
      <c r="EJH129" s="802"/>
      <c r="EJI129" s="802"/>
      <c r="EJJ129" s="802"/>
      <c r="EJK129" s="802"/>
      <c r="EJL129" s="802"/>
      <c r="EJM129" s="802"/>
      <c r="EJN129" s="802"/>
      <c r="EJO129" s="802"/>
      <c r="EJP129" s="802"/>
      <c r="EJQ129" s="802"/>
      <c r="EJR129" s="802"/>
      <c r="EJS129" s="802"/>
      <c r="EJT129" s="802"/>
      <c r="EJU129" s="802"/>
      <c r="EJV129" s="802"/>
      <c r="EJW129" s="802"/>
      <c r="EJX129" s="802"/>
      <c r="EJY129" s="802"/>
      <c r="EJZ129" s="802"/>
      <c r="EKA129" s="802"/>
      <c r="EKB129" s="802"/>
      <c r="EKC129" s="802"/>
      <c r="EKD129" s="802"/>
      <c r="EKE129" s="802"/>
      <c r="EKF129" s="802"/>
      <c r="EKG129" s="802"/>
      <c r="EKH129" s="802"/>
      <c r="EKI129" s="802"/>
      <c r="EKJ129" s="802"/>
      <c r="EKK129" s="802"/>
      <c r="EKL129" s="802"/>
      <c r="EKM129" s="802"/>
      <c r="EKN129" s="802"/>
      <c r="EKO129" s="802"/>
      <c r="EKP129" s="802"/>
      <c r="EKQ129" s="802"/>
      <c r="EKR129" s="802"/>
      <c r="EKS129" s="802"/>
      <c r="EKT129" s="802"/>
      <c r="EKU129" s="802"/>
      <c r="EKV129" s="802"/>
      <c r="EKW129" s="802"/>
      <c r="EKX129" s="802"/>
      <c r="EKY129" s="802"/>
      <c r="EKZ129" s="802"/>
      <c r="ELA129" s="802"/>
      <c r="ELB129" s="802"/>
      <c r="ELC129" s="802"/>
      <c r="ELD129" s="802"/>
      <c r="ELE129" s="802"/>
      <c r="ELF129" s="802"/>
      <c r="ELG129" s="802"/>
      <c r="ELH129" s="802"/>
      <c r="ELI129" s="802"/>
      <c r="ELJ129" s="802"/>
      <c r="ELK129" s="802"/>
      <c r="ELL129" s="802"/>
      <c r="ELM129" s="802"/>
      <c r="ELN129" s="802"/>
      <c r="ELO129" s="802"/>
      <c r="ELP129" s="802"/>
      <c r="ELQ129" s="802"/>
      <c r="ELR129" s="802"/>
      <c r="ELS129" s="802"/>
      <c r="ELT129" s="802"/>
      <c r="ELU129" s="802"/>
      <c r="ELV129" s="802"/>
      <c r="ELW129" s="802"/>
      <c r="ELX129" s="802"/>
      <c r="ELY129" s="802"/>
      <c r="ELZ129" s="802"/>
      <c r="EMA129" s="802"/>
      <c r="EMB129" s="802"/>
      <c r="EMC129" s="802"/>
      <c r="EMD129" s="802"/>
      <c r="EME129" s="802"/>
      <c r="EMF129" s="802"/>
      <c r="EMG129" s="802"/>
      <c r="EMH129" s="802"/>
      <c r="EMI129" s="802"/>
      <c r="EMJ129" s="802"/>
      <c r="EMK129" s="802"/>
      <c r="EML129" s="802"/>
      <c r="EMM129" s="802"/>
      <c r="EMN129" s="802"/>
      <c r="EMO129" s="802"/>
      <c r="EMP129" s="802"/>
      <c r="EMQ129" s="802"/>
      <c r="EMR129" s="802"/>
      <c r="EMS129" s="802"/>
      <c r="EMT129" s="802"/>
      <c r="EMU129" s="802"/>
      <c r="EMV129" s="802"/>
      <c r="EMW129" s="802"/>
      <c r="EMX129" s="802"/>
      <c r="EMY129" s="802"/>
      <c r="EMZ129" s="802"/>
      <c r="ENA129" s="802"/>
      <c r="ENB129" s="802"/>
      <c r="ENC129" s="802"/>
      <c r="END129" s="802"/>
      <c r="ENE129" s="802"/>
      <c r="ENF129" s="802"/>
      <c r="ENG129" s="802"/>
      <c r="ENH129" s="802"/>
      <c r="ENI129" s="802"/>
      <c r="ENJ129" s="802"/>
      <c r="ENK129" s="802"/>
      <c r="ENL129" s="802"/>
      <c r="ENM129" s="802"/>
      <c r="ENN129" s="802"/>
      <c r="ENO129" s="802"/>
      <c r="ENP129" s="802"/>
      <c r="ENQ129" s="802"/>
      <c r="ENR129" s="802"/>
      <c r="ENS129" s="802"/>
      <c r="ENT129" s="802"/>
      <c r="ENU129" s="802"/>
      <c r="ENV129" s="802"/>
      <c r="ENW129" s="802"/>
      <c r="ENX129" s="802"/>
      <c r="ENY129" s="802"/>
      <c r="ENZ129" s="802"/>
      <c r="EOA129" s="802"/>
      <c r="EOB129" s="802"/>
      <c r="EOC129" s="802"/>
      <c r="EOD129" s="802"/>
      <c r="EOE129" s="802"/>
      <c r="EOF129" s="802"/>
      <c r="EOG129" s="802"/>
      <c r="EOH129" s="802"/>
      <c r="EOI129" s="802"/>
      <c r="EOJ129" s="802"/>
      <c r="EOK129" s="802"/>
      <c r="EOL129" s="802"/>
      <c r="EOM129" s="802"/>
      <c r="EON129" s="802"/>
      <c r="EOO129" s="802"/>
      <c r="EOP129" s="802"/>
      <c r="EOQ129" s="802"/>
      <c r="EOR129" s="802"/>
      <c r="EOS129" s="802"/>
      <c r="EOT129" s="802"/>
      <c r="EOU129" s="802"/>
      <c r="EOV129" s="802"/>
      <c r="EOW129" s="802"/>
      <c r="EOX129" s="802"/>
      <c r="EOY129" s="802"/>
      <c r="EOZ129" s="802"/>
      <c r="EPA129" s="802"/>
      <c r="EPB129" s="802"/>
      <c r="EPC129" s="802"/>
      <c r="EPD129" s="802"/>
      <c r="EPE129" s="802"/>
      <c r="EPF129" s="802"/>
      <c r="EPG129" s="802"/>
      <c r="EPH129" s="802"/>
      <c r="EPI129" s="802"/>
      <c r="EPJ129" s="802"/>
      <c r="EPK129" s="802"/>
      <c r="EPL129" s="802"/>
      <c r="EPM129" s="802"/>
      <c r="EPN129" s="802"/>
      <c r="EPO129" s="802"/>
      <c r="EPP129" s="802"/>
      <c r="EPQ129" s="802"/>
      <c r="EPR129" s="802"/>
      <c r="EPS129" s="802"/>
      <c r="EPT129" s="802"/>
      <c r="EPU129" s="802"/>
      <c r="EPV129" s="802"/>
      <c r="EPW129" s="802"/>
      <c r="EPX129" s="802"/>
      <c r="EPY129" s="802"/>
      <c r="EPZ129" s="802"/>
      <c r="EQA129" s="802"/>
      <c r="EQB129" s="802"/>
      <c r="EQC129" s="802"/>
      <c r="EQD129" s="802"/>
      <c r="EQE129" s="802"/>
      <c r="EQF129" s="802"/>
      <c r="EQG129" s="802"/>
      <c r="EQH129" s="802"/>
      <c r="EQI129" s="802"/>
      <c r="EQJ129" s="802"/>
      <c r="EQK129" s="802"/>
      <c r="EQL129" s="802"/>
      <c r="EQM129" s="802"/>
      <c r="EQN129" s="802"/>
      <c r="EQO129" s="802"/>
      <c r="EQP129" s="802"/>
      <c r="EQQ129" s="802"/>
      <c r="EQR129" s="802"/>
      <c r="EQS129" s="802"/>
      <c r="EQT129" s="802"/>
      <c r="EQU129" s="802"/>
      <c r="EQV129" s="802"/>
      <c r="EQW129" s="802"/>
      <c r="EQX129" s="802"/>
      <c r="EQY129" s="802"/>
      <c r="EQZ129" s="802"/>
      <c r="ERA129" s="802"/>
      <c r="ERB129" s="802"/>
      <c r="ERC129" s="802"/>
      <c r="ERD129" s="802"/>
      <c r="ERE129" s="802"/>
      <c r="ERF129" s="802"/>
      <c r="ERG129" s="802"/>
      <c r="ERH129" s="802"/>
      <c r="ERI129" s="802"/>
      <c r="ERJ129" s="802"/>
      <c r="ERK129" s="802"/>
      <c r="ERL129" s="802"/>
      <c r="ERM129" s="802"/>
      <c r="ERN129" s="802"/>
      <c r="ERO129" s="802"/>
      <c r="ERP129" s="802"/>
      <c r="ERQ129" s="802"/>
      <c r="ERR129" s="802"/>
      <c r="ERS129" s="802"/>
      <c r="ERT129" s="802"/>
      <c r="ERU129" s="802"/>
      <c r="ERV129" s="802"/>
      <c r="ERW129" s="802"/>
      <c r="ERX129" s="802"/>
      <c r="ERY129" s="802"/>
      <c r="ERZ129" s="802"/>
      <c r="ESA129" s="802"/>
      <c r="ESB129" s="802"/>
      <c r="ESC129" s="802"/>
      <c r="ESD129" s="802"/>
      <c r="ESE129" s="802"/>
      <c r="ESF129" s="802"/>
      <c r="ESG129" s="802"/>
      <c r="ESH129" s="802"/>
      <c r="ESI129" s="802"/>
      <c r="ESJ129" s="802"/>
      <c r="ESK129" s="802"/>
      <c r="ESL129" s="802"/>
      <c r="ESM129" s="802"/>
      <c r="ESN129" s="802"/>
      <c r="ESO129" s="802"/>
      <c r="ESP129" s="802"/>
      <c r="ESQ129" s="802"/>
      <c r="ESR129" s="802"/>
      <c r="ESS129" s="802"/>
      <c r="EST129" s="802"/>
      <c r="ESU129" s="802"/>
      <c r="ESV129" s="802"/>
      <c r="ESW129" s="802"/>
      <c r="ESX129" s="802"/>
      <c r="ESY129" s="802"/>
      <c r="ESZ129" s="802"/>
      <c r="ETA129" s="802"/>
      <c r="ETB129" s="802"/>
      <c r="ETC129" s="802"/>
      <c r="ETD129" s="802"/>
      <c r="ETE129" s="802"/>
      <c r="ETF129" s="802"/>
      <c r="ETG129" s="802"/>
      <c r="ETH129" s="802"/>
      <c r="ETI129" s="802"/>
      <c r="ETJ129" s="802"/>
      <c r="ETK129" s="802"/>
      <c r="ETL129" s="802"/>
      <c r="ETM129" s="802"/>
      <c r="ETN129" s="802"/>
      <c r="ETO129" s="802"/>
      <c r="ETP129" s="802"/>
      <c r="ETQ129" s="802"/>
      <c r="ETR129" s="802"/>
      <c r="ETS129" s="802"/>
      <c r="ETT129" s="802"/>
      <c r="ETU129" s="802"/>
      <c r="ETV129" s="802"/>
      <c r="ETW129" s="802"/>
      <c r="ETX129" s="802"/>
      <c r="ETY129" s="802"/>
      <c r="ETZ129" s="802"/>
      <c r="EUA129" s="802"/>
      <c r="EUB129" s="802"/>
      <c r="EUC129" s="802"/>
      <c r="EUD129" s="802"/>
      <c r="EUE129" s="802"/>
      <c r="EUF129" s="802"/>
      <c r="EUG129" s="802"/>
      <c r="EUH129" s="802"/>
      <c r="EUI129" s="802"/>
      <c r="EUJ129" s="802"/>
      <c r="EUK129" s="802"/>
      <c r="EUL129" s="802"/>
      <c r="EUM129" s="802"/>
      <c r="EUN129" s="802"/>
      <c r="EUO129" s="802"/>
      <c r="EUP129" s="802"/>
      <c r="EUQ129" s="802"/>
      <c r="EUR129" s="802"/>
      <c r="EUS129" s="802"/>
      <c r="EUT129" s="802"/>
      <c r="EUU129" s="802"/>
      <c r="EUV129" s="802"/>
      <c r="EUW129" s="802"/>
      <c r="EUX129" s="802"/>
      <c r="EUY129" s="802"/>
      <c r="EUZ129" s="802"/>
      <c r="EVA129" s="802"/>
      <c r="EVB129" s="802"/>
      <c r="EVC129" s="802"/>
      <c r="EVD129" s="802"/>
      <c r="EVE129" s="802"/>
      <c r="EVF129" s="802"/>
      <c r="EVG129" s="802"/>
      <c r="EVH129" s="802"/>
      <c r="EVI129" s="802"/>
      <c r="EVJ129" s="802"/>
      <c r="EVK129" s="802"/>
      <c r="EVL129" s="802"/>
      <c r="EVM129" s="802"/>
      <c r="EVN129" s="802"/>
      <c r="EVO129" s="802"/>
      <c r="EVP129" s="802"/>
      <c r="EVQ129" s="802"/>
      <c r="EVR129" s="802"/>
      <c r="EVS129" s="802"/>
      <c r="EVT129" s="802"/>
      <c r="EVU129" s="802"/>
      <c r="EVV129" s="802"/>
      <c r="EVW129" s="802"/>
      <c r="EVX129" s="802"/>
      <c r="EVY129" s="802"/>
      <c r="EVZ129" s="802"/>
      <c r="EWA129" s="802"/>
      <c r="EWB129" s="802"/>
      <c r="EWC129" s="802"/>
      <c r="EWD129" s="802"/>
      <c r="EWE129" s="802"/>
      <c r="EWF129" s="802"/>
      <c r="EWG129" s="802"/>
      <c r="EWH129" s="802"/>
      <c r="EWI129" s="802"/>
      <c r="EWJ129" s="802"/>
      <c r="EWK129" s="802"/>
      <c r="EWL129" s="802"/>
      <c r="EWM129" s="802"/>
      <c r="EWN129" s="802"/>
      <c r="EWO129" s="802"/>
      <c r="EWP129" s="802"/>
      <c r="EWQ129" s="802"/>
      <c r="EWR129" s="802"/>
      <c r="EWS129" s="802"/>
      <c r="EWT129" s="802"/>
      <c r="EWU129" s="802"/>
      <c r="EWV129" s="802"/>
      <c r="EWW129" s="802"/>
      <c r="EWX129" s="802"/>
      <c r="EWY129" s="802"/>
      <c r="EWZ129" s="802"/>
      <c r="EXA129" s="802"/>
      <c r="EXB129" s="802"/>
      <c r="EXC129" s="802"/>
      <c r="EXD129" s="802"/>
      <c r="EXE129" s="802"/>
      <c r="EXF129" s="802"/>
      <c r="EXG129" s="802"/>
      <c r="EXH129" s="802"/>
      <c r="EXI129" s="802"/>
      <c r="EXJ129" s="802"/>
      <c r="EXK129" s="802"/>
      <c r="EXL129" s="802"/>
      <c r="EXM129" s="802"/>
      <c r="EXN129" s="802"/>
      <c r="EXO129" s="802"/>
      <c r="EXP129" s="802"/>
      <c r="EXQ129" s="802"/>
      <c r="EXR129" s="802"/>
      <c r="EXS129" s="802"/>
      <c r="EXT129" s="802"/>
      <c r="EXU129" s="802"/>
      <c r="EXV129" s="802"/>
      <c r="EXW129" s="802"/>
      <c r="EXX129" s="802"/>
      <c r="EXY129" s="802"/>
      <c r="EXZ129" s="802"/>
      <c r="EYA129" s="802"/>
      <c r="EYB129" s="802"/>
      <c r="EYC129" s="802"/>
      <c r="EYD129" s="802"/>
      <c r="EYE129" s="802"/>
      <c r="EYF129" s="802"/>
      <c r="EYG129" s="802"/>
      <c r="EYH129" s="802"/>
      <c r="EYI129" s="802"/>
      <c r="EYJ129" s="802"/>
      <c r="EYK129" s="802"/>
      <c r="EYL129" s="802"/>
      <c r="EYM129" s="802"/>
      <c r="EYN129" s="802"/>
      <c r="EYO129" s="802"/>
      <c r="EYP129" s="802"/>
      <c r="EYQ129" s="802"/>
      <c r="EYR129" s="802"/>
      <c r="EYS129" s="802"/>
      <c r="EYT129" s="802"/>
      <c r="EYU129" s="802"/>
      <c r="EYV129" s="802"/>
      <c r="EYW129" s="802"/>
      <c r="EYX129" s="802"/>
      <c r="EYY129" s="802"/>
      <c r="EYZ129" s="802"/>
      <c r="EZA129" s="802"/>
      <c r="EZB129" s="802"/>
      <c r="EZC129" s="802"/>
      <c r="EZD129" s="802"/>
      <c r="EZE129" s="802"/>
      <c r="EZF129" s="802"/>
      <c r="EZG129" s="802"/>
      <c r="EZH129" s="802"/>
      <c r="EZI129" s="802"/>
      <c r="EZJ129" s="802"/>
      <c r="EZK129" s="802"/>
      <c r="EZL129" s="802"/>
      <c r="EZM129" s="802"/>
      <c r="EZN129" s="802"/>
      <c r="EZO129" s="802"/>
      <c r="EZP129" s="802"/>
      <c r="EZQ129" s="802"/>
      <c r="EZR129" s="802"/>
      <c r="EZS129" s="802"/>
      <c r="EZT129" s="802"/>
      <c r="EZU129" s="802"/>
      <c r="EZV129" s="802"/>
      <c r="EZW129" s="802"/>
      <c r="EZX129" s="802"/>
      <c r="EZY129" s="802"/>
      <c r="EZZ129" s="802"/>
      <c r="FAA129" s="802"/>
      <c r="FAB129" s="802"/>
      <c r="FAC129" s="802"/>
      <c r="FAD129" s="802"/>
      <c r="FAE129" s="802"/>
      <c r="FAF129" s="802"/>
      <c r="FAG129" s="802"/>
      <c r="FAH129" s="802"/>
      <c r="FAI129" s="802"/>
      <c r="FAJ129" s="802"/>
      <c r="FAK129" s="802"/>
      <c r="FAL129" s="802"/>
      <c r="FAM129" s="802"/>
      <c r="FAN129" s="802"/>
      <c r="FAO129" s="802"/>
      <c r="FAP129" s="802"/>
      <c r="FAQ129" s="802"/>
      <c r="FAR129" s="802"/>
      <c r="FAS129" s="802"/>
      <c r="FAT129" s="802"/>
      <c r="FAU129" s="802"/>
      <c r="FAV129" s="802"/>
      <c r="FAW129" s="802"/>
      <c r="FAX129" s="802"/>
      <c r="FAY129" s="802"/>
      <c r="FAZ129" s="802"/>
      <c r="FBA129" s="802"/>
      <c r="FBB129" s="802"/>
      <c r="FBC129" s="802"/>
      <c r="FBD129" s="802"/>
      <c r="FBE129" s="802"/>
      <c r="FBF129" s="802"/>
      <c r="FBG129" s="802"/>
      <c r="FBH129" s="802"/>
      <c r="FBI129" s="802"/>
      <c r="FBJ129" s="802"/>
      <c r="FBK129" s="802"/>
      <c r="FBL129" s="802"/>
      <c r="FBM129" s="802"/>
      <c r="FBN129" s="802"/>
      <c r="FBO129" s="802"/>
      <c r="FBP129" s="802"/>
      <c r="FBQ129" s="802"/>
      <c r="FBR129" s="802"/>
      <c r="FBS129" s="802"/>
      <c r="FBT129" s="802"/>
      <c r="FBU129" s="802"/>
      <c r="FBV129" s="802"/>
      <c r="FBW129" s="802"/>
      <c r="FBX129" s="802"/>
      <c r="FBY129" s="802"/>
      <c r="FBZ129" s="802"/>
      <c r="FCA129" s="802"/>
      <c r="FCB129" s="802"/>
      <c r="FCC129" s="802"/>
      <c r="FCD129" s="802"/>
      <c r="FCE129" s="802"/>
      <c r="FCF129" s="802"/>
      <c r="FCG129" s="802"/>
      <c r="FCH129" s="802"/>
      <c r="FCI129" s="802"/>
      <c r="FCJ129" s="802"/>
      <c r="FCK129" s="802"/>
      <c r="FCL129" s="802"/>
      <c r="FCM129" s="802"/>
      <c r="FCN129" s="802"/>
      <c r="FCO129" s="802"/>
      <c r="FCP129" s="802"/>
      <c r="FCQ129" s="802"/>
      <c r="FCR129" s="802"/>
      <c r="FCS129" s="802"/>
      <c r="FCT129" s="802"/>
      <c r="FCU129" s="802"/>
      <c r="FCV129" s="802"/>
      <c r="FCW129" s="802"/>
      <c r="FCX129" s="802"/>
      <c r="FCY129" s="802"/>
      <c r="FCZ129" s="802"/>
      <c r="FDA129" s="802"/>
      <c r="FDB129" s="802"/>
      <c r="FDC129" s="802"/>
      <c r="FDD129" s="802"/>
      <c r="FDE129" s="802"/>
      <c r="FDF129" s="802"/>
      <c r="FDG129" s="802"/>
      <c r="FDH129" s="802"/>
      <c r="FDI129" s="802"/>
      <c r="FDJ129" s="802"/>
      <c r="FDK129" s="802"/>
      <c r="FDL129" s="802"/>
      <c r="FDM129" s="802"/>
      <c r="FDN129" s="802"/>
      <c r="FDO129" s="802"/>
      <c r="FDP129" s="802"/>
      <c r="FDQ129" s="802"/>
      <c r="FDR129" s="802"/>
      <c r="FDS129" s="802"/>
      <c r="FDT129" s="802"/>
      <c r="FDU129" s="802"/>
      <c r="FDV129" s="802"/>
      <c r="FDW129" s="802"/>
      <c r="FDX129" s="802"/>
      <c r="FDY129" s="802"/>
      <c r="FDZ129" s="802"/>
      <c r="FEA129" s="802"/>
      <c r="FEB129" s="802"/>
      <c r="FEC129" s="802"/>
      <c r="FED129" s="802"/>
      <c r="FEE129" s="802"/>
      <c r="FEF129" s="802"/>
      <c r="FEG129" s="802"/>
      <c r="FEH129" s="802"/>
      <c r="FEI129" s="802"/>
      <c r="FEJ129" s="802"/>
      <c r="FEK129" s="802"/>
      <c r="FEL129" s="802"/>
      <c r="FEM129" s="802"/>
      <c r="FEN129" s="802"/>
      <c r="FEO129" s="802"/>
      <c r="FEP129" s="802"/>
      <c r="FEQ129" s="802"/>
      <c r="FER129" s="802"/>
      <c r="FES129" s="802"/>
      <c r="FET129" s="802"/>
      <c r="FEU129" s="802"/>
      <c r="FEV129" s="802"/>
      <c r="FEW129" s="802"/>
      <c r="FEX129" s="802"/>
      <c r="FEY129" s="802"/>
      <c r="FEZ129" s="802"/>
      <c r="FFA129" s="802"/>
      <c r="FFB129" s="802"/>
      <c r="FFC129" s="802"/>
      <c r="FFD129" s="802"/>
      <c r="FFE129" s="802"/>
      <c r="FFF129" s="802"/>
      <c r="FFG129" s="802"/>
      <c r="FFH129" s="802"/>
      <c r="FFI129" s="802"/>
      <c r="FFJ129" s="802"/>
      <c r="FFK129" s="802"/>
      <c r="FFL129" s="802"/>
      <c r="FFM129" s="802"/>
      <c r="FFN129" s="802"/>
      <c r="FFO129" s="802"/>
      <c r="FFP129" s="802"/>
      <c r="FFQ129" s="802"/>
      <c r="FFR129" s="802"/>
      <c r="FFS129" s="802"/>
      <c r="FFT129" s="802"/>
      <c r="FFU129" s="802"/>
      <c r="FFV129" s="802"/>
      <c r="FFW129" s="802"/>
      <c r="FFX129" s="802"/>
      <c r="FFY129" s="802"/>
      <c r="FFZ129" s="802"/>
      <c r="FGA129" s="802"/>
      <c r="FGB129" s="802"/>
      <c r="FGC129" s="802"/>
      <c r="FGD129" s="802"/>
      <c r="FGE129" s="802"/>
      <c r="FGF129" s="802"/>
      <c r="FGG129" s="802"/>
      <c r="FGH129" s="802"/>
      <c r="FGI129" s="802"/>
      <c r="FGJ129" s="802"/>
      <c r="FGK129" s="802"/>
      <c r="FGL129" s="802"/>
      <c r="FGM129" s="802"/>
      <c r="FGN129" s="802"/>
      <c r="FGO129" s="802"/>
      <c r="FGP129" s="802"/>
      <c r="FGQ129" s="802"/>
      <c r="FGR129" s="802"/>
      <c r="FGS129" s="802"/>
      <c r="FGT129" s="802"/>
      <c r="FGU129" s="802"/>
      <c r="FGV129" s="802"/>
      <c r="FGW129" s="802"/>
      <c r="FGX129" s="802"/>
      <c r="FGY129" s="802"/>
      <c r="FGZ129" s="802"/>
      <c r="FHA129" s="802"/>
      <c r="FHB129" s="802"/>
      <c r="FHC129" s="802"/>
      <c r="FHD129" s="802"/>
      <c r="FHE129" s="802"/>
      <c r="FHF129" s="802"/>
      <c r="FHG129" s="802"/>
      <c r="FHH129" s="802"/>
      <c r="FHI129" s="802"/>
      <c r="FHJ129" s="802"/>
      <c r="FHK129" s="802"/>
      <c r="FHL129" s="802"/>
      <c r="FHM129" s="802"/>
      <c r="FHN129" s="802"/>
      <c r="FHO129" s="802"/>
      <c r="FHP129" s="802"/>
      <c r="FHQ129" s="802"/>
      <c r="FHR129" s="802"/>
      <c r="FHS129" s="802"/>
      <c r="FHT129" s="802"/>
      <c r="FHU129" s="802"/>
      <c r="FHV129" s="802"/>
      <c r="FHW129" s="802"/>
      <c r="FHX129" s="802"/>
      <c r="FHY129" s="802"/>
      <c r="FHZ129" s="802"/>
      <c r="FIA129" s="802"/>
      <c r="FIB129" s="802"/>
      <c r="FIC129" s="802"/>
      <c r="FID129" s="802"/>
      <c r="FIE129" s="802"/>
      <c r="FIF129" s="802"/>
      <c r="FIG129" s="802"/>
      <c r="FIH129" s="802"/>
      <c r="FII129" s="802"/>
      <c r="FIJ129" s="802"/>
      <c r="FIK129" s="802"/>
      <c r="FIL129" s="802"/>
      <c r="FIM129" s="802"/>
      <c r="FIN129" s="802"/>
      <c r="FIO129" s="802"/>
      <c r="FIP129" s="802"/>
      <c r="FIQ129" s="802"/>
      <c r="FIR129" s="802"/>
      <c r="FIS129" s="802"/>
      <c r="FIT129" s="802"/>
      <c r="FIU129" s="802"/>
      <c r="FIV129" s="802"/>
      <c r="FIW129" s="802"/>
      <c r="FIX129" s="802"/>
      <c r="FIY129" s="802"/>
      <c r="FIZ129" s="802"/>
      <c r="FJA129" s="802"/>
      <c r="FJB129" s="802"/>
      <c r="FJC129" s="802"/>
      <c r="FJD129" s="802"/>
      <c r="FJE129" s="802"/>
      <c r="FJF129" s="802"/>
      <c r="FJG129" s="802"/>
      <c r="FJH129" s="802"/>
      <c r="FJI129" s="802"/>
      <c r="FJJ129" s="802"/>
      <c r="FJK129" s="802"/>
      <c r="FJL129" s="802"/>
      <c r="FJM129" s="802"/>
      <c r="FJN129" s="802"/>
      <c r="FJO129" s="802"/>
      <c r="FJP129" s="802"/>
      <c r="FJQ129" s="802"/>
      <c r="FJR129" s="802"/>
      <c r="FJS129" s="802"/>
      <c r="FJT129" s="802"/>
      <c r="FJU129" s="802"/>
      <c r="FJV129" s="802"/>
      <c r="FJW129" s="802"/>
      <c r="FJX129" s="802"/>
      <c r="FJY129" s="802"/>
      <c r="FJZ129" s="802"/>
      <c r="FKA129" s="802"/>
      <c r="FKB129" s="802"/>
      <c r="FKC129" s="802"/>
      <c r="FKD129" s="802"/>
      <c r="FKE129" s="802"/>
      <c r="FKF129" s="802"/>
      <c r="FKG129" s="802"/>
      <c r="FKH129" s="802"/>
      <c r="FKI129" s="802"/>
      <c r="FKJ129" s="802"/>
      <c r="FKK129" s="802"/>
      <c r="FKL129" s="802"/>
      <c r="FKM129" s="802"/>
      <c r="FKN129" s="802"/>
      <c r="FKO129" s="802"/>
      <c r="FKP129" s="802"/>
      <c r="FKQ129" s="802"/>
      <c r="FKR129" s="802"/>
      <c r="FKS129" s="802"/>
      <c r="FKT129" s="802"/>
      <c r="FKU129" s="802"/>
      <c r="FKV129" s="802"/>
      <c r="FKW129" s="802"/>
      <c r="FKX129" s="802"/>
      <c r="FKY129" s="802"/>
      <c r="FKZ129" s="802"/>
      <c r="FLA129" s="802"/>
      <c r="FLB129" s="802"/>
      <c r="FLC129" s="802"/>
      <c r="FLD129" s="802"/>
      <c r="FLE129" s="802"/>
      <c r="FLF129" s="802"/>
      <c r="FLG129" s="802"/>
      <c r="FLH129" s="802"/>
      <c r="FLI129" s="802"/>
      <c r="FLJ129" s="802"/>
      <c r="FLK129" s="802"/>
      <c r="FLL129" s="802"/>
      <c r="FLM129" s="802"/>
      <c r="FLN129" s="802"/>
      <c r="FLO129" s="802"/>
      <c r="FLP129" s="802"/>
      <c r="FLQ129" s="802"/>
      <c r="FLR129" s="802"/>
      <c r="FLS129" s="802"/>
      <c r="FLT129" s="802"/>
      <c r="FLU129" s="802"/>
      <c r="FLV129" s="802"/>
      <c r="FLW129" s="802"/>
      <c r="FLX129" s="802"/>
      <c r="FLY129" s="802"/>
      <c r="FLZ129" s="802"/>
      <c r="FMA129" s="802"/>
      <c r="FMB129" s="802"/>
      <c r="FMC129" s="802"/>
      <c r="FMD129" s="802"/>
      <c r="FME129" s="802"/>
      <c r="FMF129" s="802"/>
      <c r="FMG129" s="802"/>
      <c r="FMH129" s="802"/>
      <c r="FMI129" s="802"/>
      <c r="FMJ129" s="802"/>
      <c r="FMK129" s="802"/>
      <c r="FML129" s="802"/>
      <c r="FMM129" s="802"/>
      <c r="FMN129" s="802"/>
      <c r="FMO129" s="802"/>
      <c r="FMP129" s="802"/>
      <c r="FMQ129" s="802"/>
      <c r="FMR129" s="802"/>
      <c r="FMS129" s="802"/>
      <c r="FMT129" s="802"/>
      <c r="FMU129" s="802"/>
      <c r="FMV129" s="802"/>
      <c r="FMW129" s="802"/>
      <c r="FMX129" s="802"/>
      <c r="FMY129" s="802"/>
      <c r="FMZ129" s="802"/>
      <c r="FNA129" s="802"/>
      <c r="FNB129" s="802"/>
      <c r="FNC129" s="802"/>
      <c r="FND129" s="802"/>
      <c r="FNE129" s="802"/>
      <c r="FNF129" s="802"/>
      <c r="FNG129" s="802"/>
      <c r="FNH129" s="802"/>
      <c r="FNI129" s="802"/>
      <c r="FNJ129" s="802"/>
      <c r="FNK129" s="802"/>
      <c r="FNL129" s="802"/>
      <c r="FNM129" s="802"/>
      <c r="FNN129" s="802"/>
      <c r="FNO129" s="802"/>
      <c r="FNP129" s="802"/>
      <c r="FNQ129" s="802"/>
      <c r="FNR129" s="802"/>
      <c r="FNS129" s="802"/>
      <c r="FNT129" s="802"/>
      <c r="FNU129" s="802"/>
      <c r="FNV129" s="802"/>
      <c r="FNW129" s="802"/>
      <c r="FNX129" s="802"/>
      <c r="FNY129" s="802"/>
      <c r="FNZ129" s="802"/>
      <c r="FOA129" s="802"/>
      <c r="FOB129" s="802"/>
      <c r="FOC129" s="802"/>
      <c r="FOD129" s="802"/>
      <c r="FOE129" s="802"/>
      <c r="FOF129" s="802"/>
      <c r="FOG129" s="802"/>
      <c r="FOH129" s="802"/>
      <c r="FOI129" s="802"/>
      <c r="FOJ129" s="802"/>
      <c r="FOK129" s="802"/>
      <c r="FOL129" s="802"/>
      <c r="FOM129" s="802"/>
      <c r="FON129" s="802"/>
      <c r="FOO129" s="802"/>
      <c r="FOP129" s="802"/>
      <c r="FOQ129" s="802"/>
      <c r="FOR129" s="802"/>
      <c r="FOS129" s="802"/>
      <c r="FOT129" s="802"/>
      <c r="FOU129" s="802"/>
      <c r="FOV129" s="802"/>
      <c r="FOW129" s="802"/>
      <c r="FOX129" s="802"/>
      <c r="FOY129" s="802"/>
      <c r="FOZ129" s="802"/>
      <c r="FPA129" s="802"/>
      <c r="FPB129" s="802"/>
      <c r="FPC129" s="802"/>
      <c r="FPD129" s="802"/>
      <c r="FPE129" s="802"/>
      <c r="FPF129" s="802"/>
      <c r="FPG129" s="802"/>
      <c r="FPH129" s="802"/>
      <c r="FPI129" s="802"/>
      <c r="FPJ129" s="802"/>
      <c r="FPK129" s="802"/>
      <c r="FPL129" s="802"/>
      <c r="FPM129" s="802"/>
      <c r="FPN129" s="802"/>
      <c r="FPO129" s="802"/>
      <c r="FPP129" s="802"/>
      <c r="FPQ129" s="802"/>
      <c r="FPR129" s="802"/>
      <c r="FPS129" s="802"/>
      <c r="FPT129" s="802"/>
      <c r="FPU129" s="802"/>
      <c r="FPV129" s="802"/>
      <c r="FPW129" s="802"/>
      <c r="FPX129" s="802"/>
      <c r="FPY129" s="802"/>
      <c r="FPZ129" s="802"/>
      <c r="FQA129" s="802"/>
      <c r="FQB129" s="802"/>
      <c r="FQC129" s="802"/>
      <c r="FQD129" s="802"/>
      <c r="FQE129" s="802"/>
      <c r="FQF129" s="802"/>
      <c r="FQG129" s="802"/>
      <c r="FQH129" s="802"/>
      <c r="FQI129" s="802"/>
      <c r="FQJ129" s="802"/>
      <c r="FQK129" s="802"/>
      <c r="FQL129" s="802"/>
      <c r="FQM129" s="802"/>
      <c r="FQN129" s="802"/>
      <c r="FQO129" s="802"/>
      <c r="FQP129" s="802"/>
      <c r="FQQ129" s="802"/>
      <c r="FQR129" s="802"/>
      <c r="FQS129" s="802"/>
      <c r="FQT129" s="802"/>
      <c r="FQU129" s="802"/>
      <c r="FQV129" s="802"/>
      <c r="FQW129" s="802"/>
      <c r="FQX129" s="802"/>
      <c r="FQY129" s="802"/>
      <c r="FQZ129" s="802"/>
      <c r="FRA129" s="802"/>
      <c r="FRB129" s="802"/>
      <c r="FRC129" s="802"/>
      <c r="FRD129" s="802"/>
      <c r="FRE129" s="802"/>
      <c r="FRF129" s="802"/>
      <c r="FRG129" s="802"/>
      <c r="FRH129" s="802"/>
      <c r="FRI129" s="802"/>
      <c r="FRJ129" s="802"/>
      <c r="FRK129" s="802"/>
      <c r="FRL129" s="802"/>
      <c r="FRM129" s="802"/>
      <c r="FRN129" s="802"/>
      <c r="FRO129" s="802"/>
      <c r="FRP129" s="802"/>
      <c r="FRQ129" s="802"/>
      <c r="FRR129" s="802"/>
      <c r="FRS129" s="802"/>
      <c r="FRT129" s="802"/>
      <c r="FRU129" s="802"/>
      <c r="FRV129" s="802"/>
      <c r="FRW129" s="802"/>
      <c r="FRX129" s="802"/>
      <c r="FRY129" s="802"/>
      <c r="FRZ129" s="802"/>
      <c r="FSA129" s="802"/>
      <c r="FSB129" s="802"/>
      <c r="FSC129" s="802"/>
      <c r="FSD129" s="802"/>
      <c r="FSE129" s="802"/>
      <c r="FSF129" s="802"/>
      <c r="FSG129" s="802"/>
      <c r="FSH129" s="802"/>
      <c r="FSI129" s="802"/>
      <c r="FSJ129" s="802"/>
      <c r="FSK129" s="802"/>
      <c r="FSL129" s="802"/>
      <c r="FSM129" s="802"/>
      <c r="FSN129" s="802"/>
      <c r="FSO129" s="802"/>
      <c r="FSP129" s="802"/>
      <c r="FSQ129" s="802"/>
      <c r="FSR129" s="802"/>
      <c r="FSS129" s="802"/>
      <c r="FST129" s="802"/>
      <c r="FSU129" s="802"/>
      <c r="FSV129" s="802"/>
      <c r="FSW129" s="802"/>
      <c r="FSX129" s="802"/>
      <c r="FSY129" s="802"/>
      <c r="FSZ129" s="802"/>
      <c r="FTA129" s="802"/>
      <c r="FTB129" s="802"/>
      <c r="FTC129" s="802"/>
      <c r="FTD129" s="802"/>
      <c r="FTE129" s="802"/>
      <c r="FTF129" s="802"/>
      <c r="FTG129" s="802"/>
      <c r="FTH129" s="802"/>
      <c r="FTI129" s="802"/>
      <c r="FTJ129" s="802"/>
      <c r="FTK129" s="802"/>
      <c r="FTL129" s="802"/>
      <c r="FTM129" s="802"/>
      <c r="FTN129" s="802"/>
      <c r="FTO129" s="802"/>
      <c r="FTP129" s="802"/>
      <c r="FTQ129" s="802"/>
      <c r="FTR129" s="802"/>
      <c r="FTS129" s="802"/>
      <c r="FTT129" s="802"/>
      <c r="FTU129" s="802"/>
      <c r="FTV129" s="802"/>
      <c r="FTW129" s="802"/>
      <c r="FTX129" s="802"/>
      <c r="FTY129" s="802"/>
      <c r="FTZ129" s="802"/>
      <c r="FUA129" s="802"/>
      <c r="FUB129" s="802"/>
      <c r="FUC129" s="802"/>
      <c r="FUD129" s="802"/>
      <c r="FUE129" s="802"/>
      <c r="FUF129" s="802"/>
      <c r="FUG129" s="802"/>
      <c r="FUH129" s="802"/>
      <c r="FUI129" s="802"/>
      <c r="FUJ129" s="802"/>
      <c r="FUK129" s="802"/>
      <c r="FUL129" s="802"/>
      <c r="FUM129" s="802"/>
      <c r="FUN129" s="802"/>
      <c r="FUO129" s="802"/>
      <c r="FUP129" s="802"/>
      <c r="FUQ129" s="802"/>
      <c r="FUR129" s="802"/>
      <c r="FUS129" s="802"/>
      <c r="FUT129" s="802"/>
      <c r="FUU129" s="802"/>
      <c r="FUV129" s="802"/>
      <c r="FUW129" s="802"/>
      <c r="FUX129" s="802"/>
      <c r="FUY129" s="802"/>
      <c r="FUZ129" s="802"/>
      <c r="FVA129" s="802"/>
      <c r="FVB129" s="802"/>
      <c r="FVC129" s="802"/>
      <c r="FVD129" s="802"/>
      <c r="FVE129" s="802"/>
      <c r="FVF129" s="802"/>
      <c r="FVG129" s="802"/>
      <c r="FVH129" s="802"/>
      <c r="FVI129" s="802"/>
      <c r="FVJ129" s="802"/>
      <c r="FVK129" s="802"/>
      <c r="FVL129" s="802"/>
      <c r="FVM129" s="802"/>
      <c r="FVN129" s="802"/>
      <c r="FVO129" s="802"/>
      <c r="FVP129" s="802"/>
      <c r="FVQ129" s="802"/>
      <c r="FVR129" s="802"/>
      <c r="FVS129" s="802"/>
      <c r="FVT129" s="802"/>
      <c r="FVU129" s="802"/>
      <c r="FVV129" s="802"/>
      <c r="FVW129" s="802"/>
      <c r="FVX129" s="802"/>
      <c r="FVY129" s="802"/>
      <c r="FVZ129" s="802"/>
      <c r="FWA129" s="802"/>
      <c r="FWB129" s="802"/>
      <c r="FWC129" s="802"/>
      <c r="FWD129" s="802"/>
      <c r="FWE129" s="802"/>
      <c r="FWF129" s="802"/>
      <c r="FWG129" s="802"/>
      <c r="FWH129" s="802"/>
      <c r="FWI129" s="802"/>
      <c r="FWJ129" s="802"/>
      <c r="FWK129" s="802"/>
      <c r="FWL129" s="802"/>
      <c r="FWM129" s="802"/>
      <c r="FWN129" s="802"/>
      <c r="FWO129" s="802"/>
      <c r="FWP129" s="802"/>
      <c r="FWQ129" s="802"/>
      <c r="FWR129" s="802"/>
      <c r="FWS129" s="802"/>
      <c r="FWT129" s="802"/>
      <c r="FWU129" s="802"/>
      <c r="FWV129" s="802"/>
      <c r="FWW129" s="802"/>
      <c r="FWX129" s="802"/>
      <c r="FWY129" s="802"/>
      <c r="FWZ129" s="802"/>
      <c r="FXA129" s="802"/>
      <c r="FXB129" s="802"/>
      <c r="FXC129" s="802"/>
      <c r="FXD129" s="802"/>
      <c r="FXE129" s="802"/>
      <c r="FXF129" s="802"/>
      <c r="FXG129" s="802"/>
      <c r="FXH129" s="802"/>
      <c r="FXI129" s="802"/>
      <c r="FXJ129" s="802"/>
      <c r="FXK129" s="802"/>
      <c r="FXL129" s="802"/>
      <c r="FXM129" s="802"/>
      <c r="FXN129" s="802"/>
      <c r="FXO129" s="802"/>
      <c r="FXP129" s="802"/>
      <c r="FXQ129" s="802"/>
      <c r="FXR129" s="802"/>
      <c r="FXS129" s="802"/>
      <c r="FXT129" s="802"/>
      <c r="FXU129" s="802"/>
      <c r="FXV129" s="802"/>
      <c r="FXW129" s="802"/>
      <c r="FXX129" s="802"/>
      <c r="FXY129" s="802"/>
      <c r="FXZ129" s="802"/>
      <c r="FYA129" s="802"/>
      <c r="FYB129" s="802"/>
      <c r="FYC129" s="802"/>
      <c r="FYD129" s="802"/>
      <c r="FYE129" s="802"/>
      <c r="FYF129" s="802"/>
      <c r="FYG129" s="802"/>
      <c r="FYH129" s="802"/>
      <c r="FYI129" s="802"/>
      <c r="FYJ129" s="802"/>
      <c r="FYK129" s="802"/>
      <c r="FYL129" s="802"/>
      <c r="FYM129" s="802"/>
      <c r="FYN129" s="802"/>
      <c r="FYO129" s="802"/>
      <c r="FYP129" s="802"/>
      <c r="FYQ129" s="802"/>
      <c r="FYR129" s="802"/>
      <c r="FYS129" s="802"/>
      <c r="FYT129" s="802"/>
      <c r="FYU129" s="802"/>
      <c r="FYV129" s="802"/>
      <c r="FYW129" s="802"/>
      <c r="FYX129" s="802"/>
      <c r="FYY129" s="802"/>
      <c r="FYZ129" s="802"/>
      <c r="FZA129" s="802"/>
      <c r="FZB129" s="802"/>
      <c r="FZC129" s="802"/>
      <c r="FZD129" s="802"/>
      <c r="FZE129" s="802"/>
      <c r="FZF129" s="802"/>
      <c r="FZG129" s="802"/>
      <c r="FZH129" s="802"/>
      <c r="FZI129" s="802"/>
      <c r="FZJ129" s="802"/>
      <c r="FZK129" s="802"/>
      <c r="FZL129" s="802"/>
      <c r="FZM129" s="802"/>
      <c r="FZN129" s="802"/>
      <c r="FZO129" s="802"/>
      <c r="FZP129" s="802"/>
      <c r="FZQ129" s="802"/>
      <c r="FZR129" s="802"/>
      <c r="FZS129" s="802"/>
      <c r="FZT129" s="802"/>
      <c r="FZU129" s="802"/>
      <c r="FZV129" s="802"/>
      <c r="FZW129" s="802"/>
      <c r="FZX129" s="802"/>
      <c r="FZY129" s="802"/>
      <c r="FZZ129" s="802"/>
      <c r="GAA129" s="802"/>
      <c r="GAB129" s="802"/>
      <c r="GAC129" s="802"/>
      <c r="GAD129" s="802"/>
      <c r="GAE129" s="802"/>
      <c r="GAF129" s="802"/>
      <c r="GAG129" s="802"/>
      <c r="GAH129" s="802"/>
      <c r="GAI129" s="802"/>
      <c r="GAJ129" s="802"/>
      <c r="GAK129" s="802"/>
      <c r="GAL129" s="802"/>
      <c r="GAM129" s="802"/>
      <c r="GAN129" s="802"/>
      <c r="GAO129" s="802"/>
      <c r="GAP129" s="802"/>
      <c r="GAQ129" s="802"/>
      <c r="GAR129" s="802"/>
      <c r="GAS129" s="802"/>
      <c r="GAT129" s="802"/>
      <c r="GAU129" s="802"/>
      <c r="GAV129" s="802"/>
      <c r="GAW129" s="802"/>
      <c r="GAX129" s="802"/>
      <c r="GAY129" s="802"/>
      <c r="GAZ129" s="802"/>
      <c r="GBA129" s="802"/>
      <c r="GBB129" s="802"/>
      <c r="GBC129" s="802"/>
      <c r="GBD129" s="802"/>
      <c r="GBE129" s="802"/>
      <c r="GBF129" s="802"/>
      <c r="GBG129" s="802"/>
      <c r="GBH129" s="802"/>
      <c r="GBI129" s="802"/>
      <c r="GBJ129" s="802"/>
      <c r="GBK129" s="802"/>
      <c r="GBL129" s="802"/>
      <c r="GBM129" s="802"/>
      <c r="GBN129" s="802"/>
      <c r="GBO129" s="802"/>
      <c r="GBP129" s="802"/>
      <c r="GBQ129" s="802"/>
      <c r="GBR129" s="802"/>
      <c r="GBS129" s="802"/>
      <c r="GBT129" s="802"/>
      <c r="GBU129" s="802"/>
      <c r="GBV129" s="802"/>
      <c r="GBW129" s="802"/>
      <c r="GBX129" s="802"/>
      <c r="GBY129" s="802"/>
      <c r="GBZ129" s="802"/>
      <c r="GCA129" s="802"/>
      <c r="GCB129" s="802"/>
      <c r="GCC129" s="802"/>
      <c r="GCD129" s="802"/>
      <c r="GCE129" s="802"/>
      <c r="GCF129" s="802"/>
      <c r="GCG129" s="802"/>
      <c r="GCH129" s="802"/>
      <c r="GCI129" s="802"/>
      <c r="GCJ129" s="802"/>
      <c r="GCK129" s="802"/>
      <c r="GCL129" s="802"/>
      <c r="GCM129" s="802"/>
      <c r="GCN129" s="802"/>
      <c r="GCO129" s="802"/>
      <c r="GCP129" s="802"/>
      <c r="GCQ129" s="802"/>
      <c r="GCR129" s="802"/>
      <c r="GCS129" s="802"/>
      <c r="GCT129" s="802"/>
      <c r="GCU129" s="802"/>
      <c r="GCV129" s="802"/>
      <c r="GCW129" s="802"/>
      <c r="GCX129" s="802"/>
      <c r="GCY129" s="802"/>
      <c r="GCZ129" s="802"/>
      <c r="GDA129" s="802"/>
      <c r="GDB129" s="802"/>
      <c r="GDC129" s="802"/>
      <c r="GDD129" s="802"/>
      <c r="GDE129" s="802"/>
      <c r="GDF129" s="802"/>
      <c r="GDG129" s="802"/>
      <c r="GDH129" s="802"/>
      <c r="GDI129" s="802"/>
      <c r="GDJ129" s="802"/>
      <c r="GDK129" s="802"/>
      <c r="GDL129" s="802"/>
      <c r="GDM129" s="802"/>
      <c r="GDN129" s="802"/>
      <c r="GDO129" s="802"/>
      <c r="GDP129" s="802"/>
      <c r="GDQ129" s="802"/>
      <c r="GDR129" s="802"/>
      <c r="GDS129" s="802"/>
      <c r="GDT129" s="802"/>
      <c r="GDU129" s="802"/>
      <c r="GDV129" s="802"/>
      <c r="GDW129" s="802"/>
      <c r="GDX129" s="802"/>
      <c r="GDY129" s="802"/>
      <c r="GDZ129" s="802"/>
      <c r="GEA129" s="802"/>
      <c r="GEB129" s="802"/>
      <c r="GEC129" s="802"/>
      <c r="GED129" s="802"/>
      <c r="GEE129" s="802"/>
      <c r="GEF129" s="802"/>
      <c r="GEG129" s="802"/>
      <c r="GEH129" s="802"/>
      <c r="GEI129" s="802"/>
      <c r="GEJ129" s="802"/>
      <c r="GEK129" s="802"/>
      <c r="GEL129" s="802"/>
      <c r="GEM129" s="802"/>
      <c r="GEN129" s="802"/>
      <c r="GEO129" s="802"/>
      <c r="GEP129" s="802"/>
      <c r="GEQ129" s="802"/>
      <c r="GER129" s="802"/>
      <c r="GES129" s="802"/>
      <c r="GET129" s="802"/>
      <c r="GEU129" s="802"/>
      <c r="GEV129" s="802"/>
      <c r="GEW129" s="802"/>
      <c r="GEX129" s="802"/>
      <c r="GEY129" s="802"/>
      <c r="GEZ129" s="802"/>
      <c r="GFA129" s="802"/>
      <c r="GFB129" s="802"/>
      <c r="GFC129" s="802"/>
      <c r="GFD129" s="802"/>
      <c r="GFE129" s="802"/>
      <c r="GFF129" s="802"/>
      <c r="GFG129" s="802"/>
      <c r="GFH129" s="802"/>
      <c r="GFI129" s="802"/>
      <c r="GFJ129" s="802"/>
      <c r="GFK129" s="802"/>
      <c r="GFL129" s="802"/>
      <c r="GFM129" s="802"/>
      <c r="GFN129" s="802"/>
      <c r="GFO129" s="802"/>
      <c r="GFP129" s="802"/>
      <c r="GFQ129" s="802"/>
      <c r="GFR129" s="802"/>
      <c r="GFS129" s="802"/>
      <c r="GFT129" s="802"/>
      <c r="GFU129" s="802"/>
      <c r="GFV129" s="802"/>
      <c r="GFW129" s="802"/>
      <c r="GFX129" s="802"/>
      <c r="GFY129" s="802"/>
      <c r="GFZ129" s="802"/>
      <c r="GGA129" s="802"/>
      <c r="GGB129" s="802"/>
      <c r="GGC129" s="802"/>
      <c r="GGD129" s="802"/>
      <c r="GGE129" s="802"/>
      <c r="GGF129" s="802"/>
      <c r="GGG129" s="802"/>
      <c r="GGH129" s="802"/>
      <c r="GGI129" s="802"/>
      <c r="GGJ129" s="802"/>
      <c r="GGK129" s="802"/>
      <c r="GGL129" s="802"/>
      <c r="GGM129" s="802"/>
      <c r="GGN129" s="802"/>
      <c r="GGO129" s="802"/>
      <c r="GGP129" s="802"/>
      <c r="GGQ129" s="802"/>
      <c r="GGR129" s="802"/>
      <c r="GGS129" s="802"/>
      <c r="GGT129" s="802"/>
      <c r="GGU129" s="802"/>
      <c r="GGV129" s="802"/>
      <c r="GGW129" s="802"/>
      <c r="GGX129" s="802"/>
      <c r="GGY129" s="802"/>
      <c r="GGZ129" s="802"/>
      <c r="GHA129" s="802"/>
      <c r="GHB129" s="802"/>
      <c r="GHC129" s="802"/>
      <c r="GHD129" s="802"/>
      <c r="GHE129" s="802"/>
      <c r="GHF129" s="802"/>
      <c r="GHG129" s="802"/>
      <c r="GHH129" s="802"/>
      <c r="GHI129" s="802"/>
      <c r="GHJ129" s="802"/>
      <c r="GHK129" s="802"/>
      <c r="GHL129" s="802"/>
      <c r="GHM129" s="802"/>
      <c r="GHN129" s="802"/>
      <c r="GHO129" s="802"/>
      <c r="GHP129" s="802"/>
      <c r="GHQ129" s="802"/>
      <c r="GHR129" s="802"/>
      <c r="GHS129" s="802"/>
      <c r="GHT129" s="802"/>
      <c r="GHU129" s="802"/>
      <c r="GHV129" s="802"/>
      <c r="GHW129" s="802"/>
      <c r="GHX129" s="802"/>
      <c r="GHY129" s="802"/>
      <c r="GHZ129" s="802"/>
      <c r="GIA129" s="802"/>
      <c r="GIB129" s="802"/>
      <c r="GIC129" s="802"/>
      <c r="GID129" s="802"/>
      <c r="GIE129" s="802"/>
      <c r="GIF129" s="802"/>
      <c r="GIG129" s="802"/>
      <c r="GIH129" s="802"/>
      <c r="GII129" s="802"/>
      <c r="GIJ129" s="802"/>
      <c r="GIK129" s="802"/>
      <c r="GIL129" s="802"/>
      <c r="GIM129" s="802"/>
      <c r="GIN129" s="802"/>
      <c r="GIO129" s="802"/>
      <c r="GIP129" s="802"/>
      <c r="GIQ129" s="802"/>
      <c r="GIR129" s="802"/>
      <c r="GIS129" s="802"/>
      <c r="GIT129" s="802"/>
      <c r="GIU129" s="802"/>
      <c r="GIV129" s="802"/>
      <c r="GIW129" s="802"/>
      <c r="GIX129" s="802"/>
      <c r="GIY129" s="802"/>
      <c r="GIZ129" s="802"/>
      <c r="GJA129" s="802"/>
      <c r="GJB129" s="802"/>
      <c r="GJC129" s="802"/>
      <c r="GJD129" s="802"/>
      <c r="GJE129" s="802"/>
      <c r="GJF129" s="802"/>
      <c r="GJG129" s="802"/>
      <c r="GJH129" s="802"/>
      <c r="GJI129" s="802"/>
      <c r="GJJ129" s="802"/>
      <c r="GJK129" s="802"/>
      <c r="GJL129" s="802"/>
      <c r="GJM129" s="802"/>
      <c r="GJN129" s="802"/>
      <c r="GJO129" s="802"/>
      <c r="GJP129" s="802"/>
      <c r="GJQ129" s="802"/>
      <c r="GJR129" s="802"/>
      <c r="GJS129" s="802"/>
      <c r="GJT129" s="802"/>
      <c r="GJU129" s="802"/>
      <c r="GJV129" s="802"/>
      <c r="GJW129" s="802"/>
      <c r="GJX129" s="802"/>
      <c r="GJY129" s="802"/>
      <c r="GJZ129" s="802"/>
      <c r="GKA129" s="802"/>
      <c r="GKB129" s="802"/>
      <c r="GKC129" s="802"/>
      <c r="GKD129" s="802"/>
      <c r="GKE129" s="802"/>
      <c r="GKF129" s="802"/>
      <c r="GKG129" s="802"/>
      <c r="GKH129" s="802"/>
      <c r="GKI129" s="802"/>
      <c r="GKJ129" s="802"/>
      <c r="GKK129" s="802"/>
      <c r="GKL129" s="802"/>
      <c r="GKM129" s="802"/>
      <c r="GKN129" s="802"/>
      <c r="GKO129" s="802"/>
      <c r="GKP129" s="802"/>
      <c r="GKQ129" s="802"/>
      <c r="GKR129" s="802"/>
      <c r="GKS129" s="802"/>
      <c r="GKT129" s="802"/>
      <c r="GKU129" s="802"/>
      <c r="GKV129" s="802"/>
      <c r="GKW129" s="802"/>
      <c r="GKX129" s="802"/>
      <c r="GKY129" s="802"/>
      <c r="GKZ129" s="802"/>
      <c r="GLA129" s="802"/>
      <c r="GLB129" s="802"/>
      <c r="GLC129" s="802"/>
      <c r="GLD129" s="802"/>
      <c r="GLE129" s="802"/>
      <c r="GLF129" s="802"/>
      <c r="GLG129" s="802"/>
      <c r="GLH129" s="802"/>
      <c r="GLI129" s="802"/>
      <c r="GLJ129" s="802"/>
      <c r="GLK129" s="802"/>
      <c r="GLL129" s="802"/>
      <c r="GLM129" s="802"/>
      <c r="GLN129" s="802"/>
      <c r="GLO129" s="802"/>
      <c r="GLP129" s="802"/>
      <c r="GLQ129" s="802"/>
      <c r="GLR129" s="802"/>
      <c r="GLS129" s="802"/>
      <c r="GLT129" s="802"/>
      <c r="GLU129" s="802"/>
      <c r="GLV129" s="802"/>
      <c r="GLW129" s="802"/>
      <c r="GLX129" s="802"/>
      <c r="GLY129" s="802"/>
      <c r="GLZ129" s="802"/>
      <c r="GMA129" s="802"/>
      <c r="GMB129" s="802"/>
      <c r="GMC129" s="802"/>
      <c r="GMD129" s="802"/>
      <c r="GME129" s="802"/>
      <c r="GMF129" s="802"/>
      <c r="GMG129" s="802"/>
      <c r="GMH129" s="802"/>
      <c r="GMI129" s="802"/>
      <c r="GMJ129" s="802"/>
      <c r="GMK129" s="802"/>
      <c r="GML129" s="802"/>
      <c r="GMM129" s="802"/>
      <c r="GMN129" s="802"/>
      <c r="GMO129" s="802"/>
      <c r="GMP129" s="802"/>
      <c r="GMQ129" s="802"/>
      <c r="GMR129" s="802"/>
      <c r="GMS129" s="802"/>
      <c r="GMT129" s="802"/>
      <c r="GMU129" s="802"/>
      <c r="GMV129" s="802"/>
      <c r="GMW129" s="802"/>
      <c r="GMX129" s="802"/>
      <c r="GMY129" s="802"/>
      <c r="GMZ129" s="802"/>
      <c r="GNA129" s="802"/>
      <c r="GNB129" s="802"/>
      <c r="GNC129" s="802"/>
      <c r="GND129" s="802"/>
      <c r="GNE129" s="802"/>
      <c r="GNF129" s="802"/>
      <c r="GNG129" s="802"/>
      <c r="GNH129" s="802"/>
      <c r="GNI129" s="802"/>
      <c r="GNJ129" s="802"/>
      <c r="GNK129" s="802"/>
      <c r="GNL129" s="802"/>
      <c r="GNM129" s="802"/>
      <c r="GNN129" s="802"/>
      <c r="GNO129" s="802"/>
      <c r="GNP129" s="802"/>
      <c r="GNQ129" s="802"/>
      <c r="GNR129" s="802"/>
      <c r="GNS129" s="802"/>
      <c r="GNT129" s="802"/>
      <c r="GNU129" s="802"/>
      <c r="GNV129" s="802"/>
      <c r="GNW129" s="802"/>
      <c r="GNX129" s="802"/>
      <c r="GNY129" s="802"/>
      <c r="GNZ129" s="802"/>
      <c r="GOA129" s="802"/>
      <c r="GOB129" s="802"/>
      <c r="GOC129" s="802"/>
      <c r="GOD129" s="802"/>
      <c r="GOE129" s="802"/>
      <c r="GOF129" s="802"/>
      <c r="GOG129" s="802"/>
      <c r="GOH129" s="802"/>
      <c r="GOI129" s="802"/>
      <c r="GOJ129" s="802"/>
      <c r="GOK129" s="802"/>
      <c r="GOL129" s="802"/>
      <c r="GOM129" s="802"/>
      <c r="GON129" s="802"/>
      <c r="GOO129" s="802"/>
      <c r="GOP129" s="802"/>
      <c r="GOQ129" s="802"/>
      <c r="GOR129" s="802"/>
      <c r="GOS129" s="802"/>
      <c r="GOT129" s="802"/>
      <c r="GOU129" s="802"/>
      <c r="GOV129" s="802"/>
      <c r="GOW129" s="802"/>
      <c r="GOX129" s="802"/>
      <c r="GOY129" s="802"/>
      <c r="GOZ129" s="802"/>
      <c r="GPA129" s="802"/>
      <c r="GPB129" s="802"/>
      <c r="GPC129" s="802"/>
      <c r="GPD129" s="802"/>
      <c r="GPE129" s="802"/>
      <c r="GPF129" s="802"/>
      <c r="GPG129" s="802"/>
      <c r="GPH129" s="802"/>
      <c r="GPI129" s="802"/>
      <c r="GPJ129" s="802"/>
      <c r="GPK129" s="802"/>
      <c r="GPL129" s="802"/>
      <c r="GPM129" s="802"/>
      <c r="GPN129" s="802"/>
      <c r="GPO129" s="802"/>
      <c r="GPP129" s="802"/>
      <c r="GPQ129" s="802"/>
      <c r="GPR129" s="802"/>
      <c r="GPS129" s="802"/>
      <c r="GPT129" s="802"/>
      <c r="GPU129" s="802"/>
      <c r="GPV129" s="802"/>
      <c r="GPW129" s="802"/>
      <c r="GPX129" s="802"/>
      <c r="GPY129" s="802"/>
      <c r="GPZ129" s="802"/>
      <c r="GQA129" s="802"/>
      <c r="GQB129" s="802"/>
      <c r="GQC129" s="802"/>
      <c r="GQD129" s="802"/>
      <c r="GQE129" s="802"/>
      <c r="GQF129" s="802"/>
      <c r="GQG129" s="802"/>
      <c r="GQH129" s="802"/>
      <c r="GQI129" s="802"/>
      <c r="GQJ129" s="802"/>
      <c r="GQK129" s="802"/>
      <c r="GQL129" s="802"/>
      <c r="GQM129" s="802"/>
      <c r="GQN129" s="802"/>
      <c r="GQO129" s="802"/>
      <c r="GQP129" s="802"/>
      <c r="GQQ129" s="802"/>
      <c r="GQR129" s="802"/>
      <c r="GQS129" s="802"/>
      <c r="GQT129" s="802"/>
      <c r="GQU129" s="802"/>
      <c r="GQV129" s="802"/>
      <c r="GQW129" s="802"/>
      <c r="GQX129" s="802"/>
      <c r="GQY129" s="802"/>
      <c r="GQZ129" s="802"/>
      <c r="GRA129" s="802"/>
      <c r="GRB129" s="802"/>
      <c r="GRC129" s="802"/>
      <c r="GRD129" s="802"/>
      <c r="GRE129" s="802"/>
      <c r="GRF129" s="802"/>
      <c r="GRG129" s="802"/>
      <c r="GRH129" s="802"/>
      <c r="GRI129" s="802"/>
      <c r="GRJ129" s="802"/>
      <c r="GRK129" s="802"/>
      <c r="GRL129" s="802"/>
      <c r="GRM129" s="802"/>
      <c r="GRN129" s="802"/>
      <c r="GRO129" s="802"/>
      <c r="GRP129" s="802"/>
      <c r="GRQ129" s="802"/>
      <c r="GRR129" s="802"/>
      <c r="GRS129" s="802"/>
      <c r="GRT129" s="802"/>
      <c r="GRU129" s="802"/>
      <c r="GRV129" s="802"/>
      <c r="GRW129" s="802"/>
      <c r="GRX129" s="802"/>
      <c r="GRY129" s="802"/>
      <c r="GRZ129" s="802"/>
      <c r="GSA129" s="802"/>
      <c r="GSB129" s="802"/>
      <c r="GSC129" s="802"/>
      <c r="GSD129" s="802"/>
      <c r="GSE129" s="802"/>
      <c r="GSF129" s="802"/>
      <c r="GSG129" s="802"/>
      <c r="GSH129" s="802"/>
      <c r="GSI129" s="802"/>
      <c r="GSJ129" s="802"/>
      <c r="GSK129" s="802"/>
      <c r="GSL129" s="802"/>
      <c r="GSM129" s="802"/>
      <c r="GSN129" s="802"/>
      <c r="GSO129" s="802"/>
      <c r="GSP129" s="802"/>
      <c r="GSQ129" s="802"/>
      <c r="GSR129" s="802"/>
      <c r="GSS129" s="802"/>
      <c r="GST129" s="802"/>
      <c r="GSU129" s="802"/>
      <c r="GSV129" s="802"/>
      <c r="GSW129" s="802"/>
      <c r="GSX129" s="802"/>
      <c r="GSY129" s="802"/>
      <c r="GSZ129" s="802"/>
      <c r="GTA129" s="802"/>
      <c r="GTB129" s="802"/>
      <c r="GTC129" s="802"/>
      <c r="GTD129" s="802"/>
      <c r="GTE129" s="802"/>
      <c r="GTF129" s="802"/>
      <c r="GTG129" s="802"/>
      <c r="GTH129" s="802"/>
      <c r="GTI129" s="802"/>
      <c r="GTJ129" s="802"/>
      <c r="GTK129" s="802"/>
      <c r="GTL129" s="802"/>
      <c r="GTM129" s="802"/>
      <c r="GTN129" s="802"/>
      <c r="GTO129" s="802"/>
      <c r="GTP129" s="802"/>
      <c r="GTQ129" s="802"/>
      <c r="GTR129" s="802"/>
      <c r="GTS129" s="802"/>
      <c r="GTT129" s="802"/>
      <c r="GTU129" s="802"/>
      <c r="GTV129" s="802"/>
      <c r="GTW129" s="802"/>
      <c r="GTX129" s="802"/>
      <c r="GTY129" s="802"/>
      <c r="GTZ129" s="802"/>
      <c r="GUA129" s="802"/>
      <c r="GUB129" s="802"/>
      <c r="GUC129" s="802"/>
      <c r="GUD129" s="802"/>
      <c r="GUE129" s="802"/>
      <c r="GUF129" s="802"/>
      <c r="GUG129" s="802"/>
      <c r="GUH129" s="802"/>
      <c r="GUI129" s="802"/>
      <c r="GUJ129" s="802"/>
      <c r="GUK129" s="802"/>
      <c r="GUL129" s="802"/>
      <c r="GUM129" s="802"/>
      <c r="GUN129" s="802"/>
      <c r="GUO129" s="802"/>
      <c r="GUP129" s="802"/>
      <c r="GUQ129" s="802"/>
      <c r="GUR129" s="802"/>
      <c r="GUS129" s="802"/>
      <c r="GUT129" s="802"/>
      <c r="GUU129" s="802"/>
      <c r="GUV129" s="802"/>
      <c r="GUW129" s="802"/>
      <c r="GUX129" s="802"/>
      <c r="GUY129" s="802"/>
      <c r="GUZ129" s="802"/>
      <c r="GVA129" s="802"/>
      <c r="GVB129" s="802"/>
      <c r="GVC129" s="802"/>
      <c r="GVD129" s="802"/>
      <c r="GVE129" s="802"/>
      <c r="GVF129" s="802"/>
      <c r="GVG129" s="802"/>
      <c r="GVH129" s="802"/>
      <c r="GVI129" s="802"/>
      <c r="GVJ129" s="802"/>
      <c r="GVK129" s="802"/>
      <c r="GVL129" s="802"/>
      <c r="GVM129" s="802"/>
      <c r="GVN129" s="802"/>
      <c r="GVO129" s="802"/>
      <c r="GVP129" s="802"/>
      <c r="GVQ129" s="802"/>
      <c r="GVR129" s="802"/>
      <c r="GVS129" s="802"/>
      <c r="GVT129" s="802"/>
      <c r="GVU129" s="802"/>
      <c r="GVV129" s="802"/>
      <c r="GVW129" s="802"/>
      <c r="GVX129" s="802"/>
      <c r="GVY129" s="802"/>
      <c r="GVZ129" s="802"/>
      <c r="GWA129" s="802"/>
      <c r="GWB129" s="802"/>
      <c r="GWC129" s="802"/>
      <c r="GWD129" s="802"/>
      <c r="GWE129" s="802"/>
      <c r="GWF129" s="802"/>
      <c r="GWG129" s="802"/>
      <c r="GWH129" s="802"/>
      <c r="GWI129" s="802"/>
      <c r="GWJ129" s="802"/>
      <c r="GWK129" s="802"/>
      <c r="GWL129" s="802"/>
      <c r="GWM129" s="802"/>
      <c r="GWN129" s="802"/>
      <c r="GWO129" s="802"/>
      <c r="GWP129" s="802"/>
      <c r="GWQ129" s="802"/>
      <c r="GWR129" s="802"/>
      <c r="GWS129" s="802"/>
      <c r="GWT129" s="802"/>
      <c r="GWU129" s="802"/>
      <c r="GWV129" s="802"/>
      <c r="GWW129" s="802"/>
      <c r="GWX129" s="802"/>
      <c r="GWY129" s="802"/>
      <c r="GWZ129" s="802"/>
      <c r="GXA129" s="802"/>
      <c r="GXB129" s="802"/>
      <c r="GXC129" s="802"/>
      <c r="GXD129" s="802"/>
      <c r="GXE129" s="802"/>
      <c r="GXF129" s="802"/>
      <c r="GXG129" s="802"/>
      <c r="GXH129" s="802"/>
      <c r="GXI129" s="802"/>
      <c r="GXJ129" s="802"/>
      <c r="GXK129" s="802"/>
      <c r="GXL129" s="802"/>
      <c r="GXM129" s="802"/>
      <c r="GXN129" s="802"/>
      <c r="GXO129" s="802"/>
      <c r="GXP129" s="802"/>
      <c r="GXQ129" s="802"/>
      <c r="GXR129" s="802"/>
      <c r="GXS129" s="802"/>
      <c r="GXT129" s="802"/>
      <c r="GXU129" s="802"/>
      <c r="GXV129" s="802"/>
      <c r="GXW129" s="802"/>
      <c r="GXX129" s="802"/>
      <c r="GXY129" s="802"/>
      <c r="GXZ129" s="802"/>
      <c r="GYA129" s="802"/>
      <c r="GYB129" s="802"/>
      <c r="GYC129" s="802"/>
      <c r="GYD129" s="802"/>
      <c r="GYE129" s="802"/>
      <c r="GYF129" s="802"/>
      <c r="GYG129" s="802"/>
      <c r="GYH129" s="802"/>
      <c r="GYI129" s="802"/>
      <c r="GYJ129" s="802"/>
      <c r="GYK129" s="802"/>
      <c r="GYL129" s="802"/>
      <c r="GYM129" s="802"/>
      <c r="GYN129" s="802"/>
      <c r="GYO129" s="802"/>
      <c r="GYP129" s="802"/>
      <c r="GYQ129" s="802"/>
      <c r="GYR129" s="802"/>
      <c r="GYS129" s="802"/>
      <c r="GYT129" s="802"/>
      <c r="GYU129" s="802"/>
      <c r="GYV129" s="802"/>
      <c r="GYW129" s="802"/>
      <c r="GYX129" s="802"/>
      <c r="GYY129" s="802"/>
      <c r="GYZ129" s="802"/>
      <c r="GZA129" s="802"/>
      <c r="GZB129" s="802"/>
      <c r="GZC129" s="802"/>
      <c r="GZD129" s="802"/>
      <c r="GZE129" s="802"/>
      <c r="GZF129" s="802"/>
      <c r="GZG129" s="802"/>
      <c r="GZH129" s="802"/>
      <c r="GZI129" s="802"/>
      <c r="GZJ129" s="802"/>
      <c r="GZK129" s="802"/>
      <c r="GZL129" s="802"/>
      <c r="GZM129" s="802"/>
      <c r="GZN129" s="802"/>
      <c r="GZO129" s="802"/>
      <c r="GZP129" s="802"/>
      <c r="GZQ129" s="802"/>
      <c r="GZR129" s="802"/>
      <c r="GZS129" s="802"/>
      <c r="GZT129" s="802"/>
      <c r="GZU129" s="802"/>
      <c r="GZV129" s="802"/>
      <c r="GZW129" s="802"/>
      <c r="GZX129" s="802"/>
      <c r="GZY129" s="802"/>
      <c r="GZZ129" s="802"/>
      <c r="HAA129" s="802"/>
      <c r="HAB129" s="802"/>
      <c r="HAC129" s="802"/>
      <c r="HAD129" s="802"/>
      <c r="HAE129" s="802"/>
      <c r="HAF129" s="802"/>
      <c r="HAG129" s="802"/>
      <c r="HAH129" s="802"/>
      <c r="HAI129" s="802"/>
      <c r="HAJ129" s="802"/>
      <c r="HAK129" s="802"/>
      <c r="HAL129" s="802"/>
      <c r="HAM129" s="802"/>
      <c r="HAN129" s="802"/>
      <c r="HAO129" s="802"/>
      <c r="HAP129" s="802"/>
      <c r="HAQ129" s="802"/>
      <c r="HAR129" s="802"/>
      <c r="HAS129" s="802"/>
      <c r="HAT129" s="802"/>
      <c r="HAU129" s="802"/>
      <c r="HAV129" s="802"/>
      <c r="HAW129" s="802"/>
      <c r="HAX129" s="802"/>
      <c r="HAY129" s="802"/>
      <c r="HAZ129" s="802"/>
      <c r="HBA129" s="802"/>
      <c r="HBB129" s="802"/>
      <c r="HBC129" s="802"/>
      <c r="HBD129" s="802"/>
      <c r="HBE129" s="802"/>
      <c r="HBF129" s="802"/>
      <c r="HBG129" s="802"/>
      <c r="HBH129" s="802"/>
      <c r="HBI129" s="802"/>
      <c r="HBJ129" s="802"/>
      <c r="HBK129" s="802"/>
      <c r="HBL129" s="802"/>
      <c r="HBM129" s="802"/>
      <c r="HBN129" s="802"/>
      <c r="HBO129" s="802"/>
      <c r="HBP129" s="802"/>
      <c r="HBQ129" s="802"/>
      <c r="HBR129" s="802"/>
      <c r="HBS129" s="802"/>
      <c r="HBT129" s="802"/>
      <c r="HBU129" s="802"/>
      <c r="HBV129" s="802"/>
      <c r="HBW129" s="802"/>
      <c r="HBX129" s="802"/>
      <c r="HBY129" s="802"/>
      <c r="HBZ129" s="802"/>
      <c r="HCA129" s="802"/>
      <c r="HCB129" s="802"/>
      <c r="HCC129" s="802"/>
      <c r="HCD129" s="802"/>
      <c r="HCE129" s="802"/>
      <c r="HCF129" s="802"/>
      <c r="HCG129" s="802"/>
      <c r="HCH129" s="802"/>
      <c r="HCI129" s="802"/>
      <c r="HCJ129" s="802"/>
      <c r="HCK129" s="802"/>
      <c r="HCL129" s="802"/>
      <c r="HCM129" s="802"/>
      <c r="HCN129" s="802"/>
      <c r="HCO129" s="802"/>
      <c r="HCP129" s="802"/>
      <c r="HCQ129" s="802"/>
      <c r="HCR129" s="802"/>
      <c r="HCS129" s="802"/>
      <c r="HCT129" s="802"/>
      <c r="HCU129" s="802"/>
      <c r="HCV129" s="802"/>
      <c r="HCW129" s="802"/>
      <c r="HCX129" s="802"/>
      <c r="HCY129" s="802"/>
      <c r="HCZ129" s="802"/>
      <c r="HDA129" s="802"/>
      <c r="HDB129" s="802"/>
      <c r="HDC129" s="802"/>
      <c r="HDD129" s="802"/>
      <c r="HDE129" s="802"/>
      <c r="HDF129" s="802"/>
      <c r="HDG129" s="802"/>
      <c r="HDH129" s="802"/>
      <c r="HDI129" s="802"/>
      <c r="HDJ129" s="802"/>
      <c r="HDK129" s="802"/>
      <c r="HDL129" s="802"/>
      <c r="HDM129" s="802"/>
      <c r="HDN129" s="802"/>
      <c r="HDO129" s="802"/>
      <c r="HDP129" s="802"/>
      <c r="HDQ129" s="802"/>
      <c r="HDR129" s="802"/>
      <c r="HDS129" s="802"/>
      <c r="HDT129" s="802"/>
      <c r="HDU129" s="802"/>
      <c r="HDV129" s="802"/>
      <c r="HDW129" s="802"/>
      <c r="HDX129" s="802"/>
      <c r="HDY129" s="802"/>
      <c r="HDZ129" s="802"/>
      <c r="HEA129" s="802"/>
      <c r="HEB129" s="802"/>
      <c r="HEC129" s="802"/>
      <c r="HED129" s="802"/>
      <c r="HEE129" s="802"/>
      <c r="HEF129" s="802"/>
      <c r="HEG129" s="802"/>
      <c r="HEH129" s="802"/>
      <c r="HEI129" s="802"/>
      <c r="HEJ129" s="802"/>
      <c r="HEK129" s="802"/>
      <c r="HEL129" s="802"/>
      <c r="HEM129" s="802"/>
      <c r="HEN129" s="802"/>
      <c r="HEO129" s="802"/>
      <c r="HEP129" s="802"/>
      <c r="HEQ129" s="802"/>
      <c r="HER129" s="802"/>
      <c r="HES129" s="802"/>
      <c r="HET129" s="802"/>
      <c r="HEU129" s="802"/>
      <c r="HEV129" s="802"/>
      <c r="HEW129" s="802"/>
      <c r="HEX129" s="802"/>
      <c r="HEY129" s="802"/>
      <c r="HEZ129" s="802"/>
      <c r="HFA129" s="802"/>
      <c r="HFB129" s="802"/>
      <c r="HFC129" s="802"/>
      <c r="HFD129" s="802"/>
      <c r="HFE129" s="802"/>
      <c r="HFF129" s="802"/>
      <c r="HFG129" s="802"/>
      <c r="HFH129" s="802"/>
      <c r="HFI129" s="802"/>
      <c r="HFJ129" s="802"/>
      <c r="HFK129" s="802"/>
      <c r="HFL129" s="802"/>
      <c r="HFM129" s="802"/>
      <c r="HFN129" s="802"/>
      <c r="HFO129" s="802"/>
      <c r="HFP129" s="802"/>
      <c r="HFQ129" s="802"/>
      <c r="HFR129" s="802"/>
      <c r="HFS129" s="802"/>
      <c r="HFT129" s="802"/>
      <c r="HFU129" s="802"/>
      <c r="HFV129" s="802"/>
      <c r="HFW129" s="802"/>
      <c r="HFX129" s="802"/>
      <c r="HFY129" s="802"/>
      <c r="HFZ129" s="802"/>
      <c r="HGA129" s="802"/>
      <c r="HGB129" s="802"/>
      <c r="HGC129" s="802"/>
      <c r="HGD129" s="802"/>
      <c r="HGE129" s="802"/>
      <c r="HGF129" s="802"/>
      <c r="HGG129" s="802"/>
      <c r="HGH129" s="802"/>
      <c r="HGI129" s="802"/>
      <c r="HGJ129" s="802"/>
      <c r="HGK129" s="802"/>
      <c r="HGL129" s="802"/>
      <c r="HGM129" s="802"/>
      <c r="HGN129" s="802"/>
      <c r="HGO129" s="802"/>
      <c r="HGP129" s="802"/>
      <c r="HGQ129" s="802"/>
      <c r="HGR129" s="802"/>
      <c r="HGS129" s="802"/>
      <c r="HGT129" s="802"/>
      <c r="HGU129" s="802"/>
      <c r="HGV129" s="802"/>
      <c r="HGW129" s="802"/>
      <c r="HGX129" s="802"/>
      <c r="HGY129" s="802"/>
      <c r="HGZ129" s="802"/>
      <c r="HHA129" s="802"/>
      <c r="HHB129" s="802"/>
      <c r="HHC129" s="802"/>
      <c r="HHD129" s="802"/>
      <c r="HHE129" s="802"/>
      <c r="HHF129" s="802"/>
      <c r="HHG129" s="802"/>
      <c r="HHH129" s="802"/>
      <c r="HHI129" s="802"/>
      <c r="HHJ129" s="802"/>
      <c r="HHK129" s="802"/>
      <c r="HHL129" s="802"/>
      <c r="HHM129" s="802"/>
      <c r="HHN129" s="802"/>
      <c r="HHO129" s="802"/>
      <c r="HHP129" s="802"/>
      <c r="HHQ129" s="802"/>
      <c r="HHR129" s="802"/>
      <c r="HHS129" s="802"/>
      <c r="HHT129" s="802"/>
      <c r="HHU129" s="802"/>
      <c r="HHV129" s="802"/>
      <c r="HHW129" s="802"/>
      <c r="HHX129" s="802"/>
      <c r="HHY129" s="802"/>
      <c r="HHZ129" s="802"/>
      <c r="HIA129" s="802"/>
      <c r="HIB129" s="802"/>
      <c r="HIC129" s="802"/>
      <c r="HID129" s="802"/>
      <c r="HIE129" s="802"/>
      <c r="HIF129" s="802"/>
      <c r="HIG129" s="802"/>
      <c r="HIH129" s="802"/>
      <c r="HII129" s="802"/>
      <c r="HIJ129" s="802"/>
      <c r="HIK129" s="802"/>
      <c r="HIL129" s="802"/>
      <c r="HIM129" s="802"/>
      <c r="HIN129" s="802"/>
      <c r="HIO129" s="802"/>
      <c r="HIP129" s="802"/>
      <c r="HIQ129" s="802"/>
      <c r="HIR129" s="802"/>
      <c r="HIS129" s="802"/>
      <c r="HIT129" s="802"/>
      <c r="HIU129" s="802"/>
      <c r="HIV129" s="802"/>
      <c r="HIW129" s="802"/>
      <c r="HIX129" s="802"/>
      <c r="HIY129" s="802"/>
      <c r="HIZ129" s="802"/>
      <c r="HJA129" s="802"/>
      <c r="HJB129" s="802"/>
      <c r="HJC129" s="802"/>
      <c r="HJD129" s="802"/>
      <c r="HJE129" s="802"/>
      <c r="HJF129" s="802"/>
      <c r="HJG129" s="802"/>
      <c r="HJH129" s="802"/>
      <c r="HJI129" s="802"/>
      <c r="HJJ129" s="802"/>
      <c r="HJK129" s="802"/>
      <c r="HJL129" s="802"/>
      <c r="HJM129" s="802"/>
      <c r="HJN129" s="802"/>
      <c r="HJO129" s="802"/>
      <c r="HJP129" s="802"/>
      <c r="HJQ129" s="802"/>
      <c r="HJR129" s="802"/>
      <c r="HJS129" s="802"/>
      <c r="HJT129" s="802"/>
      <c r="HJU129" s="802"/>
      <c r="HJV129" s="802"/>
      <c r="HJW129" s="802"/>
      <c r="HJX129" s="802"/>
      <c r="HJY129" s="802"/>
      <c r="HJZ129" s="802"/>
      <c r="HKA129" s="802"/>
      <c r="HKB129" s="802"/>
      <c r="HKC129" s="802"/>
      <c r="HKD129" s="802"/>
      <c r="HKE129" s="802"/>
      <c r="HKF129" s="802"/>
      <c r="HKG129" s="802"/>
      <c r="HKH129" s="802"/>
      <c r="HKI129" s="802"/>
      <c r="HKJ129" s="802"/>
      <c r="HKK129" s="802"/>
      <c r="HKL129" s="802"/>
      <c r="HKM129" s="802"/>
      <c r="HKN129" s="802"/>
      <c r="HKO129" s="802"/>
      <c r="HKP129" s="802"/>
      <c r="HKQ129" s="802"/>
      <c r="HKR129" s="802"/>
      <c r="HKS129" s="802"/>
      <c r="HKT129" s="802"/>
      <c r="HKU129" s="802"/>
      <c r="HKV129" s="802"/>
      <c r="HKW129" s="802"/>
      <c r="HKX129" s="802"/>
      <c r="HKY129" s="802"/>
      <c r="HKZ129" s="802"/>
      <c r="HLA129" s="802"/>
      <c r="HLB129" s="802"/>
      <c r="HLC129" s="802"/>
      <c r="HLD129" s="802"/>
      <c r="HLE129" s="802"/>
      <c r="HLF129" s="802"/>
      <c r="HLG129" s="802"/>
      <c r="HLH129" s="802"/>
      <c r="HLI129" s="802"/>
      <c r="HLJ129" s="802"/>
      <c r="HLK129" s="802"/>
      <c r="HLL129" s="802"/>
      <c r="HLM129" s="802"/>
      <c r="HLN129" s="802"/>
      <c r="HLO129" s="802"/>
      <c r="HLP129" s="802"/>
      <c r="HLQ129" s="802"/>
      <c r="HLR129" s="802"/>
      <c r="HLS129" s="802"/>
      <c r="HLT129" s="802"/>
      <c r="HLU129" s="802"/>
      <c r="HLV129" s="802"/>
      <c r="HLW129" s="802"/>
      <c r="HLX129" s="802"/>
      <c r="HLY129" s="802"/>
      <c r="HLZ129" s="802"/>
      <c r="HMA129" s="802"/>
      <c r="HMB129" s="802"/>
      <c r="HMC129" s="802"/>
      <c r="HMD129" s="802"/>
      <c r="HME129" s="802"/>
      <c r="HMF129" s="802"/>
      <c r="HMG129" s="802"/>
      <c r="HMH129" s="802"/>
      <c r="HMI129" s="802"/>
      <c r="HMJ129" s="802"/>
      <c r="HMK129" s="802"/>
      <c r="HML129" s="802"/>
      <c r="HMM129" s="802"/>
      <c r="HMN129" s="802"/>
      <c r="HMO129" s="802"/>
      <c r="HMP129" s="802"/>
      <c r="HMQ129" s="802"/>
      <c r="HMR129" s="802"/>
      <c r="HMS129" s="802"/>
      <c r="HMT129" s="802"/>
      <c r="HMU129" s="802"/>
      <c r="HMV129" s="802"/>
      <c r="HMW129" s="802"/>
      <c r="HMX129" s="802"/>
      <c r="HMY129" s="802"/>
      <c r="HMZ129" s="802"/>
      <c r="HNA129" s="802"/>
      <c r="HNB129" s="802"/>
      <c r="HNC129" s="802"/>
      <c r="HND129" s="802"/>
      <c r="HNE129" s="802"/>
      <c r="HNF129" s="802"/>
      <c r="HNG129" s="802"/>
      <c r="HNH129" s="802"/>
      <c r="HNI129" s="802"/>
      <c r="HNJ129" s="802"/>
      <c r="HNK129" s="802"/>
      <c r="HNL129" s="802"/>
      <c r="HNM129" s="802"/>
      <c r="HNN129" s="802"/>
      <c r="HNO129" s="802"/>
      <c r="HNP129" s="802"/>
      <c r="HNQ129" s="802"/>
      <c r="HNR129" s="802"/>
      <c r="HNS129" s="802"/>
      <c r="HNT129" s="802"/>
      <c r="HNU129" s="802"/>
      <c r="HNV129" s="802"/>
      <c r="HNW129" s="802"/>
      <c r="HNX129" s="802"/>
      <c r="HNY129" s="802"/>
      <c r="HNZ129" s="802"/>
      <c r="HOA129" s="802"/>
      <c r="HOB129" s="802"/>
      <c r="HOC129" s="802"/>
      <c r="HOD129" s="802"/>
      <c r="HOE129" s="802"/>
      <c r="HOF129" s="802"/>
      <c r="HOG129" s="802"/>
      <c r="HOH129" s="802"/>
      <c r="HOI129" s="802"/>
      <c r="HOJ129" s="802"/>
      <c r="HOK129" s="802"/>
      <c r="HOL129" s="802"/>
      <c r="HOM129" s="802"/>
      <c r="HON129" s="802"/>
      <c r="HOO129" s="802"/>
      <c r="HOP129" s="802"/>
      <c r="HOQ129" s="802"/>
      <c r="HOR129" s="802"/>
      <c r="HOS129" s="802"/>
      <c r="HOT129" s="802"/>
      <c r="HOU129" s="802"/>
      <c r="HOV129" s="802"/>
      <c r="HOW129" s="802"/>
      <c r="HOX129" s="802"/>
      <c r="HOY129" s="802"/>
      <c r="HOZ129" s="802"/>
      <c r="HPA129" s="802"/>
      <c r="HPB129" s="802"/>
      <c r="HPC129" s="802"/>
      <c r="HPD129" s="802"/>
      <c r="HPE129" s="802"/>
      <c r="HPF129" s="802"/>
      <c r="HPG129" s="802"/>
      <c r="HPH129" s="802"/>
      <c r="HPI129" s="802"/>
      <c r="HPJ129" s="802"/>
      <c r="HPK129" s="802"/>
      <c r="HPL129" s="802"/>
      <c r="HPM129" s="802"/>
      <c r="HPN129" s="802"/>
      <c r="HPO129" s="802"/>
      <c r="HPP129" s="802"/>
      <c r="HPQ129" s="802"/>
      <c r="HPR129" s="802"/>
      <c r="HPS129" s="802"/>
      <c r="HPT129" s="802"/>
      <c r="HPU129" s="802"/>
      <c r="HPV129" s="802"/>
      <c r="HPW129" s="802"/>
      <c r="HPX129" s="802"/>
      <c r="HPY129" s="802"/>
      <c r="HPZ129" s="802"/>
      <c r="HQA129" s="802"/>
      <c r="HQB129" s="802"/>
      <c r="HQC129" s="802"/>
      <c r="HQD129" s="802"/>
      <c r="HQE129" s="802"/>
      <c r="HQF129" s="802"/>
      <c r="HQG129" s="802"/>
      <c r="HQH129" s="802"/>
      <c r="HQI129" s="802"/>
      <c r="HQJ129" s="802"/>
      <c r="HQK129" s="802"/>
      <c r="HQL129" s="802"/>
      <c r="HQM129" s="802"/>
      <c r="HQN129" s="802"/>
      <c r="HQO129" s="802"/>
      <c r="HQP129" s="802"/>
      <c r="HQQ129" s="802"/>
      <c r="HQR129" s="802"/>
      <c r="HQS129" s="802"/>
      <c r="HQT129" s="802"/>
      <c r="HQU129" s="802"/>
      <c r="HQV129" s="802"/>
      <c r="HQW129" s="802"/>
      <c r="HQX129" s="802"/>
      <c r="HQY129" s="802"/>
      <c r="HQZ129" s="802"/>
      <c r="HRA129" s="802"/>
      <c r="HRB129" s="802"/>
      <c r="HRC129" s="802"/>
      <c r="HRD129" s="802"/>
      <c r="HRE129" s="802"/>
      <c r="HRF129" s="802"/>
      <c r="HRG129" s="802"/>
      <c r="HRH129" s="802"/>
      <c r="HRI129" s="802"/>
      <c r="HRJ129" s="802"/>
      <c r="HRK129" s="802"/>
      <c r="HRL129" s="802"/>
      <c r="HRM129" s="802"/>
      <c r="HRN129" s="802"/>
      <c r="HRO129" s="802"/>
      <c r="HRP129" s="802"/>
      <c r="HRQ129" s="802"/>
      <c r="HRR129" s="802"/>
      <c r="HRS129" s="802"/>
      <c r="HRT129" s="802"/>
      <c r="HRU129" s="802"/>
      <c r="HRV129" s="802"/>
      <c r="HRW129" s="802"/>
      <c r="HRX129" s="802"/>
      <c r="HRY129" s="802"/>
      <c r="HRZ129" s="802"/>
      <c r="HSA129" s="802"/>
      <c r="HSB129" s="802"/>
      <c r="HSC129" s="802"/>
      <c r="HSD129" s="802"/>
      <c r="HSE129" s="802"/>
      <c r="HSF129" s="802"/>
      <c r="HSG129" s="802"/>
      <c r="HSH129" s="802"/>
      <c r="HSI129" s="802"/>
      <c r="HSJ129" s="802"/>
      <c r="HSK129" s="802"/>
      <c r="HSL129" s="802"/>
      <c r="HSM129" s="802"/>
      <c r="HSN129" s="802"/>
      <c r="HSO129" s="802"/>
      <c r="HSP129" s="802"/>
      <c r="HSQ129" s="802"/>
      <c r="HSR129" s="802"/>
      <c r="HSS129" s="802"/>
      <c r="HST129" s="802"/>
      <c r="HSU129" s="802"/>
      <c r="HSV129" s="802"/>
      <c r="HSW129" s="802"/>
      <c r="HSX129" s="802"/>
      <c r="HSY129" s="802"/>
      <c r="HSZ129" s="802"/>
      <c r="HTA129" s="802"/>
      <c r="HTB129" s="802"/>
      <c r="HTC129" s="802"/>
      <c r="HTD129" s="802"/>
      <c r="HTE129" s="802"/>
      <c r="HTF129" s="802"/>
      <c r="HTG129" s="802"/>
      <c r="HTH129" s="802"/>
      <c r="HTI129" s="802"/>
      <c r="HTJ129" s="802"/>
      <c r="HTK129" s="802"/>
      <c r="HTL129" s="802"/>
      <c r="HTM129" s="802"/>
      <c r="HTN129" s="802"/>
      <c r="HTO129" s="802"/>
      <c r="HTP129" s="802"/>
      <c r="HTQ129" s="802"/>
      <c r="HTR129" s="802"/>
      <c r="HTS129" s="802"/>
      <c r="HTT129" s="802"/>
      <c r="HTU129" s="802"/>
      <c r="HTV129" s="802"/>
      <c r="HTW129" s="802"/>
      <c r="HTX129" s="802"/>
      <c r="HTY129" s="802"/>
      <c r="HTZ129" s="802"/>
      <c r="HUA129" s="802"/>
      <c r="HUB129" s="802"/>
      <c r="HUC129" s="802"/>
      <c r="HUD129" s="802"/>
      <c r="HUE129" s="802"/>
      <c r="HUF129" s="802"/>
      <c r="HUG129" s="802"/>
      <c r="HUH129" s="802"/>
      <c r="HUI129" s="802"/>
      <c r="HUJ129" s="802"/>
      <c r="HUK129" s="802"/>
      <c r="HUL129" s="802"/>
      <c r="HUM129" s="802"/>
      <c r="HUN129" s="802"/>
      <c r="HUO129" s="802"/>
      <c r="HUP129" s="802"/>
      <c r="HUQ129" s="802"/>
      <c r="HUR129" s="802"/>
      <c r="HUS129" s="802"/>
      <c r="HUT129" s="802"/>
      <c r="HUU129" s="802"/>
      <c r="HUV129" s="802"/>
      <c r="HUW129" s="802"/>
      <c r="HUX129" s="802"/>
      <c r="HUY129" s="802"/>
      <c r="HUZ129" s="802"/>
      <c r="HVA129" s="802"/>
      <c r="HVB129" s="802"/>
      <c r="HVC129" s="802"/>
      <c r="HVD129" s="802"/>
      <c r="HVE129" s="802"/>
      <c r="HVF129" s="802"/>
      <c r="HVG129" s="802"/>
      <c r="HVH129" s="802"/>
      <c r="HVI129" s="802"/>
      <c r="HVJ129" s="802"/>
      <c r="HVK129" s="802"/>
      <c r="HVL129" s="802"/>
      <c r="HVM129" s="802"/>
      <c r="HVN129" s="802"/>
      <c r="HVO129" s="802"/>
      <c r="HVP129" s="802"/>
      <c r="HVQ129" s="802"/>
      <c r="HVR129" s="802"/>
      <c r="HVS129" s="802"/>
      <c r="HVT129" s="802"/>
      <c r="HVU129" s="802"/>
      <c r="HVV129" s="802"/>
      <c r="HVW129" s="802"/>
      <c r="HVX129" s="802"/>
      <c r="HVY129" s="802"/>
      <c r="HVZ129" s="802"/>
      <c r="HWA129" s="802"/>
      <c r="HWB129" s="802"/>
      <c r="HWC129" s="802"/>
      <c r="HWD129" s="802"/>
      <c r="HWE129" s="802"/>
      <c r="HWF129" s="802"/>
      <c r="HWG129" s="802"/>
      <c r="HWH129" s="802"/>
      <c r="HWI129" s="802"/>
      <c r="HWJ129" s="802"/>
      <c r="HWK129" s="802"/>
      <c r="HWL129" s="802"/>
      <c r="HWM129" s="802"/>
      <c r="HWN129" s="802"/>
      <c r="HWO129" s="802"/>
      <c r="HWP129" s="802"/>
      <c r="HWQ129" s="802"/>
      <c r="HWR129" s="802"/>
      <c r="HWS129" s="802"/>
      <c r="HWT129" s="802"/>
      <c r="HWU129" s="802"/>
      <c r="HWV129" s="802"/>
      <c r="HWW129" s="802"/>
      <c r="HWX129" s="802"/>
      <c r="HWY129" s="802"/>
      <c r="HWZ129" s="802"/>
      <c r="HXA129" s="802"/>
      <c r="HXB129" s="802"/>
      <c r="HXC129" s="802"/>
      <c r="HXD129" s="802"/>
      <c r="HXE129" s="802"/>
      <c r="HXF129" s="802"/>
      <c r="HXG129" s="802"/>
      <c r="HXH129" s="802"/>
      <c r="HXI129" s="802"/>
      <c r="HXJ129" s="802"/>
      <c r="HXK129" s="802"/>
      <c r="HXL129" s="802"/>
      <c r="HXM129" s="802"/>
      <c r="HXN129" s="802"/>
      <c r="HXO129" s="802"/>
      <c r="HXP129" s="802"/>
      <c r="HXQ129" s="802"/>
      <c r="HXR129" s="802"/>
      <c r="HXS129" s="802"/>
      <c r="HXT129" s="802"/>
      <c r="HXU129" s="802"/>
      <c r="HXV129" s="802"/>
      <c r="HXW129" s="802"/>
      <c r="HXX129" s="802"/>
      <c r="HXY129" s="802"/>
      <c r="HXZ129" s="802"/>
      <c r="HYA129" s="802"/>
      <c r="HYB129" s="802"/>
      <c r="HYC129" s="802"/>
      <c r="HYD129" s="802"/>
      <c r="HYE129" s="802"/>
      <c r="HYF129" s="802"/>
      <c r="HYG129" s="802"/>
      <c r="HYH129" s="802"/>
      <c r="HYI129" s="802"/>
      <c r="HYJ129" s="802"/>
      <c r="HYK129" s="802"/>
      <c r="HYL129" s="802"/>
      <c r="HYM129" s="802"/>
      <c r="HYN129" s="802"/>
      <c r="HYO129" s="802"/>
      <c r="HYP129" s="802"/>
      <c r="HYQ129" s="802"/>
      <c r="HYR129" s="802"/>
      <c r="HYS129" s="802"/>
      <c r="HYT129" s="802"/>
      <c r="HYU129" s="802"/>
      <c r="HYV129" s="802"/>
      <c r="HYW129" s="802"/>
      <c r="HYX129" s="802"/>
      <c r="HYY129" s="802"/>
      <c r="HYZ129" s="802"/>
      <c r="HZA129" s="802"/>
      <c r="HZB129" s="802"/>
      <c r="HZC129" s="802"/>
      <c r="HZD129" s="802"/>
      <c r="HZE129" s="802"/>
      <c r="HZF129" s="802"/>
      <c r="HZG129" s="802"/>
      <c r="HZH129" s="802"/>
      <c r="HZI129" s="802"/>
      <c r="HZJ129" s="802"/>
      <c r="HZK129" s="802"/>
      <c r="HZL129" s="802"/>
      <c r="HZM129" s="802"/>
      <c r="HZN129" s="802"/>
      <c r="HZO129" s="802"/>
      <c r="HZP129" s="802"/>
      <c r="HZQ129" s="802"/>
      <c r="HZR129" s="802"/>
      <c r="HZS129" s="802"/>
      <c r="HZT129" s="802"/>
      <c r="HZU129" s="802"/>
      <c r="HZV129" s="802"/>
      <c r="HZW129" s="802"/>
      <c r="HZX129" s="802"/>
      <c r="HZY129" s="802"/>
      <c r="HZZ129" s="802"/>
      <c r="IAA129" s="802"/>
      <c r="IAB129" s="802"/>
      <c r="IAC129" s="802"/>
      <c r="IAD129" s="802"/>
      <c r="IAE129" s="802"/>
      <c r="IAF129" s="802"/>
      <c r="IAG129" s="802"/>
      <c r="IAH129" s="802"/>
      <c r="IAI129" s="802"/>
      <c r="IAJ129" s="802"/>
      <c r="IAK129" s="802"/>
      <c r="IAL129" s="802"/>
      <c r="IAM129" s="802"/>
      <c r="IAN129" s="802"/>
      <c r="IAO129" s="802"/>
      <c r="IAP129" s="802"/>
      <c r="IAQ129" s="802"/>
      <c r="IAR129" s="802"/>
      <c r="IAS129" s="802"/>
      <c r="IAT129" s="802"/>
      <c r="IAU129" s="802"/>
      <c r="IAV129" s="802"/>
      <c r="IAW129" s="802"/>
      <c r="IAX129" s="802"/>
      <c r="IAY129" s="802"/>
      <c r="IAZ129" s="802"/>
      <c r="IBA129" s="802"/>
      <c r="IBB129" s="802"/>
      <c r="IBC129" s="802"/>
      <c r="IBD129" s="802"/>
      <c r="IBE129" s="802"/>
      <c r="IBF129" s="802"/>
      <c r="IBG129" s="802"/>
      <c r="IBH129" s="802"/>
      <c r="IBI129" s="802"/>
      <c r="IBJ129" s="802"/>
      <c r="IBK129" s="802"/>
      <c r="IBL129" s="802"/>
      <c r="IBM129" s="802"/>
      <c r="IBN129" s="802"/>
      <c r="IBO129" s="802"/>
      <c r="IBP129" s="802"/>
      <c r="IBQ129" s="802"/>
      <c r="IBR129" s="802"/>
      <c r="IBS129" s="802"/>
      <c r="IBT129" s="802"/>
      <c r="IBU129" s="802"/>
      <c r="IBV129" s="802"/>
      <c r="IBW129" s="802"/>
      <c r="IBX129" s="802"/>
      <c r="IBY129" s="802"/>
      <c r="IBZ129" s="802"/>
      <c r="ICA129" s="802"/>
      <c r="ICB129" s="802"/>
      <c r="ICC129" s="802"/>
      <c r="ICD129" s="802"/>
      <c r="ICE129" s="802"/>
      <c r="ICF129" s="802"/>
      <c r="ICG129" s="802"/>
      <c r="ICH129" s="802"/>
      <c r="ICI129" s="802"/>
      <c r="ICJ129" s="802"/>
      <c r="ICK129" s="802"/>
      <c r="ICL129" s="802"/>
      <c r="ICM129" s="802"/>
      <c r="ICN129" s="802"/>
      <c r="ICO129" s="802"/>
      <c r="ICP129" s="802"/>
      <c r="ICQ129" s="802"/>
      <c r="ICR129" s="802"/>
      <c r="ICS129" s="802"/>
      <c r="ICT129" s="802"/>
      <c r="ICU129" s="802"/>
      <c r="ICV129" s="802"/>
      <c r="ICW129" s="802"/>
      <c r="ICX129" s="802"/>
      <c r="ICY129" s="802"/>
      <c r="ICZ129" s="802"/>
      <c r="IDA129" s="802"/>
      <c r="IDB129" s="802"/>
      <c r="IDC129" s="802"/>
      <c r="IDD129" s="802"/>
      <c r="IDE129" s="802"/>
      <c r="IDF129" s="802"/>
      <c r="IDG129" s="802"/>
      <c r="IDH129" s="802"/>
      <c r="IDI129" s="802"/>
      <c r="IDJ129" s="802"/>
      <c r="IDK129" s="802"/>
      <c r="IDL129" s="802"/>
      <c r="IDM129" s="802"/>
      <c r="IDN129" s="802"/>
      <c r="IDO129" s="802"/>
      <c r="IDP129" s="802"/>
      <c r="IDQ129" s="802"/>
      <c r="IDR129" s="802"/>
      <c r="IDS129" s="802"/>
      <c r="IDT129" s="802"/>
      <c r="IDU129" s="802"/>
      <c r="IDV129" s="802"/>
      <c r="IDW129" s="802"/>
      <c r="IDX129" s="802"/>
      <c r="IDY129" s="802"/>
      <c r="IDZ129" s="802"/>
      <c r="IEA129" s="802"/>
      <c r="IEB129" s="802"/>
      <c r="IEC129" s="802"/>
      <c r="IED129" s="802"/>
      <c r="IEE129" s="802"/>
      <c r="IEF129" s="802"/>
      <c r="IEG129" s="802"/>
      <c r="IEH129" s="802"/>
      <c r="IEI129" s="802"/>
      <c r="IEJ129" s="802"/>
      <c r="IEK129" s="802"/>
      <c r="IEL129" s="802"/>
      <c r="IEM129" s="802"/>
      <c r="IEN129" s="802"/>
      <c r="IEO129" s="802"/>
      <c r="IEP129" s="802"/>
      <c r="IEQ129" s="802"/>
      <c r="IER129" s="802"/>
      <c r="IES129" s="802"/>
      <c r="IET129" s="802"/>
      <c r="IEU129" s="802"/>
      <c r="IEV129" s="802"/>
      <c r="IEW129" s="802"/>
      <c r="IEX129" s="802"/>
      <c r="IEY129" s="802"/>
      <c r="IEZ129" s="802"/>
      <c r="IFA129" s="802"/>
      <c r="IFB129" s="802"/>
      <c r="IFC129" s="802"/>
      <c r="IFD129" s="802"/>
      <c r="IFE129" s="802"/>
      <c r="IFF129" s="802"/>
      <c r="IFG129" s="802"/>
      <c r="IFH129" s="802"/>
      <c r="IFI129" s="802"/>
      <c r="IFJ129" s="802"/>
      <c r="IFK129" s="802"/>
      <c r="IFL129" s="802"/>
      <c r="IFM129" s="802"/>
      <c r="IFN129" s="802"/>
      <c r="IFO129" s="802"/>
      <c r="IFP129" s="802"/>
      <c r="IFQ129" s="802"/>
      <c r="IFR129" s="802"/>
      <c r="IFS129" s="802"/>
      <c r="IFT129" s="802"/>
      <c r="IFU129" s="802"/>
      <c r="IFV129" s="802"/>
      <c r="IFW129" s="802"/>
      <c r="IFX129" s="802"/>
      <c r="IFY129" s="802"/>
      <c r="IFZ129" s="802"/>
      <c r="IGA129" s="802"/>
      <c r="IGB129" s="802"/>
      <c r="IGC129" s="802"/>
      <c r="IGD129" s="802"/>
      <c r="IGE129" s="802"/>
      <c r="IGF129" s="802"/>
      <c r="IGG129" s="802"/>
      <c r="IGH129" s="802"/>
      <c r="IGI129" s="802"/>
      <c r="IGJ129" s="802"/>
      <c r="IGK129" s="802"/>
      <c r="IGL129" s="802"/>
      <c r="IGM129" s="802"/>
      <c r="IGN129" s="802"/>
      <c r="IGO129" s="802"/>
      <c r="IGP129" s="802"/>
      <c r="IGQ129" s="802"/>
      <c r="IGR129" s="802"/>
      <c r="IGS129" s="802"/>
      <c r="IGT129" s="802"/>
      <c r="IGU129" s="802"/>
      <c r="IGV129" s="802"/>
      <c r="IGW129" s="802"/>
      <c r="IGX129" s="802"/>
      <c r="IGY129" s="802"/>
      <c r="IGZ129" s="802"/>
      <c r="IHA129" s="802"/>
      <c r="IHB129" s="802"/>
      <c r="IHC129" s="802"/>
      <c r="IHD129" s="802"/>
      <c r="IHE129" s="802"/>
      <c r="IHF129" s="802"/>
      <c r="IHG129" s="802"/>
      <c r="IHH129" s="802"/>
      <c r="IHI129" s="802"/>
      <c r="IHJ129" s="802"/>
      <c r="IHK129" s="802"/>
      <c r="IHL129" s="802"/>
      <c r="IHM129" s="802"/>
      <c r="IHN129" s="802"/>
      <c r="IHO129" s="802"/>
      <c r="IHP129" s="802"/>
      <c r="IHQ129" s="802"/>
      <c r="IHR129" s="802"/>
      <c r="IHS129" s="802"/>
      <c r="IHT129" s="802"/>
      <c r="IHU129" s="802"/>
      <c r="IHV129" s="802"/>
      <c r="IHW129" s="802"/>
      <c r="IHX129" s="802"/>
      <c r="IHY129" s="802"/>
      <c r="IHZ129" s="802"/>
      <c r="IIA129" s="802"/>
      <c r="IIB129" s="802"/>
      <c r="IIC129" s="802"/>
      <c r="IID129" s="802"/>
      <c r="IIE129" s="802"/>
      <c r="IIF129" s="802"/>
      <c r="IIG129" s="802"/>
      <c r="IIH129" s="802"/>
      <c r="III129" s="802"/>
      <c r="IIJ129" s="802"/>
      <c r="IIK129" s="802"/>
      <c r="IIL129" s="802"/>
      <c r="IIM129" s="802"/>
      <c r="IIN129" s="802"/>
      <c r="IIO129" s="802"/>
      <c r="IIP129" s="802"/>
      <c r="IIQ129" s="802"/>
      <c r="IIR129" s="802"/>
      <c r="IIS129" s="802"/>
      <c r="IIT129" s="802"/>
      <c r="IIU129" s="802"/>
      <c r="IIV129" s="802"/>
      <c r="IIW129" s="802"/>
      <c r="IIX129" s="802"/>
      <c r="IIY129" s="802"/>
      <c r="IIZ129" s="802"/>
      <c r="IJA129" s="802"/>
      <c r="IJB129" s="802"/>
      <c r="IJC129" s="802"/>
      <c r="IJD129" s="802"/>
      <c r="IJE129" s="802"/>
      <c r="IJF129" s="802"/>
      <c r="IJG129" s="802"/>
      <c r="IJH129" s="802"/>
      <c r="IJI129" s="802"/>
      <c r="IJJ129" s="802"/>
      <c r="IJK129" s="802"/>
      <c r="IJL129" s="802"/>
      <c r="IJM129" s="802"/>
      <c r="IJN129" s="802"/>
      <c r="IJO129" s="802"/>
      <c r="IJP129" s="802"/>
      <c r="IJQ129" s="802"/>
      <c r="IJR129" s="802"/>
      <c r="IJS129" s="802"/>
      <c r="IJT129" s="802"/>
      <c r="IJU129" s="802"/>
      <c r="IJV129" s="802"/>
      <c r="IJW129" s="802"/>
      <c r="IJX129" s="802"/>
      <c r="IJY129" s="802"/>
      <c r="IJZ129" s="802"/>
      <c r="IKA129" s="802"/>
      <c r="IKB129" s="802"/>
      <c r="IKC129" s="802"/>
      <c r="IKD129" s="802"/>
      <c r="IKE129" s="802"/>
      <c r="IKF129" s="802"/>
      <c r="IKG129" s="802"/>
      <c r="IKH129" s="802"/>
      <c r="IKI129" s="802"/>
      <c r="IKJ129" s="802"/>
      <c r="IKK129" s="802"/>
      <c r="IKL129" s="802"/>
      <c r="IKM129" s="802"/>
      <c r="IKN129" s="802"/>
      <c r="IKO129" s="802"/>
      <c r="IKP129" s="802"/>
      <c r="IKQ129" s="802"/>
      <c r="IKR129" s="802"/>
      <c r="IKS129" s="802"/>
      <c r="IKT129" s="802"/>
      <c r="IKU129" s="802"/>
      <c r="IKV129" s="802"/>
      <c r="IKW129" s="802"/>
      <c r="IKX129" s="802"/>
      <c r="IKY129" s="802"/>
      <c r="IKZ129" s="802"/>
      <c r="ILA129" s="802"/>
      <c r="ILB129" s="802"/>
      <c r="ILC129" s="802"/>
      <c r="ILD129" s="802"/>
      <c r="ILE129" s="802"/>
      <c r="ILF129" s="802"/>
      <c r="ILG129" s="802"/>
      <c r="ILH129" s="802"/>
      <c r="ILI129" s="802"/>
      <c r="ILJ129" s="802"/>
      <c r="ILK129" s="802"/>
      <c r="ILL129" s="802"/>
      <c r="ILM129" s="802"/>
      <c r="ILN129" s="802"/>
      <c r="ILO129" s="802"/>
      <c r="ILP129" s="802"/>
      <c r="ILQ129" s="802"/>
      <c r="ILR129" s="802"/>
      <c r="ILS129" s="802"/>
      <c r="ILT129" s="802"/>
      <c r="ILU129" s="802"/>
      <c r="ILV129" s="802"/>
      <c r="ILW129" s="802"/>
      <c r="ILX129" s="802"/>
      <c r="ILY129" s="802"/>
      <c r="ILZ129" s="802"/>
      <c r="IMA129" s="802"/>
      <c r="IMB129" s="802"/>
      <c r="IMC129" s="802"/>
      <c r="IMD129" s="802"/>
      <c r="IME129" s="802"/>
      <c r="IMF129" s="802"/>
      <c r="IMG129" s="802"/>
      <c r="IMH129" s="802"/>
      <c r="IMI129" s="802"/>
      <c r="IMJ129" s="802"/>
      <c r="IMK129" s="802"/>
      <c r="IML129" s="802"/>
      <c r="IMM129" s="802"/>
      <c r="IMN129" s="802"/>
      <c r="IMO129" s="802"/>
      <c r="IMP129" s="802"/>
      <c r="IMQ129" s="802"/>
      <c r="IMR129" s="802"/>
      <c r="IMS129" s="802"/>
      <c r="IMT129" s="802"/>
      <c r="IMU129" s="802"/>
      <c r="IMV129" s="802"/>
      <c r="IMW129" s="802"/>
      <c r="IMX129" s="802"/>
      <c r="IMY129" s="802"/>
      <c r="IMZ129" s="802"/>
      <c r="INA129" s="802"/>
      <c r="INB129" s="802"/>
      <c r="INC129" s="802"/>
      <c r="IND129" s="802"/>
      <c r="INE129" s="802"/>
      <c r="INF129" s="802"/>
      <c r="ING129" s="802"/>
      <c r="INH129" s="802"/>
      <c r="INI129" s="802"/>
      <c r="INJ129" s="802"/>
      <c r="INK129" s="802"/>
      <c r="INL129" s="802"/>
      <c r="INM129" s="802"/>
      <c r="INN129" s="802"/>
      <c r="INO129" s="802"/>
      <c r="INP129" s="802"/>
      <c r="INQ129" s="802"/>
      <c r="INR129" s="802"/>
      <c r="INS129" s="802"/>
      <c r="INT129" s="802"/>
      <c r="INU129" s="802"/>
      <c r="INV129" s="802"/>
      <c r="INW129" s="802"/>
      <c r="INX129" s="802"/>
      <c r="INY129" s="802"/>
      <c r="INZ129" s="802"/>
      <c r="IOA129" s="802"/>
      <c r="IOB129" s="802"/>
      <c r="IOC129" s="802"/>
      <c r="IOD129" s="802"/>
      <c r="IOE129" s="802"/>
      <c r="IOF129" s="802"/>
      <c r="IOG129" s="802"/>
      <c r="IOH129" s="802"/>
      <c r="IOI129" s="802"/>
      <c r="IOJ129" s="802"/>
      <c r="IOK129" s="802"/>
      <c r="IOL129" s="802"/>
      <c r="IOM129" s="802"/>
      <c r="ION129" s="802"/>
      <c r="IOO129" s="802"/>
      <c r="IOP129" s="802"/>
      <c r="IOQ129" s="802"/>
      <c r="IOR129" s="802"/>
      <c r="IOS129" s="802"/>
      <c r="IOT129" s="802"/>
      <c r="IOU129" s="802"/>
      <c r="IOV129" s="802"/>
      <c r="IOW129" s="802"/>
      <c r="IOX129" s="802"/>
      <c r="IOY129" s="802"/>
      <c r="IOZ129" s="802"/>
      <c r="IPA129" s="802"/>
      <c r="IPB129" s="802"/>
      <c r="IPC129" s="802"/>
      <c r="IPD129" s="802"/>
      <c r="IPE129" s="802"/>
      <c r="IPF129" s="802"/>
      <c r="IPG129" s="802"/>
      <c r="IPH129" s="802"/>
      <c r="IPI129" s="802"/>
      <c r="IPJ129" s="802"/>
      <c r="IPK129" s="802"/>
      <c r="IPL129" s="802"/>
      <c r="IPM129" s="802"/>
      <c r="IPN129" s="802"/>
      <c r="IPO129" s="802"/>
      <c r="IPP129" s="802"/>
      <c r="IPQ129" s="802"/>
      <c r="IPR129" s="802"/>
      <c r="IPS129" s="802"/>
      <c r="IPT129" s="802"/>
      <c r="IPU129" s="802"/>
      <c r="IPV129" s="802"/>
      <c r="IPW129" s="802"/>
      <c r="IPX129" s="802"/>
      <c r="IPY129" s="802"/>
      <c r="IPZ129" s="802"/>
      <c r="IQA129" s="802"/>
      <c r="IQB129" s="802"/>
      <c r="IQC129" s="802"/>
      <c r="IQD129" s="802"/>
      <c r="IQE129" s="802"/>
      <c r="IQF129" s="802"/>
      <c r="IQG129" s="802"/>
      <c r="IQH129" s="802"/>
      <c r="IQI129" s="802"/>
      <c r="IQJ129" s="802"/>
      <c r="IQK129" s="802"/>
      <c r="IQL129" s="802"/>
      <c r="IQM129" s="802"/>
      <c r="IQN129" s="802"/>
      <c r="IQO129" s="802"/>
      <c r="IQP129" s="802"/>
      <c r="IQQ129" s="802"/>
      <c r="IQR129" s="802"/>
      <c r="IQS129" s="802"/>
      <c r="IQT129" s="802"/>
      <c r="IQU129" s="802"/>
      <c r="IQV129" s="802"/>
      <c r="IQW129" s="802"/>
      <c r="IQX129" s="802"/>
      <c r="IQY129" s="802"/>
      <c r="IQZ129" s="802"/>
      <c r="IRA129" s="802"/>
      <c r="IRB129" s="802"/>
      <c r="IRC129" s="802"/>
      <c r="IRD129" s="802"/>
      <c r="IRE129" s="802"/>
      <c r="IRF129" s="802"/>
      <c r="IRG129" s="802"/>
      <c r="IRH129" s="802"/>
      <c r="IRI129" s="802"/>
      <c r="IRJ129" s="802"/>
      <c r="IRK129" s="802"/>
      <c r="IRL129" s="802"/>
      <c r="IRM129" s="802"/>
      <c r="IRN129" s="802"/>
      <c r="IRO129" s="802"/>
      <c r="IRP129" s="802"/>
      <c r="IRQ129" s="802"/>
      <c r="IRR129" s="802"/>
      <c r="IRS129" s="802"/>
      <c r="IRT129" s="802"/>
      <c r="IRU129" s="802"/>
      <c r="IRV129" s="802"/>
      <c r="IRW129" s="802"/>
      <c r="IRX129" s="802"/>
      <c r="IRY129" s="802"/>
      <c r="IRZ129" s="802"/>
      <c r="ISA129" s="802"/>
      <c r="ISB129" s="802"/>
      <c r="ISC129" s="802"/>
      <c r="ISD129" s="802"/>
      <c r="ISE129" s="802"/>
      <c r="ISF129" s="802"/>
      <c r="ISG129" s="802"/>
      <c r="ISH129" s="802"/>
      <c r="ISI129" s="802"/>
      <c r="ISJ129" s="802"/>
      <c r="ISK129" s="802"/>
      <c r="ISL129" s="802"/>
      <c r="ISM129" s="802"/>
      <c r="ISN129" s="802"/>
      <c r="ISO129" s="802"/>
      <c r="ISP129" s="802"/>
      <c r="ISQ129" s="802"/>
      <c r="ISR129" s="802"/>
      <c r="ISS129" s="802"/>
      <c r="IST129" s="802"/>
      <c r="ISU129" s="802"/>
      <c r="ISV129" s="802"/>
      <c r="ISW129" s="802"/>
      <c r="ISX129" s="802"/>
      <c r="ISY129" s="802"/>
      <c r="ISZ129" s="802"/>
      <c r="ITA129" s="802"/>
      <c r="ITB129" s="802"/>
      <c r="ITC129" s="802"/>
      <c r="ITD129" s="802"/>
      <c r="ITE129" s="802"/>
      <c r="ITF129" s="802"/>
      <c r="ITG129" s="802"/>
      <c r="ITH129" s="802"/>
      <c r="ITI129" s="802"/>
      <c r="ITJ129" s="802"/>
      <c r="ITK129" s="802"/>
      <c r="ITL129" s="802"/>
      <c r="ITM129" s="802"/>
      <c r="ITN129" s="802"/>
      <c r="ITO129" s="802"/>
      <c r="ITP129" s="802"/>
      <c r="ITQ129" s="802"/>
      <c r="ITR129" s="802"/>
      <c r="ITS129" s="802"/>
      <c r="ITT129" s="802"/>
      <c r="ITU129" s="802"/>
      <c r="ITV129" s="802"/>
      <c r="ITW129" s="802"/>
      <c r="ITX129" s="802"/>
      <c r="ITY129" s="802"/>
      <c r="ITZ129" s="802"/>
      <c r="IUA129" s="802"/>
      <c r="IUB129" s="802"/>
      <c r="IUC129" s="802"/>
      <c r="IUD129" s="802"/>
      <c r="IUE129" s="802"/>
      <c r="IUF129" s="802"/>
      <c r="IUG129" s="802"/>
      <c r="IUH129" s="802"/>
      <c r="IUI129" s="802"/>
      <c r="IUJ129" s="802"/>
      <c r="IUK129" s="802"/>
      <c r="IUL129" s="802"/>
      <c r="IUM129" s="802"/>
      <c r="IUN129" s="802"/>
      <c r="IUO129" s="802"/>
      <c r="IUP129" s="802"/>
      <c r="IUQ129" s="802"/>
      <c r="IUR129" s="802"/>
      <c r="IUS129" s="802"/>
      <c r="IUT129" s="802"/>
      <c r="IUU129" s="802"/>
      <c r="IUV129" s="802"/>
      <c r="IUW129" s="802"/>
      <c r="IUX129" s="802"/>
      <c r="IUY129" s="802"/>
      <c r="IUZ129" s="802"/>
      <c r="IVA129" s="802"/>
      <c r="IVB129" s="802"/>
      <c r="IVC129" s="802"/>
      <c r="IVD129" s="802"/>
      <c r="IVE129" s="802"/>
      <c r="IVF129" s="802"/>
      <c r="IVG129" s="802"/>
      <c r="IVH129" s="802"/>
      <c r="IVI129" s="802"/>
      <c r="IVJ129" s="802"/>
      <c r="IVK129" s="802"/>
      <c r="IVL129" s="802"/>
      <c r="IVM129" s="802"/>
      <c r="IVN129" s="802"/>
      <c r="IVO129" s="802"/>
      <c r="IVP129" s="802"/>
      <c r="IVQ129" s="802"/>
      <c r="IVR129" s="802"/>
      <c r="IVS129" s="802"/>
      <c r="IVT129" s="802"/>
      <c r="IVU129" s="802"/>
      <c r="IVV129" s="802"/>
      <c r="IVW129" s="802"/>
      <c r="IVX129" s="802"/>
      <c r="IVY129" s="802"/>
      <c r="IVZ129" s="802"/>
      <c r="IWA129" s="802"/>
      <c r="IWB129" s="802"/>
      <c r="IWC129" s="802"/>
      <c r="IWD129" s="802"/>
      <c r="IWE129" s="802"/>
      <c r="IWF129" s="802"/>
      <c r="IWG129" s="802"/>
      <c r="IWH129" s="802"/>
      <c r="IWI129" s="802"/>
      <c r="IWJ129" s="802"/>
      <c r="IWK129" s="802"/>
      <c r="IWL129" s="802"/>
      <c r="IWM129" s="802"/>
      <c r="IWN129" s="802"/>
      <c r="IWO129" s="802"/>
      <c r="IWP129" s="802"/>
      <c r="IWQ129" s="802"/>
      <c r="IWR129" s="802"/>
      <c r="IWS129" s="802"/>
      <c r="IWT129" s="802"/>
      <c r="IWU129" s="802"/>
      <c r="IWV129" s="802"/>
      <c r="IWW129" s="802"/>
      <c r="IWX129" s="802"/>
      <c r="IWY129" s="802"/>
      <c r="IWZ129" s="802"/>
      <c r="IXA129" s="802"/>
      <c r="IXB129" s="802"/>
      <c r="IXC129" s="802"/>
      <c r="IXD129" s="802"/>
      <c r="IXE129" s="802"/>
      <c r="IXF129" s="802"/>
      <c r="IXG129" s="802"/>
      <c r="IXH129" s="802"/>
      <c r="IXI129" s="802"/>
      <c r="IXJ129" s="802"/>
      <c r="IXK129" s="802"/>
      <c r="IXL129" s="802"/>
      <c r="IXM129" s="802"/>
      <c r="IXN129" s="802"/>
      <c r="IXO129" s="802"/>
      <c r="IXP129" s="802"/>
      <c r="IXQ129" s="802"/>
      <c r="IXR129" s="802"/>
      <c r="IXS129" s="802"/>
      <c r="IXT129" s="802"/>
      <c r="IXU129" s="802"/>
      <c r="IXV129" s="802"/>
      <c r="IXW129" s="802"/>
      <c r="IXX129" s="802"/>
      <c r="IXY129" s="802"/>
      <c r="IXZ129" s="802"/>
      <c r="IYA129" s="802"/>
      <c r="IYB129" s="802"/>
      <c r="IYC129" s="802"/>
      <c r="IYD129" s="802"/>
      <c r="IYE129" s="802"/>
      <c r="IYF129" s="802"/>
      <c r="IYG129" s="802"/>
      <c r="IYH129" s="802"/>
      <c r="IYI129" s="802"/>
      <c r="IYJ129" s="802"/>
      <c r="IYK129" s="802"/>
      <c r="IYL129" s="802"/>
      <c r="IYM129" s="802"/>
      <c r="IYN129" s="802"/>
      <c r="IYO129" s="802"/>
      <c r="IYP129" s="802"/>
      <c r="IYQ129" s="802"/>
      <c r="IYR129" s="802"/>
      <c r="IYS129" s="802"/>
      <c r="IYT129" s="802"/>
      <c r="IYU129" s="802"/>
      <c r="IYV129" s="802"/>
      <c r="IYW129" s="802"/>
      <c r="IYX129" s="802"/>
      <c r="IYY129" s="802"/>
      <c r="IYZ129" s="802"/>
      <c r="IZA129" s="802"/>
      <c r="IZB129" s="802"/>
      <c r="IZC129" s="802"/>
      <c r="IZD129" s="802"/>
      <c r="IZE129" s="802"/>
      <c r="IZF129" s="802"/>
      <c r="IZG129" s="802"/>
      <c r="IZH129" s="802"/>
      <c r="IZI129" s="802"/>
      <c r="IZJ129" s="802"/>
      <c r="IZK129" s="802"/>
      <c r="IZL129" s="802"/>
      <c r="IZM129" s="802"/>
      <c r="IZN129" s="802"/>
      <c r="IZO129" s="802"/>
      <c r="IZP129" s="802"/>
      <c r="IZQ129" s="802"/>
      <c r="IZR129" s="802"/>
      <c r="IZS129" s="802"/>
      <c r="IZT129" s="802"/>
      <c r="IZU129" s="802"/>
      <c r="IZV129" s="802"/>
      <c r="IZW129" s="802"/>
      <c r="IZX129" s="802"/>
      <c r="IZY129" s="802"/>
      <c r="IZZ129" s="802"/>
      <c r="JAA129" s="802"/>
      <c r="JAB129" s="802"/>
      <c r="JAC129" s="802"/>
      <c r="JAD129" s="802"/>
      <c r="JAE129" s="802"/>
      <c r="JAF129" s="802"/>
      <c r="JAG129" s="802"/>
      <c r="JAH129" s="802"/>
      <c r="JAI129" s="802"/>
      <c r="JAJ129" s="802"/>
      <c r="JAK129" s="802"/>
      <c r="JAL129" s="802"/>
      <c r="JAM129" s="802"/>
      <c r="JAN129" s="802"/>
      <c r="JAO129" s="802"/>
      <c r="JAP129" s="802"/>
      <c r="JAQ129" s="802"/>
      <c r="JAR129" s="802"/>
      <c r="JAS129" s="802"/>
      <c r="JAT129" s="802"/>
      <c r="JAU129" s="802"/>
      <c r="JAV129" s="802"/>
      <c r="JAW129" s="802"/>
      <c r="JAX129" s="802"/>
      <c r="JAY129" s="802"/>
      <c r="JAZ129" s="802"/>
      <c r="JBA129" s="802"/>
      <c r="JBB129" s="802"/>
      <c r="JBC129" s="802"/>
      <c r="JBD129" s="802"/>
      <c r="JBE129" s="802"/>
      <c r="JBF129" s="802"/>
      <c r="JBG129" s="802"/>
      <c r="JBH129" s="802"/>
      <c r="JBI129" s="802"/>
      <c r="JBJ129" s="802"/>
      <c r="JBK129" s="802"/>
      <c r="JBL129" s="802"/>
      <c r="JBM129" s="802"/>
      <c r="JBN129" s="802"/>
      <c r="JBO129" s="802"/>
      <c r="JBP129" s="802"/>
      <c r="JBQ129" s="802"/>
      <c r="JBR129" s="802"/>
      <c r="JBS129" s="802"/>
      <c r="JBT129" s="802"/>
      <c r="JBU129" s="802"/>
      <c r="JBV129" s="802"/>
      <c r="JBW129" s="802"/>
      <c r="JBX129" s="802"/>
      <c r="JBY129" s="802"/>
      <c r="JBZ129" s="802"/>
      <c r="JCA129" s="802"/>
      <c r="JCB129" s="802"/>
      <c r="JCC129" s="802"/>
      <c r="JCD129" s="802"/>
      <c r="JCE129" s="802"/>
      <c r="JCF129" s="802"/>
      <c r="JCG129" s="802"/>
      <c r="JCH129" s="802"/>
      <c r="JCI129" s="802"/>
      <c r="JCJ129" s="802"/>
      <c r="JCK129" s="802"/>
      <c r="JCL129" s="802"/>
      <c r="JCM129" s="802"/>
      <c r="JCN129" s="802"/>
      <c r="JCO129" s="802"/>
      <c r="JCP129" s="802"/>
      <c r="JCQ129" s="802"/>
      <c r="JCR129" s="802"/>
      <c r="JCS129" s="802"/>
      <c r="JCT129" s="802"/>
      <c r="JCU129" s="802"/>
      <c r="JCV129" s="802"/>
      <c r="JCW129" s="802"/>
      <c r="JCX129" s="802"/>
      <c r="JCY129" s="802"/>
      <c r="JCZ129" s="802"/>
      <c r="JDA129" s="802"/>
      <c r="JDB129" s="802"/>
      <c r="JDC129" s="802"/>
      <c r="JDD129" s="802"/>
      <c r="JDE129" s="802"/>
      <c r="JDF129" s="802"/>
      <c r="JDG129" s="802"/>
      <c r="JDH129" s="802"/>
      <c r="JDI129" s="802"/>
      <c r="JDJ129" s="802"/>
      <c r="JDK129" s="802"/>
      <c r="JDL129" s="802"/>
      <c r="JDM129" s="802"/>
      <c r="JDN129" s="802"/>
      <c r="JDO129" s="802"/>
      <c r="JDP129" s="802"/>
      <c r="JDQ129" s="802"/>
      <c r="JDR129" s="802"/>
      <c r="JDS129" s="802"/>
      <c r="JDT129" s="802"/>
      <c r="JDU129" s="802"/>
      <c r="JDV129" s="802"/>
      <c r="JDW129" s="802"/>
      <c r="JDX129" s="802"/>
      <c r="JDY129" s="802"/>
      <c r="JDZ129" s="802"/>
      <c r="JEA129" s="802"/>
      <c r="JEB129" s="802"/>
      <c r="JEC129" s="802"/>
      <c r="JED129" s="802"/>
      <c r="JEE129" s="802"/>
      <c r="JEF129" s="802"/>
      <c r="JEG129" s="802"/>
      <c r="JEH129" s="802"/>
      <c r="JEI129" s="802"/>
      <c r="JEJ129" s="802"/>
      <c r="JEK129" s="802"/>
      <c r="JEL129" s="802"/>
      <c r="JEM129" s="802"/>
      <c r="JEN129" s="802"/>
      <c r="JEO129" s="802"/>
      <c r="JEP129" s="802"/>
      <c r="JEQ129" s="802"/>
      <c r="JER129" s="802"/>
      <c r="JES129" s="802"/>
      <c r="JET129" s="802"/>
      <c r="JEU129" s="802"/>
      <c r="JEV129" s="802"/>
      <c r="JEW129" s="802"/>
      <c r="JEX129" s="802"/>
      <c r="JEY129" s="802"/>
      <c r="JEZ129" s="802"/>
      <c r="JFA129" s="802"/>
      <c r="JFB129" s="802"/>
      <c r="JFC129" s="802"/>
      <c r="JFD129" s="802"/>
      <c r="JFE129" s="802"/>
      <c r="JFF129" s="802"/>
      <c r="JFG129" s="802"/>
      <c r="JFH129" s="802"/>
      <c r="JFI129" s="802"/>
      <c r="JFJ129" s="802"/>
      <c r="JFK129" s="802"/>
      <c r="JFL129" s="802"/>
      <c r="JFM129" s="802"/>
      <c r="JFN129" s="802"/>
      <c r="JFO129" s="802"/>
      <c r="JFP129" s="802"/>
      <c r="JFQ129" s="802"/>
      <c r="JFR129" s="802"/>
      <c r="JFS129" s="802"/>
      <c r="JFT129" s="802"/>
      <c r="JFU129" s="802"/>
      <c r="JFV129" s="802"/>
      <c r="JFW129" s="802"/>
      <c r="JFX129" s="802"/>
      <c r="JFY129" s="802"/>
      <c r="JFZ129" s="802"/>
      <c r="JGA129" s="802"/>
      <c r="JGB129" s="802"/>
      <c r="JGC129" s="802"/>
      <c r="JGD129" s="802"/>
      <c r="JGE129" s="802"/>
      <c r="JGF129" s="802"/>
      <c r="JGG129" s="802"/>
      <c r="JGH129" s="802"/>
      <c r="JGI129" s="802"/>
      <c r="JGJ129" s="802"/>
      <c r="JGK129" s="802"/>
      <c r="JGL129" s="802"/>
      <c r="JGM129" s="802"/>
      <c r="JGN129" s="802"/>
      <c r="JGO129" s="802"/>
      <c r="JGP129" s="802"/>
      <c r="JGQ129" s="802"/>
      <c r="JGR129" s="802"/>
      <c r="JGS129" s="802"/>
      <c r="JGT129" s="802"/>
      <c r="JGU129" s="802"/>
      <c r="JGV129" s="802"/>
      <c r="JGW129" s="802"/>
      <c r="JGX129" s="802"/>
      <c r="JGY129" s="802"/>
      <c r="JGZ129" s="802"/>
      <c r="JHA129" s="802"/>
      <c r="JHB129" s="802"/>
      <c r="JHC129" s="802"/>
      <c r="JHD129" s="802"/>
      <c r="JHE129" s="802"/>
      <c r="JHF129" s="802"/>
      <c r="JHG129" s="802"/>
      <c r="JHH129" s="802"/>
      <c r="JHI129" s="802"/>
      <c r="JHJ129" s="802"/>
      <c r="JHK129" s="802"/>
      <c r="JHL129" s="802"/>
      <c r="JHM129" s="802"/>
      <c r="JHN129" s="802"/>
      <c r="JHO129" s="802"/>
      <c r="JHP129" s="802"/>
      <c r="JHQ129" s="802"/>
      <c r="JHR129" s="802"/>
      <c r="JHS129" s="802"/>
      <c r="JHT129" s="802"/>
      <c r="JHU129" s="802"/>
      <c r="JHV129" s="802"/>
      <c r="JHW129" s="802"/>
      <c r="JHX129" s="802"/>
      <c r="JHY129" s="802"/>
      <c r="JHZ129" s="802"/>
      <c r="JIA129" s="802"/>
      <c r="JIB129" s="802"/>
      <c r="JIC129" s="802"/>
      <c r="JID129" s="802"/>
      <c r="JIE129" s="802"/>
      <c r="JIF129" s="802"/>
      <c r="JIG129" s="802"/>
      <c r="JIH129" s="802"/>
      <c r="JII129" s="802"/>
      <c r="JIJ129" s="802"/>
      <c r="JIK129" s="802"/>
      <c r="JIL129" s="802"/>
      <c r="JIM129" s="802"/>
      <c r="JIN129" s="802"/>
      <c r="JIO129" s="802"/>
      <c r="JIP129" s="802"/>
      <c r="JIQ129" s="802"/>
      <c r="JIR129" s="802"/>
      <c r="JIS129" s="802"/>
      <c r="JIT129" s="802"/>
      <c r="JIU129" s="802"/>
      <c r="JIV129" s="802"/>
      <c r="JIW129" s="802"/>
      <c r="JIX129" s="802"/>
      <c r="JIY129" s="802"/>
      <c r="JIZ129" s="802"/>
      <c r="JJA129" s="802"/>
      <c r="JJB129" s="802"/>
      <c r="JJC129" s="802"/>
      <c r="JJD129" s="802"/>
      <c r="JJE129" s="802"/>
      <c r="JJF129" s="802"/>
      <c r="JJG129" s="802"/>
      <c r="JJH129" s="802"/>
      <c r="JJI129" s="802"/>
      <c r="JJJ129" s="802"/>
      <c r="JJK129" s="802"/>
      <c r="JJL129" s="802"/>
      <c r="JJM129" s="802"/>
      <c r="JJN129" s="802"/>
      <c r="JJO129" s="802"/>
      <c r="JJP129" s="802"/>
      <c r="JJQ129" s="802"/>
      <c r="JJR129" s="802"/>
      <c r="JJS129" s="802"/>
      <c r="JJT129" s="802"/>
      <c r="JJU129" s="802"/>
      <c r="JJV129" s="802"/>
      <c r="JJW129" s="802"/>
      <c r="JJX129" s="802"/>
      <c r="JJY129" s="802"/>
      <c r="JJZ129" s="802"/>
      <c r="JKA129" s="802"/>
      <c r="JKB129" s="802"/>
      <c r="JKC129" s="802"/>
      <c r="JKD129" s="802"/>
      <c r="JKE129" s="802"/>
      <c r="JKF129" s="802"/>
      <c r="JKG129" s="802"/>
      <c r="JKH129" s="802"/>
      <c r="JKI129" s="802"/>
      <c r="JKJ129" s="802"/>
      <c r="JKK129" s="802"/>
      <c r="JKL129" s="802"/>
      <c r="JKM129" s="802"/>
      <c r="JKN129" s="802"/>
      <c r="JKO129" s="802"/>
      <c r="JKP129" s="802"/>
      <c r="JKQ129" s="802"/>
      <c r="JKR129" s="802"/>
      <c r="JKS129" s="802"/>
      <c r="JKT129" s="802"/>
      <c r="JKU129" s="802"/>
      <c r="JKV129" s="802"/>
      <c r="JKW129" s="802"/>
      <c r="JKX129" s="802"/>
      <c r="JKY129" s="802"/>
      <c r="JKZ129" s="802"/>
      <c r="JLA129" s="802"/>
      <c r="JLB129" s="802"/>
      <c r="JLC129" s="802"/>
      <c r="JLD129" s="802"/>
      <c r="JLE129" s="802"/>
      <c r="JLF129" s="802"/>
      <c r="JLG129" s="802"/>
      <c r="JLH129" s="802"/>
      <c r="JLI129" s="802"/>
      <c r="JLJ129" s="802"/>
      <c r="JLK129" s="802"/>
      <c r="JLL129" s="802"/>
      <c r="JLM129" s="802"/>
      <c r="JLN129" s="802"/>
      <c r="JLO129" s="802"/>
      <c r="JLP129" s="802"/>
      <c r="JLQ129" s="802"/>
      <c r="JLR129" s="802"/>
      <c r="JLS129" s="802"/>
      <c r="JLT129" s="802"/>
      <c r="JLU129" s="802"/>
      <c r="JLV129" s="802"/>
      <c r="JLW129" s="802"/>
      <c r="JLX129" s="802"/>
      <c r="JLY129" s="802"/>
      <c r="JLZ129" s="802"/>
      <c r="JMA129" s="802"/>
      <c r="JMB129" s="802"/>
      <c r="JMC129" s="802"/>
      <c r="JMD129" s="802"/>
      <c r="JME129" s="802"/>
      <c r="JMF129" s="802"/>
      <c r="JMG129" s="802"/>
      <c r="JMH129" s="802"/>
      <c r="JMI129" s="802"/>
      <c r="JMJ129" s="802"/>
      <c r="JMK129" s="802"/>
      <c r="JML129" s="802"/>
      <c r="JMM129" s="802"/>
      <c r="JMN129" s="802"/>
      <c r="JMO129" s="802"/>
      <c r="JMP129" s="802"/>
      <c r="JMQ129" s="802"/>
      <c r="JMR129" s="802"/>
      <c r="JMS129" s="802"/>
      <c r="JMT129" s="802"/>
      <c r="JMU129" s="802"/>
      <c r="JMV129" s="802"/>
      <c r="JMW129" s="802"/>
      <c r="JMX129" s="802"/>
      <c r="JMY129" s="802"/>
      <c r="JMZ129" s="802"/>
      <c r="JNA129" s="802"/>
      <c r="JNB129" s="802"/>
      <c r="JNC129" s="802"/>
      <c r="JND129" s="802"/>
      <c r="JNE129" s="802"/>
      <c r="JNF129" s="802"/>
      <c r="JNG129" s="802"/>
      <c r="JNH129" s="802"/>
      <c r="JNI129" s="802"/>
      <c r="JNJ129" s="802"/>
      <c r="JNK129" s="802"/>
      <c r="JNL129" s="802"/>
      <c r="JNM129" s="802"/>
      <c r="JNN129" s="802"/>
      <c r="JNO129" s="802"/>
      <c r="JNP129" s="802"/>
      <c r="JNQ129" s="802"/>
      <c r="JNR129" s="802"/>
      <c r="JNS129" s="802"/>
      <c r="JNT129" s="802"/>
      <c r="JNU129" s="802"/>
      <c r="JNV129" s="802"/>
      <c r="JNW129" s="802"/>
      <c r="JNX129" s="802"/>
      <c r="JNY129" s="802"/>
      <c r="JNZ129" s="802"/>
      <c r="JOA129" s="802"/>
      <c r="JOB129" s="802"/>
      <c r="JOC129" s="802"/>
      <c r="JOD129" s="802"/>
      <c r="JOE129" s="802"/>
      <c r="JOF129" s="802"/>
      <c r="JOG129" s="802"/>
      <c r="JOH129" s="802"/>
      <c r="JOI129" s="802"/>
      <c r="JOJ129" s="802"/>
      <c r="JOK129" s="802"/>
      <c r="JOL129" s="802"/>
      <c r="JOM129" s="802"/>
      <c r="JON129" s="802"/>
      <c r="JOO129" s="802"/>
      <c r="JOP129" s="802"/>
      <c r="JOQ129" s="802"/>
      <c r="JOR129" s="802"/>
      <c r="JOS129" s="802"/>
      <c r="JOT129" s="802"/>
      <c r="JOU129" s="802"/>
      <c r="JOV129" s="802"/>
      <c r="JOW129" s="802"/>
      <c r="JOX129" s="802"/>
      <c r="JOY129" s="802"/>
      <c r="JOZ129" s="802"/>
      <c r="JPA129" s="802"/>
      <c r="JPB129" s="802"/>
      <c r="JPC129" s="802"/>
      <c r="JPD129" s="802"/>
      <c r="JPE129" s="802"/>
      <c r="JPF129" s="802"/>
      <c r="JPG129" s="802"/>
      <c r="JPH129" s="802"/>
      <c r="JPI129" s="802"/>
      <c r="JPJ129" s="802"/>
      <c r="JPK129" s="802"/>
      <c r="JPL129" s="802"/>
      <c r="JPM129" s="802"/>
      <c r="JPN129" s="802"/>
      <c r="JPO129" s="802"/>
      <c r="JPP129" s="802"/>
      <c r="JPQ129" s="802"/>
      <c r="JPR129" s="802"/>
      <c r="JPS129" s="802"/>
      <c r="JPT129" s="802"/>
      <c r="JPU129" s="802"/>
      <c r="JPV129" s="802"/>
      <c r="JPW129" s="802"/>
      <c r="JPX129" s="802"/>
      <c r="JPY129" s="802"/>
      <c r="JPZ129" s="802"/>
      <c r="JQA129" s="802"/>
      <c r="JQB129" s="802"/>
      <c r="JQC129" s="802"/>
      <c r="JQD129" s="802"/>
      <c r="JQE129" s="802"/>
      <c r="JQF129" s="802"/>
      <c r="JQG129" s="802"/>
      <c r="JQH129" s="802"/>
      <c r="JQI129" s="802"/>
      <c r="JQJ129" s="802"/>
      <c r="JQK129" s="802"/>
      <c r="JQL129" s="802"/>
      <c r="JQM129" s="802"/>
      <c r="JQN129" s="802"/>
      <c r="JQO129" s="802"/>
      <c r="JQP129" s="802"/>
      <c r="JQQ129" s="802"/>
      <c r="JQR129" s="802"/>
      <c r="JQS129" s="802"/>
      <c r="JQT129" s="802"/>
      <c r="JQU129" s="802"/>
      <c r="JQV129" s="802"/>
      <c r="JQW129" s="802"/>
      <c r="JQX129" s="802"/>
      <c r="JQY129" s="802"/>
      <c r="JQZ129" s="802"/>
      <c r="JRA129" s="802"/>
      <c r="JRB129" s="802"/>
      <c r="JRC129" s="802"/>
      <c r="JRD129" s="802"/>
      <c r="JRE129" s="802"/>
      <c r="JRF129" s="802"/>
      <c r="JRG129" s="802"/>
      <c r="JRH129" s="802"/>
      <c r="JRI129" s="802"/>
      <c r="JRJ129" s="802"/>
      <c r="JRK129" s="802"/>
      <c r="JRL129" s="802"/>
      <c r="JRM129" s="802"/>
      <c r="JRN129" s="802"/>
      <c r="JRO129" s="802"/>
      <c r="JRP129" s="802"/>
      <c r="JRQ129" s="802"/>
      <c r="JRR129" s="802"/>
      <c r="JRS129" s="802"/>
      <c r="JRT129" s="802"/>
      <c r="JRU129" s="802"/>
      <c r="JRV129" s="802"/>
      <c r="JRW129" s="802"/>
      <c r="JRX129" s="802"/>
      <c r="JRY129" s="802"/>
      <c r="JRZ129" s="802"/>
      <c r="JSA129" s="802"/>
      <c r="JSB129" s="802"/>
      <c r="JSC129" s="802"/>
      <c r="JSD129" s="802"/>
      <c r="JSE129" s="802"/>
      <c r="JSF129" s="802"/>
      <c r="JSG129" s="802"/>
      <c r="JSH129" s="802"/>
      <c r="JSI129" s="802"/>
      <c r="JSJ129" s="802"/>
      <c r="JSK129" s="802"/>
      <c r="JSL129" s="802"/>
      <c r="JSM129" s="802"/>
      <c r="JSN129" s="802"/>
      <c r="JSO129" s="802"/>
      <c r="JSP129" s="802"/>
      <c r="JSQ129" s="802"/>
      <c r="JSR129" s="802"/>
      <c r="JSS129" s="802"/>
      <c r="JST129" s="802"/>
      <c r="JSU129" s="802"/>
      <c r="JSV129" s="802"/>
      <c r="JSW129" s="802"/>
      <c r="JSX129" s="802"/>
      <c r="JSY129" s="802"/>
      <c r="JSZ129" s="802"/>
      <c r="JTA129" s="802"/>
      <c r="JTB129" s="802"/>
      <c r="JTC129" s="802"/>
      <c r="JTD129" s="802"/>
      <c r="JTE129" s="802"/>
      <c r="JTF129" s="802"/>
      <c r="JTG129" s="802"/>
      <c r="JTH129" s="802"/>
      <c r="JTI129" s="802"/>
      <c r="JTJ129" s="802"/>
      <c r="JTK129" s="802"/>
      <c r="JTL129" s="802"/>
      <c r="JTM129" s="802"/>
      <c r="JTN129" s="802"/>
      <c r="JTO129" s="802"/>
      <c r="JTP129" s="802"/>
      <c r="JTQ129" s="802"/>
      <c r="JTR129" s="802"/>
      <c r="JTS129" s="802"/>
      <c r="JTT129" s="802"/>
      <c r="JTU129" s="802"/>
      <c r="JTV129" s="802"/>
      <c r="JTW129" s="802"/>
      <c r="JTX129" s="802"/>
      <c r="JTY129" s="802"/>
      <c r="JTZ129" s="802"/>
      <c r="JUA129" s="802"/>
      <c r="JUB129" s="802"/>
      <c r="JUC129" s="802"/>
      <c r="JUD129" s="802"/>
      <c r="JUE129" s="802"/>
      <c r="JUF129" s="802"/>
      <c r="JUG129" s="802"/>
      <c r="JUH129" s="802"/>
      <c r="JUI129" s="802"/>
      <c r="JUJ129" s="802"/>
      <c r="JUK129" s="802"/>
      <c r="JUL129" s="802"/>
      <c r="JUM129" s="802"/>
      <c r="JUN129" s="802"/>
      <c r="JUO129" s="802"/>
      <c r="JUP129" s="802"/>
      <c r="JUQ129" s="802"/>
      <c r="JUR129" s="802"/>
      <c r="JUS129" s="802"/>
      <c r="JUT129" s="802"/>
      <c r="JUU129" s="802"/>
      <c r="JUV129" s="802"/>
      <c r="JUW129" s="802"/>
      <c r="JUX129" s="802"/>
      <c r="JUY129" s="802"/>
      <c r="JUZ129" s="802"/>
      <c r="JVA129" s="802"/>
      <c r="JVB129" s="802"/>
      <c r="JVC129" s="802"/>
      <c r="JVD129" s="802"/>
      <c r="JVE129" s="802"/>
      <c r="JVF129" s="802"/>
      <c r="JVG129" s="802"/>
      <c r="JVH129" s="802"/>
      <c r="JVI129" s="802"/>
      <c r="JVJ129" s="802"/>
      <c r="JVK129" s="802"/>
      <c r="JVL129" s="802"/>
      <c r="JVM129" s="802"/>
      <c r="JVN129" s="802"/>
      <c r="JVO129" s="802"/>
      <c r="JVP129" s="802"/>
      <c r="JVQ129" s="802"/>
      <c r="JVR129" s="802"/>
      <c r="JVS129" s="802"/>
      <c r="JVT129" s="802"/>
      <c r="JVU129" s="802"/>
      <c r="JVV129" s="802"/>
      <c r="JVW129" s="802"/>
      <c r="JVX129" s="802"/>
      <c r="JVY129" s="802"/>
      <c r="JVZ129" s="802"/>
      <c r="JWA129" s="802"/>
      <c r="JWB129" s="802"/>
      <c r="JWC129" s="802"/>
      <c r="JWD129" s="802"/>
      <c r="JWE129" s="802"/>
      <c r="JWF129" s="802"/>
      <c r="JWG129" s="802"/>
      <c r="JWH129" s="802"/>
      <c r="JWI129" s="802"/>
      <c r="JWJ129" s="802"/>
      <c r="JWK129" s="802"/>
      <c r="JWL129" s="802"/>
      <c r="JWM129" s="802"/>
      <c r="JWN129" s="802"/>
      <c r="JWO129" s="802"/>
      <c r="JWP129" s="802"/>
      <c r="JWQ129" s="802"/>
      <c r="JWR129" s="802"/>
      <c r="JWS129" s="802"/>
      <c r="JWT129" s="802"/>
      <c r="JWU129" s="802"/>
      <c r="JWV129" s="802"/>
      <c r="JWW129" s="802"/>
      <c r="JWX129" s="802"/>
      <c r="JWY129" s="802"/>
      <c r="JWZ129" s="802"/>
      <c r="JXA129" s="802"/>
      <c r="JXB129" s="802"/>
      <c r="JXC129" s="802"/>
      <c r="JXD129" s="802"/>
      <c r="JXE129" s="802"/>
      <c r="JXF129" s="802"/>
      <c r="JXG129" s="802"/>
      <c r="JXH129" s="802"/>
      <c r="JXI129" s="802"/>
      <c r="JXJ129" s="802"/>
      <c r="JXK129" s="802"/>
      <c r="JXL129" s="802"/>
      <c r="JXM129" s="802"/>
      <c r="JXN129" s="802"/>
      <c r="JXO129" s="802"/>
      <c r="JXP129" s="802"/>
      <c r="JXQ129" s="802"/>
      <c r="JXR129" s="802"/>
      <c r="JXS129" s="802"/>
      <c r="JXT129" s="802"/>
      <c r="JXU129" s="802"/>
      <c r="JXV129" s="802"/>
      <c r="JXW129" s="802"/>
      <c r="JXX129" s="802"/>
      <c r="JXY129" s="802"/>
      <c r="JXZ129" s="802"/>
      <c r="JYA129" s="802"/>
      <c r="JYB129" s="802"/>
      <c r="JYC129" s="802"/>
      <c r="JYD129" s="802"/>
      <c r="JYE129" s="802"/>
      <c r="JYF129" s="802"/>
      <c r="JYG129" s="802"/>
      <c r="JYH129" s="802"/>
      <c r="JYI129" s="802"/>
      <c r="JYJ129" s="802"/>
      <c r="JYK129" s="802"/>
      <c r="JYL129" s="802"/>
      <c r="JYM129" s="802"/>
      <c r="JYN129" s="802"/>
      <c r="JYO129" s="802"/>
      <c r="JYP129" s="802"/>
      <c r="JYQ129" s="802"/>
      <c r="JYR129" s="802"/>
      <c r="JYS129" s="802"/>
      <c r="JYT129" s="802"/>
      <c r="JYU129" s="802"/>
      <c r="JYV129" s="802"/>
      <c r="JYW129" s="802"/>
      <c r="JYX129" s="802"/>
      <c r="JYY129" s="802"/>
      <c r="JYZ129" s="802"/>
      <c r="JZA129" s="802"/>
      <c r="JZB129" s="802"/>
      <c r="JZC129" s="802"/>
      <c r="JZD129" s="802"/>
      <c r="JZE129" s="802"/>
      <c r="JZF129" s="802"/>
      <c r="JZG129" s="802"/>
      <c r="JZH129" s="802"/>
      <c r="JZI129" s="802"/>
      <c r="JZJ129" s="802"/>
      <c r="JZK129" s="802"/>
      <c r="JZL129" s="802"/>
      <c r="JZM129" s="802"/>
      <c r="JZN129" s="802"/>
      <c r="JZO129" s="802"/>
      <c r="JZP129" s="802"/>
      <c r="JZQ129" s="802"/>
      <c r="JZR129" s="802"/>
      <c r="JZS129" s="802"/>
      <c r="JZT129" s="802"/>
      <c r="JZU129" s="802"/>
      <c r="JZV129" s="802"/>
      <c r="JZW129" s="802"/>
      <c r="JZX129" s="802"/>
      <c r="JZY129" s="802"/>
      <c r="JZZ129" s="802"/>
      <c r="KAA129" s="802"/>
      <c r="KAB129" s="802"/>
      <c r="KAC129" s="802"/>
      <c r="KAD129" s="802"/>
      <c r="KAE129" s="802"/>
      <c r="KAF129" s="802"/>
      <c r="KAG129" s="802"/>
      <c r="KAH129" s="802"/>
      <c r="KAI129" s="802"/>
      <c r="KAJ129" s="802"/>
      <c r="KAK129" s="802"/>
      <c r="KAL129" s="802"/>
      <c r="KAM129" s="802"/>
      <c r="KAN129" s="802"/>
      <c r="KAO129" s="802"/>
      <c r="KAP129" s="802"/>
      <c r="KAQ129" s="802"/>
      <c r="KAR129" s="802"/>
      <c r="KAS129" s="802"/>
      <c r="KAT129" s="802"/>
      <c r="KAU129" s="802"/>
      <c r="KAV129" s="802"/>
      <c r="KAW129" s="802"/>
      <c r="KAX129" s="802"/>
      <c r="KAY129" s="802"/>
      <c r="KAZ129" s="802"/>
      <c r="KBA129" s="802"/>
      <c r="KBB129" s="802"/>
      <c r="KBC129" s="802"/>
      <c r="KBD129" s="802"/>
      <c r="KBE129" s="802"/>
      <c r="KBF129" s="802"/>
      <c r="KBG129" s="802"/>
      <c r="KBH129" s="802"/>
      <c r="KBI129" s="802"/>
      <c r="KBJ129" s="802"/>
      <c r="KBK129" s="802"/>
      <c r="KBL129" s="802"/>
      <c r="KBM129" s="802"/>
      <c r="KBN129" s="802"/>
      <c r="KBO129" s="802"/>
      <c r="KBP129" s="802"/>
      <c r="KBQ129" s="802"/>
      <c r="KBR129" s="802"/>
      <c r="KBS129" s="802"/>
      <c r="KBT129" s="802"/>
      <c r="KBU129" s="802"/>
      <c r="KBV129" s="802"/>
      <c r="KBW129" s="802"/>
      <c r="KBX129" s="802"/>
      <c r="KBY129" s="802"/>
      <c r="KBZ129" s="802"/>
      <c r="KCA129" s="802"/>
      <c r="KCB129" s="802"/>
      <c r="KCC129" s="802"/>
      <c r="KCD129" s="802"/>
      <c r="KCE129" s="802"/>
      <c r="KCF129" s="802"/>
      <c r="KCG129" s="802"/>
      <c r="KCH129" s="802"/>
      <c r="KCI129" s="802"/>
      <c r="KCJ129" s="802"/>
      <c r="KCK129" s="802"/>
      <c r="KCL129" s="802"/>
      <c r="KCM129" s="802"/>
      <c r="KCN129" s="802"/>
      <c r="KCO129" s="802"/>
      <c r="KCP129" s="802"/>
      <c r="KCQ129" s="802"/>
      <c r="KCR129" s="802"/>
      <c r="KCS129" s="802"/>
      <c r="KCT129" s="802"/>
      <c r="KCU129" s="802"/>
      <c r="KCV129" s="802"/>
      <c r="KCW129" s="802"/>
      <c r="KCX129" s="802"/>
      <c r="KCY129" s="802"/>
      <c r="KCZ129" s="802"/>
      <c r="KDA129" s="802"/>
      <c r="KDB129" s="802"/>
      <c r="KDC129" s="802"/>
      <c r="KDD129" s="802"/>
      <c r="KDE129" s="802"/>
      <c r="KDF129" s="802"/>
      <c r="KDG129" s="802"/>
      <c r="KDH129" s="802"/>
      <c r="KDI129" s="802"/>
      <c r="KDJ129" s="802"/>
      <c r="KDK129" s="802"/>
      <c r="KDL129" s="802"/>
      <c r="KDM129" s="802"/>
      <c r="KDN129" s="802"/>
      <c r="KDO129" s="802"/>
      <c r="KDP129" s="802"/>
      <c r="KDQ129" s="802"/>
      <c r="KDR129" s="802"/>
      <c r="KDS129" s="802"/>
      <c r="KDT129" s="802"/>
      <c r="KDU129" s="802"/>
      <c r="KDV129" s="802"/>
      <c r="KDW129" s="802"/>
      <c r="KDX129" s="802"/>
      <c r="KDY129" s="802"/>
      <c r="KDZ129" s="802"/>
      <c r="KEA129" s="802"/>
      <c r="KEB129" s="802"/>
      <c r="KEC129" s="802"/>
      <c r="KED129" s="802"/>
      <c r="KEE129" s="802"/>
      <c r="KEF129" s="802"/>
      <c r="KEG129" s="802"/>
      <c r="KEH129" s="802"/>
      <c r="KEI129" s="802"/>
      <c r="KEJ129" s="802"/>
      <c r="KEK129" s="802"/>
      <c r="KEL129" s="802"/>
      <c r="KEM129" s="802"/>
      <c r="KEN129" s="802"/>
      <c r="KEO129" s="802"/>
      <c r="KEP129" s="802"/>
      <c r="KEQ129" s="802"/>
      <c r="KER129" s="802"/>
      <c r="KES129" s="802"/>
      <c r="KET129" s="802"/>
      <c r="KEU129" s="802"/>
      <c r="KEV129" s="802"/>
      <c r="KEW129" s="802"/>
      <c r="KEX129" s="802"/>
      <c r="KEY129" s="802"/>
      <c r="KEZ129" s="802"/>
      <c r="KFA129" s="802"/>
      <c r="KFB129" s="802"/>
      <c r="KFC129" s="802"/>
      <c r="KFD129" s="802"/>
      <c r="KFE129" s="802"/>
      <c r="KFF129" s="802"/>
      <c r="KFG129" s="802"/>
      <c r="KFH129" s="802"/>
      <c r="KFI129" s="802"/>
      <c r="KFJ129" s="802"/>
      <c r="KFK129" s="802"/>
      <c r="KFL129" s="802"/>
      <c r="KFM129" s="802"/>
      <c r="KFN129" s="802"/>
      <c r="KFO129" s="802"/>
      <c r="KFP129" s="802"/>
      <c r="KFQ129" s="802"/>
      <c r="KFR129" s="802"/>
      <c r="KFS129" s="802"/>
      <c r="KFT129" s="802"/>
      <c r="KFU129" s="802"/>
      <c r="KFV129" s="802"/>
      <c r="KFW129" s="802"/>
      <c r="KFX129" s="802"/>
      <c r="KFY129" s="802"/>
      <c r="KFZ129" s="802"/>
      <c r="KGA129" s="802"/>
      <c r="KGB129" s="802"/>
      <c r="KGC129" s="802"/>
      <c r="KGD129" s="802"/>
      <c r="KGE129" s="802"/>
      <c r="KGF129" s="802"/>
      <c r="KGG129" s="802"/>
      <c r="KGH129" s="802"/>
      <c r="KGI129" s="802"/>
      <c r="KGJ129" s="802"/>
      <c r="KGK129" s="802"/>
      <c r="KGL129" s="802"/>
      <c r="KGM129" s="802"/>
      <c r="KGN129" s="802"/>
      <c r="KGO129" s="802"/>
      <c r="KGP129" s="802"/>
      <c r="KGQ129" s="802"/>
      <c r="KGR129" s="802"/>
      <c r="KGS129" s="802"/>
      <c r="KGT129" s="802"/>
      <c r="KGU129" s="802"/>
      <c r="KGV129" s="802"/>
      <c r="KGW129" s="802"/>
      <c r="KGX129" s="802"/>
      <c r="KGY129" s="802"/>
      <c r="KGZ129" s="802"/>
      <c r="KHA129" s="802"/>
      <c r="KHB129" s="802"/>
      <c r="KHC129" s="802"/>
      <c r="KHD129" s="802"/>
      <c r="KHE129" s="802"/>
      <c r="KHF129" s="802"/>
      <c r="KHG129" s="802"/>
      <c r="KHH129" s="802"/>
      <c r="KHI129" s="802"/>
      <c r="KHJ129" s="802"/>
      <c r="KHK129" s="802"/>
      <c r="KHL129" s="802"/>
      <c r="KHM129" s="802"/>
      <c r="KHN129" s="802"/>
      <c r="KHO129" s="802"/>
      <c r="KHP129" s="802"/>
      <c r="KHQ129" s="802"/>
      <c r="KHR129" s="802"/>
      <c r="KHS129" s="802"/>
      <c r="KHT129" s="802"/>
      <c r="KHU129" s="802"/>
      <c r="KHV129" s="802"/>
      <c r="KHW129" s="802"/>
      <c r="KHX129" s="802"/>
      <c r="KHY129" s="802"/>
      <c r="KHZ129" s="802"/>
      <c r="KIA129" s="802"/>
      <c r="KIB129" s="802"/>
      <c r="KIC129" s="802"/>
      <c r="KID129" s="802"/>
      <c r="KIE129" s="802"/>
      <c r="KIF129" s="802"/>
      <c r="KIG129" s="802"/>
      <c r="KIH129" s="802"/>
      <c r="KII129" s="802"/>
      <c r="KIJ129" s="802"/>
      <c r="KIK129" s="802"/>
      <c r="KIL129" s="802"/>
      <c r="KIM129" s="802"/>
      <c r="KIN129" s="802"/>
      <c r="KIO129" s="802"/>
      <c r="KIP129" s="802"/>
      <c r="KIQ129" s="802"/>
      <c r="KIR129" s="802"/>
      <c r="KIS129" s="802"/>
      <c r="KIT129" s="802"/>
      <c r="KIU129" s="802"/>
      <c r="KIV129" s="802"/>
      <c r="KIW129" s="802"/>
      <c r="KIX129" s="802"/>
      <c r="KIY129" s="802"/>
      <c r="KIZ129" s="802"/>
      <c r="KJA129" s="802"/>
      <c r="KJB129" s="802"/>
      <c r="KJC129" s="802"/>
      <c r="KJD129" s="802"/>
      <c r="KJE129" s="802"/>
      <c r="KJF129" s="802"/>
      <c r="KJG129" s="802"/>
      <c r="KJH129" s="802"/>
      <c r="KJI129" s="802"/>
      <c r="KJJ129" s="802"/>
      <c r="KJK129" s="802"/>
      <c r="KJL129" s="802"/>
      <c r="KJM129" s="802"/>
      <c r="KJN129" s="802"/>
      <c r="KJO129" s="802"/>
      <c r="KJP129" s="802"/>
      <c r="KJQ129" s="802"/>
      <c r="KJR129" s="802"/>
      <c r="KJS129" s="802"/>
      <c r="KJT129" s="802"/>
      <c r="KJU129" s="802"/>
      <c r="KJV129" s="802"/>
      <c r="KJW129" s="802"/>
      <c r="KJX129" s="802"/>
      <c r="KJY129" s="802"/>
      <c r="KJZ129" s="802"/>
      <c r="KKA129" s="802"/>
      <c r="KKB129" s="802"/>
      <c r="KKC129" s="802"/>
      <c r="KKD129" s="802"/>
      <c r="KKE129" s="802"/>
      <c r="KKF129" s="802"/>
      <c r="KKG129" s="802"/>
      <c r="KKH129" s="802"/>
      <c r="KKI129" s="802"/>
      <c r="KKJ129" s="802"/>
      <c r="KKK129" s="802"/>
      <c r="KKL129" s="802"/>
      <c r="KKM129" s="802"/>
      <c r="KKN129" s="802"/>
      <c r="KKO129" s="802"/>
      <c r="KKP129" s="802"/>
      <c r="KKQ129" s="802"/>
      <c r="KKR129" s="802"/>
      <c r="KKS129" s="802"/>
      <c r="KKT129" s="802"/>
      <c r="KKU129" s="802"/>
      <c r="KKV129" s="802"/>
      <c r="KKW129" s="802"/>
      <c r="KKX129" s="802"/>
      <c r="KKY129" s="802"/>
      <c r="KKZ129" s="802"/>
      <c r="KLA129" s="802"/>
      <c r="KLB129" s="802"/>
      <c r="KLC129" s="802"/>
      <c r="KLD129" s="802"/>
      <c r="KLE129" s="802"/>
      <c r="KLF129" s="802"/>
      <c r="KLG129" s="802"/>
      <c r="KLH129" s="802"/>
      <c r="KLI129" s="802"/>
      <c r="KLJ129" s="802"/>
      <c r="KLK129" s="802"/>
      <c r="KLL129" s="802"/>
      <c r="KLM129" s="802"/>
      <c r="KLN129" s="802"/>
      <c r="KLO129" s="802"/>
      <c r="KLP129" s="802"/>
      <c r="KLQ129" s="802"/>
      <c r="KLR129" s="802"/>
      <c r="KLS129" s="802"/>
      <c r="KLT129" s="802"/>
      <c r="KLU129" s="802"/>
      <c r="KLV129" s="802"/>
      <c r="KLW129" s="802"/>
      <c r="KLX129" s="802"/>
      <c r="KLY129" s="802"/>
      <c r="KLZ129" s="802"/>
      <c r="KMA129" s="802"/>
      <c r="KMB129" s="802"/>
      <c r="KMC129" s="802"/>
      <c r="KMD129" s="802"/>
      <c r="KME129" s="802"/>
      <c r="KMF129" s="802"/>
      <c r="KMG129" s="802"/>
      <c r="KMH129" s="802"/>
      <c r="KMI129" s="802"/>
      <c r="KMJ129" s="802"/>
      <c r="KMK129" s="802"/>
      <c r="KML129" s="802"/>
      <c r="KMM129" s="802"/>
      <c r="KMN129" s="802"/>
      <c r="KMO129" s="802"/>
      <c r="KMP129" s="802"/>
      <c r="KMQ129" s="802"/>
      <c r="KMR129" s="802"/>
      <c r="KMS129" s="802"/>
      <c r="KMT129" s="802"/>
      <c r="KMU129" s="802"/>
      <c r="KMV129" s="802"/>
      <c r="KMW129" s="802"/>
      <c r="KMX129" s="802"/>
      <c r="KMY129" s="802"/>
      <c r="KMZ129" s="802"/>
      <c r="KNA129" s="802"/>
      <c r="KNB129" s="802"/>
      <c r="KNC129" s="802"/>
      <c r="KND129" s="802"/>
      <c r="KNE129" s="802"/>
      <c r="KNF129" s="802"/>
      <c r="KNG129" s="802"/>
      <c r="KNH129" s="802"/>
      <c r="KNI129" s="802"/>
      <c r="KNJ129" s="802"/>
      <c r="KNK129" s="802"/>
      <c r="KNL129" s="802"/>
      <c r="KNM129" s="802"/>
      <c r="KNN129" s="802"/>
      <c r="KNO129" s="802"/>
      <c r="KNP129" s="802"/>
      <c r="KNQ129" s="802"/>
      <c r="KNR129" s="802"/>
      <c r="KNS129" s="802"/>
      <c r="KNT129" s="802"/>
      <c r="KNU129" s="802"/>
      <c r="KNV129" s="802"/>
      <c r="KNW129" s="802"/>
      <c r="KNX129" s="802"/>
      <c r="KNY129" s="802"/>
      <c r="KNZ129" s="802"/>
      <c r="KOA129" s="802"/>
      <c r="KOB129" s="802"/>
      <c r="KOC129" s="802"/>
      <c r="KOD129" s="802"/>
      <c r="KOE129" s="802"/>
      <c r="KOF129" s="802"/>
      <c r="KOG129" s="802"/>
      <c r="KOH129" s="802"/>
      <c r="KOI129" s="802"/>
      <c r="KOJ129" s="802"/>
      <c r="KOK129" s="802"/>
      <c r="KOL129" s="802"/>
      <c r="KOM129" s="802"/>
      <c r="KON129" s="802"/>
      <c r="KOO129" s="802"/>
      <c r="KOP129" s="802"/>
      <c r="KOQ129" s="802"/>
      <c r="KOR129" s="802"/>
      <c r="KOS129" s="802"/>
      <c r="KOT129" s="802"/>
      <c r="KOU129" s="802"/>
      <c r="KOV129" s="802"/>
      <c r="KOW129" s="802"/>
      <c r="KOX129" s="802"/>
      <c r="KOY129" s="802"/>
      <c r="KOZ129" s="802"/>
      <c r="KPA129" s="802"/>
      <c r="KPB129" s="802"/>
      <c r="KPC129" s="802"/>
      <c r="KPD129" s="802"/>
      <c r="KPE129" s="802"/>
      <c r="KPF129" s="802"/>
      <c r="KPG129" s="802"/>
      <c r="KPH129" s="802"/>
      <c r="KPI129" s="802"/>
      <c r="KPJ129" s="802"/>
      <c r="KPK129" s="802"/>
      <c r="KPL129" s="802"/>
      <c r="KPM129" s="802"/>
      <c r="KPN129" s="802"/>
      <c r="KPO129" s="802"/>
      <c r="KPP129" s="802"/>
      <c r="KPQ129" s="802"/>
      <c r="KPR129" s="802"/>
      <c r="KPS129" s="802"/>
      <c r="KPT129" s="802"/>
      <c r="KPU129" s="802"/>
      <c r="KPV129" s="802"/>
      <c r="KPW129" s="802"/>
      <c r="KPX129" s="802"/>
      <c r="KPY129" s="802"/>
      <c r="KPZ129" s="802"/>
      <c r="KQA129" s="802"/>
      <c r="KQB129" s="802"/>
      <c r="KQC129" s="802"/>
      <c r="KQD129" s="802"/>
      <c r="KQE129" s="802"/>
      <c r="KQF129" s="802"/>
      <c r="KQG129" s="802"/>
      <c r="KQH129" s="802"/>
      <c r="KQI129" s="802"/>
      <c r="KQJ129" s="802"/>
      <c r="KQK129" s="802"/>
      <c r="KQL129" s="802"/>
      <c r="KQM129" s="802"/>
      <c r="KQN129" s="802"/>
      <c r="KQO129" s="802"/>
      <c r="KQP129" s="802"/>
      <c r="KQQ129" s="802"/>
      <c r="KQR129" s="802"/>
      <c r="KQS129" s="802"/>
      <c r="KQT129" s="802"/>
      <c r="KQU129" s="802"/>
      <c r="KQV129" s="802"/>
      <c r="KQW129" s="802"/>
      <c r="KQX129" s="802"/>
      <c r="KQY129" s="802"/>
      <c r="KQZ129" s="802"/>
      <c r="KRA129" s="802"/>
      <c r="KRB129" s="802"/>
      <c r="KRC129" s="802"/>
      <c r="KRD129" s="802"/>
      <c r="KRE129" s="802"/>
      <c r="KRF129" s="802"/>
      <c r="KRG129" s="802"/>
      <c r="KRH129" s="802"/>
      <c r="KRI129" s="802"/>
      <c r="KRJ129" s="802"/>
      <c r="KRK129" s="802"/>
      <c r="KRL129" s="802"/>
      <c r="KRM129" s="802"/>
      <c r="KRN129" s="802"/>
      <c r="KRO129" s="802"/>
      <c r="KRP129" s="802"/>
      <c r="KRQ129" s="802"/>
      <c r="KRR129" s="802"/>
      <c r="KRS129" s="802"/>
      <c r="KRT129" s="802"/>
      <c r="KRU129" s="802"/>
      <c r="KRV129" s="802"/>
      <c r="KRW129" s="802"/>
      <c r="KRX129" s="802"/>
      <c r="KRY129" s="802"/>
      <c r="KRZ129" s="802"/>
      <c r="KSA129" s="802"/>
      <c r="KSB129" s="802"/>
      <c r="KSC129" s="802"/>
      <c r="KSD129" s="802"/>
      <c r="KSE129" s="802"/>
      <c r="KSF129" s="802"/>
      <c r="KSG129" s="802"/>
      <c r="KSH129" s="802"/>
      <c r="KSI129" s="802"/>
      <c r="KSJ129" s="802"/>
      <c r="KSK129" s="802"/>
      <c r="KSL129" s="802"/>
      <c r="KSM129" s="802"/>
      <c r="KSN129" s="802"/>
      <c r="KSO129" s="802"/>
      <c r="KSP129" s="802"/>
      <c r="KSQ129" s="802"/>
      <c r="KSR129" s="802"/>
      <c r="KSS129" s="802"/>
      <c r="KST129" s="802"/>
      <c r="KSU129" s="802"/>
      <c r="KSV129" s="802"/>
      <c r="KSW129" s="802"/>
      <c r="KSX129" s="802"/>
      <c r="KSY129" s="802"/>
      <c r="KSZ129" s="802"/>
      <c r="KTA129" s="802"/>
      <c r="KTB129" s="802"/>
      <c r="KTC129" s="802"/>
      <c r="KTD129" s="802"/>
      <c r="KTE129" s="802"/>
      <c r="KTF129" s="802"/>
      <c r="KTG129" s="802"/>
      <c r="KTH129" s="802"/>
      <c r="KTI129" s="802"/>
      <c r="KTJ129" s="802"/>
      <c r="KTK129" s="802"/>
      <c r="KTL129" s="802"/>
      <c r="KTM129" s="802"/>
      <c r="KTN129" s="802"/>
      <c r="KTO129" s="802"/>
      <c r="KTP129" s="802"/>
      <c r="KTQ129" s="802"/>
      <c r="KTR129" s="802"/>
      <c r="KTS129" s="802"/>
      <c r="KTT129" s="802"/>
      <c r="KTU129" s="802"/>
      <c r="KTV129" s="802"/>
      <c r="KTW129" s="802"/>
      <c r="KTX129" s="802"/>
      <c r="KTY129" s="802"/>
      <c r="KTZ129" s="802"/>
      <c r="KUA129" s="802"/>
      <c r="KUB129" s="802"/>
      <c r="KUC129" s="802"/>
      <c r="KUD129" s="802"/>
      <c r="KUE129" s="802"/>
      <c r="KUF129" s="802"/>
      <c r="KUG129" s="802"/>
      <c r="KUH129" s="802"/>
      <c r="KUI129" s="802"/>
      <c r="KUJ129" s="802"/>
      <c r="KUK129" s="802"/>
      <c r="KUL129" s="802"/>
      <c r="KUM129" s="802"/>
      <c r="KUN129" s="802"/>
      <c r="KUO129" s="802"/>
      <c r="KUP129" s="802"/>
      <c r="KUQ129" s="802"/>
      <c r="KUR129" s="802"/>
      <c r="KUS129" s="802"/>
      <c r="KUT129" s="802"/>
      <c r="KUU129" s="802"/>
      <c r="KUV129" s="802"/>
      <c r="KUW129" s="802"/>
      <c r="KUX129" s="802"/>
      <c r="KUY129" s="802"/>
      <c r="KUZ129" s="802"/>
      <c r="KVA129" s="802"/>
      <c r="KVB129" s="802"/>
      <c r="KVC129" s="802"/>
      <c r="KVD129" s="802"/>
      <c r="KVE129" s="802"/>
      <c r="KVF129" s="802"/>
      <c r="KVG129" s="802"/>
      <c r="KVH129" s="802"/>
      <c r="KVI129" s="802"/>
      <c r="KVJ129" s="802"/>
      <c r="KVK129" s="802"/>
      <c r="KVL129" s="802"/>
      <c r="KVM129" s="802"/>
      <c r="KVN129" s="802"/>
      <c r="KVO129" s="802"/>
      <c r="KVP129" s="802"/>
      <c r="KVQ129" s="802"/>
      <c r="KVR129" s="802"/>
      <c r="KVS129" s="802"/>
      <c r="KVT129" s="802"/>
      <c r="KVU129" s="802"/>
      <c r="KVV129" s="802"/>
      <c r="KVW129" s="802"/>
      <c r="KVX129" s="802"/>
      <c r="KVY129" s="802"/>
      <c r="KVZ129" s="802"/>
      <c r="KWA129" s="802"/>
      <c r="KWB129" s="802"/>
      <c r="KWC129" s="802"/>
      <c r="KWD129" s="802"/>
      <c r="KWE129" s="802"/>
      <c r="KWF129" s="802"/>
      <c r="KWG129" s="802"/>
      <c r="KWH129" s="802"/>
      <c r="KWI129" s="802"/>
      <c r="KWJ129" s="802"/>
      <c r="KWK129" s="802"/>
      <c r="KWL129" s="802"/>
      <c r="KWM129" s="802"/>
      <c r="KWN129" s="802"/>
      <c r="KWO129" s="802"/>
      <c r="KWP129" s="802"/>
      <c r="KWQ129" s="802"/>
      <c r="KWR129" s="802"/>
      <c r="KWS129" s="802"/>
      <c r="KWT129" s="802"/>
      <c r="KWU129" s="802"/>
      <c r="KWV129" s="802"/>
      <c r="KWW129" s="802"/>
      <c r="KWX129" s="802"/>
      <c r="KWY129" s="802"/>
      <c r="KWZ129" s="802"/>
      <c r="KXA129" s="802"/>
      <c r="KXB129" s="802"/>
      <c r="KXC129" s="802"/>
      <c r="KXD129" s="802"/>
      <c r="KXE129" s="802"/>
      <c r="KXF129" s="802"/>
      <c r="KXG129" s="802"/>
      <c r="KXH129" s="802"/>
      <c r="KXI129" s="802"/>
      <c r="KXJ129" s="802"/>
      <c r="KXK129" s="802"/>
      <c r="KXL129" s="802"/>
      <c r="KXM129" s="802"/>
      <c r="KXN129" s="802"/>
      <c r="KXO129" s="802"/>
      <c r="KXP129" s="802"/>
      <c r="KXQ129" s="802"/>
      <c r="KXR129" s="802"/>
      <c r="KXS129" s="802"/>
      <c r="KXT129" s="802"/>
      <c r="KXU129" s="802"/>
      <c r="KXV129" s="802"/>
      <c r="KXW129" s="802"/>
      <c r="KXX129" s="802"/>
      <c r="KXY129" s="802"/>
      <c r="KXZ129" s="802"/>
      <c r="KYA129" s="802"/>
      <c r="KYB129" s="802"/>
      <c r="KYC129" s="802"/>
      <c r="KYD129" s="802"/>
      <c r="KYE129" s="802"/>
      <c r="KYF129" s="802"/>
      <c r="KYG129" s="802"/>
      <c r="KYH129" s="802"/>
      <c r="KYI129" s="802"/>
      <c r="KYJ129" s="802"/>
      <c r="KYK129" s="802"/>
      <c r="KYL129" s="802"/>
      <c r="KYM129" s="802"/>
      <c r="KYN129" s="802"/>
      <c r="KYO129" s="802"/>
      <c r="KYP129" s="802"/>
      <c r="KYQ129" s="802"/>
      <c r="KYR129" s="802"/>
      <c r="KYS129" s="802"/>
      <c r="KYT129" s="802"/>
      <c r="KYU129" s="802"/>
      <c r="KYV129" s="802"/>
      <c r="KYW129" s="802"/>
      <c r="KYX129" s="802"/>
      <c r="KYY129" s="802"/>
      <c r="KYZ129" s="802"/>
      <c r="KZA129" s="802"/>
      <c r="KZB129" s="802"/>
      <c r="KZC129" s="802"/>
      <c r="KZD129" s="802"/>
      <c r="KZE129" s="802"/>
      <c r="KZF129" s="802"/>
      <c r="KZG129" s="802"/>
      <c r="KZH129" s="802"/>
      <c r="KZI129" s="802"/>
      <c r="KZJ129" s="802"/>
      <c r="KZK129" s="802"/>
      <c r="KZL129" s="802"/>
      <c r="KZM129" s="802"/>
      <c r="KZN129" s="802"/>
      <c r="KZO129" s="802"/>
      <c r="KZP129" s="802"/>
      <c r="KZQ129" s="802"/>
      <c r="KZR129" s="802"/>
      <c r="KZS129" s="802"/>
      <c r="KZT129" s="802"/>
      <c r="KZU129" s="802"/>
      <c r="KZV129" s="802"/>
      <c r="KZW129" s="802"/>
      <c r="KZX129" s="802"/>
      <c r="KZY129" s="802"/>
      <c r="KZZ129" s="802"/>
      <c r="LAA129" s="802"/>
      <c r="LAB129" s="802"/>
      <c r="LAC129" s="802"/>
      <c r="LAD129" s="802"/>
      <c r="LAE129" s="802"/>
      <c r="LAF129" s="802"/>
      <c r="LAG129" s="802"/>
      <c r="LAH129" s="802"/>
      <c r="LAI129" s="802"/>
      <c r="LAJ129" s="802"/>
      <c r="LAK129" s="802"/>
      <c r="LAL129" s="802"/>
      <c r="LAM129" s="802"/>
      <c r="LAN129" s="802"/>
      <c r="LAO129" s="802"/>
      <c r="LAP129" s="802"/>
      <c r="LAQ129" s="802"/>
      <c r="LAR129" s="802"/>
      <c r="LAS129" s="802"/>
      <c r="LAT129" s="802"/>
      <c r="LAU129" s="802"/>
      <c r="LAV129" s="802"/>
      <c r="LAW129" s="802"/>
      <c r="LAX129" s="802"/>
      <c r="LAY129" s="802"/>
      <c r="LAZ129" s="802"/>
      <c r="LBA129" s="802"/>
      <c r="LBB129" s="802"/>
      <c r="LBC129" s="802"/>
      <c r="LBD129" s="802"/>
      <c r="LBE129" s="802"/>
      <c r="LBF129" s="802"/>
      <c r="LBG129" s="802"/>
      <c r="LBH129" s="802"/>
      <c r="LBI129" s="802"/>
      <c r="LBJ129" s="802"/>
      <c r="LBK129" s="802"/>
      <c r="LBL129" s="802"/>
      <c r="LBM129" s="802"/>
      <c r="LBN129" s="802"/>
      <c r="LBO129" s="802"/>
      <c r="LBP129" s="802"/>
      <c r="LBQ129" s="802"/>
      <c r="LBR129" s="802"/>
      <c r="LBS129" s="802"/>
      <c r="LBT129" s="802"/>
      <c r="LBU129" s="802"/>
      <c r="LBV129" s="802"/>
      <c r="LBW129" s="802"/>
      <c r="LBX129" s="802"/>
      <c r="LBY129" s="802"/>
      <c r="LBZ129" s="802"/>
      <c r="LCA129" s="802"/>
      <c r="LCB129" s="802"/>
      <c r="LCC129" s="802"/>
      <c r="LCD129" s="802"/>
      <c r="LCE129" s="802"/>
      <c r="LCF129" s="802"/>
      <c r="LCG129" s="802"/>
      <c r="LCH129" s="802"/>
      <c r="LCI129" s="802"/>
      <c r="LCJ129" s="802"/>
      <c r="LCK129" s="802"/>
      <c r="LCL129" s="802"/>
      <c r="LCM129" s="802"/>
      <c r="LCN129" s="802"/>
      <c r="LCO129" s="802"/>
      <c r="LCP129" s="802"/>
      <c r="LCQ129" s="802"/>
      <c r="LCR129" s="802"/>
      <c r="LCS129" s="802"/>
      <c r="LCT129" s="802"/>
      <c r="LCU129" s="802"/>
      <c r="LCV129" s="802"/>
      <c r="LCW129" s="802"/>
      <c r="LCX129" s="802"/>
      <c r="LCY129" s="802"/>
      <c r="LCZ129" s="802"/>
      <c r="LDA129" s="802"/>
      <c r="LDB129" s="802"/>
      <c r="LDC129" s="802"/>
      <c r="LDD129" s="802"/>
      <c r="LDE129" s="802"/>
      <c r="LDF129" s="802"/>
      <c r="LDG129" s="802"/>
      <c r="LDH129" s="802"/>
      <c r="LDI129" s="802"/>
      <c r="LDJ129" s="802"/>
      <c r="LDK129" s="802"/>
      <c r="LDL129" s="802"/>
      <c r="LDM129" s="802"/>
      <c r="LDN129" s="802"/>
      <c r="LDO129" s="802"/>
      <c r="LDP129" s="802"/>
      <c r="LDQ129" s="802"/>
      <c r="LDR129" s="802"/>
      <c r="LDS129" s="802"/>
      <c r="LDT129" s="802"/>
      <c r="LDU129" s="802"/>
      <c r="LDV129" s="802"/>
      <c r="LDW129" s="802"/>
      <c r="LDX129" s="802"/>
      <c r="LDY129" s="802"/>
      <c r="LDZ129" s="802"/>
      <c r="LEA129" s="802"/>
      <c r="LEB129" s="802"/>
      <c r="LEC129" s="802"/>
      <c r="LED129" s="802"/>
      <c r="LEE129" s="802"/>
      <c r="LEF129" s="802"/>
      <c r="LEG129" s="802"/>
      <c r="LEH129" s="802"/>
      <c r="LEI129" s="802"/>
      <c r="LEJ129" s="802"/>
      <c r="LEK129" s="802"/>
      <c r="LEL129" s="802"/>
      <c r="LEM129" s="802"/>
      <c r="LEN129" s="802"/>
      <c r="LEO129" s="802"/>
      <c r="LEP129" s="802"/>
      <c r="LEQ129" s="802"/>
      <c r="LER129" s="802"/>
      <c r="LES129" s="802"/>
      <c r="LET129" s="802"/>
      <c r="LEU129" s="802"/>
      <c r="LEV129" s="802"/>
      <c r="LEW129" s="802"/>
      <c r="LEX129" s="802"/>
      <c r="LEY129" s="802"/>
      <c r="LEZ129" s="802"/>
      <c r="LFA129" s="802"/>
      <c r="LFB129" s="802"/>
      <c r="LFC129" s="802"/>
      <c r="LFD129" s="802"/>
      <c r="LFE129" s="802"/>
      <c r="LFF129" s="802"/>
      <c r="LFG129" s="802"/>
      <c r="LFH129" s="802"/>
      <c r="LFI129" s="802"/>
      <c r="LFJ129" s="802"/>
      <c r="LFK129" s="802"/>
      <c r="LFL129" s="802"/>
      <c r="LFM129" s="802"/>
      <c r="LFN129" s="802"/>
      <c r="LFO129" s="802"/>
      <c r="LFP129" s="802"/>
      <c r="LFQ129" s="802"/>
      <c r="LFR129" s="802"/>
      <c r="LFS129" s="802"/>
      <c r="LFT129" s="802"/>
      <c r="LFU129" s="802"/>
      <c r="LFV129" s="802"/>
      <c r="LFW129" s="802"/>
      <c r="LFX129" s="802"/>
      <c r="LFY129" s="802"/>
      <c r="LFZ129" s="802"/>
      <c r="LGA129" s="802"/>
      <c r="LGB129" s="802"/>
      <c r="LGC129" s="802"/>
      <c r="LGD129" s="802"/>
      <c r="LGE129" s="802"/>
      <c r="LGF129" s="802"/>
      <c r="LGG129" s="802"/>
      <c r="LGH129" s="802"/>
      <c r="LGI129" s="802"/>
      <c r="LGJ129" s="802"/>
      <c r="LGK129" s="802"/>
      <c r="LGL129" s="802"/>
      <c r="LGM129" s="802"/>
      <c r="LGN129" s="802"/>
      <c r="LGO129" s="802"/>
      <c r="LGP129" s="802"/>
      <c r="LGQ129" s="802"/>
      <c r="LGR129" s="802"/>
      <c r="LGS129" s="802"/>
      <c r="LGT129" s="802"/>
      <c r="LGU129" s="802"/>
      <c r="LGV129" s="802"/>
      <c r="LGW129" s="802"/>
      <c r="LGX129" s="802"/>
      <c r="LGY129" s="802"/>
      <c r="LGZ129" s="802"/>
      <c r="LHA129" s="802"/>
      <c r="LHB129" s="802"/>
      <c r="LHC129" s="802"/>
      <c r="LHD129" s="802"/>
      <c r="LHE129" s="802"/>
      <c r="LHF129" s="802"/>
      <c r="LHG129" s="802"/>
      <c r="LHH129" s="802"/>
      <c r="LHI129" s="802"/>
      <c r="LHJ129" s="802"/>
      <c r="LHK129" s="802"/>
      <c r="LHL129" s="802"/>
      <c r="LHM129" s="802"/>
      <c r="LHN129" s="802"/>
      <c r="LHO129" s="802"/>
      <c r="LHP129" s="802"/>
      <c r="LHQ129" s="802"/>
      <c r="LHR129" s="802"/>
      <c r="LHS129" s="802"/>
      <c r="LHT129" s="802"/>
      <c r="LHU129" s="802"/>
      <c r="LHV129" s="802"/>
      <c r="LHW129" s="802"/>
      <c r="LHX129" s="802"/>
      <c r="LHY129" s="802"/>
      <c r="LHZ129" s="802"/>
      <c r="LIA129" s="802"/>
      <c r="LIB129" s="802"/>
      <c r="LIC129" s="802"/>
      <c r="LID129" s="802"/>
      <c r="LIE129" s="802"/>
      <c r="LIF129" s="802"/>
      <c r="LIG129" s="802"/>
      <c r="LIH129" s="802"/>
      <c r="LII129" s="802"/>
      <c r="LIJ129" s="802"/>
      <c r="LIK129" s="802"/>
      <c r="LIL129" s="802"/>
      <c r="LIM129" s="802"/>
      <c r="LIN129" s="802"/>
      <c r="LIO129" s="802"/>
      <c r="LIP129" s="802"/>
      <c r="LIQ129" s="802"/>
      <c r="LIR129" s="802"/>
      <c r="LIS129" s="802"/>
      <c r="LIT129" s="802"/>
      <c r="LIU129" s="802"/>
      <c r="LIV129" s="802"/>
      <c r="LIW129" s="802"/>
      <c r="LIX129" s="802"/>
      <c r="LIY129" s="802"/>
      <c r="LIZ129" s="802"/>
      <c r="LJA129" s="802"/>
      <c r="LJB129" s="802"/>
      <c r="LJC129" s="802"/>
      <c r="LJD129" s="802"/>
      <c r="LJE129" s="802"/>
      <c r="LJF129" s="802"/>
      <c r="LJG129" s="802"/>
      <c r="LJH129" s="802"/>
      <c r="LJI129" s="802"/>
      <c r="LJJ129" s="802"/>
      <c r="LJK129" s="802"/>
      <c r="LJL129" s="802"/>
      <c r="LJM129" s="802"/>
      <c r="LJN129" s="802"/>
      <c r="LJO129" s="802"/>
      <c r="LJP129" s="802"/>
      <c r="LJQ129" s="802"/>
      <c r="LJR129" s="802"/>
      <c r="LJS129" s="802"/>
      <c r="LJT129" s="802"/>
      <c r="LJU129" s="802"/>
      <c r="LJV129" s="802"/>
      <c r="LJW129" s="802"/>
      <c r="LJX129" s="802"/>
      <c r="LJY129" s="802"/>
      <c r="LJZ129" s="802"/>
      <c r="LKA129" s="802"/>
      <c r="LKB129" s="802"/>
      <c r="LKC129" s="802"/>
      <c r="LKD129" s="802"/>
      <c r="LKE129" s="802"/>
      <c r="LKF129" s="802"/>
      <c r="LKG129" s="802"/>
      <c r="LKH129" s="802"/>
      <c r="LKI129" s="802"/>
      <c r="LKJ129" s="802"/>
      <c r="LKK129" s="802"/>
      <c r="LKL129" s="802"/>
      <c r="LKM129" s="802"/>
      <c r="LKN129" s="802"/>
      <c r="LKO129" s="802"/>
      <c r="LKP129" s="802"/>
      <c r="LKQ129" s="802"/>
      <c r="LKR129" s="802"/>
      <c r="LKS129" s="802"/>
      <c r="LKT129" s="802"/>
      <c r="LKU129" s="802"/>
      <c r="LKV129" s="802"/>
      <c r="LKW129" s="802"/>
      <c r="LKX129" s="802"/>
      <c r="LKY129" s="802"/>
      <c r="LKZ129" s="802"/>
      <c r="LLA129" s="802"/>
      <c r="LLB129" s="802"/>
      <c r="LLC129" s="802"/>
      <c r="LLD129" s="802"/>
      <c r="LLE129" s="802"/>
      <c r="LLF129" s="802"/>
      <c r="LLG129" s="802"/>
      <c r="LLH129" s="802"/>
      <c r="LLI129" s="802"/>
      <c r="LLJ129" s="802"/>
      <c r="LLK129" s="802"/>
      <c r="LLL129" s="802"/>
      <c r="LLM129" s="802"/>
      <c r="LLN129" s="802"/>
      <c r="LLO129" s="802"/>
      <c r="LLP129" s="802"/>
      <c r="LLQ129" s="802"/>
      <c r="LLR129" s="802"/>
      <c r="LLS129" s="802"/>
      <c r="LLT129" s="802"/>
      <c r="LLU129" s="802"/>
      <c r="LLV129" s="802"/>
      <c r="LLW129" s="802"/>
      <c r="LLX129" s="802"/>
      <c r="LLY129" s="802"/>
      <c r="LLZ129" s="802"/>
      <c r="LMA129" s="802"/>
      <c r="LMB129" s="802"/>
      <c r="LMC129" s="802"/>
      <c r="LMD129" s="802"/>
      <c r="LME129" s="802"/>
      <c r="LMF129" s="802"/>
      <c r="LMG129" s="802"/>
      <c r="LMH129" s="802"/>
      <c r="LMI129" s="802"/>
      <c r="LMJ129" s="802"/>
      <c r="LMK129" s="802"/>
      <c r="LML129" s="802"/>
      <c r="LMM129" s="802"/>
      <c r="LMN129" s="802"/>
      <c r="LMO129" s="802"/>
      <c r="LMP129" s="802"/>
      <c r="LMQ129" s="802"/>
      <c r="LMR129" s="802"/>
      <c r="LMS129" s="802"/>
      <c r="LMT129" s="802"/>
      <c r="LMU129" s="802"/>
      <c r="LMV129" s="802"/>
      <c r="LMW129" s="802"/>
      <c r="LMX129" s="802"/>
      <c r="LMY129" s="802"/>
      <c r="LMZ129" s="802"/>
      <c r="LNA129" s="802"/>
      <c r="LNB129" s="802"/>
      <c r="LNC129" s="802"/>
      <c r="LND129" s="802"/>
      <c r="LNE129" s="802"/>
      <c r="LNF129" s="802"/>
      <c r="LNG129" s="802"/>
      <c r="LNH129" s="802"/>
      <c r="LNI129" s="802"/>
      <c r="LNJ129" s="802"/>
      <c r="LNK129" s="802"/>
      <c r="LNL129" s="802"/>
      <c r="LNM129" s="802"/>
      <c r="LNN129" s="802"/>
      <c r="LNO129" s="802"/>
      <c r="LNP129" s="802"/>
      <c r="LNQ129" s="802"/>
      <c r="LNR129" s="802"/>
      <c r="LNS129" s="802"/>
      <c r="LNT129" s="802"/>
      <c r="LNU129" s="802"/>
      <c r="LNV129" s="802"/>
      <c r="LNW129" s="802"/>
      <c r="LNX129" s="802"/>
      <c r="LNY129" s="802"/>
      <c r="LNZ129" s="802"/>
      <c r="LOA129" s="802"/>
      <c r="LOB129" s="802"/>
      <c r="LOC129" s="802"/>
      <c r="LOD129" s="802"/>
      <c r="LOE129" s="802"/>
      <c r="LOF129" s="802"/>
      <c r="LOG129" s="802"/>
      <c r="LOH129" s="802"/>
      <c r="LOI129" s="802"/>
      <c r="LOJ129" s="802"/>
      <c r="LOK129" s="802"/>
      <c r="LOL129" s="802"/>
      <c r="LOM129" s="802"/>
      <c r="LON129" s="802"/>
      <c r="LOO129" s="802"/>
      <c r="LOP129" s="802"/>
      <c r="LOQ129" s="802"/>
      <c r="LOR129" s="802"/>
      <c r="LOS129" s="802"/>
      <c r="LOT129" s="802"/>
      <c r="LOU129" s="802"/>
      <c r="LOV129" s="802"/>
      <c r="LOW129" s="802"/>
      <c r="LOX129" s="802"/>
      <c r="LOY129" s="802"/>
      <c r="LOZ129" s="802"/>
      <c r="LPA129" s="802"/>
      <c r="LPB129" s="802"/>
      <c r="LPC129" s="802"/>
      <c r="LPD129" s="802"/>
      <c r="LPE129" s="802"/>
      <c r="LPF129" s="802"/>
      <c r="LPG129" s="802"/>
      <c r="LPH129" s="802"/>
      <c r="LPI129" s="802"/>
      <c r="LPJ129" s="802"/>
      <c r="LPK129" s="802"/>
      <c r="LPL129" s="802"/>
      <c r="LPM129" s="802"/>
      <c r="LPN129" s="802"/>
      <c r="LPO129" s="802"/>
      <c r="LPP129" s="802"/>
      <c r="LPQ129" s="802"/>
      <c r="LPR129" s="802"/>
      <c r="LPS129" s="802"/>
      <c r="LPT129" s="802"/>
      <c r="LPU129" s="802"/>
      <c r="LPV129" s="802"/>
      <c r="LPW129" s="802"/>
      <c r="LPX129" s="802"/>
      <c r="LPY129" s="802"/>
      <c r="LPZ129" s="802"/>
      <c r="LQA129" s="802"/>
      <c r="LQB129" s="802"/>
      <c r="LQC129" s="802"/>
      <c r="LQD129" s="802"/>
      <c r="LQE129" s="802"/>
      <c r="LQF129" s="802"/>
      <c r="LQG129" s="802"/>
      <c r="LQH129" s="802"/>
      <c r="LQI129" s="802"/>
      <c r="LQJ129" s="802"/>
      <c r="LQK129" s="802"/>
      <c r="LQL129" s="802"/>
      <c r="LQM129" s="802"/>
      <c r="LQN129" s="802"/>
      <c r="LQO129" s="802"/>
      <c r="LQP129" s="802"/>
      <c r="LQQ129" s="802"/>
      <c r="LQR129" s="802"/>
      <c r="LQS129" s="802"/>
      <c r="LQT129" s="802"/>
      <c r="LQU129" s="802"/>
      <c r="LQV129" s="802"/>
      <c r="LQW129" s="802"/>
      <c r="LQX129" s="802"/>
      <c r="LQY129" s="802"/>
      <c r="LQZ129" s="802"/>
      <c r="LRA129" s="802"/>
      <c r="LRB129" s="802"/>
      <c r="LRC129" s="802"/>
      <c r="LRD129" s="802"/>
      <c r="LRE129" s="802"/>
      <c r="LRF129" s="802"/>
      <c r="LRG129" s="802"/>
      <c r="LRH129" s="802"/>
      <c r="LRI129" s="802"/>
      <c r="LRJ129" s="802"/>
      <c r="LRK129" s="802"/>
      <c r="LRL129" s="802"/>
      <c r="LRM129" s="802"/>
      <c r="LRN129" s="802"/>
      <c r="LRO129" s="802"/>
      <c r="LRP129" s="802"/>
      <c r="LRQ129" s="802"/>
      <c r="LRR129" s="802"/>
      <c r="LRS129" s="802"/>
      <c r="LRT129" s="802"/>
      <c r="LRU129" s="802"/>
      <c r="LRV129" s="802"/>
      <c r="LRW129" s="802"/>
      <c r="LRX129" s="802"/>
      <c r="LRY129" s="802"/>
      <c r="LRZ129" s="802"/>
      <c r="LSA129" s="802"/>
      <c r="LSB129" s="802"/>
      <c r="LSC129" s="802"/>
      <c r="LSD129" s="802"/>
      <c r="LSE129" s="802"/>
      <c r="LSF129" s="802"/>
      <c r="LSG129" s="802"/>
      <c r="LSH129" s="802"/>
      <c r="LSI129" s="802"/>
      <c r="LSJ129" s="802"/>
      <c r="LSK129" s="802"/>
      <c r="LSL129" s="802"/>
      <c r="LSM129" s="802"/>
      <c r="LSN129" s="802"/>
      <c r="LSO129" s="802"/>
      <c r="LSP129" s="802"/>
      <c r="LSQ129" s="802"/>
      <c r="LSR129" s="802"/>
      <c r="LSS129" s="802"/>
      <c r="LST129" s="802"/>
      <c r="LSU129" s="802"/>
      <c r="LSV129" s="802"/>
      <c r="LSW129" s="802"/>
      <c r="LSX129" s="802"/>
      <c r="LSY129" s="802"/>
      <c r="LSZ129" s="802"/>
      <c r="LTA129" s="802"/>
      <c r="LTB129" s="802"/>
      <c r="LTC129" s="802"/>
      <c r="LTD129" s="802"/>
      <c r="LTE129" s="802"/>
      <c r="LTF129" s="802"/>
      <c r="LTG129" s="802"/>
      <c r="LTH129" s="802"/>
      <c r="LTI129" s="802"/>
      <c r="LTJ129" s="802"/>
      <c r="LTK129" s="802"/>
      <c r="LTL129" s="802"/>
      <c r="LTM129" s="802"/>
      <c r="LTN129" s="802"/>
      <c r="LTO129" s="802"/>
      <c r="LTP129" s="802"/>
      <c r="LTQ129" s="802"/>
      <c r="LTR129" s="802"/>
      <c r="LTS129" s="802"/>
      <c r="LTT129" s="802"/>
      <c r="LTU129" s="802"/>
      <c r="LTV129" s="802"/>
      <c r="LTW129" s="802"/>
      <c r="LTX129" s="802"/>
      <c r="LTY129" s="802"/>
      <c r="LTZ129" s="802"/>
      <c r="LUA129" s="802"/>
      <c r="LUB129" s="802"/>
      <c r="LUC129" s="802"/>
      <c r="LUD129" s="802"/>
      <c r="LUE129" s="802"/>
      <c r="LUF129" s="802"/>
      <c r="LUG129" s="802"/>
      <c r="LUH129" s="802"/>
      <c r="LUI129" s="802"/>
      <c r="LUJ129" s="802"/>
      <c r="LUK129" s="802"/>
      <c r="LUL129" s="802"/>
      <c r="LUM129" s="802"/>
      <c r="LUN129" s="802"/>
      <c r="LUO129" s="802"/>
      <c r="LUP129" s="802"/>
      <c r="LUQ129" s="802"/>
      <c r="LUR129" s="802"/>
      <c r="LUS129" s="802"/>
      <c r="LUT129" s="802"/>
      <c r="LUU129" s="802"/>
      <c r="LUV129" s="802"/>
      <c r="LUW129" s="802"/>
      <c r="LUX129" s="802"/>
      <c r="LUY129" s="802"/>
      <c r="LUZ129" s="802"/>
      <c r="LVA129" s="802"/>
      <c r="LVB129" s="802"/>
      <c r="LVC129" s="802"/>
      <c r="LVD129" s="802"/>
      <c r="LVE129" s="802"/>
      <c r="LVF129" s="802"/>
      <c r="LVG129" s="802"/>
      <c r="LVH129" s="802"/>
      <c r="LVI129" s="802"/>
      <c r="LVJ129" s="802"/>
      <c r="LVK129" s="802"/>
      <c r="LVL129" s="802"/>
      <c r="LVM129" s="802"/>
      <c r="LVN129" s="802"/>
      <c r="LVO129" s="802"/>
      <c r="LVP129" s="802"/>
      <c r="LVQ129" s="802"/>
      <c r="LVR129" s="802"/>
      <c r="LVS129" s="802"/>
      <c r="LVT129" s="802"/>
      <c r="LVU129" s="802"/>
      <c r="LVV129" s="802"/>
      <c r="LVW129" s="802"/>
      <c r="LVX129" s="802"/>
      <c r="LVY129" s="802"/>
      <c r="LVZ129" s="802"/>
      <c r="LWA129" s="802"/>
      <c r="LWB129" s="802"/>
      <c r="LWC129" s="802"/>
      <c r="LWD129" s="802"/>
      <c r="LWE129" s="802"/>
      <c r="LWF129" s="802"/>
      <c r="LWG129" s="802"/>
      <c r="LWH129" s="802"/>
      <c r="LWI129" s="802"/>
      <c r="LWJ129" s="802"/>
      <c r="LWK129" s="802"/>
      <c r="LWL129" s="802"/>
      <c r="LWM129" s="802"/>
      <c r="LWN129" s="802"/>
      <c r="LWO129" s="802"/>
      <c r="LWP129" s="802"/>
      <c r="LWQ129" s="802"/>
      <c r="LWR129" s="802"/>
      <c r="LWS129" s="802"/>
      <c r="LWT129" s="802"/>
      <c r="LWU129" s="802"/>
      <c r="LWV129" s="802"/>
      <c r="LWW129" s="802"/>
      <c r="LWX129" s="802"/>
      <c r="LWY129" s="802"/>
      <c r="LWZ129" s="802"/>
      <c r="LXA129" s="802"/>
      <c r="LXB129" s="802"/>
      <c r="LXC129" s="802"/>
      <c r="LXD129" s="802"/>
      <c r="LXE129" s="802"/>
      <c r="LXF129" s="802"/>
      <c r="LXG129" s="802"/>
      <c r="LXH129" s="802"/>
      <c r="LXI129" s="802"/>
      <c r="LXJ129" s="802"/>
      <c r="LXK129" s="802"/>
      <c r="LXL129" s="802"/>
      <c r="LXM129" s="802"/>
      <c r="LXN129" s="802"/>
      <c r="LXO129" s="802"/>
      <c r="LXP129" s="802"/>
      <c r="LXQ129" s="802"/>
      <c r="LXR129" s="802"/>
      <c r="LXS129" s="802"/>
      <c r="LXT129" s="802"/>
      <c r="LXU129" s="802"/>
      <c r="LXV129" s="802"/>
      <c r="LXW129" s="802"/>
      <c r="LXX129" s="802"/>
      <c r="LXY129" s="802"/>
      <c r="LXZ129" s="802"/>
      <c r="LYA129" s="802"/>
      <c r="LYB129" s="802"/>
      <c r="LYC129" s="802"/>
      <c r="LYD129" s="802"/>
      <c r="LYE129" s="802"/>
      <c r="LYF129" s="802"/>
      <c r="LYG129" s="802"/>
      <c r="LYH129" s="802"/>
      <c r="LYI129" s="802"/>
      <c r="LYJ129" s="802"/>
      <c r="LYK129" s="802"/>
      <c r="LYL129" s="802"/>
      <c r="LYM129" s="802"/>
      <c r="LYN129" s="802"/>
      <c r="LYO129" s="802"/>
      <c r="LYP129" s="802"/>
      <c r="LYQ129" s="802"/>
      <c r="LYR129" s="802"/>
      <c r="LYS129" s="802"/>
      <c r="LYT129" s="802"/>
      <c r="LYU129" s="802"/>
      <c r="LYV129" s="802"/>
      <c r="LYW129" s="802"/>
      <c r="LYX129" s="802"/>
      <c r="LYY129" s="802"/>
      <c r="LYZ129" s="802"/>
      <c r="LZA129" s="802"/>
      <c r="LZB129" s="802"/>
      <c r="LZC129" s="802"/>
      <c r="LZD129" s="802"/>
      <c r="LZE129" s="802"/>
      <c r="LZF129" s="802"/>
      <c r="LZG129" s="802"/>
      <c r="LZH129" s="802"/>
      <c r="LZI129" s="802"/>
      <c r="LZJ129" s="802"/>
      <c r="LZK129" s="802"/>
      <c r="LZL129" s="802"/>
      <c r="LZM129" s="802"/>
      <c r="LZN129" s="802"/>
      <c r="LZO129" s="802"/>
      <c r="LZP129" s="802"/>
      <c r="LZQ129" s="802"/>
      <c r="LZR129" s="802"/>
      <c r="LZS129" s="802"/>
      <c r="LZT129" s="802"/>
      <c r="LZU129" s="802"/>
      <c r="LZV129" s="802"/>
      <c r="LZW129" s="802"/>
      <c r="LZX129" s="802"/>
      <c r="LZY129" s="802"/>
      <c r="LZZ129" s="802"/>
      <c r="MAA129" s="802"/>
      <c r="MAB129" s="802"/>
      <c r="MAC129" s="802"/>
      <c r="MAD129" s="802"/>
      <c r="MAE129" s="802"/>
      <c r="MAF129" s="802"/>
      <c r="MAG129" s="802"/>
      <c r="MAH129" s="802"/>
      <c r="MAI129" s="802"/>
      <c r="MAJ129" s="802"/>
      <c r="MAK129" s="802"/>
      <c r="MAL129" s="802"/>
      <c r="MAM129" s="802"/>
      <c r="MAN129" s="802"/>
      <c r="MAO129" s="802"/>
      <c r="MAP129" s="802"/>
      <c r="MAQ129" s="802"/>
      <c r="MAR129" s="802"/>
      <c r="MAS129" s="802"/>
      <c r="MAT129" s="802"/>
      <c r="MAU129" s="802"/>
      <c r="MAV129" s="802"/>
      <c r="MAW129" s="802"/>
      <c r="MAX129" s="802"/>
      <c r="MAY129" s="802"/>
      <c r="MAZ129" s="802"/>
      <c r="MBA129" s="802"/>
      <c r="MBB129" s="802"/>
      <c r="MBC129" s="802"/>
      <c r="MBD129" s="802"/>
      <c r="MBE129" s="802"/>
      <c r="MBF129" s="802"/>
      <c r="MBG129" s="802"/>
      <c r="MBH129" s="802"/>
      <c r="MBI129" s="802"/>
      <c r="MBJ129" s="802"/>
      <c r="MBK129" s="802"/>
      <c r="MBL129" s="802"/>
      <c r="MBM129" s="802"/>
      <c r="MBN129" s="802"/>
      <c r="MBO129" s="802"/>
      <c r="MBP129" s="802"/>
      <c r="MBQ129" s="802"/>
      <c r="MBR129" s="802"/>
      <c r="MBS129" s="802"/>
      <c r="MBT129" s="802"/>
      <c r="MBU129" s="802"/>
      <c r="MBV129" s="802"/>
      <c r="MBW129" s="802"/>
      <c r="MBX129" s="802"/>
      <c r="MBY129" s="802"/>
      <c r="MBZ129" s="802"/>
      <c r="MCA129" s="802"/>
      <c r="MCB129" s="802"/>
      <c r="MCC129" s="802"/>
      <c r="MCD129" s="802"/>
      <c r="MCE129" s="802"/>
      <c r="MCF129" s="802"/>
      <c r="MCG129" s="802"/>
      <c r="MCH129" s="802"/>
      <c r="MCI129" s="802"/>
      <c r="MCJ129" s="802"/>
      <c r="MCK129" s="802"/>
      <c r="MCL129" s="802"/>
      <c r="MCM129" s="802"/>
      <c r="MCN129" s="802"/>
      <c r="MCO129" s="802"/>
      <c r="MCP129" s="802"/>
      <c r="MCQ129" s="802"/>
      <c r="MCR129" s="802"/>
      <c r="MCS129" s="802"/>
      <c r="MCT129" s="802"/>
      <c r="MCU129" s="802"/>
      <c r="MCV129" s="802"/>
      <c r="MCW129" s="802"/>
      <c r="MCX129" s="802"/>
      <c r="MCY129" s="802"/>
      <c r="MCZ129" s="802"/>
      <c r="MDA129" s="802"/>
      <c r="MDB129" s="802"/>
      <c r="MDC129" s="802"/>
      <c r="MDD129" s="802"/>
      <c r="MDE129" s="802"/>
      <c r="MDF129" s="802"/>
      <c r="MDG129" s="802"/>
      <c r="MDH129" s="802"/>
      <c r="MDI129" s="802"/>
      <c r="MDJ129" s="802"/>
      <c r="MDK129" s="802"/>
      <c r="MDL129" s="802"/>
      <c r="MDM129" s="802"/>
      <c r="MDN129" s="802"/>
      <c r="MDO129" s="802"/>
      <c r="MDP129" s="802"/>
      <c r="MDQ129" s="802"/>
      <c r="MDR129" s="802"/>
      <c r="MDS129" s="802"/>
      <c r="MDT129" s="802"/>
      <c r="MDU129" s="802"/>
      <c r="MDV129" s="802"/>
      <c r="MDW129" s="802"/>
      <c r="MDX129" s="802"/>
      <c r="MDY129" s="802"/>
      <c r="MDZ129" s="802"/>
      <c r="MEA129" s="802"/>
      <c r="MEB129" s="802"/>
      <c r="MEC129" s="802"/>
      <c r="MED129" s="802"/>
      <c r="MEE129" s="802"/>
      <c r="MEF129" s="802"/>
      <c r="MEG129" s="802"/>
      <c r="MEH129" s="802"/>
      <c r="MEI129" s="802"/>
      <c r="MEJ129" s="802"/>
      <c r="MEK129" s="802"/>
      <c r="MEL129" s="802"/>
      <c r="MEM129" s="802"/>
      <c r="MEN129" s="802"/>
      <c r="MEO129" s="802"/>
      <c r="MEP129" s="802"/>
      <c r="MEQ129" s="802"/>
      <c r="MER129" s="802"/>
      <c r="MES129" s="802"/>
      <c r="MET129" s="802"/>
      <c r="MEU129" s="802"/>
      <c r="MEV129" s="802"/>
      <c r="MEW129" s="802"/>
      <c r="MEX129" s="802"/>
      <c r="MEY129" s="802"/>
      <c r="MEZ129" s="802"/>
      <c r="MFA129" s="802"/>
      <c r="MFB129" s="802"/>
      <c r="MFC129" s="802"/>
      <c r="MFD129" s="802"/>
      <c r="MFE129" s="802"/>
      <c r="MFF129" s="802"/>
      <c r="MFG129" s="802"/>
      <c r="MFH129" s="802"/>
      <c r="MFI129" s="802"/>
      <c r="MFJ129" s="802"/>
      <c r="MFK129" s="802"/>
      <c r="MFL129" s="802"/>
      <c r="MFM129" s="802"/>
      <c r="MFN129" s="802"/>
      <c r="MFO129" s="802"/>
      <c r="MFP129" s="802"/>
      <c r="MFQ129" s="802"/>
      <c r="MFR129" s="802"/>
      <c r="MFS129" s="802"/>
      <c r="MFT129" s="802"/>
      <c r="MFU129" s="802"/>
      <c r="MFV129" s="802"/>
      <c r="MFW129" s="802"/>
      <c r="MFX129" s="802"/>
      <c r="MFY129" s="802"/>
      <c r="MFZ129" s="802"/>
      <c r="MGA129" s="802"/>
      <c r="MGB129" s="802"/>
      <c r="MGC129" s="802"/>
      <c r="MGD129" s="802"/>
      <c r="MGE129" s="802"/>
      <c r="MGF129" s="802"/>
      <c r="MGG129" s="802"/>
      <c r="MGH129" s="802"/>
      <c r="MGI129" s="802"/>
      <c r="MGJ129" s="802"/>
      <c r="MGK129" s="802"/>
      <c r="MGL129" s="802"/>
      <c r="MGM129" s="802"/>
      <c r="MGN129" s="802"/>
      <c r="MGO129" s="802"/>
      <c r="MGP129" s="802"/>
      <c r="MGQ129" s="802"/>
      <c r="MGR129" s="802"/>
      <c r="MGS129" s="802"/>
      <c r="MGT129" s="802"/>
      <c r="MGU129" s="802"/>
      <c r="MGV129" s="802"/>
      <c r="MGW129" s="802"/>
      <c r="MGX129" s="802"/>
      <c r="MGY129" s="802"/>
      <c r="MGZ129" s="802"/>
      <c r="MHA129" s="802"/>
      <c r="MHB129" s="802"/>
      <c r="MHC129" s="802"/>
      <c r="MHD129" s="802"/>
      <c r="MHE129" s="802"/>
      <c r="MHF129" s="802"/>
      <c r="MHG129" s="802"/>
      <c r="MHH129" s="802"/>
      <c r="MHI129" s="802"/>
      <c r="MHJ129" s="802"/>
      <c r="MHK129" s="802"/>
      <c r="MHL129" s="802"/>
      <c r="MHM129" s="802"/>
      <c r="MHN129" s="802"/>
      <c r="MHO129" s="802"/>
      <c r="MHP129" s="802"/>
      <c r="MHQ129" s="802"/>
      <c r="MHR129" s="802"/>
      <c r="MHS129" s="802"/>
      <c r="MHT129" s="802"/>
      <c r="MHU129" s="802"/>
      <c r="MHV129" s="802"/>
      <c r="MHW129" s="802"/>
      <c r="MHX129" s="802"/>
      <c r="MHY129" s="802"/>
      <c r="MHZ129" s="802"/>
      <c r="MIA129" s="802"/>
      <c r="MIB129" s="802"/>
      <c r="MIC129" s="802"/>
      <c r="MID129" s="802"/>
      <c r="MIE129" s="802"/>
      <c r="MIF129" s="802"/>
      <c r="MIG129" s="802"/>
      <c r="MIH129" s="802"/>
      <c r="MII129" s="802"/>
      <c r="MIJ129" s="802"/>
      <c r="MIK129" s="802"/>
      <c r="MIL129" s="802"/>
      <c r="MIM129" s="802"/>
      <c r="MIN129" s="802"/>
      <c r="MIO129" s="802"/>
      <c r="MIP129" s="802"/>
      <c r="MIQ129" s="802"/>
      <c r="MIR129" s="802"/>
      <c r="MIS129" s="802"/>
      <c r="MIT129" s="802"/>
      <c r="MIU129" s="802"/>
      <c r="MIV129" s="802"/>
      <c r="MIW129" s="802"/>
      <c r="MIX129" s="802"/>
      <c r="MIY129" s="802"/>
      <c r="MIZ129" s="802"/>
      <c r="MJA129" s="802"/>
      <c r="MJB129" s="802"/>
      <c r="MJC129" s="802"/>
      <c r="MJD129" s="802"/>
      <c r="MJE129" s="802"/>
      <c r="MJF129" s="802"/>
      <c r="MJG129" s="802"/>
      <c r="MJH129" s="802"/>
      <c r="MJI129" s="802"/>
      <c r="MJJ129" s="802"/>
      <c r="MJK129" s="802"/>
      <c r="MJL129" s="802"/>
      <c r="MJM129" s="802"/>
      <c r="MJN129" s="802"/>
      <c r="MJO129" s="802"/>
      <c r="MJP129" s="802"/>
      <c r="MJQ129" s="802"/>
      <c r="MJR129" s="802"/>
      <c r="MJS129" s="802"/>
      <c r="MJT129" s="802"/>
      <c r="MJU129" s="802"/>
      <c r="MJV129" s="802"/>
      <c r="MJW129" s="802"/>
      <c r="MJX129" s="802"/>
      <c r="MJY129" s="802"/>
      <c r="MJZ129" s="802"/>
      <c r="MKA129" s="802"/>
      <c r="MKB129" s="802"/>
      <c r="MKC129" s="802"/>
      <c r="MKD129" s="802"/>
      <c r="MKE129" s="802"/>
      <c r="MKF129" s="802"/>
      <c r="MKG129" s="802"/>
      <c r="MKH129" s="802"/>
      <c r="MKI129" s="802"/>
      <c r="MKJ129" s="802"/>
      <c r="MKK129" s="802"/>
      <c r="MKL129" s="802"/>
      <c r="MKM129" s="802"/>
      <c r="MKN129" s="802"/>
      <c r="MKO129" s="802"/>
      <c r="MKP129" s="802"/>
      <c r="MKQ129" s="802"/>
      <c r="MKR129" s="802"/>
      <c r="MKS129" s="802"/>
      <c r="MKT129" s="802"/>
      <c r="MKU129" s="802"/>
      <c r="MKV129" s="802"/>
      <c r="MKW129" s="802"/>
      <c r="MKX129" s="802"/>
      <c r="MKY129" s="802"/>
      <c r="MKZ129" s="802"/>
      <c r="MLA129" s="802"/>
      <c r="MLB129" s="802"/>
      <c r="MLC129" s="802"/>
      <c r="MLD129" s="802"/>
      <c r="MLE129" s="802"/>
      <c r="MLF129" s="802"/>
      <c r="MLG129" s="802"/>
      <c r="MLH129" s="802"/>
      <c r="MLI129" s="802"/>
      <c r="MLJ129" s="802"/>
      <c r="MLK129" s="802"/>
      <c r="MLL129" s="802"/>
      <c r="MLM129" s="802"/>
      <c r="MLN129" s="802"/>
      <c r="MLO129" s="802"/>
      <c r="MLP129" s="802"/>
      <c r="MLQ129" s="802"/>
      <c r="MLR129" s="802"/>
      <c r="MLS129" s="802"/>
      <c r="MLT129" s="802"/>
      <c r="MLU129" s="802"/>
      <c r="MLV129" s="802"/>
      <c r="MLW129" s="802"/>
      <c r="MLX129" s="802"/>
      <c r="MLY129" s="802"/>
      <c r="MLZ129" s="802"/>
      <c r="MMA129" s="802"/>
      <c r="MMB129" s="802"/>
      <c r="MMC129" s="802"/>
      <c r="MMD129" s="802"/>
      <c r="MME129" s="802"/>
      <c r="MMF129" s="802"/>
      <c r="MMG129" s="802"/>
      <c r="MMH129" s="802"/>
      <c r="MMI129" s="802"/>
      <c r="MMJ129" s="802"/>
      <c r="MMK129" s="802"/>
      <c r="MML129" s="802"/>
      <c r="MMM129" s="802"/>
      <c r="MMN129" s="802"/>
      <c r="MMO129" s="802"/>
      <c r="MMP129" s="802"/>
      <c r="MMQ129" s="802"/>
      <c r="MMR129" s="802"/>
      <c r="MMS129" s="802"/>
      <c r="MMT129" s="802"/>
      <c r="MMU129" s="802"/>
      <c r="MMV129" s="802"/>
      <c r="MMW129" s="802"/>
      <c r="MMX129" s="802"/>
      <c r="MMY129" s="802"/>
      <c r="MMZ129" s="802"/>
      <c r="MNA129" s="802"/>
      <c r="MNB129" s="802"/>
      <c r="MNC129" s="802"/>
      <c r="MND129" s="802"/>
      <c r="MNE129" s="802"/>
      <c r="MNF129" s="802"/>
      <c r="MNG129" s="802"/>
      <c r="MNH129" s="802"/>
      <c r="MNI129" s="802"/>
      <c r="MNJ129" s="802"/>
      <c r="MNK129" s="802"/>
      <c r="MNL129" s="802"/>
      <c r="MNM129" s="802"/>
      <c r="MNN129" s="802"/>
      <c r="MNO129" s="802"/>
      <c r="MNP129" s="802"/>
      <c r="MNQ129" s="802"/>
      <c r="MNR129" s="802"/>
      <c r="MNS129" s="802"/>
      <c r="MNT129" s="802"/>
      <c r="MNU129" s="802"/>
      <c r="MNV129" s="802"/>
      <c r="MNW129" s="802"/>
      <c r="MNX129" s="802"/>
      <c r="MNY129" s="802"/>
      <c r="MNZ129" s="802"/>
      <c r="MOA129" s="802"/>
      <c r="MOB129" s="802"/>
      <c r="MOC129" s="802"/>
      <c r="MOD129" s="802"/>
      <c r="MOE129" s="802"/>
      <c r="MOF129" s="802"/>
      <c r="MOG129" s="802"/>
      <c r="MOH129" s="802"/>
      <c r="MOI129" s="802"/>
      <c r="MOJ129" s="802"/>
      <c r="MOK129" s="802"/>
      <c r="MOL129" s="802"/>
      <c r="MOM129" s="802"/>
      <c r="MON129" s="802"/>
      <c r="MOO129" s="802"/>
      <c r="MOP129" s="802"/>
      <c r="MOQ129" s="802"/>
      <c r="MOR129" s="802"/>
      <c r="MOS129" s="802"/>
      <c r="MOT129" s="802"/>
      <c r="MOU129" s="802"/>
      <c r="MOV129" s="802"/>
      <c r="MOW129" s="802"/>
      <c r="MOX129" s="802"/>
      <c r="MOY129" s="802"/>
      <c r="MOZ129" s="802"/>
      <c r="MPA129" s="802"/>
      <c r="MPB129" s="802"/>
      <c r="MPC129" s="802"/>
      <c r="MPD129" s="802"/>
      <c r="MPE129" s="802"/>
      <c r="MPF129" s="802"/>
      <c r="MPG129" s="802"/>
      <c r="MPH129" s="802"/>
      <c r="MPI129" s="802"/>
      <c r="MPJ129" s="802"/>
      <c r="MPK129" s="802"/>
      <c r="MPL129" s="802"/>
      <c r="MPM129" s="802"/>
      <c r="MPN129" s="802"/>
      <c r="MPO129" s="802"/>
      <c r="MPP129" s="802"/>
      <c r="MPQ129" s="802"/>
      <c r="MPR129" s="802"/>
      <c r="MPS129" s="802"/>
      <c r="MPT129" s="802"/>
      <c r="MPU129" s="802"/>
      <c r="MPV129" s="802"/>
      <c r="MPW129" s="802"/>
      <c r="MPX129" s="802"/>
      <c r="MPY129" s="802"/>
      <c r="MPZ129" s="802"/>
      <c r="MQA129" s="802"/>
      <c r="MQB129" s="802"/>
      <c r="MQC129" s="802"/>
      <c r="MQD129" s="802"/>
      <c r="MQE129" s="802"/>
      <c r="MQF129" s="802"/>
      <c r="MQG129" s="802"/>
      <c r="MQH129" s="802"/>
      <c r="MQI129" s="802"/>
      <c r="MQJ129" s="802"/>
      <c r="MQK129" s="802"/>
      <c r="MQL129" s="802"/>
      <c r="MQM129" s="802"/>
      <c r="MQN129" s="802"/>
      <c r="MQO129" s="802"/>
      <c r="MQP129" s="802"/>
      <c r="MQQ129" s="802"/>
      <c r="MQR129" s="802"/>
      <c r="MQS129" s="802"/>
      <c r="MQT129" s="802"/>
      <c r="MQU129" s="802"/>
      <c r="MQV129" s="802"/>
      <c r="MQW129" s="802"/>
      <c r="MQX129" s="802"/>
      <c r="MQY129" s="802"/>
      <c r="MQZ129" s="802"/>
      <c r="MRA129" s="802"/>
      <c r="MRB129" s="802"/>
      <c r="MRC129" s="802"/>
      <c r="MRD129" s="802"/>
      <c r="MRE129" s="802"/>
      <c r="MRF129" s="802"/>
      <c r="MRG129" s="802"/>
      <c r="MRH129" s="802"/>
      <c r="MRI129" s="802"/>
      <c r="MRJ129" s="802"/>
      <c r="MRK129" s="802"/>
      <c r="MRL129" s="802"/>
      <c r="MRM129" s="802"/>
      <c r="MRN129" s="802"/>
      <c r="MRO129" s="802"/>
      <c r="MRP129" s="802"/>
      <c r="MRQ129" s="802"/>
      <c r="MRR129" s="802"/>
      <c r="MRS129" s="802"/>
      <c r="MRT129" s="802"/>
      <c r="MRU129" s="802"/>
      <c r="MRV129" s="802"/>
      <c r="MRW129" s="802"/>
      <c r="MRX129" s="802"/>
      <c r="MRY129" s="802"/>
      <c r="MRZ129" s="802"/>
      <c r="MSA129" s="802"/>
      <c r="MSB129" s="802"/>
      <c r="MSC129" s="802"/>
      <c r="MSD129" s="802"/>
      <c r="MSE129" s="802"/>
      <c r="MSF129" s="802"/>
      <c r="MSG129" s="802"/>
      <c r="MSH129" s="802"/>
      <c r="MSI129" s="802"/>
      <c r="MSJ129" s="802"/>
      <c r="MSK129" s="802"/>
      <c r="MSL129" s="802"/>
      <c r="MSM129" s="802"/>
      <c r="MSN129" s="802"/>
      <c r="MSO129" s="802"/>
      <c r="MSP129" s="802"/>
      <c r="MSQ129" s="802"/>
      <c r="MSR129" s="802"/>
      <c r="MSS129" s="802"/>
      <c r="MST129" s="802"/>
      <c r="MSU129" s="802"/>
      <c r="MSV129" s="802"/>
      <c r="MSW129" s="802"/>
      <c r="MSX129" s="802"/>
      <c r="MSY129" s="802"/>
      <c r="MSZ129" s="802"/>
      <c r="MTA129" s="802"/>
      <c r="MTB129" s="802"/>
      <c r="MTC129" s="802"/>
      <c r="MTD129" s="802"/>
      <c r="MTE129" s="802"/>
      <c r="MTF129" s="802"/>
      <c r="MTG129" s="802"/>
      <c r="MTH129" s="802"/>
      <c r="MTI129" s="802"/>
      <c r="MTJ129" s="802"/>
      <c r="MTK129" s="802"/>
      <c r="MTL129" s="802"/>
      <c r="MTM129" s="802"/>
      <c r="MTN129" s="802"/>
      <c r="MTO129" s="802"/>
      <c r="MTP129" s="802"/>
      <c r="MTQ129" s="802"/>
      <c r="MTR129" s="802"/>
      <c r="MTS129" s="802"/>
      <c r="MTT129" s="802"/>
      <c r="MTU129" s="802"/>
      <c r="MTV129" s="802"/>
      <c r="MTW129" s="802"/>
      <c r="MTX129" s="802"/>
      <c r="MTY129" s="802"/>
      <c r="MTZ129" s="802"/>
      <c r="MUA129" s="802"/>
      <c r="MUB129" s="802"/>
      <c r="MUC129" s="802"/>
      <c r="MUD129" s="802"/>
      <c r="MUE129" s="802"/>
      <c r="MUF129" s="802"/>
      <c r="MUG129" s="802"/>
      <c r="MUH129" s="802"/>
      <c r="MUI129" s="802"/>
      <c r="MUJ129" s="802"/>
      <c r="MUK129" s="802"/>
      <c r="MUL129" s="802"/>
      <c r="MUM129" s="802"/>
      <c r="MUN129" s="802"/>
      <c r="MUO129" s="802"/>
      <c r="MUP129" s="802"/>
      <c r="MUQ129" s="802"/>
      <c r="MUR129" s="802"/>
      <c r="MUS129" s="802"/>
      <c r="MUT129" s="802"/>
      <c r="MUU129" s="802"/>
      <c r="MUV129" s="802"/>
      <c r="MUW129" s="802"/>
      <c r="MUX129" s="802"/>
      <c r="MUY129" s="802"/>
      <c r="MUZ129" s="802"/>
      <c r="MVA129" s="802"/>
      <c r="MVB129" s="802"/>
      <c r="MVC129" s="802"/>
      <c r="MVD129" s="802"/>
      <c r="MVE129" s="802"/>
      <c r="MVF129" s="802"/>
      <c r="MVG129" s="802"/>
      <c r="MVH129" s="802"/>
      <c r="MVI129" s="802"/>
      <c r="MVJ129" s="802"/>
      <c r="MVK129" s="802"/>
      <c r="MVL129" s="802"/>
      <c r="MVM129" s="802"/>
      <c r="MVN129" s="802"/>
      <c r="MVO129" s="802"/>
      <c r="MVP129" s="802"/>
      <c r="MVQ129" s="802"/>
      <c r="MVR129" s="802"/>
      <c r="MVS129" s="802"/>
      <c r="MVT129" s="802"/>
      <c r="MVU129" s="802"/>
      <c r="MVV129" s="802"/>
      <c r="MVW129" s="802"/>
      <c r="MVX129" s="802"/>
      <c r="MVY129" s="802"/>
      <c r="MVZ129" s="802"/>
      <c r="MWA129" s="802"/>
      <c r="MWB129" s="802"/>
      <c r="MWC129" s="802"/>
      <c r="MWD129" s="802"/>
      <c r="MWE129" s="802"/>
      <c r="MWF129" s="802"/>
      <c r="MWG129" s="802"/>
      <c r="MWH129" s="802"/>
      <c r="MWI129" s="802"/>
      <c r="MWJ129" s="802"/>
      <c r="MWK129" s="802"/>
      <c r="MWL129" s="802"/>
      <c r="MWM129" s="802"/>
      <c r="MWN129" s="802"/>
      <c r="MWO129" s="802"/>
      <c r="MWP129" s="802"/>
      <c r="MWQ129" s="802"/>
      <c r="MWR129" s="802"/>
      <c r="MWS129" s="802"/>
      <c r="MWT129" s="802"/>
      <c r="MWU129" s="802"/>
      <c r="MWV129" s="802"/>
      <c r="MWW129" s="802"/>
      <c r="MWX129" s="802"/>
      <c r="MWY129" s="802"/>
      <c r="MWZ129" s="802"/>
      <c r="MXA129" s="802"/>
      <c r="MXB129" s="802"/>
      <c r="MXC129" s="802"/>
      <c r="MXD129" s="802"/>
      <c r="MXE129" s="802"/>
      <c r="MXF129" s="802"/>
      <c r="MXG129" s="802"/>
      <c r="MXH129" s="802"/>
      <c r="MXI129" s="802"/>
      <c r="MXJ129" s="802"/>
      <c r="MXK129" s="802"/>
      <c r="MXL129" s="802"/>
      <c r="MXM129" s="802"/>
      <c r="MXN129" s="802"/>
      <c r="MXO129" s="802"/>
      <c r="MXP129" s="802"/>
      <c r="MXQ129" s="802"/>
      <c r="MXR129" s="802"/>
      <c r="MXS129" s="802"/>
      <c r="MXT129" s="802"/>
      <c r="MXU129" s="802"/>
      <c r="MXV129" s="802"/>
      <c r="MXW129" s="802"/>
      <c r="MXX129" s="802"/>
      <c r="MXY129" s="802"/>
      <c r="MXZ129" s="802"/>
      <c r="MYA129" s="802"/>
      <c r="MYB129" s="802"/>
      <c r="MYC129" s="802"/>
      <c r="MYD129" s="802"/>
      <c r="MYE129" s="802"/>
      <c r="MYF129" s="802"/>
      <c r="MYG129" s="802"/>
      <c r="MYH129" s="802"/>
      <c r="MYI129" s="802"/>
      <c r="MYJ129" s="802"/>
      <c r="MYK129" s="802"/>
      <c r="MYL129" s="802"/>
      <c r="MYM129" s="802"/>
      <c r="MYN129" s="802"/>
      <c r="MYO129" s="802"/>
      <c r="MYP129" s="802"/>
      <c r="MYQ129" s="802"/>
      <c r="MYR129" s="802"/>
      <c r="MYS129" s="802"/>
      <c r="MYT129" s="802"/>
      <c r="MYU129" s="802"/>
      <c r="MYV129" s="802"/>
      <c r="MYW129" s="802"/>
      <c r="MYX129" s="802"/>
      <c r="MYY129" s="802"/>
      <c r="MYZ129" s="802"/>
      <c r="MZA129" s="802"/>
      <c r="MZB129" s="802"/>
      <c r="MZC129" s="802"/>
      <c r="MZD129" s="802"/>
      <c r="MZE129" s="802"/>
      <c r="MZF129" s="802"/>
      <c r="MZG129" s="802"/>
      <c r="MZH129" s="802"/>
      <c r="MZI129" s="802"/>
      <c r="MZJ129" s="802"/>
      <c r="MZK129" s="802"/>
      <c r="MZL129" s="802"/>
      <c r="MZM129" s="802"/>
      <c r="MZN129" s="802"/>
      <c r="MZO129" s="802"/>
      <c r="MZP129" s="802"/>
      <c r="MZQ129" s="802"/>
      <c r="MZR129" s="802"/>
      <c r="MZS129" s="802"/>
      <c r="MZT129" s="802"/>
      <c r="MZU129" s="802"/>
      <c r="MZV129" s="802"/>
      <c r="MZW129" s="802"/>
      <c r="MZX129" s="802"/>
      <c r="MZY129" s="802"/>
      <c r="MZZ129" s="802"/>
      <c r="NAA129" s="802"/>
      <c r="NAB129" s="802"/>
      <c r="NAC129" s="802"/>
      <c r="NAD129" s="802"/>
      <c r="NAE129" s="802"/>
      <c r="NAF129" s="802"/>
      <c r="NAG129" s="802"/>
      <c r="NAH129" s="802"/>
      <c r="NAI129" s="802"/>
      <c r="NAJ129" s="802"/>
      <c r="NAK129" s="802"/>
      <c r="NAL129" s="802"/>
      <c r="NAM129" s="802"/>
      <c r="NAN129" s="802"/>
      <c r="NAO129" s="802"/>
      <c r="NAP129" s="802"/>
      <c r="NAQ129" s="802"/>
      <c r="NAR129" s="802"/>
      <c r="NAS129" s="802"/>
      <c r="NAT129" s="802"/>
      <c r="NAU129" s="802"/>
      <c r="NAV129" s="802"/>
      <c r="NAW129" s="802"/>
      <c r="NAX129" s="802"/>
      <c r="NAY129" s="802"/>
      <c r="NAZ129" s="802"/>
      <c r="NBA129" s="802"/>
      <c r="NBB129" s="802"/>
      <c r="NBC129" s="802"/>
      <c r="NBD129" s="802"/>
      <c r="NBE129" s="802"/>
      <c r="NBF129" s="802"/>
      <c r="NBG129" s="802"/>
      <c r="NBH129" s="802"/>
      <c r="NBI129" s="802"/>
      <c r="NBJ129" s="802"/>
      <c r="NBK129" s="802"/>
      <c r="NBL129" s="802"/>
      <c r="NBM129" s="802"/>
      <c r="NBN129" s="802"/>
      <c r="NBO129" s="802"/>
      <c r="NBP129" s="802"/>
      <c r="NBQ129" s="802"/>
      <c r="NBR129" s="802"/>
      <c r="NBS129" s="802"/>
      <c r="NBT129" s="802"/>
      <c r="NBU129" s="802"/>
      <c r="NBV129" s="802"/>
      <c r="NBW129" s="802"/>
      <c r="NBX129" s="802"/>
      <c r="NBY129" s="802"/>
      <c r="NBZ129" s="802"/>
      <c r="NCA129" s="802"/>
      <c r="NCB129" s="802"/>
      <c r="NCC129" s="802"/>
      <c r="NCD129" s="802"/>
      <c r="NCE129" s="802"/>
      <c r="NCF129" s="802"/>
      <c r="NCG129" s="802"/>
      <c r="NCH129" s="802"/>
      <c r="NCI129" s="802"/>
      <c r="NCJ129" s="802"/>
      <c r="NCK129" s="802"/>
      <c r="NCL129" s="802"/>
      <c r="NCM129" s="802"/>
      <c r="NCN129" s="802"/>
      <c r="NCO129" s="802"/>
      <c r="NCP129" s="802"/>
      <c r="NCQ129" s="802"/>
      <c r="NCR129" s="802"/>
      <c r="NCS129" s="802"/>
      <c r="NCT129" s="802"/>
      <c r="NCU129" s="802"/>
      <c r="NCV129" s="802"/>
      <c r="NCW129" s="802"/>
      <c r="NCX129" s="802"/>
      <c r="NCY129" s="802"/>
      <c r="NCZ129" s="802"/>
      <c r="NDA129" s="802"/>
      <c r="NDB129" s="802"/>
      <c r="NDC129" s="802"/>
      <c r="NDD129" s="802"/>
      <c r="NDE129" s="802"/>
      <c r="NDF129" s="802"/>
      <c r="NDG129" s="802"/>
      <c r="NDH129" s="802"/>
      <c r="NDI129" s="802"/>
      <c r="NDJ129" s="802"/>
      <c r="NDK129" s="802"/>
      <c r="NDL129" s="802"/>
      <c r="NDM129" s="802"/>
      <c r="NDN129" s="802"/>
      <c r="NDO129" s="802"/>
      <c r="NDP129" s="802"/>
      <c r="NDQ129" s="802"/>
      <c r="NDR129" s="802"/>
      <c r="NDS129" s="802"/>
      <c r="NDT129" s="802"/>
      <c r="NDU129" s="802"/>
      <c r="NDV129" s="802"/>
      <c r="NDW129" s="802"/>
      <c r="NDX129" s="802"/>
      <c r="NDY129" s="802"/>
      <c r="NDZ129" s="802"/>
      <c r="NEA129" s="802"/>
      <c r="NEB129" s="802"/>
      <c r="NEC129" s="802"/>
      <c r="NED129" s="802"/>
      <c r="NEE129" s="802"/>
      <c r="NEF129" s="802"/>
      <c r="NEG129" s="802"/>
      <c r="NEH129" s="802"/>
      <c r="NEI129" s="802"/>
      <c r="NEJ129" s="802"/>
      <c r="NEK129" s="802"/>
      <c r="NEL129" s="802"/>
      <c r="NEM129" s="802"/>
      <c r="NEN129" s="802"/>
      <c r="NEO129" s="802"/>
      <c r="NEP129" s="802"/>
      <c r="NEQ129" s="802"/>
      <c r="NER129" s="802"/>
      <c r="NES129" s="802"/>
      <c r="NET129" s="802"/>
      <c r="NEU129" s="802"/>
      <c r="NEV129" s="802"/>
      <c r="NEW129" s="802"/>
      <c r="NEX129" s="802"/>
      <c r="NEY129" s="802"/>
      <c r="NEZ129" s="802"/>
      <c r="NFA129" s="802"/>
      <c r="NFB129" s="802"/>
      <c r="NFC129" s="802"/>
      <c r="NFD129" s="802"/>
      <c r="NFE129" s="802"/>
      <c r="NFF129" s="802"/>
      <c r="NFG129" s="802"/>
      <c r="NFH129" s="802"/>
      <c r="NFI129" s="802"/>
      <c r="NFJ129" s="802"/>
      <c r="NFK129" s="802"/>
      <c r="NFL129" s="802"/>
      <c r="NFM129" s="802"/>
      <c r="NFN129" s="802"/>
      <c r="NFO129" s="802"/>
      <c r="NFP129" s="802"/>
      <c r="NFQ129" s="802"/>
      <c r="NFR129" s="802"/>
      <c r="NFS129" s="802"/>
      <c r="NFT129" s="802"/>
      <c r="NFU129" s="802"/>
      <c r="NFV129" s="802"/>
      <c r="NFW129" s="802"/>
      <c r="NFX129" s="802"/>
      <c r="NFY129" s="802"/>
      <c r="NFZ129" s="802"/>
      <c r="NGA129" s="802"/>
      <c r="NGB129" s="802"/>
      <c r="NGC129" s="802"/>
      <c r="NGD129" s="802"/>
      <c r="NGE129" s="802"/>
      <c r="NGF129" s="802"/>
      <c r="NGG129" s="802"/>
      <c r="NGH129" s="802"/>
      <c r="NGI129" s="802"/>
      <c r="NGJ129" s="802"/>
      <c r="NGK129" s="802"/>
      <c r="NGL129" s="802"/>
      <c r="NGM129" s="802"/>
      <c r="NGN129" s="802"/>
      <c r="NGO129" s="802"/>
      <c r="NGP129" s="802"/>
      <c r="NGQ129" s="802"/>
      <c r="NGR129" s="802"/>
      <c r="NGS129" s="802"/>
      <c r="NGT129" s="802"/>
      <c r="NGU129" s="802"/>
      <c r="NGV129" s="802"/>
      <c r="NGW129" s="802"/>
      <c r="NGX129" s="802"/>
      <c r="NGY129" s="802"/>
      <c r="NGZ129" s="802"/>
      <c r="NHA129" s="802"/>
      <c r="NHB129" s="802"/>
      <c r="NHC129" s="802"/>
      <c r="NHD129" s="802"/>
      <c r="NHE129" s="802"/>
      <c r="NHF129" s="802"/>
      <c r="NHG129" s="802"/>
      <c r="NHH129" s="802"/>
      <c r="NHI129" s="802"/>
      <c r="NHJ129" s="802"/>
      <c r="NHK129" s="802"/>
      <c r="NHL129" s="802"/>
      <c r="NHM129" s="802"/>
      <c r="NHN129" s="802"/>
      <c r="NHO129" s="802"/>
      <c r="NHP129" s="802"/>
      <c r="NHQ129" s="802"/>
      <c r="NHR129" s="802"/>
      <c r="NHS129" s="802"/>
      <c r="NHT129" s="802"/>
      <c r="NHU129" s="802"/>
      <c r="NHV129" s="802"/>
      <c r="NHW129" s="802"/>
      <c r="NHX129" s="802"/>
      <c r="NHY129" s="802"/>
      <c r="NHZ129" s="802"/>
      <c r="NIA129" s="802"/>
      <c r="NIB129" s="802"/>
      <c r="NIC129" s="802"/>
      <c r="NID129" s="802"/>
      <c r="NIE129" s="802"/>
      <c r="NIF129" s="802"/>
      <c r="NIG129" s="802"/>
      <c r="NIH129" s="802"/>
      <c r="NII129" s="802"/>
      <c r="NIJ129" s="802"/>
      <c r="NIK129" s="802"/>
      <c r="NIL129" s="802"/>
      <c r="NIM129" s="802"/>
      <c r="NIN129" s="802"/>
      <c r="NIO129" s="802"/>
      <c r="NIP129" s="802"/>
      <c r="NIQ129" s="802"/>
      <c r="NIR129" s="802"/>
      <c r="NIS129" s="802"/>
      <c r="NIT129" s="802"/>
      <c r="NIU129" s="802"/>
      <c r="NIV129" s="802"/>
      <c r="NIW129" s="802"/>
      <c r="NIX129" s="802"/>
      <c r="NIY129" s="802"/>
      <c r="NIZ129" s="802"/>
      <c r="NJA129" s="802"/>
      <c r="NJB129" s="802"/>
      <c r="NJC129" s="802"/>
      <c r="NJD129" s="802"/>
      <c r="NJE129" s="802"/>
      <c r="NJF129" s="802"/>
      <c r="NJG129" s="802"/>
      <c r="NJH129" s="802"/>
      <c r="NJI129" s="802"/>
      <c r="NJJ129" s="802"/>
      <c r="NJK129" s="802"/>
      <c r="NJL129" s="802"/>
      <c r="NJM129" s="802"/>
      <c r="NJN129" s="802"/>
      <c r="NJO129" s="802"/>
      <c r="NJP129" s="802"/>
      <c r="NJQ129" s="802"/>
      <c r="NJR129" s="802"/>
      <c r="NJS129" s="802"/>
      <c r="NJT129" s="802"/>
      <c r="NJU129" s="802"/>
      <c r="NJV129" s="802"/>
      <c r="NJW129" s="802"/>
      <c r="NJX129" s="802"/>
      <c r="NJY129" s="802"/>
      <c r="NJZ129" s="802"/>
      <c r="NKA129" s="802"/>
      <c r="NKB129" s="802"/>
      <c r="NKC129" s="802"/>
      <c r="NKD129" s="802"/>
      <c r="NKE129" s="802"/>
      <c r="NKF129" s="802"/>
      <c r="NKG129" s="802"/>
      <c r="NKH129" s="802"/>
      <c r="NKI129" s="802"/>
      <c r="NKJ129" s="802"/>
      <c r="NKK129" s="802"/>
      <c r="NKL129" s="802"/>
      <c r="NKM129" s="802"/>
      <c r="NKN129" s="802"/>
      <c r="NKO129" s="802"/>
      <c r="NKP129" s="802"/>
      <c r="NKQ129" s="802"/>
      <c r="NKR129" s="802"/>
      <c r="NKS129" s="802"/>
      <c r="NKT129" s="802"/>
      <c r="NKU129" s="802"/>
      <c r="NKV129" s="802"/>
      <c r="NKW129" s="802"/>
      <c r="NKX129" s="802"/>
      <c r="NKY129" s="802"/>
      <c r="NKZ129" s="802"/>
      <c r="NLA129" s="802"/>
      <c r="NLB129" s="802"/>
      <c r="NLC129" s="802"/>
      <c r="NLD129" s="802"/>
      <c r="NLE129" s="802"/>
      <c r="NLF129" s="802"/>
      <c r="NLG129" s="802"/>
      <c r="NLH129" s="802"/>
      <c r="NLI129" s="802"/>
      <c r="NLJ129" s="802"/>
      <c r="NLK129" s="802"/>
      <c r="NLL129" s="802"/>
      <c r="NLM129" s="802"/>
      <c r="NLN129" s="802"/>
      <c r="NLO129" s="802"/>
      <c r="NLP129" s="802"/>
      <c r="NLQ129" s="802"/>
      <c r="NLR129" s="802"/>
      <c r="NLS129" s="802"/>
      <c r="NLT129" s="802"/>
      <c r="NLU129" s="802"/>
      <c r="NLV129" s="802"/>
      <c r="NLW129" s="802"/>
      <c r="NLX129" s="802"/>
      <c r="NLY129" s="802"/>
      <c r="NLZ129" s="802"/>
      <c r="NMA129" s="802"/>
      <c r="NMB129" s="802"/>
      <c r="NMC129" s="802"/>
      <c r="NMD129" s="802"/>
      <c r="NME129" s="802"/>
      <c r="NMF129" s="802"/>
      <c r="NMG129" s="802"/>
      <c r="NMH129" s="802"/>
      <c r="NMI129" s="802"/>
      <c r="NMJ129" s="802"/>
      <c r="NMK129" s="802"/>
      <c r="NML129" s="802"/>
      <c r="NMM129" s="802"/>
      <c r="NMN129" s="802"/>
      <c r="NMO129" s="802"/>
      <c r="NMP129" s="802"/>
      <c r="NMQ129" s="802"/>
      <c r="NMR129" s="802"/>
      <c r="NMS129" s="802"/>
      <c r="NMT129" s="802"/>
      <c r="NMU129" s="802"/>
      <c r="NMV129" s="802"/>
      <c r="NMW129" s="802"/>
      <c r="NMX129" s="802"/>
      <c r="NMY129" s="802"/>
      <c r="NMZ129" s="802"/>
      <c r="NNA129" s="802"/>
      <c r="NNB129" s="802"/>
      <c r="NNC129" s="802"/>
      <c r="NND129" s="802"/>
      <c r="NNE129" s="802"/>
      <c r="NNF129" s="802"/>
      <c r="NNG129" s="802"/>
      <c r="NNH129" s="802"/>
      <c r="NNI129" s="802"/>
      <c r="NNJ129" s="802"/>
      <c r="NNK129" s="802"/>
      <c r="NNL129" s="802"/>
      <c r="NNM129" s="802"/>
      <c r="NNN129" s="802"/>
      <c r="NNO129" s="802"/>
      <c r="NNP129" s="802"/>
      <c r="NNQ129" s="802"/>
      <c r="NNR129" s="802"/>
      <c r="NNS129" s="802"/>
      <c r="NNT129" s="802"/>
      <c r="NNU129" s="802"/>
      <c r="NNV129" s="802"/>
      <c r="NNW129" s="802"/>
      <c r="NNX129" s="802"/>
      <c r="NNY129" s="802"/>
      <c r="NNZ129" s="802"/>
      <c r="NOA129" s="802"/>
      <c r="NOB129" s="802"/>
      <c r="NOC129" s="802"/>
      <c r="NOD129" s="802"/>
      <c r="NOE129" s="802"/>
      <c r="NOF129" s="802"/>
      <c r="NOG129" s="802"/>
      <c r="NOH129" s="802"/>
      <c r="NOI129" s="802"/>
      <c r="NOJ129" s="802"/>
      <c r="NOK129" s="802"/>
      <c r="NOL129" s="802"/>
      <c r="NOM129" s="802"/>
      <c r="NON129" s="802"/>
      <c r="NOO129" s="802"/>
      <c r="NOP129" s="802"/>
      <c r="NOQ129" s="802"/>
      <c r="NOR129" s="802"/>
      <c r="NOS129" s="802"/>
      <c r="NOT129" s="802"/>
      <c r="NOU129" s="802"/>
      <c r="NOV129" s="802"/>
      <c r="NOW129" s="802"/>
      <c r="NOX129" s="802"/>
      <c r="NOY129" s="802"/>
      <c r="NOZ129" s="802"/>
      <c r="NPA129" s="802"/>
      <c r="NPB129" s="802"/>
      <c r="NPC129" s="802"/>
      <c r="NPD129" s="802"/>
      <c r="NPE129" s="802"/>
      <c r="NPF129" s="802"/>
      <c r="NPG129" s="802"/>
      <c r="NPH129" s="802"/>
      <c r="NPI129" s="802"/>
      <c r="NPJ129" s="802"/>
      <c r="NPK129" s="802"/>
      <c r="NPL129" s="802"/>
      <c r="NPM129" s="802"/>
      <c r="NPN129" s="802"/>
      <c r="NPO129" s="802"/>
      <c r="NPP129" s="802"/>
      <c r="NPQ129" s="802"/>
      <c r="NPR129" s="802"/>
      <c r="NPS129" s="802"/>
      <c r="NPT129" s="802"/>
      <c r="NPU129" s="802"/>
      <c r="NPV129" s="802"/>
      <c r="NPW129" s="802"/>
      <c r="NPX129" s="802"/>
      <c r="NPY129" s="802"/>
      <c r="NPZ129" s="802"/>
      <c r="NQA129" s="802"/>
      <c r="NQB129" s="802"/>
      <c r="NQC129" s="802"/>
      <c r="NQD129" s="802"/>
      <c r="NQE129" s="802"/>
      <c r="NQF129" s="802"/>
      <c r="NQG129" s="802"/>
      <c r="NQH129" s="802"/>
      <c r="NQI129" s="802"/>
      <c r="NQJ129" s="802"/>
      <c r="NQK129" s="802"/>
      <c r="NQL129" s="802"/>
      <c r="NQM129" s="802"/>
      <c r="NQN129" s="802"/>
      <c r="NQO129" s="802"/>
      <c r="NQP129" s="802"/>
      <c r="NQQ129" s="802"/>
      <c r="NQR129" s="802"/>
      <c r="NQS129" s="802"/>
      <c r="NQT129" s="802"/>
      <c r="NQU129" s="802"/>
      <c r="NQV129" s="802"/>
      <c r="NQW129" s="802"/>
      <c r="NQX129" s="802"/>
      <c r="NQY129" s="802"/>
      <c r="NQZ129" s="802"/>
      <c r="NRA129" s="802"/>
      <c r="NRB129" s="802"/>
      <c r="NRC129" s="802"/>
      <c r="NRD129" s="802"/>
      <c r="NRE129" s="802"/>
      <c r="NRF129" s="802"/>
      <c r="NRG129" s="802"/>
      <c r="NRH129" s="802"/>
      <c r="NRI129" s="802"/>
      <c r="NRJ129" s="802"/>
      <c r="NRK129" s="802"/>
      <c r="NRL129" s="802"/>
      <c r="NRM129" s="802"/>
      <c r="NRN129" s="802"/>
      <c r="NRO129" s="802"/>
      <c r="NRP129" s="802"/>
      <c r="NRQ129" s="802"/>
      <c r="NRR129" s="802"/>
      <c r="NRS129" s="802"/>
      <c r="NRT129" s="802"/>
      <c r="NRU129" s="802"/>
      <c r="NRV129" s="802"/>
      <c r="NRW129" s="802"/>
      <c r="NRX129" s="802"/>
      <c r="NRY129" s="802"/>
      <c r="NRZ129" s="802"/>
      <c r="NSA129" s="802"/>
      <c r="NSB129" s="802"/>
      <c r="NSC129" s="802"/>
      <c r="NSD129" s="802"/>
      <c r="NSE129" s="802"/>
      <c r="NSF129" s="802"/>
      <c r="NSG129" s="802"/>
      <c r="NSH129" s="802"/>
      <c r="NSI129" s="802"/>
      <c r="NSJ129" s="802"/>
      <c r="NSK129" s="802"/>
      <c r="NSL129" s="802"/>
      <c r="NSM129" s="802"/>
      <c r="NSN129" s="802"/>
      <c r="NSO129" s="802"/>
      <c r="NSP129" s="802"/>
      <c r="NSQ129" s="802"/>
      <c r="NSR129" s="802"/>
      <c r="NSS129" s="802"/>
      <c r="NST129" s="802"/>
      <c r="NSU129" s="802"/>
      <c r="NSV129" s="802"/>
      <c r="NSW129" s="802"/>
      <c r="NSX129" s="802"/>
      <c r="NSY129" s="802"/>
      <c r="NSZ129" s="802"/>
      <c r="NTA129" s="802"/>
      <c r="NTB129" s="802"/>
      <c r="NTC129" s="802"/>
      <c r="NTD129" s="802"/>
      <c r="NTE129" s="802"/>
      <c r="NTF129" s="802"/>
      <c r="NTG129" s="802"/>
      <c r="NTH129" s="802"/>
      <c r="NTI129" s="802"/>
      <c r="NTJ129" s="802"/>
      <c r="NTK129" s="802"/>
      <c r="NTL129" s="802"/>
      <c r="NTM129" s="802"/>
      <c r="NTN129" s="802"/>
      <c r="NTO129" s="802"/>
      <c r="NTP129" s="802"/>
      <c r="NTQ129" s="802"/>
      <c r="NTR129" s="802"/>
      <c r="NTS129" s="802"/>
      <c r="NTT129" s="802"/>
      <c r="NTU129" s="802"/>
      <c r="NTV129" s="802"/>
      <c r="NTW129" s="802"/>
      <c r="NTX129" s="802"/>
      <c r="NTY129" s="802"/>
      <c r="NTZ129" s="802"/>
      <c r="NUA129" s="802"/>
      <c r="NUB129" s="802"/>
      <c r="NUC129" s="802"/>
      <c r="NUD129" s="802"/>
      <c r="NUE129" s="802"/>
      <c r="NUF129" s="802"/>
      <c r="NUG129" s="802"/>
      <c r="NUH129" s="802"/>
      <c r="NUI129" s="802"/>
      <c r="NUJ129" s="802"/>
      <c r="NUK129" s="802"/>
      <c r="NUL129" s="802"/>
      <c r="NUM129" s="802"/>
      <c r="NUN129" s="802"/>
      <c r="NUO129" s="802"/>
      <c r="NUP129" s="802"/>
      <c r="NUQ129" s="802"/>
      <c r="NUR129" s="802"/>
      <c r="NUS129" s="802"/>
      <c r="NUT129" s="802"/>
      <c r="NUU129" s="802"/>
      <c r="NUV129" s="802"/>
      <c r="NUW129" s="802"/>
      <c r="NUX129" s="802"/>
      <c r="NUY129" s="802"/>
      <c r="NUZ129" s="802"/>
      <c r="NVA129" s="802"/>
      <c r="NVB129" s="802"/>
      <c r="NVC129" s="802"/>
      <c r="NVD129" s="802"/>
      <c r="NVE129" s="802"/>
      <c r="NVF129" s="802"/>
      <c r="NVG129" s="802"/>
      <c r="NVH129" s="802"/>
      <c r="NVI129" s="802"/>
      <c r="NVJ129" s="802"/>
      <c r="NVK129" s="802"/>
      <c r="NVL129" s="802"/>
      <c r="NVM129" s="802"/>
      <c r="NVN129" s="802"/>
      <c r="NVO129" s="802"/>
      <c r="NVP129" s="802"/>
      <c r="NVQ129" s="802"/>
      <c r="NVR129" s="802"/>
      <c r="NVS129" s="802"/>
      <c r="NVT129" s="802"/>
      <c r="NVU129" s="802"/>
      <c r="NVV129" s="802"/>
      <c r="NVW129" s="802"/>
      <c r="NVX129" s="802"/>
      <c r="NVY129" s="802"/>
      <c r="NVZ129" s="802"/>
      <c r="NWA129" s="802"/>
      <c r="NWB129" s="802"/>
      <c r="NWC129" s="802"/>
      <c r="NWD129" s="802"/>
      <c r="NWE129" s="802"/>
      <c r="NWF129" s="802"/>
      <c r="NWG129" s="802"/>
      <c r="NWH129" s="802"/>
      <c r="NWI129" s="802"/>
      <c r="NWJ129" s="802"/>
      <c r="NWK129" s="802"/>
      <c r="NWL129" s="802"/>
      <c r="NWM129" s="802"/>
      <c r="NWN129" s="802"/>
      <c r="NWO129" s="802"/>
      <c r="NWP129" s="802"/>
      <c r="NWQ129" s="802"/>
      <c r="NWR129" s="802"/>
      <c r="NWS129" s="802"/>
      <c r="NWT129" s="802"/>
      <c r="NWU129" s="802"/>
      <c r="NWV129" s="802"/>
      <c r="NWW129" s="802"/>
      <c r="NWX129" s="802"/>
      <c r="NWY129" s="802"/>
      <c r="NWZ129" s="802"/>
      <c r="NXA129" s="802"/>
      <c r="NXB129" s="802"/>
      <c r="NXC129" s="802"/>
      <c r="NXD129" s="802"/>
      <c r="NXE129" s="802"/>
      <c r="NXF129" s="802"/>
      <c r="NXG129" s="802"/>
      <c r="NXH129" s="802"/>
      <c r="NXI129" s="802"/>
      <c r="NXJ129" s="802"/>
      <c r="NXK129" s="802"/>
      <c r="NXL129" s="802"/>
      <c r="NXM129" s="802"/>
      <c r="NXN129" s="802"/>
      <c r="NXO129" s="802"/>
      <c r="NXP129" s="802"/>
      <c r="NXQ129" s="802"/>
      <c r="NXR129" s="802"/>
      <c r="NXS129" s="802"/>
      <c r="NXT129" s="802"/>
      <c r="NXU129" s="802"/>
      <c r="NXV129" s="802"/>
      <c r="NXW129" s="802"/>
      <c r="NXX129" s="802"/>
      <c r="NXY129" s="802"/>
      <c r="NXZ129" s="802"/>
      <c r="NYA129" s="802"/>
      <c r="NYB129" s="802"/>
      <c r="NYC129" s="802"/>
      <c r="NYD129" s="802"/>
      <c r="NYE129" s="802"/>
      <c r="NYF129" s="802"/>
      <c r="NYG129" s="802"/>
      <c r="NYH129" s="802"/>
      <c r="NYI129" s="802"/>
      <c r="NYJ129" s="802"/>
      <c r="NYK129" s="802"/>
      <c r="NYL129" s="802"/>
      <c r="NYM129" s="802"/>
      <c r="NYN129" s="802"/>
      <c r="NYO129" s="802"/>
      <c r="NYP129" s="802"/>
      <c r="NYQ129" s="802"/>
      <c r="NYR129" s="802"/>
      <c r="NYS129" s="802"/>
      <c r="NYT129" s="802"/>
      <c r="NYU129" s="802"/>
      <c r="NYV129" s="802"/>
      <c r="NYW129" s="802"/>
      <c r="NYX129" s="802"/>
      <c r="NYY129" s="802"/>
      <c r="NYZ129" s="802"/>
      <c r="NZA129" s="802"/>
      <c r="NZB129" s="802"/>
      <c r="NZC129" s="802"/>
      <c r="NZD129" s="802"/>
      <c r="NZE129" s="802"/>
      <c r="NZF129" s="802"/>
      <c r="NZG129" s="802"/>
      <c r="NZH129" s="802"/>
      <c r="NZI129" s="802"/>
      <c r="NZJ129" s="802"/>
      <c r="NZK129" s="802"/>
      <c r="NZL129" s="802"/>
      <c r="NZM129" s="802"/>
      <c r="NZN129" s="802"/>
      <c r="NZO129" s="802"/>
      <c r="NZP129" s="802"/>
      <c r="NZQ129" s="802"/>
      <c r="NZR129" s="802"/>
      <c r="NZS129" s="802"/>
      <c r="NZT129" s="802"/>
      <c r="NZU129" s="802"/>
      <c r="NZV129" s="802"/>
      <c r="NZW129" s="802"/>
      <c r="NZX129" s="802"/>
      <c r="NZY129" s="802"/>
      <c r="NZZ129" s="802"/>
      <c r="OAA129" s="802"/>
      <c r="OAB129" s="802"/>
      <c r="OAC129" s="802"/>
      <c r="OAD129" s="802"/>
      <c r="OAE129" s="802"/>
      <c r="OAF129" s="802"/>
      <c r="OAG129" s="802"/>
      <c r="OAH129" s="802"/>
      <c r="OAI129" s="802"/>
      <c r="OAJ129" s="802"/>
      <c r="OAK129" s="802"/>
      <c r="OAL129" s="802"/>
      <c r="OAM129" s="802"/>
      <c r="OAN129" s="802"/>
      <c r="OAO129" s="802"/>
      <c r="OAP129" s="802"/>
      <c r="OAQ129" s="802"/>
      <c r="OAR129" s="802"/>
      <c r="OAS129" s="802"/>
      <c r="OAT129" s="802"/>
      <c r="OAU129" s="802"/>
      <c r="OAV129" s="802"/>
      <c r="OAW129" s="802"/>
      <c r="OAX129" s="802"/>
      <c r="OAY129" s="802"/>
      <c r="OAZ129" s="802"/>
      <c r="OBA129" s="802"/>
      <c r="OBB129" s="802"/>
      <c r="OBC129" s="802"/>
      <c r="OBD129" s="802"/>
      <c r="OBE129" s="802"/>
      <c r="OBF129" s="802"/>
      <c r="OBG129" s="802"/>
      <c r="OBH129" s="802"/>
      <c r="OBI129" s="802"/>
      <c r="OBJ129" s="802"/>
      <c r="OBK129" s="802"/>
      <c r="OBL129" s="802"/>
      <c r="OBM129" s="802"/>
      <c r="OBN129" s="802"/>
      <c r="OBO129" s="802"/>
      <c r="OBP129" s="802"/>
      <c r="OBQ129" s="802"/>
      <c r="OBR129" s="802"/>
      <c r="OBS129" s="802"/>
      <c r="OBT129" s="802"/>
      <c r="OBU129" s="802"/>
      <c r="OBV129" s="802"/>
      <c r="OBW129" s="802"/>
      <c r="OBX129" s="802"/>
      <c r="OBY129" s="802"/>
      <c r="OBZ129" s="802"/>
      <c r="OCA129" s="802"/>
      <c r="OCB129" s="802"/>
      <c r="OCC129" s="802"/>
      <c r="OCD129" s="802"/>
      <c r="OCE129" s="802"/>
      <c r="OCF129" s="802"/>
      <c r="OCG129" s="802"/>
      <c r="OCH129" s="802"/>
      <c r="OCI129" s="802"/>
      <c r="OCJ129" s="802"/>
      <c r="OCK129" s="802"/>
      <c r="OCL129" s="802"/>
      <c r="OCM129" s="802"/>
      <c r="OCN129" s="802"/>
      <c r="OCO129" s="802"/>
      <c r="OCP129" s="802"/>
      <c r="OCQ129" s="802"/>
      <c r="OCR129" s="802"/>
      <c r="OCS129" s="802"/>
      <c r="OCT129" s="802"/>
      <c r="OCU129" s="802"/>
      <c r="OCV129" s="802"/>
      <c r="OCW129" s="802"/>
      <c r="OCX129" s="802"/>
      <c r="OCY129" s="802"/>
      <c r="OCZ129" s="802"/>
      <c r="ODA129" s="802"/>
      <c r="ODB129" s="802"/>
      <c r="ODC129" s="802"/>
      <c r="ODD129" s="802"/>
      <c r="ODE129" s="802"/>
      <c r="ODF129" s="802"/>
      <c r="ODG129" s="802"/>
      <c r="ODH129" s="802"/>
      <c r="ODI129" s="802"/>
      <c r="ODJ129" s="802"/>
      <c r="ODK129" s="802"/>
      <c r="ODL129" s="802"/>
      <c r="ODM129" s="802"/>
      <c r="ODN129" s="802"/>
      <c r="ODO129" s="802"/>
      <c r="ODP129" s="802"/>
      <c r="ODQ129" s="802"/>
      <c r="ODR129" s="802"/>
      <c r="ODS129" s="802"/>
      <c r="ODT129" s="802"/>
      <c r="ODU129" s="802"/>
      <c r="ODV129" s="802"/>
      <c r="ODW129" s="802"/>
      <c r="ODX129" s="802"/>
      <c r="ODY129" s="802"/>
      <c r="ODZ129" s="802"/>
      <c r="OEA129" s="802"/>
      <c r="OEB129" s="802"/>
      <c r="OEC129" s="802"/>
      <c r="OED129" s="802"/>
      <c r="OEE129" s="802"/>
      <c r="OEF129" s="802"/>
      <c r="OEG129" s="802"/>
      <c r="OEH129" s="802"/>
      <c r="OEI129" s="802"/>
      <c r="OEJ129" s="802"/>
      <c r="OEK129" s="802"/>
      <c r="OEL129" s="802"/>
      <c r="OEM129" s="802"/>
      <c r="OEN129" s="802"/>
      <c r="OEO129" s="802"/>
      <c r="OEP129" s="802"/>
      <c r="OEQ129" s="802"/>
      <c r="OER129" s="802"/>
      <c r="OES129" s="802"/>
      <c r="OET129" s="802"/>
      <c r="OEU129" s="802"/>
      <c r="OEV129" s="802"/>
      <c r="OEW129" s="802"/>
      <c r="OEX129" s="802"/>
      <c r="OEY129" s="802"/>
      <c r="OEZ129" s="802"/>
      <c r="OFA129" s="802"/>
      <c r="OFB129" s="802"/>
      <c r="OFC129" s="802"/>
      <c r="OFD129" s="802"/>
      <c r="OFE129" s="802"/>
      <c r="OFF129" s="802"/>
      <c r="OFG129" s="802"/>
      <c r="OFH129" s="802"/>
      <c r="OFI129" s="802"/>
      <c r="OFJ129" s="802"/>
      <c r="OFK129" s="802"/>
      <c r="OFL129" s="802"/>
      <c r="OFM129" s="802"/>
      <c r="OFN129" s="802"/>
      <c r="OFO129" s="802"/>
      <c r="OFP129" s="802"/>
      <c r="OFQ129" s="802"/>
      <c r="OFR129" s="802"/>
      <c r="OFS129" s="802"/>
      <c r="OFT129" s="802"/>
      <c r="OFU129" s="802"/>
      <c r="OFV129" s="802"/>
      <c r="OFW129" s="802"/>
      <c r="OFX129" s="802"/>
      <c r="OFY129" s="802"/>
      <c r="OFZ129" s="802"/>
      <c r="OGA129" s="802"/>
      <c r="OGB129" s="802"/>
      <c r="OGC129" s="802"/>
      <c r="OGD129" s="802"/>
      <c r="OGE129" s="802"/>
      <c r="OGF129" s="802"/>
      <c r="OGG129" s="802"/>
      <c r="OGH129" s="802"/>
      <c r="OGI129" s="802"/>
      <c r="OGJ129" s="802"/>
      <c r="OGK129" s="802"/>
      <c r="OGL129" s="802"/>
      <c r="OGM129" s="802"/>
      <c r="OGN129" s="802"/>
      <c r="OGO129" s="802"/>
      <c r="OGP129" s="802"/>
      <c r="OGQ129" s="802"/>
      <c r="OGR129" s="802"/>
      <c r="OGS129" s="802"/>
      <c r="OGT129" s="802"/>
      <c r="OGU129" s="802"/>
      <c r="OGV129" s="802"/>
      <c r="OGW129" s="802"/>
      <c r="OGX129" s="802"/>
      <c r="OGY129" s="802"/>
      <c r="OGZ129" s="802"/>
      <c r="OHA129" s="802"/>
      <c r="OHB129" s="802"/>
      <c r="OHC129" s="802"/>
      <c r="OHD129" s="802"/>
      <c r="OHE129" s="802"/>
      <c r="OHF129" s="802"/>
      <c r="OHG129" s="802"/>
      <c r="OHH129" s="802"/>
      <c r="OHI129" s="802"/>
      <c r="OHJ129" s="802"/>
      <c r="OHK129" s="802"/>
      <c r="OHL129" s="802"/>
      <c r="OHM129" s="802"/>
      <c r="OHN129" s="802"/>
      <c r="OHO129" s="802"/>
      <c r="OHP129" s="802"/>
      <c r="OHQ129" s="802"/>
      <c r="OHR129" s="802"/>
      <c r="OHS129" s="802"/>
      <c r="OHT129" s="802"/>
      <c r="OHU129" s="802"/>
      <c r="OHV129" s="802"/>
      <c r="OHW129" s="802"/>
      <c r="OHX129" s="802"/>
      <c r="OHY129" s="802"/>
      <c r="OHZ129" s="802"/>
      <c r="OIA129" s="802"/>
      <c r="OIB129" s="802"/>
      <c r="OIC129" s="802"/>
      <c r="OID129" s="802"/>
      <c r="OIE129" s="802"/>
      <c r="OIF129" s="802"/>
      <c r="OIG129" s="802"/>
      <c r="OIH129" s="802"/>
      <c r="OII129" s="802"/>
      <c r="OIJ129" s="802"/>
      <c r="OIK129" s="802"/>
      <c r="OIL129" s="802"/>
      <c r="OIM129" s="802"/>
      <c r="OIN129" s="802"/>
      <c r="OIO129" s="802"/>
      <c r="OIP129" s="802"/>
      <c r="OIQ129" s="802"/>
      <c r="OIR129" s="802"/>
      <c r="OIS129" s="802"/>
      <c r="OIT129" s="802"/>
      <c r="OIU129" s="802"/>
      <c r="OIV129" s="802"/>
      <c r="OIW129" s="802"/>
      <c r="OIX129" s="802"/>
      <c r="OIY129" s="802"/>
      <c r="OIZ129" s="802"/>
      <c r="OJA129" s="802"/>
      <c r="OJB129" s="802"/>
      <c r="OJC129" s="802"/>
      <c r="OJD129" s="802"/>
      <c r="OJE129" s="802"/>
      <c r="OJF129" s="802"/>
      <c r="OJG129" s="802"/>
      <c r="OJH129" s="802"/>
      <c r="OJI129" s="802"/>
      <c r="OJJ129" s="802"/>
      <c r="OJK129" s="802"/>
      <c r="OJL129" s="802"/>
      <c r="OJM129" s="802"/>
      <c r="OJN129" s="802"/>
      <c r="OJO129" s="802"/>
      <c r="OJP129" s="802"/>
      <c r="OJQ129" s="802"/>
      <c r="OJR129" s="802"/>
      <c r="OJS129" s="802"/>
      <c r="OJT129" s="802"/>
      <c r="OJU129" s="802"/>
      <c r="OJV129" s="802"/>
      <c r="OJW129" s="802"/>
      <c r="OJX129" s="802"/>
      <c r="OJY129" s="802"/>
      <c r="OJZ129" s="802"/>
      <c r="OKA129" s="802"/>
      <c r="OKB129" s="802"/>
      <c r="OKC129" s="802"/>
      <c r="OKD129" s="802"/>
      <c r="OKE129" s="802"/>
      <c r="OKF129" s="802"/>
      <c r="OKG129" s="802"/>
      <c r="OKH129" s="802"/>
      <c r="OKI129" s="802"/>
      <c r="OKJ129" s="802"/>
      <c r="OKK129" s="802"/>
      <c r="OKL129" s="802"/>
      <c r="OKM129" s="802"/>
      <c r="OKN129" s="802"/>
      <c r="OKO129" s="802"/>
      <c r="OKP129" s="802"/>
      <c r="OKQ129" s="802"/>
      <c r="OKR129" s="802"/>
      <c r="OKS129" s="802"/>
      <c r="OKT129" s="802"/>
      <c r="OKU129" s="802"/>
      <c r="OKV129" s="802"/>
      <c r="OKW129" s="802"/>
      <c r="OKX129" s="802"/>
      <c r="OKY129" s="802"/>
      <c r="OKZ129" s="802"/>
      <c r="OLA129" s="802"/>
      <c r="OLB129" s="802"/>
      <c r="OLC129" s="802"/>
      <c r="OLD129" s="802"/>
      <c r="OLE129" s="802"/>
      <c r="OLF129" s="802"/>
      <c r="OLG129" s="802"/>
      <c r="OLH129" s="802"/>
      <c r="OLI129" s="802"/>
      <c r="OLJ129" s="802"/>
      <c r="OLK129" s="802"/>
      <c r="OLL129" s="802"/>
      <c r="OLM129" s="802"/>
      <c r="OLN129" s="802"/>
      <c r="OLO129" s="802"/>
      <c r="OLP129" s="802"/>
      <c r="OLQ129" s="802"/>
      <c r="OLR129" s="802"/>
      <c r="OLS129" s="802"/>
      <c r="OLT129" s="802"/>
      <c r="OLU129" s="802"/>
      <c r="OLV129" s="802"/>
      <c r="OLW129" s="802"/>
      <c r="OLX129" s="802"/>
      <c r="OLY129" s="802"/>
      <c r="OLZ129" s="802"/>
      <c r="OMA129" s="802"/>
      <c r="OMB129" s="802"/>
      <c r="OMC129" s="802"/>
      <c r="OMD129" s="802"/>
      <c r="OME129" s="802"/>
      <c r="OMF129" s="802"/>
      <c r="OMG129" s="802"/>
      <c r="OMH129" s="802"/>
      <c r="OMI129" s="802"/>
      <c r="OMJ129" s="802"/>
      <c r="OMK129" s="802"/>
      <c r="OML129" s="802"/>
      <c r="OMM129" s="802"/>
      <c r="OMN129" s="802"/>
      <c r="OMO129" s="802"/>
      <c r="OMP129" s="802"/>
      <c r="OMQ129" s="802"/>
      <c r="OMR129" s="802"/>
      <c r="OMS129" s="802"/>
      <c r="OMT129" s="802"/>
      <c r="OMU129" s="802"/>
      <c r="OMV129" s="802"/>
      <c r="OMW129" s="802"/>
      <c r="OMX129" s="802"/>
      <c r="OMY129" s="802"/>
      <c r="OMZ129" s="802"/>
      <c r="ONA129" s="802"/>
      <c r="ONB129" s="802"/>
      <c r="ONC129" s="802"/>
      <c r="OND129" s="802"/>
      <c r="ONE129" s="802"/>
      <c r="ONF129" s="802"/>
      <c r="ONG129" s="802"/>
      <c r="ONH129" s="802"/>
      <c r="ONI129" s="802"/>
      <c r="ONJ129" s="802"/>
      <c r="ONK129" s="802"/>
      <c r="ONL129" s="802"/>
      <c r="ONM129" s="802"/>
      <c r="ONN129" s="802"/>
      <c r="ONO129" s="802"/>
      <c r="ONP129" s="802"/>
      <c r="ONQ129" s="802"/>
      <c r="ONR129" s="802"/>
      <c r="ONS129" s="802"/>
      <c r="ONT129" s="802"/>
      <c r="ONU129" s="802"/>
      <c r="ONV129" s="802"/>
      <c r="ONW129" s="802"/>
      <c r="ONX129" s="802"/>
      <c r="ONY129" s="802"/>
      <c r="ONZ129" s="802"/>
      <c r="OOA129" s="802"/>
      <c r="OOB129" s="802"/>
      <c r="OOC129" s="802"/>
      <c r="OOD129" s="802"/>
      <c r="OOE129" s="802"/>
      <c r="OOF129" s="802"/>
      <c r="OOG129" s="802"/>
      <c r="OOH129" s="802"/>
      <c r="OOI129" s="802"/>
      <c r="OOJ129" s="802"/>
      <c r="OOK129" s="802"/>
      <c r="OOL129" s="802"/>
      <c r="OOM129" s="802"/>
      <c r="OON129" s="802"/>
      <c r="OOO129" s="802"/>
      <c r="OOP129" s="802"/>
      <c r="OOQ129" s="802"/>
      <c r="OOR129" s="802"/>
      <c r="OOS129" s="802"/>
      <c r="OOT129" s="802"/>
      <c r="OOU129" s="802"/>
      <c r="OOV129" s="802"/>
      <c r="OOW129" s="802"/>
      <c r="OOX129" s="802"/>
      <c r="OOY129" s="802"/>
      <c r="OOZ129" s="802"/>
      <c r="OPA129" s="802"/>
      <c r="OPB129" s="802"/>
      <c r="OPC129" s="802"/>
      <c r="OPD129" s="802"/>
      <c r="OPE129" s="802"/>
      <c r="OPF129" s="802"/>
      <c r="OPG129" s="802"/>
      <c r="OPH129" s="802"/>
      <c r="OPI129" s="802"/>
      <c r="OPJ129" s="802"/>
      <c r="OPK129" s="802"/>
      <c r="OPL129" s="802"/>
      <c r="OPM129" s="802"/>
      <c r="OPN129" s="802"/>
      <c r="OPO129" s="802"/>
      <c r="OPP129" s="802"/>
      <c r="OPQ129" s="802"/>
      <c r="OPR129" s="802"/>
      <c r="OPS129" s="802"/>
      <c r="OPT129" s="802"/>
      <c r="OPU129" s="802"/>
      <c r="OPV129" s="802"/>
      <c r="OPW129" s="802"/>
      <c r="OPX129" s="802"/>
      <c r="OPY129" s="802"/>
      <c r="OPZ129" s="802"/>
      <c r="OQA129" s="802"/>
      <c r="OQB129" s="802"/>
      <c r="OQC129" s="802"/>
      <c r="OQD129" s="802"/>
      <c r="OQE129" s="802"/>
      <c r="OQF129" s="802"/>
      <c r="OQG129" s="802"/>
      <c r="OQH129" s="802"/>
      <c r="OQI129" s="802"/>
      <c r="OQJ129" s="802"/>
      <c r="OQK129" s="802"/>
      <c r="OQL129" s="802"/>
      <c r="OQM129" s="802"/>
      <c r="OQN129" s="802"/>
      <c r="OQO129" s="802"/>
      <c r="OQP129" s="802"/>
      <c r="OQQ129" s="802"/>
      <c r="OQR129" s="802"/>
      <c r="OQS129" s="802"/>
      <c r="OQT129" s="802"/>
      <c r="OQU129" s="802"/>
      <c r="OQV129" s="802"/>
      <c r="OQW129" s="802"/>
      <c r="OQX129" s="802"/>
      <c r="OQY129" s="802"/>
      <c r="OQZ129" s="802"/>
      <c r="ORA129" s="802"/>
      <c r="ORB129" s="802"/>
      <c r="ORC129" s="802"/>
      <c r="ORD129" s="802"/>
      <c r="ORE129" s="802"/>
      <c r="ORF129" s="802"/>
      <c r="ORG129" s="802"/>
      <c r="ORH129" s="802"/>
      <c r="ORI129" s="802"/>
      <c r="ORJ129" s="802"/>
      <c r="ORK129" s="802"/>
      <c r="ORL129" s="802"/>
      <c r="ORM129" s="802"/>
      <c r="ORN129" s="802"/>
      <c r="ORO129" s="802"/>
      <c r="ORP129" s="802"/>
      <c r="ORQ129" s="802"/>
      <c r="ORR129" s="802"/>
      <c r="ORS129" s="802"/>
      <c r="ORT129" s="802"/>
      <c r="ORU129" s="802"/>
      <c r="ORV129" s="802"/>
      <c r="ORW129" s="802"/>
      <c r="ORX129" s="802"/>
      <c r="ORY129" s="802"/>
      <c r="ORZ129" s="802"/>
      <c r="OSA129" s="802"/>
      <c r="OSB129" s="802"/>
      <c r="OSC129" s="802"/>
      <c r="OSD129" s="802"/>
      <c r="OSE129" s="802"/>
      <c r="OSF129" s="802"/>
      <c r="OSG129" s="802"/>
      <c r="OSH129" s="802"/>
      <c r="OSI129" s="802"/>
      <c r="OSJ129" s="802"/>
      <c r="OSK129" s="802"/>
      <c r="OSL129" s="802"/>
      <c r="OSM129" s="802"/>
      <c r="OSN129" s="802"/>
      <c r="OSO129" s="802"/>
      <c r="OSP129" s="802"/>
      <c r="OSQ129" s="802"/>
      <c r="OSR129" s="802"/>
      <c r="OSS129" s="802"/>
      <c r="OST129" s="802"/>
      <c r="OSU129" s="802"/>
      <c r="OSV129" s="802"/>
      <c r="OSW129" s="802"/>
      <c r="OSX129" s="802"/>
      <c r="OSY129" s="802"/>
      <c r="OSZ129" s="802"/>
      <c r="OTA129" s="802"/>
      <c r="OTB129" s="802"/>
      <c r="OTC129" s="802"/>
      <c r="OTD129" s="802"/>
      <c r="OTE129" s="802"/>
      <c r="OTF129" s="802"/>
      <c r="OTG129" s="802"/>
      <c r="OTH129" s="802"/>
      <c r="OTI129" s="802"/>
      <c r="OTJ129" s="802"/>
      <c r="OTK129" s="802"/>
      <c r="OTL129" s="802"/>
      <c r="OTM129" s="802"/>
      <c r="OTN129" s="802"/>
      <c r="OTO129" s="802"/>
      <c r="OTP129" s="802"/>
      <c r="OTQ129" s="802"/>
      <c r="OTR129" s="802"/>
      <c r="OTS129" s="802"/>
      <c r="OTT129" s="802"/>
      <c r="OTU129" s="802"/>
      <c r="OTV129" s="802"/>
      <c r="OTW129" s="802"/>
      <c r="OTX129" s="802"/>
      <c r="OTY129" s="802"/>
      <c r="OTZ129" s="802"/>
      <c r="OUA129" s="802"/>
      <c r="OUB129" s="802"/>
      <c r="OUC129" s="802"/>
      <c r="OUD129" s="802"/>
      <c r="OUE129" s="802"/>
      <c r="OUF129" s="802"/>
      <c r="OUG129" s="802"/>
      <c r="OUH129" s="802"/>
      <c r="OUI129" s="802"/>
      <c r="OUJ129" s="802"/>
      <c r="OUK129" s="802"/>
      <c r="OUL129" s="802"/>
      <c r="OUM129" s="802"/>
      <c r="OUN129" s="802"/>
      <c r="OUO129" s="802"/>
      <c r="OUP129" s="802"/>
      <c r="OUQ129" s="802"/>
      <c r="OUR129" s="802"/>
      <c r="OUS129" s="802"/>
      <c r="OUT129" s="802"/>
      <c r="OUU129" s="802"/>
      <c r="OUV129" s="802"/>
      <c r="OUW129" s="802"/>
      <c r="OUX129" s="802"/>
      <c r="OUY129" s="802"/>
      <c r="OUZ129" s="802"/>
      <c r="OVA129" s="802"/>
      <c r="OVB129" s="802"/>
      <c r="OVC129" s="802"/>
      <c r="OVD129" s="802"/>
      <c r="OVE129" s="802"/>
      <c r="OVF129" s="802"/>
      <c r="OVG129" s="802"/>
      <c r="OVH129" s="802"/>
      <c r="OVI129" s="802"/>
      <c r="OVJ129" s="802"/>
      <c r="OVK129" s="802"/>
      <c r="OVL129" s="802"/>
      <c r="OVM129" s="802"/>
      <c r="OVN129" s="802"/>
      <c r="OVO129" s="802"/>
      <c r="OVP129" s="802"/>
      <c r="OVQ129" s="802"/>
      <c r="OVR129" s="802"/>
      <c r="OVS129" s="802"/>
      <c r="OVT129" s="802"/>
      <c r="OVU129" s="802"/>
      <c r="OVV129" s="802"/>
      <c r="OVW129" s="802"/>
      <c r="OVX129" s="802"/>
      <c r="OVY129" s="802"/>
      <c r="OVZ129" s="802"/>
      <c r="OWA129" s="802"/>
      <c r="OWB129" s="802"/>
      <c r="OWC129" s="802"/>
      <c r="OWD129" s="802"/>
      <c r="OWE129" s="802"/>
      <c r="OWF129" s="802"/>
      <c r="OWG129" s="802"/>
      <c r="OWH129" s="802"/>
      <c r="OWI129" s="802"/>
      <c r="OWJ129" s="802"/>
      <c r="OWK129" s="802"/>
      <c r="OWL129" s="802"/>
      <c r="OWM129" s="802"/>
      <c r="OWN129" s="802"/>
      <c r="OWO129" s="802"/>
      <c r="OWP129" s="802"/>
      <c r="OWQ129" s="802"/>
      <c r="OWR129" s="802"/>
      <c r="OWS129" s="802"/>
      <c r="OWT129" s="802"/>
      <c r="OWU129" s="802"/>
      <c r="OWV129" s="802"/>
      <c r="OWW129" s="802"/>
      <c r="OWX129" s="802"/>
      <c r="OWY129" s="802"/>
      <c r="OWZ129" s="802"/>
      <c r="OXA129" s="802"/>
      <c r="OXB129" s="802"/>
      <c r="OXC129" s="802"/>
      <c r="OXD129" s="802"/>
      <c r="OXE129" s="802"/>
      <c r="OXF129" s="802"/>
      <c r="OXG129" s="802"/>
      <c r="OXH129" s="802"/>
      <c r="OXI129" s="802"/>
      <c r="OXJ129" s="802"/>
      <c r="OXK129" s="802"/>
      <c r="OXL129" s="802"/>
      <c r="OXM129" s="802"/>
      <c r="OXN129" s="802"/>
      <c r="OXO129" s="802"/>
      <c r="OXP129" s="802"/>
      <c r="OXQ129" s="802"/>
      <c r="OXR129" s="802"/>
      <c r="OXS129" s="802"/>
      <c r="OXT129" s="802"/>
      <c r="OXU129" s="802"/>
      <c r="OXV129" s="802"/>
      <c r="OXW129" s="802"/>
      <c r="OXX129" s="802"/>
      <c r="OXY129" s="802"/>
      <c r="OXZ129" s="802"/>
      <c r="OYA129" s="802"/>
      <c r="OYB129" s="802"/>
      <c r="OYC129" s="802"/>
      <c r="OYD129" s="802"/>
      <c r="OYE129" s="802"/>
      <c r="OYF129" s="802"/>
      <c r="OYG129" s="802"/>
      <c r="OYH129" s="802"/>
      <c r="OYI129" s="802"/>
      <c r="OYJ129" s="802"/>
      <c r="OYK129" s="802"/>
      <c r="OYL129" s="802"/>
      <c r="OYM129" s="802"/>
      <c r="OYN129" s="802"/>
      <c r="OYO129" s="802"/>
      <c r="OYP129" s="802"/>
      <c r="OYQ129" s="802"/>
      <c r="OYR129" s="802"/>
      <c r="OYS129" s="802"/>
      <c r="OYT129" s="802"/>
      <c r="OYU129" s="802"/>
      <c r="OYV129" s="802"/>
      <c r="OYW129" s="802"/>
      <c r="OYX129" s="802"/>
      <c r="OYY129" s="802"/>
      <c r="OYZ129" s="802"/>
      <c r="OZA129" s="802"/>
      <c r="OZB129" s="802"/>
      <c r="OZC129" s="802"/>
      <c r="OZD129" s="802"/>
      <c r="OZE129" s="802"/>
      <c r="OZF129" s="802"/>
      <c r="OZG129" s="802"/>
      <c r="OZH129" s="802"/>
      <c r="OZI129" s="802"/>
      <c r="OZJ129" s="802"/>
      <c r="OZK129" s="802"/>
      <c r="OZL129" s="802"/>
      <c r="OZM129" s="802"/>
      <c r="OZN129" s="802"/>
      <c r="OZO129" s="802"/>
      <c r="OZP129" s="802"/>
      <c r="OZQ129" s="802"/>
      <c r="OZR129" s="802"/>
      <c r="OZS129" s="802"/>
      <c r="OZT129" s="802"/>
      <c r="OZU129" s="802"/>
      <c r="OZV129" s="802"/>
      <c r="OZW129" s="802"/>
      <c r="OZX129" s="802"/>
      <c r="OZY129" s="802"/>
      <c r="OZZ129" s="802"/>
      <c r="PAA129" s="802"/>
      <c r="PAB129" s="802"/>
      <c r="PAC129" s="802"/>
      <c r="PAD129" s="802"/>
      <c r="PAE129" s="802"/>
      <c r="PAF129" s="802"/>
      <c r="PAG129" s="802"/>
      <c r="PAH129" s="802"/>
      <c r="PAI129" s="802"/>
      <c r="PAJ129" s="802"/>
      <c r="PAK129" s="802"/>
      <c r="PAL129" s="802"/>
      <c r="PAM129" s="802"/>
      <c r="PAN129" s="802"/>
      <c r="PAO129" s="802"/>
      <c r="PAP129" s="802"/>
      <c r="PAQ129" s="802"/>
      <c r="PAR129" s="802"/>
      <c r="PAS129" s="802"/>
      <c r="PAT129" s="802"/>
      <c r="PAU129" s="802"/>
      <c r="PAV129" s="802"/>
      <c r="PAW129" s="802"/>
      <c r="PAX129" s="802"/>
      <c r="PAY129" s="802"/>
      <c r="PAZ129" s="802"/>
      <c r="PBA129" s="802"/>
      <c r="PBB129" s="802"/>
      <c r="PBC129" s="802"/>
      <c r="PBD129" s="802"/>
      <c r="PBE129" s="802"/>
      <c r="PBF129" s="802"/>
      <c r="PBG129" s="802"/>
      <c r="PBH129" s="802"/>
      <c r="PBI129" s="802"/>
      <c r="PBJ129" s="802"/>
      <c r="PBK129" s="802"/>
      <c r="PBL129" s="802"/>
      <c r="PBM129" s="802"/>
      <c r="PBN129" s="802"/>
      <c r="PBO129" s="802"/>
      <c r="PBP129" s="802"/>
      <c r="PBQ129" s="802"/>
      <c r="PBR129" s="802"/>
      <c r="PBS129" s="802"/>
      <c r="PBT129" s="802"/>
      <c r="PBU129" s="802"/>
      <c r="PBV129" s="802"/>
      <c r="PBW129" s="802"/>
      <c r="PBX129" s="802"/>
      <c r="PBY129" s="802"/>
      <c r="PBZ129" s="802"/>
      <c r="PCA129" s="802"/>
      <c r="PCB129" s="802"/>
      <c r="PCC129" s="802"/>
      <c r="PCD129" s="802"/>
      <c r="PCE129" s="802"/>
      <c r="PCF129" s="802"/>
      <c r="PCG129" s="802"/>
      <c r="PCH129" s="802"/>
      <c r="PCI129" s="802"/>
      <c r="PCJ129" s="802"/>
      <c r="PCK129" s="802"/>
      <c r="PCL129" s="802"/>
      <c r="PCM129" s="802"/>
      <c r="PCN129" s="802"/>
      <c r="PCO129" s="802"/>
      <c r="PCP129" s="802"/>
      <c r="PCQ129" s="802"/>
      <c r="PCR129" s="802"/>
      <c r="PCS129" s="802"/>
      <c r="PCT129" s="802"/>
      <c r="PCU129" s="802"/>
      <c r="PCV129" s="802"/>
      <c r="PCW129" s="802"/>
      <c r="PCX129" s="802"/>
      <c r="PCY129" s="802"/>
      <c r="PCZ129" s="802"/>
      <c r="PDA129" s="802"/>
      <c r="PDB129" s="802"/>
      <c r="PDC129" s="802"/>
      <c r="PDD129" s="802"/>
      <c r="PDE129" s="802"/>
      <c r="PDF129" s="802"/>
      <c r="PDG129" s="802"/>
      <c r="PDH129" s="802"/>
      <c r="PDI129" s="802"/>
      <c r="PDJ129" s="802"/>
      <c r="PDK129" s="802"/>
      <c r="PDL129" s="802"/>
      <c r="PDM129" s="802"/>
      <c r="PDN129" s="802"/>
      <c r="PDO129" s="802"/>
      <c r="PDP129" s="802"/>
      <c r="PDQ129" s="802"/>
      <c r="PDR129" s="802"/>
      <c r="PDS129" s="802"/>
      <c r="PDT129" s="802"/>
      <c r="PDU129" s="802"/>
      <c r="PDV129" s="802"/>
      <c r="PDW129" s="802"/>
      <c r="PDX129" s="802"/>
      <c r="PDY129" s="802"/>
      <c r="PDZ129" s="802"/>
      <c r="PEA129" s="802"/>
      <c r="PEB129" s="802"/>
      <c r="PEC129" s="802"/>
      <c r="PED129" s="802"/>
      <c r="PEE129" s="802"/>
      <c r="PEF129" s="802"/>
      <c r="PEG129" s="802"/>
      <c r="PEH129" s="802"/>
      <c r="PEI129" s="802"/>
      <c r="PEJ129" s="802"/>
      <c r="PEK129" s="802"/>
      <c r="PEL129" s="802"/>
      <c r="PEM129" s="802"/>
      <c r="PEN129" s="802"/>
      <c r="PEO129" s="802"/>
      <c r="PEP129" s="802"/>
      <c r="PEQ129" s="802"/>
      <c r="PER129" s="802"/>
      <c r="PES129" s="802"/>
      <c r="PET129" s="802"/>
      <c r="PEU129" s="802"/>
      <c r="PEV129" s="802"/>
      <c r="PEW129" s="802"/>
      <c r="PEX129" s="802"/>
      <c r="PEY129" s="802"/>
      <c r="PEZ129" s="802"/>
      <c r="PFA129" s="802"/>
      <c r="PFB129" s="802"/>
      <c r="PFC129" s="802"/>
      <c r="PFD129" s="802"/>
      <c r="PFE129" s="802"/>
      <c r="PFF129" s="802"/>
      <c r="PFG129" s="802"/>
      <c r="PFH129" s="802"/>
      <c r="PFI129" s="802"/>
      <c r="PFJ129" s="802"/>
      <c r="PFK129" s="802"/>
      <c r="PFL129" s="802"/>
      <c r="PFM129" s="802"/>
      <c r="PFN129" s="802"/>
      <c r="PFO129" s="802"/>
      <c r="PFP129" s="802"/>
      <c r="PFQ129" s="802"/>
      <c r="PFR129" s="802"/>
      <c r="PFS129" s="802"/>
      <c r="PFT129" s="802"/>
      <c r="PFU129" s="802"/>
      <c r="PFV129" s="802"/>
      <c r="PFW129" s="802"/>
      <c r="PFX129" s="802"/>
      <c r="PFY129" s="802"/>
      <c r="PFZ129" s="802"/>
      <c r="PGA129" s="802"/>
      <c r="PGB129" s="802"/>
      <c r="PGC129" s="802"/>
      <c r="PGD129" s="802"/>
      <c r="PGE129" s="802"/>
      <c r="PGF129" s="802"/>
      <c r="PGG129" s="802"/>
      <c r="PGH129" s="802"/>
      <c r="PGI129" s="802"/>
      <c r="PGJ129" s="802"/>
      <c r="PGK129" s="802"/>
      <c r="PGL129" s="802"/>
      <c r="PGM129" s="802"/>
      <c r="PGN129" s="802"/>
      <c r="PGO129" s="802"/>
      <c r="PGP129" s="802"/>
      <c r="PGQ129" s="802"/>
      <c r="PGR129" s="802"/>
      <c r="PGS129" s="802"/>
      <c r="PGT129" s="802"/>
      <c r="PGU129" s="802"/>
      <c r="PGV129" s="802"/>
      <c r="PGW129" s="802"/>
      <c r="PGX129" s="802"/>
      <c r="PGY129" s="802"/>
      <c r="PGZ129" s="802"/>
      <c r="PHA129" s="802"/>
      <c r="PHB129" s="802"/>
      <c r="PHC129" s="802"/>
      <c r="PHD129" s="802"/>
      <c r="PHE129" s="802"/>
      <c r="PHF129" s="802"/>
      <c r="PHG129" s="802"/>
      <c r="PHH129" s="802"/>
      <c r="PHI129" s="802"/>
      <c r="PHJ129" s="802"/>
      <c r="PHK129" s="802"/>
      <c r="PHL129" s="802"/>
      <c r="PHM129" s="802"/>
      <c r="PHN129" s="802"/>
      <c r="PHO129" s="802"/>
      <c r="PHP129" s="802"/>
      <c r="PHQ129" s="802"/>
      <c r="PHR129" s="802"/>
      <c r="PHS129" s="802"/>
      <c r="PHT129" s="802"/>
      <c r="PHU129" s="802"/>
      <c r="PHV129" s="802"/>
      <c r="PHW129" s="802"/>
      <c r="PHX129" s="802"/>
      <c r="PHY129" s="802"/>
      <c r="PHZ129" s="802"/>
      <c r="PIA129" s="802"/>
      <c r="PIB129" s="802"/>
      <c r="PIC129" s="802"/>
      <c r="PID129" s="802"/>
      <c r="PIE129" s="802"/>
      <c r="PIF129" s="802"/>
      <c r="PIG129" s="802"/>
      <c r="PIH129" s="802"/>
      <c r="PII129" s="802"/>
      <c r="PIJ129" s="802"/>
      <c r="PIK129" s="802"/>
      <c r="PIL129" s="802"/>
      <c r="PIM129" s="802"/>
      <c r="PIN129" s="802"/>
      <c r="PIO129" s="802"/>
      <c r="PIP129" s="802"/>
      <c r="PIQ129" s="802"/>
      <c r="PIR129" s="802"/>
      <c r="PIS129" s="802"/>
      <c r="PIT129" s="802"/>
      <c r="PIU129" s="802"/>
      <c r="PIV129" s="802"/>
      <c r="PIW129" s="802"/>
      <c r="PIX129" s="802"/>
      <c r="PIY129" s="802"/>
      <c r="PIZ129" s="802"/>
      <c r="PJA129" s="802"/>
      <c r="PJB129" s="802"/>
      <c r="PJC129" s="802"/>
      <c r="PJD129" s="802"/>
      <c r="PJE129" s="802"/>
      <c r="PJF129" s="802"/>
      <c r="PJG129" s="802"/>
      <c r="PJH129" s="802"/>
      <c r="PJI129" s="802"/>
      <c r="PJJ129" s="802"/>
      <c r="PJK129" s="802"/>
      <c r="PJL129" s="802"/>
      <c r="PJM129" s="802"/>
      <c r="PJN129" s="802"/>
      <c r="PJO129" s="802"/>
      <c r="PJP129" s="802"/>
      <c r="PJQ129" s="802"/>
      <c r="PJR129" s="802"/>
      <c r="PJS129" s="802"/>
      <c r="PJT129" s="802"/>
      <c r="PJU129" s="802"/>
      <c r="PJV129" s="802"/>
      <c r="PJW129" s="802"/>
      <c r="PJX129" s="802"/>
      <c r="PJY129" s="802"/>
      <c r="PJZ129" s="802"/>
      <c r="PKA129" s="802"/>
      <c r="PKB129" s="802"/>
      <c r="PKC129" s="802"/>
      <c r="PKD129" s="802"/>
      <c r="PKE129" s="802"/>
      <c r="PKF129" s="802"/>
      <c r="PKG129" s="802"/>
      <c r="PKH129" s="802"/>
      <c r="PKI129" s="802"/>
      <c r="PKJ129" s="802"/>
      <c r="PKK129" s="802"/>
      <c r="PKL129" s="802"/>
      <c r="PKM129" s="802"/>
      <c r="PKN129" s="802"/>
      <c r="PKO129" s="802"/>
      <c r="PKP129" s="802"/>
      <c r="PKQ129" s="802"/>
      <c r="PKR129" s="802"/>
      <c r="PKS129" s="802"/>
      <c r="PKT129" s="802"/>
      <c r="PKU129" s="802"/>
      <c r="PKV129" s="802"/>
      <c r="PKW129" s="802"/>
      <c r="PKX129" s="802"/>
      <c r="PKY129" s="802"/>
      <c r="PKZ129" s="802"/>
      <c r="PLA129" s="802"/>
      <c r="PLB129" s="802"/>
      <c r="PLC129" s="802"/>
      <c r="PLD129" s="802"/>
      <c r="PLE129" s="802"/>
      <c r="PLF129" s="802"/>
      <c r="PLG129" s="802"/>
      <c r="PLH129" s="802"/>
      <c r="PLI129" s="802"/>
      <c r="PLJ129" s="802"/>
      <c r="PLK129" s="802"/>
      <c r="PLL129" s="802"/>
      <c r="PLM129" s="802"/>
      <c r="PLN129" s="802"/>
      <c r="PLO129" s="802"/>
      <c r="PLP129" s="802"/>
      <c r="PLQ129" s="802"/>
      <c r="PLR129" s="802"/>
      <c r="PLS129" s="802"/>
      <c r="PLT129" s="802"/>
      <c r="PLU129" s="802"/>
      <c r="PLV129" s="802"/>
      <c r="PLW129" s="802"/>
      <c r="PLX129" s="802"/>
      <c r="PLY129" s="802"/>
      <c r="PLZ129" s="802"/>
      <c r="PMA129" s="802"/>
      <c r="PMB129" s="802"/>
      <c r="PMC129" s="802"/>
      <c r="PMD129" s="802"/>
      <c r="PME129" s="802"/>
      <c r="PMF129" s="802"/>
      <c r="PMG129" s="802"/>
      <c r="PMH129" s="802"/>
      <c r="PMI129" s="802"/>
      <c r="PMJ129" s="802"/>
      <c r="PMK129" s="802"/>
      <c r="PML129" s="802"/>
      <c r="PMM129" s="802"/>
      <c r="PMN129" s="802"/>
      <c r="PMO129" s="802"/>
      <c r="PMP129" s="802"/>
      <c r="PMQ129" s="802"/>
      <c r="PMR129" s="802"/>
      <c r="PMS129" s="802"/>
      <c r="PMT129" s="802"/>
      <c r="PMU129" s="802"/>
      <c r="PMV129" s="802"/>
      <c r="PMW129" s="802"/>
      <c r="PMX129" s="802"/>
      <c r="PMY129" s="802"/>
      <c r="PMZ129" s="802"/>
      <c r="PNA129" s="802"/>
      <c r="PNB129" s="802"/>
      <c r="PNC129" s="802"/>
      <c r="PND129" s="802"/>
      <c r="PNE129" s="802"/>
      <c r="PNF129" s="802"/>
      <c r="PNG129" s="802"/>
      <c r="PNH129" s="802"/>
      <c r="PNI129" s="802"/>
      <c r="PNJ129" s="802"/>
      <c r="PNK129" s="802"/>
      <c r="PNL129" s="802"/>
      <c r="PNM129" s="802"/>
      <c r="PNN129" s="802"/>
      <c r="PNO129" s="802"/>
      <c r="PNP129" s="802"/>
      <c r="PNQ129" s="802"/>
      <c r="PNR129" s="802"/>
      <c r="PNS129" s="802"/>
      <c r="PNT129" s="802"/>
      <c r="PNU129" s="802"/>
      <c r="PNV129" s="802"/>
      <c r="PNW129" s="802"/>
      <c r="PNX129" s="802"/>
      <c r="PNY129" s="802"/>
      <c r="PNZ129" s="802"/>
      <c r="POA129" s="802"/>
      <c r="POB129" s="802"/>
      <c r="POC129" s="802"/>
      <c r="POD129" s="802"/>
      <c r="POE129" s="802"/>
      <c r="POF129" s="802"/>
      <c r="POG129" s="802"/>
      <c r="POH129" s="802"/>
      <c r="POI129" s="802"/>
      <c r="POJ129" s="802"/>
      <c r="POK129" s="802"/>
      <c r="POL129" s="802"/>
      <c r="POM129" s="802"/>
      <c r="PON129" s="802"/>
      <c r="POO129" s="802"/>
      <c r="POP129" s="802"/>
      <c r="POQ129" s="802"/>
      <c r="POR129" s="802"/>
      <c r="POS129" s="802"/>
      <c r="POT129" s="802"/>
      <c r="POU129" s="802"/>
      <c r="POV129" s="802"/>
      <c r="POW129" s="802"/>
      <c r="POX129" s="802"/>
      <c r="POY129" s="802"/>
      <c r="POZ129" s="802"/>
      <c r="PPA129" s="802"/>
      <c r="PPB129" s="802"/>
      <c r="PPC129" s="802"/>
      <c r="PPD129" s="802"/>
      <c r="PPE129" s="802"/>
      <c r="PPF129" s="802"/>
      <c r="PPG129" s="802"/>
      <c r="PPH129" s="802"/>
      <c r="PPI129" s="802"/>
      <c r="PPJ129" s="802"/>
      <c r="PPK129" s="802"/>
      <c r="PPL129" s="802"/>
      <c r="PPM129" s="802"/>
      <c r="PPN129" s="802"/>
      <c r="PPO129" s="802"/>
      <c r="PPP129" s="802"/>
      <c r="PPQ129" s="802"/>
      <c r="PPR129" s="802"/>
      <c r="PPS129" s="802"/>
      <c r="PPT129" s="802"/>
      <c r="PPU129" s="802"/>
      <c r="PPV129" s="802"/>
      <c r="PPW129" s="802"/>
      <c r="PPX129" s="802"/>
      <c r="PPY129" s="802"/>
      <c r="PPZ129" s="802"/>
      <c r="PQA129" s="802"/>
      <c r="PQB129" s="802"/>
      <c r="PQC129" s="802"/>
      <c r="PQD129" s="802"/>
      <c r="PQE129" s="802"/>
      <c r="PQF129" s="802"/>
      <c r="PQG129" s="802"/>
      <c r="PQH129" s="802"/>
      <c r="PQI129" s="802"/>
      <c r="PQJ129" s="802"/>
      <c r="PQK129" s="802"/>
      <c r="PQL129" s="802"/>
      <c r="PQM129" s="802"/>
      <c r="PQN129" s="802"/>
      <c r="PQO129" s="802"/>
      <c r="PQP129" s="802"/>
      <c r="PQQ129" s="802"/>
      <c r="PQR129" s="802"/>
      <c r="PQS129" s="802"/>
      <c r="PQT129" s="802"/>
      <c r="PQU129" s="802"/>
      <c r="PQV129" s="802"/>
      <c r="PQW129" s="802"/>
      <c r="PQX129" s="802"/>
      <c r="PQY129" s="802"/>
      <c r="PQZ129" s="802"/>
      <c r="PRA129" s="802"/>
      <c r="PRB129" s="802"/>
      <c r="PRC129" s="802"/>
      <c r="PRD129" s="802"/>
      <c r="PRE129" s="802"/>
      <c r="PRF129" s="802"/>
      <c r="PRG129" s="802"/>
      <c r="PRH129" s="802"/>
      <c r="PRI129" s="802"/>
      <c r="PRJ129" s="802"/>
      <c r="PRK129" s="802"/>
      <c r="PRL129" s="802"/>
      <c r="PRM129" s="802"/>
      <c r="PRN129" s="802"/>
      <c r="PRO129" s="802"/>
      <c r="PRP129" s="802"/>
      <c r="PRQ129" s="802"/>
      <c r="PRR129" s="802"/>
      <c r="PRS129" s="802"/>
      <c r="PRT129" s="802"/>
      <c r="PRU129" s="802"/>
      <c r="PRV129" s="802"/>
      <c r="PRW129" s="802"/>
      <c r="PRX129" s="802"/>
      <c r="PRY129" s="802"/>
      <c r="PRZ129" s="802"/>
      <c r="PSA129" s="802"/>
      <c r="PSB129" s="802"/>
      <c r="PSC129" s="802"/>
      <c r="PSD129" s="802"/>
      <c r="PSE129" s="802"/>
      <c r="PSF129" s="802"/>
      <c r="PSG129" s="802"/>
      <c r="PSH129" s="802"/>
      <c r="PSI129" s="802"/>
      <c r="PSJ129" s="802"/>
      <c r="PSK129" s="802"/>
      <c r="PSL129" s="802"/>
      <c r="PSM129" s="802"/>
      <c r="PSN129" s="802"/>
      <c r="PSO129" s="802"/>
      <c r="PSP129" s="802"/>
      <c r="PSQ129" s="802"/>
      <c r="PSR129" s="802"/>
      <c r="PSS129" s="802"/>
      <c r="PST129" s="802"/>
      <c r="PSU129" s="802"/>
      <c r="PSV129" s="802"/>
      <c r="PSW129" s="802"/>
      <c r="PSX129" s="802"/>
      <c r="PSY129" s="802"/>
      <c r="PSZ129" s="802"/>
      <c r="PTA129" s="802"/>
      <c r="PTB129" s="802"/>
      <c r="PTC129" s="802"/>
      <c r="PTD129" s="802"/>
      <c r="PTE129" s="802"/>
      <c r="PTF129" s="802"/>
      <c r="PTG129" s="802"/>
      <c r="PTH129" s="802"/>
      <c r="PTI129" s="802"/>
      <c r="PTJ129" s="802"/>
      <c r="PTK129" s="802"/>
      <c r="PTL129" s="802"/>
      <c r="PTM129" s="802"/>
      <c r="PTN129" s="802"/>
      <c r="PTO129" s="802"/>
      <c r="PTP129" s="802"/>
      <c r="PTQ129" s="802"/>
      <c r="PTR129" s="802"/>
      <c r="PTS129" s="802"/>
      <c r="PTT129" s="802"/>
      <c r="PTU129" s="802"/>
      <c r="PTV129" s="802"/>
      <c r="PTW129" s="802"/>
      <c r="PTX129" s="802"/>
      <c r="PTY129" s="802"/>
      <c r="PTZ129" s="802"/>
      <c r="PUA129" s="802"/>
      <c r="PUB129" s="802"/>
      <c r="PUC129" s="802"/>
      <c r="PUD129" s="802"/>
      <c r="PUE129" s="802"/>
      <c r="PUF129" s="802"/>
      <c r="PUG129" s="802"/>
      <c r="PUH129" s="802"/>
      <c r="PUI129" s="802"/>
      <c r="PUJ129" s="802"/>
      <c r="PUK129" s="802"/>
      <c r="PUL129" s="802"/>
      <c r="PUM129" s="802"/>
      <c r="PUN129" s="802"/>
      <c r="PUO129" s="802"/>
      <c r="PUP129" s="802"/>
      <c r="PUQ129" s="802"/>
      <c r="PUR129" s="802"/>
      <c r="PUS129" s="802"/>
      <c r="PUT129" s="802"/>
      <c r="PUU129" s="802"/>
      <c r="PUV129" s="802"/>
      <c r="PUW129" s="802"/>
      <c r="PUX129" s="802"/>
      <c r="PUY129" s="802"/>
      <c r="PUZ129" s="802"/>
      <c r="PVA129" s="802"/>
      <c r="PVB129" s="802"/>
      <c r="PVC129" s="802"/>
      <c r="PVD129" s="802"/>
      <c r="PVE129" s="802"/>
      <c r="PVF129" s="802"/>
      <c r="PVG129" s="802"/>
      <c r="PVH129" s="802"/>
      <c r="PVI129" s="802"/>
      <c r="PVJ129" s="802"/>
      <c r="PVK129" s="802"/>
      <c r="PVL129" s="802"/>
      <c r="PVM129" s="802"/>
      <c r="PVN129" s="802"/>
      <c r="PVO129" s="802"/>
      <c r="PVP129" s="802"/>
      <c r="PVQ129" s="802"/>
      <c r="PVR129" s="802"/>
      <c r="PVS129" s="802"/>
      <c r="PVT129" s="802"/>
      <c r="PVU129" s="802"/>
      <c r="PVV129" s="802"/>
      <c r="PVW129" s="802"/>
      <c r="PVX129" s="802"/>
      <c r="PVY129" s="802"/>
      <c r="PVZ129" s="802"/>
      <c r="PWA129" s="802"/>
      <c r="PWB129" s="802"/>
      <c r="PWC129" s="802"/>
      <c r="PWD129" s="802"/>
      <c r="PWE129" s="802"/>
      <c r="PWF129" s="802"/>
      <c r="PWG129" s="802"/>
      <c r="PWH129" s="802"/>
      <c r="PWI129" s="802"/>
      <c r="PWJ129" s="802"/>
      <c r="PWK129" s="802"/>
      <c r="PWL129" s="802"/>
      <c r="PWM129" s="802"/>
      <c r="PWN129" s="802"/>
      <c r="PWO129" s="802"/>
      <c r="PWP129" s="802"/>
      <c r="PWQ129" s="802"/>
      <c r="PWR129" s="802"/>
      <c r="PWS129" s="802"/>
      <c r="PWT129" s="802"/>
      <c r="PWU129" s="802"/>
      <c r="PWV129" s="802"/>
      <c r="PWW129" s="802"/>
      <c r="PWX129" s="802"/>
      <c r="PWY129" s="802"/>
      <c r="PWZ129" s="802"/>
      <c r="PXA129" s="802"/>
      <c r="PXB129" s="802"/>
      <c r="PXC129" s="802"/>
      <c r="PXD129" s="802"/>
      <c r="PXE129" s="802"/>
      <c r="PXF129" s="802"/>
      <c r="PXG129" s="802"/>
      <c r="PXH129" s="802"/>
      <c r="PXI129" s="802"/>
      <c r="PXJ129" s="802"/>
      <c r="PXK129" s="802"/>
      <c r="PXL129" s="802"/>
      <c r="PXM129" s="802"/>
      <c r="PXN129" s="802"/>
      <c r="PXO129" s="802"/>
      <c r="PXP129" s="802"/>
      <c r="PXQ129" s="802"/>
      <c r="PXR129" s="802"/>
      <c r="PXS129" s="802"/>
      <c r="PXT129" s="802"/>
      <c r="PXU129" s="802"/>
      <c r="PXV129" s="802"/>
      <c r="PXW129" s="802"/>
      <c r="PXX129" s="802"/>
      <c r="PXY129" s="802"/>
      <c r="PXZ129" s="802"/>
      <c r="PYA129" s="802"/>
      <c r="PYB129" s="802"/>
      <c r="PYC129" s="802"/>
      <c r="PYD129" s="802"/>
      <c r="PYE129" s="802"/>
      <c r="PYF129" s="802"/>
      <c r="PYG129" s="802"/>
      <c r="PYH129" s="802"/>
      <c r="PYI129" s="802"/>
      <c r="PYJ129" s="802"/>
      <c r="PYK129" s="802"/>
      <c r="PYL129" s="802"/>
      <c r="PYM129" s="802"/>
      <c r="PYN129" s="802"/>
      <c r="PYO129" s="802"/>
      <c r="PYP129" s="802"/>
      <c r="PYQ129" s="802"/>
      <c r="PYR129" s="802"/>
      <c r="PYS129" s="802"/>
      <c r="PYT129" s="802"/>
      <c r="PYU129" s="802"/>
      <c r="PYV129" s="802"/>
      <c r="PYW129" s="802"/>
      <c r="PYX129" s="802"/>
      <c r="PYY129" s="802"/>
      <c r="PYZ129" s="802"/>
      <c r="PZA129" s="802"/>
      <c r="PZB129" s="802"/>
      <c r="PZC129" s="802"/>
      <c r="PZD129" s="802"/>
      <c r="PZE129" s="802"/>
      <c r="PZF129" s="802"/>
      <c r="PZG129" s="802"/>
      <c r="PZH129" s="802"/>
      <c r="PZI129" s="802"/>
      <c r="PZJ129" s="802"/>
      <c r="PZK129" s="802"/>
      <c r="PZL129" s="802"/>
      <c r="PZM129" s="802"/>
      <c r="PZN129" s="802"/>
      <c r="PZO129" s="802"/>
      <c r="PZP129" s="802"/>
      <c r="PZQ129" s="802"/>
      <c r="PZR129" s="802"/>
      <c r="PZS129" s="802"/>
      <c r="PZT129" s="802"/>
      <c r="PZU129" s="802"/>
      <c r="PZV129" s="802"/>
      <c r="PZW129" s="802"/>
      <c r="PZX129" s="802"/>
      <c r="PZY129" s="802"/>
      <c r="PZZ129" s="802"/>
      <c r="QAA129" s="802"/>
      <c r="QAB129" s="802"/>
      <c r="QAC129" s="802"/>
      <c r="QAD129" s="802"/>
      <c r="QAE129" s="802"/>
      <c r="QAF129" s="802"/>
      <c r="QAG129" s="802"/>
      <c r="QAH129" s="802"/>
      <c r="QAI129" s="802"/>
      <c r="QAJ129" s="802"/>
      <c r="QAK129" s="802"/>
      <c r="QAL129" s="802"/>
      <c r="QAM129" s="802"/>
      <c r="QAN129" s="802"/>
      <c r="QAO129" s="802"/>
      <c r="QAP129" s="802"/>
      <c r="QAQ129" s="802"/>
      <c r="QAR129" s="802"/>
      <c r="QAS129" s="802"/>
      <c r="QAT129" s="802"/>
      <c r="QAU129" s="802"/>
      <c r="QAV129" s="802"/>
      <c r="QAW129" s="802"/>
      <c r="QAX129" s="802"/>
      <c r="QAY129" s="802"/>
      <c r="QAZ129" s="802"/>
      <c r="QBA129" s="802"/>
      <c r="QBB129" s="802"/>
      <c r="QBC129" s="802"/>
      <c r="QBD129" s="802"/>
      <c r="QBE129" s="802"/>
      <c r="QBF129" s="802"/>
      <c r="QBG129" s="802"/>
      <c r="QBH129" s="802"/>
      <c r="QBI129" s="802"/>
      <c r="QBJ129" s="802"/>
      <c r="QBK129" s="802"/>
      <c r="QBL129" s="802"/>
      <c r="QBM129" s="802"/>
      <c r="QBN129" s="802"/>
      <c r="QBO129" s="802"/>
      <c r="QBP129" s="802"/>
      <c r="QBQ129" s="802"/>
      <c r="QBR129" s="802"/>
      <c r="QBS129" s="802"/>
      <c r="QBT129" s="802"/>
      <c r="QBU129" s="802"/>
      <c r="QBV129" s="802"/>
      <c r="QBW129" s="802"/>
      <c r="QBX129" s="802"/>
      <c r="QBY129" s="802"/>
      <c r="QBZ129" s="802"/>
      <c r="QCA129" s="802"/>
      <c r="QCB129" s="802"/>
      <c r="QCC129" s="802"/>
      <c r="QCD129" s="802"/>
      <c r="QCE129" s="802"/>
      <c r="QCF129" s="802"/>
      <c r="QCG129" s="802"/>
      <c r="QCH129" s="802"/>
      <c r="QCI129" s="802"/>
      <c r="QCJ129" s="802"/>
      <c r="QCK129" s="802"/>
      <c r="QCL129" s="802"/>
      <c r="QCM129" s="802"/>
      <c r="QCN129" s="802"/>
      <c r="QCO129" s="802"/>
      <c r="QCP129" s="802"/>
      <c r="QCQ129" s="802"/>
      <c r="QCR129" s="802"/>
      <c r="QCS129" s="802"/>
      <c r="QCT129" s="802"/>
      <c r="QCU129" s="802"/>
      <c r="QCV129" s="802"/>
      <c r="QCW129" s="802"/>
      <c r="QCX129" s="802"/>
      <c r="QCY129" s="802"/>
      <c r="QCZ129" s="802"/>
      <c r="QDA129" s="802"/>
      <c r="QDB129" s="802"/>
      <c r="QDC129" s="802"/>
      <c r="QDD129" s="802"/>
      <c r="QDE129" s="802"/>
      <c r="QDF129" s="802"/>
      <c r="QDG129" s="802"/>
      <c r="QDH129" s="802"/>
      <c r="QDI129" s="802"/>
      <c r="QDJ129" s="802"/>
      <c r="QDK129" s="802"/>
      <c r="QDL129" s="802"/>
      <c r="QDM129" s="802"/>
      <c r="QDN129" s="802"/>
      <c r="QDO129" s="802"/>
      <c r="QDP129" s="802"/>
      <c r="QDQ129" s="802"/>
      <c r="QDR129" s="802"/>
      <c r="QDS129" s="802"/>
      <c r="QDT129" s="802"/>
      <c r="QDU129" s="802"/>
      <c r="QDV129" s="802"/>
      <c r="QDW129" s="802"/>
      <c r="QDX129" s="802"/>
      <c r="QDY129" s="802"/>
      <c r="QDZ129" s="802"/>
      <c r="QEA129" s="802"/>
      <c r="QEB129" s="802"/>
      <c r="QEC129" s="802"/>
      <c r="QED129" s="802"/>
      <c r="QEE129" s="802"/>
      <c r="QEF129" s="802"/>
      <c r="QEG129" s="802"/>
      <c r="QEH129" s="802"/>
      <c r="QEI129" s="802"/>
      <c r="QEJ129" s="802"/>
      <c r="QEK129" s="802"/>
      <c r="QEL129" s="802"/>
      <c r="QEM129" s="802"/>
      <c r="QEN129" s="802"/>
      <c r="QEO129" s="802"/>
      <c r="QEP129" s="802"/>
      <c r="QEQ129" s="802"/>
      <c r="QER129" s="802"/>
      <c r="QES129" s="802"/>
      <c r="QET129" s="802"/>
      <c r="QEU129" s="802"/>
      <c r="QEV129" s="802"/>
      <c r="QEW129" s="802"/>
      <c r="QEX129" s="802"/>
      <c r="QEY129" s="802"/>
      <c r="QEZ129" s="802"/>
      <c r="QFA129" s="802"/>
      <c r="QFB129" s="802"/>
      <c r="QFC129" s="802"/>
      <c r="QFD129" s="802"/>
      <c r="QFE129" s="802"/>
      <c r="QFF129" s="802"/>
      <c r="QFG129" s="802"/>
      <c r="QFH129" s="802"/>
      <c r="QFI129" s="802"/>
      <c r="QFJ129" s="802"/>
      <c r="QFK129" s="802"/>
      <c r="QFL129" s="802"/>
      <c r="QFM129" s="802"/>
      <c r="QFN129" s="802"/>
      <c r="QFO129" s="802"/>
      <c r="QFP129" s="802"/>
      <c r="QFQ129" s="802"/>
      <c r="QFR129" s="802"/>
      <c r="QFS129" s="802"/>
      <c r="QFT129" s="802"/>
      <c r="QFU129" s="802"/>
      <c r="QFV129" s="802"/>
      <c r="QFW129" s="802"/>
      <c r="QFX129" s="802"/>
      <c r="QFY129" s="802"/>
      <c r="QFZ129" s="802"/>
      <c r="QGA129" s="802"/>
      <c r="QGB129" s="802"/>
      <c r="QGC129" s="802"/>
      <c r="QGD129" s="802"/>
      <c r="QGE129" s="802"/>
      <c r="QGF129" s="802"/>
      <c r="QGG129" s="802"/>
      <c r="QGH129" s="802"/>
      <c r="QGI129" s="802"/>
      <c r="QGJ129" s="802"/>
      <c r="QGK129" s="802"/>
      <c r="QGL129" s="802"/>
      <c r="QGM129" s="802"/>
      <c r="QGN129" s="802"/>
      <c r="QGO129" s="802"/>
      <c r="QGP129" s="802"/>
      <c r="QGQ129" s="802"/>
      <c r="QGR129" s="802"/>
      <c r="QGS129" s="802"/>
      <c r="QGT129" s="802"/>
      <c r="QGU129" s="802"/>
      <c r="QGV129" s="802"/>
      <c r="QGW129" s="802"/>
      <c r="QGX129" s="802"/>
      <c r="QGY129" s="802"/>
      <c r="QGZ129" s="802"/>
      <c r="QHA129" s="802"/>
      <c r="QHB129" s="802"/>
      <c r="QHC129" s="802"/>
      <c r="QHD129" s="802"/>
      <c r="QHE129" s="802"/>
      <c r="QHF129" s="802"/>
      <c r="QHG129" s="802"/>
      <c r="QHH129" s="802"/>
      <c r="QHI129" s="802"/>
      <c r="QHJ129" s="802"/>
      <c r="QHK129" s="802"/>
      <c r="QHL129" s="802"/>
      <c r="QHM129" s="802"/>
      <c r="QHN129" s="802"/>
      <c r="QHO129" s="802"/>
      <c r="QHP129" s="802"/>
      <c r="QHQ129" s="802"/>
      <c r="QHR129" s="802"/>
      <c r="QHS129" s="802"/>
      <c r="QHT129" s="802"/>
      <c r="QHU129" s="802"/>
      <c r="QHV129" s="802"/>
      <c r="QHW129" s="802"/>
      <c r="QHX129" s="802"/>
      <c r="QHY129" s="802"/>
      <c r="QHZ129" s="802"/>
      <c r="QIA129" s="802"/>
      <c r="QIB129" s="802"/>
      <c r="QIC129" s="802"/>
      <c r="QID129" s="802"/>
      <c r="QIE129" s="802"/>
      <c r="QIF129" s="802"/>
      <c r="QIG129" s="802"/>
      <c r="QIH129" s="802"/>
      <c r="QII129" s="802"/>
      <c r="QIJ129" s="802"/>
      <c r="QIK129" s="802"/>
      <c r="QIL129" s="802"/>
      <c r="QIM129" s="802"/>
      <c r="QIN129" s="802"/>
      <c r="QIO129" s="802"/>
      <c r="QIP129" s="802"/>
      <c r="QIQ129" s="802"/>
      <c r="QIR129" s="802"/>
      <c r="QIS129" s="802"/>
      <c r="QIT129" s="802"/>
      <c r="QIU129" s="802"/>
      <c r="QIV129" s="802"/>
      <c r="QIW129" s="802"/>
      <c r="QIX129" s="802"/>
      <c r="QIY129" s="802"/>
      <c r="QIZ129" s="802"/>
      <c r="QJA129" s="802"/>
      <c r="QJB129" s="802"/>
      <c r="QJC129" s="802"/>
      <c r="QJD129" s="802"/>
      <c r="QJE129" s="802"/>
      <c r="QJF129" s="802"/>
      <c r="QJG129" s="802"/>
      <c r="QJH129" s="802"/>
      <c r="QJI129" s="802"/>
      <c r="QJJ129" s="802"/>
      <c r="QJK129" s="802"/>
      <c r="QJL129" s="802"/>
      <c r="QJM129" s="802"/>
      <c r="QJN129" s="802"/>
      <c r="QJO129" s="802"/>
      <c r="QJP129" s="802"/>
      <c r="QJQ129" s="802"/>
      <c r="QJR129" s="802"/>
      <c r="QJS129" s="802"/>
      <c r="QJT129" s="802"/>
      <c r="QJU129" s="802"/>
      <c r="QJV129" s="802"/>
      <c r="QJW129" s="802"/>
      <c r="QJX129" s="802"/>
      <c r="QJY129" s="802"/>
      <c r="QJZ129" s="802"/>
      <c r="QKA129" s="802"/>
      <c r="QKB129" s="802"/>
      <c r="QKC129" s="802"/>
      <c r="QKD129" s="802"/>
      <c r="QKE129" s="802"/>
      <c r="QKF129" s="802"/>
      <c r="QKG129" s="802"/>
      <c r="QKH129" s="802"/>
      <c r="QKI129" s="802"/>
      <c r="QKJ129" s="802"/>
      <c r="QKK129" s="802"/>
      <c r="QKL129" s="802"/>
      <c r="QKM129" s="802"/>
      <c r="QKN129" s="802"/>
      <c r="QKO129" s="802"/>
      <c r="QKP129" s="802"/>
      <c r="QKQ129" s="802"/>
      <c r="QKR129" s="802"/>
      <c r="QKS129" s="802"/>
      <c r="QKT129" s="802"/>
      <c r="QKU129" s="802"/>
      <c r="QKV129" s="802"/>
      <c r="QKW129" s="802"/>
      <c r="QKX129" s="802"/>
      <c r="QKY129" s="802"/>
      <c r="QKZ129" s="802"/>
      <c r="QLA129" s="802"/>
      <c r="QLB129" s="802"/>
      <c r="QLC129" s="802"/>
      <c r="QLD129" s="802"/>
      <c r="QLE129" s="802"/>
      <c r="QLF129" s="802"/>
      <c r="QLG129" s="802"/>
      <c r="QLH129" s="802"/>
      <c r="QLI129" s="802"/>
      <c r="QLJ129" s="802"/>
      <c r="QLK129" s="802"/>
      <c r="QLL129" s="802"/>
      <c r="QLM129" s="802"/>
      <c r="QLN129" s="802"/>
      <c r="QLO129" s="802"/>
      <c r="QLP129" s="802"/>
      <c r="QLQ129" s="802"/>
      <c r="QLR129" s="802"/>
      <c r="QLS129" s="802"/>
      <c r="QLT129" s="802"/>
      <c r="QLU129" s="802"/>
      <c r="QLV129" s="802"/>
      <c r="QLW129" s="802"/>
      <c r="QLX129" s="802"/>
      <c r="QLY129" s="802"/>
      <c r="QLZ129" s="802"/>
      <c r="QMA129" s="802"/>
      <c r="QMB129" s="802"/>
      <c r="QMC129" s="802"/>
      <c r="QMD129" s="802"/>
      <c r="QME129" s="802"/>
      <c r="QMF129" s="802"/>
      <c r="QMG129" s="802"/>
      <c r="QMH129" s="802"/>
      <c r="QMI129" s="802"/>
      <c r="QMJ129" s="802"/>
      <c r="QMK129" s="802"/>
      <c r="QML129" s="802"/>
      <c r="QMM129" s="802"/>
      <c r="QMN129" s="802"/>
      <c r="QMO129" s="802"/>
      <c r="QMP129" s="802"/>
      <c r="QMQ129" s="802"/>
      <c r="QMR129" s="802"/>
      <c r="QMS129" s="802"/>
      <c r="QMT129" s="802"/>
      <c r="QMU129" s="802"/>
      <c r="QMV129" s="802"/>
      <c r="QMW129" s="802"/>
      <c r="QMX129" s="802"/>
      <c r="QMY129" s="802"/>
      <c r="QMZ129" s="802"/>
      <c r="QNA129" s="802"/>
      <c r="QNB129" s="802"/>
      <c r="QNC129" s="802"/>
      <c r="QND129" s="802"/>
      <c r="QNE129" s="802"/>
      <c r="QNF129" s="802"/>
      <c r="QNG129" s="802"/>
      <c r="QNH129" s="802"/>
      <c r="QNI129" s="802"/>
      <c r="QNJ129" s="802"/>
      <c r="QNK129" s="802"/>
      <c r="QNL129" s="802"/>
      <c r="QNM129" s="802"/>
      <c r="QNN129" s="802"/>
      <c r="QNO129" s="802"/>
      <c r="QNP129" s="802"/>
      <c r="QNQ129" s="802"/>
      <c r="QNR129" s="802"/>
      <c r="QNS129" s="802"/>
      <c r="QNT129" s="802"/>
      <c r="QNU129" s="802"/>
      <c r="QNV129" s="802"/>
      <c r="QNW129" s="802"/>
      <c r="QNX129" s="802"/>
      <c r="QNY129" s="802"/>
      <c r="QNZ129" s="802"/>
      <c r="QOA129" s="802"/>
      <c r="QOB129" s="802"/>
      <c r="QOC129" s="802"/>
      <c r="QOD129" s="802"/>
      <c r="QOE129" s="802"/>
      <c r="QOF129" s="802"/>
      <c r="QOG129" s="802"/>
      <c r="QOH129" s="802"/>
      <c r="QOI129" s="802"/>
      <c r="QOJ129" s="802"/>
      <c r="QOK129" s="802"/>
      <c r="QOL129" s="802"/>
      <c r="QOM129" s="802"/>
      <c r="QON129" s="802"/>
      <c r="QOO129" s="802"/>
      <c r="QOP129" s="802"/>
      <c r="QOQ129" s="802"/>
      <c r="QOR129" s="802"/>
      <c r="QOS129" s="802"/>
      <c r="QOT129" s="802"/>
      <c r="QOU129" s="802"/>
      <c r="QOV129" s="802"/>
      <c r="QOW129" s="802"/>
      <c r="QOX129" s="802"/>
      <c r="QOY129" s="802"/>
      <c r="QOZ129" s="802"/>
      <c r="QPA129" s="802"/>
      <c r="QPB129" s="802"/>
      <c r="QPC129" s="802"/>
      <c r="QPD129" s="802"/>
      <c r="QPE129" s="802"/>
      <c r="QPF129" s="802"/>
      <c r="QPG129" s="802"/>
      <c r="QPH129" s="802"/>
      <c r="QPI129" s="802"/>
      <c r="QPJ129" s="802"/>
      <c r="QPK129" s="802"/>
      <c r="QPL129" s="802"/>
      <c r="QPM129" s="802"/>
      <c r="QPN129" s="802"/>
      <c r="QPO129" s="802"/>
      <c r="QPP129" s="802"/>
      <c r="QPQ129" s="802"/>
      <c r="QPR129" s="802"/>
      <c r="QPS129" s="802"/>
      <c r="QPT129" s="802"/>
      <c r="QPU129" s="802"/>
      <c r="QPV129" s="802"/>
      <c r="QPW129" s="802"/>
      <c r="QPX129" s="802"/>
      <c r="QPY129" s="802"/>
      <c r="QPZ129" s="802"/>
      <c r="QQA129" s="802"/>
      <c r="QQB129" s="802"/>
      <c r="QQC129" s="802"/>
      <c r="QQD129" s="802"/>
      <c r="QQE129" s="802"/>
      <c r="QQF129" s="802"/>
      <c r="QQG129" s="802"/>
      <c r="QQH129" s="802"/>
      <c r="QQI129" s="802"/>
      <c r="QQJ129" s="802"/>
      <c r="QQK129" s="802"/>
      <c r="QQL129" s="802"/>
      <c r="QQM129" s="802"/>
      <c r="QQN129" s="802"/>
      <c r="QQO129" s="802"/>
      <c r="QQP129" s="802"/>
      <c r="QQQ129" s="802"/>
      <c r="QQR129" s="802"/>
      <c r="QQS129" s="802"/>
      <c r="QQT129" s="802"/>
      <c r="QQU129" s="802"/>
      <c r="QQV129" s="802"/>
      <c r="QQW129" s="802"/>
      <c r="QQX129" s="802"/>
      <c r="QQY129" s="802"/>
      <c r="QQZ129" s="802"/>
      <c r="QRA129" s="802"/>
      <c r="QRB129" s="802"/>
      <c r="QRC129" s="802"/>
      <c r="QRD129" s="802"/>
      <c r="QRE129" s="802"/>
      <c r="QRF129" s="802"/>
      <c r="QRG129" s="802"/>
      <c r="QRH129" s="802"/>
      <c r="QRI129" s="802"/>
      <c r="QRJ129" s="802"/>
      <c r="QRK129" s="802"/>
      <c r="QRL129" s="802"/>
      <c r="QRM129" s="802"/>
      <c r="QRN129" s="802"/>
      <c r="QRO129" s="802"/>
      <c r="QRP129" s="802"/>
      <c r="QRQ129" s="802"/>
      <c r="QRR129" s="802"/>
      <c r="QRS129" s="802"/>
      <c r="QRT129" s="802"/>
      <c r="QRU129" s="802"/>
      <c r="QRV129" s="802"/>
      <c r="QRW129" s="802"/>
      <c r="QRX129" s="802"/>
      <c r="QRY129" s="802"/>
      <c r="QRZ129" s="802"/>
      <c r="QSA129" s="802"/>
      <c r="QSB129" s="802"/>
      <c r="QSC129" s="802"/>
      <c r="QSD129" s="802"/>
      <c r="QSE129" s="802"/>
      <c r="QSF129" s="802"/>
      <c r="QSG129" s="802"/>
      <c r="QSH129" s="802"/>
      <c r="QSI129" s="802"/>
      <c r="QSJ129" s="802"/>
      <c r="QSK129" s="802"/>
      <c r="QSL129" s="802"/>
      <c r="QSM129" s="802"/>
      <c r="QSN129" s="802"/>
      <c r="QSO129" s="802"/>
      <c r="QSP129" s="802"/>
      <c r="QSQ129" s="802"/>
      <c r="QSR129" s="802"/>
      <c r="QSS129" s="802"/>
      <c r="QST129" s="802"/>
      <c r="QSU129" s="802"/>
      <c r="QSV129" s="802"/>
      <c r="QSW129" s="802"/>
      <c r="QSX129" s="802"/>
      <c r="QSY129" s="802"/>
      <c r="QSZ129" s="802"/>
      <c r="QTA129" s="802"/>
      <c r="QTB129" s="802"/>
      <c r="QTC129" s="802"/>
      <c r="QTD129" s="802"/>
      <c r="QTE129" s="802"/>
      <c r="QTF129" s="802"/>
      <c r="QTG129" s="802"/>
      <c r="QTH129" s="802"/>
      <c r="QTI129" s="802"/>
      <c r="QTJ129" s="802"/>
      <c r="QTK129" s="802"/>
      <c r="QTL129" s="802"/>
      <c r="QTM129" s="802"/>
      <c r="QTN129" s="802"/>
      <c r="QTO129" s="802"/>
      <c r="QTP129" s="802"/>
      <c r="QTQ129" s="802"/>
      <c r="QTR129" s="802"/>
      <c r="QTS129" s="802"/>
      <c r="QTT129" s="802"/>
      <c r="QTU129" s="802"/>
      <c r="QTV129" s="802"/>
      <c r="QTW129" s="802"/>
      <c r="QTX129" s="802"/>
      <c r="QTY129" s="802"/>
      <c r="QTZ129" s="802"/>
      <c r="QUA129" s="802"/>
      <c r="QUB129" s="802"/>
      <c r="QUC129" s="802"/>
      <c r="QUD129" s="802"/>
      <c r="QUE129" s="802"/>
      <c r="QUF129" s="802"/>
      <c r="QUG129" s="802"/>
      <c r="QUH129" s="802"/>
      <c r="QUI129" s="802"/>
      <c r="QUJ129" s="802"/>
      <c r="QUK129" s="802"/>
      <c r="QUL129" s="802"/>
      <c r="QUM129" s="802"/>
      <c r="QUN129" s="802"/>
      <c r="QUO129" s="802"/>
      <c r="QUP129" s="802"/>
      <c r="QUQ129" s="802"/>
      <c r="QUR129" s="802"/>
      <c r="QUS129" s="802"/>
      <c r="QUT129" s="802"/>
      <c r="QUU129" s="802"/>
      <c r="QUV129" s="802"/>
      <c r="QUW129" s="802"/>
      <c r="QUX129" s="802"/>
      <c r="QUY129" s="802"/>
      <c r="QUZ129" s="802"/>
      <c r="QVA129" s="802"/>
      <c r="QVB129" s="802"/>
      <c r="QVC129" s="802"/>
      <c r="QVD129" s="802"/>
      <c r="QVE129" s="802"/>
      <c r="QVF129" s="802"/>
      <c r="QVG129" s="802"/>
      <c r="QVH129" s="802"/>
      <c r="QVI129" s="802"/>
      <c r="QVJ129" s="802"/>
      <c r="QVK129" s="802"/>
      <c r="QVL129" s="802"/>
      <c r="QVM129" s="802"/>
      <c r="QVN129" s="802"/>
      <c r="QVO129" s="802"/>
      <c r="QVP129" s="802"/>
      <c r="QVQ129" s="802"/>
      <c r="QVR129" s="802"/>
      <c r="QVS129" s="802"/>
      <c r="QVT129" s="802"/>
      <c r="QVU129" s="802"/>
      <c r="QVV129" s="802"/>
      <c r="QVW129" s="802"/>
      <c r="QVX129" s="802"/>
      <c r="QVY129" s="802"/>
      <c r="QVZ129" s="802"/>
      <c r="QWA129" s="802"/>
      <c r="QWB129" s="802"/>
      <c r="QWC129" s="802"/>
      <c r="QWD129" s="802"/>
      <c r="QWE129" s="802"/>
      <c r="QWF129" s="802"/>
      <c r="QWG129" s="802"/>
      <c r="QWH129" s="802"/>
      <c r="QWI129" s="802"/>
      <c r="QWJ129" s="802"/>
      <c r="QWK129" s="802"/>
      <c r="QWL129" s="802"/>
      <c r="QWM129" s="802"/>
      <c r="QWN129" s="802"/>
      <c r="QWO129" s="802"/>
      <c r="QWP129" s="802"/>
      <c r="QWQ129" s="802"/>
      <c r="QWR129" s="802"/>
      <c r="QWS129" s="802"/>
      <c r="QWT129" s="802"/>
      <c r="QWU129" s="802"/>
      <c r="QWV129" s="802"/>
      <c r="QWW129" s="802"/>
      <c r="QWX129" s="802"/>
      <c r="QWY129" s="802"/>
      <c r="QWZ129" s="802"/>
      <c r="QXA129" s="802"/>
      <c r="QXB129" s="802"/>
      <c r="QXC129" s="802"/>
      <c r="QXD129" s="802"/>
      <c r="QXE129" s="802"/>
      <c r="QXF129" s="802"/>
      <c r="QXG129" s="802"/>
      <c r="QXH129" s="802"/>
      <c r="QXI129" s="802"/>
      <c r="QXJ129" s="802"/>
      <c r="QXK129" s="802"/>
      <c r="QXL129" s="802"/>
      <c r="QXM129" s="802"/>
      <c r="QXN129" s="802"/>
      <c r="QXO129" s="802"/>
      <c r="QXP129" s="802"/>
      <c r="QXQ129" s="802"/>
      <c r="QXR129" s="802"/>
      <c r="QXS129" s="802"/>
      <c r="QXT129" s="802"/>
      <c r="QXU129" s="802"/>
      <c r="QXV129" s="802"/>
      <c r="QXW129" s="802"/>
      <c r="QXX129" s="802"/>
      <c r="QXY129" s="802"/>
      <c r="QXZ129" s="802"/>
      <c r="QYA129" s="802"/>
      <c r="QYB129" s="802"/>
      <c r="QYC129" s="802"/>
      <c r="QYD129" s="802"/>
      <c r="QYE129" s="802"/>
      <c r="QYF129" s="802"/>
      <c r="QYG129" s="802"/>
      <c r="QYH129" s="802"/>
      <c r="QYI129" s="802"/>
      <c r="QYJ129" s="802"/>
      <c r="QYK129" s="802"/>
      <c r="QYL129" s="802"/>
      <c r="QYM129" s="802"/>
      <c r="QYN129" s="802"/>
      <c r="QYO129" s="802"/>
      <c r="QYP129" s="802"/>
      <c r="QYQ129" s="802"/>
      <c r="QYR129" s="802"/>
      <c r="QYS129" s="802"/>
      <c r="QYT129" s="802"/>
      <c r="QYU129" s="802"/>
      <c r="QYV129" s="802"/>
      <c r="QYW129" s="802"/>
      <c r="QYX129" s="802"/>
      <c r="QYY129" s="802"/>
      <c r="QYZ129" s="802"/>
      <c r="QZA129" s="802"/>
      <c r="QZB129" s="802"/>
      <c r="QZC129" s="802"/>
      <c r="QZD129" s="802"/>
      <c r="QZE129" s="802"/>
      <c r="QZF129" s="802"/>
      <c r="QZG129" s="802"/>
      <c r="QZH129" s="802"/>
      <c r="QZI129" s="802"/>
      <c r="QZJ129" s="802"/>
      <c r="QZK129" s="802"/>
      <c r="QZL129" s="802"/>
      <c r="QZM129" s="802"/>
      <c r="QZN129" s="802"/>
      <c r="QZO129" s="802"/>
      <c r="QZP129" s="802"/>
      <c r="QZQ129" s="802"/>
      <c r="QZR129" s="802"/>
      <c r="QZS129" s="802"/>
      <c r="QZT129" s="802"/>
      <c r="QZU129" s="802"/>
      <c r="QZV129" s="802"/>
      <c r="QZW129" s="802"/>
      <c r="QZX129" s="802"/>
      <c r="QZY129" s="802"/>
      <c r="QZZ129" s="802"/>
      <c r="RAA129" s="802"/>
      <c r="RAB129" s="802"/>
      <c r="RAC129" s="802"/>
      <c r="RAD129" s="802"/>
      <c r="RAE129" s="802"/>
      <c r="RAF129" s="802"/>
      <c r="RAG129" s="802"/>
      <c r="RAH129" s="802"/>
      <c r="RAI129" s="802"/>
      <c r="RAJ129" s="802"/>
      <c r="RAK129" s="802"/>
      <c r="RAL129" s="802"/>
      <c r="RAM129" s="802"/>
      <c r="RAN129" s="802"/>
      <c r="RAO129" s="802"/>
      <c r="RAP129" s="802"/>
      <c r="RAQ129" s="802"/>
      <c r="RAR129" s="802"/>
      <c r="RAS129" s="802"/>
      <c r="RAT129" s="802"/>
      <c r="RAU129" s="802"/>
      <c r="RAV129" s="802"/>
      <c r="RAW129" s="802"/>
      <c r="RAX129" s="802"/>
      <c r="RAY129" s="802"/>
      <c r="RAZ129" s="802"/>
      <c r="RBA129" s="802"/>
      <c r="RBB129" s="802"/>
      <c r="RBC129" s="802"/>
      <c r="RBD129" s="802"/>
      <c r="RBE129" s="802"/>
      <c r="RBF129" s="802"/>
      <c r="RBG129" s="802"/>
      <c r="RBH129" s="802"/>
      <c r="RBI129" s="802"/>
      <c r="RBJ129" s="802"/>
      <c r="RBK129" s="802"/>
      <c r="RBL129" s="802"/>
      <c r="RBM129" s="802"/>
      <c r="RBN129" s="802"/>
      <c r="RBO129" s="802"/>
      <c r="RBP129" s="802"/>
      <c r="RBQ129" s="802"/>
      <c r="RBR129" s="802"/>
      <c r="RBS129" s="802"/>
      <c r="RBT129" s="802"/>
      <c r="RBU129" s="802"/>
      <c r="RBV129" s="802"/>
      <c r="RBW129" s="802"/>
      <c r="RBX129" s="802"/>
      <c r="RBY129" s="802"/>
      <c r="RBZ129" s="802"/>
      <c r="RCA129" s="802"/>
      <c r="RCB129" s="802"/>
      <c r="RCC129" s="802"/>
      <c r="RCD129" s="802"/>
      <c r="RCE129" s="802"/>
      <c r="RCF129" s="802"/>
      <c r="RCG129" s="802"/>
      <c r="RCH129" s="802"/>
      <c r="RCI129" s="802"/>
      <c r="RCJ129" s="802"/>
      <c r="RCK129" s="802"/>
      <c r="RCL129" s="802"/>
      <c r="RCM129" s="802"/>
      <c r="RCN129" s="802"/>
      <c r="RCO129" s="802"/>
      <c r="RCP129" s="802"/>
      <c r="RCQ129" s="802"/>
      <c r="RCR129" s="802"/>
      <c r="RCS129" s="802"/>
      <c r="RCT129" s="802"/>
      <c r="RCU129" s="802"/>
      <c r="RCV129" s="802"/>
      <c r="RCW129" s="802"/>
      <c r="RCX129" s="802"/>
      <c r="RCY129" s="802"/>
      <c r="RCZ129" s="802"/>
      <c r="RDA129" s="802"/>
      <c r="RDB129" s="802"/>
      <c r="RDC129" s="802"/>
      <c r="RDD129" s="802"/>
      <c r="RDE129" s="802"/>
      <c r="RDF129" s="802"/>
      <c r="RDG129" s="802"/>
      <c r="RDH129" s="802"/>
      <c r="RDI129" s="802"/>
      <c r="RDJ129" s="802"/>
      <c r="RDK129" s="802"/>
      <c r="RDL129" s="802"/>
      <c r="RDM129" s="802"/>
      <c r="RDN129" s="802"/>
      <c r="RDO129" s="802"/>
      <c r="RDP129" s="802"/>
      <c r="RDQ129" s="802"/>
      <c r="RDR129" s="802"/>
      <c r="RDS129" s="802"/>
      <c r="RDT129" s="802"/>
      <c r="RDU129" s="802"/>
      <c r="RDV129" s="802"/>
      <c r="RDW129" s="802"/>
      <c r="RDX129" s="802"/>
      <c r="RDY129" s="802"/>
      <c r="RDZ129" s="802"/>
      <c r="REA129" s="802"/>
      <c r="REB129" s="802"/>
      <c r="REC129" s="802"/>
      <c r="RED129" s="802"/>
      <c r="REE129" s="802"/>
      <c r="REF129" s="802"/>
      <c r="REG129" s="802"/>
      <c r="REH129" s="802"/>
      <c r="REI129" s="802"/>
      <c r="REJ129" s="802"/>
      <c r="REK129" s="802"/>
      <c r="REL129" s="802"/>
      <c r="REM129" s="802"/>
      <c r="REN129" s="802"/>
      <c r="REO129" s="802"/>
      <c r="REP129" s="802"/>
      <c r="REQ129" s="802"/>
      <c r="RER129" s="802"/>
      <c r="RES129" s="802"/>
      <c r="RET129" s="802"/>
      <c r="REU129" s="802"/>
      <c r="REV129" s="802"/>
      <c r="REW129" s="802"/>
      <c r="REX129" s="802"/>
      <c r="REY129" s="802"/>
      <c r="REZ129" s="802"/>
      <c r="RFA129" s="802"/>
      <c r="RFB129" s="802"/>
      <c r="RFC129" s="802"/>
      <c r="RFD129" s="802"/>
      <c r="RFE129" s="802"/>
      <c r="RFF129" s="802"/>
      <c r="RFG129" s="802"/>
      <c r="RFH129" s="802"/>
      <c r="RFI129" s="802"/>
      <c r="RFJ129" s="802"/>
      <c r="RFK129" s="802"/>
      <c r="RFL129" s="802"/>
      <c r="RFM129" s="802"/>
      <c r="RFN129" s="802"/>
      <c r="RFO129" s="802"/>
      <c r="RFP129" s="802"/>
      <c r="RFQ129" s="802"/>
      <c r="RFR129" s="802"/>
      <c r="RFS129" s="802"/>
      <c r="RFT129" s="802"/>
      <c r="RFU129" s="802"/>
      <c r="RFV129" s="802"/>
      <c r="RFW129" s="802"/>
      <c r="RFX129" s="802"/>
      <c r="RFY129" s="802"/>
      <c r="RFZ129" s="802"/>
      <c r="RGA129" s="802"/>
      <c r="RGB129" s="802"/>
      <c r="RGC129" s="802"/>
      <c r="RGD129" s="802"/>
      <c r="RGE129" s="802"/>
      <c r="RGF129" s="802"/>
      <c r="RGG129" s="802"/>
      <c r="RGH129" s="802"/>
      <c r="RGI129" s="802"/>
      <c r="RGJ129" s="802"/>
      <c r="RGK129" s="802"/>
      <c r="RGL129" s="802"/>
      <c r="RGM129" s="802"/>
      <c r="RGN129" s="802"/>
      <c r="RGO129" s="802"/>
      <c r="RGP129" s="802"/>
      <c r="RGQ129" s="802"/>
      <c r="RGR129" s="802"/>
      <c r="RGS129" s="802"/>
      <c r="RGT129" s="802"/>
      <c r="RGU129" s="802"/>
      <c r="RGV129" s="802"/>
      <c r="RGW129" s="802"/>
      <c r="RGX129" s="802"/>
      <c r="RGY129" s="802"/>
      <c r="RGZ129" s="802"/>
      <c r="RHA129" s="802"/>
      <c r="RHB129" s="802"/>
      <c r="RHC129" s="802"/>
      <c r="RHD129" s="802"/>
      <c r="RHE129" s="802"/>
      <c r="RHF129" s="802"/>
      <c r="RHG129" s="802"/>
      <c r="RHH129" s="802"/>
      <c r="RHI129" s="802"/>
      <c r="RHJ129" s="802"/>
      <c r="RHK129" s="802"/>
      <c r="RHL129" s="802"/>
      <c r="RHM129" s="802"/>
      <c r="RHN129" s="802"/>
      <c r="RHO129" s="802"/>
      <c r="RHP129" s="802"/>
      <c r="RHQ129" s="802"/>
      <c r="RHR129" s="802"/>
      <c r="RHS129" s="802"/>
      <c r="RHT129" s="802"/>
      <c r="RHU129" s="802"/>
      <c r="RHV129" s="802"/>
      <c r="RHW129" s="802"/>
      <c r="RHX129" s="802"/>
      <c r="RHY129" s="802"/>
      <c r="RHZ129" s="802"/>
      <c r="RIA129" s="802"/>
      <c r="RIB129" s="802"/>
      <c r="RIC129" s="802"/>
      <c r="RID129" s="802"/>
      <c r="RIE129" s="802"/>
      <c r="RIF129" s="802"/>
      <c r="RIG129" s="802"/>
      <c r="RIH129" s="802"/>
      <c r="RII129" s="802"/>
      <c r="RIJ129" s="802"/>
      <c r="RIK129" s="802"/>
      <c r="RIL129" s="802"/>
      <c r="RIM129" s="802"/>
      <c r="RIN129" s="802"/>
      <c r="RIO129" s="802"/>
      <c r="RIP129" s="802"/>
      <c r="RIQ129" s="802"/>
      <c r="RIR129" s="802"/>
      <c r="RIS129" s="802"/>
      <c r="RIT129" s="802"/>
      <c r="RIU129" s="802"/>
      <c r="RIV129" s="802"/>
      <c r="RIW129" s="802"/>
      <c r="RIX129" s="802"/>
      <c r="RIY129" s="802"/>
      <c r="RIZ129" s="802"/>
      <c r="RJA129" s="802"/>
      <c r="RJB129" s="802"/>
      <c r="RJC129" s="802"/>
      <c r="RJD129" s="802"/>
      <c r="RJE129" s="802"/>
      <c r="RJF129" s="802"/>
      <c r="RJG129" s="802"/>
      <c r="RJH129" s="802"/>
      <c r="RJI129" s="802"/>
      <c r="RJJ129" s="802"/>
      <c r="RJK129" s="802"/>
      <c r="RJL129" s="802"/>
      <c r="RJM129" s="802"/>
      <c r="RJN129" s="802"/>
      <c r="RJO129" s="802"/>
      <c r="RJP129" s="802"/>
      <c r="RJQ129" s="802"/>
      <c r="RJR129" s="802"/>
      <c r="RJS129" s="802"/>
      <c r="RJT129" s="802"/>
      <c r="RJU129" s="802"/>
      <c r="RJV129" s="802"/>
      <c r="RJW129" s="802"/>
      <c r="RJX129" s="802"/>
      <c r="RJY129" s="802"/>
      <c r="RJZ129" s="802"/>
      <c r="RKA129" s="802"/>
      <c r="RKB129" s="802"/>
      <c r="RKC129" s="802"/>
      <c r="RKD129" s="802"/>
      <c r="RKE129" s="802"/>
      <c r="RKF129" s="802"/>
      <c r="RKG129" s="802"/>
      <c r="RKH129" s="802"/>
      <c r="RKI129" s="802"/>
      <c r="RKJ129" s="802"/>
      <c r="RKK129" s="802"/>
      <c r="RKL129" s="802"/>
      <c r="RKM129" s="802"/>
      <c r="RKN129" s="802"/>
      <c r="RKO129" s="802"/>
      <c r="RKP129" s="802"/>
      <c r="RKQ129" s="802"/>
      <c r="RKR129" s="802"/>
      <c r="RKS129" s="802"/>
      <c r="RKT129" s="802"/>
      <c r="RKU129" s="802"/>
      <c r="RKV129" s="802"/>
      <c r="RKW129" s="802"/>
      <c r="RKX129" s="802"/>
      <c r="RKY129" s="802"/>
      <c r="RKZ129" s="802"/>
      <c r="RLA129" s="802"/>
      <c r="RLB129" s="802"/>
      <c r="RLC129" s="802"/>
      <c r="RLD129" s="802"/>
      <c r="RLE129" s="802"/>
      <c r="RLF129" s="802"/>
      <c r="RLG129" s="802"/>
      <c r="RLH129" s="802"/>
      <c r="RLI129" s="802"/>
      <c r="RLJ129" s="802"/>
      <c r="RLK129" s="802"/>
      <c r="RLL129" s="802"/>
      <c r="RLM129" s="802"/>
      <c r="RLN129" s="802"/>
      <c r="RLO129" s="802"/>
      <c r="RLP129" s="802"/>
      <c r="RLQ129" s="802"/>
      <c r="RLR129" s="802"/>
      <c r="RLS129" s="802"/>
      <c r="RLT129" s="802"/>
      <c r="RLU129" s="802"/>
      <c r="RLV129" s="802"/>
      <c r="RLW129" s="802"/>
      <c r="RLX129" s="802"/>
      <c r="RLY129" s="802"/>
      <c r="RLZ129" s="802"/>
      <c r="RMA129" s="802"/>
      <c r="RMB129" s="802"/>
      <c r="RMC129" s="802"/>
      <c r="RMD129" s="802"/>
      <c r="RME129" s="802"/>
      <c r="RMF129" s="802"/>
      <c r="RMG129" s="802"/>
      <c r="RMH129" s="802"/>
      <c r="RMI129" s="802"/>
      <c r="RMJ129" s="802"/>
      <c r="RMK129" s="802"/>
      <c r="RML129" s="802"/>
      <c r="RMM129" s="802"/>
      <c r="RMN129" s="802"/>
      <c r="RMO129" s="802"/>
      <c r="RMP129" s="802"/>
      <c r="RMQ129" s="802"/>
      <c r="RMR129" s="802"/>
      <c r="RMS129" s="802"/>
      <c r="RMT129" s="802"/>
      <c r="RMU129" s="802"/>
      <c r="RMV129" s="802"/>
      <c r="RMW129" s="802"/>
      <c r="RMX129" s="802"/>
      <c r="RMY129" s="802"/>
      <c r="RMZ129" s="802"/>
      <c r="RNA129" s="802"/>
      <c r="RNB129" s="802"/>
      <c r="RNC129" s="802"/>
      <c r="RND129" s="802"/>
      <c r="RNE129" s="802"/>
      <c r="RNF129" s="802"/>
      <c r="RNG129" s="802"/>
      <c r="RNH129" s="802"/>
      <c r="RNI129" s="802"/>
      <c r="RNJ129" s="802"/>
      <c r="RNK129" s="802"/>
      <c r="RNL129" s="802"/>
      <c r="RNM129" s="802"/>
      <c r="RNN129" s="802"/>
      <c r="RNO129" s="802"/>
      <c r="RNP129" s="802"/>
      <c r="RNQ129" s="802"/>
      <c r="RNR129" s="802"/>
      <c r="RNS129" s="802"/>
      <c r="RNT129" s="802"/>
      <c r="RNU129" s="802"/>
      <c r="RNV129" s="802"/>
      <c r="RNW129" s="802"/>
      <c r="RNX129" s="802"/>
      <c r="RNY129" s="802"/>
      <c r="RNZ129" s="802"/>
      <c r="ROA129" s="802"/>
      <c r="ROB129" s="802"/>
      <c r="ROC129" s="802"/>
      <c r="ROD129" s="802"/>
      <c r="ROE129" s="802"/>
      <c r="ROF129" s="802"/>
      <c r="ROG129" s="802"/>
      <c r="ROH129" s="802"/>
      <c r="ROI129" s="802"/>
      <c r="ROJ129" s="802"/>
      <c r="ROK129" s="802"/>
      <c r="ROL129" s="802"/>
      <c r="ROM129" s="802"/>
      <c r="RON129" s="802"/>
      <c r="ROO129" s="802"/>
      <c r="ROP129" s="802"/>
      <c r="ROQ129" s="802"/>
      <c r="ROR129" s="802"/>
      <c r="ROS129" s="802"/>
      <c r="ROT129" s="802"/>
      <c r="ROU129" s="802"/>
      <c r="ROV129" s="802"/>
      <c r="ROW129" s="802"/>
      <c r="ROX129" s="802"/>
      <c r="ROY129" s="802"/>
      <c r="ROZ129" s="802"/>
      <c r="RPA129" s="802"/>
      <c r="RPB129" s="802"/>
      <c r="RPC129" s="802"/>
      <c r="RPD129" s="802"/>
      <c r="RPE129" s="802"/>
      <c r="RPF129" s="802"/>
      <c r="RPG129" s="802"/>
      <c r="RPH129" s="802"/>
      <c r="RPI129" s="802"/>
      <c r="RPJ129" s="802"/>
      <c r="RPK129" s="802"/>
      <c r="RPL129" s="802"/>
      <c r="RPM129" s="802"/>
      <c r="RPN129" s="802"/>
      <c r="RPO129" s="802"/>
      <c r="RPP129" s="802"/>
      <c r="RPQ129" s="802"/>
      <c r="RPR129" s="802"/>
      <c r="RPS129" s="802"/>
      <c r="RPT129" s="802"/>
      <c r="RPU129" s="802"/>
      <c r="RPV129" s="802"/>
      <c r="RPW129" s="802"/>
      <c r="RPX129" s="802"/>
      <c r="RPY129" s="802"/>
      <c r="RPZ129" s="802"/>
      <c r="RQA129" s="802"/>
      <c r="RQB129" s="802"/>
      <c r="RQC129" s="802"/>
      <c r="RQD129" s="802"/>
      <c r="RQE129" s="802"/>
      <c r="RQF129" s="802"/>
      <c r="RQG129" s="802"/>
      <c r="RQH129" s="802"/>
      <c r="RQI129" s="802"/>
      <c r="RQJ129" s="802"/>
      <c r="RQK129" s="802"/>
      <c r="RQL129" s="802"/>
      <c r="RQM129" s="802"/>
      <c r="RQN129" s="802"/>
      <c r="RQO129" s="802"/>
      <c r="RQP129" s="802"/>
      <c r="RQQ129" s="802"/>
      <c r="RQR129" s="802"/>
      <c r="RQS129" s="802"/>
      <c r="RQT129" s="802"/>
      <c r="RQU129" s="802"/>
      <c r="RQV129" s="802"/>
      <c r="RQW129" s="802"/>
      <c r="RQX129" s="802"/>
      <c r="RQY129" s="802"/>
      <c r="RQZ129" s="802"/>
      <c r="RRA129" s="802"/>
      <c r="RRB129" s="802"/>
      <c r="RRC129" s="802"/>
      <c r="RRD129" s="802"/>
      <c r="RRE129" s="802"/>
      <c r="RRF129" s="802"/>
      <c r="RRG129" s="802"/>
      <c r="RRH129" s="802"/>
      <c r="RRI129" s="802"/>
      <c r="RRJ129" s="802"/>
      <c r="RRK129" s="802"/>
      <c r="RRL129" s="802"/>
      <c r="RRM129" s="802"/>
      <c r="RRN129" s="802"/>
      <c r="RRO129" s="802"/>
      <c r="RRP129" s="802"/>
      <c r="RRQ129" s="802"/>
      <c r="RRR129" s="802"/>
      <c r="RRS129" s="802"/>
      <c r="RRT129" s="802"/>
      <c r="RRU129" s="802"/>
      <c r="RRV129" s="802"/>
      <c r="RRW129" s="802"/>
      <c r="RRX129" s="802"/>
      <c r="RRY129" s="802"/>
      <c r="RRZ129" s="802"/>
      <c r="RSA129" s="802"/>
      <c r="RSB129" s="802"/>
      <c r="RSC129" s="802"/>
      <c r="RSD129" s="802"/>
      <c r="RSE129" s="802"/>
      <c r="RSF129" s="802"/>
      <c r="RSG129" s="802"/>
      <c r="RSH129" s="802"/>
      <c r="RSI129" s="802"/>
      <c r="RSJ129" s="802"/>
      <c r="RSK129" s="802"/>
      <c r="RSL129" s="802"/>
      <c r="RSM129" s="802"/>
      <c r="RSN129" s="802"/>
      <c r="RSO129" s="802"/>
      <c r="RSP129" s="802"/>
      <c r="RSQ129" s="802"/>
      <c r="RSR129" s="802"/>
      <c r="RSS129" s="802"/>
      <c r="RST129" s="802"/>
      <c r="RSU129" s="802"/>
      <c r="RSV129" s="802"/>
      <c r="RSW129" s="802"/>
      <c r="RSX129" s="802"/>
      <c r="RSY129" s="802"/>
      <c r="RSZ129" s="802"/>
      <c r="RTA129" s="802"/>
      <c r="RTB129" s="802"/>
      <c r="RTC129" s="802"/>
      <c r="RTD129" s="802"/>
      <c r="RTE129" s="802"/>
      <c r="RTF129" s="802"/>
      <c r="RTG129" s="802"/>
      <c r="RTH129" s="802"/>
      <c r="RTI129" s="802"/>
      <c r="RTJ129" s="802"/>
      <c r="RTK129" s="802"/>
      <c r="RTL129" s="802"/>
      <c r="RTM129" s="802"/>
      <c r="RTN129" s="802"/>
      <c r="RTO129" s="802"/>
      <c r="RTP129" s="802"/>
      <c r="RTQ129" s="802"/>
      <c r="RTR129" s="802"/>
      <c r="RTS129" s="802"/>
      <c r="RTT129" s="802"/>
      <c r="RTU129" s="802"/>
      <c r="RTV129" s="802"/>
      <c r="RTW129" s="802"/>
      <c r="RTX129" s="802"/>
      <c r="RTY129" s="802"/>
      <c r="RTZ129" s="802"/>
      <c r="RUA129" s="802"/>
      <c r="RUB129" s="802"/>
      <c r="RUC129" s="802"/>
      <c r="RUD129" s="802"/>
      <c r="RUE129" s="802"/>
      <c r="RUF129" s="802"/>
      <c r="RUG129" s="802"/>
      <c r="RUH129" s="802"/>
      <c r="RUI129" s="802"/>
      <c r="RUJ129" s="802"/>
      <c r="RUK129" s="802"/>
      <c r="RUL129" s="802"/>
      <c r="RUM129" s="802"/>
      <c r="RUN129" s="802"/>
      <c r="RUO129" s="802"/>
      <c r="RUP129" s="802"/>
      <c r="RUQ129" s="802"/>
      <c r="RUR129" s="802"/>
      <c r="RUS129" s="802"/>
      <c r="RUT129" s="802"/>
      <c r="RUU129" s="802"/>
      <c r="RUV129" s="802"/>
      <c r="RUW129" s="802"/>
      <c r="RUX129" s="802"/>
      <c r="RUY129" s="802"/>
      <c r="RUZ129" s="802"/>
      <c r="RVA129" s="802"/>
      <c r="RVB129" s="802"/>
      <c r="RVC129" s="802"/>
      <c r="RVD129" s="802"/>
      <c r="RVE129" s="802"/>
      <c r="RVF129" s="802"/>
      <c r="RVG129" s="802"/>
      <c r="RVH129" s="802"/>
      <c r="RVI129" s="802"/>
      <c r="RVJ129" s="802"/>
      <c r="RVK129" s="802"/>
      <c r="RVL129" s="802"/>
      <c r="RVM129" s="802"/>
      <c r="RVN129" s="802"/>
      <c r="RVO129" s="802"/>
      <c r="RVP129" s="802"/>
      <c r="RVQ129" s="802"/>
      <c r="RVR129" s="802"/>
      <c r="RVS129" s="802"/>
      <c r="RVT129" s="802"/>
      <c r="RVU129" s="802"/>
      <c r="RVV129" s="802"/>
      <c r="RVW129" s="802"/>
      <c r="RVX129" s="802"/>
      <c r="RVY129" s="802"/>
      <c r="RVZ129" s="802"/>
      <c r="RWA129" s="802"/>
      <c r="RWB129" s="802"/>
      <c r="RWC129" s="802"/>
      <c r="RWD129" s="802"/>
      <c r="RWE129" s="802"/>
      <c r="RWF129" s="802"/>
      <c r="RWG129" s="802"/>
      <c r="RWH129" s="802"/>
      <c r="RWI129" s="802"/>
      <c r="RWJ129" s="802"/>
      <c r="RWK129" s="802"/>
      <c r="RWL129" s="802"/>
      <c r="RWM129" s="802"/>
      <c r="RWN129" s="802"/>
      <c r="RWO129" s="802"/>
      <c r="RWP129" s="802"/>
      <c r="RWQ129" s="802"/>
      <c r="RWR129" s="802"/>
      <c r="RWS129" s="802"/>
      <c r="RWT129" s="802"/>
      <c r="RWU129" s="802"/>
      <c r="RWV129" s="802"/>
      <c r="RWW129" s="802"/>
      <c r="RWX129" s="802"/>
      <c r="RWY129" s="802"/>
      <c r="RWZ129" s="802"/>
      <c r="RXA129" s="802"/>
      <c r="RXB129" s="802"/>
      <c r="RXC129" s="802"/>
      <c r="RXD129" s="802"/>
      <c r="RXE129" s="802"/>
      <c r="RXF129" s="802"/>
      <c r="RXG129" s="802"/>
      <c r="RXH129" s="802"/>
      <c r="RXI129" s="802"/>
      <c r="RXJ129" s="802"/>
      <c r="RXK129" s="802"/>
      <c r="RXL129" s="802"/>
      <c r="RXM129" s="802"/>
      <c r="RXN129" s="802"/>
      <c r="RXO129" s="802"/>
      <c r="RXP129" s="802"/>
      <c r="RXQ129" s="802"/>
      <c r="RXR129" s="802"/>
      <c r="RXS129" s="802"/>
      <c r="RXT129" s="802"/>
      <c r="RXU129" s="802"/>
      <c r="RXV129" s="802"/>
      <c r="RXW129" s="802"/>
      <c r="RXX129" s="802"/>
      <c r="RXY129" s="802"/>
      <c r="RXZ129" s="802"/>
      <c r="RYA129" s="802"/>
      <c r="RYB129" s="802"/>
      <c r="RYC129" s="802"/>
      <c r="RYD129" s="802"/>
      <c r="RYE129" s="802"/>
      <c r="RYF129" s="802"/>
      <c r="RYG129" s="802"/>
      <c r="RYH129" s="802"/>
      <c r="RYI129" s="802"/>
      <c r="RYJ129" s="802"/>
      <c r="RYK129" s="802"/>
      <c r="RYL129" s="802"/>
      <c r="RYM129" s="802"/>
      <c r="RYN129" s="802"/>
      <c r="RYO129" s="802"/>
      <c r="RYP129" s="802"/>
      <c r="RYQ129" s="802"/>
      <c r="RYR129" s="802"/>
      <c r="RYS129" s="802"/>
      <c r="RYT129" s="802"/>
      <c r="RYU129" s="802"/>
      <c r="RYV129" s="802"/>
      <c r="RYW129" s="802"/>
      <c r="RYX129" s="802"/>
      <c r="RYY129" s="802"/>
      <c r="RYZ129" s="802"/>
      <c r="RZA129" s="802"/>
      <c r="RZB129" s="802"/>
      <c r="RZC129" s="802"/>
      <c r="RZD129" s="802"/>
      <c r="RZE129" s="802"/>
      <c r="RZF129" s="802"/>
      <c r="RZG129" s="802"/>
      <c r="RZH129" s="802"/>
      <c r="RZI129" s="802"/>
      <c r="RZJ129" s="802"/>
      <c r="RZK129" s="802"/>
      <c r="RZL129" s="802"/>
      <c r="RZM129" s="802"/>
      <c r="RZN129" s="802"/>
      <c r="RZO129" s="802"/>
      <c r="RZP129" s="802"/>
      <c r="RZQ129" s="802"/>
      <c r="RZR129" s="802"/>
      <c r="RZS129" s="802"/>
      <c r="RZT129" s="802"/>
      <c r="RZU129" s="802"/>
      <c r="RZV129" s="802"/>
      <c r="RZW129" s="802"/>
      <c r="RZX129" s="802"/>
      <c r="RZY129" s="802"/>
      <c r="RZZ129" s="802"/>
      <c r="SAA129" s="802"/>
      <c r="SAB129" s="802"/>
      <c r="SAC129" s="802"/>
      <c r="SAD129" s="802"/>
      <c r="SAE129" s="802"/>
      <c r="SAF129" s="802"/>
      <c r="SAG129" s="802"/>
      <c r="SAH129" s="802"/>
      <c r="SAI129" s="802"/>
      <c r="SAJ129" s="802"/>
      <c r="SAK129" s="802"/>
      <c r="SAL129" s="802"/>
      <c r="SAM129" s="802"/>
      <c r="SAN129" s="802"/>
      <c r="SAO129" s="802"/>
      <c r="SAP129" s="802"/>
      <c r="SAQ129" s="802"/>
      <c r="SAR129" s="802"/>
      <c r="SAS129" s="802"/>
      <c r="SAT129" s="802"/>
      <c r="SAU129" s="802"/>
      <c r="SAV129" s="802"/>
      <c r="SAW129" s="802"/>
      <c r="SAX129" s="802"/>
      <c r="SAY129" s="802"/>
      <c r="SAZ129" s="802"/>
      <c r="SBA129" s="802"/>
      <c r="SBB129" s="802"/>
      <c r="SBC129" s="802"/>
      <c r="SBD129" s="802"/>
      <c r="SBE129" s="802"/>
      <c r="SBF129" s="802"/>
      <c r="SBG129" s="802"/>
      <c r="SBH129" s="802"/>
      <c r="SBI129" s="802"/>
      <c r="SBJ129" s="802"/>
      <c r="SBK129" s="802"/>
      <c r="SBL129" s="802"/>
      <c r="SBM129" s="802"/>
      <c r="SBN129" s="802"/>
      <c r="SBO129" s="802"/>
      <c r="SBP129" s="802"/>
      <c r="SBQ129" s="802"/>
      <c r="SBR129" s="802"/>
      <c r="SBS129" s="802"/>
      <c r="SBT129" s="802"/>
      <c r="SBU129" s="802"/>
      <c r="SBV129" s="802"/>
      <c r="SBW129" s="802"/>
      <c r="SBX129" s="802"/>
      <c r="SBY129" s="802"/>
      <c r="SBZ129" s="802"/>
      <c r="SCA129" s="802"/>
      <c r="SCB129" s="802"/>
      <c r="SCC129" s="802"/>
      <c r="SCD129" s="802"/>
      <c r="SCE129" s="802"/>
      <c r="SCF129" s="802"/>
      <c r="SCG129" s="802"/>
      <c r="SCH129" s="802"/>
      <c r="SCI129" s="802"/>
      <c r="SCJ129" s="802"/>
      <c r="SCK129" s="802"/>
      <c r="SCL129" s="802"/>
      <c r="SCM129" s="802"/>
      <c r="SCN129" s="802"/>
      <c r="SCO129" s="802"/>
      <c r="SCP129" s="802"/>
      <c r="SCQ129" s="802"/>
      <c r="SCR129" s="802"/>
      <c r="SCS129" s="802"/>
      <c r="SCT129" s="802"/>
      <c r="SCU129" s="802"/>
      <c r="SCV129" s="802"/>
      <c r="SCW129" s="802"/>
      <c r="SCX129" s="802"/>
      <c r="SCY129" s="802"/>
      <c r="SCZ129" s="802"/>
      <c r="SDA129" s="802"/>
      <c r="SDB129" s="802"/>
      <c r="SDC129" s="802"/>
      <c r="SDD129" s="802"/>
      <c r="SDE129" s="802"/>
      <c r="SDF129" s="802"/>
      <c r="SDG129" s="802"/>
      <c r="SDH129" s="802"/>
      <c r="SDI129" s="802"/>
      <c r="SDJ129" s="802"/>
      <c r="SDK129" s="802"/>
      <c r="SDL129" s="802"/>
      <c r="SDM129" s="802"/>
      <c r="SDN129" s="802"/>
      <c r="SDO129" s="802"/>
      <c r="SDP129" s="802"/>
      <c r="SDQ129" s="802"/>
      <c r="SDR129" s="802"/>
      <c r="SDS129" s="802"/>
      <c r="SDT129" s="802"/>
      <c r="SDU129" s="802"/>
      <c r="SDV129" s="802"/>
      <c r="SDW129" s="802"/>
      <c r="SDX129" s="802"/>
      <c r="SDY129" s="802"/>
      <c r="SDZ129" s="802"/>
      <c r="SEA129" s="802"/>
      <c r="SEB129" s="802"/>
      <c r="SEC129" s="802"/>
      <c r="SED129" s="802"/>
      <c r="SEE129" s="802"/>
      <c r="SEF129" s="802"/>
      <c r="SEG129" s="802"/>
      <c r="SEH129" s="802"/>
      <c r="SEI129" s="802"/>
      <c r="SEJ129" s="802"/>
      <c r="SEK129" s="802"/>
      <c r="SEL129" s="802"/>
      <c r="SEM129" s="802"/>
      <c r="SEN129" s="802"/>
      <c r="SEO129" s="802"/>
      <c r="SEP129" s="802"/>
      <c r="SEQ129" s="802"/>
      <c r="SER129" s="802"/>
      <c r="SES129" s="802"/>
      <c r="SET129" s="802"/>
      <c r="SEU129" s="802"/>
      <c r="SEV129" s="802"/>
      <c r="SEW129" s="802"/>
      <c r="SEX129" s="802"/>
      <c r="SEY129" s="802"/>
      <c r="SEZ129" s="802"/>
      <c r="SFA129" s="802"/>
      <c r="SFB129" s="802"/>
      <c r="SFC129" s="802"/>
      <c r="SFD129" s="802"/>
      <c r="SFE129" s="802"/>
      <c r="SFF129" s="802"/>
      <c r="SFG129" s="802"/>
      <c r="SFH129" s="802"/>
      <c r="SFI129" s="802"/>
      <c r="SFJ129" s="802"/>
      <c r="SFK129" s="802"/>
      <c r="SFL129" s="802"/>
      <c r="SFM129" s="802"/>
      <c r="SFN129" s="802"/>
      <c r="SFO129" s="802"/>
      <c r="SFP129" s="802"/>
      <c r="SFQ129" s="802"/>
      <c r="SFR129" s="802"/>
      <c r="SFS129" s="802"/>
      <c r="SFT129" s="802"/>
      <c r="SFU129" s="802"/>
      <c r="SFV129" s="802"/>
      <c r="SFW129" s="802"/>
      <c r="SFX129" s="802"/>
      <c r="SFY129" s="802"/>
      <c r="SFZ129" s="802"/>
      <c r="SGA129" s="802"/>
      <c r="SGB129" s="802"/>
      <c r="SGC129" s="802"/>
      <c r="SGD129" s="802"/>
      <c r="SGE129" s="802"/>
      <c r="SGF129" s="802"/>
      <c r="SGG129" s="802"/>
      <c r="SGH129" s="802"/>
      <c r="SGI129" s="802"/>
      <c r="SGJ129" s="802"/>
      <c r="SGK129" s="802"/>
      <c r="SGL129" s="802"/>
      <c r="SGM129" s="802"/>
      <c r="SGN129" s="802"/>
      <c r="SGO129" s="802"/>
      <c r="SGP129" s="802"/>
      <c r="SGQ129" s="802"/>
      <c r="SGR129" s="802"/>
      <c r="SGS129" s="802"/>
      <c r="SGT129" s="802"/>
      <c r="SGU129" s="802"/>
      <c r="SGV129" s="802"/>
      <c r="SGW129" s="802"/>
      <c r="SGX129" s="802"/>
      <c r="SGY129" s="802"/>
      <c r="SGZ129" s="802"/>
      <c r="SHA129" s="802"/>
      <c r="SHB129" s="802"/>
      <c r="SHC129" s="802"/>
      <c r="SHD129" s="802"/>
      <c r="SHE129" s="802"/>
      <c r="SHF129" s="802"/>
      <c r="SHG129" s="802"/>
      <c r="SHH129" s="802"/>
      <c r="SHI129" s="802"/>
      <c r="SHJ129" s="802"/>
      <c r="SHK129" s="802"/>
      <c r="SHL129" s="802"/>
      <c r="SHM129" s="802"/>
      <c r="SHN129" s="802"/>
      <c r="SHO129" s="802"/>
      <c r="SHP129" s="802"/>
      <c r="SHQ129" s="802"/>
      <c r="SHR129" s="802"/>
      <c r="SHS129" s="802"/>
      <c r="SHT129" s="802"/>
      <c r="SHU129" s="802"/>
      <c r="SHV129" s="802"/>
      <c r="SHW129" s="802"/>
      <c r="SHX129" s="802"/>
      <c r="SHY129" s="802"/>
      <c r="SHZ129" s="802"/>
      <c r="SIA129" s="802"/>
      <c r="SIB129" s="802"/>
      <c r="SIC129" s="802"/>
      <c r="SID129" s="802"/>
      <c r="SIE129" s="802"/>
      <c r="SIF129" s="802"/>
      <c r="SIG129" s="802"/>
      <c r="SIH129" s="802"/>
      <c r="SII129" s="802"/>
      <c r="SIJ129" s="802"/>
      <c r="SIK129" s="802"/>
      <c r="SIL129" s="802"/>
      <c r="SIM129" s="802"/>
      <c r="SIN129" s="802"/>
      <c r="SIO129" s="802"/>
      <c r="SIP129" s="802"/>
      <c r="SIQ129" s="802"/>
      <c r="SIR129" s="802"/>
      <c r="SIS129" s="802"/>
      <c r="SIT129" s="802"/>
      <c r="SIU129" s="802"/>
      <c r="SIV129" s="802"/>
      <c r="SIW129" s="802"/>
      <c r="SIX129" s="802"/>
      <c r="SIY129" s="802"/>
      <c r="SIZ129" s="802"/>
      <c r="SJA129" s="802"/>
      <c r="SJB129" s="802"/>
      <c r="SJC129" s="802"/>
      <c r="SJD129" s="802"/>
      <c r="SJE129" s="802"/>
      <c r="SJF129" s="802"/>
      <c r="SJG129" s="802"/>
      <c r="SJH129" s="802"/>
      <c r="SJI129" s="802"/>
      <c r="SJJ129" s="802"/>
      <c r="SJK129" s="802"/>
      <c r="SJL129" s="802"/>
      <c r="SJM129" s="802"/>
      <c r="SJN129" s="802"/>
      <c r="SJO129" s="802"/>
      <c r="SJP129" s="802"/>
      <c r="SJQ129" s="802"/>
      <c r="SJR129" s="802"/>
      <c r="SJS129" s="802"/>
      <c r="SJT129" s="802"/>
      <c r="SJU129" s="802"/>
      <c r="SJV129" s="802"/>
      <c r="SJW129" s="802"/>
      <c r="SJX129" s="802"/>
      <c r="SJY129" s="802"/>
      <c r="SJZ129" s="802"/>
      <c r="SKA129" s="802"/>
      <c r="SKB129" s="802"/>
      <c r="SKC129" s="802"/>
      <c r="SKD129" s="802"/>
      <c r="SKE129" s="802"/>
      <c r="SKF129" s="802"/>
      <c r="SKG129" s="802"/>
      <c r="SKH129" s="802"/>
      <c r="SKI129" s="802"/>
      <c r="SKJ129" s="802"/>
      <c r="SKK129" s="802"/>
      <c r="SKL129" s="802"/>
      <c r="SKM129" s="802"/>
      <c r="SKN129" s="802"/>
      <c r="SKO129" s="802"/>
      <c r="SKP129" s="802"/>
      <c r="SKQ129" s="802"/>
      <c r="SKR129" s="802"/>
      <c r="SKS129" s="802"/>
      <c r="SKT129" s="802"/>
      <c r="SKU129" s="802"/>
      <c r="SKV129" s="802"/>
      <c r="SKW129" s="802"/>
      <c r="SKX129" s="802"/>
      <c r="SKY129" s="802"/>
      <c r="SKZ129" s="802"/>
      <c r="SLA129" s="802"/>
      <c r="SLB129" s="802"/>
      <c r="SLC129" s="802"/>
      <c r="SLD129" s="802"/>
      <c r="SLE129" s="802"/>
      <c r="SLF129" s="802"/>
      <c r="SLG129" s="802"/>
      <c r="SLH129" s="802"/>
      <c r="SLI129" s="802"/>
      <c r="SLJ129" s="802"/>
      <c r="SLK129" s="802"/>
      <c r="SLL129" s="802"/>
      <c r="SLM129" s="802"/>
      <c r="SLN129" s="802"/>
      <c r="SLO129" s="802"/>
      <c r="SLP129" s="802"/>
      <c r="SLQ129" s="802"/>
      <c r="SLR129" s="802"/>
      <c r="SLS129" s="802"/>
      <c r="SLT129" s="802"/>
      <c r="SLU129" s="802"/>
      <c r="SLV129" s="802"/>
      <c r="SLW129" s="802"/>
      <c r="SLX129" s="802"/>
      <c r="SLY129" s="802"/>
      <c r="SLZ129" s="802"/>
      <c r="SMA129" s="802"/>
      <c r="SMB129" s="802"/>
      <c r="SMC129" s="802"/>
      <c r="SMD129" s="802"/>
      <c r="SME129" s="802"/>
      <c r="SMF129" s="802"/>
      <c r="SMG129" s="802"/>
      <c r="SMH129" s="802"/>
      <c r="SMI129" s="802"/>
      <c r="SMJ129" s="802"/>
      <c r="SMK129" s="802"/>
      <c r="SML129" s="802"/>
      <c r="SMM129" s="802"/>
      <c r="SMN129" s="802"/>
      <c r="SMO129" s="802"/>
      <c r="SMP129" s="802"/>
      <c r="SMQ129" s="802"/>
      <c r="SMR129" s="802"/>
      <c r="SMS129" s="802"/>
      <c r="SMT129" s="802"/>
      <c r="SMU129" s="802"/>
      <c r="SMV129" s="802"/>
      <c r="SMW129" s="802"/>
      <c r="SMX129" s="802"/>
      <c r="SMY129" s="802"/>
      <c r="SMZ129" s="802"/>
      <c r="SNA129" s="802"/>
      <c r="SNB129" s="802"/>
      <c r="SNC129" s="802"/>
      <c r="SND129" s="802"/>
      <c r="SNE129" s="802"/>
      <c r="SNF129" s="802"/>
      <c r="SNG129" s="802"/>
      <c r="SNH129" s="802"/>
      <c r="SNI129" s="802"/>
      <c r="SNJ129" s="802"/>
      <c r="SNK129" s="802"/>
      <c r="SNL129" s="802"/>
      <c r="SNM129" s="802"/>
      <c r="SNN129" s="802"/>
      <c r="SNO129" s="802"/>
      <c r="SNP129" s="802"/>
      <c r="SNQ129" s="802"/>
      <c r="SNR129" s="802"/>
      <c r="SNS129" s="802"/>
      <c r="SNT129" s="802"/>
      <c r="SNU129" s="802"/>
      <c r="SNV129" s="802"/>
      <c r="SNW129" s="802"/>
      <c r="SNX129" s="802"/>
      <c r="SNY129" s="802"/>
      <c r="SNZ129" s="802"/>
      <c r="SOA129" s="802"/>
      <c r="SOB129" s="802"/>
      <c r="SOC129" s="802"/>
      <c r="SOD129" s="802"/>
      <c r="SOE129" s="802"/>
      <c r="SOF129" s="802"/>
      <c r="SOG129" s="802"/>
      <c r="SOH129" s="802"/>
      <c r="SOI129" s="802"/>
      <c r="SOJ129" s="802"/>
      <c r="SOK129" s="802"/>
      <c r="SOL129" s="802"/>
      <c r="SOM129" s="802"/>
      <c r="SON129" s="802"/>
      <c r="SOO129" s="802"/>
      <c r="SOP129" s="802"/>
      <c r="SOQ129" s="802"/>
      <c r="SOR129" s="802"/>
      <c r="SOS129" s="802"/>
      <c r="SOT129" s="802"/>
      <c r="SOU129" s="802"/>
      <c r="SOV129" s="802"/>
      <c r="SOW129" s="802"/>
      <c r="SOX129" s="802"/>
      <c r="SOY129" s="802"/>
      <c r="SOZ129" s="802"/>
      <c r="SPA129" s="802"/>
      <c r="SPB129" s="802"/>
      <c r="SPC129" s="802"/>
      <c r="SPD129" s="802"/>
      <c r="SPE129" s="802"/>
      <c r="SPF129" s="802"/>
      <c r="SPG129" s="802"/>
      <c r="SPH129" s="802"/>
      <c r="SPI129" s="802"/>
      <c r="SPJ129" s="802"/>
      <c r="SPK129" s="802"/>
      <c r="SPL129" s="802"/>
      <c r="SPM129" s="802"/>
      <c r="SPN129" s="802"/>
      <c r="SPO129" s="802"/>
      <c r="SPP129" s="802"/>
      <c r="SPQ129" s="802"/>
      <c r="SPR129" s="802"/>
      <c r="SPS129" s="802"/>
      <c r="SPT129" s="802"/>
      <c r="SPU129" s="802"/>
      <c r="SPV129" s="802"/>
      <c r="SPW129" s="802"/>
      <c r="SPX129" s="802"/>
      <c r="SPY129" s="802"/>
      <c r="SPZ129" s="802"/>
      <c r="SQA129" s="802"/>
      <c r="SQB129" s="802"/>
      <c r="SQC129" s="802"/>
      <c r="SQD129" s="802"/>
      <c r="SQE129" s="802"/>
      <c r="SQF129" s="802"/>
      <c r="SQG129" s="802"/>
      <c r="SQH129" s="802"/>
      <c r="SQI129" s="802"/>
      <c r="SQJ129" s="802"/>
      <c r="SQK129" s="802"/>
      <c r="SQL129" s="802"/>
      <c r="SQM129" s="802"/>
      <c r="SQN129" s="802"/>
      <c r="SQO129" s="802"/>
      <c r="SQP129" s="802"/>
      <c r="SQQ129" s="802"/>
      <c r="SQR129" s="802"/>
      <c r="SQS129" s="802"/>
      <c r="SQT129" s="802"/>
      <c r="SQU129" s="802"/>
      <c r="SQV129" s="802"/>
      <c r="SQW129" s="802"/>
      <c r="SQX129" s="802"/>
      <c r="SQY129" s="802"/>
      <c r="SQZ129" s="802"/>
      <c r="SRA129" s="802"/>
      <c r="SRB129" s="802"/>
      <c r="SRC129" s="802"/>
      <c r="SRD129" s="802"/>
      <c r="SRE129" s="802"/>
      <c r="SRF129" s="802"/>
      <c r="SRG129" s="802"/>
      <c r="SRH129" s="802"/>
      <c r="SRI129" s="802"/>
      <c r="SRJ129" s="802"/>
      <c r="SRK129" s="802"/>
      <c r="SRL129" s="802"/>
      <c r="SRM129" s="802"/>
      <c r="SRN129" s="802"/>
      <c r="SRO129" s="802"/>
      <c r="SRP129" s="802"/>
      <c r="SRQ129" s="802"/>
      <c r="SRR129" s="802"/>
      <c r="SRS129" s="802"/>
      <c r="SRT129" s="802"/>
      <c r="SRU129" s="802"/>
      <c r="SRV129" s="802"/>
      <c r="SRW129" s="802"/>
      <c r="SRX129" s="802"/>
      <c r="SRY129" s="802"/>
      <c r="SRZ129" s="802"/>
      <c r="SSA129" s="802"/>
      <c r="SSB129" s="802"/>
      <c r="SSC129" s="802"/>
      <c r="SSD129" s="802"/>
      <c r="SSE129" s="802"/>
      <c r="SSF129" s="802"/>
      <c r="SSG129" s="802"/>
      <c r="SSH129" s="802"/>
      <c r="SSI129" s="802"/>
      <c r="SSJ129" s="802"/>
      <c r="SSK129" s="802"/>
      <c r="SSL129" s="802"/>
      <c r="SSM129" s="802"/>
      <c r="SSN129" s="802"/>
      <c r="SSO129" s="802"/>
      <c r="SSP129" s="802"/>
      <c r="SSQ129" s="802"/>
      <c r="SSR129" s="802"/>
      <c r="SSS129" s="802"/>
      <c r="SST129" s="802"/>
      <c r="SSU129" s="802"/>
      <c r="SSV129" s="802"/>
      <c r="SSW129" s="802"/>
      <c r="SSX129" s="802"/>
      <c r="SSY129" s="802"/>
      <c r="SSZ129" s="802"/>
      <c r="STA129" s="802"/>
      <c r="STB129" s="802"/>
      <c r="STC129" s="802"/>
      <c r="STD129" s="802"/>
      <c r="STE129" s="802"/>
      <c r="STF129" s="802"/>
      <c r="STG129" s="802"/>
      <c r="STH129" s="802"/>
      <c r="STI129" s="802"/>
      <c r="STJ129" s="802"/>
      <c r="STK129" s="802"/>
      <c r="STL129" s="802"/>
      <c r="STM129" s="802"/>
      <c r="STN129" s="802"/>
      <c r="STO129" s="802"/>
      <c r="STP129" s="802"/>
      <c r="STQ129" s="802"/>
      <c r="STR129" s="802"/>
      <c r="STS129" s="802"/>
      <c r="STT129" s="802"/>
      <c r="STU129" s="802"/>
      <c r="STV129" s="802"/>
      <c r="STW129" s="802"/>
      <c r="STX129" s="802"/>
      <c r="STY129" s="802"/>
      <c r="STZ129" s="802"/>
      <c r="SUA129" s="802"/>
      <c r="SUB129" s="802"/>
      <c r="SUC129" s="802"/>
      <c r="SUD129" s="802"/>
      <c r="SUE129" s="802"/>
      <c r="SUF129" s="802"/>
      <c r="SUG129" s="802"/>
      <c r="SUH129" s="802"/>
      <c r="SUI129" s="802"/>
      <c r="SUJ129" s="802"/>
      <c r="SUK129" s="802"/>
      <c r="SUL129" s="802"/>
      <c r="SUM129" s="802"/>
      <c r="SUN129" s="802"/>
      <c r="SUO129" s="802"/>
      <c r="SUP129" s="802"/>
      <c r="SUQ129" s="802"/>
      <c r="SUR129" s="802"/>
      <c r="SUS129" s="802"/>
      <c r="SUT129" s="802"/>
      <c r="SUU129" s="802"/>
      <c r="SUV129" s="802"/>
      <c r="SUW129" s="802"/>
      <c r="SUX129" s="802"/>
      <c r="SUY129" s="802"/>
      <c r="SUZ129" s="802"/>
      <c r="SVA129" s="802"/>
      <c r="SVB129" s="802"/>
      <c r="SVC129" s="802"/>
      <c r="SVD129" s="802"/>
      <c r="SVE129" s="802"/>
      <c r="SVF129" s="802"/>
      <c r="SVG129" s="802"/>
      <c r="SVH129" s="802"/>
      <c r="SVI129" s="802"/>
      <c r="SVJ129" s="802"/>
      <c r="SVK129" s="802"/>
      <c r="SVL129" s="802"/>
      <c r="SVM129" s="802"/>
      <c r="SVN129" s="802"/>
      <c r="SVO129" s="802"/>
      <c r="SVP129" s="802"/>
      <c r="SVQ129" s="802"/>
      <c r="SVR129" s="802"/>
      <c r="SVS129" s="802"/>
      <c r="SVT129" s="802"/>
      <c r="SVU129" s="802"/>
      <c r="SVV129" s="802"/>
      <c r="SVW129" s="802"/>
      <c r="SVX129" s="802"/>
      <c r="SVY129" s="802"/>
      <c r="SVZ129" s="802"/>
      <c r="SWA129" s="802"/>
      <c r="SWB129" s="802"/>
      <c r="SWC129" s="802"/>
      <c r="SWD129" s="802"/>
      <c r="SWE129" s="802"/>
      <c r="SWF129" s="802"/>
      <c r="SWG129" s="802"/>
      <c r="SWH129" s="802"/>
      <c r="SWI129" s="802"/>
      <c r="SWJ129" s="802"/>
      <c r="SWK129" s="802"/>
      <c r="SWL129" s="802"/>
      <c r="SWM129" s="802"/>
      <c r="SWN129" s="802"/>
      <c r="SWO129" s="802"/>
      <c r="SWP129" s="802"/>
      <c r="SWQ129" s="802"/>
      <c r="SWR129" s="802"/>
      <c r="SWS129" s="802"/>
      <c r="SWT129" s="802"/>
      <c r="SWU129" s="802"/>
      <c r="SWV129" s="802"/>
      <c r="SWW129" s="802"/>
      <c r="SWX129" s="802"/>
      <c r="SWY129" s="802"/>
      <c r="SWZ129" s="802"/>
      <c r="SXA129" s="802"/>
      <c r="SXB129" s="802"/>
      <c r="SXC129" s="802"/>
      <c r="SXD129" s="802"/>
      <c r="SXE129" s="802"/>
      <c r="SXF129" s="802"/>
      <c r="SXG129" s="802"/>
      <c r="SXH129" s="802"/>
      <c r="SXI129" s="802"/>
      <c r="SXJ129" s="802"/>
      <c r="SXK129" s="802"/>
      <c r="SXL129" s="802"/>
      <c r="SXM129" s="802"/>
      <c r="SXN129" s="802"/>
      <c r="SXO129" s="802"/>
      <c r="SXP129" s="802"/>
      <c r="SXQ129" s="802"/>
      <c r="SXR129" s="802"/>
      <c r="SXS129" s="802"/>
      <c r="SXT129" s="802"/>
      <c r="SXU129" s="802"/>
      <c r="SXV129" s="802"/>
      <c r="SXW129" s="802"/>
      <c r="SXX129" s="802"/>
      <c r="SXY129" s="802"/>
      <c r="SXZ129" s="802"/>
      <c r="SYA129" s="802"/>
      <c r="SYB129" s="802"/>
      <c r="SYC129" s="802"/>
      <c r="SYD129" s="802"/>
      <c r="SYE129" s="802"/>
      <c r="SYF129" s="802"/>
      <c r="SYG129" s="802"/>
      <c r="SYH129" s="802"/>
      <c r="SYI129" s="802"/>
      <c r="SYJ129" s="802"/>
      <c r="SYK129" s="802"/>
      <c r="SYL129" s="802"/>
      <c r="SYM129" s="802"/>
      <c r="SYN129" s="802"/>
      <c r="SYO129" s="802"/>
      <c r="SYP129" s="802"/>
      <c r="SYQ129" s="802"/>
      <c r="SYR129" s="802"/>
      <c r="SYS129" s="802"/>
      <c r="SYT129" s="802"/>
      <c r="SYU129" s="802"/>
      <c r="SYV129" s="802"/>
      <c r="SYW129" s="802"/>
      <c r="SYX129" s="802"/>
      <c r="SYY129" s="802"/>
      <c r="SYZ129" s="802"/>
      <c r="SZA129" s="802"/>
      <c r="SZB129" s="802"/>
      <c r="SZC129" s="802"/>
      <c r="SZD129" s="802"/>
      <c r="SZE129" s="802"/>
      <c r="SZF129" s="802"/>
      <c r="SZG129" s="802"/>
      <c r="SZH129" s="802"/>
      <c r="SZI129" s="802"/>
      <c r="SZJ129" s="802"/>
      <c r="SZK129" s="802"/>
      <c r="SZL129" s="802"/>
      <c r="SZM129" s="802"/>
      <c r="SZN129" s="802"/>
      <c r="SZO129" s="802"/>
      <c r="SZP129" s="802"/>
      <c r="SZQ129" s="802"/>
      <c r="SZR129" s="802"/>
      <c r="SZS129" s="802"/>
      <c r="SZT129" s="802"/>
      <c r="SZU129" s="802"/>
      <c r="SZV129" s="802"/>
      <c r="SZW129" s="802"/>
      <c r="SZX129" s="802"/>
      <c r="SZY129" s="802"/>
      <c r="SZZ129" s="802"/>
      <c r="TAA129" s="802"/>
      <c r="TAB129" s="802"/>
      <c r="TAC129" s="802"/>
      <c r="TAD129" s="802"/>
      <c r="TAE129" s="802"/>
      <c r="TAF129" s="802"/>
      <c r="TAG129" s="802"/>
      <c r="TAH129" s="802"/>
      <c r="TAI129" s="802"/>
      <c r="TAJ129" s="802"/>
      <c r="TAK129" s="802"/>
      <c r="TAL129" s="802"/>
      <c r="TAM129" s="802"/>
      <c r="TAN129" s="802"/>
      <c r="TAO129" s="802"/>
      <c r="TAP129" s="802"/>
      <c r="TAQ129" s="802"/>
      <c r="TAR129" s="802"/>
      <c r="TAS129" s="802"/>
      <c r="TAT129" s="802"/>
      <c r="TAU129" s="802"/>
      <c r="TAV129" s="802"/>
      <c r="TAW129" s="802"/>
      <c r="TAX129" s="802"/>
      <c r="TAY129" s="802"/>
      <c r="TAZ129" s="802"/>
      <c r="TBA129" s="802"/>
      <c r="TBB129" s="802"/>
      <c r="TBC129" s="802"/>
      <c r="TBD129" s="802"/>
      <c r="TBE129" s="802"/>
      <c r="TBF129" s="802"/>
      <c r="TBG129" s="802"/>
      <c r="TBH129" s="802"/>
      <c r="TBI129" s="802"/>
      <c r="TBJ129" s="802"/>
      <c r="TBK129" s="802"/>
      <c r="TBL129" s="802"/>
      <c r="TBM129" s="802"/>
      <c r="TBN129" s="802"/>
      <c r="TBO129" s="802"/>
      <c r="TBP129" s="802"/>
      <c r="TBQ129" s="802"/>
      <c r="TBR129" s="802"/>
      <c r="TBS129" s="802"/>
      <c r="TBT129" s="802"/>
      <c r="TBU129" s="802"/>
      <c r="TBV129" s="802"/>
      <c r="TBW129" s="802"/>
      <c r="TBX129" s="802"/>
      <c r="TBY129" s="802"/>
      <c r="TBZ129" s="802"/>
      <c r="TCA129" s="802"/>
      <c r="TCB129" s="802"/>
      <c r="TCC129" s="802"/>
      <c r="TCD129" s="802"/>
      <c r="TCE129" s="802"/>
      <c r="TCF129" s="802"/>
      <c r="TCG129" s="802"/>
      <c r="TCH129" s="802"/>
      <c r="TCI129" s="802"/>
      <c r="TCJ129" s="802"/>
      <c r="TCK129" s="802"/>
      <c r="TCL129" s="802"/>
      <c r="TCM129" s="802"/>
      <c r="TCN129" s="802"/>
      <c r="TCO129" s="802"/>
      <c r="TCP129" s="802"/>
      <c r="TCQ129" s="802"/>
      <c r="TCR129" s="802"/>
      <c r="TCS129" s="802"/>
      <c r="TCT129" s="802"/>
      <c r="TCU129" s="802"/>
      <c r="TCV129" s="802"/>
      <c r="TCW129" s="802"/>
      <c r="TCX129" s="802"/>
      <c r="TCY129" s="802"/>
      <c r="TCZ129" s="802"/>
      <c r="TDA129" s="802"/>
      <c r="TDB129" s="802"/>
      <c r="TDC129" s="802"/>
      <c r="TDD129" s="802"/>
      <c r="TDE129" s="802"/>
      <c r="TDF129" s="802"/>
      <c r="TDG129" s="802"/>
      <c r="TDH129" s="802"/>
      <c r="TDI129" s="802"/>
      <c r="TDJ129" s="802"/>
      <c r="TDK129" s="802"/>
      <c r="TDL129" s="802"/>
      <c r="TDM129" s="802"/>
      <c r="TDN129" s="802"/>
      <c r="TDO129" s="802"/>
      <c r="TDP129" s="802"/>
      <c r="TDQ129" s="802"/>
      <c r="TDR129" s="802"/>
      <c r="TDS129" s="802"/>
      <c r="TDT129" s="802"/>
      <c r="TDU129" s="802"/>
      <c r="TDV129" s="802"/>
      <c r="TDW129" s="802"/>
      <c r="TDX129" s="802"/>
      <c r="TDY129" s="802"/>
      <c r="TDZ129" s="802"/>
      <c r="TEA129" s="802"/>
      <c r="TEB129" s="802"/>
      <c r="TEC129" s="802"/>
      <c r="TED129" s="802"/>
      <c r="TEE129" s="802"/>
      <c r="TEF129" s="802"/>
      <c r="TEG129" s="802"/>
      <c r="TEH129" s="802"/>
      <c r="TEI129" s="802"/>
      <c r="TEJ129" s="802"/>
      <c r="TEK129" s="802"/>
      <c r="TEL129" s="802"/>
      <c r="TEM129" s="802"/>
      <c r="TEN129" s="802"/>
      <c r="TEO129" s="802"/>
      <c r="TEP129" s="802"/>
      <c r="TEQ129" s="802"/>
      <c r="TER129" s="802"/>
      <c r="TES129" s="802"/>
      <c r="TET129" s="802"/>
      <c r="TEU129" s="802"/>
      <c r="TEV129" s="802"/>
      <c r="TEW129" s="802"/>
      <c r="TEX129" s="802"/>
      <c r="TEY129" s="802"/>
      <c r="TEZ129" s="802"/>
      <c r="TFA129" s="802"/>
      <c r="TFB129" s="802"/>
      <c r="TFC129" s="802"/>
      <c r="TFD129" s="802"/>
      <c r="TFE129" s="802"/>
      <c r="TFF129" s="802"/>
      <c r="TFG129" s="802"/>
      <c r="TFH129" s="802"/>
      <c r="TFI129" s="802"/>
      <c r="TFJ129" s="802"/>
      <c r="TFK129" s="802"/>
      <c r="TFL129" s="802"/>
      <c r="TFM129" s="802"/>
      <c r="TFN129" s="802"/>
      <c r="TFO129" s="802"/>
      <c r="TFP129" s="802"/>
      <c r="TFQ129" s="802"/>
      <c r="TFR129" s="802"/>
      <c r="TFS129" s="802"/>
      <c r="TFT129" s="802"/>
      <c r="TFU129" s="802"/>
      <c r="TFV129" s="802"/>
      <c r="TFW129" s="802"/>
      <c r="TFX129" s="802"/>
      <c r="TFY129" s="802"/>
      <c r="TFZ129" s="802"/>
      <c r="TGA129" s="802"/>
      <c r="TGB129" s="802"/>
      <c r="TGC129" s="802"/>
      <c r="TGD129" s="802"/>
      <c r="TGE129" s="802"/>
      <c r="TGF129" s="802"/>
      <c r="TGG129" s="802"/>
      <c r="TGH129" s="802"/>
      <c r="TGI129" s="802"/>
      <c r="TGJ129" s="802"/>
      <c r="TGK129" s="802"/>
      <c r="TGL129" s="802"/>
      <c r="TGM129" s="802"/>
      <c r="TGN129" s="802"/>
      <c r="TGO129" s="802"/>
      <c r="TGP129" s="802"/>
      <c r="TGQ129" s="802"/>
      <c r="TGR129" s="802"/>
      <c r="TGS129" s="802"/>
      <c r="TGT129" s="802"/>
      <c r="TGU129" s="802"/>
      <c r="TGV129" s="802"/>
      <c r="TGW129" s="802"/>
      <c r="TGX129" s="802"/>
      <c r="TGY129" s="802"/>
      <c r="TGZ129" s="802"/>
      <c r="THA129" s="802"/>
      <c r="THB129" s="802"/>
      <c r="THC129" s="802"/>
      <c r="THD129" s="802"/>
      <c r="THE129" s="802"/>
      <c r="THF129" s="802"/>
      <c r="THG129" s="802"/>
      <c r="THH129" s="802"/>
      <c r="THI129" s="802"/>
      <c r="THJ129" s="802"/>
      <c r="THK129" s="802"/>
      <c r="THL129" s="802"/>
      <c r="THM129" s="802"/>
      <c r="THN129" s="802"/>
      <c r="THO129" s="802"/>
      <c r="THP129" s="802"/>
      <c r="THQ129" s="802"/>
      <c r="THR129" s="802"/>
      <c r="THS129" s="802"/>
      <c r="THT129" s="802"/>
      <c r="THU129" s="802"/>
      <c r="THV129" s="802"/>
      <c r="THW129" s="802"/>
      <c r="THX129" s="802"/>
      <c r="THY129" s="802"/>
      <c r="THZ129" s="802"/>
      <c r="TIA129" s="802"/>
      <c r="TIB129" s="802"/>
      <c r="TIC129" s="802"/>
      <c r="TID129" s="802"/>
      <c r="TIE129" s="802"/>
      <c r="TIF129" s="802"/>
      <c r="TIG129" s="802"/>
      <c r="TIH129" s="802"/>
      <c r="TII129" s="802"/>
      <c r="TIJ129" s="802"/>
      <c r="TIK129" s="802"/>
      <c r="TIL129" s="802"/>
      <c r="TIM129" s="802"/>
      <c r="TIN129" s="802"/>
      <c r="TIO129" s="802"/>
      <c r="TIP129" s="802"/>
      <c r="TIQ129" s="802"/>
      <c r="TIR129" s="802"/>
      <c r="TIS129" s="802"/>
      <c r="TIT129" s="802"/>
      <c r="TIU129" s="802"/>
      <c r="TIV129" s="802"/>
      <c r="TIW129" s="802"/>
      <c r="TIX129" s="802"/>
      <c r="TIY129" s="802"/>
      <c r="TIZ129" s="802"/>
      <c r="TJA129" s="802"/>
      <c r="TJB129" s="802"/>
      <c r="TJC129" s="802"/>
      <c r="TJD129" s="802"/>
      <c r="TJE129" s="802"/>
      <c r="TJF129" s="802"/>
      <c r="TJG129" s="802"/>
      <c r="TJH129" s="802"/>
      <c r="TJI129" s="802"/>
      <c r="TJJ129" s="802"/>
      <c r="TJK129" s="802"/>
      <c r="TJL129" s="802"/>
      <c r="TJM129" s="802"/>
      <c r="TJN129" s="802"/>
      <c r="TJO129" s="802"/>
      <c r="TJP129" s="802"/>
      <c r="TJQ129" s="802"/>
      <c r="TJR129" s="802"/>
      <c r="TJS129" s="802"/>
      <c r="TJT129" s="802"/>
      <c r="TJU129" s="802"/>
      <c r="TJV129" s="802"/>
      <c r="TJW129" s="802"/>
      <c r="TJX129" s="802"/>
      <c r="TJY129" s="802"/>
      <c r="TJZ129" s="802"/>
      <c r="TKA129" s="802"/>
      <c r="TKB129" s="802"/>
      <c r="TKC129" s="802"/>
      <c r="TKD129" s="802"/>
      <c r="TKE129" s="802"/>
      <c r="TKF129" s="802"/>
      <c r="TKG129" s="802"/>
      <c r="TKH129" s="802"/>
      <c r="TKI129" s="802"/>
      <c r="TKJ129" s="802"/>
      <c r="TKK129" s="802"/>
      <c r="TKL129" s="802"/>
      <c r="TKM129" s="802"/>
      <c r="TKN129" s="802"/>
      <c r="TKO129" s="802"/>
      <c r="TKP129" s="802"/>
      <c r="TKQ129" s="802"/>
      <c r="TKR129" s="802"/>
      <c r="TKS129" s="802"/>
      <c r="TKT129" s="802"/>
      <c r="TKU129" s="802"/>
      <c r="TKV129" s="802"/>
      <c r="TKW129" s="802"/>
      <c r="TKX129" s="802"/>
      <c r="TKY129" s="802"/>
      <c r="TKZ129" s="802"/>
      <c r="TLA129" s="802"/>
      <c r="TLB129" s="802"/>
      <c r="TLC129" s="802"/>
      <c r="TLD129" s="802"/>
      <c r="TLE129" s="802"/>
      <c r="TLF129" s="802"/>
      <c r="TLG129" s="802"/>
      <c r="TLH129" s="802"/>
      <c r="TLI129" s="802"/>
      <c r="TLJ129" s="802"/>
      <c r="TLK129" s="802"/>
      <c r="TLL129" s="802"/>
      <c r="TLM129" s="802"/>
      <c r="TLN129" s="802"/>
      <c r="TLO129" s="802"/>
      <c r="TLP129" s="802"/>
      <c r="TLQ129" s="802"/>
      <c r="TLR129" s="802"/>
      <c r="TLS129" s="802"/>
      <c r="TLT129" s="802"/>
      <c r="TLU129" s="802"/>
      <c r="TLV129" s="802"/>
      <c r="TLW129" s="802"/>
      <c r="TLX129" s="802"/>
      <c r="TLY129" s="802"/>
      <c r="TLZ129" s="802"/>
      <c r="TMA129" s="802"/>
      <c r="TMB129" s="802"/>
      <c r="TMC129" s="802"/>
      <c r="TMD129" s="802"/>
      <c r="TME129" s="802"/>
      <c r="TMF129" s="802"/>
      <c r="TMG129" s="802"/>
      <c r="TMH129" s="802"/>
      <c r="TMI129" s="802"/>
      <c r="TMJ129" s="802"/>
      <c r="TMK129" s="802"/>
      <c r="TML129" s="802"/>
      <c r="TMM129" s="802"/>
      <c r="TMN129" s="802"/>
      <c r="TMO129" s="802"/>
      <c r="TMP129" s="802"/>
      <c r="TMQ129" s="802"/>
      <c r="TMR129" s="802"/>
      <c r="TMS129" s="802"/>
      <c r="TMT129" s="802"/>
      <c r="TMU129" s="802"/>
      <c r="TMV129" s="802"/>
      <c r="TMW129" s="802"/>
      <c r="TMX129" s="802"/>
      <c r="TMY129" s="802"/>
      <c r="TMZ129" s="802"/>
      <c r="TNA129" s="802"/>
      <c r="TNB129" s="802"/>
      <c r="TNC129" s="802"/>
      <c r="TND129" s="802"/>
      <c r="TNE129" s="802"/>
      <c r="TNF129" s="802"/>
      <c r="TNG129" s="802"/>
      <c r="TNH129" s="802"/>
      <c r="TNI129" s="802"/>
      <c r="TNJ129" s="802"/>
      <c r="TNK129" s="802"/>
      <c r="TNL129" s="802"/>
      <c r="TNM129" s="802"/>
      <c r="TNN129" s="802"/>
      <c r="TNO129" s="802"/>
      <c r="TNP129" s="802"/>
      <c r="TNQ129" s="802"/>
      <c r="TNR129" s="802"/>
      <c r="TNS129" s="802"/>
      <c r="TNT129" s="802"/>
      <c r="TNU129" s="802"/>
      <c r="TNV129" s="802"/>
      <c r="TNW129" s="802"/>
      <c r="TNX129" s="802"/>
      <c r="TNY129" s="802"/>
      <c r="TNZ129" s="802"/>
      <c r="TOA129" s="802"/>
      <c r="TOB129" s="802"/>
      <c r="TOC129" s="802"/>
      <c r="TOD129" s="802"/>
      <c r="TOE129" s="802"/>
      <c r="TOF129" s="802"/>
      <c r="TOG129" s="802"/>
      <c r="TOH129" s="802"/>
      <c r="TOI129" s="802"/>
      <c r="TOJ129" s="802"/>
      <c r="TOK129" s="802"/>
      <c r="TOL129" s="802"/>
      <c r="TOM129" s="802"/>
      <c r="TON129" s="802"/>
      <c r="TOO129" s="802"/>
      <c r="TOP129" s="802"/>
      <c r="TOQ129" s="802"/>
      <c r="TOR129" s="802"/>
      <c r="TOS129" s="802"/>
      <c r="TOT129" s="802"/>
      <c r="TOU129" s="802"/>
      <c r="TOV129" s="802"/>
      <c r="TOW129" s="802"/>
      <c r="TOX129" s="802"/>
      <c r="TOY129" s="802"/>
      <c r="TOZ129" s="802"/>
      <c r="TPA129" s="802"/>
      <c r="TPB129" s="802"/>
      <c r="TPC129" s="802"/>
      <c r="TPD129" s="802"/>
      <c r="TPE129" s="802"/>
      <c r="TPF129" s="802"/>
      <c r="TPG129" s="802"/>
      <c r="TPH129" s="802"/>
      <c r="TPI129" s="802"/>
      <c r="TPJ129" s="802"/>
      <c r="TPK129" s="802"/>
      <c r="TPL129" s="802"/>
      <c r="TPM129" s="802"/>
      <c r="TPN129" s="802"/>
      <c r="TPO129" s="802"/>
      <c r="TPP129" s="802"/>
      <c r="TPQ129" s="802"/>
      <c r="TPR129" s="802"/>
      <c r="TPS129" s="802"/>
      <c r="TPT129" s="802"/>
      <c r="TPU129" s="802"/>
      <c r="TPV129" s="802"/>
      <c r="TPW129" s="802"/>
      <c r="TPX129" s="802"/>
      <c r="TPY129" s="802"/>
      <c r="TPZ129" s="802"/>
      <c r="TQA129" s="802"/>
      <c r="TQB129" s="802"/>
      <c r="TQC129" s="802"/>
      <c r="TQD129" s="802"/>
      <c r="TQE129" s="802"/>
      <c r="TQF129" s="802"/>
      <c r="TQG129" s="802"/>
      <c r="TQH129" s="802"/>
      <c r="TQI129" s="802"/>
      <c r="TQJ129" s="802"/>
      <c r="TQK129" s="802"/>
      <c r="TQL129" s="802"/>
      <c r="TQM129" s="802"/>
      <c r="TQN129" s="802"/>
      <c r="TQO129" s="802"/>
      <c r="TQP129" s="802"/>
      <c r="TQQ129" s="802"/>
      <c r="TQR129" s="802"/>
      <c r="TQS129" s="802"/>
      <c r="TQT129" s="802"/>
      <c r="TQU129" s="802"/>
      <c r="TQV129" s="802"/>
      <c r="TQW129" s="802"/>
      <c r="TQX129" s="802"/>
      <c r="TQY129" s="802"/>
      <c r="TQZ129" s="802"/>
      <c r="TRA129" s="802"/>
      <c r="TRB129" s="802"/>
      <c r="TRC129" s="802"/>
      <c r="TRD129" s="802"/>
      <c r="TRE129" s="802"/>
      <c r="TRF129" s="802"/>
      <c r="TRG129" s="802"/>
      <c r="TRH129" s="802"/>
      <c r="TRI129" s="802"/>
      <c r="TRJ129" s="802"/>
      <c r="TRK129" s="802"/>
      <c r="TRL129" s="802"/>
      <c r="TRM129" s="802"/>
      <c r="TRN129" s="802"/>
      <c r="TRO129" s="802"/>
      <c r="TRP129" s="802"/>
      <c r="TRQ129" s="802"/>
      <c r="TRR129" s="802"/>
      <c r="TRS129" s="802"/>
      <c r="TRT129" s="802"/>
      <c r="TRU129" s="802"/>
      <c r="TRV129" s="802"/>
      <c r="TRW129" s="802"/>
      <c r="TRX129" s="802"/>
      <c r="TRY129" s="802"/>
      <c r="TRZ129" s="802"/>
      <c r="TSA129" s="802"/>
      <c r="TSB129" s="802"/>
      <c r="TSC129" s="802"/>
      <c r="TSD129" s="802"/>
      <c r="TSE129" s="802"/>
      <c r="TSF129" s="802"/>
      <c r="TSG129" s="802"/>
      <c r="TSH129" s="802"/>
      <c r="TSI129" s="802"/>
      <c r="TSJ129" s="802"/>
      <c r="TSK129" s="802"/>
      <c r="TSL129" s="802"/>
      <c r="TSM129" s="802"/>
      <c r="TSN129" s="802"/>
      <c r="TSO129" s="802"/>
      <c r="TSP129" s="802"/>
      <c r="TSQ129" s="802"/>
      <c r="TSR129" s="802"/>
      <c r="TSS129" s="802"/>
      <c r="TST129" s="802"/>
      <c r="TSU129" s="802"/>
      <c r="TSV129" s="802"/>
      <c r="TSW129" s="802"/>
      <c r="TSX129" s="802"/>
      <c r="TSY129" s="802"/>
      <c r="TSZ129" s="802"/>
      <c r="TTA129" s="802"/>
      <c r="TTB129" s="802"/>
      <c r="TTC129" s="802"/>
      <c r="TTD129" s="802"/>
      <c r="TTE129" s="802"/>
      <c r="TTF129" s="802"/>
      <c r="TTG129" s="802"/>
      <c r="TTH129" s="802"/>
      <c r="TTI129" s="802"/>
      <c r="TTJ129" s="802"/>
      <c r="TTK129" s="802"/>
      <c r="TTL129" s="802"/>
      <c r="TTM129" s="802"/>
      <c r="TTN129" s="802"/>
      <c r="TTO129" s="802"/>
      <c r="TTP129" s="802"/>
      <c r="TTQ129" s="802"/>
      <c r="TTR129" s="802"/>
      <c r="TTS129" s="802"/>
      <c r="TTT129" s="802"/>
      <c r="TTU129" s="802"/>
      <c r="TTV129" s="802"/>
      <c r="TTW129" s="802"/>
      <c r="TTX129" s="802"/>
      <c r="TTY129" s="802"/>
      <c r="TTZ129" s="802"/>
      <c r="TUA129" s="802"/>
      <c r="TUB129" s="802"/>
      <c r="TUC129" s="802"/>
      <c r="TUD129" s="802"/>
      <c r="TUE129" s="802"/>
      <c r="TUF129" s="802"/>
      <c r="TUG129" s="802"/>
      <c r="TUH129" s="802"/>
      <c r="TUI129" s="802"/>
      <c r="TUJ129" s="802"/>
      <c r="TUK129" s="802"/>
      <c r="TUL129" s="802"/>
      <c r="TUM129" s="802"/>
      <c r="TUN129" s="802"/>
      <c r="TUO129" s="802"/>
      <c r="TUP129" s="802"/>
      <c r="TUQ129" s="802"/>
      <c r="TUR129" s="802"/>
      <c r="TUS129" s="802"/>
      <c r="TUT129" s="802"/>
      <c r="TUU129" s="802"/>
      <c r="TUV129" s="802"/>
      <c r="TUW129" s="802"/>
      <c r="TUX129" s="802"/>
      <c r="TUY129" s="802"/>
      <c r="TUZ129" s="802"/>
      <c r="TVA129" s="802"/>
      <c r="TVB129" s="802"/>
      <c r="TVC129" s="802"/>
      <c r="TVD129" s="802"/>
      <c r="TVE129" s="802"/>
      <c r="TVF129" s="802"/>
      <c r="TVG129" s="802"/>
      <c r="TVH129" s="802"/>
      <c r="TVI129" s="802"/>
      <c r="TVJ129" s="802"/>
      <c r="TVK129" s="802"/>
      <c r="TVL129" s="802"/>
      <c r="TVM129" s="802"/>
      <c r="TVN129" s="802"/>
      <c r="TVO129" s="802"/>
      <c r="TVP129" s="802"/>
      <c r="TVQ129" s="802"/>
      <c r="TVR129" s="802"/>
      <c r="TVS129" s="802"/>
      <c r="TVT129" s="802"/>
      <c r="TVU129" s="802"/>
      <c r="TVV129" s="802"/>
      <c r="TVW129" s="802"/>
      <c r="TVX129" s="802"/>
      <c r="TVY129" s="802"/>
      <c r="TVZ129" s="802"/>
      <c r="TWA129" s="802"/>
      <c r="TWB129" s="802"/>
      <c r="TWC129" s="802"/>
      <c r="TWD129" s="802"/>
      <c r="TWE129" s="802"/>
      <c r="TWF129" s="802"/>
      <c r="TWG129" s="802"/>
      <c r="TWH129" s="802"/>
      <c r="TWI129" s="802"/>
      <c r="TWJ129" s="802"/>
      <c r="TWK129" s="802"/>
      <c r="TWL129" s="802"/>
      <c r="TWM129" s="802"/>
      <c r="TWN129" s="802"/>
      <c r="TWO129" s="802"/>
      <c r="TWP129" s="802"/>
      <c r="TWQ129" s="802"/>
      <c r="TWR129" s="802"/>
      <c r="TWS129" s="802"/>
      <c r="TWT129" s="802"/>
      <c r="TWU129" s="802"/>
      <c r="TWV129" s="802"/>
      <c r="TWW129" s="802"/>
      <c r="TWX129" s="802"/>
      <c r="TWY129" s="802"/>
      <c r="TWZ129" s="802"/>
      <c r="TXA129" s="802"/>
      <c r="TXB129" s="802"/>
      <c r="TXC129" s="802"/>
      <c r="TXD129" s="802"/>
      <c r="TXE129" s="802"/>
      <c r="TXF129" s="802"/>
      <c r="TXG129" s="802"/>
      <c r="TXH129" s="802"/>
      <c r="TXI129" s="802"/>
      <c r="TXJ129" s="802"/>
      <c r="TXK129" s="802"/>
      <c r="TXL129" s="802"/>
      <c r="TXM129" s="802"/>
      <c r="TXN129" s="802"/>
      <c r="TXO129" s="802"/>
      <c r="TXP129" s="802"/>
      <c r="TXQ129" s="802"/>
      <c r="TXR129" s="802"/>
      <c r="TXS129" s="802"/>
      <c r="TXT129" s="802"/>
      <c r="TXU129" s="802"/>
      <c r="TXV129" s="802"/>
      <c r="TXW129" s="802"/>
      <c r="TXX129" s="802"/>
      <c r="TXY129" s="802"/>
      <c r="TXZ129" s="802"/>
      <c r="TYA129" s="802"/>
      <c r="TYB129" s="802"/>
      <c r="TYC129" s="802"/>
      <c r="TYD129" s="802"/>
      <c r="TYE129" s="802"/>
      <c r="TYF129" s="802"/>
      <c r="TYG129" s="802"/>
      <c r="TYH129" s="802"/>
      <c r="TYI129" s="802"/>
      <c r="TYJ129" s="802"/>
      <c r="TYK129" s="802"/>
      <c r="TYL129" s="802"/>
      <c r="TYM129" s="802"/>
      <c r="TYN129" s="802"/>
      <c r="TYO129" s="802"/>
      <c r="TYP129" s="802"/>
      <c r="TYQ129" s="802"/>
      <c r="TYR129" s="802"/>
      <c r="TYS129" s="802"/>
      <c r="TYT129" s="802"/>
      <c r="TYU129" s="802"/>
      <c r="TYV129" s="802"/>
      <c r="TYW129" s="802"/>
      <c r="TYX129" s="802"/>
      <c r="TYY129" s="802"/>
      <c r="TYZ129" s="802"/>
      <c r="TZA129" s="802"/>
      <c r="TZB129" s="802"/>
      <c r="TZC129" s="802"/>
      <c r="TZD129" s="802"/>
      <c r="TZE129" s="802"/>
      <c r="TZF129" s="802"/>
      <c r="TZG129" s="802"/>
      <c r="TZH129" s="802"/>
      <c r="TZI129" s="802"/>
      <c r="TZJ129" s="802"/>
      <c r="TZK129" s="802"/>
      <c r="TZL129" s="802"/>
      <c r="TZM129" s="802"/>
      <c r="TZN129" s="802"/>
      <c r="TZO129" s="802"/>
      <c r="TZP129" s="802"/>
      <c r="TZQ129" s="802"/>
      <c r="TZR129" s="802"/>
      <c r="TZS129" s="802"/>
      <c r="TZT129" s="802"/>
      <c r="TZU129" s="802"/>
      <c r="TZV129" s="802"/>
      <c r="TZW129" s="802"/>
      <c r="TZX129" s="802"/>
      <c r="TZY129" s="802"/>
      <c r="TZZ129" s="802"/>
      <c r="UAA129" s="802"/>
      <c r="UAB129" s="802"/>
      <c r="UAC129" s="802"/>
      <c r="UAD129" s="802"/>
      <c r="UAE129" s="802"/>
      <c r="UAF129" s="802"/>
      <c r="UAG129" s="802"/>
      <c r="UAH129" s="802"/>
      <c r="UAI129" s="802"/>
      <c r="UAJ129" s="802"/>
      <c r="UAK129" s="802"/>
      <c r="UAL129" s="802"/>
      <c r="UAM129" s="802"/>
      <c r="UAN129" s="802"/>
      <c r="UAO129" s="802"/>
      <c r="UAP129" s="802"/>
      <c r="UAQ129" s="802"/>
      <c r="UAR129" s="802"/>
      <c r="UAS129" s="802"/>
      <c r="UAT129" s="802"/>
      <c r="UAU129" s="802"/>
      <c r="UAV129" s="802"/>
      <c r="UAW129" s="802"/>
      <c r="UAX129" s="802"/>
      <c r="UAY129" s="802"/>
      <c r="UAZ129" s="802"/>
      <c r="UBA129" s="802"/>
      <c r="UBB129" s="802"/>
      <c r="UBC129" s="802"/>
      <c r="UBD129" s="802"/>
      <c r="UBE129" s="802"/>
      <c r="UBF129" s="802"/>
      <c r="UBG129" s="802"/>
      <c r="UBH129" s="802"/>
      <c r="UBI129" s="802"/>
      <c r="UBJ129" s="802"/>
      <c r="UBK129" s="802"/>
      <c r="UBL129" s="802"/>
      <c r="UBM129" s="802"/>
      <c r="UBN129" s="802"/>
      <c r="UBO129" s="802"/>
      <c r="UBP129" s="802"/>
      <c r="UBQ129" s="802"/>
      <c r="UBR129" s="802"/>
      <c r="UBS129" s="802"/>
      <c r="UBT129" s="802"/>
      <c r="UBU129" s="802"/>
      <c r="UBV129" s="802"/>
      <c r="UBW129" s="802"/>
      <c r="UBX129" s="802"/>
      <c r="UBY129" s="802"/>
      <c r="UBZ129" s="802"/>
      <c r="UCA129" s="802"/>
      <c r="UCB129" s="802"/>
      <c r="UCC129" s="802"/>
      <c r="UCD129" s="802"/>
      <c r="UCE129" s="802"/>
      <c r="UCF129" s="802"/>
      <c r="UCG129" s="802"/>
      <c r="UCH129" s="802"/>
      <c r="UCI129" s="802"/>
      <c r="UCJ129" s="802"/>
      <c r="UCK129" s="802"/>
      <c r="UCL129" s="802"/>
      <c r="UCM129" s="802"/>
      <c r="UCN129" s="802"/>
      <c r="UCO129" s="802"/>
      <c r="UCP129" s="802"/>
      <c r="UCQ129" s="802"/>
      <c r="UCR129" s="802"/>
      <c r="UCS129" s="802"/>
      <c r="UCT129" s="802"/>
      <c r="UCU129" s="802"/>
      <c r="UCV129" s="802"/>
      <c r="UCW129" s="802"/>
      <c r="UCX129" s="802"/>
      <c r="UCY129" s="802"/>
      <c r="UCZ129" s="802"/>
      <c r="UDA129" s="802"/>
      <c r="UDB129" s="802"/>
      <c r="UDC129" s="802"/>
      <c r="UDD129" s="802"/>
      <c r="UDE129" s="802"/>
      <c r="UDF129" s="802"/>
      <c r="UDG129" s="802"/>
      <c r="UDH129" s="802"/>
      <c r="UDI129" s="802"/>
      <c r="UDJ129" s="802"/>
      <c r="UDK129" s="802"/>
      <c r="UDL129" s="802"/>
      <c r="UDM129" s="802"/>
      <c r="UDN129" s="802"/>
      <c r="UDO129" s="802"/>
      <c r="UDP129" s="802"/>
      <c r="UDQ129" s="802"/>
      <c r="UDR129" s="802"/>
      <c r="UDS129" s="802"/>
      <c r="UDT129" s="802"/>
      <c r="UDU129" s="802"/>
      <c r="UDV129" s="802"/>
      <c r="UDW129" s="802"/>
      <c r="UDX129" s="802"/>
      <c r="UDY129" s="802"/>
      <c r="UDZ129" s="802"/>
      <c r="UEA129" s="802"/>
      <c r="UEB129" s="802"/>
      <c r="UEC129" s="802"/>
      <c r="UED129" s="802"/>
      <c r="UEE129" s="802"/>
      <c r="UEF129" s="802"/>
      <c r="UEG129" s="802"/>
      <c r="UEH129" s="802"/>
      <c r="UEI129" s="802"/>
      <c r="UEJ129" s="802"/>
      <c r="UEK129" s="802"/>
      <c r="UEL129" s="802"/>
      <c r="UEM129" s="802"/>
      <c r="UEN129" s="802"/>
      <c r="UEO129" s="802"/>
      <c r="UEP129" s="802"/>
      <c r="UEQ129" s="802"/>
      <c r="UER129" s="802"/>
      <c r="UES129" s="802"/>
      <c r="UET129" s="802"/>
      <c r="UEU129" s="802"/>
      <c r="UEV129" s="802"/>
      <c r="UEW129" s="802"/>
      <c r="UEX129" s="802"/>
      <c r="UEY129" s="802"/>
      <c r="UEZ129" s="802"/>
      <c r="UFA129" s="802"/>
      <c r="UFB129" s="802"/>
      <c r="UFC129" s="802"/>
      <c r="UFD129" s="802"/>
      <c r="UFE129" s="802"/>
      <c r="UFF129" s="802"/>
      <c r="UFG129" s="802"/>
      <c r="UFH129" s="802"/>
      <c r="UFI129" s="802"/>
      <c r="UFJ129" s="802"/>
      <c r="UFK129" s="802"/>
      <c r="UFL129" s="802"/>
      <c r="UFM129" s="802"/>
      <c r="UFN129" s="802"/>
      <c r="UFO129" s="802"/>
      <c r="UFP129" s="802"/>
      <c r="UFQ129" s="802"/>
      <c r="UFR129" s="802"/>
      <c r="UFS129" s="802"/>
      <c r="UFT129" s="802"/>
      <c r="UFU129" s="802"/>
      <c r="UFV129" s="802"/>
      <c r="UFW129" s="802"/>
      <c r="UFX129" s="802"/>
      <c r="UFY129" s="802"/>
      <c r="UFZ129" s="802"/>
      <c r="UGA129" s="802"/>
      <c r="UGB129" s="802"/>
      <c r="UGC129" s="802"/>
      <c r="UGD129" s="802"/>
      <c r="UGE129" s="802"/>
      <c r="UGF129" s="802"/>
      <c r="UGG129" s="802"/>
      <c r="UGH129" s="802"/>
      <c r="UGI129" s="802"/>
      <c r="UGJ129" s="802"/>
      <c r="UGK129" s="802"/>
      <c r="UGL129" s="802"/>
      <c r="UGM129" s="802"/>
      <c r="UGN129" s="802"/>
      <c r="UGO129" s="802"/>
      <c r="UGP129" s="802"/>
      <c r="UGQ129" s="802"/>
      <c r="UGR129" s="802"/>
      <c r="UGS129" s="802"/>
      <c r="UGT129" s="802"/>
      <c r="UGU129" s="802"/>
      <c r="UGV129" s="802"/>
      <c r="UGW129" s="802"/>
      <c r="UGX129" s="802"/>
      <c r="UGY129" s="802"/>
      <c r="UGZ129" s="802"/>
      <c r="UHA129" s="802"/>
      <c r="UHB129" s="802"/>
      <c r="UHC129" s="802"/>
      <c r="UHD129" s="802"/>
      <c r="UHE129" s="802"/>
      <c r="UHF129" s="802"/>
      <c r="UHG129" s="802"/>
      <c r="UHH129" s="802"/>
      <c r="UHI129" s="802"/>
      <c r="UHJ129" s="802"/>
      <c r="UHK129" s="802"/>
      <c r="UHL129" s="802"/>
      <c r="UHM129" s="802"/>
      <c r="UHN129" s="802"/>
      <c r="UHO129" s="802"/>
      <c r="UHP129" s="802"/>
      <c r="UHQ129" s="802"/>
      <c r="UHR129" s="802"/>
      <c r="UHS129" s="802"/>
      <c r="UHT129" s="802"/>
      <c r="UHU129" s="802"/>
      <c r="UHV129" s="802"/>
      <c r="UHW129" s="802"/>
      <c r="UHX129" s="802"/>
      <c r="UHY129" s="802"/>
      <c r="UHZ129" s="802"/>
      <c r="UIA129" s="802"/>
      <c r="UIB129" s="802"/>
      <c r="UIC129" s="802"/>
      <c r="UID129" s="802"/>
      <c r="UIE129" s="802"/>
      <c r="UIF129" s="802"/>
      <c r="UIG129" s="802"/>
      <c r="UIH129" s="802"/>
      <c r="UII129" s="802"/>
      <c r="UIJ129" s="802"/>
      <c r="UIK129" s="802"/>
      <c r="UIL129" s="802"/>
      <c r="UIM129" s="802"/>
      <c r="UIN129" s="802"/>
      <c r="UIO129" s="802"/>
      <c r="UIP129" s="802"/>
      <c r="UIQ129" s="802"/>
      <c r="UIR129" s="802"/>
      <c r="UIS129" s="802"/>
      <c r="UIT129" s="802"/>
      <c r="UIU129" s="802"/>
      <c r="UIV129" s="802"/>
      <c r="UIW129" s="802"/>
      <c r="UIX129" s="802"/>
      <c r="UIY129" s="802"/>
      <c r="UIZ129" s="802"/>
      <c r="UJA129" s="802"/>
      <c r="UJB129" s="802"/>
      <c r="UJC129" s="802"/>
      <c r="UJD129" s="802"/>
      <c r="UJE129" s="802"/>
      <c r="UJF129" s="802"/>
      <c r="UJG129" s="802"/>
      <c r="UJH129" s="802"/>
      <c r="UJI129" s="802"/>
      <c r="UJJ129" s="802"/>
      <c r="UJK129" s="802"/>
      <c r="UJL129" s="802"/>
      <c r="UJM129" s="802"/>
      <c r="UJN129" s="802"/>
      <c r="UJO129" s="802"/>
      <c r="UJP129" s="802"/>
      <c r="UJQ129" s="802"/>
      <c r="UJR129" s="802"/>
      <c r="UJS129" s="802"/>
      <c r="UJT129" s="802"/>
      <c r="UJU129" s="802"/>
      <c r="UJV129" s="802"/>
      <c r="UJW129" s="802"/>
      <c r="UJX129" s="802"/>
      <c r="UJY129" s="802"/>
      <c r="UJZ129" s="802"/>
      <c r="UKA129" s="802"/>
      <c r="UKB129" s="802"/>
      <c r="UKC129" s="802"/>
      <c r="UKD129" s="802"/>
      <c r="UKE129" s="802"/>
      <c r="UKF129" s="802"/>
      <c r="UKG129" s="802"/>
      <c r="UKH129" s="802"/>
      <c r="UKI129" s="802"/>
      <c r="UKJ129" s="802"/>
      <c r="UKK129" s="802"/>
      <c r="UKL129" s="802"/>
      <c r="UKM129" s="802"/>
      <c r="UKN129" s="802"/>
      <c r="UKO129" s="802"/>
      <c r="UKP129" s="802"/>
      <c r="UKQ129" s="802"/>
      <c r="UKR129" s="802"/>
      <c r="UKS129" s="802"/>
      <c r="UKT129" s="802"/>
      <c r="UKU129" s="802"/>
      <c r="UKV129" s="802"/>
      <c r="UKW129" s="802"/>
      <c r="UKX129" s="802"/>
      <c r="UKY129" s="802"/>
      <c r="UKZ129" s="802"/>
      <c r="ULA129" s="802"/>
      <c r="ULB129" s="802"/>
      <c r="ULC129" s="802"/>
      <c r="ULD129" s="802"/>
      <c r="ULE129" s="802"/>
      <c r="ULF129" s="802"/>
      <c r="ULG129" s="802"/>
      <c r="ULH129" s="802"/>
      <c r="ULI129" s="802"/>
      <c r="ULJ129" s="802"/>
      <c r="ULK129" s="802"/>
      <c r="ULL129" s="802"/>
      <c r="ULM129" s="802"/>
      <c r="ULN129" s="802"/>
      <c r="ULO129" s="802"/>
      <c r="ULP129" s="802"/>
      <c r="ULQ129" s="802"/>
      <c r="ULR129" s="802"/>
      <c r="ULS129" s="802"/>
      <c r="ULT129" s="802"/>
      <c r="ULU129" s="802"/>
      <c r="ULV129" s="802"/>
      <c r="ULW129" s="802"/>
      <c r="ULX129" s="802"/>
      <c r="ULY129" s="802"/>
      <c r="ULZ129" s="802"/>
      <c r="UMA129" s="802"/>
      <c r="UMB129" s="802"/>
      <c r="UMC129" s="802"/>
      <c r="UMD129" s="802"/>
      <c r="UME129" s="802"/>
      <c r="UMF129" s="802"/>
      <c r="UMG129" s="802"/>
      <c r="UMH129" s="802"/>
      <c r="UMI129" s="802"/>
      <c r="UMJ129" s="802"/>
      <c r="UMK129" s="802"/>
      <c r="UML129" s="802"/>
      <c r="UMM129" s="802"/>
      <c r="UMN129" s="802"/>
      <c r="UMO129" s="802"/>
      <c r="UMP129" s="802"/>
      <c r="UMQ129" s="802"/>
      <c r="UMR129" s="802"/>
      <c r="UMS129" s="802"/>
      <c r="UMT129" s="802"/>
      <c r="UMU129" s="802"/>
      <c r="UMV129" s="802"/>
      <c r="UMW129" s="802"/>
      <c r="UMX129" s="802"/>
      <c r="UMY129" s="802"/>
      <c r="UMZ129" s="802"/>
      <c r="UNA129" s="802"/>
      <c r="UNB129" s="802"/>
      <c r="UNC129" s="802"/>
      <c r="UND129" s="802"/>
      <c r="UNE129" s="802"/>
      <c r="UNF129" s="802"/>
      <c r="UNG129" s="802"/>
      <c r="UNH129" s="802"/>
      <c r="UNI129" s="802"/>
      <c r="UNJ129" s="802"/>
      <c r="UNK129" s="802"/>
      <c r="UNL129" s="802"/>
      <c r="UNM129" s="802"/>
      <c r="UNN129" s="802"/>
      <c r="UNO129" s="802"/>
      <c r="UNP129" s="802"/>
      <c r="UNQ129" s="802"/>
      <c r="UNR129" s="802"/>
      <c r="UNS129" s="802"/>
      <c r="UNT129" s="802"/>
      <c r="UNU129" s="802"/>
      <c r="UNV129" s="802"/>
      <c r="UNW129" s="802"/>
      <c r="UNX129" s="802"/>
      <c r="UNY129" s="802"/>
      <c r="UNZ129" s="802"/>
      <c r="UOA129" s="802"/>
      <c r="UOB129" s="802"/>
      <c r="UOC129" s="802"/>
      <c r="UOD129" s="802"/>
      <c r="UOE129" s="802"/>
      <c r="UOF129" s="802"/>
      <c r="UOG129" s="802"/>
      <c r="UOH129" s="802"/>
      <c r="UOI129" s="802"/>
      <c r="UOJ129" s="802"/>
      <c r="UOK129" s="802"/>
      <c r="UOL129" s="802"/>
      <c r="UOM129" s="802"/>
      <c r="UON129" s="802"/>
      <c r="UOO129" s="802"/>
      <c r="UOP129" s="802"/>
      <c r="UOQ129" s="802"/>
      <c r="UOR129" s="802"/>
      <c r="UOS129" s="802"/>
      <c r="UOT129" s="802"/>
      <c r="UOU129" s="802"/>
      <c r="UOV129" s="802"/>
      <c r="UOW129" s="802"/>
      <c r="UOX129" s="802"/>
      <c r="UOY129" s="802"/>
      <c r="UOZ129" s="802"/>
      <c r="UPA129" s="802"/>
      <c r="UPB129" s="802"/>
      <c r="UPC129" s="802"/>
      <c r="UPD129" s="802"/>
      <c r="UPE129" s="802"/>
      <c r="UPF129" s="802"/>
      <c r="UPG129" s="802"/>
      <c r="UPH129" s="802"/>
      <c r="UPI129" s="802"/>
      <c r="UPJ129" s="802"/>
      <c r="UPK129" s="802"/>
      <c r="UPL129" s="802"/>
      <c r="UPM129" s="802"/>
      <c r="UPN129" s="802"/>
      <c r="UPO129" s="802"/>
      <c r="UPP129" s="802"/>
      <c r="UPQ129" s="802"/>
      <c r="UPR129" s="802"/>
      <c r="UPS129" s="802"/>
      <c r="UPT129" s="802"/>
      <c r="UPU129" s="802"/>
      <c r="UPV129" s="802"/>
      <c r="UPW129" s="802"/>
      <c r="UPX129" s="802"/>
      <c r="UPY129" s="802"/>
      <c r="UPZ129" s="802"/>
      <c r="UQA129" s="802"/>
      <c r="UQB129" s="802"/>
      <c r="UQC129" s="802"/>
      <c r="UQD129" s="802"/>
      <c r="UQE129" s="802"/>
      <c r="UQF129" s="802"/>
      <c r="UQG129" s="802"/>
      <c r="UQH129" s="802"/>
      <c r="UQI129" s="802"/>
      <c r="UQJ129" s="802"/>
      <c r="UQK129" s="802"/>
      <c r="UQL129" s="802"/>
      <c r="UQM129" s="802"/>
      <c r="UQN129" s="802"/>
      <c r="UQO129" s="802"/>
      <c r="UQP129" s="802"/>
      <c r="UQQ129" s="802"/>
      <c r="UQR129" s="802"/>
      <c r="UQS129" s="802"/>
      <c r="UQT129" s="802"/>
      <c r="UQU129" s="802"/>
      <c r="UQV129" s="802"/>
      <c r="UQW129" s="802"/>
      <c r="UQX129" s="802"/>
      <c r="UQY129" s="802"/>
      <c r="UQZ129" s="802"/>
      <c r="URA129" s="802"/>
      <c r="URB129" s="802"/>
      <c r="URC129" s="802"/>
      <c r="URD129" s="802"/>
      <c r="URE129" s="802"/>
      <c r="URF129" s="802"/>
      <c r="URG129" s="802"/>
      <c r="URH129" s="802"/>
      <c r="URI129" s="802"/>
      <c r="URJ129" s="802"/>
      <c r="URK129" s="802"/>
      <c r="URL129" s="802"/>
      <c r="URM129" s="802"/>
      <c r="URN129" s="802"/>
      <c r="URO129" s="802"/>
      <c r="URP129" s="802"/>
      <c r="URQ129" s="802"/>
      <c r="URR129" s="802"/>
      <c r="URS129" s="802"/>
      <c r="URT129" s="802"/>
      <c r="URU129" s="802"/>
      <c r="URV129" s="802"/>
      <c r="URW129" s="802"/>
      <c r="URX129" s="802"/>
      <c r="URY129" s="802"/>
      <c r="URZ129" s="802"/>
      <c r="USA129" s="802"/>
      <c r="USB129" s="802"/>
      <c r="USC129" s="802"/>
      <c r="USD129" s="802"/>
      <c r="USE129" s="802"/>
      <c r="USF129" s="802"/>
      <c r="USG129" s="802"/>
      <c r="USH129" s="802"/>
      <c r="USI129" s="802"/>
      <c r="USJ129" s="802"/>
      <c r="USK129" s="802"/>
      <c r="USL129" s="802"/>
      <c r="USM129" s="802"/>
      <c r="USN129" s="802"/>
      <c r="USO129" s="802"/>
      <c r="USP129" s="802"/>
      <c r="USQ129" s="802"/>
      <c r="USR129" s="802"/>
      <c r="USS129" s="802"/>
      <c r="UST129" s="802"/>
      <c r="USU129" s="802"/>
      <c r="USV129" s="802"/>
      <c r="USW129" s="802"/>
      <c r="USX129" s="802"/>
      <c r="USY129" s="802"/>
      <c r="USZ129" s="802"/>
      <c r="UTA129" s="802"/>
      <c r="UTB129" s="802"/>
      <c r="UTC129" s="802"/>
      <c r="UTD129" s="802"/>
      <c r="UTE129" s="802"/>
      <c r="UTF129" s="802"/>
      <c r="UTG129" s="802"/>
      <c r="UTH129" s="802"/>
      <c r="UTI129" s="802"/>
      <c r="UTJ129" s="802"/>
      <c r="UTK129" s="802"/>
      <c r="UTL129" s="802"/>
      <c r="UTM129" s="802"/>
      <c r="UTN129" s="802"/>
      <c r="UTO129" s="802"/>
      <c r="UTP129" s="802"/>
      <c r="UTQ129" s="802"/>
      <c r="UTR129" s="802"/>
      <c r="UTS129" s="802"/>
      <c r="UTT129" s="802"/>
      <c r="UTU129" s="802"/>
      <c r="UTV129" s="802"/>
      <c r="UTW129" s="802"/>
      <c r="UTX129" s="802"/>
      <c r="UTY129" s="802"/>
      <c r="UTZ129" s="802"/>
      <c r="UUA129" s="802"/>
      <c r="UUB129" s="802"/>
      <c r="UUC129" s="802"/>
      <c r="UUD129" s="802"/>
      <c r="UUE129" s="802"/>
      <c r="UUF129" s="802"/>
      <c r="UUG129" s="802"/>
      <c r="UUH129" s="802"/>
      <c r="UUI129" s="802"/>
      <c r="UUJ129" s="802"/>
      <c r="UUK129" s="802"/>
      <c r="UUL129" s="802"/>
      <c r="UUM129" s="802"/>
      <c r="UUN129" s="802"/>
      <c r="UUO129" s="802"/>
      <c r="UUP129" s="802"/>
      <c r="UUQ129" s="802"/>
      <c r="UUR129" s="802"/>
      <c r="UUS129" s="802"/>
      <c r="UUT129" s="802"/>
      <c r="UUU129" s="802"/>
      <c r="UUV129" s="802"/>
      <c r="UUW129" s="802"/>
      <c r="UUX129" s="802"/>
      <c r="UUY129" s="802"/>
      <c r="UUZ129" s="802"/>
      <c r="UVA129" s="802"/>
      <c r="UVB129" s="802"/>
      <c r="UVC129" s="802"/>
      <c r="UVD129" s="802"/>
      <c r="UVE129" s="802"/>
      <c r="UVF129" s="802"/>
      <c r="UVG129" s="802"/>
      <c r="UVH129" s="802"/>
      <c r="UVI129" s="802"/>
      <c r="UVJ129" s="802"/>
      <c r="UVK129" s="802"/>
      <c r="UVL129" s="802"/>
      <c r="UVM129" s="802"/>
      <c r="UVN129" s="802"/>
      <c r="UVO129" s="802"/>
      <c r="UVP129" s="802"/>
      <c r="UVQ129" s="802"/>
      <c r="UVR129" s="802"/>
      <c r="UVS129" s="802"/>
      <c r="UVT129" s="802"/>
      <c r="UVU129" s="802"/>
      <c r="UVV129" s="802"/>
      <c r="UVW129" s="802"/>
      <c r="UVX129" s="802"/>
      <c r="UVY129" s="802"/>
      <c r="UVZ129" s="802"/>
      <c r="UWA129" s="802"/>
      <c r="UWB129" s="802"/>
      <c r="UWC129" s="802"/>
      <c r="UWD129" s="802"/>
      <c r="UWE129" s="802"/>
      <c r="UWF129" s="802"/>
      <c r="UWG129" s="802"/>
      <c r="UWH129" s="802"/>
      <c r="UWI129" s="802"/>
      <c r="UWJ129" s="802"/>
      <c r="UWK129" s="802"/>
      <c r="UWL129" s="802"/>
      <c r="UWM129" s="802"/>
      <c r="UWN129" s="802"/>
      <c r="UWO129" s="802"/>
      <c r="UWP129" s="802"/>
      <c r="UWQ129" s="802"/>
      <c r="UWR129" s="802"/>
      <c r="UWS129" s="802"/>
      <c r="UWT129" s="802"/>
      <c r="UWU129" s="802"/>
      <c r="UWV129" s="802"/>
      <c r="UWW129" s="802"/>
      <c r="UWX129" s="802"/>
      <c r="UWY129" s="802"/>
      <c r="UWZ129" s="802"/>
      <c r="UXA129" s="802"/>
      <c r="UXB129" s="802"/>
      <c r="UXC129" s="802"/>
      <c r="UXD129" s="802"/>
      <c r="UXE129" s="802"/>
      <c r="UXF129" s="802"/>
      <c r="UXG129" s="802"/>
      <c r="UXH129" s="802"/>
      <c r="UXI129" s="802"/>
      <c r="UXJ129" s="802"/>
      <c r="UXK129" s="802"/>
      <c r="UXL129" s="802"/>
      <c r="UXM129" s="802"/>
      <c r="UXN129" s="802"/>
      <c r="UXO129" s="802"/>
      <c r="UXP129" s="802"/>
      <c r="UXQ129" s="802"/>
      <c r="UXR129" s="802"/>
      <c r="UXS129" s="802"/>
      <c r="UXT129" s="802"/>
      <c r="UXU129" s="802"/>
      <c r="UXV129" s="802"/>
      <c r="UXW129" s="802"/>
      <c r="UXX129" s="802"/>
      <c r="UXY129" s="802"/>
      <c r="UXZ129" s="802"/>
      <c r="UYA129" s="802"/>
      <c r="UYB129" s="802"/>
      <c r="UYC129" s="802"/>
      <c r="UYD129" s="802"/>
      <c r="UYE129" s="802"/>
      <c r="UYF129" s="802"/>
      <c r="UYG129" s="802"/>
      <c r="UYH129" s="802"/>
      <c r="UYI129" s="802"/>
      <c r="UYJ129" s="802"/>
      <c r="UYK129" s="802"/>
      <c r="UYL129" s="802"/>
      <c r="UYM129" s="802"/>
      <c r="UYN129" s="802"/>
      <c r="UYO129" s="802"/>
      <c r="UYP129" s="802"/>
      <c r="UYQ129" s="802"/>
      <c r="UYR129" s="802"/>
      <c r="UYS129" s="802"/>
      <c r="UYT129" s="802"/>
      <c r="UYU129" s="802"/>
      <c r="UYV129" s="802"/>
      <c r="UYW129" s="802"/>
      <c r="UYX129" s="802"/>
      <c r="UYY129" s="802"/>
      <c r="UYZ129" s="802"/>
      <c r="UZA129" s="802"/>
      <c r="UZB129" s="802"/>
      <c r="UZC129" s="802"/>
      <c r="UZD129" s="802"/>
      <c r="UZE129" s="802"/>
      <c r="UZF129" s="802"/>
      <c r="UZG129" s="802"/>
      <c r="UZH129" s="802"/>
      <c r="UZI129" s="802"/>
      <c r="UZJ129" s="802"/>
      <c r="UZK129" s="802"/>
      <c r="UZL129" s="802"/>
      <c r="UZM129" s="802"/>
      <c r="UZN129" s="802"/>
      <c r="UZO129" s="802"/>
      <c r="UZP129" s="802"/>
      <c r="UZQ129" s="802"/>
      <c r="UZR129" s="802"/>
      <c r="UZS129" s="802"/>
      <c r="UZT129" s="802"/>
      <c r="UZU129" s="802"/>
      <c r="UZV129" s="802"/>
      <c r="UZW129" s="802"/>
      <c r="UZX129" s="802"/>
      <c r="UZY129" s="802"/>
      <c r="UZZ129" s="802"/>
      <c r="VAA129" s="802"/>
      <c r="VAB129" s="802"/>
      <c r="VAC129" s="802"/>
      <c r="VAD129" s="802"/>
      <c r="VAE129" s="802"/>
      <c r="VAF129" s="802"/>
      <c r="VAG129" s="802"/>
      <c r="VAH129" s="802"/>
      <c r="VAI129" s="802"/>
      <c r="VAJ129" s="802"/>
      <c r="VAK129" s="802"/>
      <c r="VAL129" s="802"/>
      <c r="VAM129" s="802"/>
      <c r="VAN129" s="802"/>
      <c r="VAO129" s="802"/>
      <c r="VAP129" s="802"/>
      <c r="VAQ129" s="802"/>
      <c r="VAR129" s="802"/>
      <c r="VAS129" s="802"/>
      <c r="VAT129" s="802"/>
      <c r="VAU129" s="802"/>
      <c r="VAV129" s="802"/>
      <c r="VAW129" s="802"/>
      <c r="VAX129" s="802"/>
      <c r="VAY129" s="802"/>
      <c r="VAZ129" s="802"/>
      <c r="VBA129" s="802"/>
      <c r="VBB129" s="802"/>
      <c r="VBC129" s="802"/>
      <c r="VBD129" s="802"/>
      <c r="VBE129" s="802"/>
      <c r="VBF129" s="802"/>
      <c r="VBG129" s="802"/>
      <c r="VBH129" s="802"/>
      <c r="VBI129" s="802"/>
      <c r="VBJ129" s="802"/>
      <c r="VBK129" s="802"/>
      <c r="VBL129" s="802"/>
      <c r="VBM129" s="802"/>
      <c r="VBN129" s="802"/>
      <c r="VBO129" s="802"/>
      <c r="VBP129" s="802"/>
      <c r="VBQ129" s="802"/>
      <c r="VBR129" s="802"/>
      <c r="VBS129" s="802"/>
      <c r="VBT129" s="802"/>
      <c r="VBU129" s="802"/>
      <c r="VBV129" s="802"/>
      <c r="VBW129" s="802"/>
      <c r="VBX129" s="802"/>
      <c r="VBY129" s="802"/>
      <c r="VBZ129" s="802"/>
      <c r="VCA129" s="802"/>
      <c r="VCB129" s="802"/>
      <c r="VCC129" s="802"/>
      <c r="VCD129" s="802"/>
      <c r="VCE129" s="802"/>
      <c r="VCF129" s="802"/>
      <c r="VCG129" s="802"/>
      <c r="VCH129" s="802"/>
      <c r="VCI129" s="802"/>
      <c r="VCJ129" s="802"/>
      <c r="VCK129" s="802"/>
      <c r="VCL129" s="802"/>
      <c r="VCM129" s="802"/>
      <c r="VCN129" s="802"/>
      <c r="VCO129" s="802"/>
      <c r="VCP129" s="802"/>
      <c r="VCQ129" s="802"/>
      <c r="VCR129" s="802"/>
      <c r="VCS129" s="802"/>
      <c r="VCT129" s="802"/>
      <c r="VCU129" s="802"/>
      <c r="VCV129" s="802"/>
      <c r="VCW129" s="802"/>
      <c r="VCX129" s="802"/>
      <c r="VCY129" s="802"/>
      <c r="VCZ129" s="802"/>
      <c r="VDA129" s="802"/>
      <c r="VDB129" s="802"/>
      <c r="VDC129" s="802"/>
      <c r="VDD129" s="802"/>
      <c r="VDE129" s="802"/>
      <c r="VDF129" s="802"/>
      <c r="VDG129" s="802"/>
      <c r="VDH129" s="802"/>
      <c r="VDI129" s="802"/>
      <c r="VDJ129" s="802"/>
      <c r="VDK129" s="802"/>
      <c r="VDL129" s="802"/>
      <c r="VDM129" s="802"/>
      <c r="VDN129" s="802"/>
      <c r="VDO129" s="802"/>
      <c r="VDP129" s="802"/>
      <c r="VDQ129" s="802"/>
      <c r="VDR129" s="802"/>
      <c r="VDS129" s="802"/>
      <c r="VDT129" s="802"/>
      <c r="VDU129" s="802"/>
      <c r="VDV129" s="802"/>
      <c r="VDW129" s="802"/>
      <c r="VDX129" s="802"/>
      <c r="VDY129" s="802"/>
      <c r="VDZ129" s="802"/>
      <c r="VEA129" s="802"/>
      <c r="VEB129" s="802"/>
      <c r="VEC129" s="802"/>
      <c r="VED129" s="802"/>
      <c r="VEE129" s="802"/>
      <c r="VEF129" s="802"/>
      <c r="VEG129" s="802"/>
      <c r="VEH129" s="802"/>
      <c r="VEI129" s="802"/>
      <c r="VEJ129" s="802"/>
      <c r="VEK129" s="802"/>
      <c r="VEL129" s="802"/>
      <c r="VEM129" s="802"/>
      <c r="VEN129" s="802"/>
      <c r="VEO129" s="802"/>
      <c r="VEP129" s="802"/>
      <c r="VEQ129" s="802"/>
      <c r="VER129" s="802"/>
      <c r="VES129" s="802"/>
      <c r="VET129" s="802"/>
      <c r="VEU129" s="802"/>
      <c r="VEV129" s="802"/>
      <c r="VEW129" s="802"/>
      <c r="VEX129" s="802"/>
      <c r="VEY129" s="802"/>
      <c r="VEZ129" s="802"/>
      <c r="VFA129" s="802"/>
      <c r="VFB129" s="802"/>
      <c r="VFC129" s="802"/>
      <c r="VFD129" s="802"/>
      <c r="VFE129" s="802"/>
      <c r="VFF129" s="802"/>
      <c r="VFG129" s="802"/>
      <c r="VFH129" s="802"/>
      <c r="VFI129" s="802"/>
      <c r="VFJ129" s="802"/>
      <c r="VFK129" s="802"/>
      <c r="VFL129" s="802"/>
      <c r="VFM129" s="802"/>
      <c r="VFN129" s="802"/>
      <c r="VFO129" s="802"/>
      <c r="VFP129" s="802"/>
      <c r="VFQ129" s="802"/>
      <c r="VFR129" s="802"/>
      <c r="VFS129" s="802"/>
      <c r="VFT129" s="802"/>
      <c r="VFU129" s="802"/>
      <c r="VFV129" s="802"/>
      <c r="VFW129" s="802"/>
      <c r="VFX129" s="802"/>
      <c r="VFY129" s="802"/>
      <c r="VFZ129" s="802"/>
      <c r="VGA129" s="802"/>
      <c r="VGB129" s="802"/>
      <c r="VGC129" s="802"/>
      <c r="VGD129" s="802"/>
      <c r="VGE129" s="802"/>
      <c r="VGF129" s="802"/>
      <c r="VGG129" s="802"/>
      <c r="VGH129" s="802"/>
      <c r="VGI129" s="802"/>
      <c r="VGJ129" s="802"/>
      <c r="VGK129" s="802"/>
      <c r="VGL129" s="802"/>
      <c r="VGM129" s="802"/>
      <c r="VGN129" s="802"/>
      <c r="VGO129" s="802"/>
      <c r="VGP129" s="802"/>
      <c r="VGQ129" s="802"/>
      <c r="VGR129" s="802"/>
      <c r="VGS129" s="802"/>
      <c r="VGT129" s="802"/>
      <c r="VGU129" s="802"/>
      <c r="VGV129" s="802"/>
      <c r="VGW129" s="802"/>
      <c r="VGX129" s="802"/>
      <c r="VGY129" s="802"/>
      <c r="VGZ129" s="802"/>
      <c r="VHA129" s="802"/>
      <c r="VHB129" s="802"/>
      <c r="VHC129" s="802"/>
      <c r="VHD129" s="802"/>
      <c r="VHE129" s="802"/>
      <c r="VHF129" s="802"/>
      <c r="VHG129" s="802"/>
      <c r="VHH129" s="802"/>
      <c r="VHI129" s="802"/>
      <c r="VHJ129" s="802"/>
      <c r="VHK129" s="802"/>
      <c r="VHL129" s="802"/>
      <c r="VHM129" s="802"/>
      <c r="VHN129" s="802"/>
      <c r="VHO129" s="802"/>
      <c r="VHP129" s="802"/>
      <c r="VHQ129" s="802"/>
      <c r="VHR129" s="802"/>
      <c r="VHS129" s="802"/>
      <c r="VHT129" s="802"/>
      <c r="VHU129" s="802"/>
      <c r="VHV129" s="802"/>
      <c r="VHW129" s="802"/>
      <c r="VHX129" s="802"/>
      <c r="VHY129" s="802"/>
      <c r="VHZ129" s="802"/>
      <c r="VIA129" s="802"/>
      <c r="VIB129" s="802"/>
      <c r="VIC129" s="802"/>
      <c r="VID129" s="802"/>
      <c r="VIE129" s="802"/>
      <c r="VIF129" s="802"/>
      <c r="VIG129" s="802"/>
      <c r="VIH129" s="802"/>
      <c r="VII129" s="802"/>
      <c r="VIJ129" s="802"/>
      <c r="VIK129" s="802"/>
      <c r="VIL129" s="802"/>
      <c r="VIM129" s="802"/>
      <c r="VIN129" s="802"/>
      <c r="VIO129" s="802"/>
      <c r="VIP129" s="802"/>
      <c r="VIQ129" s="802"/>
      <c r="VIR129" s="802"/>
      <c r="VIS129" s="802"/>
      <c r="VIT129" s="802"/>
      <c r="VIU129" s="802"/>
      <c r="VIV129" s="802"/>
      <c r="VIW129" s="802"/>
      <c r="VIX129" s="802"/>
      <c r="VIY129" s="802"/>
      <c r="VIZ129" s="802"/>
      <c r="VJA129" s="802"/>
      <c r="VJB129" s="802"/>
      <c r="VJC129" s="802"/>
      <c r="VJD129" s="802"/>
      <c r="VJE129" s="802"/>
      <c r="VJF129" s="802"/>
      <c r="VJG129" s="802"/>
      <c r="VJH129" s="802"/>
      <c r="VJI129" s="802"/>
      <c r="VJJ129" s="802"/>
      <c r="VJK129" s="802"/>
      <c r="VJL129" s="802"/>
      <c r="VJM129" s="802"/>
      <c r="VJN129" s="802"/>
      <c r="VJO129" s="802"/>
      <c r="VJP129" s="802"/>
      <c r="VJQ129" s="802"/>
      <c r="VJR129" s="802"/>
      <c r="VJS129" s="802"/>
      <c r="VJT129" s="802"/>
      <c r="VJU129" s="802"/>
      <c r="VJV129" s="802"/>
      <c r="VJW129" s="802"/>
      <c r="VJX129" s="802"/>
      <c r="VJY129" s="802"/>
      <c r="VJZ129" s="802"/>
      <c r="VKA129" s="802"/>
      <c r="VKB129" s="802"/>
      <c r="VKC129" s="802"/>
      <c r="VKD129" s="802"/>
      <c r="VKE129" s="802"/>
      <c r="VKF129" s="802"/>
      <c r="VKG129" s="802"/>
      <c r="VKH129" s="802"/>
      <c r="VKI129" s="802"/>
      <c r="VKJ129" s="802"/>
      <c r="VKK129" s="802"/>
      <c r="VKL129" s="802"/>
      <c r="VKM129" s="802"/>
      <c r="VKN129" s="802"/>
      <c r="VKO129" s="802"/>
      <c r="VKP129" s="802"/>
      <c r="VKQ129" s="802"/>
      <c r="VKR129" s="802"/>
      <c r="VKS129" s="802"/>
      <c r="VKT129" s="802"/>
      <c r="VKU129" s="802"/>
      <c r="VKV129" s="802"/>
      <c r="VKW129" s="802"/>
      <c r="VKX129" s="802"/>
      <c r="VKY129" s="802"/>
      <c r="VKZ129" s="802"/>
      <c r="VLA129" s="802"/>
      <c r="VLB129" s="802"/>
      <c r="VLC129" s="802"/>
      <c r="VLD129" s="802"/>
      <c r="VLE129" s="802"/>
      <c r="VLF129" s="802"/>
      <c r="VLG129" s="802"/>
      <c r="VLH129" s="802"/>
      <c r="VLI129" s="802"/>
      <c r="VLJ129" s="802"/>
      <c r="VLK129" s="802"/>
      <c r="VLL129" s="802"/>
      <c r="VLM129" s="802"/>
      <c r="VLN129" s="802"/>
      <c r="VLO129" s="802"/>
      <c r="VLP129" s="802"/>
      <c r="VLQ129" s="802"/>
      <c r="VLR129" s="802"/>
      <c r="VLS129" s="802"/>
      <c r="VLT129" s="802"/>
      <c r="VLU129" s="802"/>
      <c r="VLV129" s="802"/>
      <c r="VLW129" s="802"/>
      <c r="VLX129" s="802"/>
      <c r="VLY129" s="802"/>
      <c r="VLZ129" s="802"/>
      <c r="VMA129" s="802"/>
      <c r="VMB129" s="802"/>
      <c r="VMC129" s="802"/>
      <c r="VMD129" s="802"/>
      <c r="VME129" s="802"/>
      <c r="VMF129" s="802"/>
      <c r="VMG129" s="802"/>
      <c r="VMH129" s="802"/>
      <c r="VMI129" s="802"/>
      <c r="VMJ129" s="802"/>
      <c r="VMK129" s="802"/>
      <c r="VML129" s="802"/>
      <c r="VMM129" s="802"/>
      <c r="VMN129" s="802"/>
      <c r="VMO129" s="802"/>
      <c r="VMP129" s="802"/>
      <c r="VMQ129" s="802"/>
      <c r="VMR129" s="802"/>
      <c r="VMS129" s="802"/>
      <c r="VMT129" s="802"/>
      <c r="VMU129" s="802"/>
      <c r="VMV129" s="802"/>
      <c r="VMW129" s="802"/>
      <c r="VMX129" s="802"/>
      <c r="VMY129" s="802"/>
      <c r="VMZ129" s="802"/>
      <c r="VNA129" s="802"/>
      <c r="VNB129" s="802"/>
      <c r="VNC129" s="802"/>
      <c r="VND129" s="802"/>
      <c r="VNE129" s="802"/>
      <c r="VNF129" s="802"/>
      <c r="VNG129" s="802"/>
      <c r="VNH129" s="802"/>
      <c r="VNI129" s="802"/>
      <c r="VNJ129" s="802"/>
      <c r="VNK129" s="802"/>
      <c r="VNL129" s="802"/>
      <c r="VNM129" s="802"/>
      <c r="VNN129" s="802"/>
      <c r="VNO129" s="802"/>
      <c r="VNP129" s="802"/>
      <c r="VNQ129" s="802"/>
      <c r="VNR129" s="802"/>
      <c r="VNS129" s="802"/>
      <c r="VNT129" s="802"/>
      <c r="VNU129" s="802"/>
      <c r="VNV129" s="802"/>
      <c r="VNW129" s="802"/>
      <c r="VNX129" s="802"/>
      <c r="VNY129" s="802"/>
      <c r="VNZ129" s="802"/>
      <c r="VOA129" s="802"/>
      <c r="VOB129" s="802"/>
      <c r="VOC129" s="802"/>
      <c r="VOD129" s="802"/>
      <c r="VOE129" s="802"/>
      <c r="VOF129" s="802"/>
      <c r="VOG129" s="802"/>
      <c r="VOH129" s="802"/>
      <c r="VOI129" s="802"/>
      <c r="VOJ129" s="802"/>
      <c r="VOK129" s="802"/>
      <c r="VOL129" s="802"/>
      <c r="VOM129" s="802"/>
      <c r="VON129" s="802"/>
      <c r="VOO129" s="802"/>
      <c r="VOP129" s="802"/>
      <c r="VOQ129" s="802"/>
      <c r="VOR129" s="802"/>
      <c r="VOS129" s="802"/>
      <c r="VOT129" s="802"/>
      <c r="VOU129" s="802"/>
      <c r="VOV129" s="802"/>
      <c r="VOW129" s="802"/>
      <c r="VOX129" s="802"/>
      <c r="VOY129" s="802"/>
      <c r="VOZ129" s="802"/>
      <c r="VPA129" s="802"/>
      <c r="VPB129" s="802"/>
      <c r="VPC129" s="802"/>
      <c r="VPD129" s="802"/>
      <c r="VPE129" s="802"/>
      <c r="VPF129" s="802"/>
      <c r="VPG129" s="802"/>
      <c r="VPH129" s="802"/>
      <c r="VPI129" s="802"/>
      <c r="VPJ129" s="802"/>
      <c r="VPK129" s="802"/>
      <c r="VPL129" s="802"/>
      <c r="VPM129" s="802"/>
      <c r="VPN129" s="802"/>
      <c r="VPO129" s="802"/>
      <c r="VPP129" s="802"/>
      <c r="VPQ129" s="802"/>
      <c r="VPR129" s="802"/>
      <c r="VPS129" s="802"/>
      <c r="VPT129" s="802"/>
      <c r="VPU129" s="802"/>
      <c r="VPV129" s="802"/>
      <c r="VPW129" s="802"/>
      <c r="VPX129" s="802"/>
      <c r="VPY129" s="802"/>
      <c r="VPZ129" s="802"/>
      <c r="VQA129" s="802"/>
      <c r="VQB129" s="802"/>
      <c r="VQC129" s="802"/>
      <c r="VQD129" s="802"/>
      <c r="VQE129" s="802"/>
      <c r="VQF129" s="802"/>
      <c r="VQG129" s="802"/>
      <c r="VQH129" s="802"/>
      <c r="VQI129" s="802"/>
      <c r="VQJ129" s="802"/>
      <c r="VQK129" s="802"/>
      <c r="VQL129" s="802"/>
      <c r="VQM129" s="802"/>
      <c r="VQN129" s="802"/>
      <c r="VQO129" s="802"/>
      <c r="VQP129" s="802"/>
      <c r="VQQ129" s="802"/>
      <c r="VQR129" s="802"/>
      <c r="VQS129" s="802"/>
      <c r="VQT129" s="802"/>
      <c r="VQU129" s="802"/>
      <c r="VQV129" s="802"/>
      <c r="VQW129" s="802"/>
      <c r="VQX129" s="802"/>
      <c r="VQY129" s="802"/>
      <c r="VQZ129" s="802"/>
      <c r="VRA129" s="802"/>
      <c r="VRB129" s="802"/>
      <c r="VRC129" s="802"/>
      <c r="VRD129" s="802"/>
      <c r="VRE129" s="802"/>
      <c r="VRF129" s="802"/>
      <c r="VRG129" s="802"/>
      <c r="VRH129" s="802"/>
      <c r="VRI129" s="802"/>
      <c r="VRJ129" s="802"/>
      <c r="VRK129" s="802"/>
      <c r="VRL129" s="802"/>
      <c r="VRM129" s="802"/>
      <c r="VRN129" s="802"/>
      <c r="VRO129" s="802"/>
      <c r="VRP129" s="802"/>
      <c r="VRQ129" s="802"/>
      <c r="VRR129" s="802"/>
      <c r="VRS129" s="802"/>
      <c r="VRT129" s="802"/>
      <c r="VRU129" s="802"/>
      <c r="VRV129" s="802"/>
      <c r="VRW129" s="802"/>
      <c r="VRX129" s="802"/>
      <c r="VRY129" s="802"/>
      <c r="VRZ129" s="802"/>
      <c r="VSA129" s="802"/>
      <c r="VSB129" s="802"/>
      <c r="VSC129" s="802"/>
      <c r="VSD129" s="802"/>
      <c r="VSE129" s="802"/>
      <c r="VSF129" s="802"/>
      <c r="VSG129" s="802"/>
      <c r="VSH129" s="802"/>
      <c r="VSI129" s="802"/>
      <c r="VSJ129" s="802"/>
      <c r="VSK129" s="802"/>
      <c r="VSL129" s="802"/>
      <c r="VSM129" s="802"/>
      <c r="VSN129" s="802"/>
      <c r="VSO129" s="802"/>
      <c r="VSP129" s="802"/>
      <c r="VSQ129" s="802"/>
      <c r="VSR129" s="802"/>
      <c r="VSS129" s="802"/>
      <c r="VST129" s="802"/>
      <c r="VSU129" s="802"/>
      <c r="VSV129" s="802"/>
      <c r="VSW129" s="802"/>
      <c r="VSX129" s="802"/>
      <c r="VSY129" s="802"/>
      <c r="VSZ129" s="802"/>
      <c r="VTA129" s="802"/>
      <c r="VTB129" s="802"/>
      <c r="VTC129" s="802"/>
      <c r="VTD129" s="802"/>
      <c r="VTE129" s="802"/>
      <c r="VTF129" s="802"/>
      <c r="VTG129" s="802"/>
      <c r="VTH129" s="802"/>
      <c r="VTI129" s="802"/>
      <c r="VTJ129" s="802"/>
      <c r="VTK129" s="802"/>
      <c r="VTL129" s="802"/>
      <c r="VTM129" s="802"/>
      <c r="VTN129" s="802"/>
      <c r="VTO129" s="802"/>
      <c r="VTP129" s="802"/>
      <c r="VTQ129" s="802"/>
      <c r="VTR129" s="802"/>
      <c r="VTS129" s="802"/>
      <c r="VTT129" s="802"/>
      <c r="VTU129" s="802"/>
      <c r="VTV129" s="802"/>
      <c r="VTW129" s="802"/>
      <c r="VTX129" s="802"/>
      <c r="VTY129" s="802"/>
      <c r="VTZ129" s="802"/>
      <c r="VUA129" s="802"/>
      <c r="VUB129" s="802"/>
      <c r="VUC129" s="802"/>
      <c r="VUD129" s="802"/>
      <c r="VUE129" s="802"/>
      <c r="VUF129" s="802"/>
      <c r="VUG129" s="802"/>
      <c r="VUH129" s="802"/>
      <c r="VUI129" s="802"/>
      <c r="VUJ129" s="802"/>
      <c r="VUK129" s="802"/>
      <c r="VUL129" s="802"/>
      <c r="VUM129" s="802"/>
      <c r="VUN129" s="802"/>
      <c r="VUO129" s="802"/>
      <c r="VUP129" s="802"/>
      <c r="VUQ129" s="802"/>
      <c r="VUR129" s="802"/>
      <c r="VUS129" s="802"/>
      <c r="VUT129" s="802"/>
      <c r="VUU129" s="802"/>
      <c r="VUV129" s="802"/>
      <c r="VUW129" s="802"/>
      <c r="VUX129" s="802"/>
      <c r="VUY129" s="802"/>
      <c r="VUZ129" s="802"/>
      <c r="VVA129" s="802"/>
      <c r="VVB129" s="802"/>
      <c r="VVC129" s="802"/>
      <c r="VVD129" s="802"/>
      <c r="VVE129" s="802"/>
      <c r="VVF129" s="802"/>
      <c r="VVG129" s="802"/>
      <c r="VVH129" s="802"/>
      <c r="VVI129" s="802"/>
      <c r="VVJ129" s="802"/>
      <c r="VVK129" s="802"/>
      <c r="VVL129" s="802"/>
      <c r="VVM129" s="802"/>
      <c r="VVN129" s="802"/>
      <c r="VVO129" s="802"/>
      <c r="VVP129" s="802"/>
      <c r="VVQ129" s="802"/>
      <c r="VVR129" s="802"/>
      <c r="VVS129" s="802"/>
      <c r="VVT129" s="802"/>
      <c r="VVU129" s="802"/>
      <c r="VVV129" s="802"/>
      <c r="VVW129" s="802"/>
      <c r="VVX129" s="802"/>
      <c r="VVY129" s="802"/>
      <c r="VVZ129" s="802"/>
      <c r="VWA129" s="802"/>
      <c r="VWB129" s="802"/>
      <c r="VWC129" s="802"/>
      <c r="VWD129" s="802"/>
      <c r="VWE129" s="802"/>
      <c r="VWF129" s="802"/>
      <c r="VWG129" s="802"/>
      <c r="VWH129" s="802"/>
      <c r="VWI129" s="802"/>
      <c r="VWJ129" s="802"/>
      <c r="VWK129" s="802"/>
      <c r="VWL129" s="802"/>
      <c r="VWM129" s="802"/>
      <c r="VWN129" s="802"/>
      <c r="VWO129" s="802"/>
      <c r="VWP129" s="802"/>
      <c r="VWQ129" s="802"/>
      <c r="VWR129" s="802"/>
      <c r="VWS129" s="802"/>
      <c r="VWT129" s="802"/>
      <c r="VWU129" s="802"/>
      <c r="VWV129" s="802"/>
      <c r="VWW129" s="802"/>
      <c r="VWX129" s="802"/>
      <c r="VWY129" s="802"/>
      <c r="VWZ129" s="802"/>
      <c r="VXA129" s="802"/>
      <c r="VXB129" s="802"/>
      <c r="VXC129" s="802"/>
      <c r="VXD129" s="802"/>
      <c r="VXE129" s="802"/>
      <c r="VXF129" s="802"/>
      <c r="VXG129" s="802"/>
      <c r="VXH129" s="802"/>
      <c r="VXI129" s="802"/>
      <c r="VXJ129" s="802"/>
      <c r="VXK129" s="802"/>
      <c r="VXL129" s="802"/>
      <c r="VXM129" s="802"/>
      <c r="VXN129" s="802"/>
      <c r="VXO129" s="802"/>
      <c r="VXP129" s="802"/>
      <c r="VXQ129" s="802"/>
      <c r="VXR129" s="802"/>
      <c r="VXS129" s="802"/>
      <c r="VXT129" s="802"/>
      <c r="VXU129" s="802"/>
      <c r="VXV129" s="802"/>
      <c r="VXW129" s="802"/>
      <c r="VXX129" s="802"/>
      <c r="VXY129" s="802"/>
      <c r="VXZ129" s="802"/>
      <c r="VYA129" s="802"/>
      <c r="VYB129" s="802"/>
      <c r="VYC129" s="802"/>
      <c r="VYD129" s="802"/>
      <c r="VYE129" s="802"/>
      <c r="VYF129" s="802"/>
      <c r="VYG129" s="802"/>
      <c r="VYH129" s="802"/>
      <c r="VYI129" s="802"/>
      <c r="VYJ129" s="802"/>
      <c r="VYK129" s="802"/>
      <c r="VYL129" s="802"/>
      <c r="VYM129" s="802"/>
      <c r="VYN129" s="802"/>
      <c r="VYO129" s="802"/>
      <c r="VYP129" s="802"/>
      <c r="VYQ129" s="802"/>
      <c r="VYR129" s="802"/>
      <c r="VYS129" s="802"/>
      <c r="VYT129" s="802"/>
      <c r="VYU129" s="802"/>
      <c r="VYV129" s="802"/>
      <c r="VYW129" s="802"/>
      <c r="VYX129" s="802"/>
      <c r="VYY129" s="802"/>
      <c r="VYZ129" s="802"/>
      <c r="VZA129" s="802"/>
      <c r="VZB129" s="802"/>
      <c r="VZC129" s="802"/>
      <c r="VZD129" s="802"/>
      <c r="VZE129" s="802"/>
      <c r="VZF129" s="802"/>
      <c r="VZG129" s="802"/>
      <c r="VZH129" s="802"/>
      <c r="VZI129" s="802"/>
      <c r="VZJ129" s="802"/>
      <c r="VZK129" s="802"/>
      <c r="VZL129" s="802"/>
      <c r="VZM129" s="802"/>
      <c r="VZN129" s="802"/>
      <c r="VZO129" s="802"/>
      <c r="VZP129" s="802"/>
      <c r="VZQ129" s="802"/>
      <c r="VZR129" s="802"/>
      <c r="VZS129" s="802"/>
      <c r="VZT129" s="802"/>
      <c r="VZU129" s="802"/>
      <c r="VZV129" s="802"/>
      <c r="VZW129" s="802"/>
      <c r="VZX129" s="802"/>
      <c r="VZY129" s="802"/>
      <c r="VZZ129" s="802"/>
      <c r="WAA129" s="802"/>
      <c r="WAB129" s="802"/>
      <c r="WAC129" s="802"/>
      <c r="WAD129" s="802"/>
      <c r="WAE129" s="802"/>
      <c r="WAF129" s="802"/>
      <c r="WAG129" s="802"/>
      <c r="WAH129" s="802"/>
      <c r="WAI129" s="802"/>
      <c r="WAJ129" s="802"/>
      <c r="WAK129" s="802"/>
      <c r="WAL129" s="802"/>
      <c r="WAM129" s="802"/>
      <c r="WAN129" s="802"/>
      <c r="WAO129" s="802"/>
      <c r="WAP129" s="802"/>
      <c r="WAQ129" s="802"/>
      <c r="WAR129" s="802"/>
      <c r="WAS129" s="802"/>
      <c r="WAT129" s="802"/>
      <c r="WAU129" s="802"/>
      <c r="WAV129" s="802"/>
      <c r="WAW129" s="802"/>
      <c r="WAX129" s="802"/>
      <c r="WAY129" s="802"/>
      <c r="WAZ129" s="802"/>
      <c r="WBA129" s="802"/>
      <c r="WBB129" s="802"/>
      <c r="WBC129" s="802"/>
      <c r="WBD129" s="802"/>
      <c r="WBE129" s="802"/>
      <c r="WBF129" s="802"/>
      <c r="WBG129" s="802"/>
      <c r="WBH129" s="802"/>
      <c r="WBI129" s="802"/>
      <c r="WBJ129" s="802"/>
      <c r="WBK129" s="802"/>
      <c r="WBL129" s="802"/>
      <c r="WBM129" s="802"/>
      <c r="WBN129" s="802"/>
      <c r="WBO129" s="802"/>
      <c r="WBP129" s="802"/>
      <c r="WBQ129" s="802"/>
      <c r="WBR129" s="802"/>
      <c r="WBS129" s="802"/>
      <c r="WBT129" s="802"/>
      <c r="WBU129" s="802"/>
      <c r="WBV129" s="802"/>
      <c r="WBW129" s="802"/>
      <c r="WBX129" s="802"/>
      <c r="WBY129" s="802"/>
      <c r="WBZ129" s="802"/>
      <c r="WCA129" s="802"/>
      <c r="WCB129" s="802"/>
      <c r="WCC129" s="802"/>
      <c r="WCD129" s="802"/>
      <c r="WCE129" s="802"/>
      <c r="WCF129" s="802"/>
      <c r="WCG129" s="802"/>
      <c r="WCH129" s="802"/>
      <c r="WCI129" s="802"/>
      <c r="WCJ129" s="802"/>
      <c r="WCK129" s="802"/>
      <c r="WCL129" s="802"/>
      <c r="WCM129" s="802"/>
      <c r="WCN129" s="802"/>
      <c r="WCO129" s="802"/>
      <c r="WCP129" s="802"/>
      <c r="WCQ129" s="802"/>
      <c r="WCR129" s="802"/>
      <c r="WCS129" s="802"/>
      <c r="WCT129" s="802"/>
      <c r="WCU129" s="802"/>
      <c r="WCV129" s="802"/>
      <c r="WCW129" s="802"/>
      <c r="WCX129" s="802"/>
      <c r="WCY129" s="802"/>
      <c r="WCZ129" s="802"/>
      <c r="WDA129" s="802"/>
      <c r="WDB129" s="802"/>
      <c r="WDC129" s="802"/>
      <c r="WDD129" s="802"/>
      <c r="WDE129" s="802"/>
      <c r="WDF129" s="802"/>
      <c r="WDG129" s="802"/>
      <c r="WDH129" s="802"/>
      <c r="WDI129" s="802"/>
      <c r="WDJ129" s="802"/>
      <c r="WDK129" s="802"/>
      <c r="WDL129" s="802"/>
      <c r="WDM129" s="802"/>
      <c r="WDN129" s="802"/>
      <c r="WDO129" s="802"/>
      <c r="WDP129" s="802"/>
      <c r="WDQ129" s="802"/>
      <c r="WDR129" s="802"/>
      <c r="WDS129" s="802"/>
      <c r="WDT129" s="802"/>
      <c r="WDU129" s="802"/>
      <c r="WDV129" s="802"/>
      <c r="WDW129" s="802"/>
      <c r="WDX129" s="802"/>
      <c r="WDY129" s="802"/>
      <c r="WDZ129" s="802"/>
      <c r="WEA129" s="802"/>
      <c r="WEB129" s="802"/>
      <c r="WEC129" s="802"/>
      <c r="WED129" s="802"/>
      <c r="WEE129" s="802"/>
      <c r="WEF129" s="802"/>
      <c r="WEG129" s="802"/>
      <c r="WEH129" s="802"/>
      <c r="WEI129" s="802"/>
      <c r="WEJ129" s="802"/>
      <c r="WEK129" s="802"/>
      <c r="WEL129" s="802"/>
      <c r="WEM129" s="802"/>
      <c r="WEN129" s="802"/>
      <c r="WEO129" s="802"/>
      <c r="WEP129" s="802"/>
      <c r="WEQ129" s="802"/>
      <c r="WER129" s="802"/>
      <c r="WES129" s="802"/>
      <c r="WET129" s="802"/>
      <c r="WEU129" s="802"/>
      <c r="WEV129" s="802"/>
      <c r="WEW129" s="802"/>
      <c r="WEX129" s="802"/>
      <c r="WEY129" s="802"/>
      <c r="WEZ129" s="802"/>
      <c r="WFA129" s="802"/>
      <c r="WFB129" s="802"/>
      <c r="WFC129" s="802"/>
      <c r="WFD129" s="802"/>
      <c r="WFE129" s="802"/>
      <c r="WFF129" s="802"/>
      <c r="WFG129" s="802"/>
      <c r="WFH129" s="802"/>
      <c r="WFI129" s="802"/>
      <c r="WFJ129" s="802"/>
      <c r="WFK129" s="802"/>
      <c r="WFL129" s="802"/>
      <c r="WFM129" s="802"/>
      <c r="WFN129" s="802"/>
      <c r="WFO129" s="802"/>
      <c r="WFP129" s="802"/>
      <c r="WFQ129" s="802"/>
      <c r="WFR129" s="802"/>
      <c r="WFS129" s="802"/>
      <c r="WFT129" s="802"/>
      <c r="WFU129" s="802"/>
      <c r="WFV129" s="802"/>
      <c r="WFW129" s="802"/>
      <c r="WFX129" s="802"/>
      <c r="WFY129" s="802"/>
      <c r="WFZ129" s="802"/>
      <c r="WGA129" s="802"/>
      <c r="WGB129" s="802"/>
      <c r="WGC129" s="802"/>
      <c r="WGD129" s="802"/>
      <c r="WGE129" s="802"/>
      <c r="WGF129" s="802"/>
      <c r="WGG129" s="802"/>
      <c r="WGH129" s="802"/>
      <c r="WGI129" s="802"/>
      <c r="WGJ129" s="802"/>
      <c r="WGK129" s="802"/>
      <c r="WGL129" s="802"/>
      <c r="WGM129" s="802"/>
      <c r="WGN129" s="802"/>
      <c r="WGO129" s="802"/>
      <c r="WGP129" s="802"/>
      <c r="WGQ129" s="802"/>
      <c r="WGR129" s="802"/>
      <c r="WGS129" s="802"/>
      <c r="WGT129" s="802"/>
      <c r="WGU129" s="802"/>
      <c r="WGV129" s="802"/>
      <c r="WGW129" s="802"/>
      <c r="WGX129" s="802"/>
      <c r="WGY129" s="802"/>
      <c r="WGZ129" s="802"/>
      <c r="WHA129" s="802"/>
      <c r="WHB129" s="802"/>
      <c r="WHC129" s="802"/>
      <c r="WHD129" s="802"/>
      <c r="WHE129" s="802"/>
      <c r="WHF129" s="802"/>
      <c r="WHG129" s="802"/>
      <c r="WHH129" s="802"/>
      <c r="WHI129" s="802"/>
      <c r="WHJ129" s="802"/>
      <c r="WHK129" s="802"/>
      <c r="WHL129" s="802"/>
      <c r="WHM129" s="802"/>
      <c r="WHN129" s="802"/>
      <c r="WHO129" s="802"/>
      <c r="WHP129" s="802"/>
      <c r="WHQ129" s="802"/>
      <c r="WHR129" s="802"/>
      <c r="WHS129" s="802"/>
      <c r="WHT129" s="802"/>
      <c r="WHU129" s="802"/>
      <c r="WHV129" s="802"/>
      <c r="WHW129" s="802"/>
      <c r="WHX129" s="802"/>
      <c r="WHY129" s="802"/>
      <c r="WHZ129" s="802"/>
      <c r="WIA129" s="802"/>
      <c r="WIB129" s="802"/>
      <c r="WIC129" s="802"/>
      <c r="WID129" s="802"/>
      <c r="WIE129" s="802"/>
      <c r="WIF129" s="802"/>
      <c r="WIG129" s="802"/>
      <c r="WIH129" s="802"/>
      <c r="WII129" s="802"/>
      <c r="WIJ129" s="802"/>
      <c r="WIK129" s="802"/>
      <c r="WIL129" s="802"/>
      <c r="WIM129" s="802"/>
      <c r="WIN129" s="802"/>
      <c r="WIO129" s="802"/>
      <c r="WIP129" s="802"/>
      <c r="WIQ129" s="802"/>
      <c r="WIR129" s="802"/>
      <c r="WIS129" s="802"/>
      <c r="WIT129" s="802"/>
      <c r="WIU129" s="802"/>
      <c r="WIV129" s="802"/>
      <c r="WIW129" s="802"/>
      <c r="WIX129" s="802"/>
      <c r="WIY129" s="802"/>
      <c r="WIZ129" s="802"/>
      <c r="WJA129" s="802"/>
      <c r="WJB129" s="802"/>
      <c r="WJC129" s="802"/>
      <c r="WJD129" s="802"/>
      <c r="WJE129" s="802"/>
      <c r="WJF129" s="802"/>
      <c r="WJG129" s="802"/>
      <c r="WJH129" s="802"/>
      <c r="WJI129" s="802"/>
      <c r="WJJ129" s="802"/>
      <c r="WJK129" s="802"/>
      <c r="WJL129" s="802"/>
      <c r="WJM129" s="802"/>
      <c r="WJN129" s="802"/>
      <c r="WJO129" s="802"/>
      <c r="WJP129" s="802"/>
      <c r="WJQ129" s="802"/>
      <c r="WJR129" s="802"/>
      <c r="WJS129" s="802"/>
      <c r="WJT129" s="802"/>
      <c r="WJU129" s="802"/>
      <c r="WJV129" s="802"/>
      <c r="WJW129" s="802"/>
      <c r="WJX129" s="802"/>
      <c r="WJY129" s="802"/>
      <c r="WJZ129" s="802"/>
      <c r="WKA129" s="802"/>
      <c r="WKB129" s="802"/>
      <c r="WKC129" s="802"/>
      <c r="WKD129" s="802"/>
      <c r="WKE129" s="802"/>
      <c r="WKF129" s="802"/>
      <c r="WKG129" s="802"/>
      <c r="WKH129" s="802"/>
      <c r="WKI129" s="802"/>
      <c r="WKJ129" s="802"/>
      <c r="WKK129" s="802"/>
      <c r="WKL129" s="802"/>
      <c r="WKM129" s="802"/>
      <c r="WKN129" s="802"/>
      <c r="WKO129" s="802"/>
      <c r="WKP129" s="802"/>
      <c r="WKQ129" s="802"/>
      <c r="WKR129" s="802"/>
      <c r="WKS129" s="802"/>
      <c r="WKT129" s="802"/>
      <c r="WKU129" s="802"/>
      <c r="WKV129" s="802"/>
      <c r="WKW129" s="802"/>
      <c r="WKX129" s="802"/>
      <c r="WKY129" s="802"/>
      <c r="WKZ129" s="802"/>
      <c r="WLA129" s="802"/>
      <c r="WLB129" s="802"/>
      <c r="WLC129" s="802"/>
      <c r="WLD129" s="802"/>
      <c r="WLE129" s="802"/>
      <c r="WLF129" s="802"/>
      <c r="WLG129" s="802"/>
      <c r="WLH129" s="802"/>
      <c r="WLI129" s="802"/>
      <c r="WLJ129" s="802"/>
      <c r="WLK129" s="802"/>
      <c r="WLL129" s="802"/>
      <c r="WLM129" s="802"/>
      <c r="WLN129" s="802"/>
      <c r="WLO129" s="802"/>
      <c r="WLP129" s="802"/>
      <c r="WLQ129" s="802"/>
      <c r="WLR129" s="802"/>
      <c r="WLS129" s="802"/>
      <c r="WLT129" s="802"/>
      <c r="WLU129" s="802"/>
      <c r="WLV129" s="802"/>
      <c r="WLW129" s="802"/>
      <c r="WLX129" s="802"/>
      <c r="WLY129" s="802"/>
      <c r="WLZ129" s="802"/>
      <c r="WMA129" s="802"/>
      <c r="WMB129" s="802"/>
      <c r="WMC129" s="802"/>
      <c r="WMD129" s="802"/>
      <c r="WME129" s="802"/>
      <c r="WMF129" s="802"/>
      <c r="WMG129" s="802"/>
      <c r="WMH129" s="802"/>
      <c r="WMI129" s="802"/>
      <c r="WMJ129" s="802"/>
      <c r="WMK129" s="802"/>
      <c r="WML129" s="802"/>
      <c r="WMM129" s="802"/>
      <c r="WMN129" s="802"/>
      <c r="WMO129" s="802"/>
      <c r="WMP129" s="802"/>
      <c r="WMQ129" s="802"/>
      <c r="WMR129" s="802"/>
      <c r="WMS129" s="802"/>
      <c r="WMT129" s="802"/>
      <c r="WMU129" s="802"/>
      <c r="WMV129" s="802"/>
      <c r="WMW129" s="802"/>
      <c r="WMX129" s="802"/>
      <c r="WMY129" s="802"/>
      <c r="WMZ129" s="802"/>
      <c r="WNA129" s="802"/>
      <c r="WNB129" s="802"/>
      <c r="WNC129" s="802"/>
      <c r="WND129" s="802"/>
      <c r="WNE129" s="802"/>
      <c r="WNF129" s="802"/>
      <c r="WNG129" s="802"/>
      <c r="WNH129" s="802"/>
      <c r="WNI129" s="802"/>
      <c r="WNJ129" s="802"/>
      <c r="WNK129" s="802"/>
      <c r="WNL129" s="802"/>
      <c r="WNM129" s="802"/>
      <c r="WNN129" s="802"/>
      <c r="WNO129" s="802"/>
      <c r="WNP129" s="802"/>
      <c r="WNQ129" s="802"/>
      <c r="WNR129" s="802"/>
      <c r="WNS129" s="802"/>
      <c r="WNT129" s="802"/>
      <c r="WNU129" s="802"/>
      <c r="WNV129" s="802"/>
      <c r="WNW129" s="802"/>
      <c r="WNX129" s="802"/>
      <c r="WNY129" s="802"/>
      <c r="WNZ129" s="802"/>
      <c r="WOA129" s="802"/>
      <c r="WOB129" s="802"/>
      <c r="WOC129" s="802"/>
      <c r="WOD129" s="802"/>
      <c r="WOE129" s="802"/>
      <c r="WOF129" s="802"/>
      <c r="WOG129" s="802"/>
      <c r="WOH129" s="802"/>
      <c r="WOI129" s="802"/>
      <c r="WOJ129" s="802"/>
      <c r="WOK129" s="802"/>
      <c r="WOL129" s="802"/>
      <c r="WOM129" s="802"/>
      <c r="WON129" s="802"/>
      <c r="WOO129" s="802"/>
      <c r="WOP129" s="802"/>
      <c r="WOQ129" s="802"/>
      <c r="WOR129" s="802"/>
      <c r="WOS129" s="802"/>
      <c r="WOT129" s="802"/>
      <c r="WOU129" s="802"/>
      <c r="WOV129" s="802"/>
      <c r="WOW129" s="802"/>
      <c r="WOX129" s="802"/>
      <c r="WOY129" s="802"/>
      <c r="WOZ129" s="802"/>
      <c r="WPA129" s="802"/>
      <c r="WPB129" s="802"/>
      <c r="WPC129" s="802"/>
      <c r="WPD129" s="802"/>
      <c r="WPE129" s="802"/>
      <c r="WPF129" s="802"/>
      <c r="WPG129" s="802"/>
      <c r="WPH129" s="802"/>
      <c r="WPI129" s="802"/>
      <c r="WPJ129" s="802"/>
      <c r="WPK129" s="802"/>
      <c r="WPL129" s="802"/>
      <c r="WPM129" s="802"/>
      <c r="WPN129" s="802"/>
      <c r="WPO129" s="802"/>
      <c r="WPP129" s="802"/>
      <c r="WPQ129" s="802"/>
      <c r="WPR129" s="802"/>
      <c r="WPS129" s="802"/>
      <c r="WPT129" s="802"/>
      <c r="WPU129" s="802"/>
      <c r="WPV129" s="802"/>
      <c r="WPW129" s="802"/>
      <c r="WPX129" s="802"/>
      <c r="WPY129" s="802"/>
      <c r="WPZ129" s="802"/>
      <c r="WQA129" s="802"/>
      <c r="WQB129" s="802"/>
      <c r="WQC129" s="802"/>
      <c r="WQD129" s="802"/>
      <c r="WQE129" s="802"/>
      <c r="WQF129" s="802"/>
      <c r="WQG129" s="802"/>
      <c r="WQH129" s="802"/>
      <c r="WQI129" s="802"/>
      <c r="WQJ129" s="802"/>
      <c r="WQK129" s="802"/>
      <c r="WQL129" s="802"/>
      <c r="WQM129" s="802"/>
      <c r="WQN129" s="802"/>
      <c r="WQO129" s="802"/>
      <c r="WQP129" s="802"/>
      <c r="WQQ129" s="802"/>
      <c r="WQR129" s="802"/>
      <c r="WQS129" s="802"/>
      <c r="WQT129" s="802"/>
      <c r="WQU129" s="802"/>
      <c r="WQV129" s="802"/>
      <c r="WQW129" s="802"/>
      <c r="WQX129" s="802"/>
      <c r="WQY129" s="802"/>
      <c r="WQZ129" s="802"/>
      <c r="WRA129" s="802"/>
      <c r="WRB129" s="802"/>
      <c r="WRC129" s="802"/>
      <c r="WRD129" s="802"/>
      <c r="WRE129" s="802"/>
      <c r="WRF129" s="802"/>
      <c r="WRG129" s="802"/>
      <c r="WRH129" s="802"/>
      <c r="WRI129" s="802"/>
      <c r="WRJ129" s="802"/>
      <c r="WRK129" s="802"/>
      <c r="WRL129" s="802"/>
      <c r="WRM129" s="802"/>
      <c r="WRN129" s="802"/>
      <c r="WRO129" s="802"/>
      <c r="WRP129" s="802"/>
      <c r="WRQ129" s="802"/>
      <c r="WRR129" s="802"/>
      <c r="WRS129" s="802"/>
      <c r="WRT129" s="802"/>
      <c r="WRU129" s="802"/>
      <c r="WRV129" s="802"/>
      <c r="WRW129" s="802"/>
      <c r="WRX129" s="802"/>
      <c r="WRY129" s="802"/>
      <c r="WRZ129" s="802"/>
      <c r="WSA129" s="802"/>
      <c r="WSB129" s="802"/>
      <c r="WSC129" s="802"/>
      <c r="WSD129" s="802"/>
      <c r="WSE129" s="802"/>
      <c r="WSF129" s="802"/>
      <c r="WSG129" s="802"/>
      <c r="WSH129" s="802"/>
      <c r="WSI129" s="802"/>
      <c r="WSJ129" s="802"/>
      <c r="WSK129" s="802"/>
      <c r="WSL129" s="802"/>
      <c r="WSM129" s="802"/>
      <c r="WSN129" s="802"/>
      <c r="WSO129" s="802"/>
      <c r="WSP129" s="802"/>
      <c r="WSQ129" s="802"/>
      <c r="WSR129" s="802"/>
      <c r="WSS129" s="802"/>
      <c r="WST129" s="802"/>
      <c r="WSU129" s="802"/>
      <c r="WSV129" s="802"/>
      <c r="WSW129" s="802"/>
      <c r="WSX129" s="802"/>
      <c r="WSY129" s="802"/>
      <c r="WSZ129" s="802"/>
      <c r="WTA129" s="802"/>
      <c r="WTB129" s="802"/>
      <c r="WTC129" s="802"/>
      <c r="WTD129" s="802"/>
      <c r="WTE129" s="802"/>
      <c r="WTF129" s="802"/>
      <c r="WTG129" s="802"/>
      <c r="WTH129" s="802"/>
      <c r="WTI129" s="802"/>
      <c r="WTJ129" s="802"/>
      <c r="WTK129" s="802"/>
      <c r="WTL129" s="802"/>
      <c r="WTM129" s="802"/>
      <c r="WTN129" s="802"/>
      <c r="WTO129" s="802"/>
      <c r="WTP129" s="802"/>
      <c r="WTQ129" s="802"/>
      <c r="WTR129" s="802"/>
      <c r="WTS129" s="802"/>
      <c r="WTT129" s="802"/>
      <c r="WTU129" s="802"/>
      <c r="WTV129" s="802"/>
      <c r="WTW129" s="802"/>
      <c r="WTX129" s="802"/>
      <c r="WTY129" s="802"/>
      <c r="WTZ129" s="802"/>
      <c r="WUA129" s="802"/>
      <c r="WUB129" s="802"/>
      <c r="WUC129" s="802"/>
      <c r="WUD129" s="802"/>
      <c r="WUE129" s="802"/>
      <c r="WUF129" s="802"/>
      <c r="WUG129" s="802"/>
      <c r="WUH129" s="802"/>
      <c r="WUI129" s="802"/>
      <c r="WUJ129" s="802"/>
      <c r="WUK129" s="802"/>
      <c r="WUL129" s="802"/>
      <c r="WUM129" s="802"/>
      <c r="WUN129" s="802"/>
      <c r="WUO129" s="802"/>
      <c r="WUP129" s="802"/>
      <c r="WUQ129" s="802"/>
      <c r="WUR129" s="802"/>
      <c r="WUS129" s="802"/>
      <c r="WUT129" s="802"/>
      <c r="WUU129" s="802"/>
      <c r="WUV129" s="802"/>
      <c r="WUW129" s="802"/>
      <c r="WUX129" s="802"/>
      <c r="WUY129" s="802"/>
      <c r="WUZ129" s="802"/>
      <c r="WVA129" s="802"/>
      <c r="WVB129" s="802"/>
      <c r="WVC129" s="802"/>
      <c r="WVD129" s="802"/>
      <c r="WVE129" s="802"/>
      <c r="WVF129" s="802"/>
      <c r="WVG129" s="802"/>
      <c r="WVH129" s="802"/>
      <c r="WVI129" s="802"/>
      <c r="WVJ129" s="802"/>
      <c r="WVK129" s="802"/>
      <c r="WVL129" s="802"/>
      <c r="WVM129" s="802"/>
      <c r="WVN129" s="802"/>
      <c r="WVO129" s="802"/>
      <c r="WVP129" s="802"/>
      <c r="WVQ129" s="802"/>
      <c r="WVR129" s="802"/>
      <c r="WVS129" s="802"/>
      <c r="WVT129" s="802"/>
      <c r="WVU129" s="802"/>
      <c r="WVV129" s="802"/>
      <c r="WVW129" s="802"/>
      <c r="WVX129" s="802"/>
      <c r="WVY129" s="802"/>
      <c r="WVZ129" s="802"/>
      <c r="WWA129" s="802"/>
      <c r="WWB129" s="802"/>
      <c r="WWC129" s="802"/>
      <c r="WWD129" s="802"/>
      <c r="WWE129" s="802"/>
      <c r="WWF129" s="802"/>
      <c r="WWG129" s="802"/>
      <c r="WWH129" s="802"/>
      <c r="WWI129" s="802"/>
      <c r="WWJ129" s="802"/>
      <c r="WWK129" s="802"/>
      <c r="WWL129" s="802"/>
      <c r="WWM129" s="802"/>
      <c r="WWN129" s="802"/>
      <c r="WWO129" s="802"/>
      <c r="WWP129" s="802"/>
      <c r="WWQ129" s="802"/>
      <c r="WWR129" s="802"/>
      <c r="WWS129" s="802"/>
      <c r="WWT129" s="802"/>
      <c r="WWU129" s="802"/>
      <c r="WWV129" s="802"/>
      <c r="WWW129" s="802"/>
      <c r="WWX129" s="802"/>
      <c r="WWY129" s="802"/>
      <c r="WWZ129" s="802"/>
      <c r="WXA129" s="802"/>
      <c r="WXB129" s="802"/>
      <c r="WXC129" s="802"/>
      <c r="WXD129" s="802"/>
      <c r="WXE129" s="802"/>
      <c r="WXF129" s="802"/>
      <c r="WXG129" s="802"/>
      <c r="WXH129" s="802"/>
      <c r="WXI129" s="802"/>
      <c r="WXJ129" s="802"/>
      <c r="WXK129" s="802"/>
      <c r="WXL129" s="802"/>
      <c r="WXM129" s="802"/>
      <c r="WXN129" s="802"/>
      <c r="WXO129" s="802"/>
      <c r="WXP129" s="802"/>
      <c r="WXQ129" s="802"/>
      <c r="WXR129" s="802"/>
      <c r="WXS129" s="802"/>
      <c r="WXT129" s="802"/>
      <c r="WXU129" s="802"/>
      <c r="WXV129" s="802"/>
      <c r="WXW129" s="802"/>
      <c r="WXX129" s="802"/>
      <c r="WXY129" s="802"/>
      <c r="WXZ129" s="802"/>
      <c r="WYA129" s="802"/>
      <c r="WYB129" s="802"/>
      <c r="WYC129" s="802"/>
      <c r="WYD129" s="802"/>
      <c r="WYE129" s="802"/>
      <c r="WYF129" s="802"/>
      <c r="WYG129" s="802"/>
      <c r="WYH129" s="802"/>
      <c r="WYI129" s="802"/>
      <c r="WYJ129" s="802"/>
      <c r="WYK129" s="802"/>
      <c r="WYL129" s="802"/>
      <c r="WYM129" s="802"/>
      <c r="WYN129" s="802"/>
      <c r="WYO129" s="802"/>
      <c r="WYP129" s="802"/>
      <c r="WYQ129" s="802"/>
      <c r="WYR129" s="802"/>
      <c r="WYS129" s="802"/>
      <c r="WYT129" s="802"/>
      <c r="WYU129" s="802"/>
      <c r="WYV129" s="802"/>
      <c r="WYW129" s="802"/>
      <c r="WYX129" s="802"/>
      <c r="WYY129" s="802"/>
      <c r="WYZ129" s="802"/>
      <c r="WZA129" s="802"/>
      <c r="WZB129" s="802"/>
      <c r="WZC129" s="802"/>
      <c r="WZD129" s="802"/>
      <c r="WZE129" s="802"/>
      <c r="WZF129" s="802"/>
      <c r="WZG129" s="802"/>
      <c r="WZH129" s="802"/>
      <c r="WZI129" s="802"/>
      <c r="WZJ129" s="802"/>
      <c r="WZK129" s="802"/>
      <c r="WZL129" s="802"/>
      <c r="WZM129" s="802"/>
      <c r="WZN129" s="802"/>
      <c r="WZO129" s="802"/>
      <c r="WZP129" s="802"/>
      <c r="WZQ129" s="802"/>
      <c r="WZR129" s="802"/>
      <c r="WZS129" s="802"/>
      <c r="WZT129" s="802"/>
      <c r="WZU129" s="802"/>
      <c r="WZV129" s="802"/>
      <c r="WZW129" s="802"/>
      <c r="WZX129" s="802"/>
      <c r="WZY129" s="802"/>
      <c r="WZZ129" s="802"/>
      <c r="XAA129" s="802"/>
      <c r="XAB129" s="802"/>
      <c r="XAC129" s="802"/>
      <c r="XAD129" s="802"/>
      <c r="XAE129" s="802"/>
      <c r="XAF129" s="802"/>
      <c r="XAG129" s="802"/>
      <c r="XAH129" s="802"/>
      <c r="XAI129" s="802"/>
      <c r="XAJ129" s="802"/>
      <c r="XAK129" s="802"/>
      <c r="XAL129" s="802"/>
      <c r="XAM129" s="802"/>
      <c r="XAN129" s="802"/>
      <c r="XAO129" s="802"/>
      <c r="XAP129" s="802"/>
      <c r="XAQ129" s="802"/>
      <c r="XAR129" s="802"/>
      <c r="XAS129" s="802"/>
      <c r="XAT129" s="802"/>
      <c r="XAU129" s="802"/>
      <c r="XAV129" s="802"/>
      <c r="XAW129" s="802"/>
      <c r="XAX129" s="802"/>
      <c r="XAY129" s="802"/>
      <c r="XAZ129" s="802"/>
      <c r="XBA129" s="802"/>
      <c r="XBB129" s="802"/>
      <c r="XBC129" s="802"/>
      <c r="XBD129" s="802"/>
      <c r="XBE129" s="802"/>
      <c r="XBF129" s="802"/>
      <c r="XBG129" s="802"/>
      <c r="XBH129" s="802"/>
      <c r="XBI129" s="802"/>
      <c r="XBJ129" s="802"/>
      <c r="XBK129" s="802"/>
      <c r="XBL129" s="802"/>
      <c r="XBM129" s="802"/>
      <c r="XBN129" s="802"/>
      <c r="XBO129" s="802"/>
      <c r="XBP129" s="802"/>
      <c r="XBQ129" s="802"/>
      <c r="XBR129" s="802"/>
      <c r="XBS129" s="802"/>
      <c r="XBT129" s="802"/>
      <c r="XBU129" s="802"/>
      <c r="XBV129" s="802"/>
      <c r="XBW129" s="802"/>
      <c r="XBX129" s="802"/>
      <c r="XBY129" s="802"/>
      <c r="XBZ129" s="802"/>
      <c r="XCA129" s="802"/>
      <c r="XCB129" s="802"/>
      <c r="XCC129" s="802"/>
      <c r="XCD129" s="802"/>
      <c r="XCE129" s="802"/>
      <c r="XCF129" s="802"/>
      <c r="XCG129" s="802"/>
      <c r="XCH129" s="802"/>
      <c r="XCI129" s="802"/>
      <c r="XCJ129" s="802"/>
      <c r="XCK129" s="802"/>
      <c r="XCL129" s="802"/>
      <c r="XCM129" s="802"/>
      <c r="XCN129" s="802"/>
      <c r="XCO129" s="802"/>
      <c r="XCP129" s="802"/>
      <c r="XCQ129" s="802"/>
      <c r="XCR129" s="802"/>
      <c r="XCS129" s="802"/>
      <c r="XCT129" s="802"/>
      <c r="XCU129" s="802"/>
      <c r="XCV129" s="802"/>
      <c r="XCW129" s="802"/>
      <c r="XCX129" s="802"/>
      <c r="XCY129" s="802"/>
      <c r="XCZ129" s="802"/>
      <c r="XDA129" s="802"/>
      <c r="XDB129" s="802"/>
      <c r="XDC129" s="802"/>
      <c r="XDD129" s="802"/>
      <c r="XDE129" s="802"/>
      <c r="XDF129" s="802"/>
      <c r="XDG129" s="802"/>
      <c r="XDH129" s="802"/>
      <c r="XDI129" s="802"/>
      <c r="XDJ129" s="802"/>
      <c r="XDK129" s="802"/>
      <c r="XDL129" s="802"/>
      <c r="XDM129" s="802"/>
      <c r="XDN129" s="802"/>
      <c r="XDO129" s="802"/>
      <c r="XDP129" s="802"/>
      <c r="XDQ129" s="802"/>
      <c r="XDR129" s="802"/>
      <c r="XDS129" s="802"/>
      <c r="XDT129" s="802"/>
      <c r="XDU129" s="802"/>
      <c r="XDV129" s="802"/>
      <c r="XDW129" s="802"/>
      <c r="XDX129" s="802"/>
      <c r="XDY129" s="802"/>
      <c r="XDZ129" s="802"/>
      <c r="XEA129" s="802"/>
      <c r="XEB129" s="802"/>
      <c r="XEC129" s="802"/>
      <c r="XED129" s="802"/>
      <c r="XEE129" s="802"/>
    </row>
    <row r="130" spans="1:16359" ht="63.75" hidden="1" customHeight="1">
      <c r="A130" s="492" t="s">
        <v>11</v>
      </c>
      <c r="B130" s="492"/>
      <c r="C130" s="678" t="s">
        <v>955</v>
      </c>
      <c r="D130" s="404" t="s">
        <v>871</v>
      </c>
      <c r="E130" s="599" t="s">
        <v>868</v>
      </c>
      <c r="F130" s="405" t="s">
        <v>4</v>
      </c>
      <c r="G130" s="539" t="s">
        <v>792</v>
      </c>
      <c r="H130" s="539" t="s">
        <v>792</v>
      </c>
      <c r="I130" s="539" t="s">
        <v>792</v>
      </c>
      <c r="J130" s="539" t="s">
        <v>792</v>
      </c>
      <c r="K130" s="614"/>
      <c r="L130" s="539" t="s">
        <v>792</v>
      </c>
      <c r="M130" s="539" t="s">
        <v>792</v>
      </c>
      <c r="N130" s="215">
        <v>0</v>
      </c>
      <c r="O130" s="837">
        <f t="shared" si="77"/>
        <v>0</v>
      </c>
      <c r="P130" s="838">
        <f t="shared" si="78"/>
        <v>0</v>
      </c>
      <c r="Q130" s="679">
        <v>99.128159999999994</v>
      </c>
      <c r="R130" s="737">
        <f t="shared" si="75"/>
        <v>6443.3303999999998</v>
      </c>
      <c r="S130" s="746">
        <f t="shared" si="76"/>
        <v>4510.3312799999994</v>
      </c>
      <c r="T130" s="455">
        <v>30</v>
      </c>
      <c r="U130" s="435"/>
      <c r="V130" s="459"/>
      <c r="W130" s="843">
        <f t="shared" si="79"/>
        <v>0</v>
      </c>
      <c r="X130" s="553">
        <f t="shared" si="61"/>
        <v>0</v>
      </c>
      <c r="Y130" s="438" t="s">
        <v>773</v>
      </c>
      <c r="Z130" s="436">
        <f>T130</f>
        <v>30</v>
      </c>
      <c r="AA130" s="637"/>
      <c r="AB130" s="171"/>
      <c r="AC130" s="88"/>
      <c r="AD130" s="162"/>
      <c r="AE130" s="162"/>
      <c r="AF130" s="162"/>
      <c r="AG130" s="162"/>
      <c r="AH130" s="162"/>
      <c r="AI130" s="162"/>
      <c r="AJ130" s="162"/>
      <c r="AK130" s="163"/>
      <c r="AL130" s="162"/>
      <c r="AM130" s="173"/>
      <c r="AN130" s="173"/>
      <c r="AO130" s="173"/>
      <c r="AP130" s="173"/>
      <c r="AQ130" s="173"/>
      <c r="AR130" s="173"/>
      <c r="AS130" s="173"/>
      <c r="AT130" s="173"/>
      <c r="AU130" s="173"/>
      <c r="AV130" s="173"/>
      <c r="AW130" s="173"/>
      <c r="AX130" s="173"/>
      <c r="AY130" s="173"/>
      <c r="AZ130" s="173"/>
      <c r="BA130" s="173"/>
      <c r="BB130" s="173"/>
      <c r="BC130" s="173"/>
      <c r="BD130" s="173"/>
      <c r="BE130" s="173"/>
      <c r="BF130" s="165"/>
      <c r="BG130" s="165"/>
      <c r="BH130" s="165"/>
      <c r="BI130" s="165"/>
      <c r="BJ130" s="165"/>
      <c r="BK130" s="165"/>
      <c r="BL130" s="165"/>
      <c r="BM130" s="165"/>
      <c r="BN130" s="165"/>
      <c r="BO130" s="165"/>
      <c r="BP130" s="165"/>
      <c r="BQ130" s="165"/>
      <c r="BR130" s="165"/>
      <c r="BS130" s="165"/>
      <c r="BT130" s="165"/>
      <c r="BU130" s="165"/>
      <c r="BV130" s="165"/>
      <c r="BW130" s="165"/>
      <c r="BX130" s="165"/>
      <c r="BY130" s="165"/>
      <c r="BZ130" s="165"/>
      <c r="CA130" s="165"/>
      <c r="CB130" s="165"/>
      <c r="CC130" s="165"/>
      <c r="CD130" s="165"/>
    </row>
    <row r="131" spans="1:16359" ht="63.75" hidden="1" customHeight="1">
      <c r="A131" s="492" t="s">
        <v>11</v>
      </c>
      <c r="B131" s="492"/>
      <c r="C131" s="596" t="s">
        <v>796</v>
      </c>
      <c r="D131" s="404" t="s">
        <v>871</v>
      </c>
      <c r="E131" s="599" t="s">
        <v>868</v>
      </c>
      <c r="F131" s="405" t="s">
        <v>4</v>
      </c>
      <c r="G131" s="539" t="s">
        <v>792</v>
      </c>
      <c r="H131" s="539" t="s">
        <v>792</v>
      </c>
      <c r="I131" s="614"/>
      <c r="J131" s="539" t="s">
        <v>792</v>
      </c>
      <c r="K131" s="539" t="s">
        <v>792</v>
      </c>
      <c r="L131" s="539" t="s">
        <v>792</v>
      </c>
      <c r="M131" s="539" t="s">
        <v>792</v>
      </c>
      <c r="N131" s="215">
        <v>4</v>
      </c>
      <c r="O131" s="50">
        <f t="shared" ref="O131:O133" si="80">SUBTOTAL(9,G131:M131)</f>
        <v>0</v>
      </c>
      <c r="P131" s="94">
        <f>O131</f>
        <v>0</v>
      </c>
      <c r="Q131" s="675">
        <v>99.128159999999994</v>
      </c>
      <c r="R131" s="437">
        <f t="shared" ref="R131:R133" si="81">Q131*$S$1</f>
        <v>6443.3303999999998</v>
      </c>
      <c r="S131" s="395">
        <f t="shared" ref="S131:S133" si="82">(1-T131*0.01)*R131</f>
        <v>4510.3312799999994</v>
      </c>
      <c r="T131" s="455">
        <v>30</v>
      </c>
      <c r="U131" s="435"/>
      <c r="V131" s="459"/>
      <c r="W131" s="335">
        <f>S131*O131</f>
        <v>0</v>
      </c>
      <c r="X131" s="553">
        <f t="shared" si="61"/>
        <v>0</v>
      </c>
      <c r="Y131" s="438" t="s">
        <v>773</v>
      </c>
      <c r="Z131" s="436">
        <f>T131</f>
        <v>30</v>
      </c>
      <c r="AA131" s="637"/>
      <c r="AB131" s="171"/>
      <c r="AC131" s="88"/>
      <c r="AD131" s="162"/>
      <c r="AE131" s="162"/>
      <c r="AF131" s="162"/>
      <c r="AG131" s="162"/>
      <c r="AH131" s="162"/>
      <c r="AI131" s="162"/>
      <c r="AJ131" s="162"/>
      <c r="AK131" s="163"/>
      <c r="AL131" s="162"/>
      <c r="AM131" s="173"/>
      <c r="AN131" s="173"/>
      <c r="AO131" s="173"/>
      <c r="AP131" s="173"/>
      <c r="AQ131" s="173"/>
      <c r="AR131" s="173"/>
      <c r="AS131" s="173"/>
      <c r="AT131" s="173"/>
      <c r="AU131" s="173"/>
      <c r="AV131" s="173"/>
      <c r="AW131" s="173"/>
      <c r="AX131" s="173"/>
      <c r="AY131" s="173"/>
      <c r="AZ131" s="173"/>
      <c r="BA131" s="173"/>
      <c r="BB131" s="173"/>
      <c r="BC131" s="173"/>
      <c r="BD131" s="173"/>
      <c r="BE131" s="173"/>
      <c r="BF131" s="165"/>
      <c r="BG131" s="165"/>
      <c r="BH131" s="165"/>
      <c r="BI131" s="165"/>
      <c r="BJ131" s="165"/>
      <c r="BK131" s="165"/>
      <c r="BL131" s="165"/>
      <c r="BM131" s="165"/>
      <c r="BN131" s="165"/>
      <c r="BO131" s="165"/>
      <c r="BP131" s="165"/>
      <c r="BQ131" s="165"/>
      <c r="BR131" s="165"/>
      <c r="BS131" s="165"/>
      <c r="BT131" s="165"/>
      <c r="BU131" s="165"/>
      <c r="BV131" s="165"/>
      <c r="BW131" s="165"/>
      <c r="BX131" s="165"/>
      <c r="BY131" s="165"/>
      <c r="BZ131" s="165"/>
      <c r="CA131" s="165"/>
      <c r="CB131" s="165"/>
      <c r="CC131" s="165"/>
      <c r="CD131" s="165"/>
    </row>
    <row r="132" spans="1:16359" ht="63.75" customHeight="1">
      <c r="A132" s="492" t="s">
        <v>11</v>
      </c>
      <c r="B132" s="492"/>
      <c r="C132" s="678" t="s">
        <v>955</v>
      </c>
      <c r="D132" s="404" t="s">
        <v>871</v>
      </c>
      <c r="E132" s="599" t="s">
        <v>868</v>
      </c>
      <c r="F132" s="405" t="s">
        <v>798</v>
      </c>
      <c r="G132" s="614"/>
      <c r="H132" s="614"/>
      <c r="I132" s="539" t="s">
        <v>792</v>
      </c>
      <c r="J132" s="614"/>
      <c r="K132" s="614"/>
      <c r="L132" s="539" t="s">
        <v>792</v>
      </c>
      <c r="M132" s="539" t="s">
        <v>792</v>
      </c>
      <c r="N132" s="215"/>
      <c r="O132" s="50">
        <f>SUBTOTAL(9,G132:M132)</f>
        <v>0</v>
      </c>
      <c r="P132" s="94">
        <f>O132</f>
        <v>0</v>
      </c>
      <c r="Q132" s="679">
        <v>99.128159999999994</v>
      </c>
      <c r="R132" s="737">
        <f>Q132*$S$1</f>
        <v>6443.3303999999998</v>
      </c>
      <c r="S132" s="746">
        <f>(1-T132*0.01)*R132</f>
        <v>4510.3312799999994</v>
      </c>
      <c r="T132" s="455">
        <v>30</v>
      </c>
      <c r="U132" s="435"/>
      <c r="V132" s="459"/>
      <c r="W132" s="753">
        <f>S132*O132</f>
        <v>0</v>
      </c>
      <c r="X132" s="553">
        <f>R132*P132</f>
        <v>0</v>
      </c>
      <c r="Y132" s="438" t="s">
        <v>773</v>
      </c>
      <c r="Z132" s="436">
        <f>T132</f>
        <v>30</v>
      </c>
      <c r="AA132" s="637"/>
      <c r="AB132" s="171"/>
      <c r="AC132" s="88"/>
      <c r="AD132" s="162"/>
      <c r="AE132" s="162"/>
      <c r="AF132" s="162"/>
      <c r="AG132" s="162"/>
      <c r="AH132" s="162"/>
      <c r="AI132" s="162"/>
      <c r="AJ132" s="162"/>
      <c r="AK132" s="163"/>
      <c r="AL132" s="162"/>
      <c r="AM132" s="173"/>
      <c r="AN132" s="173"/>
      <c r="AO132" s="173"/>
      <c r="AP132" s="173"/>
      <c r="AQ132" s="173"/>
      <c r="AR132" s="173"/>
      <c r="AS132" s="173"/>
      <c r="AT132" s="173"/>
      <c r="AU132" s="173"/>
      <c r="AV132" s="173"/>
      <c r="AW132" s="173"/>
      <c r="AX132" s="173"/>
      <c r="AY132" s="173"/>
      <c r="AZ132" s="173"/>
      <c r="BA132" s="173"/>
      <c r="BB132" s="173"/>
      <c r="BC132" s="173"/>
      <c r="BD132" s="173"/>
      <c r="BE132" s="173"/>
      <c r="BF132" s="165"/>
      <c r="BG132" s="165"/>
      <c r="BH132" s="165"/>
      <c r="BI132" s="165"/>
      <c r="BJ132" s="165"/>
      <c r="BK132" s="165"/>
      <c r="BL132" s="165"/>
      <c r="BM132" s="165"/>
      <c r="BN132" s="165"/>
      <c r="BO132" s="165"/>
      <c r="BP132" s="165"/>
      <c r="BQ132" s="165"/>
      <c r="BR132" s="165"/>
      <c r="BS132" s="165"/>
      <c r="BT132" s="165"/>
      <c r="BU132" s="165"/>
      <c r="BV132" s="165"/>
      <c r="BW132" s="165"/>
      <c r="BX132" s="165"/>
      <c r="BY132" s="165"/>
      <c r="BZ132" s="165"/>
      <c r="CA132" s="165"/>
      <c r="CB132" s="165"/>
      <c r="CC132" s="165"/>
      <c r="CD132" s="165"/>
    </row>
    <row r="133" spans="1:16359" ht="63.75" hidden="1" customHeight="1">
      <c r="A133" s="492" t="s">
        <v>11</v>
      </c>
      <c r="B133" s="492"/>
      <c r="C133" s="596" t="s">
        <v>796</v>
      </c>
      <c r="D133" s="404" t="s">
        <v>871</v>
      </c>
      <c r="E133" s="599" t="s">
        <v>868</v>
      </c>
      <c r="F133" s="405" t="s">
        <v>798</v>
      </c>
      <c r="G133" s="539" t="s">
        <v>792</v>
      </c>
      <c r="H133" s="614"/>
      <c r="I133" s="614"/>
      <c r="J133" s="539" t="s">
        <v>792</v>
      </c>
      <c r="K133" s="539" t="s">
        <v>792</v>
      </c>
      <c r="L133" s="539" t="s">
        <v>792</v>
      </c>
      <c r="M133" s="539" t="s">
        <v>792</v>
      </c>
      <c r="N133" s="215">
        <v>4</v>
      </c>
      <c r="O133" s="50">
        <f t="shared" si="80"/>
        <v>0</v>
      </c>
      <c r="P133" s="94">
        <f>O133</f>
        <v>0</v>
      </c>
      <c r="Q133" s="675">
        <v>99.128159999999994</v>
      </c>
      <c r="R133" s="437">
        <f t="shared" si="81"/>
        <v>6443.3303999999998</v>
      </c>
      <c r="S133" s="395">
        <f t="shared" si="82"/>
        <v>4510.3312799999994</v>
      </c>
      <c r="T133" s="455">
        <v>30</v>
      </c>
      <c r="U133" s="435"/>
      <c r="V133" s="459"/>
      <c r="W133" s="335">
        <f>S133*O133</f>
        <v>0</v>
      </c>
      <c r="X133" s="553">
        <f t="shared" si="61"/>
        <v>0</v>
      </c>
      <c r="Y133" s="438" t="s">
        <v>773</v>
      </c>
      <c r="Z133" s="436">
        <f>T133</f>
        <v>30</v>
      </c>
      <c r="AA133" s="637"/>
      <c r="AB133" s="171"/>
      <c r="AC133" s="88"/>
      <c r="AD133" s="162"/>
      <c r="AE133" s="162"/>
      <c r="AF133" s="162"/>
      <c r="AG133" s="162"/>
      <c r="AH133" s="162"/>
      <c r="AI133" s="162"/>
      <c r="AJ133" s="162"/>
      <c r="AK133" s="163"/>
      <c r="AL133" s="162"/>
      <c r="AM133" s="173"/>
      <c r="AN133" s="173"/>
      <c r="AO133" s="173"/>
      <c r="AP133" s="173"/>
      <c r="AQ133" s="173"/>
      <c r="AR133" s="173"/>
      <c r="AS133" s="173"/>
      <c r="AT133" s="173"/>
      <c r="AU133" s="173"/>
      <c r="AV133" s="173"/>
      <c r="AW133" s="173"/>
      <c r="AX133" s="173"/>
      <c r="AY133" s="173"/>
      <c r="AZ133" s="173"/>
      <c r="BA133" s="173"/>
      <c r="BB133" s="173"/>
      <c r="BC133" s="173"/>
      <c r="BD133" s="173"/>
      <c r="BE133" s="173"/>
      <c r="BF133" s="165"/>
      <c r="BG133" s="165"/>
      <c r="BH133" s="165"/>
      <c r="BI133" s="165"/>
      <c r="BJ133" s="165"/>
      <c r="BK133" s="165"/>
      <c r="BL133" s="165"/>
      <c r="BM133" s="165"/>
      <c r="BN133" s="165"/>
      <c r="BO133" s="165"/>
      <c r="BP133" s="165"/>
      <c r="BQ133" s="165"/>
      <c r="BR133" s="165"/>
      <c r="BS133" s="165"/>
      <c r="BT133" s="165"/>
      <c r="BU133" s="165"/>
      <c r="BV133" s="165"/>
      <c r="BW133" s="165"/>
      <c r="BX133" s="165"/>
      <c r="BY133" s="165"/>
      <c r="BZ133" s="165"/>
      <c r="CA133" s="165"/>
      <c r="CB133" s="165"/>
      <c r="CC133" s="165"/>
      <c r="CD133" s="165"/>
    </row>
    <row r="134" spans="1:16359" ht="12" customHeight="1">
      <c r="A134" s="501"/>
      <c r="B134" s="242"/>
      <c r="C134" s="322"/>
      <c r="D134" s="242"/>
      <c r="E134" s="243"/>
      <c r="F134" s="242"/>
      <c r="G134" s="244"/>
      <c r="H134" s="244"/>
      <c r="I134" s="244"/>
      <c r="J134" s="244"/>
      <c r="K134" s="244"/>
      <c r="L134" s="245"/>
      <c r="M134" s="281"/>
      <c r="N134" s="204"/>
      <c r="O134" s="304"/>
      <c r="P134" s="282"/>
      <c r="Q134" s="396"/>
      <c r="R134" s="743"/>
      <c r="S134" s="743"/>
      <c r="T134" s="443"/>
      <c r="U134" s="248"/>
      <c r="V134" s="443"/>
      <c r="W134" s="771" t="s">
        <v>22</v>
      </c>
      <c r="X134" s="553">
        <f t="shared" si="61"/>
        <v>0</v>
      </c>
      <c r="Y134" s="423"/>
      <c r="Z134" s="170"/>
      <c r="AA134" s="88"/>
      <c r="AB134" s="171"/>
      <c r="AC134" s="88"/>
      <c r="AD134" s="162"/>
      <c r="AE134" s="162"/>
      <c r="AF134" s="162"/>
      <c r="AG134" s="162"/>
      <c r="AH134" s="162"/>
      <c r="AI134" s="162"/>
      <c r="AJ134" s="162"/>
      <c r="AK134" s="163"/>
      <c r="AL134" s="162"/>
      <c r="AM134" s="162"/>
      <c r="AN134" s="162"/>
      <c r="AO134" s="162"/>
      <c r="AP134" s="162"/>
      <c r="AQ134" s="162"/>
      <c r="AR134" s="162"/>
      <c r="AS134" s="162"/>
      <c r="AT134" s="162"/>
      <c r="AU134" s="162"/>
      <c r="AV134" s="162"/>
      <c r="AW134" s="162"/>
      <c r="AX134" s="162"/>
      <c r="AY134" s="162"/>
      <c r="AZ134" s="162"/>
      <c r="BA134" s="162"/>
      <c r="BB134" s="162"/>
      <c r="BC134" s="162"/>
      <c r="BD134" s="162"/>
      <c r="BE134" s="162"/>
    </row>
    <row r="135" spans="1:16359" ht="27" customHeight="1">
      <c r="A135" s="504"/>
      <c r="B135" s="130"/>
      <c r="C135" s="322"/>
      <c r="D135" s="130"/>
      <c r="E135" s="129" t="s">
        <v>370</v>
      </c>
      <c r="F135" s="131"/>
      <c r="G135" s="578" t="s">
        <v>79</v>
      </c>
      <c r="H135" s="579" t="s">
        <v>75</v>
      </c>
      <c r="I135" s="579" t="s">
        <v>55</v>
      </c>
      <c r="J135" s="579" t="s">
        <v>80</v>
      </c>
      <c r="K135" s="580" t="s">
        <v>118</v>
      </c>
      <c r="L135" s="539" t="s">
        <v>792</v>
      </c>
      <c r="M135" s="539" t="s">
        <v>792</v>
      </c>
      <c r="N135" s="267"/>
      <c r="O135" s="306"/>
      <c r="P135" s="917">
        <f>IF(SUM(G136:M190)&gt;0,0.1,0)</f>
        <v>0</v>
      </c>
      <c r="Q135" s="393"/>
      <c r="R135" s="752"/>
      <c r="S135" s="752"/>
      <c r="T135" s="440"/>
      <c r="U135" s="144"/>
      <c r="V135" s="440"/>
      <c r="W135" s="769"/>
      <c r="X135" s="553">
        <f t="shared" si="61"/>
        <v>0</v>
      </c>
      <c r="Y135" s="423"/>
      <c r="Z135" s="170"/>
      <c r="AA135" s="88"/>
      <c r="AB135" s="171"/>
      <c r="AC135" s="88"/>
      <c r="AD135" s="162"/>
      <c r="AE135" s="162"/>
      <c r="AF135" s="162"/>
      <c r="AG135" s="162"/>
      <c r="AH135" s="162"/>
      <c r="AI135" s="162"/>
      <c r="AJ135" s="162"/>
      <c r="AK135" s="163"/>
      <c r="AL135" s="162"/>
      <c r="AM135" s="162"/>
      <c r="AN135" s="162"/>
      <c r="AO135" s="162"/>
      <c r="AP135" s="162"/>
      <c r="AQ135" s="162"/>
      <c r="AR135" s="162"/>
      <c r="AS135" s="162"/>
      <c r="AT135" s="162"/>
      <c r="AU135" s="162"/>
      <c r="AV135" s="162"/>
      <c r="AW135" s="162"/>
      <c r="AX135" s="162"/>
      <c r="AY135" s="162"/>
      <c r="AZ135" s="162"/>
      <c r="BA135" s="162"/>
      <c r="BB135" s="162"/>
      <c r="BC135" s="162"/>
      <c r="BD135" s="162"/>
      <c r="BE135" s="162"/>
    </row>
    <row r="136" spans="1:16359" ht="12" customHeight="1">
      <c r="A136" s="501"/>
      <c r="B136" s="242"/>
      <c r="C136" s="322"/>
      <c r="D136" s="242"/>
      <c r="E136" s="243"/>
      <c r="F136" s="242"/>
      <c r="G136" s="244"/>
      <c r="H136" s="244"/>
      <c r="I136" s="244"/>
      <c r="J136" s="244"/>
      <c r="K136" s="244"/>
      <c r="L136" s="245"/>
      <c r="M136" s="281"/>
      <c r="N136" s="204"/>
      <c r="O136" s="304"/>
      <c r="P136" s="282"/>
      <c r="Q136" s="396"/>
      <c r="R136" s="743"/>
      <c r="S136" s="743"/>
      <c r="T136" s="443"/>
      <c r="U136" s="248"/>
      <c r="V136" s="443"/>
      <c r="W136" s="771" t="s">
        <v>22</v>
      </c>
      <c r="X136" s="553">
        <f t="shared" si="61"/>
        <v>0</v>
      </c>
      <c r="Y136" s="423"/>
      <c r="Z136" s="170"/>
      <c r="AA136" s="88"/>
      <c r="AB136" s="171"/>
      <c r="AC136" s="88"/>
      <c r="AD136" s="162"/>
      <c r="AE136" s="162"/>
      <c r="AF136" s="162"/>
      <c r="AG136" s="162"/>
      <c r="AH136" s="162"/>
      <c r="AI136" s="162"/>
      <c r="AJ136" s="162"/>
      <c r="AK136" s="163"/>
      <c r="AL136" s="162"/>
      <c r="AM136" s="162"/>
      <c r="AN136" s="162"/>
      <c r="AO136" s="162"/>
      <c r="AP136" s="162"/>
      <c r="AQ136" s="162"/>
      <c r="AR136" s="162"/>
      <c r="AS136" s="162"/>
      <c r="AT136" s="162"/>
      <c r="AU136" s="162"/>
      <c r="AV136" s="162"/>
      <c r="AW136" s="162"/>
      <c r="AX136" s="162"/>
      <c r="AY136" s="162"/>
      <c r="AZ136" s="162"/>
      <c r="BA136" s="162"/>
      <c r="BB136" s="162"/>
      <c r="BC136" s="162"/>
      <c r="BD136" s="162"/>
      <c r="BE136" s="162"/>
    </row>
    <row r="137" spans="1:16359" s="802" customFormat="1" ht="63.75" customHeight="1">
      <c r="A137" s="826" t="s">
        <v>11</v>
      </c>
      <c r="B137" s="795"/>
      <c r="C137" s="678" t="s">
        <v>955</v>
      </c>
      <c r="D137" s="822" t="s">
        <v>1042</v>
      </c>
      <c r="E137" s="823" t="s">
        <v>1043</v>
      </c>
      <c r="F137" s="824" t="s">
        <v>495</v>
      </c>
      <c r="G137" s="797"/>
      <c r="H137" s="797"/>
      <c r="I137" s="797"/>
      <c r="J137" s="797"/>
      <c r="K137" s="797"/>
      <c r="L137" s="539" t="s">
        <v>792</v>
      </c>
      <c r="M137" s="539" t="s">
        <v>792</v>
      </c>
      <c r="N137" s="215"/>
      <c r="O137" s="50">
        <f t="shared" ref="O137:O138" si="83">SUBTOTAL(9,G137:M137)</f>
        <v>0</v>
      </c>
      <c r="P137" s="94">
        <f t="shared" ref="P137:P138" si="84">O137</f>
        <v>0</v>
      </c>
      <c r="Q137" s="829">
        <v>88.894080000000002</v>
      </c>
      <c r="R137" s="737">
        <f t="shared" ref="R137:R138" si="85">Q137*$S$1</f>
        <v>5778.1152000000002</v>
      </c>
      <c r="S137" s="746">
        <f t="shared" ref="S137:S138" si="86">(1-T137*0.01)*R137</f>
        <v>4044.68064</v>
      </c>
      <c r="T137" s="799" t="s">
        <v>1044</v>
      </c>
      <c r="U137" s="800">
        <f t="shared" ref="U137:U140" si="87">S137*P137</f>
        <v>0</v>
      </c>
      <c r="V137" s="801">
        <f t="shared" ref="V137:V140" si="88">R137*P137</f>
        <v>0</v>
      </c>
      <c r="W137" s="753">
        <f t="shared" ref="W137:W138" si="89">S137*O137</f>
        <v>0</v>
      </c>
      <c r="X137" s="553">
        <f t="shared" si="61"/>
        <v>0</v>
      </c>
      <c r="Y137" s="438" t="s">
        <v>773</v>
      </c>
      <c r="Z137" s="436" t="str">
        <f>T137</f>
        <v>30</v>
      </c>
      <c r="AA137" s="88"/>
      <c r="AB137" s="171"/>
      <c r="AC137" s="88"/>
      <c r="AD137" s="162"/>
      <c r="AE137" s="162"/>
      <c r="AF137" s="162"/>
      <c r="AG137" s="162"/>
      <c r="AH137" s="162"/>
      <c r="AI137" s="162"/>
      <c r="AJ137" s="162"/>
      <c r="AK137" s="163"/>
      <c r="AL137" s="162"/>
      <c r="AM137" s="162"/>
      <c r="AN137" s="162"/>
      <c r="AO137" s="162"/>
      <c r="AP137" s="162"/>
      <c r="AQ137" s="162"/>
      <c r="AR137" s="162"/>
      <c r="AS137" s="162"/>
      <c r="AT137" s="162"/>
      <c r="AU137" s="162"/>
      <c r="AV137" s="162"/>
      <c r="AW137" s="162"/>
      <c r="AX137" s="162"/>
      <c r="AY137" s="162"/>
      <c r="AZ137" s="162"/>
      <c r="BA137" s="162"/>
      <c r="BB137" s="162"/>
      <c r="BC137" s="162"/>
      <c r="BD137" s="162"/>
    </row>
    <row r="138" spans="1:16359" s="802" customFormat="1" ht="63.75" customHeight="1">
      <c r="A138" s="826" t="s">
        <v>11</v>
      </c>
      <c r="B138" s="795"/>
      <c r="C138" s="678" t="s">
        <v>955</v>
      </c>
      <c r="D138" s="822" t="s">
        <v>1045</v>
      </c>
      <c r="E138" s="823" t="s">
        <v>1046</v>
      </c>
      <c r="F138" s="824" t="s">
        <v>23</v>
      </c>
      <c r="G138" s="539" t="s">
        <v>792</v>
      </c>
      <c r="H138" s="539" t="s">
        <v>792</v>
      </c>
      <c r="I138" s="539" t="s">
        <v>792</v>
      </c>
      <c r="J138" s="797"/>
      <c r="K138" s="797"/>
      <c r="L138" s="539" t="s">
        <v>792</v>
      </c>
      <c r="M138" s="539" t="s">
        <v>792</v>
      </c>
      <c r="N138" s="215"/>
      <c r="O138" s="50">
        <f t="shared" si="83"/>
        <v>0</v>
      </c>
      <c r="P138" s="94">
        <f t="shared" si="84"/>
        <v>0</v>
      </c>
      <c r="Q138" s="829">
        <v>80.978399999999993</v>
      </c>
      <c r="R138" s="737">
        <f t="shared" si="85"/>
        <v>5263.5959999999995</v>
      </c>
      <c r="S138" s="746">
        <f t="shared" si="86"/>
        <v>3684.5171999999993</v>
      </c>
      <c r="T138" s="799" t="s">
        <v>1044</v>
      </c>
      <c r="U138" s="800">
        <f t="shared" si="87"/>
        <v>0</v>
      </c>
      <c r="V138" s="801">
        <f t="shared" si="88"/>
        <v>0</v>
      </c>
      <c r="W138" s="753">
        <f t="shared" si="89"/>
        <v>0</v>
      </c>
      <c r="X138" s="553">
        <f t="shared" si="61"/>
        <v>0</v>
      </c>
      <c r="Y138" s="438" t="s">
        <v>773</v>
      </c>
      <c r="Z138" s="436" t="str">
        <f>T138</f>
        <v>30</v>
      </c>
      <c r="AA138" s="88"/>
      <c r="AB138" s="171"/>
      <c r="AC138" s="88"/>
      <c r="AD138" s="162"/>
      <c r="AE138" s="162"/>
      <c r="AF138" s="162"/>
      <c r="AG138" s="162"/>
      <c r="AH138" s="162"/>
      <c r="AI138" s="162"/>
      <c r="AJ138" s="162"/>
      <c r="AK138" s="163"/>
      <c r="AL138" s="162"/>
      <c r="AM138" s="162"/>
      <c r="AN138" s="162"/>
      <c r="AO138" s="162"/>
      <c r="AP138" s="162"/>
      <c r="AQ138" s="162"/>
      <c r="AR138" s="162"/>
      <c r="AS138" s="162"/>
      <c r="AT138" s="162"/>
      <c r="AU138" s="162"/>
      <c r="AV138" s="162"/>
      <c r="AW138" s="162"/>
      <c r="AX138" s="162"/>
      <c r="AY138" s="162"/>
      <c r="AZ138" s="162"/>
      <c r="BA138" s="162"/>
      <c r="BB138" s="162"/>
      <c r="BC138" s="162"/>
      <c r="BD138" s="162"/>
    </row>
    <row r="139" spans="1:16359" s="802" customFormat="1" ht="63.75" hidden="1" customHeight="1">
      <c r="A139" s="794" t="s">
        <v>11</v>
      </c>
      <c r="B139" s="795"/>
      <c r="C139" s="796" t="s">
        <v>796</v>
      </c>
      <c r="D139" s="822" t="s">
        <v>1034</v>
      </c>
      <c r="E139" s="823" t="s">
        <v>1035</v>
      </c>
      <c r="F139" s="824" t="s">
        <v>1036</v>
      </c>
      <c r="G139" s="539" t="s">
        <v>792</v>
      </c>
      <c r="H139" s="797"/>
      <c r="I139" s="797"/>
      <c r="J139" s="539" t="s">
        <v>792</v>
      </c>
      <c r="K139" s="539" t="s">
        <v>792</v>
      </c>
      <c r="L139" s="539" t="s">
        <v>792</v>
      </c>
      <c r="M139" s="539" t="s">
        <v>792</v>
      </c>
      <c r="N139" s="215">
        <v>0</v>
      </c>
      <c r="O139" s="837">
        <f t="shared" ref="O139:O145" si="90">SUBTOTAL(9,G139:M139)</f>
        <v>0</v>
      </c>
      <c r="P139" s="838">
        <f t="shared" ref="P139:P145" si="91">O139</f>
        <v>0</v>
      </c>
      <c r="Q139" s="798">
        <v>84.075119999999998</v>
      </c>
      <c r="R139" s="840">
        <f t="shared" ref="R139:R144" si="92">Q139*$S$1</f>
        <v>5464.8828000000003</v>
      </c>
      <c r="S139" s="841">
        <f t="shared" ref="S139:S143" si="93">R139</f>
        <v>5464.8828000000003</v>
      </c>
      <c r="T139" s="799" t="str">
        <f>C139</f>
        <v>новая коллекция</v>
      </c>
      <c r="U139" s="800">
        <f t="shared" si="87"/>
        <v>0</v>
      </c>
      <c r="V139" s="801">
        <f t="shared" si="88"/>
        <v>0</v>
      </c>
      <c r="W139" s="843">
        <f t="shared" ref="W139:W145" si="94">S139*O139</f>
        <v>0</v>
      </c>
      <c r="X139" s="553">
        <f t="shared" si="61"/>
        <v>0</v>
      </c>
      <c r="Y139" s="708"/>
      <c r="Z139" s="170"/>
      <c r="AA139" s="88"/>
      <c r="AB139" s="171"/>
      <c r="AC139" s="88"/>
      <c r="AD139" s="162"/>
      <c r="AE139" s="162"/>
      <c r="AF139" s="162"/>
      <c r="AG139" s="162"/>
      <c r="AH139" s="162"/>
      <c r="AI139" s="162"/>
      <c r="AJ139" s="162"/>
      <c r="AK139" s="163"/>
      <c r="AL139" s="162"/>
      <c r="AM139" s="162"/>
      <c r="AN139" s="162"/>
      <c r="AO139" s="162"/>
      <c r="AP139" s="162"/>
      <c r="AQ139" s="162"/>
      <c r="AR139" s="162"/>
      <c r="AS139" s="162"/>
      <c r="AT139" s="162"/>
      <c r="AU139" s="162"/>
      <c r="AV139" s="162"/>
      <c r="AW139" s="162"/>
      <c r="AX139" s="162"/>
      <c r="AY139" s="162"/>
      <c r="AZ139" s="162"/>
      <c r="BA139" s="162"/>
      <c r="BB139" s="162"/>
      <c r="BC139" s="162"/>
      <c r="BD139" s="162"/>
    </row>
    <row r="140" spans="1:16359" s="802" customFormat="1" ht="63.75" customHeight="1">
      <c r="A140" s="794" t="s">
        <v>11</v>
      </c>
      <c r="B140" s="795"/>
      <c r="C140" s="796" t="s">
        <v>796</v>
      </c>
      <c r="D140" s="822" t="s">
        <v>1034</v>
      </c>
      <c r="E140" s="823" t="s">
        <v>1035</v>
      </c>
      <c r="F140" s="824" t="s">
        <v>42</v>
      </c>
      <c r="G140" s="539" t="s">
        <v>792</v>
      </c>
      <c r="H140" s="797"/>
      <c r="I140" s="797"/>
      <c r="J140" s="539" t="s">
        <v>792</v>
      </c>
      <c r="K140" s="539" t="s">
        <v>792</v>
      </c>
      <c r="L140" s="539" t="s">
        <v>792</v>
      </c>
      <c r="M140" s="539" t="s">
        <v>792</v>
      </c>
      <c r="N140" s="215"/>
      <c r="O140" s="50">
        <f>SUBTOTAL(9,G140:M140)</f>
        <v>0</v>
      </c>
      <c r="P140" s="94">
        <f>O140</f>
        <v>0</v>
      </c>
      <c r="Q140" s="798">
        <v>84.075119999999998</v>
      </c>
      <c r="R140" s="840">
        <f t="shared" si="92"/>
        <v>5464.8828000000003</v>
      </c>
      <c r="S140" s="734">
        <f>R140</f>
        <v>5464.8828000000003</v>
      </c>
      <c r="T140" s="799" t="str">
        <f>C140</f>
        <v>новая коллекция</v>
      </c>
      <c r="U140" s="800">
        <f t="shared" si="87"/>
        <v>0</v>
      </c>
      <c r="V140" s="801">
        <f t="shared" si="88"/>
        <v>0</v>
      </c>
      <c r="W140" s="753">
        <f>S140*O140</f>
        <v>0</v>
      </c>
      <c r="X140" s="553">
        <f>R140*P140</f>
        <v>0</v>
      </c>
      <c r="Y140" s="708"/>
      <c r="Z140" s="170"/>
      <c r="AA140" s="88"/>
      <c r="AB140" s="171"/>
      <c r="AC140" s="88"/>
      <c r="AD140" s="162"/>
      <c r="AE140" s="162"/>
      <c r="AF140" s="162"/>
      <c r="AG140" s="162"/>
      <c r="AH140" s="162"/>
      <c r="AI140" s="162"/>
      <c r="AJ140" s="162"/>
      <c r="AK140" s="163"/>
      <c r="AL140" s="162"/>
      <c r="AM140" s="162"/>
      <c r="AN140" s="162"/>
      <c r="AO140" s="162"/>
      <c r="AP140" s="162"/>
      <c r="AQ140" s="162"/>
      <c r="AR140" s="162"/>
      <c r="AS140" s="162"/>
      <c r="AT140" s="162"/>
      <c r="AU140" s="162"/>
      <c r="AV140" s="162"/>
      <c r="AW140" s="162"/>
      <c r="AX140" s="162"/>
      <c r="AY140" s="162"/>
      <c r="AZ140" s="162"/>
      <c r="BA140" s="162"/>
      <c r="BB140" s="162"/>
      <c r="BC140" s="162"/>
      <c r="BD140" s="162"/>
    </row>
    <row r="141" spans="1:16359" ht="63" hidden="1" customHeight="1">
      <c r="A141" s="698" t="s">
        <v>11</v>
      </c>
      <c r="B141" s="699"/>
      <c r="C141" s="700" t="s">
        <v>796</v>
      </c>
      <c r="D141" s="775" t="s">
        <v>996</v>
      </c>
      <c r="E141" s="776" t="s">
        <v>997</v>
      </c>
      <c r="F141" s="776" t="s">
        <v>473</v>
      </c>
      <c r="G141" s="702"/>
      <c r="H141" s="702"/>
      <c r="I141" s="702"/>
      <c r="J141" s="702"/>
      <c r="K141" s="702"/>
      <c r="L141" s="539" t="s">
        <v>792</v>
      </c>
      <c r="M141" s="539" t="s">
        <v>792</v>
      </c>
      <c r="N141" s="215">
        <v>0</v>
      </c>
      <c r="O141" s="837">
        <f t="shared" si="90"/>
        <v>0</v>
      </c>
      <c r="P141" s="838">
        <f t="shared" si="91"/>
        <v>0</v>
      </c>
      <c r="Q141" s="717">
        <v>71.771039999999999</v>
      </c>
      <c r="R141" s="840">
        <f t="shared" si="92"/>
        <v>4665.1175999999996</v>
      </c>
      <c r="S141" s="841">
        <f t="shared" si="93"/>
        <v>4665.1175999999996</v>
      </c>
      <c r="T141" s="719" t="s">
        <v>796</v>
      </c>
      <c r="U141" s="719"/>
      <c r="V141" s="719"/>
      <c r="W141" s="843">
        <f t="shared" si="94"/>
        <v>0</v>
      </c>
      <c r="X141" s="553">
        <f t="shared" si="61"/>
        <v>0</v>
      </c>
      <c r="Y141" s="708"/>
      <c r="Z141" s="170"/>
      <c r="AA141" s="88"/>
      <c r="AB141" s="171"/>
      <c r="AC141" s="88"/>
      <c r="AD141" s="162"/>
      <c r="AE141" s="162"/>
      <c r="AF141" s="162"/>
      <c r="AG141" s="162"/>
      <c r="AH141" s="162"/>
      <c r="AI141" s="162"/>
      <c r="AJ141" s="162"/>
      <c r="AK141" s="163"/>
      <c r="AL141" s="162"/>
      <c r="AM141" s="162"/>
      <c r="AN141" s="162"/>
      <c r="AO141" s="162"/>
      <c r="AP141" s="162"/>
      <c r="AQ141" s="162"/>
      <c r="AR141" s="162"/>
      <c r="AS141" s="162"/>
      <c r="AT141" s="162"/>
      <c r="AU141" s="162"/>
      <c r="AV141" s="162"/>
      <c r="AW141" s="162"/>
      <c r="AX141" s="162"/>
      <c r="AY141" s="162"/>
      <c r="AZ141" s="162"/>
      <c r="BA141" s="162"/>
      <c r="BB141" s="162"/>
      <c r="BC141" s="162"/>
      <c r="BD141" s="162"/>
      <c r="BE141" s="162"/>
    </row>
    <row r="142" spans="1:16359" ht="63" hidden="1" customHeight="1">
      <c r="A142" s="698" t="s">
        <v>11</v>
      </c>
      <c r="B142" s="699"/>
      <c r="C142" s="700" t="s">
        <v>796</v>
      </c>
      <c r="D142" s="775" t="s">
        <v>998</v>
      </c>
      <c r="E142" s="776" t="s">
        <v>997</v>
      </c>
      <c r="F142" s="776" t="s">
        <v>23</v>
      </c>
      <c r="G142" s="702"/>
      <c r="H142" s="539" t="s">
        <v>792</v>
      </c>
      <c r="I142" s="539" t="s">
        <v>792</v>
      </c>
      <c r="J142" s="539" t="s">
        <v>792</v>
      </c>
      <c r="K142" s="539" t="s">
        <v>792</v>
      </c>
      <c r="L142" s="539" t="s">
        <v>792</v>
      </c>
      <c r="M142" s="539" t="s">
        <v>792</v>
      </c>
      <c r="N142" s="215">
        <v>0</v>
      </c>
      <c r="O142" s="837">
        <f t="shared" si="90"/>
        <v>0</v>
      </c>
      <c r="P142" s="838">
        <f t="shared" si="91"/>
        <v>0</v>
      </c>
      <c r="Q142" s="717">
        <v>72.05256</v>
      </c>
      <c r="R142" s="840">
        <f t="shared" si="92"/>
        <v>4683.4164000000001</v>
      </c>
      <c r="S142" s="841">
        <f t="shared" si="93"/>
        <v>4683.4164000000001</v>
      </c>
      <c r="T142" s="719" t="s">
        <v>796</v>
      </c>
      <c r="U142" s="719"/>
      <c r="V142" s="719"/>
      <c r="W142" s="843">
        <f t="shared" si="94"/>
        <v>0</v>
      </c>
      <c r="X142" s="553">
        <f t="shared" si="61"/>
        <v>0</v>
      </c>
      <c r="Y142" s="708"/>
      <c r="Z142" s="709"/>
      <c r="AA142" s="709"/>
      <c r="AB142" s="709"/>
      <c r="AC142" s="709"/>
      <c r="AD142" s="710"/>
      <c r="AE142" s="709"/>
      <c r="AF142" s="709"/>
      <c r="AG142" s="709"/>
      <c r="AH142" s="709"/>
      <c r="AI142" s="161"/>
      <c r="AJ142" s="162"/>
      <c r="AK142" s="163"/>
      <c r="AL142" s="162"/>
      <c r="AM142" s="162"/>
      <c r="AN142" s="162"/>
      <c r="AO142" s="162"/>
      <c r="AP142" s="162"/>
      <c r="AQ142" s="162"/>
      <c r="AR142" s="162"/>
      <c r="AS142" s="162"/>
      <c r="AT142" s="162"/>
      <c r="AU142" s="162"/>
      <c r="AV142" s="162"/>
      <c r="AW142" s="162"/>
      <c r="AX142" s="162"/>
      <c r="AY142" s="162"/>
      <c r="AZ142" s="162"/>
      <c r="BA142" s="162"/>
      <c r="BB142" s="162"/>
      <c r="BC142" s="162"/>
      <c r="BD142" s="162"/>
      <c r="BE142" s="162"/>
    </row>
    <row r="143" spans="1:16359" ht="63" hidden="1" customHeight="1">
      <c r="A143" s="698" t="s">
        <v>11</v>
      </c>
      <c r="B143" s="699"/>
      <c r="C143" s="700" t="s">
        <v>796</v>
      </c>
      <c r="D143" s="775" t="s">
        <v>998</v>
      </c>
      <c r="E143" s="776" t="s">
        <v>997</v>
      </c>
      <c r="F143" s="776" t="s">
        <v>810</v>
      </c>
      <c r="G143" s="539" t="s">
        <v>792</v>
      </c>
      <c r="H143" s="539" t="s">
        <v>792</v>
      </c>
      <c r="I143" s="702"/>
      <c r="J143" s="539" t="s">
        <v>792</v>
      </c>
      <c r="K143" s="539" t="s">
        <v>792</v>
      </c>
      <c r="L143" s="539" t="s">
        <v>792</v>
      </c>
      <c r="M143" s="539" t="s">
        <v>792</v>
      </c>
      <c r="N143" s="215">
        <v>0</v>
      </c>
      <c r="O143" s="837">
        <f t="shared" si="90"/>
        <v>0</v>
      </c>
      <c r="P143" s="838">
        <f t="shared" si="91"/>
        <v>0</v>
      </c>
      <c r="Q143" s="717">
        <v>72.05256</v>
      </c>
      <c r="R143" s="840">
        <f t="shared" si="92"/>
        <v>4683.4164000000001</v>
      </c>
      <c r="S143" s="841">
        <f t="shared" si="93"/>
        <v>4683.4164000000001</v>
      </c>
      <c r="T143" s="719" t="s">
        <v>796</v>
      </c>
      <c r="U143" s="719"/>
      <c r="V143" s="719"/>
      <c r="W143" s="843">
        <f t="shared" si="94"/>
        <v>0</v>
      </c>
      <c r="X143" s="553">
        <f t="shared" si="61"/>
        <v>0</v>
      </c>
      <c r="Y143" s="708"/>
      <c r="Z143" s="709"/>
      <c r="AA143" s="709"/>
      <c r="AB143" s="709"/>
      <c r="AC143" s="709"/>
      <c r="AD143" s="710"/>
      <c r="AE143" s="709"/>
      <c r="AF143" s="709"/>
      <c r="AG143" s="709"/>
      <c r="AH143" s="709"/>
      <c r="AI143" s="161"/>
      <c r="AJ143" s="162"/>
      <c r="AK143" s="163"/>
      <c r="AL143" s="162"/>
      <c r="AM143" s="162"/>
      <c r="AN143" s="162"/>
      <c r="AO143" s="162"/>
      <c r="AP143" s="162"/>
      <c r="AQ143" s="162"/>
      <c r="AR143" s="162"/>
      <c r="AS143" s="162"/>
      <c r="AT143" s="162"/>
      <c r="AU143" s="162"/>
      <c r="AV143" s="162"/>
      <c r="AW143" s="162"/>
      <c r="AX143" s="162"/>
      <c r="AY143" s="162"/>
      <c r="AZ143" s="162"/>
      <c r="BA143" s="162"/>
      <c r="BB143" s="162"/>
      <c r="BC143" s="162"/>
      <c r="BD143" s="162"/>
      <c r="BE143" s="162"/>
    </row>
    <row r="144" spans="1:16359" ht="63" customHeight="1">
      <c r="A144" s="698" t="s">
        <v>11</v>
      </c>
      <c r="B144" s="699"/>
      <c r="C144" s="700" t="s">
        <v>796</v>
      </c>
      <c r="D144" s="775" t="s">
        <v>998</v>
      </c>
      <c r="E144" s="776" t="s">
        <v>997</v>
      </c>
      <c r="F144" s="776" t="s">
        <v>8</v>
      </c>
      <c r="G144" s="539" t="s">
        <v>792</v>
      </c>
      <c r="H144" s="539" t="s">
        <v>792</v>
      </c>
      <c r="I144" s="539" t="s">
        <v>792</v>
      </c>
      <c r="J144" s="539" t="s">
        <v>792</v>
      </c>
      <c r="K144" s="702"/>
      <c r="L144" s="539" t="s">
        <v>792</v>
      </c>
      <c r="M144" s="539" t="s">
        <v>792</v>
      </c>
      <c r="N144" s="215"/>
      <c r="O144" s="50">
        <f t="shared" si="90"/>
        <v>0</v>
      </c>
      <c r="P144" s="94">
        <f t="shared" si="91"/>
        <v>0</v>
      </c>
      <c r="Q144" s="717">
        <v>72.05256</v>
      </c>
      <c r="R144" s="840">
        <f t="shared" si="92"/>
        <v>4683.4164000000001</v>
      </c>
      <c r="S144" s="734">
        <f>R144</f>
        <v>4683.4164000000001</v>
      </c>
      <c r="T144" s="719" t="s">
        <v>796</v>
      </c>
      <c r="U144" s="719"/>
      <c r="V144" s="719"/>
      <c r="W144" s="753">
        <f t="shared" si="94"/>
        <v>0</v>
      </c>
      <c r="X144" s="553">
        <f t="shared" si="61"/>
        <v>0</v>
      </c>
      <c r="Y144" s="708"/>
      <c r="Z144" s="709"/>
      <c r="AA144" s="709"/>
      <c r="AB144" s="709"/>
      <c r="AC144" s="709"/>
      <c r="AD144" s="710"/>
      <c r="AE144" s="709"/>
      <c r="AF144" s="709"/>
      <c r="AG144" s="709"/>
      <c r="AH144" s="709"/>
      <c r="AI144" s="161"/>
      <c r="AJ144" s="162"/>
      <c r="AK144" s="163"/>
      <c r="AL144" s="162"/>
      <c r="AM144" s="162"/>
      <c r="AN144" s="162"/>
      <c r="AO144" s="162"/>
      <c r="AP144" s="162"/>
      <c r="AQ144" s="162"/>
      <c r="AR144" s="162"/>
      <c r="AS144" s="162"/>
      <c r="AT144" s="162"/>
      <c r="AU144" s="162"/>
      <c r="AV144" s="162"/>
      <c r="AW144" s="162"/>
      <c r="AX144" s="162"/>
      <c r="AY144" s="162"/>
      <c r="AZ144" s="162"/>
      <c r="BA144" s="162"/>
      <c r="BB144" s="162"/>
      <c r="BC144" s="162"/>
      <c r="BD144" s="162"/>
      <c r="BE144" s="162"/>
    </row>
    <row r="145" spans="1:82" ht="63.75" customHeight="1">
      <c r="A145" s="492" t="s">
        <v>11</v>
      </c>
      <c r="B145" s="492"/>
      <c r="C145" s="678" t="s">
        <v>955</v>
      </c>
      <c r="D145" s="404" t="s">
        <v>870</v>
      </c>
      <c r="E145" s="599" t="s">
        <v>868</v>
      </c>
      <c r="F145" s="405" t="s">
        <v>42</v>
      </c>
      <c r="G145" s="614"/>
      <c r="H145" s="614"/>
      <c r="I145" s="614"/>
      <c r="J145" s="614"/>
      <c r="K145" s="614"/>
      <c r="L145" s="539" t="s">
        <v>792</v>
      </c>
      <c r="M145" s="539" t="s">
        <v>792</v>
      </c>
      <c r="N145" s="215"/>
      <c r="O145" s="50">
        <f t="shared" si="90"/>
        <v>0</v>
      </c>
      <c r="P145" s="94">
        <f t="shared" si="91"/>
        <v>0</v>
      </c>
      <c r="Q145" s="679">
        <v>90.682559999999995</v>
      </c>
      <c r="R145" s="737">
        <f>Q145*$S$1</f>
        <v>5894.3663999999999</v>
      </c>
      <c r="S145" s="746">
        <f>(1-T145*0.01)*R145</f>
        <v>4126.0564799999993</v>
      </c>
      <c r="T145" s="455">
        <v>30</v>
      </c>
      <c r="U145" s="435"/>
      <c r="V145" s="459"/>
      <c r="W145" s="753">
        <f t="shared" si="94"/>
        <v>0</v>
      </c>
      <c r="X145" s="553">
        <f t="shared" si="61"/>
        <v>0</v>
      </c>
      <c r="Y145" s="438" t="s">
        <v>773</v>
      </c>
      <c r="Z145" s="436">
        <f t="shared" ref="Z145:Z150" si="95">T145</f>
        <v>30</v>
      </c>
      <c r="AA145" s="637"/>
      <c r="AB145" s="171"/>
      <c r="AC145" s="88"/>
      <c r="AD145" s="162"/>
      <c r="AE145" s="162"/>
      <c r="AF145" s="162"/>
      <c r="AG145" s="162"/>
      <c r="AH145" s="162"/>
      <c r="AI145" s="162"/>
      <c r="AJ145" s="162"/>
      <c r="AK145" s="163"/>
      <c r="AL145" s="162"/>
      <c r="AM145" s="173"/>
      <c r="AN145" s="173"/>
      <c r="AO145" s="173"/>
      <c r="AP145" s="173"/>
      <c r="AQ145" s="173"/>
      <c r="AR145" s="173"/>
      <c r="AS145" s="173"/>
      <c r="AT145" s="173"/>
      <c r="AU145" s="173"/>
      <c r="AV145" s="173"/>
      <c r="AW145" s="173"/>
      <c r="AX145" s="173"/>
      <c r="AY145" s="173"/>
      <c r="AZ145" s="173"/>
      <c r="BA145" s="173"/>
      <c r="BB145" s="173"/>
      <c r="BC145" s="173"/>
      <c r="BD145" s="173"/>
      <c r="BE145" s="173"/>
      <c r="BF145" s="165"/>
      <c r="BG145" s="165"/>
      <c r="BH145" s="165"/>
      <c r="BI145" s="165"/>
      <c r="BJ145" s="165"/>
      <c r="BK145" s="165"/>
      <c r="BL145" s="165"/>
      <c r="BM145" s="165"/>
      <c r="BN145" s="165"/>
      <c r="BO145" s="165"/>
      <c r="BP145" s="165"/>
      <c r="BQ145" s="165"/>
      <c r="BR145" s="165"/>
      <c r="BS145" s="165"/>
      <c r="BT145" s="165"/>
      <c r="BU145" s="165"/>
      <c r="BV145" s="165"/>
      <c r="BW145" s="165"/>
      <c r="BX145" s="165"/>
      <c r="BY145" s="165"/>
      <c r="BZ145" s="165"/>
      <c r="CA145" s="165"/>
      <c r="CB145" s="165"/>
      <c r="CC145" s="165"/>
      <c r="CD145" s="165"/>
    </row>
    <row r="146" spans="1:82" ht="63.75" hidden="1" customHeight="1">
      <c r="A146" s="492" t="s">
        <v>11</v>
      </c>
      <c r="B146" s="492"/>
      <c r="C146" s="596" t="s">
        <v>796</v>
      </c>
      <c r="D146" s="404" t="s">
        <v>870</v>
      </c>
      <c r="E146" s="599" t="s">
        <v>868</v>
      </c>
      <c r="F146" s="405" t="s">
        <v>42</v>
      </c>
      <c r="G146" s="539" t="s">
        <v>792</v>
      </c>
      <c r="H146" s="614"/>
      <c r="I146" s="614"/>
      <c r="J146" s="539" t="s">
        <v>792</v>
      </c>
      <c r="K146" s="539" t="s">
        <v>792</v>
      </c>
      <c r="L146" s="539" t="s">
        <v>792</v>
      </c>
      <c r="M146" s="539" t="s">
        <v>792</v>
      </c>
      <c r="N146" s="215">
        <v>4</v>
      </c>
      <c r="O146" s="50">
        <f t="shared" ref="O146:O189" si="96">SUBTOTAL(9,G146:M146)</f>
        <v>0</v>
      </c>
      <c r="P146" s="94">
        <f t="shared" ref="P146:P189" si="97">O146</f>
        <v>0</v>
      </c>
      <c r="Q146" s="675">
        <v>90.682559999999995</v>
      </c>
      <c r="R146" s="437">
        <f t="shared" ref="R146:R150" si="98">Q146*$S$1</f>
        <v>5894.3663999999999</v>
      </c>
      <c r="S146" s="395">
        <f t="shared" ref="S146:S150" si="99">(1-T146*0.01)*R146</f>
        <v>4126.0564799999993</v>
      </c>
      <c r="T146" s="455">
        <v>30</v>
      </c>
      <c r="U146" s="435"/>
      <c r="V146" s="459"/>
      <c r="W146" s="335">
        <f t="shared" ref="W146:W150" si="100">S146*O146</f>
        <v>0</v>
      </c>
      <c r="X146" s="553">
        <f t="shared" ref="X146:X209" si="101">R146*P146</f>
        <v>0</v>
      </c>
      <c r="Y146" s="438" t="s">
        <v>773</v>
      </c>
      <c r="Z146" s="436">
        <f t="shared" si="95"/>
        <v>30</v>
      </c>
      <c r="AA146" s="637"/>
      <c r="AB146" s="171"/>
      <c r="AC146" s="88"/>
      <c r="AD146" s="162"/>
      <c r="AE146" s="162"/>
      <c r="AF146" s="162"/>
      <c r="AG146" s="162"/>
      <c r="AH146" s="162"/>
      <c r="AI146" s="162"/>
      <c r="AJ146" s="162"/>
      <c r="AK146" s="163"/>
      <c r="AL146" s="162"/>
      <c r="AM146" s="173"/>
      <c r="AN146" s="173"/>
      <c r="AO146" s="173"/>
      <c r="AP146" s="173"/>
      <c r="AQ146" s="173"/>
      <c r="AR146" s="173"/>
      <c r="AS146" s="173"/>
      <c r="AT146" s="173"/>
      <c r="AU146" s="173"/>
      <c r="AV146" s="173"/>
      <c r="AW146" s="173"/>
      <c r="AX146" s="173"/>
      <c r="AY146" s="173"/>
      <c r="AZ146" s="173"/>
      <c r="BA146" s="173"/>
      <c r="BB146" s="173"/>
      <c r="BC146" s="173"/>
      <c r="BD146" s="173"/>
      <c r="BE146" s="173"/>
      <c r="BF146" s="165"/>
      <c r="BG146" s="165"/>
      <c r="BH146" s="165"/>
      <c r="BI146" s="165"/>
      <c r="BJ146" s="165"/>
      <c r="BK146" s="165"/>
      <c r="BL146" s="165"/>
      <c r="BM146" s="165"/>
      <c r="BN146" s="165"/>
      <c r="BO146" s="165"/>
      <c r="BP146" s="165"/>
      <c r="BQ146" s="165"/>
      <c r="BR146" s="165"/>
      <c r="BS146" s="165"/>
      <c r="BT146" s="165"/>
      <c r="BU146" s="165"/>
      <c r="BV146" s="165"/>
      <c r="BW146" s="165"/>
      <c r="BX146" s="165"/>
      <c r="BY146" s="165"/>
      <c r="BZ146" s="165"/>
      <c r="CA146" s="165"/>
      <c r="CB146" s="165"/>
      <c r="CC146" s="165"/>
      <c r="CD146" s="165"/>
    </row>
    <row r="147" spans="1:82" ht="63.75" customHeight="1">
      <c r="A147" s="492" t="s">
        <v>11</v>
      </c>
      <c r="B147" s="492"/>
      <c r="C147" s="678" t="s">
        <v>955</v>
      </c>
      <c r="D147" s="404" t="s">
        <v>870</v>
      </c>
      <c r="E147" s="599" t="s">
        <v>868</v>
      </c>
      <c r="F147" s="405" t="s">
        <v>495</v>
      </c>
      <c r="G147" s="614"/>
      <c r="H147" s="614"/>
      <c r="I147" s="614"/>
      <c r="J147" s="614"/>
      <c r="K147" s="614"/>
      <c r="L147" s="539" t="s">
        <v>792</v>
      </c>
      <c r="M147" s="539" t="s">
        <v>792</v>
      </c>
      <c r="N147" s="215"/>
      <c r="O147" s="50">
        <f>SUBTOTAL(9,G147:M147)</f>
        <v>0</v>
      </c>
      <c r="P147" s="94">
        <f>O147</f>
        <v>0</v>
      </c>
      <c r="Q147" s="679">
        <v>90.682559999999995</v>
      </c>
      <c r="R147" s="737">
        <f>Q147*$S$1</f>
        <v>5894.3663999999999</v>
      </c>
      <c r="S147" s="746">
        <f>(1-T147*0.01)*R147</f>
        <v>4126.0564799999993</v>
      </c>
      <c r="T147" s="455">
        <v>30</v>
      </c>
      <c r="U147" s="435"/>
      <c r="V147" s="459"/>
      <c r="W147" s="753">
        <f>S147*O147</f>
        <v>0</v>
      </c>
      <c r="X147" s="553">
        <f>R147*P147</f>
        <v>0</v>
      </c>
      <c r="Y147" s="438" t="s">
        <v>773</v>
      </c>
      <c r="Z147" s="436">
        <f t="shared" si="95"/>
        <v>30</v>
      </c>
      <c r="AA147" s="637"/>
      <c r="AB147" s="171"/>
      <c r="AC147" s="88"/>
      <c r="AD147" s="162"/>
      <c r="AE147" s="162"/>
      <c r="AF147" s="162"/>
      <c r="AG147" s="162"/>
      <c r="AH147" s="162"/>
      <c r="AI147" s="162"/>
      <c r="AJ147" s="162"/>
      <c r="AK147" s="163"/>
      <c r="AL147" s="162"/>
      <c r="AM147" s="173"/>
      <c r="AN147" s="173"/>
      <c r="AO147" s="173"/>
      <c r="AP147" s="173"/>
      <c r="AQ147" s="173"/>
      <c r="AR147" s="173"/>
      <c r="AS147" s="173"/>
      <c r="AT147" s="173"/>
      <c r="AU147" s="173"/>
      <c r="AV147" s="173"/>
      <c r="AW147" s="173"/>
      <c r="AX147" s="173"/>
      <c r="AY147" s="173"/>
      <c r="AZ147" s="173"/>
      <c r="BA147" s="173"/>
      <c r="BB147" s="173"/>
      <c r="BC147" s="173"/>
      <c r="BD147" s="173"/>
      <c r="BE147" s="173"/>
      <c r="BF147" s="165"/>
      <c r="BG147" s="165"/>
      <c r="BH147" s="165"/>
      <c r="BI147" s="165"/>
      <c r="BJ147" s="165"/>
      <c r="BK147" s="165"/>
      <c r="BL147" s="165"/>
      <c r="BM147" s="165"/>
      <c r="BN147" s="165"/>
      <c r="BO147" s="165"/>
      <c r="BP147" s="165"/>
      <c r="BQ147" s="165"/>
      <c r="BR147" s="165"/>
      <c r="BS147" s="165"/>
      <c r="BT147" s="165"/>
      <c r="BU147" s="165"/>
      <c r="BV147" s="165"/>
      <c r="BW147" s="165"/>
      <c r="BX147" s="165"/>
      <c r="BY147" s="165"/>
      <c r="BZ147" s="165"/>
      <c r="CA147" s="165"/>
      <c r="CB147" s="165"/>
      <c r="CC147" s="165"/>
      <c r="CD147" s="165"/>
    </row>
    <row r="148" spans="1:82" ht="63.75" hidden="1" customHeight="1">
      <c r="A148" s="492" t="s">
        <v>11</v>
      </c>
      <c r="B148" s="492"/>
      <c r="C148" s="596" t="s">
        <v>796</v>
      </c>
      <c r="D148" s="404" t="s">
        <v>870</v>
      </c>
      <c r="E148" s="599" t="s">
        <v>868</v>
      </c>
      <c r="F148" s="405" t="s">
        <v>495</v>
      </c>
      <c r="G148" s="539" t="s">
        <v>792</v>
      </c>
      <c r="H148" s="614"/>
      <c r="I148" s="614"/>
      <c r="J148" s="539" t="s">
        <v>792</v>
      </c>
      <c r="K148" s="539" t="s">
        <v>792</v>
      </c>
      <c r="L148" s="539" t="s">
        <v>792</v>
      </c>
      <c r="M148" s="539" t="s">
        <v>792</v>
      </c>
      <c r="N148" s="215">
        <v>4</v>
      </c>
      <c r="O148" s="50">
        <f t="shared" si="96"/>
        <v>0</v>
      </c>
      <c r="P148" s="94">
        <f t="shared" si="97"/>
        <v>0</v>
      </c>
      <c r="Q148" s="675">
        <v>90.682559999999995</v>
      </c>
      <c r="R148" s="437">
        <f t="shared" si="98"/>
        <v>5894.3663999999999</v>
      </c>
      <c r="S148" s="395">
        <f t="shared" si="99"/>
        <v>4126.0564799999993</v>
      </c>
      <c r="T148" s="455">
        <v>30</v>
      </c>
      <c r="U148" s="435"/>
      <c r="V148" s="459"/>
      <c r="W148" s="335">
        <f t="shared" si="100"/>
        <v>0</v>
      </c>
      <c r="X148" s="553">
        <f t="shared" si="101"/>
        <v>0</v>
      </c>
      <c r="Y148" s="438" t="s">
        <v>773</v>
      </c>
      <c r="Z148" s="436">
        <f t="shared" si="95"/>
        <v>30</v>
      </c>
      <c r="AA148" s="637"/>
      <c r="AB148" s="171"/>
      <c r="AC148" s="88"/>
      <c r="AD148" s="162"/>
      <c r="AE148" s="162"/>
      <c r="AF148" s="162"/>
      <c r="AG148" s="162"/>
      <c r="AH148" s="162"/>
      <c r="AI148" s="162"/>
      <c r="AJ148" s="162"/>
      <c r="AK148" s="163"/>
      <c r="AL148" s="162"/>
      <c r="AM148" s="173"/>
      <c r="AN148" s="173"/>
      <c r="AO148" s="173"/>
      <c r="AP148" s="173"/>
      <c r="AQ148" s="173"/>
      <c r="AR148" s="173"/>
      <c r="AS148" s="173"/>
      <c r="AT148" s="173"/>
      <c r="AU148" s="173"/>
      <c r="AV148" s="173"/>
      <c r="AW148" s="173"/>
      <c r="AX148" s="173"/>
      <c r="AY148" s="173"/>
      <c r="AZ148" s="173"/>
      <c r="BA148" s="173"/>
      <c r="BB148" s="173"/>
      <c r="BC148" s="173"/>
      <c r="BD148" s="173"/>
      <c r="BE148" s="173"/>
      <c r="BF148" s="165"/>
      <c r="BG148" s="165"/>
      <c r="BH148" s="165"/>
      <c r="BI148" s="165"/>
      <c r="BJ148" s="165"/>
      <c r="BK148" s="165"/>
      <c r="BL148" s="165"/>
      <c r="BM148" s="165"/>
      <c r="BN148" s="165"/>
      <c r="BO148" s="165"/>
      <c r="BP148" s="165"/>
      <c r="BQ148" s="165"/>
      <c r="BR148" s="165"/>
      <c r="BS148" s="165"/>
      <c r="BT148" s="165"/>
      <c r="BU148" s="165"/>
      <c r="BV148" s="165"/>
      <c r="BW148" s="165"/>
      <c r="BX148" s="165"/>
      <c r="BY148" s="165"/>
      <c r="BZ148" s="165"/>
      <c r="CA148" s="165"/>
      <c r="CB148" s="165"/>
      <c r="CC148" s="165"/>
      <c r="CD148" s="165"/>
    </row>
    <row r="149" spans="1:82" ht="63.75" customHeight="1">
      <c r="A149" s="492" t="s">
        <v>11</v>
      </c>
      <c r="B149" s="492"/>
      <c r="C149" s="678" t="s">
        <v>955</v>
      </c>
      <c r="D149" s="404" t="s">
        <v>870</v>
      </c>
      <c r="E149" s="599" t="s">
        <v>868</v>
      </c>
      <c r="F149" s="405" t="s">
        <v>810</v>
      </c>
      <c r="G149" s="614"/>
      <c r="H149" s="614"/>
      <c r="I149" s="614"/>
      <c r="J149" s="614"/>
      <c r="K149" s="614"/>
      <c r="L149" s="539" t="s">
        <v>792</v>
      </c>
      <c r="M149" s="539" t="s">
        <v>792</v>
      </c>
      <c r="N149" s="215"/>
      <c r="O149" s="50">
        <f>SUBTOTAL(9,G149:M149)</f>
        <v>0</v>
      </c>
      <c r="P149" s="94">
        <f>O149</f>
        <v>0</v>
      </c>
      <c r="Q149" s="679">
        <v>90.682559999999995</v>
      </c>
      <c r="R149" s="737">
        <f>Q149*$S$1</f>
        <v>5894.3663999999999</v>
      </c>
      <c r="S149" s="746">
        <f>(1-T149*0.01)*R149</f>
        <v>4126.0564799999993</v>
      </c>
      <c r="T149" s="455">
        <v>30</v>
      </c>
      <c r="U149" s="435"/>
      <c r="V149" s="459"/>
      <c r="W149" s="753">
        <f>S149*O149</f>
        <v>0</v>
      </c>
      <c r="X149" s="553">
        <f>R149*P149</f>
        <v>0</v>
      </c>
      <c r="Y149" s="438" t="s">
        <v>773</v>
      </c>
      <c r="Z149" s="436">
        <f t="shared" si="95"/>
        <v>30</v>
      </c>
      <c r="AA149" s="637"/>
      <c r="AB149" s="171"/>
      <c r="AC149" s="88"/>
      <c r="AD149" s="162"/>
      <c r="AE149" s="162"/>
      <c r="AF149" s="162"/>
      <c r="AG149" s="162"/>
      <c r="AH149" s="162"/>
      <c r="AI149" s="162"/>
      <c r="AJ149" s="162"/>
      <c r="AK149" s="163"/>
      <c r="AL149" s="162"/>
      <c r="AM149" s="173"/>
      <c r="AN149" s="173"/>
      <c r="AO149" s="173"/>
      <c r="AP149" s="173"/>
      <c r="AQ149" s="173"/>
      <c r="AR149" s="173"/>
      <c r="AS149" s="173"/>
      <c r="AT149" s="173"/>
      <c r="AU149" s="173"/>
      <c r="AV149" s="173"/>
      <c r="AW149" s="173"/>
      <c r="AX149" s="173"/>
      <c r="AY149" s="173"/>
      <c r="AZ149" s="173"/>
      <c r="BA149" s="173"/>
      <c r="BB149" s="173"/>
      <c r="BC149" s="173"/>
      <c r="BD149" s="173"/>
      <c r="BE149" s="173"/>
      <c r="BF149" s="165"/>
      <c r="BG149" s="165"/>
      <c r="BH149" s="165"/>
      <c r="BI149" s="165"/>
      <c r="BJ149" s="165"/>
      <c r="BK149" s="165"/>
      <c r="BL149" s="165"/>
      <c r="BM149" s="165"/>
      <c r="BN149" s="165"/>
      <c r="BO149" s="165"/>
      <c r="BP149" s="165"/>
      <c r="BQ149" s="165"/>
      <c r="BR149" s="165"/>
      <c r="BS149" s="165"/>
      <c r="BT149" s="165"/>
      <c r="BU149" s="165"/>
      <c r="BV149" s="165"/>
      <c r="BW149" s="165"/>
      <c r="BX149" s="165"/>
      <c r="BY149" s="165"/>
      <c r="BZ149" s="165"/>
      <c r="CA149" s="165"/>
      <c r="CB149" s="165"/>
      <c r="CC149" s="165"/>
      <c r="CD149" s="165"/>
    </row>
    <row r="150" spans="1:82" ht="63.75" hidden="1" customHeight="1">
      <c r="A150" s="492" t="s">
        <v>11</v>
      </c>
      <c r="B150" s="492"/>
      <c r="C150" s="596" t="s">
        <v>796</v>
      </c>
      <c r="D150" s="404" t="s">
        <v>870</v>
      </c>
      <c r="E150" s="599" t="s">
        <v>868</v>
      </c>
      <c r="F150" s="405" t="s">
        <v>810</v>
      </c>
      <c r="G150" s="539" t="s">
        <v>792</v>
      </c>
      <c r="H150" s="614"/>
      <c r="I150" s="614"/>
      <c r="J150" s="539" t="s">
        <v>792</v>
      </c>
      <c r="K150" s="539" t="s">
        <v>792</v>
      </c>
      <c r="L150" s="539" t="s">
        <v>792</v>
      </c>
      <c r="M150" s="539" t="s">
        <v>792</v>
      </c>
      <c r="N150" s="215">
        <v>4</v>
      </c>
      <c r="O150" s="50">
        <f t="shared" si="96"/>
        <v>0</v>
      </c>
      <c r="P150" s="94">
        <f t="shared" si="97"/>
        <v>0</v>
      </c>
      <c r="Q150" s="675">
        <v>90.682559999999995</v>
      </c>
      <c r="R150" s="437">
        <f t="shared" si="98"/>
        <v>5894.3663999999999</v>
      </c>
      <c r="S150" s="395">
        <f t="shared" si="99"/>
        <v>4126.0564799999993</v>
      </c>
      <c r="T150" s="455">
        <v>30</v>
      </c>
      <c r="U150" s="435"/>
      <c r="V150" s="459"/>
      <c r="W150" s="335">
        <f t="shared" si="100"/>
        <v>0</v>
      </c>
      <c r="X150" s="553">
        <f t="shared" si="101"/>
        <v>0</v>
      </c>
      <c r="Y150" s="438" t="s">
        <v>773</v>
      </c>
      <c r="Z150" s="436">
        <f t="shared" si="95"/>
        <v>30</v>
      </c>
      <c r="AA150" s="637"/>
      <c r="AB150" s="171"/>
      <c r="AC150" s="88"/>
      <c r="AD150" s="162"/>
      <c r="AE150" s="162"/>
      <c r="AF150" s="162"/>
      <c r="AG150" s="162"/>
      <c r="AH150" s="162"/>
      <c r="AI150" s="162"/>
      <c r="AJ150" s="162"/>
      <c r="AK150" s="163"/>
      <c r="AL150" s="162"/>
      <c r="AM150" s="173"/>
      <c r="AN150" s="173"/>
      <c r="AO150" s="173"/>
      <c r="AP150" s="173"/>
      <c r="AQ150" s="173"/>
      <c r="AR150" s="173"/>
      <c r="AS150" s="173"/>
      <c r="AT150" s="173"/>
      <c r="AU150" s="173"/>
      <c r="AV150" s="173"/>
      <c r="AW150" s="173"/>
      <c r="AX150" s="173"/>
      <c r="AY150" s="173"/>
      <c r="AZ150" s="173"/>
      <c r="BA150" s="173"/>
      <c r="BB150" s="173"/>
      <c r="BC150" s="173"/>
      <c r="BD150" s="173"/>
      <c r="BE150" s="173"/>
      <c r="BF150" s="165"/>
      <c r="BG150" s="165"/>
      <c r="BH150" s="165"/>
      <c r="BI150" s="165"/>
      <c r="BJ150" s="165"/>
      <c r="BK150" s="165"/>
      <c r="BL150" s="165"/>
      <c r="BM150" s="165"/>
      <c r="BN150" s="165"/>
      <c r="BO150" s="165"/>
      <c r="BP150" s="165"/>
      <c r="BQ150" s="165"/>
      <c r="BR150" s="165"/>
      <c r="BS150" s="165"/>
      <c r="BT150" s="165"/>
      <c r="BU150" s="165"/>
      <c r="BV150" s="165"/>
      <c r="BW150" s="165"/>
      <c r="BX150" s="165"/>
      <c r="BY150" s="165"/>
      <c r="BZ150" s="165"/>
      <c r="CA150" s="165"/>
      <c r="CB150" s="165"/>
      <c r="CC150" s="165"/>
      <c r="CD150" s="165"/>
    </row>
    <row r="151" spans="1:82" ht="27" hidden="1" customHeight="1">
      <c r="A151" s="647" t="s">
        <v>11</v>
      </c>
      <c r="B151" s="647"/>
      <c r="C151" s="322"/>
      <c r="D151" s="16" t="s">
        <v>429</v>
      </c>
      <c r="E151" s="30" t="s">
        <v>71</v>
      </c>
      <c r="F151" s="68" t="s">
        <v>430</v>
      </c>
      <c r="G151" s="17"/>
      <c r="H151" s="16"/>
      <c r="I151" s="16"/>
      <c r="J151" s="17"/>
      <c r="K151" s="17"/>
      <c r="L151" s="37"/>
      <c r="M151" s="37"/>
      <c r="N151" s="215">
        <v>0</v>
      </c>
      <c r="O151" s="50">
        <f t="shared" si="96"/>
        <v>0</v>
      </c>
      <c r="P151" s="94">
        <f t="shared" si="97"/>
        <v>0</v>
      </c>
      <c r="Q151" s="403">
        <v>86.83</v>
      </c>
      <c r="R151" s="437">
        <f t="shared" ref="R151:R189" si="102">Q151*$S$1</f>
        <v>5643.95</v>
      </c>
      <c r="S151" s="395">
        <f t="shared" ref="S151:S189" si="103">(1-T151*0.01)*R151</f>
        <v>3668.5674999999992</v>
      </c>
      <c r="T151" s="455">
        <v>35</v>
      </c>
      <c r="U151" s="435">
        <f t="shared" ref="U151:U189" si="104">(V151/R151*100-100)*-1</f>
        <v>38.61538461538462</v>
      </c>
      <c r="V151" s="459">
        <v>3464.5169999999998</v>
      </c>
      <c r="W151" s="318">
        <f t="shared" ref="W151:W206" si="105">S151*O151</f>
        <v>0</v>
      </c>
      <c r="X151" s="553">
        <f t="shared" si="101"/>
        <v>0</v>
      </c>
      <c r="Y151" s="438" t="s">
        <v>773</v>
      </c>
      <c r="Z151" s="436">
        <f t="shared" ref="Z151:Z189" si="106">T151</f>
        <v>35</v>
      </c>
      <c r="AA151" s="428"/>
      <c r="AB151" s="171"/>
      <c r="AC151" s="88"/>
      <c r="AD151" s="162"/>
      <c r="AE151" s="162"/>
      <c r="AF151" s="162"/>
      <c r="AG151" s="162"/>
      <c r="AH151" s="162"/>
      <c r="AI151" s="162"/>
      <c r="AJ151" s="162"/>
      <c r="AK151" s="163"/>
      <c r="AL151" s="162"/>
      <c r="AM151" s="162"/>
      <c r="AN151" s="162"/>
      <c r="AO151" s="162"/>
      <c r="AP151" s="162"/>
      <c r="AQ151" s="162"/>
      <c r="AR151" s="162"/>
      <c r="AS151" s="162"/>
      <c r="AT151" s="162"/>
      <c r="AU151" s="162"/>
      <c r="AV151" s="162"/>
      <c r="AW151" s="162"/>
      <c r="AX151" s="162"/>
      <c r="AY151" s="162"/>
      <c r="AZ151" s="162"/>
      <c r="BA151" s="162"/>
      <c r="BB151" s="162"/>
      <c r="BC151" s="162"/>
      <c r="BD151" s="162"/>
      <c r="BE151" s="162"/>
    </row>
    <row r="152" spans="1:82" ht="27" hidden="1" customHeight="1">
      <c r="A152" s="647" t="s">
        <v>11</v>
      </c>
      <c r="B152" s="647"/>
      <c r="C152" s="322"/>
      <c r="D152" s="16" t="s">
        <v>429</v>
      </c>
      <c r="E152" s="30" t="s">
        <v>71</v>
      </c>
      <c r="F152" s="68" t="s">
        <v>430</v>
      </c>
      <c r="G152" s="17"/>
      <c r="H152" s="17"/>
      <c r="I152" s="17"/>
      <c r="J152" s="17"/>
      <c r="K152" s="16"/>
      <c r="L152" s="37"/>
      <c r="M152" s="37"/>
      <c r="N152" s="215">
        <v>0</v>
      </c>
      <c r="O152" s="50">
        <f t="shared" si="96"/>
        <v>0</v>
      </c>
      <c r="P152" s="94">
        <f t="shared" si="97"/>
        <v>0</v>
      </c>
      <c r="Q152" s="403">
        <v>87.8</v>
      </c>
      <c r="R152" s="437">
        <f t="shared" si="102"/>
        <v>5707</v>
      </c>
      <c r="S152" s="395">
        <f t="shared" si="103"/>
        <v>3709.5499999999993</v>
      </c>
      <c r="T152" s="455">
        <v>35</v>
      </c>
      <c r="U152" s="435">
        <f t="shared" si="104"/>
        <v>38.61538461538462</v>
      </c>
      <c r="V152" s="459">
        <v>3503.22</v>
      </c>
      <c r="W152" s="318">
        <f t="shared" si="105"/>
        <v>0</v>
      </c>
      <c r="X152" s="553">
        <f t="shared" si="101"/>
        <v>0</v>
      </c>
      <c r="Y152" s="438" t="s">
        <v>773</v>
      </c>
      <c r="Z152" s="436">
        <f t="shared" si="106"/>
        <v>35</v>
      </c>
      <c r="AA152" s="428"/>
      <c r="AB152" s="171"/>
      <c r="AC152" s="88"/>
      <c r="AD152" s="162"/>
      <c r="AE152" s="162"/>
      <c r="AF152" s="162"/>
      <c r="AG152" s="162"/>
      <c r="AH152" s="162"/>
      <c r="AI152" s="162"/>
      <c r="AJ152" s="162"/>
      <c r="AK152" s="163"/>
      <c r="AL152" s="162"/>
      <c r="AM152" s="162"/>
      <c r="AN152" s="162"/>
      <c r="AO152" s="162"/>
      <c r="AP152" s="162"/>
      <c r="AQ152" s="162"/>
      <c r="AR152" s="162"/>
      <c r="AS152" s="162"/>
      <c r="AT152" s="162"/>
      <c r="AU152" s="162"/>
      <c r="AV152" s="162"/>
      <c r="AW152" s="162"/>
      <c r="AX152" s="162"/>
      <c r="AY152" s="162"/>
      <c r="AZ152" s="162"/>
      <c r="BA152" s="162"/>
      <c r="BB152" s="162"/>
      <c r="BC152" s="162"/>
      <c r="BD152" s="162"/>
      <c r="BE152" s="162"/>
    </row>
    <row r="153" spans="1:82" ht="27" hidden="1" customHeight="1">
      <c r="A153" s="647" t="s">
        <v>11</v>
      </c>
      <c r="B153" s="647"/>
      <c r="C153" s="322"/>
      <c r="D153" s="16" t="s">
        <v>429</v>
      </c>
      <c r="E153" s="30" t="s">
        <v>71</v>
      </c>
      <c r="F153" s="68" t="s">
        <v>431</v>
      </c>
      <c r="G153" s="17"/>
      <c r="H153" s="16"/>
      <c r="I153" s="17"/>
      <c r="J153" s="17"/>
      <c r="K153" s="17"/>
      <c r="L153" s="37"/>
      <c r="M153" s="37"/>
      <c r="N153" s="215">
        <v>0</v>
      </c>
      <c r="O153" s="50">
        <f t="shared" si="96"/>
        <v>0</v>
      </c>
      <c r="P153" s="94">
        <f t="shared" si="97"/>
        <v>0</v>
      </c>
      <c r="Q153" s="403">
        <v>86.83</v>
      </c>
      <c r="R153" s="437">
        <f t="shared" si="102"/>
        <v>5643.95</v>
      </c>
      <c r="S153" s="395">
        <f t="shared" si="103"/>
        <v>3668.5674999999992</v>
      </c>
      <c r="T153" s="455">
        <v>35</v>
      </c>
      <c r="U153" s="435">
        <f t="shared" si="104"/>
        <v>38.61538461538462</v>
      </c>
      <c r="V153" s="459">
        <v>3464.5169999999998</v>
      </c>
      <c r="W153" s="318">
        <f t="shared" si="105"/>
        <v>0</v>
      </c>
      <c r="X153" s="553">
        <f t="shared" si="101"/>
        <v>0</v>
      </c>
      <c r="Y153" s="438" t="s">
        <v>773</v>
      </c>
      <c r="Z153" s="436">
        <f t="shared" si="106"/>
        <v>35</v>
      </c>
      <c r="AA153" s="428"/>
      <c r="AB153" s="171"/>
      <c r="AC153" s="88"/>
      <c r="AD153" s="162"/>
      <c r="AE153" s="162"/>
      <c r="AF153" s="162"/>
      <c r="AG153" s="162"/>
      <c r="AH153" s="162"/>
      <c r="AI153" s="162"/>
      <c r="AJ153" s="162"/>
      <c r="AK153" s="163"/>
      <c r="AL153" s="162"/>
      <c r="AM153" s="162"/>
      <c r="AN153" s="162"/>
      <c r="AO153" s="162"/>
      <c r="AP153" s="162"/>
      <c r="AQ153" s="162"/>
      <c r="AR153" s="162"/>
      <c r="AS153" s="162"/>
      <c r="AT153" s="162"/>
      <c r="AU153" s="162"/>
      <c r="AV153" s="162"/>
      <c r="AW153" s="162"/>
      <c r="AX153" s="162"/>
      <c r="AY153" s="162"/>
      <c r="AZ153" s="162"/>
      <c r="BA153" s="162"/>
      <c r="BB153" s="162"/>
      <c r="BC153" s="162"/>
      <c r="BD153" s="162"/>
      <c r="BE153" s="162"/>
    </row>
    <row r="154" spans="1:82" ht="27" hidden="1" customHeight="1">
      <c r="A154" s="647" t="s">
        <v>11</v>
      </c>
      <c r="B154" s="647"/>
      <c r="C154" s="322"/>
      <c r="D154" s="16" t="s">
        <v>429</v>
      </c>
      <c r="E154" s="30" t="s">
        <v>71</v>
      </c>
      <c r="F154" s="68" t="s">
        <v>431</v>
      </c>
      <c r="G154" s="17"/>
      <c r="H154" s="17"/>
      <c r="I154" s="17"/>
      <c r="J154" s="17"/>
      <c r="K154" s="16"/>
      <c r="L154" s="37"/>
      <c r="M154" s="37"/>
      <c r="N154" s="215">
        <v>0</v>
      </c>
      <c r="O154" s="50">
        <f t="shared" si="96"/>
        <v>0</v>
      </c>
      <c r="P154" s="94">
        <f t="shared" si="97"/>
        <v>0</v>
      </c>
      <c r="Q154" s="403">
        <v>87.8</v>
      </c>
      <c r="R154" s="437">
        <f t="shared" si="102"/>
        <v>5707</v>
      </c>
      <c r="S154" s="395">
        <f t="shared" si="103"/>
        <v>3709.5499999999993</v>
      </c>
      <c r="T154" s="455">
        <v>35</v>
      </c>
      <c r="U154" s="435">
        <f t="shared" si="104"/>
        <v>38.61538461538462</v>
      </c>
      <c r="V154" s="459">
        <v>3503.22</v>
      </c>
      <c r="W154" s="318">
        <f t="shared" si="105"/>
        <v>0</v>
      </c>
      <c r="X154" s="553">
        <f t="shared" si="101"/>
        <v>0</v>
      </c>
      <c r="Y154" s="438" t="s">
        <v>773</v>
      </c>
      <c r="Z154" s="436">
        <f t="shared" si="106"/>
        <v>35</v>
      </c>
      <c r="AA154" s="428"/>
      <c r="AB154" s="171"/>
      <c r="AC154" s="88"/>
      <c r="AD154" s="162"/>
      <c r="AE154" s="162"/>
      <c r="AF154" s="162"/>
      <c r="AG154" s="162"/>
      <c r="AH154" s="162"/>
      <c r="AI154" s="162"/>
      <c r="AJ154" s="162"/>
      <c r="AK154" s="163"/>
      <c r="AL154" s="162"/>
      <c r="AM154" s="162"/>
      <c r="AN154" s="162"/>
      <c r="AO154" s="162"/>
      <c r="AP154" s="162"/>
      <c r="AQ154" s="162"/>
      <c r="AR154" s="162"/>
      <c r="AS154" s="162"/>
      <c r="AT154" s="162"/>
      <c r="AU154" s="162"/>
      <c r="AV154" s="162"/>
      <c r="AW154" s="162"/>
      <c r="AX154" s="162"/>
      <c r="AY154" s="162"/>
      <c r="AZ154" s="162"/>
      <c r="BA154" s="162"/>
      <c r="BB154" s="162"/>
      <c r="BC154" s="162"/>
      <c r="BD154" s="162"/>
      <c r="BE154" s="162"/>
    </row>
    <row r="155" spans="1:82" ht="63.75" hidden="1" customHeight="1">
      <c r="A155" s="521" t="s">
        <v>11</v>
      </c>
      <c r="B155" s="647"/>
      <c r="C155" s="648" t="s">
        <v>784</v>
      </c>
      <c r="D155" s="16" t="s">
        <v>432</v>
      </c>
      <c r="E155" s="30" t="s">
        <v>545</v>
      </c>
      <c r="F155" s="68" t="s">
        <v>433</v>
      </c>
      <c r="G155" s="539" t="s">
        <v>792</v>
      </c>
      <c r="H155" s="539" t="s">
        <v>792</v>
      </c>
      <c r="I155" s="541"/>
      <c r="J155" s="539" t="s">
        <v>792</v>
      </c>
      <c r="K155" s="539" t="s">
        <v>792</v>
      </c>
      <c r="L155" s="540"/>
      <c r="M155" s="540"/>
      <c r="N155" s="215">
        <v>0</v>
      </c>
      <c r="O155" s="50">
        <f t="shared" si="96"/>
        <v>0</v>
      </c>
      <c r="P155" s="94">
        <f t="shared" si="97"/>
        <v>0</v>
      </c>
      <c r="Q155" s="403">
        <v>94.39</v>
      </c>
      <c r="R155" s="437">
        <f t="shared" si="102"/>
        <v>6135.35</v>
      </c>
      <c r="S155" s="395">
        <f t="shared" si="103"/>
        <v>4601.5125000000007</v>
      </c>
      <c r="T155" s="455">
        <v>25</v>
      </c>
      <c r="U155" s="435">
        <f t="shared" si="104"/>
        <v>27.130563048562834</v>
      </c>
      <c r="V155" s="459">
        <v>4470.7950000000001</v>
      </c>
      <c r="W155" s="318">
        <f t="shared" si="105"/>
        <v>0</v>
      </c>
      <c r="X155" s="553">
        <f t="shared" si="101"/>
        <v>0</v>
      </c>
      <c r="Y155" s="438" t="s">
        <v>773</v>
      </c>
      <c r="Z155" s="436">
        <f t="shared" si="106"/>
        <v>25</v>
      </c>
      <c r="AA155" s="428"/>
      <c r="AB155" s="171"/>
      <c r="AC155" s="88"/>
      <c r="AD155" s="162"/>
      <c r="AE155" s="162"/>
      <c r="AF155" s="162"/>
      <c r="AG155" s="162"/>
      <c r="AH155" s="162"/>
      <c r="AI155" s="162"/>
      <c r="AJ155" s="162"/>
      <c r="AK155" s="163"/>
      <c r="AL155" s="162"/>
      <c r="AM155" s="162"/>
      <c r="AN155" s="162"/>
      <c r="AO155" s="162"/>
      <c r="AP155" s="162"/>
      <c r="AQ155" s="162"/>
      <c r="AR155" s="162"/>
      <c r="AS155" s="162"/>
      <c r="AT155" s="162"/>
      <c r="AU155" s="162"/>
      <c r="AV155" s="162"/>
      <c r="AW155" s="162"/>
      <c r="AX155" s="162"/>
      <c r="AY155" s="162"/>
      <c r="AZ155" s="162"/>
      <c r="BA155" s="162"/>
      <c r="BB155" s="162"/>
      <c r="BC155" s="162"/>
      <c r="BD155" s="162"/>
      <c r="BE155" s="162"/>
    </row>
    <row r="156" spans="1:82" ht="27" hidden="1" customHeight="1">
      <c r="A156" s="642" t="s">
        <v>11</v>
      </c>
      <c r="B156" s="647"/>
      <c r="C156" s="322"/>
      <c r="D156" s="16" t="s">
        <v>432</v>
      </c>
      <c r="E156" s="30" t="s">
        <v>545</v>
      </c>
      <c r="F156" s="68" t="s">
        <v>433</v>
      </c>
      <c r="G156" s="17"/>
      <c r="H156" s="17"/>
      <c r="I156" s="17"/>
      <c r="J156" s="16"/>
      <c r="K156" s="16"/>
      <c r="L156" s="37"/>
      <c r="M156" s="37"/>
      <c r="N156" s="215">
        <v>0</v>
      </c>
      <c r="O156" s="50">
        <f t="shared" si="96"/>
        <v>0</v>
      </c>
      <c r="P156" s="94">
        <f t="shared" si="97"/>
        <v>0</v>
      </c>
      <c r="Q156" s="403">
        <v>94.39</v>
      </c>
      <c r="R156" s="437">
        <f t="shared" si="102"/>
        <v>6135.35</v>
      </c>
      <c r="S156" s="395">
        <f t="shared" si="103"/>
        <v>3987.9774999999995</v>
      </c>
      <c r="T156" s="455">
        <v>35</v>
      </c>
      <c r="U156" s="435">
        <f t="shared" si="104"/>
        <v>38.61538461538462</v>
      </c>
      <c r="V156" s="459">
        <v>3766.1610000000001</v>
      </c>
      <c r="W156" s="318">
        <f t="shared" si="105"/>
        <v>0</v>
      </c>
      <c r="X156" s="553">
        <f t="shared" si="101"/>
        <v>0</v>
      </c>
      <c r="Y156" s="438" t="s">
        <v>773</v>
      </c>
      <c r="Z156" s="436">
        <f t="shared" si="106"/>
        <v>35</v>
      </c>
      <c r="AA156" s="428"/>
      <c r="AB156" s="171"/>
      <c r="AC156" s="88"/>
      <c r="AD156" s="162"/>
      <c r="AE156" s="162"/>
      <c r="AF156" s="162"/>
      <c r="AG156" s="162"/>
      <c r="AH156" s="162"/>
      <c r="AI156" s="162"/>
      <c r="AJ156" s="162"/>
      <c r="AK156" s="163"/>
      <c r="AL156" s="162"/>
      <c r="AM156" s="162"/>
      <c r="AN156" s="162"/>
      <c r="AO156" s="162"/>
      <c r="AP156" s="162"/>
      <c r="AQ156" s="162"/>
      <c r="AR156" s="162"/>
      <c r="AS156" s="162"/>
      <c r="AT156" s="162"/>
      <c r="AU156" s="162"/>
      <c r="AV156" s="162"/>
      <c r="AW156" s="162"/>
      <c r="AX156" s="162"/>
      <c r="AY156" s="162"/>
      <c r="AZ156" s="162"/>
      <c r="BA156" s="162"/>
      <c r="BB156" s="162"/>
      <c r="BC156" s="162"/>
      <c r="BD156" s="162"/>
      <c r="BE156" s="162"/>
    </row>
    <row r="157" spans="1:82" ht="63.75" hidden="1" customHeight="1">
      <c r="A157" s="521" t="s">
        <v>11</v>
      </c>
      <c r="B157" s="485"/>
      <c r="C157" s="512" t="s">
        <v>784</v>
      </c>
      <c r="D157" s="16" t="s">
        <v>432</v>
      </c>
      <c r="E157" s="30" t="s">
        <v>545</v>
      </c>
      <c r="F157" s="68" t="s">
        <v>8</v>
      </c>
      <c r="G157" s="539" t="s">
        <v>792</v>
      </c>
      <c r="H157" s="539" t="s">
        <v>792</v>
      </c>
      <c r="I157" s="621"/>
      <c r="J157" s="539" t="s">
        <v>792</v>
      </c>
      <c r="K157" s="539" t="s">
        <v>792</v>
      </c>
      <c r="L157" s="539" t="s">
        <v>792</v>
      </c>
      <c r="M157" s="539" t="s">
        <v>792</v>
      </c>
      <c r="N157" s="215">
        <v>3</v>
      </c>
      <c r="O157" s="50">
        <f t="shared" si="96"/>
        <v>0</v>
      </c>
      <c r="P157" s="94">
        <f t="shared" si="97"/>
        <v>0</v>
      </c>
      <c r="Q157" s="403">
        <v>94.39</v>
      </c>
      <c r="R157" s="437">
        <f t="shared" si="102"/>
        <v>6135.35</v>
      </c>
      <c r="S157" s="395">
        <f t="shared" si="103"/>
        <v>4294.7449999999999</v>
      </c>
      <c r="T157" s="455">
        <v>30</v>
      </c>
      <c r="U157" s="435">
        <f t="shared" si="104"/>
        <v>27.130563048562834</v>
      </c>
      <c r="V157" s="459">
        <v>4470.7950000000001</v>
      </c>
      <c r="W157" s="335">
        <f t="shared" si="105"/>
        <v>0</v>
      </c>
      <c r="X157" s="553">
        <f t="shared" si="101"/>
        <v>0</v>
      </c>
      <c r="Y157" s="438" t="s">
        <v>773</v>
      </c>
      <c r="Z157" s="436">
        <f t="shared" si="106"/>
        <v>30</v>
      </c>
      <c r="AA157" s="428"/>
      <c r="AB157" s="171"/>
      <c r="AC157" s="88"/>
      <c r="AD157" s="162"/>
      <c r="AE157" s="162"/>
      <c r="AF157" s="162"/>
      <c r="AG157" s="162"/>
      <c r="AH157" s="162"/>
      <c r="AI157" s="162"/>
      <c r="AJ157" s="162"/>
      <c r="AK157" s="163"/>
      <c r="AL157" s="162"/>
      <c r="AM157" s="162"/>
      <c r="AN157" s="162"/>
      <c r="AO157" s="162"/>
      <c r="AP157" s="162"/>
      <c r="AQ157" s="162"/>
      <c r="AR157" s="162"/>
      <c r="AS157" s="162"/>
      <c r="AT157" s="162"/>
      <c r="AU157" s="162"/>
      <c r="AV157" s="162"/>
      <c r="AW157" s="162"/>
      <c r="AX157" s="162"/>
      <c r="AY157" s="162"/>
      <c r="AZ157" s="162"/>
      <c r="BA157" s="162"/>
      <c r="BB157" s="162"/>
      <c r="BC157" s="162"/>
      <c r="BD157" s="162"/>
      <c r="BE157" s="162"/>
    </row>
    <row r="158" spans="1:82" ht="63.75" hidden="1" customHeight="1">
      <c r="A158" s="521" t="s">
        <v>11</v>
      </c>
      <c r="B158" s="485"/>
      <c r="C158" s="512" t="s">
        <v>784</v>
      </c>
      <c r="D158" s="16" t="s">
        <v>432</v>
      </c>
      <c r="E158" s="30" t="s">
        <v>545</v>
      </c>
      <c r="F158" s="68" t="s">
        <v>434</v>
      </c>
      <c r="G158" s="539" t="s">
        <v>792</v>
      </c>
      <c r="H158" s="621"/>
      <c r="I158" s="539" t="s">
        <v>792</v>
      </c>
      <c r="J158" s="539" t="s">
        <v>792</v>
      </c>
      <c r="K158" s="539" t="s">
        <v>792</v>
      </c>
      <c r="L158" s="539" t="s">
        <v>792</v>
      </c>
      <c r="M158" s="539" t="s">
        <v>792</v>
      </c>
      <c r="N158" s="215">
        <v>3</v>
      </c>
      <c r="O158" s="50">
        <f t="shared" si="96"/>
        <v>0</v>
      </c>
      <c r="P158" s="94">
        <f t="shared" si="97"/>
        <v>0</v>
      </c>
      <c r="Q158" s="403">
        <v>94.39</v>
      </c>
      <c r="R158" s="437">
        <f t="shared" si="102"/>
        <v>6135.35</v>
      </c>
      <c r="S158" s="395">
        <f t="shared" si="103"/>
        <v>4294.7449999999999</v>
      </c>
      <c r="T158" s="455">
        <v>30</v>
      </c>
      <c r="U158" s="435">
        <f t="shared" si="104"/>
        <v>27.130563048562834</v>
      </c>
      <c r="V158" s="459">
        <v>4470.7950000000001</v>
      </c>
      <c r="W158" s="335">
        <f t="shared" si="105"/>
        <v>0</v>
      </c>
      <c r="X158" s="553">
        <f t="shared" si="101"/>
        <v>0</v>
      </c>
      <c r="Y158" s="438" t="s">
        <v>773</v>
      </c>
      <c r="Z158" s="436">
        <f t="shared" si="106"/>
        <v>30</v>
      </c>
      <c r="AA158" s="428"/>
      <c r="AB158" s="171"/>
      <c r="AC158" s="88"/>
      <c r="AD158" s="162"/>
      <c r="AE158" s="162"/>
      <c r="AF158" s="162"/>
      <c r="AG158" s="162"/>
      <c r="AH158" s="162"/>
      <c r="AI158" s="162"/>
      <c r="AJ158" s="162"/>
      <c r="AK158" s="163"/>
      <c r="AL158" s="162"/>
      <c r="AM158" s="162"/>
      <c r="AN158" s="162"/>
      <c r="AO158" s="162"/>
      <c r="AP158" s="162"/>
      <c r="AQ158" s="162"/>
      <c r="AR158" s="162"/>
      <c r="AS158" s="162"/>
      <c r="AT158" s="162"/>
      <c r="AU158" s="162"/>
      <c r="AV158" s="162"/>
      <c r="AW158" s="162"/>
      <c r="AX158" s="162"/>
      <c r="AY158" s="162"/>
      <c r="AZ158" s="162"/>
      <c r="BA158" s="162"/>
      <c r="BB158" s="162"/>
      <c r="BC158" s="162"/>
      <c r="BD158" s="162"/>
      <c r="BE158" s="162"/>
    </row>
    <row r="159" spans="1:82" ht="27" hidden="1" customHeight="1">
      <c r="A159" s="642" t="s">
        <v>11</v>
      </c>
      <c r="B159" s="492"/>
      <c r="C159" s="322"/>
      <c r="D159" s="16" t="s">
        <v>183</v>
      </c>
      <c r="E159" s="54" t="s">
        <v>363</v>
      </c>
      <c r="F159" s="68" t="s">
        <v>156</v>
      </c>
      <c r="G159" s="16"/>
      <c r="H159" s="16"/>
      <c r="I159" s="17"/>
      <c r="J159" s="17"/>
      <c r="K159" s="37"/>
      <c r="L159" s="37"/>
      <c r="M159" s="37"/>
      <c r="N159" s="215">
        <v>0</v>
      </c>
      <c r="O159" s="50">
        <f t="shared" si="96"/>
        <v>0</v>
      </c>
      <c r="P159" s="94">
        <f t="shared" si="97"/>
        <v>0</v>
      </c>
      <c r="Q159" s="403">
        <v>118.29</v>
      </c>
      <c r="R159" s="437">
        <f t="shared" si="102"/>
        <v>7688.85</v>
      </c>
      <c r="S159" s="395">
        <f t="shared" si="103"/>
        <v>4997.7524999999996</v>
      </c>
      <c r="T159" s="455">
        <v>35</v>
      </c>
      <c r="U159" s="435">
        <f t="shared" si="104"/>
        <v>38.61538461538462</v>
      </c>
      <c r="V159" s="459">
        <v>4719.7709999999997</v>
      </c>
      <c r="W159" s="318">
        <f t="shared" si="105"/>
        <v>0</v>
      </c>
      <c r="X159" s="553">
        <f t="shared" si="101"/>
        <v>0</v>
      </c>
      <c r="Y159" s="438" t="s">
        <v>773</v>
      </c>
      <c r="Z159" s="436">
        <f t="shared" si="106"/>
        <v>35</v>
      </c>
      <c r="AA159" s="428"/>
      <c r="AB159" s="171"/>
      <c r="AC159" s="88"/>
      <c r="AD159" s="162"/>
      <c r="AE159" s="162"/>
      <c r="AF159" s="162"/>
      <c r="AG159" s="162"/>
      <c r="AH159" s="162"/>
      <c r="AI159" s="162"/>
      <c r="AJ159" s="162"/>
      <c r="AK159" s="163"/>
      <c r="AL159" s="162"/>
      <c r="AM159" s="162"/>
      <c r="AN159" s="162"/>
      <c r="AO159" s="162"/>
      <c r="AP159" s="162"/>
      <c r="AQ159" s="162"/>
      <c r="AR159" s="162"/>
      <c r="AS159" s="162"/>
      <c r="AT159" s="162"/>
      <c r="AU159" s="162"/>
      <c r="AV159" s="162"/>
      <c r="AW159" s="162"/>
      <c r="AX159" s="162"/>
      <c r="AY159" s="162"/>
      <c r="AZ159" s="162"/>
      <c r="BA159" s="162"/>
      <c r="BB159" s="162"/>
      <c r="BC159" s="162"/>
      <c r="BD159" s="162"/>
      <c r="BE159" s="162"/>
    </row>
    <row r="160" spans="1:82" ht="27" hidden="1" customHeight="1">
      <c r="A160" s="642" t="s">
        <v>11</v>
      </c>
      <c r="B160" s="492"/>
      <c r="C160" s="322"/>
      <c r="D160" s="16" t="s">
        <v>183</v>
      </c>
      <c r="E160" s="54" t="s">
        <v>363</v>
      </c>
      <c r="F160" s="68" t="s">
        <v>6</v>
      </c>
      <c r="G160" s="17"/>
      <c r="H160" s="17"/>
      <c r="I160" s="17"/>
      <c r="J160" s="16"/>
      <c r="K160" s="37"/>
      <c r="L160" s="37"/>
      <c r="M160" s="37"/>
      <c r="N160" s="215">
        <v>0</v>
      </c>
      <c r="O160" s="50">
        <f t="shared" si="96"/>
        <v>0</v>
      </c>
      <c r="P160" s="94">
        <f t="shared" si="97"/>
        <v>0</v>
      </c>
      <c r="Q160" s="403">
        <v>114.39</v>
      </c>
      <c r="R160" s="437">
        <f t="shared" si="102"/>
        <v>7435.35</v>
      </c>
      <c r="S160" s="395">
        <f t="shared" si="103"/>
        <v>4832.9775</v>
      </c>
      <c r="T160" s="455">
        <v>35</v>
      </c>
      <c r="U160" s="435">
        <f t="shared" si="104"/>
        <v>38.61538461538462</v>
      </c>
      <c r="V160" s="459">
        <v>4564.1610000000001</v>
      </c>
      <c r="W160" s="318">
        <f t="shared" si="105"/>
        <v>0</v>
      </c>
      <c r="X160" s="553">
        <f t="shared" si="101"/>
        <v>0</v>
      </c>
      <c r="Y160" s="438" t="s">
        <v>773</v>
      </c>
      <c r="Z160" s="436">
        <f t="shared" si="106"/>
        <v>35</v>
      </c>
      <c r="AA160" s="428"/>
      <c r="AB160" s="171"/>
      <c r="AC160" s="88"/>
      <c r="AD160" s="162"/>
      <c r="AE160" s="162"/>
      <c r="AF160" s="162"/>
      <c r="AG160" s="162"/>
      <c r="AH160" s="162"/>
      <c r="AI160" s="162"/>
      <c r="AJ160" s="162"/>
      <c r="AK160" s="163"/>
      <c r="AL160" s="162"/>
      <c r="AM160" s="162"/>
      <c r="AN160" s="162"/>
      <c r="AO160" s="162"/>
      <c r="AP160" s="162"/>
      <c r="AQ160" s="162"/>
      <c r="AR160" s="162"/>
      <c r="AS160" s="162"/>
      <c r="AT160" s="162"/>
      <c r="AU160" s="162"/>
      <c r="AV160" s="162"/>
      <c r="AW160" s="162"/>
      <c r="AX160" s="162"/>
      <c r="AY160" s="162"/>
      <c r="AZ160" s="162"/>
      <c r="BA160" s="162"/>
      <c r="BB160" s="162"/>
      <c r="BC160" s="162"/>
      <c r="BD160" s="162"/>
      <c r="BE160" s="162"/>
    </row>
    <row r="161" spans="1:57" ht="27" hidden="1" customHeight="1">
      <c r="A161" s="642" t="s">
        <v>11</v>
      </c>
      <c r="B161" s="492"/>
      <c r="C161" s="322"/>
      <c r="D161" s="16" t="s">
        <v>183</v>
      </c>
      <c r="E161" s="54" t="s">
        <v>363</v>
      </c>
      <c r="F161" s="68" t="s">
        <v>23</v>
      </c>
      <c r="G161" s="16"/>
      <c r="H161" s="17"/>
      <c r="I161" s="17"/>
      <c r="J161" s="17"/>
      <c r="K161" s="37"/>
      <c r="L161" s="37"/>
      <c r="M161" s="37"/>
      <c r="N161" s="215">
        <v>0</v>
      </c>
      <c r="O161" s="50">
        <f t="shared" si="96"/>
        <v>0</v>
      </c>
      <c r="P161" s="94">
        <f t="shared" si="97"/>
        <v>0</v>
      </c>
      <c r="Q161" s="403">
        <v>118.29</v>
      </c>
      <c r="R161" s="437">
        <f t="shared" si="102"/>
        <v>7688.85</v>
      </c>
      <c r="S161" s="395">
        <f t="shared" si="103"/>
        <v>4997.7524999999996</v>
      </c>
      <c r="T161" s="455">
        <v>35</v>
      </c>
      <c r="U161" s="435">
        <f t="shared" si="104"/>
        <v>38.61538461538462</v>
      </c>
      <c r="V161" s="459">
        <v>4719.7709999999997</v>
      </c>
      <c r="W161" s="318">
        <f t="shared" si="105"/>
        <v>0</v>
      </c>
      <c r="X161" s="553">
        <f t="shared" si="101"/>
        <v>0</v>
      </c>
      <c r="Y161" s="438" t="s">
        <v>773</v>
      </c>
      <c r="Z161" s="436">
        <f t="shared" si="106"/>
        <v>35</v>
      </c>
      <c r="AA161" s="428"/>
      <c r="AB161" s="171"/>
      <c r="AC161" s="88"/>
      <c r="AD161" s="162"/>
      <c r="AE161" s="162"/>
      <c r="AF161" s="162"/>
      <c r="AG161" s="162"/>
      <c r="AH161" s="162"/>
      <c r="AI161" s="162"/>
      <c r="AJ161" s="162"/>
      <c r="AK161" s="163"/>
      <c r="AL161" s="162"/>
      <c r="AM161" s="162"/>
      <c r="AN161" s="162"/>
      <c r="AO161" s="162"/>
      <c r="AP161" s="162"/>
      <c r="AQ161" s="162"/>
      <c r="AR161" s="162"/>
      <c r="AS161" s="162"/>
      <c r="AT161" s="162"/>
      <c r="AU161" s="162"/>
      <c r="AV161" s="162"/>
      <c r="AW161" s="162"/>
      <c r="AX161" s="162"/>
      <c r="AY161" s="162"/>
      <c r="AZ161" s="162"/>
      <c r="BA161" s="162"/>
      <c r="BB161" s="162"/>
      <c r="BC161" s="162"/>
      <c r="BD161" s="162"/>
      <c r="BE161" s="162"/>
    </row>
    <row r="162" spans="1:57" ht="27" hidden="1" customHeight="1">
      <c r="A162" s="642" t="s">
        <v>11</v>
      </c>
      <c r="B162" s="521"/>
      <c r="C162" s="322"/>
      <c r="D162" s="57" t="s">
        <v>501</v>
      </c>
      <c r="E162" s="56" t="s">
        <v>180</v>
      </c>
      <c r="F162" s="68" t="s">
        <v>62</v>
      </c>
      <c r="G162" s="17"/>
      <c r="H162" s="17"/>
      <c r="I162" s="17"/>
      <c r="J162" s="17"/>
      <c r="K162" s="16"/>
      <c r="L162" s="37"/>
      <c r="M162" s="37"/>
      <c r="N162" s="215">
        <v>0</v>
      </c>
      <c r="O162" s="50">
        <f t="shared" si="96"/>
        <v>0</v>
      </c>
      <c r="P162" s="94">
        <f t="shared" si="97"/>
        <v>0</v>
      </c>
      <c r="Q162" s="403">
        <v>33.659999999999997</v>
      </c>
      <c r="R162" s="437">
        <f t="shared" si="102"/>
        <v>2187.8999999999996</v>
      </c>
      <c r="S162" s="395">
        <f t="shared" si="103"/>
        <v>1422.1349999999995</v>
      </c>
      <c r="T162" s="455">
        <v>35</v>
      </c>
      <c r="U162" s="435">
        <f t="shared" si="104"/>
        <v>38.615384615384606</v>
      </c>
      <c r="V162" s="459">
        <v>1343.0339999999999</v>
      </c>
      <c r="W162" s="318">
        <f t="shared" si="105"/>
        <v>0</v>
      </c>
      <c r="X162" s="553">
        <f t="shared" si="101"/>
        <v>0</v>
      </c>
      <c r="Y162" s="438" t="s">
        <v>773</v>
      </c>
      <c r="Z162" s="436">
        <f t="shared" si="106"/>
        <v>35</v>
      </c>
      <c r="AA162" s="428"/>
      <c r="AB162" s="171"/>
      <c r="AC162" s="88"/>
      <c r="AD162" s="162"/>
      <c r="AE162" s="162"/>
      <c r="AF162" s="162"/>
      <c r="AG162" s="162"/>
      <c r="AH162" s="162"/>
      <c r="AI162" s="162"/>
      <c r="AJ162" s="162"/>
      <c r="AK162" s="163"/>
      <c r="AL162" s="162"/>
      <c r="AM162" s="162"/>
      <c r="AN162" s="162"/>
      <c r="AO162" s="162"/>
      <c r="AP162" s="162"/>
      <c r="AQ162" s="162"/>
      <c r="AR162" s="162"/>
      <c r="AS162" s="162"/>
      <c r="AT162" s="162"/>
      <c r="AU162" s="162"/>
      <c r="AV162" s="162"/>
      <c r="AW162" s="162"/>
      <c r="AX162" s="162"/>
      <c r="AY162" s="162"/>
      <c r="AZ162" s="162"/>
      <c r="BA162" s="162"/>
      <c r="BB162" s="162"/>
      <c r="BC162" s="162"/>
      <c r="BD162" s="162"/>
      <c r="BE162" s="162"/>
    </row>
    <row r="163" spans="1:57" ht="27" hidden="1" customHeight="1">
      <c r="A163" s="642" t="s">
        <v>11</v>
      </c>
      <c r="B163" s="521"/>
      <c r="C163" s="322"/>
      <c r="D163" s="57" t="s">
        <v>501</v>
      </c>
      <c r="E163" s="56" t="s">
        <v>180</v>
      </c>
      <c r="F163" s="68" t="s">
        <v>62</v>
      </c>
      <c r="G163" s="17"/>
      <c r="H163" s="17"/>
      <c r="I163" s="16"/>
      <c r="J163" s="17"/>
      <c r="K163" s="17"/>
      <c r="L163" s="37"/>
      <c r="M163" s="37"/>
      <c r="N163" s="215">
        <v>0</v>
      </c>
      <c r="O163" s="50">
        <f t="shared" si="96"/>
        <v>0</v>
      </c>
      <c r="P163" s="94">
        <f t="shared" si="97"/>
        <v>0</v>
      </c>
      <c r="Q163" s="403">
        <v>36.340000000000003</v>
      </c>
      <c r="R163" s="437">
        <f t="shared" si="102"/>
        <v>2362.1000000000004</v>
      </c>
      <c r="S163" s="395">
        <f t="shared" si="103"/>
        <v>1535.365</v>
      </c>
      <c r="T163" s="455">
        <v>35</v>
      </c>
      <c r="U163" s="435">
        <f t="shared" si="104"/>
        <v>38.61538461538462</v>
      </c>
      <c r="V163" s="459">
        <v>1449.9660000000001</v>
      </c>
      <c r="W163" s="318">
        <f t="shared" si="105"/>
        <v>0</v>
      </c>
      <c r="X163" s="553">
        <f t="shared" si="101"/>
        <v>0</v>
      </c>
      <c r="Y163" s="438" t="s">
        <v>773</v>
      </c>
      <c r="Z163" s="436">
        <f t="shared" si="106"/>
        <v>35</v>
      </c>
      <c r="AA163" s="428"/>
      <c r="AB163" s="171"/>
      <c r="AC163" s="88"/>
      <c r="AD163" s="162"/>
      <c r="AE163" s="162"/>
      <c r="AF163" s="162"/>
      <c r="AG163" s="162"/>
      <c r="AH163" s="162"/>
      <c r="AI163" s="162"/>
      <c r="AJ163" s="162"/>
      <c r="AK163" s="163"/>
      <c r="AL163" s="162"/>
      <c r="AM163" s="162"/>
      <c r="AN163" s="162"/>
      <c r="AO163" s="162"/>
      <c r="AP163" s="162"/>
      <c r="AQ163" s="162"/>
      <c r="AR163" s="162"/>
      <c r="AS163" s="162"/>
      <c r="AT163" s="162"/>
      <c r="AU163" s="162"/>
      <c r="AV163" s="162"/>
      <c r="AW163" s="162"/>
      <c r="AX163" s="162"/>
      <c r="AY163" s="162"/>
      <c r="AZ163" s="162"/>
      <c r="BA163" s="162"/>
      <c r="BB163" s="162"/>
      <c r="BC163" s="162"/>
      <c r="BD163" s="162"/>
      <c r="BE163" s="162"/>
    </row>
    <row r="164" spans="1:57" ht="27" hidden="1" customHeight="1">
      <c r="A164" s="642" t="s">
        <v>11</v>
      </c>
      <c r="B164" s="521"/>
      <c r="C164" s="322"/>
      <c r="D164" s="57" t="s">
        <v>501</v>
      </c>
      <c r="E164" s="56" t="s">
        <v>180</v>
      </c>
      <c r="F164" s="58" t="s">
        <v>2</v>
      </c>
      <c r="G164" s="17"/>
      <c r="H164" s="16"/>
      <c r="I164" s="17"/>
      <c r="J164" s="17"/>
      <c r="K164" s="16"/>
      <c r="L164" s="37"/>
      <c r="M164" s="37"/>
      <c r="N164" s="215">
        <v>0</v>
      </c>
      <c r="O164" s="50">
        <f t="shared" si="96"/>
        <v>0</v>
      </c>
      <c r="P164" s="94">
        <f t="shared" si="97"/>
        <v>0</v>
      </c>
      <c r="Q164" s="403">
        <v>33.659999999999997</v>
      </c>
      <c r="R164" s="437">
        <f t="shared" si="102"/>
        <v>2187.8999999999996</v>
      </c>
      <c r="S164" s="395">
        <f t="shared" si="103"/>
        <v>1422.1349999999995</v>
      </c>
      <c r="T164" s="455">
        <v>35</v>
      </c>
      <c r="U164" s="435">
        <f t="shared" si="104"/>
        <v>38.615384615384606</v>
      </c>
      <c r="V164" s="459">
        <v>1343.0339999999999</v>
      </c>
      <c r="W164" s="318">
        <f t="shared" si="105"/>
        <v>0</v>
      </c>
      <c r="X164" s="553">
        <f t="shared" si="101"/>
        <v>0</v>
      </c>
      <c r="Y164" s="438" t="s">
        <v>773</v>
      </c>
      <c r="Z164" s="436">
        <f t="shared" si="106"/>
        <v>35</v>
      </c>
      <c r="AA164" s="428"/>
      <c r="AB164" s="171"/>
      <c r="AC164" s="88"/>
      <c r="AD164" s="162"/>
      <c r="AE164" s="162"/>
      <c r="AF164" s="162"/>
      <c r="AG164" s="162"/>
      <c r="AH164" s="162"/>
      <c r="AI164" s="162"/>
      <c r="AJ164" s="162"/>
      <c r="AK164" s="163"/>
      <c r="AL164" s="162"/>
      <c r="AM164" s="162"/>
      <c r="AN164" s="162"/>
      <c r="AO164" s="162"/>
      <c r="AP164" s="162"/>
      <c r="AQ164" s="162"/>
      <c r="AR164" s="162"/>
      <c r="AS164" s="162"/>
      <c r="AT164" s="162"/>
      <c r="AU164" s="162"/>
      <c r="AV164" s="162"/>
      <c r="AW164" s="162"/>
      <c r="AX164" s="162"/>
      <c r="AY164" s="162"/>
      <c r="AZ164" s="162"/>
      <c r="BA164" s="162"/>
      <c r="BB164" s="162"/>
      <c r="BC164" s="162"/>
      <c r="BD164" s="162"/>
      <c r="BE164" s="162"/>
    </row>
    <row r="165" spans="1:57" ht="27" hidden="1" customHeight="1">
      <c r="A165" s="642" t="s">
        <v>11</v>
      </c>
      <c r="B165" s="521"/>
      <c r="C165" s="322"/>
      <c r="D165" s="57" t="s">
        <v>501</v>
      </c>
      <c r="E165" s="56" t="s">
        <v>180</v>
      </c>
      <c r="F165" s="58" t="s">
        <v>2</v>
      </c>
      <c r="G165" s="17"/>
      <c r="H165" s="17"/>
      <c r="I165" s="17"/>
      <c r="J165" s="16"/>
      <c r="K165" s="17"/>
      <c r="L165" s="37"/>
      <c r="M165" s="37"/>
      <c r="N165" s="215">
        <v>0</v>
      </c>
      <c r="O165" s="50">
        <f t="shared" si="96"/>
        <v>0</v>
      </c>
      <c r="P165" s="94">
        <f t="shared" si="97"/>
        <v>0</v>
      </c>
      <c r="Q165" s="403">
        <v>36.340000000000003</v>
      </c>
      <c r="R165" s="437">
        <f t="shared" si="102"/>
        <v>2362.1000000000004</v>
      </c>
      <c r="S165" s="395">
        <f t="shared" si="103"/>
        <v>1535.365</v>
      </c>
      <c r="T165" s="455">
        <v>35</v>
      </c>
      <c r="U165" s="435">
        <f t="shared" si="104"/>
        <v>38.61538461538462</v>
      </c>
      <c r="V165" s="459">
        <v>1449.9660000000001</v>
      </c>
      <c r="W165" s="318">
        <f t="shared" si="105"/>
        <v>0</v>
      </c>
      <c r="X165" s="553">
        <f t="shared" si="101"/>
        <v>0</v>
      </c>
      <c r="Y165" s="438" t="s">
        <v>773</v>
      </c>
      <c r="Z165" s="436">
        <f t="shared" si="106"/>
        <v>35</v>
      </c>
      <c r="AA165" s="428"/>
      <c r="AB165" s="171"/>
      <c r="AC165" s="88"/>
      <c r="AD165" s="162"/>
      <c r="AE165" s="162"/>
      <c r="AF165" s="162"/>
      <c r="AG165" s="162"/>
      <c r="AH165" s="162"/>
      <c r="AI165" s="162"/>
      <c r="AJ165" s="162"/>
      <c r="AK165" s="163"/>
      <c r="AL165" s="162"/>
      <c r="AM165" s="162"/>
      <c r="AN165" s="162"/>
      <c r="AO165" s="162"/>
      <c r="AP165" s="162"/>
      <c r="AQ165" s="162"/>
      <c r="AR165" s="162"/>
      <c r="AS165" s="162"/>
      <c r="AT165" s="162"/>
      <c r="AU165" s="162"/>
      <c r="AV165" s="162"/>
      <c r="AW165" s="162"/>
      <c r="AX165" s="162"/>
      <c r="AY165" s="162"/>
      <c r="AZ165" s="162"/>
      <c r="BA165" s="162"/>
      <c r="BB165" s="162"/>
      <c r="BC165" s="162"/>
      <c r="BD165" s="162"/>
      <c r="BE165" s="162"/>
    </row>
    <row r="166" spans="1:57" ht="27" hidden="1" customHeight="1">
      <c r="A166" s="642" t="s">
        <v>11</v>
      </c>
      <c r="B166" s="521"/>
      <c r="C166" s="322"/>
      <c r="D166" s="57" t="s">
        <v>46</v>
      </c>
      <c r="E166" s="56" t="s">
        <v>180</v>
      </c>
      <c r="F166" s="68" t="s">
        <v>47</v>
      </c>
      <c r="G166" s="17"/>
      <c r="H166" s="16"/>
      <c r="I166" s="17"/>
      <c r="J166" s="17"/>
      <c r="K166" s="17"/>
      <c r="L166" s="37"/>
      <c r="M166" s="37"/>
      <c r="N166" s="215">
        <v>0</v>
      </c>
      <c r="O166" s="50">
        <f t="shared" si="96"/>
        <v>0</v>
      </c>
      <c r="P166" s="94">
        <f t="shared" si="97"/>
        <v>0</v>
      </c>
      <c r="Q166" s="403">
        <v>33.659999999999997</v>
      </c>
      <c r="R166" s="437">
        <f t="shared" si="102"/>
        <v>2187.8999999999996</v>
      </c>
      <c r="S166" s="395">
        <f t="shared" si="103"/>
        <v>1422.1349999999995</v>
      </c>
      <c r="T166" s="455">
        <v>35</v>
      </c>
      <c r="U166" s="435">
        <f t="shared" si="104"/>
        <v>38.615384615384606</v>
      </c>
      <c r="V166" s="459">
        <v>1343.0339999999999</v>
      </c>
      <c r="W166" s="318">
        <f t="shared" si="105"/>
        <v>0</v>
      </c>
      <c r="X166" s="553">
        <f t="shared" si="101"/>
        <v>0</v>
      </c>
      <c r="Y166" s="438" t="s">
        <v>773</v>
      </c>
      <c r="Z166" s="436">
        <f t="shared" si="106"/>
        <v>35</v>
      </c>
      <c r="AA166" s="428"/>
      <c r="AB166" s="171"/>
      <c r="AC166" s="88"/>
      <c r="AD166" s="162"/>
      <c r="AE166" s="162"/>
      <c r="AF166" s="162"/>
      <c r="AG166" s="162"/>
      <c r="AH166" s="162"/>
      <c r="AI166" s="162"/>
      <c r="AJ166" s="162"/>
      <c r="AK166" s="163"/>
      <c r="AL166" s="162"/>
      <c r="AM166" s="162"/>
      <c r="AN166" s="162"/>
      <c r="AO166" s="162"/>
      <c r="AP166" s="162"/>
      <c r="AQ166" s="162"/>
      <c r="AR166" s="162"/>
      <c r="AS166" s="162"/>
      <c r="AT166" s="162"/>
      <c r="AU166" s="162"/>
      <c r="AV166" s="162"/>
      <c r="AW166" s="162"/>
      <c r="AX166" s="162"/>
      <c r="AY166" s="162"/>
      <c r="AZ166" s="162"/>
      <c r="BA166" s="162"/>
      <c r="BB166" s="162"/>
      <c r="BC166" s="162"/>
      <c r="BD166" s="162"/>
      <c r="BE166" s="162"/>
    </row>
    <row r="167" spans="1:57" ht="69" hidden="1" customHeight="1">
      <c r="A167" s="521" t="s">
        <v>11</v>
      </c>
      <c r="B167" s="479"/>
      <c r="C167" s="659" t="s">
        <v>796</v>
      </c>
      <c r="D167" s="57" t="s">
        <v>46</v>
      </c>
      <c r="E167" s="56" t="s">
        <v>180</v>
      </c>
      <c r="F167" s="68" t="s">
        <v>47</v>
      </c>
      <c r="G167" s="539" t="s">
        <v>792</v>
      </c>
      <c r="H167" s="621"/>
      <c r="I167" s="539" t="s">
        <v>792</v>
      </c>
      <c r="J167" s="539" t="s">
        <v>792</v>
      </c>
      <c r="K167" s="539" t="s">
        <v>792</v>
      </c>
      <c r="L167" s="539" t="s">
        <v>792</v>
      </c>
      <c r="M167" s="539" t="s">
        <v>792</v>
      </c>
      <c r="N167" s="215">
        <v>0</v>
      </c>
      <c r="O167" s="50">
        <f t="shared" ref="O167:O172" si="107">SUBTOTAL(9,G167:M167)</f>
        <v>0</v>
      </c>
      <c r="P167" s="94">
        <f t="shared" ref="P167:P172" si="108">O167</f>
        <v>0</v>
      </c>
      <c r="Q167" s="679">
        <v>33.302160000000001</v>
      </c>
      <c r="R167" s="677">
        <f t="shared" ref="R167:R172" si="109">Q167*$S$1</f>
        <v>2164.6404000000002</v>
      </c>
      <c r="S167" s="395">
        <f t="shared" ref="S167:S172" si="110">(1-T167*0.01)*R167</f>
        <v>2164.6404000000002</v>
      </c>
      <c r="T167" s="455">
        <v>0</v>
      </c>
      <c r="U167" s="435">
        <f>(V167/R167*100-100)*-1</f>
        <v>31.154153826196733</v>
      </c>
      <c r="V167" s="459">
        <v>1490.2650000000001</v>
      </c>
      <c r="W167" s="335">
        <f t="shared" ref="W167:W172" si="111">S167*O167</f>
        <v>0</v>
      </c>
      <c r="X167" s="553">
        <f t="shared" si="101"/>
        <v>0</v>
      </c>
      <c r="Y167" s="438"/>
      <c r="Z167" s="436"/>
      <c r="AA167" s="428"/>
      <c r="AB167" s="171"/>
      <c r="AC167" s="88"/>
      <c r="AD167" s="162"/>
      <c r="AE167" s="162"/>
      <c r="AF167" s="162"/>
      <c r="AG167" s="162"/>
      <c r="AH167" s="162"/>
      <c r="AI167" s="162"/>
      <c r="AJ167" s="162"/>
      <c r="AK167" s="163"/>
      <c r="AL167" s="162"/>
      <c r="AM167" s="162"/>
      <c r="AN167" s="162"/>
      <c r="AO167" s="162"/>
      <c r="AP167" s="162"/>
      <c r="AQ167" s="162"/>
      <c r="AR167" s="162"/>
      <c r="AS167" s="162"/>
      <c r="AT167" s="162"/>
      <c r="AU167" s="162"/>
      <c r="AV167" s="162"/>
      <c r="AW167" s="162"/>
      <c r="AX167" s="162"/>
      <c r="AY167" s="162"/>
      <c r="AZ167" s="162"/>
      <c r="BA167" s="162"/>
      <c r="BB167" s="162"/>
      <c r="BC167" s="162"/>
      <c r="BD167" s="162"/>
      <c r="BE167" s="162"/>
    </row>
    <row r="168" spans="1:57" ht="27" hidden="1" customHeight="1">
      <c r="A168" s="642" t="s">
        <v>11</v>
      </c>
      <c r="B168" s="521"/>
      <c r="C168" s="322"/>
      <c r="D168" s="57" t="s">
        <v>465</v>
      </c>
      <c r="E168" s="56" t="s">
        <v>180</v>
      </c>
      <c r="F168" s="68" t="s">
        <v>47</v>
      </c>
      <c r="G168" s="16"/>
      <c r="H168" s="17"/>
      <c r="I168" s="17"/>
      <c r="J168" s="17"/>
      <c r="K168" s="17"/>
      <c r="L168" s="37"/>
      <c r="M168" s="37"/>
      <c r="N168" s="215">
        <v>0</v>
      </c>
      <c r="O168" s="50">
        <f t="shared" si="107"/>
        <v>0</v>
      </c>
      <c r="P168" s="94">
        <f t="shared" si="108"/>
        <v>0</v>
      </c>
      <c r="Q168" s="403">
        <v>33.659999999999997</v>
      </c>
      <c r="R168" s="437">
        <f t="shared" si="109"/>
        <v>2187.8999999999996</v>
      </c>
      <c r="S168" s="395">
        <f t="shared" si="110"/>
        <v>1422.1349999999995</v>
      </c>
      <c r="T168" s="455">
        <v>35</v>
      </c>
      <c r="U168" s="435">
        <f>(V168/R168*100-100)*-1</f>
        <v>38.615384615384606</v>
      </c>
      <c r="V168" s="459">
        <v>1343.0339999999999</v>
      </c>
      <c r="W168" s="318">
        <f t="shared" si="111"/>
        <v>0</v>
      </c>
      <c r="X168" s="553">
        <f t="shared" si="101"/>
        <v>0</v>
      </c>
      <c r="Y168" s="438" t="s">
        <v>773</v>
      </c>
      <c r="Z168" s="436">
        <f>T168</f>
        <v>35</v>
      </c>
      <c r="AA168" s="428"/>
      <c r="AB168" s="171"/>
      <c r="AC168" s="88"/>
      <c r="AD168" s="162"/>
      <c r="AE168" s="162"/>
      <c r="AF168" s="162"/>
      <c r="AG168" s="162"/>
      <c r="AH168" s="162"/>
      <c r="AI168" s="162"/>
      <c r="AJ168" s="162"/>
      <c r="AK168" s="163"/>
      <c r="AL168" s="162"/>
      <c r="AM168" s="162"/>
      <c r="AN168" s="162"/>
      <c r="AO168" s="162"/>
      <c r="AP168" s="162"/>
      <c r="AQ168" s="162"/>
      <c r="AR168" s="162"/>
      <c r="AS168" s="162"/>
      <c r="AT168" s="162"/>
      <c r="AU168" s="162"/>
      <c r="AV168" s="162"/>
      <c r="AW168" s="162"/>
      <c r="AX168" s="162"/>
      <c r="AY168" s="162"/>
      <c r="AZ168" s="162"/>
      <c r="BA168" s="162"/>
      <c r="BB168" s="162"/>
      <c r="BC168" s="162"/>
      <c r="BD168" s="162"/>
      <c r="BE168" s="162"/>
    </row>
    <row r="169" spans="1:57" ht="27" hidden="1" customHeight="1">
      <c r="A169" s="642" t="s">
        <v>11</v>
      </c>
      <c r="B169" s="521"/>
      <c r="C169" s="322"/>
      <c r="D169" s="57" t="s">
        <v>465</v>
      </c>
      <c r="E169" s="56" t="s">
        <v>180</v>
      </c>
      <c r="F169" s="68" t="s">
        <v>47</v>
      </c>
      <c r="G169" s="17"/>
      <c r="H169" s="16"/>
      <c r="I169" s="17"/>
      <c r="J169" s="17"/>
      <c r="K169" s="17"/>
      <c r="L169" s="37"/>
      <c r="M169" s="37"/>
      <c r="N169" s="215">
        <v>0</v>
      </c>
      <c r="O169" s="50">
        <f t="shared" si="107"/>
        <v>0</v>
      </c>
      <c r="P169" s="94">
        <f t="shared" si="108"/>
        <v>0</v>
      </c>
      <c r="Q169" s="403">
        <v>36.340000000000003</v>
      </c>
      <c r="R169" s="437">
        <f t="shared" si="109"/>
        <v>2362.1000000000004</v>
      </c>
      <c r="S169" s="395">
        <f t="shared" si="110"/>
        <v>1535.365</v>
      </c>
      <c r="T169" s="455">
        <v>35</v>
      </c>
      <c r="U169" s="435">
        <f>(V169/R169*100-100)*-1</f>
        <v>38.61538461538462</v>
      </c>
      <c r="V169" s="459">
        <v>1449.9660000000001</v>
      </c>
      <c r="W169" s="318">
        <f t="shared" si="111"/>
        <v>0</v>
      </c>
      <c r="X169" s="553">
        <f t="shared" si="101"/>
        <v>0</v>
      </c>
      <c r="Y169" s="438" t="s">
        <v>773</v>
      </c>
      <c r="Z169" s="436">
        <f>T169</f>
        <v>35</v>
      </c>
      <c r="AA169" s="428"/>
      <c r="AB169" s="171"/>
      <c r="AC169" s="88"/>
      <c r="AD169" s="162"/>
      <c r="AE169" s="162"/>
      <c r="AF169" s="162"/>
      <c r="AG169" s="162"/>
      <c r="AH169" s="162"/>
      <c r="AI169" s="162"/>
      <c r="AJ169" s="162"/>
      <c r="AK169" s="163"/>
      <c r="AL169" s="162"/>
      <c r="AM169" s="162"/>
      <c r="AN169" s="162"/>
      <c r="AO169" s="162"/>
      <c r="AP169" s="162"/>
      <c r="AQ169" s="162"/>
      <c r="AR169" s="162"/>
      <c r="AS169" s="162"/>
      <c r="AT169" s="162"/>
      <c r="AU169" s="162"/>
      <c r="AV169" s="162"/>
      <c r="AW169" s="162"/>
      <c r="AX169" s="162"/>
      <c r="AY169" s="162"/>
      <c r="AZ169" s="162"/>
      <c r="BA169" s="162"/>
      <c r="BB169" s="162"/>
      <c r="BC169" s="162"/>
      <c r="BD169" s="162"/>
      <c r="BE169" s="162"/>
    </row>
    <row r="170" spans="1:57" ht="27" hidden="1" customHeight="1">
      <c r="A170" s="642" t="s">
        <v>11</v>
      </c>
      <c r="B170" s="492"/>
      <c r="C170" s="322"/>
      <c r="D170" s="57" t="s">
        <v>179</v>
      </c>
      <c r="E170" s="56" t="s">
        <v>180</v>
      </c>
      <c r="F170" s="68" t="s">
        <v>62</v>
      </c>
      <c r="G170" s="16"/>
      <c r="H170" s="16"/>
      <c r="I170" s="16"/>
      <c r="J170" s="16"/>
      <c r="K170" s="16"/>
      <c r="L170" s="37"/>
      <c r="M170" s="37"/>
      <c r="N170" s="215">
        <v>0</v>
      </c>
      <c r="O170" s="50">
        <f t="shared" si="107"/>
        <v>0</v>
      </c>
      <c r="P170" s="94">
        <f t="shared" si="108"/>
        <v>0</v>
      </c>
      <c r="Q170" s="403">
        <v>33.54</v>
      </c>
      <c r="R170" s="437">
        <f t="shared" si="109"/>
        <v>2180.1</v>
      </c>
      <c r="S170" s="395">
        <f t="shared" si="110"/>
        <v>1853.0849999999998</v>
      </c>
      <c r="T170" s="455">
        <v>15</v>
      </c>
      <c r="U170" s="435"/>
      <c r="V170" s="459"/>
      <c r="W170" s="318">
        <f t="shared" si="111"/>
        <v>0</v>
      </c>
      <c r="X170" s="553">
        <f t="shared" si="101"/>
        <v>0</v>
      </c>
      <c r="Y170" s="438" t="s">
        <v>773</v>
      </c>
      <c r="Z170" s="436">
        <f>T170</f>
        <v>15</v>
      </c>
      <c r="AA170" s="428"/>
      <c r="AB170" s="171"/>
      <c r="AC170" s="88"/>
      <c r="AD170" s="162"/>
      <c r="AE170" s="162"/>
      <c r="AF170" s="162"/>
      <c r="AG170" s="162"/>
      <c r="AH170" s="162"/>
      <c r="AI170" s="162"/>
      <c r="AJ170" s="162"/>
      <c r="AK170" s="163"/>
      <c r="AL170" s="162"/>
      <c r="AM170" s="162"/>
      <c r="AN170" s="162"/>
      <c r="AO170" s="162"/>
      <c r="AP170" s="162"/>
      <c r="AQ170" s="162"/>
      <c r="AR170" s="162"/>
      <c r="AS170" s="162"/>
      <c r="AT170" s="162"/>
      <c r="AU170" s="162"/>
      <c r="AV170" s="162"/>
      <c r="AW170" s="162"/>
      <c r="AX170" s="162"/>
      <c r="AY170" s="162"/>
      <c r="AZ170" s="162"/>
      <c r="BA170" s="162"/>
      <c r="BB170" s="162"/>
      <c r="BC170" s="162"/>
      <c r="BD170" s="162"/>
      <c r="BE170" s="162"/>
    </row>
    <row r="171" spans="1:57" ht="39.200000000000003" hidden="1" customHeight="1">
      <c r="A171" s="492" t="s">
        <v>11</v>
      </c>
      <c r="B171" s="492"/>
      <c r="C171" s="659" t="s">
        <v>796</v>
      </c>
      <c r="D171" s="57" t="s">
        <v>179</v>
      </c>
      <c r="E171" s="56" t="s">
        <v>180</v>
      </c>
      <c r="F171" s="68" t="s">
        <v>62</v>
      </c>
      <c r="G171" s="16"/>
      <c r="H171" s="16"/>
      <c r="I171" s="16"/>
      <c r="J171" s="16"/>
      <c r="K171" s="16"/>
      <c r="L171" s="539" t="s">
        <v>792</v>
      </c>
      <c r="M171" s="539" t="s">
        <v>792</v>
      </c>
      <c r="N171" s="215">
        <v>0</v>
      </c>
      <c r="O171" s="50">
        <f t="shared" si="107"/>
        <v>0</v>
      </c>
      <c r="P171" s="94">
        <f t="shared" si="108"/>
        <v>0</v>
      </c>
      <c r="Q171" s="679">
        <v>25.0884</v>
      </c>
      <c r="R171" s="437">
        <f t="shared" si="109"/>
        <v>1630.7460000000001</v>
      </c>
      <c r="S171" s="395">
        <f t="shared" si="110"/>
        <v>1141.5221999999999</v>
      </c>
      <c r="T171" s="455">
        <v>30</v>
      </c>
      <c r="U171" s="435"/>
      <c r="V171" s="459"/>
      <c r="W171" s="335">
        <f t="shared" si="111"/>
        <v>0</v>
      </c>
      <c r="X171" s="553">
        <f t="shared" si="101"/>
        <v>0</v>
      </c>
      <c r="Y171" s="438" t="s">
        <v>773</v>
      </c>
      <c r="Z171" s="436">
        <f>T171</f>
        <v>30</v>
      </c>
      <c r="AA171" s="428"/>
      <c r="AB171" s="171"/>
      <c r="AC171" s="88"/>
      <c r="AD171" s="162"/>
      <c r="AE171" s="162"/>
      <c r="AF171" s="162"/>
      <c r="AG171" s="162"/>
      <c r="AH171" s="162"/>
      <c r="AI171" s="162"/>
      <c r="AJ171" s="162"/>
      <c r="AK171" s="163"/>
      <c r="AL171" s="162"/>
      <c r="AM171" s="162"/>
      <c r="AN171" s="162"/>
      <c r="AO171" s="162"/>
      <c r="AP171" s="162"/>
      <c r="AQ171" s="162"/>
      <c r="AR171" s="162"/>
      <c r="AS171" s="162"/>
      <c r="AT171" s="162"/>
      <c r="AU171" s="162"/>
      <c r="AV171" s="162"/>
      <c r="AW171" s="162"/>
      <c r="AX171" s="162"/>
      <c r="AY171" s="162"/>
      <c r="AZ171" s="162"/>
      <c r="BA171" s="162"/>
      <c r="BB171" s="162"/>
      <c r="BC171" s="162"/>
      <c r="BD171" s="162"/>
      <c r="BE171" s="162"/>
    </row>
    <row r="172" spans="1:57" ht="39.200000000000003" hidden="1" customHeight="1">
      <c r="A172" s="492" t="s">
        <v>11</v>
      </c>
      <c r="B172" s="492"/>
      <c r="C172" s="659" t="s">
        <v>796</v>
      </c>
      <c r="D172" s="57" t="s">
        <v>179</v>
      </c>
      <c r="E172" s="56" t="s">
        <v>180</v>
      </c>
      <c r="F172" s="58" t="s">
        <v>2</v>
      </c>
      <c r="G172" s="16"/>
      <c r="H172" s="16"/>
      <c r="I172" s="16"/>
      <c r="J172" s="16"/>
      <c r="K172" s="16"/>
      <c r="L172" s="539" t="s">
        <v>792</v>
      </c>
      <c r="M172" s="539" t="s">
        <v>792</v>
      </c>
      <c r="N172" s="215">
        <v>0</v>
      </c>
      <c r="O172" s="50">
        <f t="shared" si="107"/>
        <v>0</v>
      </c>
      <c r="P172" s="94">
        <f t="shared" si="108"/>
        <v>0</v>
      </c>
      <c r="Q172" s="679">
        <v>25.0884</v>
      </c>
      <c r="R172" s="437">
        <f t="shared" si="109"/>
        <v>1630.7460000000001</v>
      </c>
      <c r="S172" s="395">
        <f t="shared" si="110"/>
        <v>1141.5221999999999</v>
      </c>
      <c r="T172" s="455">
        <v>30</v>
      </c>
      <c r="U172" s="435"/>
      <c r="V172" s="459"/>
      <c r="W172" s="335">
        <f t="shared" si="111"/>
        <v>0</v>
      </c>
      <c r="X172" s="553">
        <f t="shared" si="101"/>
        <v>0</v>
      </c>
      <c r="Y172" s="438" t="s">
        <v>773</v>
      </c>
      <c r="Z172" s="436">
        <f>T172</f>
        <v>30</v>
      </c>
      <c r="AA172" s="428"/>
      <c r="AB172" s="171"/>
      <c r="AC172" s="88"/>
      <c r="AD172" s="162"/>
      <c r="AE172" s="162"/>
      <c r="AF172" s="162"/>
      <c r="AG172" s="162"/>
      <c r="AH172" s="162"/>
      <c r="AI172" s="162"/>
      <c r="AJ172" s="162"/>
      <c r="AK172" s="163"/>
      <c r="AL172" s="162"/>
      <c r="AM172" s="162"/>
      <c r="AN172" s="162"/>
      <c r="AO172" s="162"/>
      <c r="AP172" s="162"/>
      <c r="AQ172" s="162"/>
      <c r="AR172" s="162"/>
      <c r="AS172" s="162"/>
      <c r="AT172" s="162"/>
      <c r="AU172" s="162"/>
      <c r="AV172" s="162"/>
      <c r="AW172" s="162"/>
      <c r="AX172" s="162"/>
      <c r="AY172" s="162"/>
      <c r="AZ172" s="162"/>
      <c r="BA172" s="162"/>
      <c r="BB172" s="162"/>
      <c r="BC172" s="162"/>
      <c r="BD172" s="162"/>
      <c r="BE172" s="162"/>
    </row>
    <row r="173" spans="1:57" ht="27" hidden="1" customHeight="1">
      <c r="A173" s="642" t="s">
        <v>11</v>
      </c>
      <c r="B173" s="492"/>
      <c r="C173" s="322"/>
      <c r="D173" s="57" t="s">
        <v>179</v>
      </c>
      <c r="E173" s="56" t="s">
        <v>180</v>
      </c>
      <c r="F173" s="58" t="s">
        <v>2</v>
      </c>
      <c r="G173" s="16"/>
      <c r="H173" s="16"/>
      <c r="I173" s="16"/>
      <c r="J173" s="16"/>
      <c r="K173" s="16"/>
      <c r="L173" s="37"/>
      <c r="M173" s="37"/>
      <c r="N173" s="215">
        <v>0</v>
      </c>
      <c r="O173" s="50">
        <f t="shared" si="96"/>
        <v>0</v>
      </c>
      <c r="P173" s="94">
        <f t="shared" si="97"/>
        <v>0</v>
      </c>
      <c r="Q173" s="403">
        <v>33.54</v>
      </c>
      <c r="R173" s="437">
        <v>2271.25</v>
      </c>
      <c r="S173" s="395">
        <f t="shared" si="103"/>
        <v>1930.5625</v>
      </c>
      <c r="T173" s="455">
        <v>15</v>
      </c>
      <c r="U173" s="435"/>
      <c r="V173" s="459"/>
      <c r="W173" s="318">
        <f t="shared" si="105"/>
        <v>0</v>
      </c>
      <c r="X173" s="553">
        <f t="shared" si="101"/>
        <v>0</v>
      </c>
      <c r="Y173" s="438" t="s">
        <v>773</v>
      </c>
      <c r="Z173" s="436">
        <f t="shared" si="106"/>
        <v>15</v>
      </c>
      <c r="AA173" s="428"/>
      <c r="AB173" s="171"/>
      <c r="AC173" s="88"/>
      <c r="AD173" s="162"/>
      <c r="AE173" s="162"/>
      <c r="AF173" s="162"/>
      <c r="AG173" s="162"/>
      <c r="AH173" s="162"/>
      <c r="AI173" s="162"/>
      <c r="AJ173" s="162"/>
      <c r="AK173" s="163"/>
      <c r="AL173" s="162"/>
      <c r="AM173" s="162"/>
      <c r="AN173" s="162"/>
      <c r="AO173" s="162"/>
      <c r="AP173" s="162"/>
      <c r="AQ173" s="162"/>
      <c r="AR173" s="162"/>
      <c r="AS173" s="162"/>
      <c r="AT173" s="162"/>
      <c r="AU173" s="162"/>
      <c r="AV173" s="162"/>
      <c r="AW173" s="162"/>
      <c r="AX173" s="162"/>
      <c r="AY173" s="162"/>
      <c r="AZ173" s="162"/>
      <c r="BA173" s="162"/>
      <c r="BB173" s="162"/>
      <c r="BC173" s="162"/>
      <c r="BD173" s="162"/>
      <c r="BE173" s="162"/>
    </row>
    <row r="174" spans="1:57" ht="27" customHeight="1">
      <c r="A174" s="825" t="s">
        <v>1003</v>
      </c>
      <c r="B174" s="521"/>
      <c r="C174" s="678" t="s">
        <v>955</v>
      </c>
      <c r="D174" s="55" t="s">
        <v>1060</v>
      </c>
      <c r="E174" s="56" t="s">
        <v>1061</v>
      </c>
      <c r="F174" s="68" t="s">
        <v>469</v>
      </c>
      <c r="G174" s="20"/>
      <c r="H174" s="539" t="s">
        <v>792</v>
      </c>
      <c r="I174" s="539" t="s">
        <v>792</v>
      </c>
      <c r="J174" s="539" t="s">
        <v>792</v>
      </c>
      <c r="K174" s="21"/>
      <c r="L174" s="539" t="s">
        <v>792</v>
      </c>
      <c r="M174" s="539" t="s">
        <v>792</v>
      </c>
      <c r="N174" s="831"/>
      <c r="O174" s="50">
        <f t="shared" si="96"/>
        <v>0</v>
      </c>
      <c r="P174" s="94">
        <f t="shared" si="97"/>
        <v>0</v>
      </c>
      <c r="Q174" s="827">
        <v>44.215199999999996</v>
      </c>
      <c r="R174" s="737">
        <f t="shared" ref="R174:R176" si="112">Q174*$S$1</f>
        <v>2873.9879999999998</v>
      </c>
      <c r="S174" s="746">
        <f t="shared" si="103"/>
        <v>2011.7915999999998</v>
      </c>
      <c r="T174" s="455">
        <v>30</v>
      </c>
      <c r="U174" s="435">
        <f t="shared" ref="U174" si="113">(V174/R174*100-100)*-1</f>
        <v>53.269324715343281</v>
      </c>
      <c r="V174" s="459">
        <v>1343.0339999999999</v>
      </c>
      <c r="W174" s="753">
        <f t="shared" si="105"/>
        <v>0</v>
      </c>
      <c r="X174" s="553">
        <f t="shared" si="101"/>
        <v>0</v>
      </c>
      <c r="Y174" s="438" t="s">
        <v>773</v>
      </c>
      <c r="Z174" s="436">
        <f t="shared" ref="Z174" si="114">T174</f>
        <v>30</v>
      </c>
      <c r="AA174" s="428"/>
      <c r="AB174" s="171"/>
      <c r="AC174" s="88"/>
      <c r="AD174" s="162"/>
      <c r="AE174" s="162"/>
      <c r="AF174" s="162"/>
      <c r="AG174" s="162"/>
      <c r="AH174" s="162"/>
      <c r="AI174" s="162"/>
      <c r="AJ174" s="162"/>
      <c r="AK174" s="163"/>
      <c r="AL174" s="162"/>
      <c r="AM174" s="162"/>
      <c r="AN174" s="162"/>
      <c r="AO174" s="162"/>
      <c r="AP174" s="162"/>
      <c r="AQ174" s="162"/>
      <c r="AR174" s="162"/>
      <c r="AS174" s="162"/>
      <c r="AT174" s="162"/>
      <c r="AU174" s="162"/>
      <c r="AV174" s="162"/>
      <c r="AW174" s="162"/>
      <c r="AX174" s="162"/>
      <c r="AY174" s="162"/>
      <c r="AZ174" s="162"/>
      <c r="BA174" s="162"/>
      <c r="BB174" s="162"/>
      <c r="BC174" s="162"/>
      <c r="BD174" s="162"/>
      <c r="BE174" s="162"/>
    </row>
    <row r="175" spans="1:57" ht="63.75" customHeight="1">
      <c r="A175" s="521" t="s">
        <v>11</v>
      </c>
      <c r="B175" s="521"/>
      <c r="C175" s="678" t="s">
        <v>955</v>
      </c>
      <c r="D175" s="55" t="s">
        <v>1047</v>
      </c>
      <c r="E175" s="56" t="s">
        <v>72</v>
      </c>
      <c r="F175" s="68" t="s">
        <v>2</v>
      </c>
      <c r="G175" s="20"/>
      <c r="H175" s="20"/>
      <c r="I175" s="20"/>
      <c r="J175" s="20"/>
      <c r="K175" s="21"/>
      <c r="L175" s="539" t="s">
        <v>792</v>
      </c>
      <c r="M175" s="539" t="s">
        <v>792</v>
      </c>
      <c r="N175" s="831"/>
      <c r="O175" s="50">
        <f t="shared" si="96"/>
        <v>0</v>
      </c>
      <c r="P175" s="94">
        <f t="shared" si="97"/>
        <v>0</v>
      </c>
      <c r="Q175" s="830">
        <v>36.895679999999999</v>
      </c>
      <c r="R175" s="737">
        <f t="shared" si="112"/>
        <v>2398.2192</v>
      </c>
      <c r="S175" s="746">
        <f t="shared" si="103"/>
        <v>1678.75344</v>
      </c>
      <c r="T175" s="455">
        <v>30</v>
      </c>
      <c r="U175" s="435">
        <f t="shared" si="104"/>
        <v>43.998697033198638</v>
      </c>
      <c r="V175" s="459">
        <v>1343.0339999999999</v>
      </c>
      <c r="W175" s="753">
        <f t="shared" si="105"/>
        <v>0</v>
      </c>
      <c r="X175" s="553">
        <f t="shared" si="101"/>
        <v>0</v>
      </c>
      <c r="Y175" s="438" t="s">
        <v>773</v>
      </c>
      <c r="Z175" s="436">
        <f t="shared" si="106"/>
        <v>30</v>
      </c>
      <c r="AA175" s="428"/>
      <c r="AB175" s="171"/>
      <c r="AC175" s="88"/>
      <c r="AD175" s="162"/>
      <c r="AE175" s="162"/>
      <c r="AF175" s="162"/>
      <c r="AG175" s="162"/>
      <c r="AH175" s="162"/>
      <c r="AI175" s="162"/>
      <c r="AJ175" s="162"/>
      <c r="AK175" s="163"/>
      <c r="AL175" s="162"/>
      <c r="AM175" s="162"/>
      <c r="AN175" s="162"/>
      <c r="AO175" s="162"/>
      <c r="AP175" s="162"/>
      <c r="AQ175" s="162"/>
      <c r="AR175" s="162"/>
      <c r="AS175" s="162"/>
      <c r="AT175" s="162"/>
      <c r="AU175" s="162"/>
      <c r="AV175" s="162"/>
      <c r="AW175" s="162"/>
      <c r="AX175" s="162"/>
      <c r="AY175" s="162"/>
      <c r="AZ175" s="162"/>
      <c r="BA175" s="162"/>
      <c r="BB175" s="162"/>
      <c r="BC175" s="162"/>
      <c r="BD175" s="162"/>
      <c r="BE175" s="162"/>
    </row>
    <row r="176" spans="1:57" ht="63.75" customHeight="1">
      <c r="A176" s="826" t="s">
        <v>11</v>
      </c>
      <c r="B176" s="521"/>
      <c r="C176" s="678" t="s">
        <v>955</v>
      </c>
      <c r="D176" s="55" t="s">
        <v>442</v>
      </c>
      <c r="E176" s="56" t="s">
        <v>72</v>
      </c>
      <c r="F176" s="68" t="s">
        <v>2</v>
      </c>
      <c r="G176" s="20"/>
      <c r="H176" s="539" t="s">
        <v>792</v>
      </c>
      <c r="I176" s="539" t="s">
        <v>792</v>
      </c>
      <c r="J176" s="20"/>
      <c r="K176" s="21"/>
      <c r="L176" s="539" t="s">
        <v>792</v>
      </c>
      <c r="M176" s="539" t="s">
        <v>792</v>
      </c>
      <c r="N176" s="831"/>
      <c r="O176" s="50">
        <f t="shared" si="96"/>
        <v>0</v>
      </c>
      <c r="P176" s="94">
        <f t="shared" si="97"/>
        <v>0</v>
      </c>
      <c r="Q176" s="830">
        <v>36.895679999999999</v>
      </c>
      <c r="R176" s="737">
        <f t="shared" si="112"/>
        <v>2398.2192</v>
      </c>
      <c r="S176" s="746">
        <f t="shared" si="103"/>
        <v>1678.75344</v>
      </c>
      <c r="T176" s="455">
        <v>30</v>
      </c>
      <c r="U176" s="435">
        <f t="shared" si="104"/>
        <v>39.539888597339221</v>
      </c>
      <c r="V176" s="459">
        <v>1449.9660000000001</v>
      </c>
      <c r="W176" s="753">
        <f t="shared" si="105"/>
        <v>0</v>
      </c>
      <c r="X176" s="553">
        <f t="shared" si="101"/>
        <v>0</v>
      </c>
      <c r="Y176" s="438" t="s">
        <v>773</v>
      </c>
      <c r="Z176" s="436">
        <f t="shared" si="106"/>
        <v>30</v>
      </c>
      <c r="AA176" s="428"/>
      <c r="AB176" s="171"/>
      <c r="AC176" s="88"/>
      <c r="AD176" s="162"/>
      <c r="AE176" s="162"/>
      <c r="AF176" s="162"/>
      <c r="AG176" s="162"/>
      <c r="AH176" s="162"/>
      <c r="AI176" s="162"/>
      <c r="AJ176" s="162"/>
      <c r="AK176" s="163"/>
      <c r="AL176" s="162"/>
      <c r="AM176" s="162"/>
      <c r="AN176" s="162"/>
      <c r="AO176" s="162"/>
      <c r="AP176" s="162"/>
      <c r="AQ176" s="162"/>
      <c r="AR176" s="162"/>
      <c r="AS176" s="162"/>
      <c r="AT176" s="162"/>
      <c r="AU176" s="162"/>
      <c r="AV176" s="162"/>
      <c r="AW176" s="162"/>
      <c r="AX176" s="162"/>
      <c r="AY176" s="162"/>
      <c r="AZ176" s="162"/>
      <c r="BA176" s="162"/>
      <c r="BB176" s="162"/>
      <c r="BC176" s="162"/>
      <c r="BD176" s="162"/>
      <c r="BE176" s="162"/>
    </row>
    <row r="177" spans="1:82" ht="63.75" hidden="1" customHeight="1">
      <c r="A177" s="521" t="s">
        <v>11</v>
      </c>
      <c r="B177" s="479"/>
      <c r="C177" s="512" t="s">
        <v>784</v>
      </c>
      <c r="D177" s="55" t="s">
        <v>442</v>
      </c>
      <c r="E177" s="56" t="s">
        <v>72</v>
      </c>
      <c r="F177" s="58" t="s">
        <v>2</v>
      </c>
      <c r="G177" s="614"/>
      <c r="H177" s="539" t="s">
        <v>792</v>
      </c>
      <c r="I177" s="539" t="s">
        <v>792</v>
      </c>
      <c r="J177" s="539" t="s">
        <v>792</v>
      </c>
      <c r="K177" s="539" t="s">
        <v>792</v>
      </c>
      <c r="L177" s="258"/>
      <c r="M177" s="258"/>
      <c r="N177" s="216">
        <v>0</v>
      </c>
      <c r="O177" s="50">
        <f t="shared" si="96"/>
        <v>0</v>
      </c>
      <c r="P177" s="94">
        <f t="shared" si="97"/>
        <v>0</v>
      </c>
      <c r="Q177" s="403">
        <v>33.659999999999997</v>
      </c>
      <c r="R177" s="437">
        <f t="shared" si="102"/>
        <v>2187.8999999999996</v>
      </c>
      <c r="S177" s="395">
        <f t="shared" si="103"/>
        <v>1531.5299999999997</v>
      </c>
      <c r="T177" s="455">
        <v>30</v>
      </c>
      <c r="U177" s="435">
        <f t="shared" si="104"/>
        <v>35.806938159879323</v>
      </c>
      <c r="V177" s="459">
        <v>1404.48</v>
      </c>
      <c r="W177" s="335">
        <f>S177*O177</f>
        <v>0</v>
      </c>
      <c r="X177" s="553">
        <f t="shared" si="101"/>
        <v>0</v>
      </c>
      <c r="Y177" s="438" t="s">
        <v>773</v>
      </c>
      <c r="Z177" s="436">
        <f t="shared" si="106"/>
        <v>30</v>
      </c>
      <c r="AA177" s="428"/>
      <c r="AB177" s="171"/>
      <c r="AC177" s="88"/>
      <c r="AD177" s="162"/>
      <c r="AE177" s="162"/>
      <c r="AF177" s="162"/>
      <c r="AG177" s="162"/>
      <c r="AH177" s="162"/>
      <c r="AI177" s="162"/>
      <c r="AJ177" s="162"/>
      <c r="AK177" s="163"/>
      <c r="AL177" s="162"/>
      <c r="AM177" s="162"/>
      <c r="AN177" s="162"/>
      <c r="AO177" s="162"/>
      <c r="AP177" s="162"/>
      <c r="AQ177" s="162"/>
      <c r="AR177" s="162"/>
      <c r="AS177" s="162"/>
      <c r="AT177" s="162"/>
      <c r="AU177" s="162"/>
      <c r="AV177" s="162"/>
      <c r="AW177" s="162"/>
      <c r="AX177" s="162"/>
      <c r="AY177" s="162"/>
      <c r="AZ177" s="162"/>
      <c r="BA177" s="162"/>
      <c r="BB177" s="162"/>
      <c r="BC177" s="162"/>
      <c r="BD177" s="162"/>
      <c r="BE177" s="162"/>
    </row>
    <row r="178" spans="1:82" ht="27" hidden="1" customHeight="1">
      <c r="A178" s="642" t="s">
        <v>11</v>
      </c>
      <c r="B178" s="521"/>
      <c r="C178" s="322"/>
      <c r="D178" s="55" t="s">
        <v>442</v>
      </c>
      <c r="E178" s="56" t="s">
        <v>72</v>
      </c>
      <c r="F178" s="58" t="s">
        <v>2</v>
      </c>
      <c r="G178" s="22"/>
      <c r="H178" s="22"/>
      <c r="I178" s="20"/>
      <c r="J178" s="22"/>
      <c r="K178" s="22"/>
      <c r="L178" s="35"/>
      <c r="M178" s="35"/>
      <c r="N178" s="216">
        <v>0</v>
      </c>
      <c r="O178" s="50">
        <f t="shared" si="96"/>
        <v>0</v>
      </c>
      <c r="P178" s="94">
        <f t="shared" si="97"/>
        <v>0</v>
      </c>
      <c r="Q178" s="403">
        <v>36.340000000000003</v>
      </c>
      <c r="R178" s="437">
        <f t="shared" si="102"/>
        <v>2362.1000000000004</v>
      </c>
      <c r="S178" s="395">
        <f t="shared" si="103"/>
        <v>1535.365</v>
      </c>
      <c r="T178" s="455">
        <v>35</v>
      </c>
      <c r="U178" s="435">
        <f t="shared" si="104"/>
        <v>38.61538461538462</v>
      </c>
      <c r="V178" s="459">
        <v>1449.9660000000001</v>
      </c>
      <c r="W178" s="318">
        <f t="shared" si="105"/>
        <v>0</v>
      </c>
      <c r="X178" s="553">
        <f t="shared" si="101"/>
        <v>0</v>
      </c>
      <c r="Y178" s="438" t="s">
        <v>773</v>
      </c>
      <c r="Z178" s="436">
        <f t="shared" si="106"/>
        <v>35</v>
      </c>
      <c r="AA178" s="428"/>
      <c r="AB178" s="171"/>
      <c r="AC178" s="88"/>
      <c r="AD178" s="162"/>
      <c r="AE178" s="162"/>
      <c r="AF178" s="162"/>
      <c r="AG178" s="162"/>
      <c r="AH178" s="162"/>
      <c r="AI178" s="162"/>
      <c r="AJ178" s="162"/>
      <c r="AK178" s="163"/>
      <c r="AL178" s="162"/>
      <c r="AM178" s="162"/>
      <c r="AN178" s="162"/>
      <c r="AO178" s="162"/>
      <c r="AP178" s="162"/>
      <c r="AQ178" s="162"/>
      <c r="AR178" s="162"/>
      <c r="AS178" s="162"/>
      <c r="AT178" s="162"/>
      <c r="AU178" s="162"/>
      <c r="AV178" s="162"/>
      <c r="AW178" s="162"/>
      <c r="AX178" s="162"/>
      <c r="AY178" s="162"/>
      <c r="AZ178" s="162"/>
      <c r="BA178" s="162"/>
      <c r="BB178" s="162"/>
      <c r="BC178" s="162"/>
      <c r="BD178" s="162"/>
      <c r="BE178" s="162"/>
    </row>
    <row r="179" spans="1:82" ht="27" hidden="1" customHeight="1">
      <c r="A179" s="642" t="s">
        <v>11</v>
      </c>
      <c r="B179" s="521"/>
      <c r="C179" s="322"/>
      <c r="D179" s="20" t="s">
        <v>155</v>
      </c>
      <c r="E179" s="56" t="s">
        <v>72</v>
      </c>
      <c r="F179" s="58" t="s">
        <v>62</v>
      </c>
      <c r="G179" s="22"/>
      <c r="H179" s="22"/>
      <c r="I179" s="22"/>
      <c r="J179" s="20"/>
      <c r="K179" s="20"/>
      <c r="L179" s="35"/>
      <c r="M179" s="35"/>
      <c r="N179" s="216">
        <v>0</v>
      </c>
      <c r="O179" s="50">
        <f t="shared" si="96"/>
        <v>0</v>
      </c>
      <c r="P179" s="94">
        <f t="shared" si="97"/>
        <v>0</v>
      </c>
      <c r="Q179" s="403">
        <v>33.659999999999997</v>
      </c>
      <c r="R179" s="437">
        <f t="shared" si="102"/>
        <v>2187.8999999999996</v>
      </c>
      <c r="S179" s="395">
        <f t="shared" si="103"/>
        <v>1422.1349999999995</v>
      </c>
      <c r="T179" s="455">
        <v>35</v>
      </c>
      <c r="U179" s="435">
        <f t="shared" si="104"/>
        <v>38.615384615384606</v>
      </c>
      <c r="V179" s="459">
        <v>1343.0339999999999</v>
      </c>
      <c r="W179" s="318">
        <f t="shared" si="105"/>
        <v>0</v>
      </c>
      <c r="X179" s="553">
        <f t="shared" si="101"/>
        <v>0</v>
      </c>
      <c r="Y179" s="438" t="s">
        <v>773</v>
      </c>
      <c r="Z179" s="436">
        <f t="shared" si="106"/>
        <v>35</v>
      </c>
      <c r="AA179" s="428"/>
      <c r="AB179" s="171"/>
      <c r="AC179" s="88"/>
      <c r="AD179" s="162"/>
      <c r="AE179" s="162"/>
      <c r="AF179" s="162"/>
      <c r="AG179" s="162"/>
      <c r="AH179" s="162"/>
      <c r="AI179" s="162"/>
      <c r="AJ179" s="162"/>
      <c r="AK179" s="163"/>
      <c r="AL179" s="162"/>
      <c r="AM179" s="162"/>
      <c r="AN179" s="162"/>
      <c r="AO179" s="162"/>
      <c r="AP179" s="162"/>
      <c r="AQ179" s="162"/>
      <c r="AR179" s="162"/>
      <c r="AS179" s="162"/>
      <c r="AT179" s="162"/>
      <c r="AU179" s="162"/>
      <c r="AV179" s="162"/>
      <c r="AW179" s="162"/>
      <c r="AX179" s="162"/>
      <c r="AY179" s="162"/>
      <c r="AZ179" s="162"/>
      <c r="BA179" s="162"/>
      <c r="BB179" s="162"/>
      <c r="BC179" s="162"/>
      <c r="BD179" s="162"/>
      <c r="BE179" s="162"/>
    </row>
    <row r="180" spans="1:82" ht="27" hidden="1" customHeight="1">
      <c r="A180" s="642" t="s">
        <v>11</v>
      </c>
      <c r="B180" s="521"/>
      <c r="C180" s="322"/>
      <c r="D180" s="20" t="s">
        <v>155</v>
      </c>
      <c r="E180" s="56" t="s">
        <v>72</v>
      </c>
      <c r="F180" s="58" t="s">
        <v>62</v>
      </c>
      <c r="G180" s="22"/>
      <c r="H180" s="22"/>
      <c r="I180" s="20"/>
      <c r="J180" s="22"/>
      <c r="K180" s="22"/>
      <c r="L180" s="35"/>
      <c r="M180" s="35"/>
      <c r="N180" s="216">
        <v>0</v>
      </c>
      <c r="O180" s="50">
        <f t="shared" si="96"/>
        <v>0</v>
      </c>
      <c r="P180" s="94">
        <f t="shared" si="97"/>
        <v>0</v>
      </c>
      <c r="Q180" s="403">
        <v>36.340000000000003</v>
      </c>
      <c r="R180" s="437">
        <f t="shared" si="102"/>
        <v>2362.1000000000004</v>
      </c>
      <c r="S180" s="395">
        <f t="shared" si="103"/>
        <v>1535.365</v>
      </c>
      <c r="T180" s="455">
        <v>35</v>
      </c>
      <c r="U180" s="435">
        <f t="shared" si="104"/>
        <v>38.61538461538462</v>
      </c>
      <c r="V180" s="459">
        <v>1449.9660000000001</v>
      </c>
      <c r="W180" s="318">
        <f t="shared" si="105"/>
        <v>0</v>
      </c>
      <c r="X180" s="553">
        <f t="shared" si="101"/>
        <v>0</v>
      </c>
      <c r="Y180" s="438" t="s">
        <v>773</v>
      </c>
      <c r="Z180" s="436">
        <f t="shared" si="106"/>
        <v>35</v>
      </c>
      <c r="AA180" s="428"/>
      <c r="AB180" s="171"/>
      <c r="AC180" s="88"/>
      <c r="AD180" s="162"/>
      <c r="AE180" s="162"/>
      <c r="AF180" s="162"/>
      <c r="AG180" s="162"/>
      <c r="AH180" s="162"/>
      <c r="AI180" s="162"/>
      <c r="AJ180" s="162"/>
      <c r="AK180" s="163"/>
      <c r="AL180" s="162"/>
      <c r="AM180" s="162"/>
      <c r="AN180" s="162"/>
      <c r="AO180" s="162"/>
      <c r="AP180" s="162"/>
      <c r="AQ180" s="162"/>
      <c r="AR180" s="162"/>
      <c r="AS180" s="162"/>
      <c r="AT180" s="162"/>
      <c r="AU180" s="162"/>
      <c r="AV180" s="162"/>
      <c r="AW180" s="162"/>
      <c r="AX180" s="162"/>
      <c r="AY180" s="162"/>
      <c r="AZ180" s="162"/>
      <c r="BA180" s="162"/>
      <c r="BB180" s="162"/>
      <c r="BC180" s="162"/>
      <c r="BD180" s="162"/>
      <c r="BE180" s="162"/>
    </row>
    <row r="181" spans="1:82" ht="39.200000000000003" customHeight="1">
      <c r="A181" s="521" t="s">
        <v>11</v>
      </c>
      <c r="B181" s="476"/>
      <c r="C181" s="659" t="s">
        <v>796</v>
      </c>
      <c r="D181" s="20" t="s">
        <v>155</v>
      </c>
      <c r="E181" s="56" t="s">
        <v>72</v>
      </c>
      <c r="F181" s="58" t="s">
        <v>2</v>
      </c>
      <c r="G181" s="539" t="s">
        <v>792</v>
      </c>
      <c r="H181" s="539" t="s">
        <v>792</v>
      </c>
      <c r="I181" s="539" t="s">
        <v>792</v>
      </c>
      <c r="J181" s="614"/>
      <c r="K181" s="614"/>
      <c r="L181" s="539" t="s">
        <v>792</v>
      </c>
      <c r="M181" s="539" t="s">
        <v>792</v>
      </c>
      <c r="N181" s="216"/>
      <c r="O181" s="50">
        <f>SUBTOTAL(9,G181:M181)</f>
        <v>0</v>
      </c>
      <c r="P181" s="94">
        <f>O181</f>
        <v>0</v>
      </c>
      <c r="Q181" s="679">
        <v>24.177599999999998</v>
      </c>
      <c r="R181" s="840">
        <f>Q181*$S$1</f>
        <v>1571.5439999999999</v>
      </c>
      <c r="S181" s="734">
        <f>R181</f>
        <v>1571.5439999999999</v>
      </c>
      <c r="T181" s="455">
        <v>0</v>
      </c>
      <c r="U181" s="435">
        <f t="shared" si="104"/>
        <v>10.630564591255464</v>
      </c>
      <c r="V181" s="459">
        <v>1404.48</v>
      </c>
      <c r="W181" s="753">
        <f>S181*O181</f>
        <v>0</v>
      </c>
      <c r="X181" s="553">
        <f>R181*P181</f>
        <v>0</v>
      </c>
      <c r="Y181" s="708"/>
      <c r="Z181" s="436"/>
      <c r="AA181" s="428"/>
      <c r="AB181" s="171"/>
      <c r="AC181" s="88"/>
      <c r="AD181" s="162"/>
      <c r="AE181" s="162"/>
      <c r="AF181" s="162"/>
      <c r="AG181" s="162"/>
      <c r="AH181" s="162"/>
      <c r="AI181" s="162"/>
      <c r="AJ181" s="162"/>
      <c r="AK181" s="163"/>
      <c r="AL181" s="162"/>
      <c r="AM181" s="162"/>
      <c r="AN181" s="162"/>
      <c r="AO181" s="162"/>
      <c r="AP181" s="162"/>
      <c r="AQ181" s="162"/>
      <c r="AR181" s="162"/>
      <c r="AS181" s="162"/>
      <c r="AT181" s="162"/>
      <c r="AU181" s="162"/>
      <c r="AV181" s="162"/>
      <c r="AW181" s="162"/>
      <c r="AX181" s="162"/>
      <c r="AY181" s="162"/>
      <c r="AZ181" s="162"/>
      <c r="BA181" s="162"/>
      <c r="BB181" s="162"/>
      <c r="BC181" s="162"/>
      <c r="BD181" s="162"/>
      <c r="BE181" s="162"/>
    </row>
    <row r="182" spans="1:82" ht="27" hidden="1" customHeight="1">
      <c r="A182" s="642" t="s">
        <v>11</v>
      </c>
      <c r="B182" s="492"/>
      <c r="C182" s="322"/>
      <c r="D182" s="20" t="s">
        <v>155</v>
      </c>
      <c r="E182" s="56" t="s">
        <v>72</v>
      </c>
      <c r="F182" s="58" t="s">
        <v>2</v>
      </c>
      <c r="G182" s="22"/>
      <c r="H182" s="17"/>
      <c r="I182" s="20"/>
      <c r="J182" s="22"/>
      <c r="K182" s="22"/>
      <c r="L182" s="35"/>
      <c r="M182" s="35"/>
      <c r="N182" s="216">
        <v>0</v>
      </c>
      <c r="O182" s="50">
        <f t="shared" si="96"/>
        <v>0</v>
      </c>
      <c r="P182" s="94">
        <f t="shared" si="97"/>
        <v>0</v>
      </c>
      <c r="Q182" s="403">
        <v>36.340000000000003</v>
      </c>
      <c r="R182" s="437">
        <f t="shared" si="102"/>
        <v>2362.1000000000004</v>
      </c>
      <c r="S182" s="395">
        <f t="shared" si="103"/>
        <v>1535.365</v>
      </c>
      <c r="T182" s="455">
        <v>35</v>
      </c>
      <c r="U182" s="435">
        <f t="shared" si="104"/>
        <v>38.61538461538462</v>
      </c>
      <c r="V182" s="459">
        <v>1449.9660000000001</v>
      </c>
      <c r="W182" s="318">
        <f t="shared" si="105"/>
        <v>0</v>
      </c>
      <c r="X182" s="553">
        <f t="shared" si="101"/>
        <v>0</v>
      </c>
      <c r="Y182" s="438" t="s">
        <v>773</v>
      </c>
      <c r="Z182" s="436">
        <f t="shared" si="106"/>
        <v>35</v>
      </c>
      <c r="AA182" s="428"/>
      <c r="AB182" s="171"/>
      <c r="AC182" s="88"/>
      <c r="AD182" s="162"/>
      <c r="AE182" s="162"/>
      <c r="AF182" s="162"/>
      <c r="AG182" s="162"/>
      <c r="AH182" s="162"/>
      <c r="AI182" s="162"/>
      <c r="AJ182" s="162"/>
      <c r="AK182" s="163"/>
      <c r="AL182" s="162"/>
      <c r="AM182" s="162"/>
      <c r="AN182" s="162"/>
      <c r="AO182" s="162"/>
      <c r="AP182" s="162"/>
      <c r="AQ182" s="162"/>
      <c r="AR182" s="162"/>
      <c r="AS182" s="162"/>
      <c r="AT182" s="162"/>
      <c r="AU182" s="162"/>
      <c r="AV182" s="162"/>
      <c r="AW182" s="162"/>
      <c r="AX182" s="162"/>
      <c r="AY182" s="162"/>
      <c r="AZ182" s="162"/>
      <c r="BA182" s="162"/>
      <c r="BB182" s="162"/>
      <c r="BC182" s="162"/>
      <c r="BD182" s="162"/>
      <c r="BE182" s="162"/>
    </row>
    <row r="183" spans="1:82" ht="27" hidden="1" customHeight="1">
      <c r="A183" s="642" t="s">
        <v>11</v>
      </c>
      <c r="B183" s="521"/>
      <c r="C183" s="322"/>
      <c r="D183" s="16" t="s">
        <v>193</v>
      </c>
      <c r="E183" s="30" t="s">
        <v>142</v>
      </c>
      <c r="F183" s="68" t="s">
        <v>47</v>
      </c>
      <c r="G183" s="16"/>
      <c r="H183" s="22"/>
      <c r="I183" s="16"/>
      <c r="J183" s="22"/>
      <c r="K183" s="37"/>
      <c r="L183" s="37"/>
      <c r="M183" s="37"/>
      <c r="N183" s="215">
        <v>0</v>
      </c>
      <c r="O183" s="50">
        <f t="shared" si="96"/>
        <v>0</v>
      </c>
      <c r="P183" s="94">
        <f t="shared" si="97"/>
        <v>0</v>
      </c>
      <c r="Q183" s="403">
        <v>46.1</v>
      </c>
      <c r="R183" s="437">
        <f t="shared" si="102"/>
        <v>2996.5</v>
      </c>
      <c r="S183" s="395">
        <f t="shared" si="103"/>
        <v>1947.7249999999997</v>
      </c>
      <c r="T183" s="455">
        <v>35</v>
      </c>
      <c r="U183" s="435">
        <f t="shared" si="104"/>
        <v>38.615384615384606</v>
      </c>
      <c r="V183" s="459">
        <v>1839.39</v>
      </c>
      <c r="W183" s="318">
        <f t="shared" si="105"/>
        <v>0</v>
      </c>
      <c r="X183" s="553">
        <f t="shared" si="101"/>
        <v>0</v>
      </c>
      <c r="Y183" s="438" t="s">
        <v>773</v>
      </c>
      <c r="Z183" s="436">
        <f t="shared" si="106"/>
        <v>35</v>
      </c>
      <c r="AA183" s="428"/>
      <c r="AB183" s="171"/>
      <c r="AC183" s="88"/>
      <c r="AD183" s="162"/>
      <c r="AE183" s="162"/>
      <c r="AF183" s="162"/>
      <c r="AG183" s="162"/>
      <c r="AH183" s="162"/>
      <c r="AI183" s="162"/>
      <c r="AJ183" s="162"/>
      <c r="AK183" s="163"/>
      <c r="AL183" s="162"/>
      <c r="AM183" s="162"/>
      <c r="AN183" s="162"/>
      <c r="AO183" s="162"/>
      <c r="AP183" s="162"/>
      <c r="AQ183" s="162"/>
      <c r="AR183" s="162"/>
      <c r="AS183" s="162"/>
      <c r="AT183" s="162"/>
      <c r="AU183" s="162"/>
      <c r="AV183" s="162"/>
      <c r="AW183" s="162"/>
      <c r="AX183" s="162"/>
      <c r="AY183" s="162"/>
      <c r="AZ183" s="162"/>
      <c r="BA183" s="162"/>
      <c r="BB183" s="162"/>
      <c r="BC183" s="162"/>
      <c r="BD183" s="162"/>
      <c r="BE183" s="162"/>
    </row>
    <row r="184" spans="1:82" ht="63" hidden="1" customHeight="1">
      <c r="A184" s="698" t="s">
        <v>11</v>
      </c>
      <c r="B184" s="699"/>
      <c r="C184" s="700" t="s">
        <v>796</v>
      </c>
      <c r="D184" s="775" t="s">
        <v>978</v>
      </c>
      <c r="E184" s="776" t="s">
        <v>979</v>
      </c>
      <c r="F184" s="776" t="s">
        <v>2</v>
      </c>
      <c r="G184" s="702"/>
      <c r="H184" s="539" t="s">
        <v>792</v>
      </c>
      <c r="I184" s="539" t="s">
        <v>792</v>
      </c>
      <c r="J184" s="702"/>
      <c r="K184" s="702"/>
      <c r="L184" s="539" t="s">
        <v>792</v>
      </c>
      <c r="M184" s="539" t="s">
        <v>792</v>
      </c>
      <c r="N184" s="215">
        <v>0</v>
      </c>
      <c r="O184" s="837">
        <f t="shared" si="96"/>
        <v>0</v>
      </c>
      <c r="P184" s="838">
        <f t="shared" si="97"/>
        <v>0</v>
      </c>
      <c r="Q184" s="717">
        <v>28.036079999999998</v>
      </c>
      <c r="R184" s="718">
        <f>Q184*$S$1</f>
        <v>1822.3452</v>
      </c>
      <c r="S184" s="746">
        <f>R184</f>
        <v>1822.3452</v>
      </c>
      <c r="T184" s="719" t="s">
        <v>796</v>
      </c>
      <c r="U184" s="719"/>
      <c r="V184" s="719"/>
      <c r="W184" s="843">
        <f t="shared" si="105"/>
        <v>0</v>
      </c>
      <c r="X184" s="553">
        <f t="shared" si="101"/>
        <v>0</v>
      </c>
      <c r="Y184" s="708"/>
      <c r="Z184" s="709"/>
      <c r="AA184" s="709"/>
      <c r="AB184" s="709"/>
      <c r="AC184" s="709"/>
      <c r="AD184" s="710"/>
      <c r="AE184" s="709"/>
      <c r="AF184" s="709"/>
      <c r="AG184" s="709"/>
      <c r="AH184" s="709"/>
      <c r="AI184" s="161"/>
      <c r="AJ184" s="162"/>
      <c r="AK184" s="163"/>
      <c r="AL184" s="162"/>
      <c r="AM184" s="162"/>
      <c r="AN184" s="162"/>
      <c r="AO184" s="162"/>
      <c r="AP184" s="162"/>
      <c r="AQ184" s="162"/>
      <c r="AR184" s="162"/>
      <c r="AS184" s="162"/>
      <c r="AT184" s="162"/>
      <c r="AU184" s="162"/>
      <c r="AV184" s="162"/>
      <c r="AW184" s="162"/>
      <c r="AX184" s="162"/>
      <c r="AY184" s="162"/>
      <c r="AZ184" s="162"/>
      <c r="BA184" s="162"/>
      <c r="BB184" s="162"/>
      <c r="BC184" s="162"/>
      <c r="BD184" s="162"/>
      <c r="BE184" s="162"/>
    </row>
    <row r="185" spans="1:82" ht="50.25" customHeight="1">
      <c r="A185" s="521" t="s">
        <v>11</v>
      </c>
      <c r="B185" s="477"/>
      <c r="C185" s="512" t="s">
        <v>784</v>
      </c>
      <c r="D185" s="16" t="s">
        <v>193</v>
      </c>
      <c r="E185" s="30" t="s">
        <v>142</v>
      </c>
      <c r="F185" s="68" t="s">
        <v>47</v>
      </c>
      <c r="G185" s="539" t="s">
        <v>792</v>
      </c>
      <c r="H185" s="539" t="s">
        <v>792</v>
      </c>
      <c r="I185" s="539" t="s">
        <v>792</v>
      </c>
      <c r="J185" s="614"/>
      <c r="K185" s="614"/>
      <c r="L185" s="539" t="s">
        <v>792</v>
      </c>
      <c r="M185" s="539" t="s">
        <v>792</v>
      </c>
      <c r="N185" s="215"/>
      <c r="O185" s="50">
        <f t="shared" si="96"/>
        <v>0</v>
      </c>
      <c r="P185" s="94">
        <f t="shared" si="97"/>
        <v>0</v>
      </c>
      <c r="Q185" s="679">
        <v>46.401119999999999</v>
      </c>
      <c r="R185" s="737">
        <f t="shared" ref="R185:R186" si="115">Q185*$S$1</f>
        <v>3016.0727999999999</v>
      </c>
      <c r="S185" s="746">
        <f t="shared" ref="S185:S186" si="116">(1-T185*0.01)*R185</f>
        <v>2111.2509599999998</v>
      </c>
      <c r="T185" s="455">
        <v>30</v>
      </c>
      <c r="U185" s="435">
        <f t="shared" si="104"/>
        <v>24.726286447727659</v>
      </c>
      <c r="V185" s="459">
        <v>2270.31</v>
      </c>
      <c r="W185" s="753">
        <f t="shared" si="105"/>
        <v>0</v>
      </c>
      <c r="X185" s="553">
        <f t="shared" si="101"/>
        <v>0</v>
      </c>
      <c r="Y185" s="438" t="s">
        <v>773</v>
      </c>
      <c r="Z185" s="436">
        <f t="shared" si="106"/>
        <v>30</v>
      </c>
      <c r="AA185" s="428"/>
      <c r="AB185" s="171"/>
      <c r="AC185" s="88"/>
      <c r="AD185" s="162"/>
      <c r="AE185" s="162"/>
      <c r="AF185" s="162"/>
      <c r="AG185" s="162"/>
      <c r="AH185" s="162"/>
      <c r="AI185" s="162"/>
      <c r="AJ185" s="162"/>
      <c r="AK185" s="163"/>
      <c r="AL185" s="162"/>
      <c r="AM185" s="162"/>
      <c r="AN185" s="162"/>
      <c r="AO185" s="162"/>
      <c r="AP185" s="162"/>
      <c r="AQ185" s="162"/>
      <c r="AR185" s="162"/>
      <c r="AS185" s="162"/>
      <c r="AT185" s="162"/>
      <c r="AU185" s="162"/>
      <c r="AV185" s="162"/>
      <c r="AW185" s="162"/>
      <c r="AX185" s="162"/>
      <c r="AY185" s="162"/>
      <c r="AZ185" s="162"/>
      <c r="BA185" s="162"/>
      <c r="BB185" s="162"/>
      <c r="BC185" s="162"/>
      <c r="BD185" s="162"/>
      <c r="BE185" s="162"/>
    </row>
    <row r="186" spans="1:82" ht="63.75" customHeight="1">
      <c r="A186" s="521" t="s">
        <v>11</v>
      </c>
      <c r="B186" s="476"/>
      <c r="C186" s="512" t="s">
        <v>784</v>
      </c>
      <c r="D186" s="20" t="s">
        <v>52</v>
      </c>
      <c r="E186" s="56" t="s">
        <v>364</v>
      </c>
      <c r="F186" s="58" t="s">
        <v>2</v>
      </c>
      <c r="G186" s="539" t="s">
        <v>792</v>
      </c>
      <c r="H186" s="539" t="s">
        <v>792</v>
      </c>
      <c r="I186" s="539" t="s">
        <v>792</v>
      </c>
      <c r="J186" s="614"/>
      <c r="K186" s="539" t="s">
        <v>792</v>
      </c>
      <c r="L186" s="539" t="s">
        <v>792</v>
      </c>
      <c r="M186" s="539" t="s">
        <v>792</v>
      </c>
      <c r="N186" s="216"/>
      <c r="O186" s="50">
        <f t="shared" si="96"/>
        <v>0</v>
      </c>
      <c r="P186" s="94">
        <f t="shared" si="97"/>
        <v>0</v>
      </c>
      <c r="Q186" s="679">
        <v>49.68</v>
      </c>
      <c r="R186" s="737">
        <f t="shared" si="115"/>
        <v>3229.2</v>
      </c>
      <c r="S186" s="746">
        <f t="shared" si="116"/>
        <v>2260.4399999999996</v>
      </c>
      <c r="T186" s="455">
        <v>30</v>
      </c>
      <c r="U186" s="435">
        <f t="shared" si="104"/>
        <v>27.532051282051285</v>
      </c>
      <c r="V186" s="459">
        <v>2340.1349999999998</v>
      </c>
      <c r="W186" s="753">
        <f t="shared" si="105"/>
        <v>0</v>
      </c>
      <c r="X186" s="553">
        <f t="shared" si="101"/>
        <v>0</v>
      </c>
      <c r="Y186" s="438" t="s">
        <v>773</v>
      </c>
      <c r="Z186" s="436">
        <f t="shared" si="106"/>
        <v>30</v>
      </c>
      <c r="AA186" s="428"/>
      <c r="AB186" s="171"/>
      <c r="AC186" s="88"/>
      <c r="AD186" s="162"/>
      <c r="AE186" s="162"/>
      <c r="AF186" s="162"/>
      <c r="AG186" s="162"/>
      <c r="AH186" s="162"/>
      <c r="AI186" s="162"/>
      <c r="AJ186" s="162"/>
      <c r="AK186" s="163"/>
      <c r="AL186" s="162"/>
      <c r="AM186" s="162"/>
      <c r="AN186" s="162"/>
      <c r="AO186" s="162"/>
      <c r="AP186" s="162"/>
      <c r="AQ186" s="162"/>
      <c r="AR186" s="162"/>
      <c r="AS186" s="162"/>
      <c r="AT186" s="162"/>
      <c r="AU186" s="162"/>
      <c r="AV186" s="162"/>
      <c r="AW186" s="162"/>
      <c r="AX186" s="162"/>
      <c r="AY186" s="162"/>
      <c r="AZ186" s="162"/>
      <c r="BA186" s="162"/>
      <c r="BB186" s="162"/>
      <c r="BC186" s="162"/>
      <c r="BD186" s="162"/>
      <c r="BE186" s="162"/>
    </row>
    <row r="187" spans="1:82" ht="27" hidden="1" customHeight="1">
      <c r="A187" s="492" t="s">
        <v>11</v>
      </c>
      <c r="B187" s="492"/>
      <c r="C187" s="322"/>
      <c r="D187" s="20" t="s">
        <v>52</v>
      </c>
      <c r="E187" s="56" t="s">
        <v>364</v>
      </c>
      <c r="F187" s="58" t="s">
        <v>2</v>
      </c>
      <c r="G187" s="17"/>
      <c r="H187" s="26"/>
      <c r="I187" s="26"/>
      <c r="J187" s="20"/>
      <c r="K187" s="20"/>
      <c r="L187" s="34"/>
      <c r="M187" s="34"/>
      <c r="N187" s="216">
        <v>0</v>
      </c>
      <c r="O187" s="50">
        <f t="shared" si="96"/>
        <v>0</v>
      </c>
      <c r="P187" s="94">
        <f t="shared" si="97"/>
        <v>0</v>
      </c>
      <c r="Q187" s="403">
        <v>46.1</v>
      </c>
      <c r="R187" s="437">
        <f t="shared" si="102"/>
        <v>2996.5</v>
      </c>
      <c r="S187" s="395">
        <f t="shared" si="103"/>
        <v>1947.7249999999997</v>
      </c>
      <c r="T187" s="455">
        <v>35</v>
      </c>
      <c r="U187" s="435">
        <f t="shared" si="104"/>
        <v>38.615384615384606</v>
      </c>
      <c r="V187" s="459">
        <v>1839.39</v>
      </c>
      <c r="W187" s="318">
        <f t="shared" si="105"/>
        <v>0</v>
      </c>
      <c r="X187" s="553">
        <f t="shared" si="101"/>
        <v>0</v>
      </c>
      <c r="Y187" s="438" t="s">
        <v>773</v>
      </c>
      <c r="Z187" s="436">
        <f t="shared" si="106"/>
        <v>35</v>
      </c>
      <c r="AA187" s="428"/>
      <c r="AB187" s="171"/>
      <c r="AC187" s="88"/>
      <c r="AD187" s="162"/>
      <c r="AE187" s="162"/>
      <c r="AF187" s="162"/>
      <c r="AG187" s="162"/>
      <c r="AH187" s="162"/>
      <c r="AI187" s="162"/>
      <c r="AJ187" s="162"/>
      <c r="AK187" s="163"/>
      <c r="AL187" s="162"/>
      <c r="AM187" s="162"/>
      <c r="AN187" s="162"/>
      <c r="AO187" s="162"/>
      <c r="AP187" s="162"/>
      <c r="AQ187" s="162"/>
      <c r="AR187" s="162"/>
      <c r="AS187" s="162"/>
      <c r="AT187" s="162"/>
      <c r="AU187" s="162"/>
      <c r="AV187" s="162"/>
      <c r="AW187" s="162"/>
      <c r="AX187" s="162"/>
      <c r="AY187" s="162"/>
      <c r="AZ187" s="162"/>
      <c r="BA187" s="162"/>
      <c r="BB187" s="162"/>
      <c r="BC187" s="162"/>
      <c r="BD187" s="162"/>
      <c r="BE187" s="162"/>
    </row>
    <row r="188" spans="1:82" ht="27" hidden="1" customHeight="1">
      <c r="A188" s="521" t="s">
        <v>11</v>
      </c>
      <c r="B188" s="521"/>
      <c r="C188" s="322"/>
      <c r="D188" s="20" t="s">
        <v>52</v>
      </c>
      <c r="E188" s="56" t="s">
        <v>364</v>
      </c>
      <c r="F188" s="68" t="s">
        <v>62</v>
      </c>
      <c r="G188" s="20"/>
      <c r="H188" s="20"/>
      <c r="I188" s="20"/>
      <c r="J188" s="20"/>
      <c r="K188" s="20"/>
      <c r="L188" s="38"/>
      <c r="M188" s="38"/>
      <c r="N188" s="215">
        <v>0</v>
      </c>
      <c r="O188" s="50">
        <f t="shared" si="96"/>
        <v>0</v>
      </c>
      <c r="P188" s="94">
        <f t="shared" si="97"/>
        <v>0</v>
      </c>
      <c r="Q188" s="403">
        <v>48.29</v>
      </c>
      <c r="R188" s="437">
        <f t="shared" si="102"/>
        <v>3138.85</v>
      </c>
      <c r="S188" s="395">
        <f t="shared" si="103"/>
        <v>2040.2524999999996</v>
      </c>
      <c r="T188" s="455">
        <v>35</v>
      </c>
      <c r="U188" s="435">
        <f t="shared" si="104"/>
        <v>38.61538461538462</v>
      </c>
      <c r="V188" s="459">
        <v>1926.771</v>
      </c>
      <c r="W188" s="318">
        <f t="shared" si="105"/>
        <v>0</v>
      </c>
      <c r="X188" s="553">
        <f t="shared" si="101"/>
        <v>0</v>
      </c>
      <c r="Y188" s="438" t="s">
        <v>773</v>
      </c>
      <c r="Z188" s="436">
        <f t="shared" si="106"/>
        <v>35</v>
      </c>
      <c r="AA188" s="428"/>
      <c r="AB188" s="171"/>
      <c r="AC188" s="88"/>
      <c r="AD188" s="162"/>
      <c r="AE188" s="162"/>
      <c r="AF188" s="162"/>
      <c r="AG188" s="162"/>
      <c r="AH188" s="162"/>
      <c r="AI188" s="162"/>
      <c r="AJ188" s="162"/>
      <c r="AK188" s="163"/>
      <c r="AL188" s="162"/>
      <c r="AM188" s="162"/>
      <c r="AN188" s="162"/>
      <c r="AO188" s="162"/>
      <c r="AP188" s="162"/>
      <c r="AQ188" s="162"/>
      <c r="AR188" s="162"/>
      <c r="AS188" s="162"/>
      <c r="AT188" s="162"/>
      <c r="AU188" s="162"/>
      <c r="AV188" s="162"/>
      <c r="AW188" s="162"/>
      <c r="AX188" s="162"/>
      <c r="AY188" s="162"/>
      <c r="AZ188" s="162"/>
      <c r="BA188" s="162"/>
      <c r="BB188" s="162"/>
      <c r="BC188" s="162"/>
      <c r="BD188" s="162"/>
      <c r="BE188" s="162"/>
    </row>
    <row r="189" spans="1:82" ht="27" hidden="1" customHeight="1">
      <c r="A189" s="521" t="s">
        <v>11</v>
      </c>
      <c r="B189" s="521"/>
      <c r="C189" s="322"/>
      <c r="D189" s="20" t="s">
        <v>52</v>
      </c>
      <c r="E189" s="56" t="s">
        <v>364</v>
      </c>
      <c r="F189" s="68" t="s">
        <v>62</v>
      </c>
      <c r="G189" s="17"/>
      <c r="H189" s="26"/>
      <c r="I189" s="26"/>
      <c r="J189" s="20"/>
      <c r="K189" s="20"/>
      <c r="L189" s="38"/>
      <c r="M189" s="38"/>
      <c r="N189" s="215">
        <v>0</v>
      </c>
      <c r="O189" s="50">
        <f t="shared" si="96"/>
        <v>0</v>
      </c>
      <c r="P189" s="94">
        <f t="shared" si="97"/>
        <v>0</v>
      </c>
      <c r="Q189" s="403">
        <v>46.1</v>
      </c>
      <c r="R189" s="437">
        <f t="shared" si="102"/>
        <v>2996.5</v>
      </c>
      <c r="S189" s="395">
        <f t="shared" si="103"/>
        <v>1947.7249999999997</v>
      </c>
      <c r="T189" s="455">
        <v>35</v>
      </c>
      <c r="U189" s="435">
        <f t="shared" si="104"/>
        <v>38.615384615384606</v>
      </c>
      <c r="V189" s="459">
        <v>1839.39</v>
      </c>
      <c r="W189" s="318">
        <f t="shared" si="105"/>
        <v>0</v>
      </c>
      <c r="X189" s="553">
        <f t="shared" si="101"/>
        <v>0</v>
      </c>
      <c r="Y189" s="438" t="s">
        <v>773</v>
      </c>
      <c r="Z189" s="436">
        <f t="shared" si="106"/>
        <v>35</v>
      </c>
      <c r="AA189" s="428"/>
      <c r="AB189" s="171"/>
      <c r="AC189" s="88"/>
      <c r="AD189" s="162"/>
      <c r="AE189" s="162"/>
      <c r="AF189" s="162"/>
      <c r="AG189" s="162"/>
      <c r="AH189" s="162"/>
      <c r="AI189" s="162"/>
      <c r="AJ189" s="162"/>
      <c r="AK189" s="163"/>
      <c r="AL189" s="162"/>
      <c r="AM189" s="162"/>
      <c r="AN189" s="162"/>
      <c r="AO189" s="162"/>
      <c r="AP189" s="162"/>
      <c r="AQ189" s="162"/>
      <c r="AR189" s="162"/>
      <c r="AS189" s="162"/>
      <c r="AT189" s="162"/>
      <c r="AU189" s="162"/>
      <c r="AV189" s="162"/>
      <c r="AW189" s="162"/>
      <c r="AX189" s="162"/>
      <c r="AY189" s="162"/>
      <c r="AZ189" s="162"/>
      <c r="BA189" s="162"/>
      <c r="BB189" s="162"/>
      <c r="BC189" s="162"/>
      <c r="BD189" s="162"/>
      <c r="BE189" s="162"/>
    </row>
    <row r="190" spans="1:82" ht="12" customHeight="1">
      <c r="A190" s="501"/>
      <c r="B190" s="242"/>
      <c r="C190" s="322"/>
      <c r="D190" s="242"/>
      <c r="E190" s="243"/>
      <c r="F190" s="249"/>
      <c r="G190" s="244"/>
      <c r="H190" s="244"/>
      <c r="I190" s="244"/>
      <c r="J190" s="244"/>
      <c r="K190" s="244"/>
      <c r="L190" s="245"/>
      <c r="M190" s="692"/>
      <c r="N190" s="252"/>
      <c r="O190" s="307"/>
      <c r="P190" s="401"/>
      <c r="Q190" s="393"/>
      <c r="R190" s="754"/>
      <c r="S190" s="743"/>
      <c r="T190" s="445"/>
      <c r="U190" s="287"/>
      <c r="V190" s="443"/>
      <c r="W190" s="771" t="s">
        <v>22</v>
      </c>
      <c r="X190" s="553">
        <f t="shared" si="101"/>
        <v>0</v>
      </c>
      <c r="Y190" s="423"/>
      <c r="Z190" s="170"/>
      <c r="AA190" s="88"/>
      <c r="AB190" s="171"/>
      <c r="AC190" s="88"/>
      <c r="AD190" s="162"/>
      <c r="AE190" s="162"/>
      <c r="AF190" s="162"/>
      <c r="AG190" s="162"/>
      <c r="AH190" s="162"/>
      <c r="AI190" s="162"/>
      <c r="AJ190" s="162"/>
      <c r="AK190" s="163"/>
      <c r="AL190" s="162"/>
      <c r="AM190" s="162"/>
      <c r="AN190" s="162"/>
      <c r="AO190" s="162"/>
      <c r="AP190" s="162"/>
      <c r="AQ190" s="162"/>
      <c r="AR190" s="162"/>
      <c r="AS190" s="162"/>
      <c r="AT190" s="162"/>
      <c r="AU190" s="162"/>
      <c r="AV190" s="162"/>
      <c r="AW190" s="162"/>
      <c r="AX190" s="162"/>
      <c r="AY190" s="162"/>
      <c r="AZ190" s="162"/>
      <c r="BA190" s="162"/>
      <c r="BB190" s="162"/>
      <c r="BC190" s="162"/>
      <c r="BD190" s="162"/>
      <c r="BE190" s="162"/>
    </row>
    <row r="191" spans="1:82" ht="27" customHeight="1">
      <c r="A191" s="494"/>
      <c r="B191" s="486"/>
      <c r="C191" s="322"/>
      <c r="D191" s="36"/>
      <c r="E191" s="129" t="s">
        <v>371</v>
      </c>
      <c r="F191" s="152"/>
      <c r="G191" s="579" t="s">
        <v>191</v>
      </c>
      <c r="H191" s="579" t="s">
        <v>36</v>
      </c>
      <c r="I191" s="579" t="s">
        <v>192</v>
      </c>
      <c r="J191" s="579" t="s">
        <v>39</v>
      </c>
      <c r="K191" s="579" t="s">
        <v>671</v>
      </c>
      <c r="L191" s="539" t="s">
        <v>792</v>
      </c>
      <c r="M191" s="539" t="s">
        <v>792</v>
      </c>
      <c r="N191" s="103"/>
      <c r="O191" s="104"/>
      <c r="P191" s="128">
        <f>IF(SUM(G192:M198)&gt;0,0.1,0)</f>
        <v>0</v>
      </c>
      <c r="Q191" s="393"/>
      <c r="R191" s="735"/>
      <c r="S191" s="755"/>
      <c r="T191" s="439"/>
      <c r="U191" s="143"/>
      <c r="V191" s="439"/>
      <c r="W191" s="769"/>
      <c r="X191" s="553">
        <f t="shared" si="101"/>
        <v>0</v>
      </c>
      <c r="Y191" s="423"/>
      <c r="Z191" s="88"/>
      <c r="AA191" s="88"/>
      <c r="AB191" s="171"/>
      <c r="AC191" s="88"/>
      <c r="AD191" s="162"/>
      <c r="AE191" s="162"/>
      <c r="AF191" s="162"/>
      <c r="AG191" s="162"/>
      <c r="AH191" s="162"/>
      <c r="AI191" s="162"/>
      <c r="AJ191" s="162"/>
      <c r="AK191" s="163"/>
      <c r="AL191" s="162"/>
      <c r="AM191" s="173"/>
      <c r="AN191" s="173"/>
      <c r="AO191" s="173"/>
      <c r="AP191" s="173"/>
      <c r="AQ191" s="173"/>
      <c r="AR191" s="173"/>
      <c r="AS191" s="173"/>
      <c r="AT191" s="173"/>
      <c r="AU191" s="173"/>
      <c r="AV191" s="173"/>
      <c r="AW191" s="173"/>
      <c r="AX191" s="173"/>
      <c r="AY191" s="173"/>
      <c r="AZ191" s="173"/>
      <c r="BA191" s="173"/>
      <c r="BB191" s="173"/>
      <c r="BC191" s="173"/>
      <c r="BD191" s="173"/>
      <c r="BE191" s="173"/>
      <c r="BF191" s="165"/>
      <c r="BG191" s="165"/>
      <c r="BH191" s="165"/>
      <c r="BI191" s="165"/>
      <c r="BJ191" s="165"/>
      <c r="BK191" s="165"/>
      <c r="BL191" s="165"/>
      <c r="BM191" s="165"/>
      <c r="BN191" s="165"/>
      <c r="BO191" s="165"/>
      <c r="BP191" s="165"/>
      <c r="BQ191" s="165"/>
      <c r="BR191" s="165"/>
      <c r="BS191" s="165"/>
      <c r="BT191" s="165"/>
      <c r="BU191" s="165"/>
      <c r="BV191" s="165"/>
      <c r="BW191" s="165"/>
      <c r="BX191" s="165"/>
      <c r="BY191" s="165"/>
      <c r="BZ191" s="165"/>
      <c r="CA191" s="165"/>
      <c r="CB191" s="165"/>
      <c r="CC191" s="165"/>
      <c r="CD191" s="165"/>
    </row>
    <row r="192" spans="1:82" ht="12" customHeight="1">
      <c r="A192" s="533"/>
      <c r="B192" s="242"/>
      <c r="C192" s="322"/>
      <c r="D192" s="242"/>
      <c r="E192" s="243"/>
      <c r="F192" s="249"/>
      <c r="G192" s="244"/>
      <c r="H192" s="244"/>
      <c r="I192" s="244"/>
      <c r="J192" s="244"/>
      <c r="K192" s="244"/>
      <c r="L192" s="245"/>
      <c r="M192" s="281"/>
      <c r="N192" s="204"/>
      <c r="O192" s="304"/>
      <c r="P192" s="282"/>
      <c r="Q192" s="396"/>
      <c r="R192" s="754"/>
      <c r="S192" s="743"/>
      <c r="T192" s="443"/>
      <c r="U192" s="248"/>
      <c r="V192" s="443"/>
      <c r="W192" s="771" t="s">
        <v>22</v>
      </c>
      <c r="X192" s="553">
        <f t="shared" si="101"/>
        <v>0</v>
      </c>
      <c r="Y192" s="423"/>
      <c r="Z192" s="170"/>
      <c r="AA192" s="88"/>
      <c r="AB192" s="171"/>
      <c r="AC192" s="88"/>
      <c r="AD192" s="162"/>
      <c r="AE192" s="162"/>
      <c r="AF192" s="162"/>
      <c r="AG192" s="162"/>
      <c r="AH192" s="162"/>
      <c r="AI192" s="162"/>
      <c r="AJ192" s="162"/>
      <c r="AK192" s="163"/>
      <c r="AL192" s="162"/>
      <c r="AM192" s="162"/>
      <c r="AN192" s="162"/>
      <c r="AO192" s="162"/>
      <c r="AP192" s="162"/>
      <c r="AQ192" s="162"/>
      <c r="AR192" s="162"/>
      <c r="AS192" s="162"/>
      <c r="AT192" s="162"/>
      <c r="AU192" s="162"/>
      <c r="AV192" s="162"/>
      <c r="AW192" s="162"/>
      <c r="AX192" s="162"/>
      <c r="AY192" s="162"/>
      <c r="AZ192" s="162"/>
      <c r="BA192" s="162"/>
      <c r="BB192" s="162"/>
      <c r="BC192" s="162"/>
      <c r="BD192" s="162"/>
      <c r="BE192" s="162"/>
    </row>
    <row r="193" spans="1:82" ht="39.200000000000003" customHeight="1">
      <c r="A193" s="521" t="s">
        <v>11</v>
      </c>
      <c r="B193" s="477"/>
      <c r="C193" s="512" t="s">
        <v>784</v>
      </c>
      <c r="D193" s="33" t="s">
        <v>672</v>
      </c>
      <c r="E193" s="52" t="s">
        <v>673</v>
      </c>
      <c r="F193" s="153" t="s">
        <v>4</v>
      </c>
      <c r="G193" s="611"/>
      <c r="H193" s="611"/>
      <c r="I193" s="611"/>
      <c r="J193" s="611"/>
      <c r="K193" s="611"/>
      <c r="L193" s="539" t="s">
        <v>792</v>
      </c>
      <c r="M193" s="539" t="s">
        <v>792</v>
      </c>
      <c r="N193" s="215"/>
      <c r="O193" s="50">
        <f>SUBTOTAL(9,G193:M193)</f>
        <v>0</v>
      </c>
      <c r="P193" s="94">
        <f>O193</f>
        <v>0</v>
      </c>
      <c r="Q193" s="679">
        <v>107.27567999999999</v>
      </c>
      <c r="R193" s="737">
        <f>Q193*$S$1</f>
        <v>6972.9191999999994</v>
      </c>
      <c r="S193" s="746">
        <f>(1-T193*0.01)*R193</f>
        <v>4881.0434399999995</v>
      </c>
      <c r="T193" s="455">
        <v>30</v>
      </c>
      <c r="U193" s="435">
        <f>(V193/R193*100-100)*-1</f>
        <v>38.172308091566585</v>
      </c>
      <c r="V193" s="459">
        <v>4311.1949999999997</v>
      </c>
      <c r="W193" s="753">
        <f>S193*O193</f>
        <v>0</v>
      </c>
      <c r="X193" s="553">
        <f>R193*P193</f>
        <v>0</v>
      </c>
      <c r="Y193" s="438" t="s">
        <v>773</v>
      </c>
      <c r="Z193" s="436">
        <f>T193</f>
        <v>30</v>
      </c>
      <c r="AA193" s="428"/>
      <c r="AB193" s="171"/>
      <c r="AC193" s="88"/>
      <c r="AD193" s="162"/>
      <c r="AE193" s="162"/>
      <c r="AF193" s="162"/>
      <c r="AG193" s="162"/>
      <c r="AH193" s="162"/>
      <c r="AI193" s="162"/>
      <c r="AJ193" s="162"/>
      <c r="AK193" s="163"/>
      <c r="AL193" s="162"/>
      <c r="AM193" s="173"/>
      <c r="AN193" s="173"/>
      <c r="AO193" s="173"/>
      <c r="AP193" s="173"/>
      <c r="AQ193" s="173"/>
      <c r="AR193" s="173"/>
      <c r="AS193" s="173"/>
      <c r="AT193" s="173"/>
      <c r="AU193" s="173"/>
      <c r="AV193" s="173"/>
      <c r="AW193" s="173"/>
      <c r="AX193" s="173"/>
      <c r="AY193" s="173"/>
      <c r="AZ193" s="173"/>
      <c r="BA193" s="173"/>
      <c r="BB193" s="173"/>
      <c r="BC193" s="173"/>
      <c r="BD193" s="173"/>
      <c r="BE193" s="173"/>
      <c r="BF193" s="165"/>
      <c r="BG193" s="165"/>
      <c r="BH193" s="165"/>
      <c r="BI193" s="165"/>
      <c r="BJ193" s="165"/>
      <c r="BK193" s="165"/>
      <c r="BL193" s="165"/>
      <c r="BM193" s="165"/>
      <c r="BN193" s="165"/>
      <c r="BO193" s="165"/>
      <c r="BP193" s="165"/>
      <c r="BQ193" s="165"/>
      <c r="BR193" s="165"/>
      <c r="BS193" s="165"/>
      <c r="BT193" s="165"/>
      <c r="BU193" s="165"/>
      <c r="BV193" s="165"/>
      <c r="BW193" s="165"/>
      <c r="BX193" s="165"/>
      <c r="BY193" s="165"/>
      <c r="BZ193" s="165"/>
      <c r="CA193" s="165"/>
      <c r="CB193" s="165"/>
      <c r="CC193" s="165"/>
      <c r="CD193" s="165"/>
    </row>
    <row r="194" spans="1:82" ht="63.75" hidden="1" customHeight="1">
      <c r="A194" s="521" t="s">
        <v>11</v>
      </c>
      <c r="B194" s="477"/>
      <c r="C194" s="512" t="s">
        <v>784</v>
      </c>
      <c r="D194" s="16" t="s">
        <v>674</v>
      </c>
      <c r="E194" s="52" t="s">
        <v>673</v>
      </c>
      <c r="F194" s="95" t="s">
        <v>227</v>
      </c>
      <c r="G194" s="539" t="s">
        <v>792</v>
      </c>
      <c r="H194" s="611"/>
      <c r="I194" s="611"/>
      <c r="J194" s="621"/>
      <c r="K194" s="621"/>
      <c r="L194" s="539" t="s">
        <v>792</v>
      </c>
      <c r="M194" s="539" t="s">
        <v>792</v>
      </c>
      <c r="N194" s="215">
        <v>3</v>
      </c>
      <c r="O194" s="50">
        <f t="shared" ref="O194:O197" si="117">SUBTOTAL(9,G194:M194)</f>
        <v>0</v>
      </c>
      <c r="P194" s="94">
        <f>O194</f>
        <v>0</v>
      </c>
      <c r="Q194" s="403">
        <v>109.02</v>
      </c>
      <c r="R194" s="437">
        <f>Q194*$S$1</f>
        <v>7086.3</v>
      </c>
      <c r="S194" s="395">
        <f>(1-T194*0.01)*R194</f>
        <v>4960.41</v>
      </c>
      <c r="T194" s="455">
        <v>30</v>
      </c>
      <c r="U194" s="435">
        <f>(V194/R194*100-100)*-1</f>
        <v>35.079378519114357</v>
      </c>
      <c r="V194" s="459">
        <v>4600.4699999999993</v>
      </c>
      <c r="W194" s="335">
        <f>S194*O194</f>
        <v>0</v>
      </c>
      <c r="X194" s="553">
        <f t="shared" si="101"/>
        <v>0</v>
      </c>
      <c r="Y194" s="438" t="s">
        <v>773</v>
      </c>
      <c r="Z194" s="436">
        <f>T194</f>
        <v>30</v>
      </c>
      <c r="AA194" s="428"/>
      <c r="AB194" s="171"/>
      <c r="AC194" s="88"/>
      <c r="AD194" s="162"/>
      <c r="AE194" s="162"/>
      <c r="AF194" s="162"/>
      <c r="AG194" s="162"/>
      <c r="AH194" s="162"/>
      <c r="AI194" s="162"/>
      <c r="AJ194" s="162"/>
      <c r="AK194" s="163"/>
      <c r="AL194" s="162"/>
      <c r="AM194" s="173"/>
      <c r="AN194" s="173"/>
      <c r="AO194" s="173"/>
      <c r="AP194" s="173"/>
      <c r="AQ194" s="173"/>
      <c r="AR194" s="173"/>
      <c r="AS194" s="173"/>
      <c r="AT194" s="173"/>
      <c r="AU194" s="173"/>
      <c r="AV194" s="173"/>
      <c r="AW194" s="173"/>
      <c r="AX194" s="173"/>
      <c r="AY194" s="173"/>
      <c r="AZ194" s="173"/>
      <c r="BA194" s="173"/>
      <c r="BB194" s="173"/>
      <c r="BC194" s="173"/>
      <c r="BD194" s="173"/>
      <c r="BE194" s="173"/>
      <c r="BF194" s="165"/>
      <c r="BG194" s="165"/>
      <c r="BH194" s="165"/>
      <c r="BI194" s="165"/>
      <c r="BJ194" s="165"/>
      <c r="BK194" s="165"/>
      <c r="BL194" s="165"/>
      <c r="BM194" s="165"/>
      <c r="BN194" s="165"/>
      <c r="BO194" s="165"/>
      <c r="BP194" s="165"/>
      <c r="BQ194" s="165"/>
      <c r="BR194" s="165"/>
      <c r="BS194" s="165"/>
      <c r="BT194" s="165"/>
      <c r="BU194" s="165"/>
      <c r="BV194" s="165"/>
      <c r="BW194" s="165"/>
      <c r="BX194" s="165"/>
      <c r="BY194" s="165"/>
      <c r="BZ194" s="165"/>
      <c r="CA194" s="165"/>
      <c r="CB194" s="165"/>
      <c r="CC194" s="165"/>
      <c r="CD194" s="165"/>
    </row>
    <row r="195" spans="1:82" ht="63.75" hidden="1" customHeight="1">
      <c r="A195" s="521" t="s">
        <v>11</v>
      </c>
      <c r="B195" s="477"/>
      <c r="C195" s="512" t="s">
        <v>784</v>
      </c>
      <c r="D195" s="18" t="s">
        <v>680</v>
      </c>
      <c r="E195" s="52" t="s">
        <v>673</v>
      </c>
      <c r="F195" s="154" t="s">
        <v>9</v>
      </c>
      <c r="G195" s="539" t="s">
        <v>792</v>
      </c>
      <c r="H195" s="539" t="s">
        <v>792</v>
      </c>
      <c r="I195" s="611"/>
      <c r="J195" s="621"/>
      <c r="K195" s="621"/>
      <c r="L195" s="539" t="s">
        <v>792</v>
      </c>
      <c r="M195" s="539" t="s">
        <v>792</v>
      </c>
      <c r="N195" s="215">
        <v>3</v>
      </c>
      <c r="O195" s="50">
        <f t="shared" si="117"/>
        <v>0</v>
      </c>
      <c r="P195" s="94">
        <f>O195</f>
        <v>0</v>
      </c>
      <c r="Q195" s="403">
        <v>112.93</v>
      </c>
      <c r="R195" s="437">
        <f>Q195*$S$1</f>
        <v>7340.4500000000007</v>
      </c>
      <c r="S195" s="395">
        <f>(1-T195*0.01)*R195</f>
        <v>5138.3150000000005</v>
      </c>
      <c r="T195" s="455">
        <v>30</v>
      </c>
      <c r="U195" s="435">
        <f>(V195/R195*100-100)*-1</f>
        <v>37.327139344318141</v>
      </c>
      <c r="V195" s="459">
        <v>4600.4699999999993</v>
      </c>
      <c r="W195" s="335">
        <f>S195*O195</f>
        <v>0</v>
      </c>
      <c r="X195" s="553">
        <f t="shared" si="101"/>
        <v>0</v>
      </c>
      <c r="Y195" s="438" t="s">
        <v>773</v>
      </c>
      <c r="Z195" s="436">
        <f>T195</f>
        <v>30</v>
      </c>
      <c r="AA195" s="428"/>
      <c r="AB195" s="171"/>
      <c r="AC195" s="88"/>
      <c r="AD195" s="162"/>
      <c r="AE195" s="162"/>
      <c r="AF195" s="162"/>
      <c r="AG195" s="162"/>
      <c r="AH195" s="162"/>
      <c r="AI195" s="162"/>
      <c r="AJ195" s="162"/>
      <c r="AK195" s="163"/>
      <c r="AL195" s="162"/>
      <c r="AM195" s="173"/>
      <c r="AN195" s="173"/>
      <c r="AO195" s="173"/>
      <c r="AP195" s="173"/>
      <c r="AQ195" s="173"/>
      <c r="AR195" s="173"/>
      <c r="AS195" s="173"/>
      <c r="AT195" s="173"/>
      <c r="AU195" s="173"/>
      <c r="AV195" s="173"/>
      <c r="AW195" s="173"/>
      <c r="AX195" s="173"/>
      <c r="AY195" s="173"/>
      <c r="AZ195" s="173"/>
      <c r="BA195" s="173"/>
      <c r="BB195" s="173"/>
      <c r="BC195" s="173"/>
      <c r="BD195" s="173"/>
      <c r="BE195" s="173"/>
      <c r="BF195" s="165"/>
      <c r="BG195" s="165"/>
      <c r="BH195" s="165"/>
      <c r="BI195" s="165"/>
      <c r="BJ195" s="165"/>
      <c r="BK195" s="165"/>
      <c r="BL195" s="165"/>
      <c r="BM195" s="165"/>
      <c r="BN195" s="165"/>
      <c r="BO195" s="165"/>
      <c r="BP195" s="165"/>
      <c r="BQ195" s="165"/>
      <c r="BR195" s="165"/>
      <c r="BS195" s="165"/>
      <c r="BT195" s="165"/>
      <c r="BU195" s="165"/>
      <c r="BV195" s="165"/>
      <c r="BW195" s="165"/>
      <c r="BX195" s="165"/>
      <c r="BY195" s="165"/>
      <c r="BZ195" s="165"/>
      <c r="CA195" s="165"/>
      <c r="CB195" s="165"/>
      <c r="CC195" s="165"/>
      <c r="CD195" s="165"/>
    </row>
    <row r="196" spans="1:82" ht="63.75" hidden="1" customHeight="1">
      <c r="A196" s="521" t="s">
        <v>11</v>
      </c>
      <c r="B196" s="477"/>
      <c r="C196" s="512" t="s">
        <v>784</v>
      </c>
      <c r="D196" s="18" t="s">
        <v>680</v>
      </c>
      <c r="E196" s="52" t="s">
        <v>673</v>
      </c>
      <c r="F196" s="154" t="s">
        <v>6</v>
      </c>
      <c r="G196" s="539" t="s">
        <v>792</v>
      </c>
      <c r="H196" s="539" t="s">
        <v>792</v>
      </c>
      <c r="I196" s="621"/>
      <c r="J196" s="621"/>
      <c r="K196" s="621"/>
      <c r="L196" s="539" t="s">
        <v>792</v>
      </c>
      <c r="M196" s="539" t="s">
        <v>792</v>
      </c>
      <c r="N196" s="215">
        <v>3</v>
      </c>
      <c r="O196" s="50">
        <f t="shared" si="117"/>
        <v>0</v>
      </c>
      <c r="P196" s="94">
        <f>O196</f>
        <v>0</v>
      </c>
      <c r="Q196" s="403">
        <v>112.93</v>
      </c>
      <c r="R196" s="437">
        <f>Q196*$S$1</f>
        <v>7340.4500000000007</v>
      </c>
      <c r="S196" s="395">
        <f>(1-T196*0.01)*R196</f>
        <v>5138.3150000000005</v>
      </c>
      <c r="T196" s="455">
        <v>30</v>
      </c>
      <c r="U196" s="435">
        <f>(V196/R196*100-100)*-1</f>
        <v>37.327139344318141</v>
      </c>
      <c r="V196" s="459">
        <v>4600.4699999999993</v>
      </c>
      <c r="W196" s="335">
        <f>S196*O196</f>
        <v>0</v>
      </c>
      <c r="X196" s="553">
        <f t="shared" si="101"/>
        <v>0</v>
      </c>
      <c r="Y196" s="438" t="s">
        <v>773</v>
      </c>
      <c r="Z196" s="436">
        <f>T196</f>
        <v>30</v>
      </c>
      <c r="AA196" s="428"/>
      <c r="AB196" s="171"/>
      <c r="AC196" s="88"/>
      <c r="AD196" s="162"/>
      <c r="AE196" s="162"/>
      <c r="AF196" s="162"/>
      <c r="AG196" s="162"/>
      <c r="AH196" s="162"/>
      <c r="AI196" s="162"/>
      <c r="AJ196" s="162"/>
      <c r="AK196" s="163"/>
      <c r="AL196" s="162"/>
      <c r="AM196" s="173"/>
      <c r="AN196" s="173"/>
      <c r="AO196" s="173"/>
      <c r="AP196" s="173"/>
      <c r="AQ196" s="173"/>
      <c r="AR196" s="173"/>
      <c r="AS196" s="173"/>
      <c r="AT196" s="173"/>
      <c r="AU196" s="173"/>
      <c r="AV196" s="173"/>
      <c r="AW196" s="173"/>
      <c r="AX196" s="173"/>
      <c r="AY196" s="173"/>
      <c r="AZ196" s="173"/>
      <c r="BA196" s="173"/>
      <c r="BB196" s="173"/>
      <c r="BC196" s="173"/>
      <c r="BD196" s="173"/>
      <c r="BE196" s="173"/>
      <c r="BF196" s="165"/>
      <c r="BG196" s="165"/>
      <c r="BH196" s="165"/>
      <c r="BI196" s="165"/>
      <c r="BJ196" s="165"/>
      <c r="BK196" s="165"/>
      <c r="BL196" s="165"/>
      <c r="BM196" s="165"/>
      <c r="BN196" s="165"/>
      <c r="BO196" s="165"/>
      <c r="BP196" s="165"/>
      <c r="BQ196" s="165"/>
      <c r="BR196" s="165"/>
      <c r="BS196" s="165"/>
      <c r="BT196" s="165"/>
      <c r="BU196" s="165"/>
      <c r="BV196" s="165"/>
      <c r="BW196" s="165"/>
      <c r="BX196" s="165"/>
      <c r="BY196" s="165"/>
      <c r="BZ196" s="165"/>
      <c r="CA196" s="165"/>
      <c r="CB196" s="165"/>
      <c r="CC196" s="165"/>
      <c r="CD196" s="165"/>
    </row>
    <row r="197" spans="1:82" ht="63.75" hidden="1" customHeight="1">
      <c r="A197" s="521" t="s">
        <v>11</v>
      </c>
      <c r="B197" s="477"/>
      <c r="C197" s="512" t="s">
        <v>784</v>
      </c>
      <c r="D197" s="18" t="s">
        <v>680</v>
      </c>
      <c r="E197" s="52" t="s">
        <v>673</v>
      </c>
      <c r="F197" s="76" t="s">
        <v>4</v>
      </c>
      <c r="G197" s="539" t="s">
        <v>792</v>
      </c>
      <c r="H197" s="539" t="s">
        <v>792</v>
      </c>
      <c r="I197" s="617"/>
      <c r="J197" s="617"/>
      <c r="K197" s="617"/>
      <c r="L197" s="539" t="s">
        <v>792</v>
      </c>
      <c r="M197" s="539" t="s">
        <v>792</v>
      </c>
      <c r="N197" s="215">
        <v>3</v>
      </c>
      <c r="O197" s="50">
        <f t="shared" si="117"/>
        <v>0</v>
      </c>
      <c r="P197" s="94">
        <f>O197</f>
        <v>0</v>
      </c>
      <c r="Q197" s="403">
        <v>112.93</v>
      </c>
      <c r="R197" s="437">
        <f>Q197*$S$1</f>
        <v>7340.4500000000007</v>
      </c>
      <c r="S197" s="395">
        <f>(1-T197*0.01)*R197</f>
        <v>5138.3150000000005</v>
      </c>
      <c r="T197" s="455">
        <v>30</v>
      </c>
      <c r="U197" s="435">
        <f>(V197/R197*100-100)*-1</f>
        <v>37.327139344318141</v>
      </c>
      <c r="V197" s="459">
        <v>4600.4699999999993</v>
      </c>
      <c r="W197" s="335">
        <f>S197*O197</f>
        <v>0</v>
      </c>
      <c r="X197" s="553">
        <f t="shared" si="101"/>
        <v>0</v>
      </c>
      <c r="Y197" s="438" t="s">
        <v>773</v>
      </c>
      <c r="Z197" s="436">
        <f>T197</f>
        <v>30</v>
      </c>
      <c r="AA197" s="428"/>
      <c r="AB197" s="171"/>
      <c r="AC197" s="88"/>
      <c r="AD197" s="162"/>
      <c r="AE197" s="162"/>
      <c r="AF197" s="162"/>
      <c r="AG197" s="162"/>
      <c r="AH197" s="162"/>
      <c r="AI197" s="162"/>
      <c r="AJ197" s="162"/>
      <c r="AK197" s="163"/>
      <c r="AL197" s="162"/>
      <c r="AM197" s="173"/>
      <c r="AN197" s="173"/>
      <c r="AO197" s="173"/>
      <c r="AP197" s="173"/>
      <c r="AQ197" s="173"/>
      <c r="AR197" s="173"/>
      <c r="AS197" s="173"/>
      <c r="AT197" s="173"/>
      <c r="AU197" s="173"/>
      <c r="AV197" s="173"/>
      <c r="AW197" s="173"/>
      <c r="AX197" s="173"/>
      <c r="AY197" s="173"/>
      <c r="AZ197" s="173"/>
      <c r="BA197" s="173"/>
      <c r="BB197" s="173"/>
      <c r="BC197" s="173"/>
      <c r="BD197" s="173"/>
      <c r="BE197" s="173"/>
      <c r="BF197" s="165"/>
      <c r="BG197" s="165"/>
      <c r="BH197" s="165"/>
      <c r="BI197" s="165"/>
      <c r="BJ197" s="165"/>
      <c r="BK197" s="165"/>
      <c r="BL197" s="165"/>
      <c r="BM197" s="165"/>
      <c r="BN197" s="165"/>
      <c r="BO197" s="165"/>
      <c r="BP197" s="165"/>
      <c r="BQ197" s="165"/>
      <c r="BR197" s="165"/>
      <c r="BS197" s="165"/>
      <c r="BT197" s="165"/>
      <c r="BU197" s="165"/>
      <c r="BV197" s="165"/>
      <c r="BW197" s="165"/>
      <c r="BX197" s="165"/>
      <c r="BY197" s="165"/>
      <c r="BZ197" s="165"/>
      <c r="CA197" s="165"/>
      <c r="CB197" s="165"/>
      <c r="CC197" s="165"/>
      <c r="CD197" s="165"/>
    </row>
    <row r="198" spans="1:82" ht="12" customHeight="1">
      <c r="A198" s="506"/>
      <c r="B198" s="242"/>
      <c r="C198" s="322"/>
      <c r="D198" s="242"/>
      <c r="E198" s="243"/>
      <c r="F198" s="249"/>
      <c r="G198" s="244"/>
      <c r="H198" s="244"/>
      <c r="I198" s="244"/>
      <c r="J198" s="244"/>
      <c r="K198" s="244"/>
      <c r="L198" s="245"/>
      <c r="M198" s="692"/>
      <c r="N198" s="252"/>
      <c r="O198" s="307"/>
      <c r="P198" s="401"/>
      <c r="Q198" s="393"/>
      <c r="R198" s="754"/>
      <c r="S198" s="743"/>
      <c r="T198" s="445"/>
      <c r="U198" s="287"/>
      <c r="V198" s="443"/>
      <c r="W198" s="771" t="s">
        <v>22</v>
      </c>
      <c r="X198" s="553">
        <f t="shared" si="101"/>
        <v>0</v>
      </c>
      <c r="Y198" s="423"/>
      <c r="Z198" s="170"/>
      <c r="AA198" s="88"/>
      <c r="AB198" s="171"/>
      <c r="AC198" s="88"/>
      <c r="AD198" s="162"/>
      <c r="AE198" s="162"/>
      <c r="AF198" s="162"/>
      <c r="AG198" s="162"/>
      <c r="AH198" s="162"/>
      <c r="AI198" s="162"/>
      <c r="AJ198" s="162"/>
      <c r="AK198" s="163"/>
      <c r="AL198" s="162"/>
      <c r="AM198" s="162"/>
      <c r="AN198" s="162"/>
      <c r="AO198" s="162"/>
      <c r="AP198" s="162"/>
      <c r="AQ198" s="162"/>
      <c r="AR198" s="162"/>
      <c r="AS198" s="162"/>
      <c r="AT198" s="162"/>
      <c r="AU198" s="162"/>
      <c r="AV198" s="162"/>
      <c r="AW198" s="162"/>
      <c r="AX198" s="162"/>
      <c r="AY198" s="162"/>
      <c r="AZ198" s="162"/>
      <c r="BA198" s="162"/>
      <c r="BB198" s="162"/>
      <c r="BC198" s="162"/>
      <c r="BD198" s="162"/>
      <c r="BE198" s="162"/>
    </row>
    <row r="199" spans="1:82" ht="27" customHeight="1">
      <c r="A199" s="504"/>
      <c r="B199" s="130"/>
      <c r="C199" s="322"/>
      <c r="D199" s="130"/>
      <c r="E199" s="129" t="s">
        <v>372</v>
      </c>
      <c r="F199" s="155"/>
      <c r="G199" s="579" t="s">
        <v>133</v>
      </c>
      <c r="H199" s="579" t="s">
        <v>134</v>
      </c>
      <c r="I199" s="580" t="s">
        <v>135</v>
      </c>
      <c r="J199" s="585" t="s">
        <v>136</v>
      </c>
      <c r="K199" s="539" t="s">
        <v>792</v>
      </c>
      <c r="L199" s="539" t="s">
        <v>792</v>
      </c>
      <c r="M199" s="539" t="s">
        <v>792</v>
      </c>
      <c r="N199" s="103"/>
      <c r="O199" s="104"/>
      <c r="P199" s="128">
        <f>IF(SUM(G200:L213)&gt;0,0.1,0)</f>
        <v>0</v>
      </c>
      <c r="Q199" s="393"/>
      <c r="R199" s="756"/>
      <c r="S199" s="752"/>
      <c r="T199" s="440"/>
      <c r="U199" s="144"/>
      <c r="V199" s="440"/>
      <c r="W199" s="769"/>
      <c r="X199" s="553">
        <f t="shared" si="101"/>
        <v>0</v>
      </c>
      <c r="Y199" s="423"/>
      <c r="Z199" s="170"/>
      <c r="AA199" s="88"/>
      <c r="AB199" s="171"/>
      <c r="AC199" s="88"/>
      <c r="AD199" s="162"/>
      <c r="AE199" s="162"/>
      <c r="AF199" s="162"/>
      <c r="AG199" s="162"/>
      <c r="AH199" s="162"/>
      <c r="AI199" s="162"/>
      <c r="AJ199" s="162"/>
      <c r="AK199" s="163"/>
      <c r="AL199" s="162"/>
      <c r="AM199" s="173"/>
      <c r="AN199" s="173"/>
      <c r="AO199" s="173"/>
      <c r="AP199" s="173"/>
      <c r="AQ199" s="173"/>
      <c r="AR199" s="173"/>
      <c r="AS199" s="173"/>
      <c r="AT199" s="173"/>
      <c r="AU199" s="173"/>
      <c r="AV199" s="173"/>
      <c r="AW199" s="173"/>
      <c r="AX199" s="173"/>
      <c r="AY199" s="173"/>
      <c r="AZ199" s="173"/>
      <c r="BA199" s="173"/>
      <c r="BB199" s="173"/>
      <c r="BC199" s="173"/>
      <c r="BD199" s="173"/>
      <c r="BE199" s="173"/>
      <c r="BF199" s="165"/>
      <c r="BG199" s="165"/>
      <c r="BH199" s="165"/>
      <c r="BI199" s="165"/>
      <c r="BJ199" s="165"/>
      <c r="BK199" s="165"/>
      <c r="BL199" s="165"/>
      <c r="BM199" s="165"/>
      <c r="BN199" s="165"/>
      <c r="BO199" s="165"/>
      <c r="BP199" s="165"/>
      <c r="BQ199" s="165"/>
      <c r="BR199" s="165"/>
      <c r="BS199" s="165"/>
      <c r="BT199" s="165"/>
      <c r="BU199" s="165"/>
      <c r="BV199" s="165"/>
      <c r="BW199" s="165"/>
      <c r="BX199" s="165"/>
      <c r="BY199" s="165"/>
      <c r="BZ199" s="165"/>
      <c r="CA199" s="165"/>
      <c r="CB199" s="165"/>
      <c r="CC199" s="165"/>
      <c r="CD199" s="165"/>
    </row>
    <row r="200" spans="1:82" ht="12" customHeight="1">
      <c r="A200" s="533"/>
      <c r="B200" s="242"/>
      <c r="C200" s="322"/>
      <c r="D200" s="242"/>
      <c r="E200" s="243"/>
      <c r="F200" s="249"/>
      <c r="G200" s="244"/>
      <c r="H200" s="244"/>
      <c r="I200" s="244"/>
      <c r="J200" s="244"/>
      <c r="K200" s="244"/>
      <c r="L200" s="245"/>
      <c r="M200" s="281"/>
      <c r="N200" s="204"/>
      <c r="O200" s="304"/>
      <c r="P200" s="282"/>
      <c r="Q200" s="396"/>
      <c r="R200" s="754"/>
      <c r="S200" s="743"/>
      <c r="T200" s="443"/>
      <c r="U200" s="248"/>
      <c r="V200" s="443"/>
      <c r="W200" s="771" t="s">
        <v>22</v>
      </c>
      <c r="X200" s="553">
        <f t="shared" si="101"/>
        <v>0</v>
      </c>
      <c r="Y200" s="423"/>
      <c r="Z200" s="170"/>
      <c r="AA200" s="88"/>
      <c r="AB200" s="171"/>
      <c r="AC200" s="88"/>
      <c r="AD200" s="162"/>
      <c r="AE200" s="162"/>
      <c r="AF200" s="162"/>
      <c r="AG200" s="162"/>
      <c r="AH200" s="162"/>
      <c r="AI200" s="162"/>
      <c r="AJ200" s="162"/>
      <c r="AK200" s="163"/>
      <c r="AL200" s="162"/>
      <c r="AM200" s="162"/>
      <c r="AN200" s="162"/>
      <c r="AO200" s="162"/>
      <c r="AP200" s="162"/>
      <c r="AQ200" s="162"/>
      <c r="AR200" s="162"/>
      <c r="AS200" s="162"/>
      <c r="AT200" s="162"/>
      <c r="AU200" s="162"/>
      <c r="AV200" s="162"/>
      <c r="AW200" s="162"/>
      <c r="AX200" s="162"/>
      <c r="AY200" s="162"/>
      <c r="AZ200" s="162"/>
      <c r="BA200" s="162"/>
      <c r="BB200" s="162"/>
      <c r="BC200" s="162"/>
      <c r="BD200" s="162"/>
      <c r="BE200" s="162"/>
    </row>
    <row r="201" spans="1:82" ht="63.75" customHeight="1">
      <c r="A201" s="521" t="s">
        <v>11</v>
      </c>
      <c r="B201" s="477"/>
      <c r="C201" s="512" t="s">
        <v>784</v>
      </c>
      <c r="D201" s="33" t="s">
        <v>498</v>
      </c>
      <c r="E201" s="30" t="s">
        <v>69</v>
      </c>
      <c r="F201" s="80" t="s">
        <v>479</v>
      </c>
      <c r="G201" s="539" t="s">
        <v>792</v>
      </c>
      <c r="H201" s="539" t="s">
        <v>792</v>
      </c>
      <c r="I201" s="539" t="s">
        <v>792</v>
      </c>
      <c r="J201" s="611"/>
      <c r="K201" s="539" t="s">
        <v>792</v>
      </c>
      <c r="L201" s="539" t="s">
        <v>792</v>
      </c>
      <c r="M201" s="539" t="s">
        <v>792</v>
      </c>
      <c r="N201" s="215"/>
      <c r="O201" s="50">
        <f>SUBTOTAL(9,G201:M201)</f>
        <v>0</v>
      </c>
      <c r="P201" s="94">
        <f>O201</f>
        <v>0</v>
      </c>
      <c r="Q201" s="679">
        <v>100.48608</v>
      </c>
      <c r="R201" s="737">
        <f>Q201*$S$1</f>
        <v>6531.5951999999997</v>
      </c>
      <c r="S201" s="746">
        <f>(1-T201*0.01)*R201</f>
        <v>4572.1166399999993</v>
      </c>
      <c r="T201" s="455">
        <v>30</v>
      </c>
      <c r="U201" s="435">
        <f t="shared" ref="U201:U212" si="118">(V201/R201*100-100)*-1</f>
        <v>32.937944470288059</v>
      </c>
      <c r="V201" s="459">
        <v>4380.2219999999998</v>
      </c>
      <c r="W201" s="753">
        <f>S201*O201</f>
        <v>0</v>
      </c>
      <c r="X201" s="553">
        <f>R201*P201</f>
        <v>0</v>
      </c>
      <c r="Y201" s="438" t="s">
        <v>773</v>
      </c>
      <c r="Z201" s="436">
        <f t="shared" ref="Z201:Z212" si="119">T201</f>
        <v>30</v>
      </c>
      <c r="AA201" s="428"/>
      <c r="AB201" s="171"/>
      <c r="AC201" s="88"/>
      <c r="AD201" s="162"/>
      <c r="AE201" s="162"/>
      <c r="AF201" s="162"/>
      <c r="AG201" s="162"/>
      <c r="AH201" s="162"/>
      <c r="AI201" s="162"/>
      <c r="AJ201" s="162"/>
      <c r="AK201" s="163"/>
      <c r="AL201" s="162"/>
      <c r="AM201" s="173"/>
      <c r="AN201" s="173"/>
      <c r="AO201" s="173"/>
      <c r="AP201" s="173"/>
      <c r="AQ201" s="173"/>
      <c r="AR201" s="173"/>
      <c r="AS201" s="173"/>
      <c r="AT201" s="173"/>
      <c r="AU201" s="173"/>
      <c r="AV201" s="173"/>
      <c r="AW201" s="173"/>
      <c r="AX201" s="173"/>
      <c r="AY201" s="173"/>
      <c r="AZ201" s="173"/>
      <c r="BA201" s="173"/>
      <c r="BB201" s="173"/>
      <c r="BC201" s="173"/>
      <c r="BD201" s="173"/>
      <c r="BE201" s="173"/>
      <c r="BF201" s="165"/>
      <c r="BG201" s="165"/>
      <c r="BH201" s="165"/>
      <c r="BI201" s="165"/>
      <c r="BJ201" s="165"/>
      <c r="BK201" s="165"/>
      <c r="BL201" s="165"/>
      <c r="BM201" s="165"/>
      <c r="BN201" s="165"/>
      <c r="BO201" s="165"/>
      <c r="BP201" s="165"/>
      <c r="BQ201" s="165"/>
      <c r="BR201" s="165"/>
      <c r="BS201" s="165"/>
      <c r="BT201" s="165"/>
      <c r="BU201" s="165"/>
      <c r="BV201" s="165"/>
      <c r="BW201" s="165"/>
      <c r="BX201" s="165"/>
      <c r="BY201" s="165"/>
      <c r="BZ201" s="165"/>
      <c r="CA201" s="165"/>
      <c r="CB201" s="165"/>
      <c r="CC201" s="165"/>
      <c r="CD201" s="165"/>
    </row>
    <row r="202" spans="1:82" ht="27" hidden="1" customHeight="1">
      <c r="A202" s="642" t="s">
        <v>11</v>
      </c>
      <c r="B202" s="521"/>
      <c r="C202" s="322"/>
      <c r="D202" s="33" t="s">
        <v>498</v>
      </c>
      <c r="E202" s="30" t="s">
        <v>69</v>
      </c>
      <c r="F202" s="68" t="s">
        <v>479</v>
      </c>
      <c r="G202" s="17"/>
      <c r="H202" s="16"/>
      <c r="I202" s="16"/>
      <c r="J202" s="17"/>
      <c r="K202" s="39"/>
      <c r="L202" s="37"/>
      <c r="M202" s="37"/>
      <c r="N202" s="215">
        <v>0</v>
      </c>
      <c r="O202" s="50">
        <f t="shared" ref="O202:O212" si="120">SUBTOTAL(9,G202:M202)</f>
        <v>0</v>
      </c>
      <c r="P202" s="94">
        <f t="shared" ref="P202:P212" si="121">O202</f>
        <v>0</v>
      </c>
      <c r="Q202" s="403">
        <v>104.88</v>
      </c>
      <c r="R202" s="437">
        <f t="shared" ref="R202:R212" si="122">Q202*$S$1</f>
        <v>6817.2</v>
      </c>
      <c r="S202" s="395">
        <f t="shared" ref="S202:S212" si="123">(1-T202*0.01)*R202</f>
        <v>4431.1799999999994</v>
      </c>
      <c r="T202" s="455">
        <v>35</v>
      </c>
      <c r="U202" s="435">
        <f t="shared" si="118"/>
        <v>38.61538461538462</v>
      </c>
      <c r="V202" s="459">
        <v>4184.7119999999995</v>
      </c>
      <c r="W202" s="318">
        <f t="shared" si="105"/>
        <v>0</v>
      </c>
      <c r="X202" s="553">
        <f t="shared" si="101"/>
        <v>0</v>
      </c>
      <c r="Y202" s="438" t="s">
        <v>773</v>
      </c>
      <c r="Z202" s="436">
        <f t="shared" si="119"/>
        <v>35</v>
      </c>
      <c r="AA202" s="428"/>
      <c r="AB202" s="171"/>
      <c r="AC202" s="88"/>
      <c r="AD202" s="162"/>
      <c r="AE202" s="162"/>
      <c r="AF202" s="162"/>
      <c r="AG202" s="162"/>
      <c r="AH202" s="162"/>
      <c r="AI202" s="162"/>
      <c r="AJ202" s="162"/>
      <c r="AK202" s="163"/>
      <c r="AL202" s="162"/>
      <c r="AM202" s="173"/>
      <c r="AN202" s="173"/>
      <c r="AO202" s="173"/>
      <c r="AP202" s="173"/>
      <c r="AQ202" s="173"/>
      <c r="AR202" s="173"/>
      <c r="AS202" s="173"/>
      <c r="AT202" s="173"/>
      <c r="AU202" s="173"/>
      <c r="AV202" s="173"/>
      <c r="AW202" s="173"/>
      <c r="AX202" s="173"/>
      <c r="AY202" s="173"/>
      <c r="AZ202" s="173"/>
      <c r="BA202" s="173"/>
      <c r="BB202" s="173"/>
      <c r="BC202" s="173"/>
      <c r="BD202" s="173"/>
      <c r="BE202" s="173"/>
      <c r="BF202" s="165"/>
      <c r="BG202" s="165"/>
      <c r="BH202" s="165"/>
      <c r="BI202" s="165"/>
      <c r="BJ202" s="165"/>
      <c r="BK202" s="165"/>
      <c r="BL202" s="165"/>
      <c r="BM202" s="165"/>
      <c r="BN202" s="165"/>
      <c r="BO202" s="165"/>
      <c r="BP202" s="165"/>
      <c r="BQ202" s="165"/>
      <c r="BR202" s="165"/>
      <c r="BS202" s="165"/>
      <c r="BT202" s="165"/>
      <c r="BU202" s="165"/>
      <c r="BV202" s="165"/>
      <c r="BW202" s="165"/>
      <c r="BX202" s="165"/>
      <c r="BY202" s="165"/>
      <c r="BZ202" s="165"/>
      <c r="CA202" s="165"/>
      <c r="CB202" s="165"/>
      <c r="CC202" s="165"/>
      <c r="CD202" s="165"/>
    </row>
    <row r="203" spans="1:82" ht="63.75" hidden="1" customHeight="1">
      <c r="A203" s="521" t="s">
        <v>11</v>
      </c>
      <c r="B203" s="477"/>
      <c r="C203" s="512" t="s">
        <v>784</v>
      </c>
      <c r="D203" s="33" t="s">
        <v>498</v>
      </c>
      <c r="E203" s="30" t="s">
        <v>69</v>
      </c>
      <c r="F203" s="68" t="s">
        <v>480</v>
      </c>
      <c r="G203" s="611"/>
      <c r="H203" s="539" t="s">
        <v>792</v>
      </c>
      <c r="I203" s="539" t="s">
        <v>792</v>
      </c>
      <c r="J203" s="611"/>
      <c r="K203" s="39"/>
      <c r="L203" s="39"/>
      <c r="M203" s="39"/>
      <c r="N203" s="215">
        <v>0</v>
      </c>
      <c r="O203" s="50">
        <f t="shared" si="120"/>
        <v>0</v>
      </c>
      <c r="P203" s="94">
        <f t="shared" si="121"/>
        <v>0</v>
      </c>
      <c r="Q203" s="403">
        <v>101.22</v>
      </c>
      <c r="R203" s="437">
        <f t="shared" si="122"/>
        <v>6579.3</v>
      </c>
      <c r="S203" s="395">
        <f t="shared" si="123"/>
        <v>4605.51</v>
      </c>
      <c r="T203" s="455">
        <v>30</v>
      </c>
      <c r="U203" s="435">
        <f t="shared" si="118"/>
        <v>33.424194063198215</v>
      </c>
      <c r="V203" s="459">
        <v>4380.2219999999998</v>
      </c>
      <c r="W203" s="318">
        <f t="shared" si="105"/>
        <v>0</v>
      </c>
      <c r="X203" s="553">
        <f t="shared" si="101"/>
        <v>0</v>
      </c>
      <c r="Y203" s="438" t="s">
        <v>773</v>
      </c>
      <c r="Z203" s="436">
        <f t="shared" si="119"/>
        <v>30</v>
      </c>
      <c r="AA203" s="428"/>
      <c r="AB203" s="171"/>
      <c r="AC203" s="88"/>
      <c r="AD203" s="162"/>
      <c r="AE203" s="162"/>
      <c r="AF203" s="162"/>
      <c r="AG203" s="162"/>
      <c r="AH203" s="162"/>
      <c r="AI203" s="162"/>
      <c r="AJ203" s="162"/>
      <c r="AK203" s="163"/>
      <c r="AL203" s="162"/>
      <c r="AM203" s="173"/>
      <c r="AN203" s="173"/>
      <c r="AO203" s="173"/>
      <c r="AP203" s="173"/>
      <c r="AQ203" s="173"/>
      <c r="AR203" s="173"/>
      <c r="AS203" s="173"/>
      <c r="AT203" s="173"/>
      <c r="AU203" s="173"/>
      <c r="AV203" s="173"/>
      <c r="AW203" s="173"/>
      <c r="AX203" s="173"/>
      <c r="AY203" s="173"/>
      <c r="AZ203" s="173"/>
      <c r="BA203" s="173"/>
      <c r="BB203" s="173"/>
      <c r="BC203" s="173"/>
      <c r="BD203" s="173"/>
      <c r="BE203" s="173"/>
      <c r="BF203" s="165"/>
      <c r="BG203" s="165"/>
      <c r="BH203" s="165"/>
      <c r="BI203" s="165"/>
      <c r="BJ203" s="165"/>
      <c r="BK203" s="165"/>
      <c r="BL203" s="165"/>
      <c r="BM203" s="165"/>
      <c r="BN203" s="165"/>
      <c r="BO203" s="165"/>
      <c r="BP203" s="165"/>
      <c r="BQ203" s="165"/>
      <c r="BR203" s="165"/>
      <c r="BS203" s="165"/>
      <c r="BT203" s="165"/>
      <c r="BU203" s="165"/>
      <c r="BV203" s="165"/>
      <c r="BW203" s="165"/>
      <c r="BX203" s="165"/>
      <c r="BY203" s="165"/>
      <c r="BZ203" s="165"/>
      <c r="CA203" s="165"/>
      <c r="CB203" s="165"/>
      <c r="CC203" s="165"/>
      <c r="CD203" s="165"/>
    </row>
    <row r="204" spans="1:82" ht="27" hidden="1" customHeight="1">
      <c r="A204" s="642" t="s">
        <v>11</v>
      </c>
      <c r="B204" s="521"/>
      <c r="C204" s="322"/>
      <c r="D204" s="33" t="s">
        <v>498</v>
      </c>
      <c r="E204" s="30" t="s">
        <v>69</v>
      </c>
      <c r="F204" s="68" t="s">
        <v>480</v>
      </c>
      <c r="G204" s="17"/>
      <c r="H204" s="16"/>
      <c r="I204" s="16"/>
      <c r="J204" s="17"/>
      <c r="K204" s="39"/>
      <c r="L204" s="37"/>
      <c r="M204" s="37"/>
      <c r="N204" s="215">
        <v>0</v>
      </c>
      <c r="O204" s="50">
        <f t="shared" si="120"/>
        <v>0</v>
      </c>
      <c r="P204" s="94">
        <f t="shared" si="121"/>
        <v>0</v>
      </c>
      <c r="Q204" s="403">
        <v>104.88</v>
      </c>
      <c r="R204" s="437">
        <f t="shared" si="122"/>
        <v>6817.2</v>
      </c>
      <c r="S204" s="395">
        <f t="shared" si="123"/>
        <v>4431.1799999999994</v>
      </c>
      <c r="T204" s="455">
        <v>35</v>
      </c>
      <c r="U204" s="435">
        <f t="shared" si="118"/>
        <v>38.61538461538462</v>
      </c>
      <c r="V204" s="459">
        <v>4184.7119999999995</v>
      </c>
      <c r="W204" s="318">
        <f t="shared" si="105"/>
        <v>0</v>
      </c>
      <c r="X204" s="553">
        <f t="shared" si="101"/>
        <v>0</v>
      </c>
      <c r="Y204" s="438" t="s">
        <v>773</v>
      </c>
      <c r="Z204" s="436">
        <f t="shared" si="119"/>
        <v>35</v>
      </c>
      <c r="AA204" s="428"/>
      <c r="AB204" s="171"/>
      <c r="AC204" s="88"/>
      <c r="AD204" s="162"/>
      <c r="AE204" s="162"/>
      <c r="AF204" s="162"/>
      <c r="AG204" s="162"/>
      <c r="AH204" s="162"/>
      <c r="AI204" s="162"/>
      <c r="AJ204" s="162"/>
      <c r="AK204" s="163"/>
      <c r="AL204" s="162"/>
      <c r="AM204" s="173"/>
      <c r="AN204" s="173"/>
      <c r="AO204" s="173"/>
      <c r="AP204" s="173"/>
      <c r="AQ204" s="173"/>
      <c r="AR204" s="173"/>
      <c r="AS204" s="173"/>
      <c r="AT204" s="173"/>
      <c r="AU204" s="173"/>
      <c r="AV204" s="173"/>
      <c r="AW204" s="173"/>
      <c r="AX204" s="173"/>
      <c r="AY204" s="173"/>
      <c r="AZ204" s="173"/>
      <c r="BA204" s="173"/>
      <c r="BB204" s="173"/>
      <c r="BC204" s="173"/>
      <c r="BD204" s="173"/>
      <c r="BE204" s="173"/>
      <c r="BF204" s="165"/>
      <c r="BG204" s="165"/>
      <c r="BH204" s="165"/>
      <c r="BI204" s="165"/>
      <c r="BJ204" s="165"/>
      <c r="BK204" s="165"/>
      <c r="BL204" s="165"/>
      <c r="BM204" s="165"/>
      <c r="BN204" s="165"/>
      <c r="BO204" s="165"/>
      <c r="BP204" s="165"/>
      <c r="BQ204" s="165"/>
      <c r="BR204" s="165"/>
      <c r="BS204" s="165"/>
      <c r="BT204" s="165"/>
      <c r="BU204" s="165"/>
      <c r="BV204" s="165"/>
      <c r="BW204" s="165"/>
      <c r="BX204" s="165"/>
      <c r="BY204" s="165"/>
      <c r="BZ204" s="165"/>
      <c r="CA204" s="165"/>
      <c r="CB204" s="165"/>
      <c r="CC204" s="165"/>
      <c r="CD204" s="165"/>
    </row>
    <row r="205" spans="1:82" ht="27" hidden="1" customHeight="1">
      <c r="A205" s="492"/>
      <c r="B205" s="492"/>
      <c r="C205" s="322"/>
      <c r="D205" s="16" t="s">
        <v>467</v>
      </c>
      <c r="E205" s="56" t="s">
        <v>182</v>
      </c>
      <c r="F205" s="68" t="s">
        <v>47</v>
      </c>
      <c r="G205" s="17"/>
      <c r="H205" s="16"/>
      <c r="I205" s="17"/>
      <c r="J205" s="17"/>
      <c r="K205" s="39"/>
      <c r="L205" s="37"/>
      <c r="M205" s="37"/>
      <c r="N205" s="215">
        <v>0</v>
      </c>
      <c r="O205" s="50">
        <f t="shared" si="120"/>
        <v>0</v>
      </c>
      <c r="P205" s="94">
        <f t="shared" si="121"/>
        <v>0</v>
      </c>
      <c r="Q205" s="403">
        <v>84.39</v>
      </c>
      <c r="R205" s="437">
        <f t="shared" si="122"/>
        <v>5485.35</v>
      </c>
      <c r="S205" s="395">
        <f t="shared" si="123"/>
        <v>3565.4775</v>
      </c>
      <c r="T205" s="455">
        <v>35</v>
      </c>
      <c r="U205" s="435">
        <f t="shared" si="118"/>
        <v>38.61538461538462</v>
      </c>
      <c r="V205" s="459">
        <v>3367.1610000000001</v>
      </c>
      <c r="W205" s="318">
        <f t="shared" si="105"/>
        <v>0</v>
      </c>
      <c r="X205" s="553">
        <f t="shared" si="101"/>
        <v>0</v>
      </c>
      <c r="Y205" s="438" t="s">
        <v>773</v>
      </c>
      <c r="Z205" s="436">
        <f t="shared" si="119"/>
        <v>35</v>
      </c>
      <c r="AA205" s="428"/>
      <c r="AB205" s="171"/>
      <c r="AC205" s="88"/>
      <c r="AD205" s="162"/>
      <c r="AE205" s="162"/>
      <c r="AF205" s="162"/>
      <c r="AG205" s="162"/>
      <c r="AH205" s="162"/>
      <c r="AI205" s="162"/>
      <c r="AJ205" s="162"/>
      <c r="AK205" s="163"/>
      <c r="AL205" s="162"/>
      <c r="AM205" s="173"/>
      <c r="AN205" s="173"/>
      <c r="AO205" s="173"/>
      <c r="AP205" s="173"/>
      <c r="AQ205" s="173"/>
      <c r="AR205" s="173"/>
      <c r="AS205" s="173"/>
      <c r="AT205" s="173"/>
      <c r="AU205" s="173"/>
      <c r="AV205" s="173"/>
      <c r="AW205" s="173"/>
      <c r="AX205" s="173"/>
      <c r="AY205" s="173"/>
      <c r="AZ205" s="173"/>
      <c r="BA205" s="173"/>
      <c r="BB205" s="173"/>
      <c r="BC205" s="173"/>
      <c r="BD205" s="173"/>
      <c r="BE205" s="173"/>
      <c r="BF205" s="165"/>
      <c r="BG205" s="165"/>
      <c r="BH205" s="165"/>
      <c r="BI205" s="165"/>
      <c r="BJ205" s="165"/>
      <c r="BK205" s="165"/>
      <c r="BL205" s="165"/>
      <c r="BM205" s="165"/>
      <c r="BN205" s="165"/>
      <c r="BO205" s="165"/>
      <c r="BP205" s="165"/>
      <c r="BQ205" s="165"/>
      <c r="BR205" s="165"/>
      <c r="BS205" s="165"/>
      <c r="BT205" s="165"/>
      <c r="BU205" s="165"/>
      <c r="BV205" s="165"/>
      <c r="BW205" s="165"/>
      <c r="BX205" s="165"/>
      <c r="BY205" s="165"/>
      <c r="BZ205" s="165"/>
      <c r="CA205" s="165"/>
      <c r="CB205" s="165"/>
      <c r="CC205" s="165"/>
      <c r="CD205" s="165"/>
    </row>
    <row r="206" spans="1:82" ht="27" hidden="1" customHeight="1">
      <c r="A206" s="492"/>
      <c r="B206" s="492"/>
      <c r="C206" s="322"/>
      <c r="D206" s="16" t="s">
        <v>467</v>
      </c>
      <c r="E206" s="56" t="s">
        <v>182</v>
      </c>
      <c r="F206" s="68" t="s">
        <v>47</v>
      </c>
      <c r="G206" s="16"/>
      <c r="H206" s="17"/>
      <c r="I206" s="16"/>
      <c r="J206" s="16"/>
      <c r="K206" s="39"/>
      <c r="L206" s="37"/>
      <c r="M206" s="37"/>
      <c r="N206" s="215">
        <v>0</v>
      </c>
      <c r="O206" s="50">
        <f t="shared" si="120"/>
        <v>0</v>
      </c>
      <c r="P206" s="94">
        <f t="shared" si="121"/>
        <v>0</v>
      </c>
      <c r="Q206" s="403">
        <v>80.239999999999995</v>
      </c>
      <c r="R206" s="437">
        <f t="shared" si="122"/>
        <v>5215.5999999999995</v>
      </c>
      <c r="S206" s="395">
        <f t="shared" si="123"/>
        <v>3390.139999999999</v>
      </c>
      <c r="T206" s="455">
        <v>35</v>
      </c>
      <c r="U206" s="435">
        <f t="shared" si="118"/>
        <v>38.61538461538462</v>
      </c>
      <c r="V206" s="459">
        <v>3201.5759999999996</v>
      </c>
      <c r="W206" s="318">
        <f t="shared" si="105"/>
        <v>0</v>
      </c>
      <c r="X206" s="553">
        <f t="shared" si="101"/>
        <v>0</v>
      </c>
      <c r="Y206" s="438" t="s">
        <v>773</v>
      </c>
      <c r="Z206" s="436">
        <f t="shared" si="119"/>
        <v>35</v>
      </c>
      <c r="AA206" s="428"/>
      <c r="AB206" s="171"/>
      <c r="AC206" s="88"/>
      <c r="AD206" s="162"/>
      <c r="AE206" s="162"/>
      <c r="AF206" s="162"/>
      <c r="AG206" s="162"/>
      <c r="AH206" s="162"/>
      <c r="AI206" s="162"/>
      <c r="AJ206" s="162"/>
      <c r="AK206" s="163"/>
      <c r="AL206" s="162"/>
      <c r="AM206" s="173"/>
      <c r="AN206" s="173"/>
      <c r="AO206" s="173"/>
      <c r="AP206" s="173"/>
      <c r="AQ206" s="173"/>
      <c r="AR206" s="173"/>
      <c r="AS206" s="173"/>
      <c r="AT206" s="173"/>
      <c r="AU206" s="173"/>
      <c r="AV206" s="173"/>
      <c r="AW206" s="173"/>
      <c r="AX206" s="173"/>
      <c r="AY206" s="173"/>
      <c r="AZ206" s="173"/>
      <c r="BA206" s="173"/>
      <c r="BB206" s="173"/>
      <c r="BC206" s="173"/>
      <c r="BD206" s="173"/>
      <c r="BE206" s="173"/>
      <c r="BF206" s="165"/>
      <c r="BG206" s="165"/>
      <c r="BH206" s="165"/>
      <c r="BI206" s="165"/>
      <c r="BJ206" s="165"/>
      <c r="BK206" s="165"/>
      <c r="BL206" s="165"/>
      <c r="BM206" s="165"/>
      <c r="BN206" s="165"/>
      <c r="BO206" s="165"/>
      <c r="BP206" s="165"/>
      <c r="BQ206" s="165"/>
      <c r="BR206" s="165"/>
      <c r="BS206" s="165"/>
      <c r="BT206" s="165"/>
      <c r="BU206" s="165"/>
      <c r="BV206" s="165"/>
      <c r="BW206" s="165"/>
      <c r="BX206" s="165"/>
      <c r="BY206" s="165"/>
      <c r="BZ206" s="165"/>
      <c r="CA206" s="165"/>
      <c r="CB206" s="165"/>
      <c r="CC206" s="165"/>
      <c r="CD206" s="165"/>
    </row>
    <row r="207" spans="1:82" ht="27" hidden="1" customHeight="1">
      <c r="A207" s="642" t="s">
        <v>11</v>
      </c>
      <c r="B207" s="492"/>
      <c r="C207" s="322"/>
      <c r="D207" s="57" t="s">
        <v>181</v>
      </c>
      <c r="E207" s="56" t="s">
        <v>182</v>
      </c>
      <c r="F207" s="68" t="s">
        <v>47</v>
      </c>
      <c r="G207" s="17"/>
      <c r="H207" s="17"/>
      <c r="I207" s="17"/>
      <c r="J207" s="16"/>
      <c r="K207" s="39"/>
      <c r="L207" s="37"/>
      <c r="M207" s="37"/>
      <c r="N207" s="215">
        <v>0</v>
      </c>
      <c r="O207" s="50">
        <f t="shared" si="120"/>
        <v>0</v>
      </c>
      <c r="P207" s="94">
        <f t="shared" si="121"/>
        <v>0</v>
      </c>
      <c r="Q207" s="403">
        <v>30.24</v>
      </c>
      <c r="R207" s="437">
        <f t="shared" si="122"/>
        <v>1965.6</v>
      </c>
      <c r="S207" s="395">
        <f t="shared" si="123"/>
        <v>1277.6399999999999</v>
      </c>
      <c r="T207" s="455">
        <v>35</v>
      </c>
      <c r="U207" s="435">
        <f t="shared" si="118"/>
        <v>38.61538461538462</v>
      </c>
      <c r="V207" s="459">
        <v>1206.5759999999998</v>
      </c>
      <c r="W207" s="318">
        <f t="shared" ref="W207:W258" si="124">S207*O207</f>
        <v>0</v>
      </c>
      <c r="X207" s="553">
        <f t="shared" si="101"/>
        <v>0</v>
      </c>
      <c r="Y207" s="438" t="s">
        <v>773</v>
      </c>
      <c r="Z207" s="436">
        <f t="shared" si="119"/>
        <v>35</v>
      </c>
      <c r="AA207" s="428"/>
      <c r="AB207" s="171"/>
      <c r="AC207" s="88"/>
      <c r="AD207" s="162"/>
      <c r="AE207" s="162"/>
      <c r="AF207" s="162"/>
      <c r="AG207" s="162"/>
      <c r="AH207" s="162"/>
      <c r="AI207" s="162"/>
      <c r="AJ207" s="162"/>
      <c r="AK207" s="163"/>
      <c r="AL207" s="162"/>
      <c r="AM207" s="173"/>
      <c r="AN207" s="173"/>
      <c r="AO207" s="173"/>
      <c r="AP207" s="173"/>
      <c r="AQ207" s="173"/>
      <c r="AR207" s="173"/>
      <c r="AS207" s="173"/>
      <c r="AT207" s="173"/>
      <c r="AU207" s="173"/>
      <c r="AV207" s="173"/>
      <c r="AW207" s="173"/>
      <c r="AX207" s="173"/>
      <c r="AY207" s="173"/>
      <c r="AZ207" s="173"/>
      <c r="BA207" s="173"/>
      <c r="BB207" s="173"/>
      <c r="BC207" s="173"/>
      <c r="BD207" s="173"/>
      <c r="BE207" s="173"/>
      <c r="BF207" s="165"/>
      <c r="BG207" s="165"/>
      <c r="BH207" s="165"/>
      <c r="BI207" s="165"/>
      <c r="BJ207" s="165"/>
      <c r="BK207" s="165"/>
      <c r="BL207" s="165"/>
      <c r="BM207" s="165"/>
      <c r="BN207" s="165"/>
      <c r="BO207" s="165"/>
      <c r="BP207" s="165"/>
      <c r="BQ207" s="165"/>
      <c r="BR207" s="165"/>
      <c r="BS207" s="165"/>
      <c r="BT207" s="165"/>
      <c r="BU207" s="165"/>
      <c r="BV207" s="165"/>
      <c r="BW207" s="165"/>
      <c r="BX207" s="165"/>
      <c r="BY207" s="165"/>
      <c r="BZ207" s="165"/>
      <c r="CA207" s="165"/>
      <c r="CB207" s="165"/>
      <c r="CC207" s="165"/>
      <c r="CD207" s="165"/>
    </row>
    <row r="208" spans="1:82" ht="27" hidden="1" customHeight="1">
      <c r="A208" s="642" t="s">
        <v>11</v>
      </c>
      <c r="B208" s="492"/>
      <c r="C208" s="322"/>
      <c r="D208" s="57" t="s">
        <v>181</v>
      </c>
      <c r="E208" s="56" t="s">
        <v>182</v>
      </c>
      <c r="F208" s="68" t="s">
        <v>47</v>
      </c>
      <c r="G208" s="17"/>
      <c r="H208" s="16"/>
      <c r="I208" s="16"/>
      <c r="J208" s="17"/>
      <c r="K208" s="39"/>
      <c r="L208" s="37"/>
      <c r="M208" s="37"/>
      <c r="N208" s="215">
        <v>0</v>
      </c>
      <c r="O208" s="50">
        <f t="shared" si="120"/>
        <v>0</v>
      </c>
      <c r="P208" s="94">
        <f t="shared" si="121"/>
        <v>0</v>
      </c>
      <c r="Q208" s="403">
        <v>33.409999999999997</v>
      </c>
      <c r="R208" s="437">
        <f t="shared" si="122"/>
        <v>2171.6499999999996</v>
      </c>
      <c r="S208" s="395">
        <f t="shared" si="123"/>
        <v>1411.5724999999995</v>
      </c>
      <c r="T208" s="455">
        <v>35</v>
      </c>
      <c r="U208" s="435">
        <f t="shared" si="118"/>
        <v>38.61538461538462</v>
      </c>
      <c r="V208" s="459">
        <v>1333.0589999999997</v>
      </c>
      <c r="W208" s="318">
        <f t="shared" si="124"/>
        <v>0</v>
      </c>
      <c r="X208" s="553">
        <f t="shared" si="101"/>
        <v>0</v>
      </c>
      <c r="Y208" s="438" t="s">
        <v>773</v>
      </c>
      <c r="Z208" s="436">
        <f t="shared" si="119"/>
        <v>35</v>
      </c>
      <c r="AA208" s="428"/>
      <c r="AB208" s="171"/>
      <c r="AC208" s="88"/>
      <c r="AD208" s="162"/>
      <c r="AE208" s="162"/>
      <c r="AF208" s="162"/>
      <c r="AG208" s="162"/>
      <c r="AH208" s="162"/>
      <c r="AI208" s="162"/>
      <c r="AJ208" s="162"/>
      <c r="AK208" s="163"/>
      <c r="AL208" s="162"/>
      <c r="AM208" s="173"/>
      <c r="AN208" s="173"/>
      <c r="AO208" s="173"/>
      <c r="AP208" s="173"/>
      <c r="AQ208" s="173"/>
      <c r="AR208" s="173"/>
      <c r="AS208" s="173"/>
      <c r="AT208" s="173"/>
      <c r="AU208" s="173"/>
      <c r="AV208" s="173"/>
      <c r="AW208" s="173"/>
      <c r="AX208" s="173"/>
      <c r="AY208" s="173"/>
      <c r="AZ208" s="173"/>
      <c r="BA208" s="173"/>
      <c r="BB208" s="173"/>
      <c r="BC208" s="173"/>
      <c r="BD208" s="173"/>
      <c r="BE208" s="173"/>
      <c r="BF208" s="165"/>
      <c r="BG208" s="165"/>
      <c r="BH208" s="165"/>
      <c r="BI208" s="165"/>
      <c r="BJ208" s="165"/>
      <c r="BK208" s="165"/>
      <c r="BL208" s="165"/>
      <c r="BM208" s="165"/>
      <c r="BN208" s="165"/>
      <c r="BO208" s="165"/>
      <c r="BP208" s="165"/>
      <c r="BQ208" s="165"/>
      <c r="BR208" s="165"/>
      <c r="BS208" s="165"/>
      <c r="BT208" s="165"/>
      <c r="BU208" s="165"/>
      <c r="BV208" s="165"/>
      <c r="BW208" s="165"/>
      <c r="BX208" s="165"/>
      <c r="BY208" s="165"/>
      <c r="BZ208" s="165"/>
      <c r="CA208" s="165"/>
      <c r="CB208" s="165"/>
      <c r="CC208" s="165"/>
      <c r="CD208" s="165"/>
    </row>
    <row r="209" spans="1:82" ht="27" hidden="1" customHeight="1">
      <c r="A209" s="642" t="s">
        <v>11</v>
      </c>
      <c r="B209" s="492"/>
      <c r="C209" s="322"/>
      <c r="D209" s="57" t="s">
        <v>45</v>
      </c>
      <c r="E209" s="56" t="s">
        <v>182</v>
      </c>
      <c r="F209" s="68" t="s">
        <v>47</v>
      </c>
      <c r="G209" s="16"/>
      <c r="H209" s="17"/>
      <c r="I209" s="17"/>
      <c r="J209" s="17"/>
      <c r="K209" s="39"/>
      <c r="L209" s="37"/>
      <c r="M209" s="37"/>
      <c r="N209" s="215">
        <v>0</v>
      </c>
      <c r="O209" s="50">
        <f t="shared" si="120"/>
        <v>0</v>
      </c>
      <c r="P209" s="94">
        <f t="shared" si="121"/>
        <v>0</v>
      </c>
      <c r="Q209" s="403">
        <v>33.659999999999997</v>
      </c>
      <c r="R209" s="437">
        <f t="shared" si="122"/>
        <v>2187.8999999999996</v>
      </c>
      <c r="S209" s="395">
        <f t="shared" si="123"/>
        <v>1422.1349999999995</v>
      </c>
      <c r="T209" s="455">
        <v>35</v>
      </c>
      <c r="U209" s="435">
        <f t="shared" si="118"/>
        <v>38.615384615384606</v>
      </c>
      <c r="V209" s="459">
        <v>1343.0339999999999</v>
      </c>
      <c r="W209" s="318">
        <f t="shared" si="124"/>
        <v>0</v>
      </c>
      <c r="X209" s="553">
        <f t="shared" si="101"/>
        <v>0</v>
      </c>
      <c r="Y209" s="438" t="s">
        <v>773</v>
      </c>
      <c r="Z209" s="436">
        <f t="shared" si="119"/>
        <v>35</v>
      </c>
      <c r="AA209" s="428"/>
      <c r="AB209" s="171"/>
      <c r="AC209" s="88"/>
      <c r="AD209" s="162"/>
      <c r="AE209" s="162"/>
      <c r="AF209" s="162"/>
      <c r="AG209" s="162"/>
      <c r="AH209" s="162"/>
      <c r="AI209" s="162"/>
      <c r="AJ209" s="162"/>
      <c r="AK209" s="163"/>
      <c r="AL209" s="162"/>
      <c r="AM209" s="173"/>
      <c r="AN209" s="173"/>
      <c r="AO209" s="173"/>
      <c r="AP209" s="173"/>
      <c r="AQ209" s="173"/>
      <c r="AR209" s="173"/>
      <c r="AS209" s="173"/>
      <c r="AT209" s="173"/>
      <c r="AU209" s="173"/>
      <c r="AV209" s="173"/>
      <c r="AW209" s="173"/>
      <c r="AX209" s="173"/>
      <c r="AY209" s="173"/>
      <c r="AZ209" s="173"/>
      <c r="BA209" s="173"/>
      <c r="BB209" s="173"/>
      <c r="BC209" s="173"/>
      <c r="BD209" s="173"/>
      <c r="BE209" s="173"/>
      <c r="BF209" s="165"/>
      <c r="BG209" s="165"/>
      <c r="BH209" s="165"/>
      <c r="BI209" s="165"/>
      <c r="BJ209" s="165"/>
      <c r="BK209" s="165"/>
      <c r="BL209" s="165"/>
      <c r="BM209" s="165"/>
      <c r="BN209" s="165"/>
      <c r="BO209" s="165"/>
      <c r="BP209" s="165"/>
      <c r="BQ209" s="165"/>
      <c r="BR209" s="165"/>
      <c r="BS209" s="165"/>
      <c r="BT209" s="165"/>
      <c r="BU209" s="165"/>
      <c r="BV209" s="165"/>
      <c r="BW209" s="165"/>
      <c r="BX209" s="165"/>
      <c r="BY209" s="165"/>
      <c r="BZ209" s="165"/>
      <c r="CA209" s="165"/>
      <c r="CB209" s="165"/>
      <c r="CC209" s="165"/>
      <c r="CD209" s="165"/>
    </row>
    <row r="210" spans="1:82" ht="27" hidden="1" customHeight="1">
      <c r="A210" s="642" t="s">
        <v>11</v>
      </c>
      <c r="B210" s="492"/>
      <c r="C210" s="322"/>
      <c r="D210" s="57" t="s">
        <v>45</v>
      </c>
      <c r="E210" s="56" t="s">
        <v>182</v>
      </c>
      <c r="F210" s="68" t="s">
        <v>47</v>
      </c>
      <c r="G210" s="17"/>
      <c r="H210" s="16"/>
      <c r="I210" s="17"/>
      <c r="J210" s="17"/>
      <c r="K210" s="39"/>
      <c r="L210" s="37"/>
      <c r="M210" s="37"/>
      <c r="N210" s="215">
        <v>0</v>
      </c>
      <c r="O210" s="50">
        <f t="shared" si="120"/>
        <v>0</v>
      </c>
      <c r="P210" s="94">
        <f t="shared" si="121"/>
        <v>0</v>
      </c>
      <c r="Q210" s="403">
        <v>36.340000000000003</v>
      </c>
      <c r="R210" s="437">
        <f t="shared" si="122"/>
        <v>2362.1000000000004</v>
      </c>
      <c r="S210" s="395">
        <f t="shared" si="123"/>
        <v>1535.365</v>
      </c>
      <c r="T210" s="455">
        <v>35</v>
      </c>
      <c r="U210" s="435">
        <f t="shared" si="118"/>
        <v>38.61538461538462</v>
      </c>
      <c r="V210" s="459">
        <v>1449.9660000000001</v>
      </c>
      <c r="W210" s="318">
        <f t="shared" si="124"/>
        <v>0</v>
      </c>
      <c r="X210" s="553">
        <f t="shared" ref="X210:X275" si="125">R210*P210</f>
        <v>0</v>
      </c>
      <c r="Y210" s="438" t="s">
        <v>773</v>
      </c>
      <c r="Z210" s="436">
        <f t="shared" si="119"/>
        <v>35</v>
      </c>
      <c r="AA210" s="428"/>
      <c r="AB210" s="171"/>
      <c r="AC210" s="88"/>
      <c r="AD210" s="162"/>
      <c r="AE210" s="162"/>
      <c r="AF210" s="162"/>
      <c r="AG210" s="162"/>
      <c r="AH210" s="162"/>
      <c r="AI210" s="162"/>
      <c r="AJ210" s="162"/>
      <c r="AK210" s="163"/>
      <c r="AL210" s="162"/>
      <c r="AM210" s="173"/>
      <c r="AN210" s="173"/>
      <c r="AO210" s="173"/>
      <c r="AP210" s="173"/>
      <c r="AQ210" s="173"/>
      <c r="AR210" s="173"/>
      <c r="AS210" s="173"/>
      <c r="AT210" s="173"/>
      <c r="AU210" s="173"/>
      <c r="AV210" s="173"/>
      <c r="AW210" s="173"/>
      <c r="AX210" s="173"/>
      <c r="AY210" s="173"/>
      <c r="AZ210" s="173"/>
      <c r="BA210" s="173"/>
      <c r="BB210" s="173"/>
      <c r="BC210" s="173"/>
      <c r="BD210" s="173"/>
      <c r="BE210" s="173"/>
      <c r="BF210" s="165"/>
      <c r="BG210" s="165"/>
      <c r="BH210" s="165"/>
      <c r="BI210" s="165"/>
      <c r="BJ210" s="165"/>
      <c r="BK210" s="165"/>
      <c r="BL210" s="165"/>
      <c r="BM210" s="165"/>
      <c r="BN210" s="165"/>
      <c r="BO210" s="165"/>
      <c r="BP210" s="165"/>
      <c r="BQ210" s="165"/>
      <c r="BR210" s="165"/>
      <c r="BS210" s="165"/>
      <c r="BT210" s="165"/>
      <c r="BU210" s="165"/>
      <c r="BV210" s="165"/>
      <c r="BW210" s="165"/>
      <c r="BX210" s="165"/>
      <c r="BY210" s="165"/>
      <c r="BZ210" s="165"/>
      <c r="CA210" s="165"/>
      <c r="CB210" s="165"/>
      <c r="CC210" s="165"/>
      <c r="CD210" s="165"/>
    </row>
    <row r="211" spans="1:82" ht="63.75" hidden="1" customHeight="1">
      <c r="A211" s="521" t="s">
        <v>11</v>
      </c>
      <c r="B211" s="492"/>
      <c r="C211" s="648" t="s">
        <v>784</v>
      </c>
      <c r="D211" s="16" t="s">
        <v>439</v>
      </c>
      <c r="E211" s="30" t="s">
        <v>154</v>
      </c>
      <c r="F211" s="68" t="s">
        <v>47</v>
      </c>
      <c r="G211" s="539" t="s">
        <v>792</v>
      </c>
      <c r="H211" s="621"/>
      <c r="I211" s="621"/>
      <c r="J211" s="621"/>
      <c r="K211" s="39"/>
      <c r="L211" s="39"/>
      <c r="M211" s="39"/>
      <c r="N211" s="215">
        <v>0</v>
      </c>
      <c r="O211" s="50">
        <f t="shared" si="120"/>
        <v>0</v>
      </c>
      <c r="P211" s="94">
        <f t="shared" si="121"/>
        <v>0</v>
      </c>
      <c r="Q211" s="403">
        <v>52.68</v>
      </c>
      <c r="R211" s="437">
        <f t="shared" si="122"/>
        <v>3424.2</v>
      </c>
      <c r="S211" s="395">
        <f t="shared" si="123"/>
        <v>2396.9399999999996</v>
      </c>
      <c r="T211" s="455">
        <v>30</v>
      </c>
      <c r="U211" s="435">
        <f t="shared" si="118"/>
        <v>31.076309794988617</v>
      </c>
      <c r="V211" s="459">
        <v>2360.085</v>
      </c>
      <c r="W211" s="318">
        <f t="shared" si="124"/>
        <v>0</v>
      </c>
      <c r="X211" s="553">
        <f t="shared" si="125"/>
        <v>0</v>
      </c>
      <c r="Y211" s="438" t="s">
        <v>773</v>
      </c>
      <c r="Z211" s="436">
        <f t="shared" si="119"/>
        <v>30</v>
      </c>
      <c r="AA211" s="428"/>
      <c r="AB211" s="171"/>
      <c r="AC211" s="88"/>
      <c r="AD211" s="162"/>
      <c r="AE211" s="162"/>
      <c r="AF211" s="162"/>
      <c r="AG211" s="162"/>
      <c r="AH211" s="162"/>
      <c r="AI211" s="162"/>
      <c r="AJ211" s="162"/>
      <c r="AK211" s="163"/>
      <c r="AL211" s="162"/>
      <c r="AM211" s="173"/>
      <c r="AN211" s="173"/>
      <c r="AO211" s="173"/>
      <c r="AP211" s="173"/>
      <c r="AQ211" s="173"/>
      <c r="AR211" s="173"/>
      <c r="AS211" s="173"/>
      <c r="AT211" s="173"/>
      <c r="AU211" s="173"/>
      <c r="AV211" s="173"/>
      <c r="AW211" s="173"/>
      <c r="AX211" s="173"/>
      <c r="AY211" s="173"/>
      <c r="AZ211" s="173"/>
      <c r="BA211" s="173"/>
      <c r="BB211" s="173"/>
      <c r="BC211" s="173"/>
      <c r="BD211" s="173"/>
      <c r="BE211" s="173"/>
      <c r="BF211" s="165"/>
      <c r="BG211" s="165"/>
      <c r="BH211" s="165"/>
      <c r="BI211" s="165"/>
      <c r="BJ211" s="165"/>
      <c r="BK211" s="165"/>
      <c r="BL211" s="165"/>
      <c r="BM211" s="165"/>
      <c r="BN211" s="165"/>
      <c r="BO211" s="165"/>
      <c r="BP211" s="165"/>
      <c r="BQ211" s="165"/>
      <c r="BR211" s="165"/>
      <c r="BS211" s="165"/>
      <c r="BT211" s="165"/>
      <c r="BU211" s="165"/>
      <c r="BV211" s="165"/>
      <c r="BW211" s="165"/>
      <c r="BX211" s="165"/>
      <c r="BY211" s="165"/>
      <c r="BZ211" s="165"/>
      <c r="CA211" s="165"/>
      <c r="CB211" s="165"/>
      <c r="CC211" s="165"/>
      <c r="CD211" s="165"/>
    </row>
    <row r="212" spans="1:82" ht="27" hidden="1" customHeight="1">
      <c r="A212" s="492" t="s">
        <v>11</v>
      </c>
      <c r="B212" s="492"/>
      <c r="C212" s="322"/>
      <c r="D212" s="18" t="s">
        <v>439</v>
      </c>
      <c r="E212" s="60" t="s">
        <v>154</v>
      </c>
      <c r="F212" s="76" t="s">
        <v>47</v>
      </c>
      <c r="G212" s="19"/>
      <c r="H212" s="18"/>
      <c r="I212" s="18"/>
      <c r="J212" s="19"/>
      <c r="K212" s="39"/>
      <c r="L212" s="37"/>
      <c r="M212" s="37"/>
      <c r="N212" s="215">
        <v>0</v>
      </c>
      <c r="O212" s="50">
        <f t="shared" si="120"/>
        <v>0</v>
      </c>
      <c r="P212" s="94">
        <f t="shared" si="121"/>
        <v>0</v>
      </c>
      <c r="Q212" s="403">
        <v>48.29</v>
      </c>
      <c r="R212" s="437">
        <f t="shared" si="122"/>
        <v>3138.85</v>
      </c>
      <c r="S212" s="395">
        <f t="shared" si="123"/>
        <v>2040.2524999999996</v>
      </c>
      <c r="T212" s="455">
        <v>35</v>
      </c>
      <c r="U212" s="435">
        <f t="shared" si="118"/>
        <v>38.61538461538462</v>
      </c>
      <c r="V212" s="459">
        <v>1926.771</v>
      </c>
      <c r="W212" s="318">
        <f t="shared" si="124"/>
        <v>0</v>
      </c>
      <c r="X212" s="553">
        <f t="shared" si="125"/>
        <v>0</v>
      </c>
      <c r="Y212" s="438" t="s">
        <v>773</v>
      </c>
      <c r="Z212" s="436">
        <f t="shared" si="119"/>
        <v>35</v>
      </c>
      <c r="AA212" s="428"/>
      <c r="AB212" s="171"/>
      <c r="AC212" s="88"/>
      <c r="AD212" s="162"/>
      <c r="AE212" s="162"/>
      <c r="AF212" s="162"/>
      <c r="AG212" s="162"/>
      <c r="AH212" s="162"/>
      <c r="AI212" s="162"/>
      <c r="AJ212" s="162"/>
      <c r="AK212" s="163"/>
      <c r="AL212" s="162"/>
      <c r="AM212" s="173"/>
      <c r="AN212" s="173"/>
      <c r="AO212" s="173"/>
      <c r="AP212" s="173"/>
      <c r="AQ212" s="173"/>
      <c r="AR212" s="173"/>
      <c r="AS212" s="173"/>
      <c r="AT212" s="173"/>
      <c r="AU212" s="173"/>
      <c r="AV212" s="173"/>
      <c r="AW212" s="173"/>
      <c r="AX212" s="173"/>
      <c r="AY212" s="173"/>
      <c r="AZ212" s="173"/>
      <c r="BA212" s="173"/>
      <c r="BB212" s="173"/>
      <c r="BC212" s="173"/>
      <c r="BD212" s="173"/>
      <c r="BE212" s="173"/>
      <c r="BF212" s="165"/>
      <c r="BG212" s="165"/>
      <c r="BH212" s="165"/>
      <c r="BI212" s="165"/>
      <c r="BJ212" s="165"/>
      <c r="BK212" s="165"/>
      <c r="BL212" s="165"/>
      <c r="BM212" s="165"/>
      <c r="BN212" s="165"/>
      <c r="BO212" s="165"/>
      <c r="BP212" s="165"/>
      <c r="BQ212" s="165"/>
      <c r="BR212" s="165"/>
      <c r="BS212" s="165"/>
      <c r="BT212" s="165"/>
      <c r="BU212" s="165"/>
      <c r="BV212" s="165"/>
      <c r="BW212" s="165"/>
      <c r="BX212" s="165"/>
      <c r="BY212" s="165"/>
      <c r="BZ212" s="165"/>
      <c r="CA212" s="165"/>
      <c r="CB212" s="165"/>
      <c r="CC212" s="165"/>
      <c r="CD212" s="165"/>
    </row>
    <row r="213" spans="1:82" ht="12" customHeight="1">
      <c r="A213" s="501"/>
      <c r="B213" s="242"/>
      <c r="C213" s="322"/>
      <c r="D213" s="242"/>
      <c r="E213" s="243"/>
      <c r="F213" s="249"/>
      <c r="G213" s="244"/>
      <c r="H213" s="244"/>
      <c r="I213" s="244"/>
      <c r="J213" s="244"/>
      <c r="K213" s="244"/>
      <c r="L213" s="245"/>
      <c r="M213" s="692"/>
      <c r="N213" s="252"/>
      <c r="O213" s="307"/>
      <c r="P213" s="401"/>
      <c r="Q213" s="393"/>
      <c r="R213" s="754"/>
      <c r="S213" s="743"/>
      <c r="T213" s="445"/>
      <c r="U213" s="287"/>
      <c r="V213" s="443"/>
      <c r="W213" s="771" t="s">
        <v>22</v>
      </c>
      <c r="X213" s="553">
        <f t="shared" si="125"/>
        <v>0</v>
      </c>
      <c r="Y213" s="423"/>
      <c r="Z213" s="170"/>
      <c r="AA213" s="88"/>
      <c r="AB213" s="171"/>
      <c r="AC213" s="88"/>
      <c r="AD213" s="162"/>
      <c r="AE213" s="162"/>
      <c r="AF213" s="162"/>
      <c r="AG213" s="162"/>
      <c r="AH213" s="162"/>
      <c r="AI213" s="162"/>
      <c r="AJ213" s="162"/>
      <c r="AK213" s="163"/>
      <c r="AL213" s="162"/>
      <c r="AM213" s="162"/>
      <c r="AN213" s="162"/>
      <c r="AO213" s="162"/>
      <c r="AP213" s="162"/>
      <c r="AQ213" s="162"/>
      <c r="AR213" s="162"/>
      <c r="AS213" s="162"/>
      <c r="AT213" s="162"/>
      <c r="AU213" s="162"/>
      <c r="AV213" s="162"/>
      <c r="AW213" s="162"/>
      <c r="AX213" s="162"/>
      <c r="AY213" s="162"/>
      <c r="AZ213" s="162"/>
      <c r="BA213" s="162"/>
      <c r="BB213" s="162"/>
      <c r="BC213" s="162"/>
      <c r="BD213" s="162"/>
      <c r="BE213" s="162"/>
    </row>
    <row r="214" spans="1:82" ht="27" customHeight="1">
      <c r="A214" s="504"/>
      <c r="B214" s="36"/>
      <c r="C214" s="322"/>
      <c r="D214" s="130"/>
      <c r="E214" s="129" t="s">
        <v>372</v>
      </c>
      <c r="F214" s="155"/>
      <c r="G214" s="579" t="s">
        <v>132</v>
      </c>
      <c r="H214" s="579" t="s">
        <v>133</v>
      </c>
      <c r="I214" s="579" t="s">
        <v>134</v>
      </c>
      <c r="J214" s="579" t="s">
        <v>135</v>
      </c>
      <c r="K214" s="587" t="s">
        <v>136</v>
      </c>
      <c r="L214" s="539" t="s">
        <v>792</v>
      </c>
      <c r="M214" s="539" t="s">
        <v>792</v>
      </c>
      <c r="N214" s="103"/>
      <c r="O214" s="104"/>
      <c r="P214" s="128">
        <f>IF(SUM(G215:M226)&gt;0,0.1,0)</f>
        <v>0</v>
      </c>
      <c r="Q214" s="393"/>
      <c r="R214" s="756"/>
      <c r="S214" s="752"/>
      <c r="T214" s="440"/>
      <c r="U214" s="144"/>
      <c r="V214" s="440"/>
      <c r="W214" s="769"/>
      <c r="X214" s="553">
        <f t="shared" si="125"/>
        <v>0</v>
      </c>
      <c r="Y214" s="423"/>
      <c r="Z214" s="170"/>
      <c r="AA214" s="88"/>
      <c r="AB214" s="171"/>
      <c r="AC214" s="88"/>
      <c r="AD214" s="162"/>
      <c r="AE214" s="162"/>
      <c r="AF214" s="162"/>
      <c r="AG214" s="162"/>
      <c r="AH214" s="162"/>
      <c r="AI214" s="162"/>
      <c r="AJ214" s="162"/>
      <c r="AK214" s="163"/>
      <c r="AL214" s="162"/>
      <c r="AM214" s="173"/>
      <c r="AN214" s="173"/>
      <c r="AO214" s="173"/>
      <c r="AP214" s="173"/>
      <c r="AQ214" s="173"/>
      <c r="AR214" s="173"/>
      <c r="AS214" s="173"/>
      <c r="AT214" s="173"/>
      <c r="AU214" s="173"/>
      <c r="AV214" s="173"/>
      <c r="AW214" s="173"/>
      <c r="AX214" s="173"/>
      <c r="AY214" s="173"/>
      <c r="AZ214" s="173"/>
      <c r="BA214" s="173"/>
      <c r="BB214" s="173"/>
      <c r="BC214" s="173"/>
      <c r="BD214" s="173"/>
      <c r="BE214" s="173"/>
      <c r="BF214" s="165"/>
      <c r="BG214" s="165"/>
      <c r="BH214" s="165"/>
      <c r="BI214" s="165"/>
      <c r="BJ214" s="165"/>
      <c r="BK214" s="165"/>
      <c r="BL214" s="165"/>
      <c r="BM214" s="165"/>
      <c r="BN214" s="165"/>
      <c r="BO214" s="165"/>
      <c r="BP214" s="165"/>
      <c r="BQ214" s="165"/>
      <c r="BR214" s="165"/>
      <c r="BS214" s="165"/>
      <c r="BT214" s="165"/>
      <c r="BU214" s="165"/>
      <c r="BV214" s="165"/>
      <c r="BW214" s="165"/>
      <c r="BX214" s="165"/>
      <c r="BY214" s="165"/>
      <c r="BZ214" s="165"/>
      <c r="CA214" s="165"/>
      <c r="CB214" s="165"/>
      <c r="CC214" s="165"/>
      <c r="CD214" s="165"/>
    </row>
    <row r="215" spans="1:82" ht="12" customHeight="1">
      <c r="A215" s="501"/>
      <c r="B215" s="242"/>
      <c r="C215" s="322"/>
      <c r="D215" s="242"/>
      <c r="E215" s="243"/>
      <c r="F215" s="249"/>
      <c r="G215" s="244"/>
      <c r="H215" s="244"/>
      <c r="I215" s="244"/>
      <c r="J215" s="244"/>
      <c r="K215" s="244"/>
      <c r="L215" s="245"/>
      <c r="M215" s="281"/>
      <c r="N215" s="204"/>
      <c r="O215" s="304"/>
      <c r="P215" s="282"/>
      <c r="Q215" s="396"/>
      <c r="R215" s="754"/>
      <c r="S215" s="743"/>
      <c r="T215" s="443"/>
      <c r="U215" s="248"/>
      <c r="V215" s="443"/>
      <c r="W215" s="771" t="s">
        <v>22</v>
      </c>
      <c r="X215" s="553">
        <f t="shared" si="125"/>
        <v>0</v>
      </c>
      <c r="Y215" s="423"/>
      <c r="Z215" s="170"/>
      <c r="AA215" s="88"/>
      <c r="AB215" s="171"/>
      <c r="AC215" s="88"/>
      <c r="AD215" s="162"/>
      <c r="AE215" s="162"/>
      <c r="AF215" s="162"/>
      <c r="AG215" s="162"/>
      <c r="AH215" s="162"/>
      <c r="AI215" s="162"/>
      <c r="AJ215" s="162"/>
      <c r="AK215" s="163"/>
      <c r="AL215" s="162"/>
      <c r="AM215" s="162"/>
      <c r="AN215" s="162"/>
      <c r="AO215" s="162"/>
      <c r="AP215" s="162"/>
      <c r="AQ215" s="162"/>
      <c r="AR215" s="162"/>
      <c r="AS215" s="162"/>
      <c r="AT215" s="162"/>
      <c r="AU215" s="162"/>
      <c r="AV215" s="162"/>
      <c r="AW215" s="162"/>
      <c r="AX215" s="162"/>
      <c r="AY215" s="162"/>
      <c r="AZ215" s="162"/>
      <c r="BA215" s="162"/>
      <c r="BB215" s="162"/>
      <c r="BC215" s="162"/>
      <c r="BD215" s="162"/>
      <c r="BE215" s="162"/>
    </row>
    <row r="216" spans="1:82" ht="27" hidden="1" customHeight="1">
      <c r="A216" s="521" t="s">
        <v>11</v>
      </c>
      <c r="B216" s="521"/>
      <c r="C216" s="322"/>
      <c r="D216" s="24" t="s">
        <v>466</v>
      </c>
      <c r="E216" s="56" t="s">
        <v>182</v>
      </c>
      <c r="F216" s="106" t="s">
        <v>2</v>
      </c>
      <c r="G216" s="86"/>
      <c r="H216" s="17"/>
      <c r="I216" s="17"/>
      <c r="J216" s="17"/>
      <c r="K216" s="86"/>
      <c r="L216" s="34"/>
      <c r="M216" s="34"/>
      <c r="N216" s="216">
        <v>0</v>
      </c>
      <c r="O216" s="50">
        <f t="shared" ref="O216:O225" si="126">SUBTOTAL(9,G216:M216)</f>
        <v>0</v>
      </c>
      <c r="P216" s="94">
        <f t="shared" ref="P216:P225" si="127">O216</f>
        <v>0</v>
      </c>
      <c r="Q216" s="403">
        <v>33.659999999999997</v>
      </c>
      <c r="R216" s="437">
        <f t="shared" ref="R216:R225" si="128">Q216*$S$1</f>
        <v>2187.8999999999996</v>
      </c>
      <c r="S216" s="395">
        <f t="shared" ref="S216:S225" si="129">(1-T216*0.01)*R216</f>
        <v>1422.1349999999995</v>
      </c>
      <c r="T216" s="455">
        <v>35</v>
      </c>
      <c r="U216" s="435">
        <f t="shared" ref="U216:U225" si="130">(V216/R216*100-100)*-1</f>
        <v>38.615384615384606</v>
      </c>
      <c r="V216" s="459">
        <v>1343.0339999999999</v>
      </c>
      <c r="W216" s="318">
        <f t="shared" si="124"/>
        <v>0</v>
      </c>
      <c r="X216" s="553">
        <f t="shared" si="125"/>
        <v>0</v>
      </c>
      <c r="Y216" s="438" t="s">
        <v>773</v>
      </c>
      <c r="Z216" s="436">
        <f t="shared" ref="Z216:Z225" si="131">T216</f>
        <v>35</v>
      </c>
      <c r="AA216" s="428"/>
      <c r="AB216" s="171"/>
      <c r="AC216" s="88"/>
      <c r="AD216" s="162"/>
      <c r="AE216" s="162"/>
      <c r="AF216" s="162"/>
      <c r="AG216" s="162"/>
      <c r="AH216" s="162"/>
      <c r="AI216" s="162"/>
      <c r="AJ216" s="162"/>
      <c r="AK216" s="163"/>
      <c r="AL216" s="162"/>
      <c r="AM216" s="173"/>
      <c r="AN216" s="173"/>
      <c r="AO216" s="173"/>
      <c r="AP216" s="173"/>
      <c r="AQ216" s="173"/>
      <c r="AR216" s="173"/>
      <c r="AS216" s="173"/>
      <c r="AT216" s="173"/>
      <c r="AU216" s="173"/>
      <c r="AV216" s="173"/>
      <c r="AW216" s="173"/>
      <c r="AX216" s="173"/>
      <c r="AY216" s="173"/>
      <c r="AZ216" s="173"/>
      <c r="BA216" s="173"/>
      <c r="BB216" s="173"/>
      <c r="BC216" s="173"/>
      <c r="BD216" s="173"/>
      <c r="BE216" s="173"/>
      <c r="BF216" s="165"/>
      <c r="BG216" s="165"/>
      <c r="BH216" s="165"/>
      <c r="BI216" s="165"/>
      <c r="BJ216" s="165"/>
      <c r="BK216" s="165"/>
      <c r="BL216" s="165"/>
      <c r="BM216" s="165"/>
      <c r="BN216" s="165"/>
      <c r="BO216" s="165"/>
      <c r="BP216" s="165"/>
      <c r="BQ216" s="165"/>
      <c r="BR216" s="165"/>
      <c r="BS216" s="165"/>
      <c r="BT216" s="165"/>
      <c r="BU216" s="165"/>
      <c r="BV216" s="165"/>
      <c r="BW216" s="165"/>
      <c r="BX216" s="165"/>
      <c r="BY216" s="165"/>
      <c r="BZ216" s="165"/>
      <c r="CA216" s="165"/>
      <c r="CB216" s="165"/>
      <c r="CC216" s="165"/>
      <c r="CD216" s="165"/>
    </row>
    <row r="217" spans="1:82" ht="27" hidden="1" customHeight="1">
      <c r="A217" s="521" t="s">
        <v>11</v>
      </c>
      <c r="B217" s="521"/>
      <c r="C217" s="322"/>
      <c r="D217" s="24" t="s">
        <v>466</v>
      </c>
      <c r="E217" s="56" t="s">
        <v>182</v>
      </c>
      <c r="F217" s="106" t="s">
        <v>2</v>
      </c>
      <c r="G217" s="86"/>
      <c r="H217" s="86"/>
      <c r="I217" s="17"/>
      <c r="J217" s="17"/>
      <c r="K217" s="86"/>
      <c r="L217" s="34"/>
      <c r="M217" s="34"/>
      <c r="N217" s="216">
        <v>0</v>
      </c>
      <c r="O217" s="50">
        <f t="shared" si="126"/>
        <v>0</v>
      </c>
      <c r="P217" s="94">
        <f t="shared" si="127"/>
        <v>0</v>
      </c>
      <c r="Q217" s="403">
        <v>43.2</v>
      </c>
      <c r="R217" s="437">
        <f t="shared" si="128"/>
        <v>2808</v>
      </c>
      <c r="S217" s="395">
        <f t="shared" si="129"/>
        <v>1544.4</v>
      </c>
      <c r="T217" s="455">
        <v>45</v>
      </c>
      <c r="U217" s="435">
        <f t="shared" si="130"/>
        <v>46.927884615384606</v>
      </c>
      <c r="V217" s="459">
        <v>1490.2650000000001</v>
      </c>
      <c r="W217" s="318">
        <f t="shared" si="124"/>
        <v>0</v>
      </c>
      <c r="X217" s="553">
        <f t="shared" si="125"/>
        <v>0</v>
      </c>
      <c r="Y217" s="438" t="s">
        <v>773</v>
      </c>
      <c r="Z217" s="436">
        <f t="shared" si="131"/>
        <v>45</v>
      </c>
      <c r="AA217" s="428"/>
      <c r="AB217" s="171"/>
      <c r="AC217" s="88"/>
      <c r="AD217" s="162"/>
      <c r="AE217" s="162"/>
      <c r="AF217" s="162"/>
      <c r="AG217" s="162"/>
      <c r="AH217" s="162"/>
      <c r="AI217" s="162"/>
      <c r="AJ217" s="162"/>
      <c r="AK217" s="163"/>
      <c r="AL217" s="162"/>
      <c r="AM217" s="173"/>
      <c r="AN217" s="173"/>
      <c r="AO217" s="173"/>
      <c r="AP217" s="173"/>
      <c r="AQ217" s="173"/>
      <c r="AR217" s="173"/>
      <c r="AS217" s="173"/>
      <c r="AT217" s="173"/>
      <c r="AU217" s="173"/>
      <c r="AV217" s="173"/>
      <c r="AW217" s="173"/>
      <c r="AX217" s="173"/>
      <c r="AY217" s="173"/>
      <c r="AZ217" s="173"/>
      <c r="BA217" s="173"/>
      <c r="BB217" s="173"/>
      <c r="BC217" s="173"/>
      <c r="BD217" s="173"/>
      <c r="BE217" s="173"/>
      <c r="BF217" s="165"/>
      <c r="BG217" s="165"/>
      <c r="BH217" s="165"/>
      <c r="BI217" s="165"/>
      <c r="BJ217" s="165"/>
      <c r="BK217" s="165"/>
      <c r="BL217" s="165"/>
      <c r="BM217" s="165"/>
      <c r="BN217" s="165"/>
      <c r="BO217" s="165"/>
      <c r="BP217" s="165"/>
      <c r="BQ217" s="165"/>
      <c r="BR217" s="165"/>
      <c r="BS217" s="165"/>
      <c r="BT217" s="165"/>
      <c r="BU217" s="165"/>
      <c r="BV217" s="165"/>
      <c r="BW217" s="165"/>
      <c r="BX217" s="165"/>
      <c r="BY217" s="165"/>
      <c r="BZ217" s="165"/>
      <c r="CA217" s="165"/>
      <c r="CB217" s="165"/>
      <c r="CC217" s="165"/>
      <c r="CD217" s="165"/>
    </row>
    <row r="218" spans="1:82" ht="27" hidden="1" customHeight="1">
      <c r="A218" s="521" t="s">
        <v>11</v>
      </c>
      <c r="B218" s="521"/>
      <c r="C218" s="650"/>
      <c r="D218" s="20" t="s">
        <v>467</v>
      </c>
      <c r="E218" s="56" t="s">
        <v>182</v>
      </c>
      <c r="F218" s="106" t="s">
        <v>2</v>
      </c>
      <c r="G218" s="86"/>
      <c r="H218" s="17"/>
      <c r="I218" s="17"/>
      <c r="J218" s="17"/>
      <c r="K218" s="17"/>
      <c r="L218" s="34"/>
      <c r="M218" s="34"/>
      <c r="N218" s="216">
        <v>0</v>
      </c>
      <c r="O218" s="50">
        <f t="shared" si="126"/>
        <v>0</v>
      </c>
      <c r="P218" s="94">
        <f t="shared" si="127"/>
        <v>0</v>
      </c>
      <c r="Q218" s="403">
        <v>33.659999999999997</v>
      </c>
      <c r="R218" s="437">
        <f t="shared" si="128"/>
        <v>2187.8999999999996</v>
      </c>
      <c r="S218" s="395">
        <f t="shared" si="129"/>
        <v>1422.1349999999995</v>
      </c>
      <c r="T218" s="455">
        <v>35</v>
      </c>
      <c r="U218" s="435">
        <f t="shared" si="130"/>
        <v>38.615384615384606</v>
      </c>
      <c r="V218" s="459">
        <v>1343.0339999999999</v>
      </c>
      <c r="W218" s="318">
        <f t="shared" si="124"/>
        <v>0</v>
      </c>
      <c r="X218" s="553">
        <f t="shared" si="125"/>
        <v>0</v>
      </c>
      <c r="Y218" s="438" t="s">
        <v>773</v>
      </c>
      <c r="Z218" s="436">
        <f t="shared" si="131"/>
        <v>35</v>
      </c>
      <c r="AA218" s="428"/>
      <c r="AB218" s="171"/>
      <c r="AC218" s="88"/>
      <c r="AD218" s="162"/>
      <c r="AE218" s="162"/>
      <c r="AF218" s="162"/>
      <c r="AG218" s="162"/>
      <c r="AH218" s="162"/>
      <c r="AI218" s="162"/>
      <c r="AJ218" s="162"/>
      <c r="AK218" s="163"/>
      <c r="AL218" s="162"/>
      <c r="AM218" s="173"/>
      <c r="AN218" s="173"/>
      <c r="AO218" s="173"/>
      <c r="AP218" s="173"/>
      <c r="AQ218" s="173"/>
      <c r="AR218" s="173"/>
      <c r="AS218" s="173"/>
      <c r="AT218" s="173"/>
      <c r="AU218" s="173"/>
      <c r="AV218" s="173"/>
      <c r="AW218" s="173"/>
      <c r="AX218" s="173"/>
      <c r="AY218" s="173"/>
      <c r="AZ218" s="173"/>
      <c r="BA218" s="173"/>
      <c r="BB218" s="173"/>
      <c r="BC218" s="173"/>
      <c r="BD218" s="173"/>
      <c r="BE218" s="173"/>
      <c r="BF218" s="165"/>
      <c r="BG218" s="165"/>
      <c r="BH218" s="165"/>
      <c r="BI218" s="165"/>
      <c r="BJ218" s="165"/>
      <c r="BK218" s="165"/>
      <c r="BL218" s="165"/>
      <c r="BM218" s="165"/>
      <c r="BN218" s="165"/>
      <c r="BO218" s="165"/>
      <c r="BP218" s="165"/>
      <c r="BQ218" s="165"/>
      <c r="BR218" s="165"/>
      <c r="BS218" s="165"/>
      <c r="BT218" s="165"/>
      <c r="BU218" s="165"/>
      <c r="BV218" s="165"/>
      <c r="BW218" s="165"/>
      <c r="BX218" s="165"/>
      <c r="BY218" s="165"/>
      <c r="BZ218" s="165"/>
      <c r="CA218" s="165"/>
      <c r="CB218" s="165"/>
      <c r="CC218" s="165"/>
      <c r="CD218" s="165"/>
    </row>
    <row r="219" spans="1:82" ht="27" hidden="1" customHeight="1">
      <c r="A219" s="521" t="s">
        <v>11</v>
      </c>
      <c r="B219" s="521"/>
      <c r="C219" s="650"/>
      <c r="D219" s="20" t="s">
        <v>467</v>
      </c>
      <c r="E219" s="56" t="s">
        <v>182</v>
      </c>
      <c r="F219" s="106" t="s">
        <v>2</v>
      </c>
      <c r="G219" s="86"/>
      <c r="H219" s="86"/>
      <c r="I219" s="17"/>
      <c r="J219" s="17"/>
      <c r="K219" s="17"/>
      <c r="L219" s="34"/>
      <c r="M219" s="34"/>
      <c r="N219" s="216">
        <v>0</v>
      </c>
      <c r="O219" s="50">
        <f t="shared" si="126"/>
        <v>0</v>
      </c>
      <c r="P219" s="94">
        <f t="shared" si="127"/>
        <v>0</v>
      </c>
      <c r="Q219" s="403">
        <v>43.2</v>
      </c>
      <c r="R219" s="437">
        <f t="shared" si="128"/>
        <v>2808</v>
      </c>
      <c r="S219" s="395">
        <f t="shared" si="129"/>
        <v>1544.4</v>
      </c>
      <c r="T219" s="455">
        <v>45</v>
      </c>
      <c r="U219" s="435">
        <f t="shared" si="130"/>
        <v>46.927884615384606</v>
      </c>
      <c r="V219" s="459">
        <v>1490.2650000000001</v>
      </c>
      <c r="W219" s="318">
        <f t="shared" si="124"/>
        <v>0</v>
      </c>
      <c r="X219" s="553">
        <f t="shared" si="125"/>
        <v>0</v>
      </c>
      <c r="Y219" s="438" t="s">
        <v>773</v>
      </c>
      <c r="Z219" s="436">
        <f t="shared" si="131"/>
        <v>45</v>
      </c>
      <c r="AA219" s="428"/>
      <c r="AB219" s="171"/>
      <c r="AC219" s="88"/>
      <c r="AD219" s="162"/>
      <c r="AE219" s="162"/>
      <c r="AF219" s="162"/>
      <c r="AG219" s="162"/>
      <c r="AH219" s="162"/>
      <c r="AI219" s="162"/>
      <c r="AJ219" s="162"/>
      <c r="AK219" s="163"/>
      <c r="AL219" s="162"/>
      <c r="AM219" s="173"/>
      <c r="AN219" s="173"/>
      <c r="AO219" s="173"/>
      <c r="AP219" s="173"/>
      <c r="AQ219" s="173"/>
      <c r="AR219" s="173"/>
      <c r="AS219" s="173"/>
      <c r="AT219" s="173"/>
      <c r="AU219" s="173"/>
      <c r="AV219" s="173"/>
      <c r="AW219" s="173"/>
      <c r="AX219" s="173"/>
      <c r="AY219" s="173"/>
      <c r="AZ219" s="173"/>
      <c r="BA219" s="173"/>
      <c r="BB219" s="173"/>
      <c r="BC219" s="173"/>
      <c r="BD219" s="173"/>
      <c r="BE219" s="173"/>
      <c r="BF219" s="165"/>
      <c r="BG219" s="165"/>
      <c r="BH219" s="165"/>
      <c r="BI219" s="165"/>
      <c r="BJ219" s="165"/>
      <c r="BK219" s="165"/>
      <c r="BL219" s="165"/>
      <c r="BM219" s="165"/>
      <c r="BN219" s="165"/>
      <c r="BO219" s="165"/>
      <c r="BP219" s="165"/>
      <c r="BQ219" s="165"/>
      <c r="BR219" s="165"/>
      <c r="BS219" s="165"/>
      <c r="BT219" s="165"/>
      <c r="BU219" s="165"/>
      <c r="BV219" s="165"/>
      <c r="BW219" s="165"/>
      <c r="BX219" s="165"/>
      <c r="BY219" s="165"/>
      <c r="BZ219" s="165"/>
      <c r="CA219" s="165"/>
      <c r="CB219" s="165"/>
      <c r="CC219" s="165"/>
      <c r="CD219" s="165"/>
    </row>
    <row r="220" spans="1:82" ht="27" hidden="1" customHeight="1">
      <c r="A220" s="521" t="s">
        <v>11</v>
      </c>
      <c r="B220" s="521"/>
      <c r="C220" s="339"/>
      <c r="D220" s="20" t="s">
        <v>467</v>
      </c>
      <c r="E220" s="56" t="s">
        <v>182</v>
      </c>
      <c r="F220" s="68" t="s">
        <v>62</v>
      </c>
      <c r="G220" s="86"/>
      <c r="H220" s="17"/>
      <c r="I220" s="17"/>
      <c r="J220" s="17"/>
      <c r="K220" s="86"/>
      <c r="L220" s="34"/>
      <c r="M220" s="34"/>
      <c r="N220" s="216">
        <v>0</v>
      </c>
      <c r="O220" s="50">
        <f t="shared" si="126"/>
        <v>0</v>
      </c>
      <c r="P220" s="94">
        <f t="shared" si="127"/>
        <v>0</v>
      </c>
      <c r="Q220" s="403">
        <v>33.659999999999997</v>
      </c>
      <c r="R220" s="437">
        <f t="shared" si="128"/>
        <v>2187.8999999999996</v>
      </c>
      <c r="S220" s="395">
        <f t="shared" si="129"/>
        <v>1422.1349999999995</v>
      </c>
      <c r="T220" s="455">
        <v>35</v>
      </c>
      <c r="U220" s="435">
        <f t="shared" si="130"/>
        <v>38.615384615384606</v>
      </c>
      <c r="V220" s="459">
        <v>1343.0339999999999</v>
      </c>
      <c r="W220" s="318">
        <f t="shared" si="124"/>
        <v>0</v>
      </c>
      <c r="X220" s="553">
        <f t="shared" si="125"/>
        <v>0</v>
      </c>
      <c r="Y220" s="438" t="s">
        <v>773</v>
      </c>
      <c r="Z220" s="436">
        <f t="shared" si="131"/>
        <v>35</v>
      </c>
      <c r="AA220" s="428"/>
      <c r="AB220" s="171"/>
      <c r="AC220" s="88"/>
      <c r="AD220" s="162"/>
      <c r="AE220" s="162"/>
      <c r="AF220" s="162"/>
      <c r="AG220" s="162"/>
      <c r="AH220" s="162"/>
      <c r="AI220" s="162"/>
      <c r="AJ220" s="162"/>
      <c r="AK220" s="163"/>
      <c r="AL220" s="162"/>
      <c r="AM220" s="173"/>
      <c r="AN220" s="173"/>
      <c r="AO220" s="173"/>
      <c r="AP220" s="173"/>
      <c r="AQ220" s="173"/>
      <c r="AR220" s="173"/>
      <c r="AS220" s="173"/>
      <c r="AT220" s="173"/>
      <c r="AU220" s="173"/>
      <c r="AV220" s="173"/>
      <c r="AW220" s="173"/>
      <c r="AX220" s="173"/>
      <c r="AY220" s="173"/>
      <c r="AZ220" s="173"/>
      <c r="BA220" s="173"/>
      <c r="BB220" s="173"/>
      <c r="BC220" s="173"/>
      <c r="BD220" s="173"/>
      <c r="BE220" s="173"/>
      <c r="BF220" s="165"/>
      <c r="BG220" s="165"/>
      <c r="BH220" s="165"/>
      <c r="BI220" s="165"/>
      <c r="BJ220" s="165"/>
      <c r="BK220" s="165"/>
      <c r="BL220" s="165"/>
      <c r="BM220" s="165"/>
      <c r="BN220" s="165"/>
      <c r="BO220" s="165"/>
      <c r="BP220" s="165"/>
      <c r="BQ220" s="165"/>
      <c r="BR220" s="165"/>
      <c r="BS220" s="165"/>
      <c r="BT220" s="165"/>
      <c r="BU220" s="165"/>
      <c r="BV220" s="165"/>
      <c r="BW220" s="165"/>
      <c r="BX220" s="165"/>
      <c r="BY220" s="165"/>
      <c r="BZ220" s="165"/>
      <c r="CA220" s="165"/>
      <c r="CB220" s="165"/>
      <c r="CC220" s="165"/>
      <c r="CD220" s="165"/>
    </row>
    <row r="221" spans="1:82" ht="27" hidden="1" customHeight="1">
      <c r="A221" s="521" t="s">
        <v>11</v>
      </c>
      <c r="B221" s="521"/>
      <c r="C221" s="339"/>
      <c r="D221" s="20" t="s">
        <v>467</v>
      </c>
      <c r="E221" s="56" t="s">
        <v>182</v>
      </c>
      <c r="F221" s="68" t="s">
        <v>62</v>
      </c>
      <c r="G221" s="86"/>
      <c r="H221" s="86"/>
      <c r="I221" s="17"/>
      <c r="J221" s="17"/>
      <c r="K221" s="17"/>
      <c r="L221" s="34"/>
      <c r="M221" s="34"/>
      <c r="N221" s="216">
        <v>0</v>
      </c>
      <c r="O221" s="50">
        <f t="shared" si="126"/>
        <v>0</v>
      </c>
      <c r="P221" s="94">
        <f t="shared" si="127"/>
        <v>0</v>
      </c>
      <c r="Q221" s="403">
        <v>43.2</v>
      </c>
      <c r="R221" s="437">
        <f t="shared" si="128"/>
        <v>2808</v>
      </c>
      <c r="S221" s="395">
        <f t="shared" si="129"/>
        <v>1544.4</v>
      </c>
      <c r="T221" s="455">
        <v>45</v>
      </c>
      <c r="U221" s="435">
        <f t="shared" si="130"/>
        <v>46.927884615384606</v>
      </c>
      <c r="V221" s="459">
        <v>1490.2650000000001</v>
      </c>
      <c r="W221" s="318">
        <f t="shared" si="124"/>
        <v>0</v>
      </c>
      <c r="X221" s="553">
        <f t="shared" si="125"/>
        <v>0</v>
      </c>
      <c r="Y221" s="438" t="s">
        <v>773</v>
      </c>
      <c r="Z221" s="436">
        <f t="shared" si="131"/>
        <v>45</v>
      </c>
      <c r="AA221" s="428"/>
      <c r="AB221" s="171"/>
      <c r="AC221" s="88"/>
      <c r="AD221" s="162"/>
      <c r="AE221" s="162"/>
      <c r="AF221" s="162"/>
      <c r="AG221" s="162"/>
      <c r="AH221" s="162"/>
      <c r="AI221" s="162"/>
      <c r="AJ221" s="162"/>
      <c r="AK221" s="163"/>
      <c r="AL221" s="162"/>
      <c r="AM221" s="173"/>
      <c r="AN221" s="173"/>
      <c r="AO221" s="173"/>
      <c r="AP221" s="173"/>
      <c r="AQ221" s="173"/>
      <c r="AR221" s="173"/>
      <c r="AS221" s="173"/>
      <c r="AT221" s="173"/>
      <c r="AU221" s="173"/>
      <c r="AV221" s="173"/>
      <c r="AW221" s="173"/>
      <c r="AX221" s="173"/>
      <c r="AY221" s="173"/>
      <c r="AZ221" s="173"/>
      <c r="BA221" s="173"/>
      <c r="BB221" s="173"/>
      <c r="BC221" s="173"/>
      <c r="BD221" s="173"/>
      <c r="BE221" s="173"/>
      <c r="BF221" s="165"/>
      <c r="BG221" s="165"/>
      <c r="BH221" s="165"/>
      <c r="BI221" s="165"/>
      <c r="BJ221" s="165"/>
      <c r="BK221" s="165"/>
      <c r="BL221" s="165"/>
      <c r="BM221" s="165"/>
      <c r="BN221" s="165"/>
      <c r="BO221" s="165"/>
      <c r="BP221" s="165"/>
      <c r="BQ221" s="165"/>
      <c r="BR221" s="165"/>
      <c r="BS221" s="165"/>
      <c r="BT221" s="165"/>
      <c r="BU221" s="165"/>
      <c r="BV221" s="165"/>
      <c r="BW221" s="165"/>
      <c r="BX221" s="165"/>
      <c r="BY221" s="165"/>
      <c r="BZ221" s="165"/>
      <c r="CA221" s="165"/>
      <c r="CB221" s="165"/>
      <c r="CC221" s="165"/>
      <c r="CD221" s="165"/>
    </row>
    <row r="222" spans="1:82" ht="39.200000000000003" customHeight="1">
      <c r="A222" s="521" t="s">
        <v>11</v>
      </c>
      <c r="B222" s="471"/>
      <c r="C222" s="659" t="s">
        <v>796</v>
      </c>
      <c r="D222" s="16" t="s">
        <v>441</v>
      </c>
      <c r="E222" s="30" t="s">
        <v>70</v>
      </c>
      <c r="F222" s="68" t="s">
        <v>62</v>
      </c>
      <c r="G222" s="622"/>
      <c r="H222" s="539" t="s">
        <v>792</v>
      </c>
      <c r="I222" s="539" t="s">
        <v>792</v>
      </c>
      <c r="J222" s="539" t="s">
        <v>792</v>
      </c>
      <c r="K222" s="622"/>
      <c r="L222" s="539" t="s">
        <v>792</v>
      </c>
      <c r="M222" s="539" t="s">
        <v>792</v>
      </c>
      <c r="N222" s="216"/>
      <c r="O222" s="50">
        <f>SUBTOTAL(9,G222:M222)</f>
        <v>0</v>
      </c>
      <c r="P222" s="94">
        <f>O222</f>
        <v>0</v>
      </c>
      <c r="Q222" s="679">
        <v>24.326639999999998</v>
      </c>
      <c r="R222" s="840">
        <f>Q222*$S$1</f>
        <v>1581.2315999999998</v>
      </c>
      <c r="S222" s="734">
        <f>R222</f>
        <v>1581.2315999999998</v>
      </c>
      <c r="T222" s="455"/>
      <c r="U222" s="435">
        <f t="shared" si="130"/>
        <v>11.178096870818905</v>
      </c>
      <c r="V222" s="459">
        <v>1404.48</v>
      </c>
      <c r="W222" s="753">
        <f>S222*O222</f>
        <v>0</v>
      </c>
      <c r="X222" s="553">
        <f>R222*P222</f>
        <v>0</v>
      </c>
      <c r="Y222" s="438"/>
      <c r="Z222" s="436"/>
      <c r="AA222" s="428"/>
      <c r="AB222" s="171"/>
      <c r="AC222" s="88"/>
      <c r="AD222" s="162"/>
      <c r="AE222" s="162"/>
      <c r="AF222" s="162"/>
      <c r="AG222" s="162"/>
      <c r="AH222" s="162"/>
      <c r="AI222" s="162"/>
      <c r="AJ222" s="162"/>
      <c r="AK222" s="163"/>
      <c r="AL222" s="162"/>
      <c r="AM222" s="173"/>
      <c r="AN222" s="173"/>
      <c r="AO222" s="173"/>
      <c r="AP222" s="173"/>
      <c r="AQ222" s="173"/>
      <c r="AR222" s="173"/>
      <c r="AS222" s="173"/>
      <c r="AT222" s="173"/>
      <c r="AU222" s="173"/>
      <c r="AV222" s="173"/>
      <c r="AW222" s="173"/>
      <c r="AX222" s="173"/>
      <c r="AY222" s="173"/>
      <c r="AZ222" s="173"/>
      <c r="BA222" s="173"/>
      <c r="BB222" s="173"/>
      <c r="BC222" s="173"/>
      <c r="BD222" s="173"/>
      <c r="BE222" s="173"/>
      <c r="BF222" s="165"/>
      <c r="BG222" s="165"/>
      <c r="BH222" s="165"/>
      <c r="BI222" s="165"/>
      <c r="BJ222" s="165"/>
      <c r="BK222" s="165"/>
      <c r="BL222" s="165"/>
      <c r="BM222" s="165"/>
      <c r="BN222" s="165"/>
      <c r="BO222" s="165"/>
      <c r="BP222" s="165"/>
      <c r="BQ222" s="165"/>
      <c r="BR222" s="165"/>
      <c r="BS222" s="165"/>
      <c r="BT222" s="165"/>
      <c r="BU222" s="165"/>
      <c r="BV222" s="165"/>
      <c r="BW222" s="165"/>
      <c r="BX222" s="165"/>
      <c r="BY222" s="165"/>
      <c r="BZ222" s="165"/>
      <c r="CA222" s="165"/>
      <c r="CB222" s="165"/>
      <c r="CC222" s="165"/>
      <c r="CD222" s="165"/>
    </row>
    <row r="223" spans="1:82" ht="39.200000000000003" hidden="1" customHeight="1">
      <c r="A223" s="521" t="s">
        <v>11</v>
      </c>
      <c r="B223" s="477"/>
      <c r="C223" s="512" t="s">
        <v>784</v>
      </c>
      <c r="D223" s="16" t="s">
        <v>441</v>
      </c>
      <c r="E223" s="30" t="s">
        <v>70</v>
      </c>
      <c r="F223" s="68" t="s">
        <v>62</v>
      </c>
      <c r="G223" s="539" t="s">
        <v>792</v>
      </c>
      <c r="H223" s="539" t="s">
        <v>792</v>
      </c>
      <c r="I223" s="539" t="s">
        <v>792</v>
      </c>
      <c r="J223" s="622"/>
      <c r="K223" s="539" t="s">
        <v>792</v>
      </c>
      <c r="L223" s="67"/>
      <c r="M223" s="67"/>
      <c r="N223" s="216">
        <v>0</v>
      </c>
      <c r="O223" s="50">
        <f t="shared" si="126"/>
        <v>0</v>
      </c>
      <c r="P223" s="94">
        <f t="shared" si="127"/>
        <v>0</v>
      </c>
      <c r="Q223" s="403">
        <v>36.340000000000003</v>
      </c>
      <c r="R223" s="437">
        <f t="shared" si="128"/>
        <v>2362.1000000000004</v>
      </c>
      <c r="S223" s="395">
        <f t="shared" si="129"/>
        <v>1653.4700000000003</v>
      </c>
      <c r="T223" s="455">
        <v>30</v>
      </c>
      <c r="U223" s="435">
        <f t="shared" si="130"/>
        <v>35.980271792049464</v>
      </c>
      <c r="V223" s="459">
        <v>1512.2099999999998</v>
      </c>
      <c r="W223" s="318">
        <f t="shared" si="124"/>
        <v>0</v>
      </c>
      <c r="X223" s="553">
        <f t="shared" si="125"/>
        <v>0</v>
      </c>
      <c r="Y223" s="438" t="s">
        <v>773</v>
      </c>
      <c r="Z223" s="436">
        <f t="shared" si="131"/>
        <v>30</v>
      </c>
      <c r="AA223" s="428"/>
      <c r="AB223" s="171"/>
      <c r="AC223" s="88"/>
      <c r="AD223" s="162"/>
      <c r="AE223" s="162"/>
      <c r="AF223" s="162"/>
      <c r="AG223" s="162"/>
      <c r="AH223" s="162"/>
      <c r="AI223" s="162"/>
      <c r="AJ223" s="162"/>
      <c r="AK223" s="163"/>
      <c r="AL223" s="162"/>
      <c r="AM223" s="173"/>
      <c r="AN223" s="173"/>
      <c r="AO223" s="173"/>
      <c r="AP223" s="173"/>
      <c r="AQ223" s="173"/>
      <c r="AR223" s="173"/>
      <c r="AS223" s="173"/>
      <c r="AT223" s="173"/>
      <c r="AU223" s="173"/>
      <c r="AV223" s="173"/>
      <c r="AW223" s="173"/>
      <c r="AX223" s="173"/>
      <c r="AY223" s="173"/>
      <c r="AZ223" s="173"/>
      <c r="BA223" s="173"/>
      <c r="BB223" s="173"/>
      <c r="BC223" s="173"/>
      <c r="BD223" s="173"/>
      <c r="BE223" s="173"/>
      <c r="BF223" s="165"/>
      <c r="BG223" s="165"/>
      <c r="BH223" s="165"/>
      <c r="BI223" s="165"/>
      <c r="BJ223" s="165"/>
      <c r="BK223" s="165"/>
      <c r="BL223" s="165"/>
      <c r="BM223" s="165"/>
      <c r="BN223" s="165"/>
      <c r="BO223" s="165"/>
      <c r="BP223" s="165"/>
      <c r="BQ223" s="165"/>
      <c r="BR223" s="165"/>
      <c r="BS223" s="165"/>
      <c r="BT223" s="165"/>
      <c r="BU223" s="165"/>
      <c r="BV223" s="165"/>
      <c r="BW223" s="165"/>
      <c r="BX223" s="165"/>
      <c r="BY223" s="165"/>
      <c r="BZ223" s="165"/>
      <c r="CA223" s="165"/>
      <c r="CB223" s="165"/>
      <c r="CC223" s="165"/>
      <c r="CD223" s="165"/>
    </row>
    <row r="224" spans="1:82" ht="39.200000000000003" customHeight="1">
      <c r="A224" s="521" t="s">
        <v>11</v>
      </c>
      <c r="B224" s="477"/>
      <c r="C224" s="659" t="s">
        <v>796</v>
      </c>
      <c r="D224" s="16" t="s">
        <v>441</v>
      </c>
      <c r="E224" s="30" t="s">
        <v>70</v>
      </c>
      <c r="F224" s="121" t="s">
        <v>2</v>
      </c>
      <c r="G224" s="622"/>
      <c r="H224" s="539" t="s">
        <v>792</v>
      </c>
      <c r="I224" s="539" t="s">
        <v>792</v>
      </c>
      <c r="J224" s="539" t="s">
        <v>792</v>
      </c>
      <c r="K224" s="539" t="s">
        <v>792</v>
      </c>
      <c r="L224" s="539" t="s">
        <v>792</v>
      </c>
      <c r="M224" s="539" t="s">
        <v>792</v>
      </c>
      <c r="N224" s="216"/>
      <c r="O224" s="50">
        <f>SUBTOTAL(9,G224:M224)</f>
        <v>0</v>
      </c>
      <c r="P224" s="94">
        <f>O224</f>
        <v>0</v>
      </c>
      <c r="Q224" s="679">
        <v>24.326639999999998</v>
      </c>
      <c r="R224" s="840">
        <f>Q224*$S$1</f>
        <v>1581.2315999999998</v>
      </c>
      <c r="S224" s="734">
        <f>R224</f>
        <v>1581.2315999999998</v>
      </c>
      <c r="T224" s="455"/>
      <c r="U224" s="435">
        <f t="shared" si="130"/>
        <v>11.178096870818905</v>
      </c>
      <c r="V224" s="459">
        <v>1404.48</v>
      </c>
      <c r="W224" s="753">
        <f>S224*O224</f>
        <v>0</v>
      </c>
      <c r="X224" s="553">
        <f>R224*P224</f>
        <v>0</v>
      </c>
      <c r="Y224" s="438"/>
      <c r="Z224" s="436"/>
      <c r="AA224" s="428"/>
      <c r="AB224" s="171"/>
      <c r="AC224" s="88"/>
      <c r="AD224" s="162"/>
      <c r="AE224" s="162"/>
      <c r="AF224" s="162"/>
      <c r="AG224" s="162"/>
      <c r="AH224" s="162"/>
      <c r="AI224" s="162"/>
      <c r="AJ224" s="162"/>
      <c r="AK224" s="163"/>
      <c r="AL224" s="162"/>
      <c r="AM224" s="173"/>
      <c r="AN224" s="173"/>
      <c r="AO224" s="173"/>
      <c r="AP224" s="173"/>
      <c r="AQ224" s="173"/>
      <c r="AR224" s="173"/>
      <c r="AS224" s="173"/>
      <c r="AT224" s="173"/>
      <c r="AU224" s="173"/>
      <c r="AV224" s="173"/>
      <c r="AW224" s="173"/>
      <c r="AX224" s="173"/>
      <c r="AY224" s="173"/>
      <c r="AZ224" s="173"/>
      <c r="BA224" s="173"/>
      <c r="BB224" s="173"/>
      <c r="BC224" s="173"/>
      <c r="BD224" s="173"/>
      <c r="BE224" s="173"/>
      <c r="BF224" s="165"/>
      <c r="BG224" s="165"/>
      <c r="BH224" s="165"/>
      <c r="BI224" s="165"/>
      <c r="BJ224" s="165"/>
      <c r="BK224" s="165"/>
      <c r="BL224" s="165"/>
      <c r="BM224" s="165"/>
      <c r="BN224" s="165"/>
      <c r="BO224" s="165"/>
      <c r="BP224" s="165"/>
      <c r="BQ224" s="165"/>
      <c r="BR224" s="165"/>
      <c r="BS224" s="165"/>
      <c r="BT224" s="165"/>
      <c r="BU224" s="165"/>
      <c r="BV224" s="165"/>
      <c r="BW224" s="165"/>
      <c r="BX224" s="165"/>
      <c r="BY224" s="165"/>
      <c r="BZ224" s="165"/>
      <c r="CA224" s="165"/>
      <c r="CB224" s="165"/>
      <c r="CC224" s="165"/>
      <c r="CD224" s="165"/>
    </row>
    <row r="225" spans="1:82" ht="39.200000000000003" hidden="1" customHeight="1">
      <c r="A225" s="521" t="s">
        <v>11</v>
      </c>
      <c r="B225" s="477"/>
      <c r="C225" s="512" t="s">
        <v>784</v>
      </c>
      <c r="D225" s="16" t="s">
        <v>441</v>
      </c>
      <c r="E225" s="65" t="s">
        <v>70</v>
      </c>
      <c r="F225" s="121" t="s">
        <v>2</v>
      </c>
      <c r="G225" s="539" t="s">
        <v>792</v>
      </c>
      <c r="H225" s="622"/>
      <c r="I225" s="539" t="s">
        <v>792</v>
      </c>
      <c r="J225" s="539" t="s">
        <v>792</v>
      </c>
      <c r="K225" s="539" t="s">
        <v>792</v>
      </c>
      <c r="L225" s="67"/>
      <c r="M225" s="67"/>
      <c r="N225" s="216">
        <v>0</v>
      </c>
      <c r="O225" s="50">
        <f t="shared" si="126"/>
        <v>0</v>
      </c>
      <c r="P225" s="94">
        <f t="shared" si="127"/>
        <v>0</v>
      </c>
      <c r="Q225" s="403">
        <v>36.340000000000003</v>
      </c>
      <c r="R225" s="437">
        <f t="shared" si="128"/>
        <v>2362.1000000000004</v>
      </c>
      <c r="S225" s="395">
        <f t="shared" si="129"/>
        <v>1653.4700000000003</v>
      </c>
      <c r="T225" s="455">
        <v>30</v>
      </c>
      <c r="U225" s="435">
        <f t="shared" si="130"/>
        <v>35.980271792049464</v>
      </c>
      <c r="V225" s="459">
        <v>1512.2099999999998</v>
      </c>
      <c r="W225" s="318">
        <f t="shared" si="124"/>
        <v>0</v>
      </c>
      <c r="X225" s="553">
        <f t="shared" si="125"/>
        <v>0</v>
      </c>
      <c r="Y225" s="438" t="s">
        <v>773</v>
      </c>
      <c r="Z225" s="436">
        <f t="shared" si="131"/>
        <v>30</v>
      </c>
      <c r="AA225" s="428"/>
      <c r="AB225" s="171"/>
      <c r="AC225" s="88"/>
      <c r="AD225" s="162"/>
      <c r="AE225" s="162"/>
      <c r="AF225" s="162"/>
      <c r="AG225" s="162"/>
      <c r="AH225" s="162"/>
      <c r="AI225" s="162"/>
      <c r="AJ225" s="162"/>
      <c r="AK225" s="163"/>
      <c r="AL225" s="162"/>
      <c r="AM225" s="173"/>
      <c r="AN225" s="173"/>
      <c r="AO225" s="173"/>
      <c r="AP225" s="173"/>
      <c r="AQ225" s="173"/>
      <c r="AR225" s="173"/>
      <c r="AS225" s="173"/>
      <c r="AT225" s="173"/>
      <c r="AU225" s="173"/>
      <c r="AV225" s="173"/>
      <c r="AW225" s="173"/>
      <c r="AX225" s="173"/>
      <c r="AY225" s="173"/>
      <c r="AZ225" s="173"/>
      <c r="BA225" s="173"/>
      <c r="BB225" s="173"/>
      <c r="BC225" s="173"/>
      <c r="BD225" s="173"/>
      <c r="BE225" s="173"/>
      <c r="BF225" s="165"/>
      <c r="BG225" s="165"/>
      <c r="BH225" s="165"/>
      <c r="BI225" s="165"/>
      <c r="BJ225" s="165"/>
      <c r="BK225" s="165"/>
      <c r="BL225" s="165"/>
      <c r="BM225" s="165"/>
      <c r="BN225" s="165"/>
      <c r="BO225" s="165"/>
      <c r="BP225" s="165"/>
      <c r="BQ225" s="165"/>
      <c r="BR225" s="165"/>
      <c r="BS225" s="165"/>
      <c r="BT225" s="165"/>
      <c r="BU225" s="165"/>
      <c r="BV225" s="165"/>
      <c r="BW225" s="165"/>
      <c r="BX225" s="165"/>
      <c r="BY225" s="165"/>
      <c r="BZ225" s="165"/>
      <c r="CA225" s="165"/>
      <c r="CB225" s="165"/>
      <c r="CC225" s="165"/>
      <c r="CD225" s="165"/>
    </row>
    <row r="226" spans="1:82" ht="12" customHeight="1">
      <c r="A226" s="506"/>
      <c r="B226" s="242"/>
      <c r="C226" s="322"/>
      <c r="D226" s="242"/>
      <c r="E226" s="243"/>
      <c r="F226" s="249"/>
      <c r="G226" s="244"/>
      <c r="H226" s="244"/>
      <c r="I226" s="244"/>
      <c r="J226" s="244"/>
      <c r="K226" s="244"/>
      <c r="L226" s="245"/>
      <c r="M226" s="692"/>
      <c r="N226" s="252"/>
      <c r="O226" s="307"/>
      <c r="P226" s="401"/>
      <c r="Q226" s="393"/>
      <c r="R226" s="754"/>
      <c r="S226" s="743"/>
      <c r="T226" s="445"/>
      <c r="U226" s="287"/>
      <c r="V226" s="443"/>
      <c r="W226" s="771" t="s">
        <v>22</v>
      </c>
      <c r="X226" s="553">
        <f>R226*P226</f>
        <v>0</v>
      </c>
      <c r="Y226" s="423"/>
      <c r="Z226" s="170"/>
      <c r="AA226" s="88"/>
      <c r="AB226" s="171"/>
      <c r="AC226" s="88"/>
      <c r="AD226" s="162"/>
      <c r="AE226" s="162"/>
      <c r="AF226" s="162"/>
      <c r="AG226" s="162"/>
      <c r="AH226" s="162"/>
      <c r="AI226" s="162"/>
      <c r="AJ226" s="162"/>
      <c r="AK226" s="163"/>
      <c r="AL226" s="162"/>
      <c r="AM226" s="162"/>
      <c r="AN226" s="162"/>
      <c r="AO226" s="162"/>
      <c r="AP226" s="162"/>
      <c r="AQ226" s="162"/>
      <c r="AR226" s="162"/>
      <c r="AS226" s="162"/>
      <c r="AT226" s="162"/>
      <c r="AU226" s="162"/>
      <c r="AV226" s="162"/>
      <c r="AW226" s="162"/>
      <c r="AX226" s="162"/>
      <c r="AY226" s="162"/>
      <c r="AZ226" s="162"/>
      <c r="BA226" s="162"/>
      <c r="BB226" s="162"/>
      <c r="BC226" s="162"/>
      <c r="BD226" s="162"/>
      <c r="BE226" s="162"/>
    </row>
    <row r="227" spans="1:82" ht="27" hidden="1" customHeight="1">
      <c r="A227" s="504"/>
      <c r="B227" s="130"/>
      <c r="C227" s="322"/>
      <c r="D227" s="130"/>
      <c r="E227" s="129" t="s">
        <v>373</v>
      </c>
      <c r="F227" s="152"/>
      <c r="G227" s="93"/>
      <c r="H227" s="97" t="s">
        <v>24</v>
      </c>
      <c r="I227" s="97" t="s">
        <v>191</v>
      </c>
      <c r="J227" s="97" t="s">
        <v>36</v>
      </c>
      <c r="K227" s="40" t="s">
        <v>192</v>
      </c>
      <c r="L227" s="51"/>
      <c r="M227" s="51"/>
      <c r="N227" s="103">
        <v>0</v>
      </c>
      <c r="O227" s="104"/>
      <c r="P227" s="128">
        <f>IF(SUM(G228:L231)&gt;0,0.1,0)</f>
        <v>0</v>
      </c>
      <c r="Q227" s="393"/>
      <c r="R227" s="146"/>
      <c r="S227" s="144"/>
      <c r="T227" s="440"/>
      <c r="U227" s="144"/>
      <c r="V227" s="440"/>
      <c r="W227" s="141"/>
      <c r="X227" s="553">
        <f t="shared" si="125"/>
        <v>0</v>
      </c>
      <c r="Y227" s="423"/>
      <c r="Z227" s="170"/>
      <c r="AA227" s="88"/>
      <c r="AB227" s="171"/>
      <c r="AC227" s="88"/>
      <c r="AD227" s="162"/>
      <c r="AE227" s="162"/>
      <c r="AF227" s="162"/>
      <c r="AG227" s="162"/>
      <c r="AH227" s="162"/>
      <c r="AI227" s="162"/>
      <c r="AJ227" s="162"/>
      <c r="AK227" s="163"/>
      <c r="AL227" s="162"/>
      <c r="AM227" s="173"/>
      <c r="AN227" s="173"/>
      <c r="AO227" s="173"/>
      <c r="AP227" s="173"/>
      <c r="AQ227" s="173"/>
      <c r="AR227" s="173"/>
      <c r="AS227" s="173"/>
      <c r="AT227" s="173"/>
      <c r="AU227" s="173"/>
      <c r="AV227" s="173"/>
      <c r="AW227" s="173"/>
      <c r="AX227" s="173"/>
      <c r="AY227" s="173"/>
      <c r="AZ227" s="173"/>
      <c r="BA227" s="173"/>
      <c r="BB227" s="173"/>
      <c r="BC227" s="173"/>
      <c r="BD227" s="173"/>
      <c r="BE227" s="173"/>
      <c r="BF227" s="165"/>
      <c r="BG227" s="165"/>
      <c r="BH227" s="165"/>
      <c r="BI227" s="165"/>
      <c r="BJ227" s="165"/>
      <c r="BK227" s="165"/>
      <c r="BL227" s="165"/>
      <c r="BM227" s="165"/>
      <c r="BN227" s="165"/>
      <c r="BO227" s="165"/>
      <c r="BP227" s="165"/>
      <c r="BQ227" s="165"/>
      <c r="BR227" s="165"/>
      <c r="BS227" s="165"/>
      <c r="BT227" s="165"/>
      <c r="BU227" s="165"/>
      <c r="BV227" s="165"/>
      <c r="BW227" s="165"/>
      <c r="BX227" s="165"/>
      <c r="BY227" s="165"/>
      <c r="BZ227" s="165"/>
      <c r="CA227" s="165"/>
      <c r="CB227" s="165"/>
      <c r="CC227" s="165"/>
      <c r="CD227" s="165"/>
    </row>
    <row r="228" spans="1:82" ht="12" hidden="1" customHeight="1">
      <c r="A228" s="651"/>
      <c r="B228" s="651"/>
      <c r="C228" s="322"/>
      <c r="D228" s="242"/>
      <c r="E228" s="243"/>
      <c r="F228" s="249"/>
      <c r="G228" s="244"/>
      <c r="H228" s="244"/>
      <c r="I228" s="244"/>
      <c r="J228" s="244"/>
      <c r="K228" s="244"/>
      <c r="L228" s="245"/>
      <c r="M228" s="281"/>
      <c r="N228" s="204">
        <v>0</v>
      </c>
      <c r="O228" s="304"/>
      <c r="P228" s="282"/>
      <c r="Q228" s="396"/>
      <c r="R228" s="324"/>
      <c r="S228" s="248"/>
      <c r="T228" s="443"/>
      <c r="U228" s="248"/>
      <c r="V228" s="443"/>
      <c r="W228" s="193" t="s">
        <v>22</v>
      </c>
      <c r="X228" s="553">
        <f t="shared" si="125"/>
        <v>0</v>
      </c>
      <c r="Y228" s="423"/>
      <c r="Z228" s="170"/>
      <c r="AA228" s="88"/>
      <c r="AB228" s="171"/>
      <c r="AC228" s="88"/>
      <c r="AD228" s="162"/>
      <c r="AE228" s="162"/>
      <c r="AF228" s="162"/>
      <c r="AG228" s="162"/>
      <c r="AH228" s="162"/>
      <c r="AI228" s="162"/>
      <c r="AJ228" s="162"/>
      <c r="AK228" s="163"/>
      <c r="AL228" s="162"/>
      <c r="AM228" s="162"/>
      <c r="AN228" s="162"/>
      <c r="AO228" s="162"/>
      <c r="AP228" s="162"/>
      <c r="AQ228" s="162"/>
      <c r="AR228" s="162"/>
      <c r="AS228" s="162"/>
      <c r="AT228" s="162"/>
      <c r="AU228" s="162"/>
      <c r="AV228" s="162"/>
      <c r="AW228" s="162"/>
      <c r="AX228" s="162"/>
      <c r="AY228" s="162"/>
      <c r="AZ228" s="162"/>
      <c r="BA228" s="162"/>
      <c r="BB228" s="162"/>
      <c r="BC228" s="162"/>
      <c r="BD228" s="162"/>
      <c r="BE228" s="162"/>
    </row>
    <row r="229" spans="1:82" ht="63.75" hidden="1" customHeight="1">
      <c r="A229" s="521" t="s">
        <v>11</v>
      </c>
      <c r="B229" s="521"/>
      <c r="C229" s="648" t="s">
        <v>784</v>
      </c>
      <c r="D229" s="24" t="s">
        <v>481</v>
      </c>
      <c r="E229" s="30" t="s">
        <v>69</v>
      </c>
      <c r="F229" s="80" t="s">
        <v>54</v>
      </c>
      <c r="G229" s="542"/>
      <c r="H229" s="545"/>
      <c r="I229" s="545"/>
      <c r="J229" s="545"/>
      <c r="K229" s="547"/>
      <c r="L229" s="543"/>
      <c r="M229" s="543"/>
      <c r="N229" s="216">
        <v>0</v>
      </c>
      <c r="O229" s="50">
        <f t="shared" ref="O229:O230" si="132">SUBTOTAL(9,G229:M229)</f>
        <v>0</v>
      </c>
      <c r="P229" s="94">
        <f>O229</f>
        <v>0</v>
      </c>
      <c r="Q229" s="403">
        <v>105.85</v>
      </c>
      <c r="R229" s="437">
        <f>Q229*$S$1</f>
        <v>6880.25</v>
      </c>
      <c r="S229" s="395">
        <f>(1-T229*0.01)*R229</f>
        <v>4472.1624999999995</v>
      </c>
      <c r="T229" s="455">
        <v>35</v>
      </c>
      <c r="U229" s="435">
        <f>(V229/R229*100-100)*-1</f>
        <v>35.170655136077897</v>
      </c>
      <c r="V229" s="459">
        <v>4460.4210000000003</v>
      </c>
      <c r="W229" s="318">
        <f t="shared" si="124"/>
        <v>0</v>
      </c>
      <c r="X229" s="553">
        <f t="shared" si="125"/>
        <v>0</v>
      </c>
      <c r="Y229" s="438" t="s">
        <v>773</v>
      </c>
      <c r="Z229" s="436">
        <f>T229</f>
        <v>35</v>
      </c>
      <c r="AA229" s="428"/>
      <c r="AB229" s="171"/>
      <c r="AC229" s="88"/>
      <c r="AD229" s="162"/>
      <c r="AE229" s="162"/>
      <c r="AF229" s="162"/>
      <c r="AG229" s="162"/>
      <c r="AH229" s="162"/>
      <c r="AI229" s="162"/>
      <c r="AJ229" s="162"/>
      <c r="AK229" s="163"/>
      <c r="AL229" s="162"/>
      <c r="AM229" s="173"/>
      <c r="AN229" s="173"/>
      <c r="AO229" s="173"/>
      <c r="AP229" s="173"/>
      <c r="AQ229" s="173"/>
      <c r="AR229" s="173"/>
      <c r="AS229" s="173"/>
      <c r="AT229" s="173"/>
      <c r="AU229" s="173"/>
      <c r="AV229" s="173"/>
      <c r="AW229" s="173"/>
      <c r="AX229" s="173"/>
      <c r="AY229" s="173"/>
      <c r="AZ229" s="173"/>
      <c r="BA229" s="173"/>
      <c r="BB229" s="173"/>
      <c r="BC229" s="173"/>
      <c r="BD229" s="173"/>
      <c r="BE229" s="173"/>
      <c r="BF229" s="165"/>
      <c r="BG229" s="165"/>
      <c r="BH229" s="165"/>
      <c r="BI229" s="165"/>
      <c r="BJ229" s="165"/>
      <c r="BK229" s="165"/>
      <c r="BL229" s="165"/>
      <c r="BM229" s="165"/>
      <c r="BN229" s="165"/>
      <c r="BO229" s="165"/>
      <c r="BP229" s="165"/>
      <c r="BQ229" s="165"/>
      <c r="BR229" s="165"/>
      <c r="BS229" s="165"/>
      <c r="BT229" s="165"/>
      <c r="BU229" s="165"/>
      <c r="BV229" s="165"/>
      <c r="BW229" s="165"/>
      <c r="BX229" s="165"/>
      <c r="BY229" s="165"/>
      <c r="BZ229" s="165"/>
      <c r="CA229" s="165"/>
      <c r="CB229" s="165"/>
      <c r="CC229" s="165"/>
      <c r="CD229" s="165"/>
    </row>
    <row r="230" spans="1:82" ht="27" hidden="1" customHeight="1">
      <c r="A230" s="492" t="s">
        <v>11</v>
      </c>
      <c r="B230" s="492"/>
      <c r="C230" s="322"/>
      <c r="D230" s="28" t="s">
        <v>190</v>
      </c>
      <c r="E230" s="196" t="s">
        <v>365</v>
      </c>
      <c r="F230" s="76" t="s">
        <v>10</v>
      </c>
      <c r="G230" s="14"/>
      <c r="H230" s="28"/>
      <c r="I230" s="28"/>
      <c r="J230" s="28"/>
      <c r="K230" s="27"/>
      <c r="L230" s="34"/>
      <c r="M230" s="34"/>
      <c r="N230" s="216">
        <v>0</v>
      </c>
      <c r="O230" s="50">
        <f t="shared" si="132"/>
        <v>0</v>
      </c>
      <c r="P230" s="94">
        <f>O230</f>
        <v>0</v>
      </c>
      <c r="Q230" s="403">
        <v>136.59</v>
      </c>
      <c r="R230" s="437">
        <f>Q230*$S$1</f>
        <v>8878.35</v>
      </c>
      <c r="S230" s="395">
        <f>(1-T230*0.01)*R230</f>
        <v>5770.9274999999998</v>
      </c>
      <c r="T230" s="455">
        <v>35</v>
      </c>
      <c r="U230" s="435">
        <f>(V230/R230*100-100)*-1</f>
        <v>38.61538461538462</v>
      </c>
      <c r="V230" s="459">
        <v>5449.9409999999998</v>
      </c>
      <c r="W230" s="318">
        <f t="shared" si="124"/>
        <v>0</v>
      </c>
      <c r="X230" s="553">
        <f t="shared" si="125"/>
        <v>0</v>
      </c>
      <c r="Y230" s="438" t="s">
        <v>773</v>
      </c>
      <c r="Z230" s="436">
        <f>T230</f>
        <v>35</v>
      </c>
      <c r="AA230" s="428"/>
      <c r="AB230" s="171"/>
      <c r="AC230" s="88"/>
      <c r="AD230" s="162"/>
      <c r="AE230" s="162"/>
      <c r="AF230" s="162"/>
      <c r="AG230" s="162"/>
      <c r="AH230" s="162"/>
      <c r="AI230" s="162"/>
      <c r="AJ230" s="162"/>
      <c r="AK230" s="163"/>
      <c r="AL230" s="162"/>
      <c r="AM230" s="173"/>
      <c r="AN230" s="173"/>
      <c r="AO230" s="173"/>
      <c r="AP230" s="173"/>
      <c r="AQ230" s="173"/>
      <c r="AR230" s="173"/>
      <c r="AS230" s="173"/>
      <c r="AT230" s="173"/>
      <c r="AU230" s="173"/>
      <c r="AV230" s="173"/>
      <c r="AW230" s="173"/>
      <c r="AX230" s="173"/>
      <c r="AY230" s="173"/>
      <c r="AZ230" s="173"/>
      <c r="BA230" s="173"/>
      <c r="BB230" s="173"/>
      <c r="BC230" s="173"/>
      <c r="BD230" s="173"/>
      <c r="BE230" s="173"/>
      <c r="BF230" s="165"/>
      <c r="BG230" s="165"/>
      <c r="BH230" s="165"/>
      <c r="BI230" s="165"/>
      <c r="BJ230" s="165"/>
      <c r="BK230" s="165"/>
      <c r="BL230" s="165"/>
      <c r="BM230" s="165"/>
      <c r="BN230" s="165"/>
      <c r="BO230" s="165"/>
      <c r="BP230" s="165"/>
      <c r="BQ230" s="165"/>
      <c r="BR230" s="165"/>
      <c r="BS230" s="165"/>
      <c r="BT230" s="165"/>
      <c r="BU230" s="165"/>
      <c r="BV230" s="165"/>
      <c r="BW230" s="165"/>
      <c r="BX230" s="165"/>
      <c r="BY230" s="165"/>
      <c r="BZ230" s="165"/>
      <c r="CA230" s="165"/>
      <c r="CB230" s="165"/>
      <c r="CC230" s="165"/>
      <c r="CD230" s="165"/>
    </row>
    <row r="231" spans="1:82" ht="12" hidden="1" customHeight="1">
      <c r="A231" s="651"/>
      <c r="B231" s="651"/>
      <c r="C231" s="322"/>
      <c r="D231" s="242"/>
      <c r="E231" s="243"/>
      <c r="F231" s="249"/>
      <c r="G231" s="244"/>
      <c r="H231" s="244"/>
      <c r="I231" s="244"/>
      <c r="J231" s="244"/>
      <c r="K231" s="244"/>
      <c r="L231" s="245"/>
      <c r="M231" s="692"/>
      <c r="N231" s="252">
        <v>0</v>
      </c>
      <c r="O231" s="307"/>
      <c r="P231" s="401"/>
      <c r="Q231" s="393"/>
      <c r="R231" s="324"/>
      <c r="S231" s="248"/>
      <c r="T231" s="445"/>
      <c r="U231" s="287"/>
      <c r="V231" s="443"/>
      <c r="W231" s="193" t="s">
        <v>22</v>
      </c>
      <c r="X231" s="553">
        <f t="shared" si="125"/>
        <v>0</v>
      </c>
      <c r="Y231" s="423"/>
      <c r="Z231" s="170"/>
      <c r="AA231" s="88"/>
      <c r="AB231" s="171"/>
      <c r="AC231" s="88"/>
      <c r="AD231" s="162"/>
      <c r="AE231" s="162"/>
      <c r="AF231" s="162"/>
      <c r="AG231" s="162"/>
      <c r="AH231" s="162"/>
      <c r="AI231" s="162"/>
      <c r="AJ231" s="162"/>
      <c r="AK231" s="163"/>
      <c r="AL231" s="162"/>
      <c r="AM231" s="162"/>
      <c r="AN231" s="162"/>
      <c r="AO231" s="162"/>
      <c r="AP231" s="162"/>
      <c r="AQ231" s="162"/>
      <c r="AR231" s="162"/>
      <c r="AS231" s="162"/>
      <c r="AT231" s="162"/>
      <c r="AU231" s="162"/>
      <c r="AV231" s="162"/>
      <c r="AW231" s="162"/>
      <c r="AX231" s="162"/>
      <c r="AY231" s="162"/>
      <c r="AZ231" s="162"/>
      <c r="BA231" s="162"/>
      <c r="BB231" s="162"/>
      <c r="BC231" s="162"/>
      <c r="BD231" s="162"/>
      <c r="BE231" s="162"/>
    </row>
    <row r="232" spans="1:82" ht="27" customHeight="1">
      <c r="A232" s="494"/>
      <c r="B232" s="470"/>
      <c r="C232" s="322"/>
      <c r="D232" s="36"/>
      <c r="E232" s="129" t="s">
        <v>31</v>
      </c>
      <c r="F232" s="155"/>
      <c r="G232" s="579">
        <v>42</v>
      </c>
      <c r="H232" s="579">
        <v>44</v>
      </c>
      <c r="I232" s="579">
        <v>46</v>
      </c>
      <c r="J232" s="579">
        <v>48</v>
      </c>
      <c r="K232" s="579">
        <v>50</v>
      </c>
      <c r="L232" s="580">
        <v>52</v>
      </c>
      <c r="M232" s="539" t="s">
        <v>792</v>
      </c>
      <c r="N232" s="103"/>
      <c r="O232" s="104"/>
      <c r="P232" s="128">
        <f>IF(SUM(G233:M299)&gt;0,0.1,0)</f>
        <v>0</v>
      </c>
      <c r="Q232" s="393"/>
      <c r="R232" s="735"/>
      <c r="S232" s="755"/>
      <c r="T232" s="439"/>
      <c r="U232" s="143"/>
      <c r="V232" s="439"/>
      <c r="W232" s="769"/>
      <c r="X232" s="553">
        <f t="shared" si="125"/>
        <v>0</v>
      </c>
      <c r="Y232" s="423"/>
      <c r="Z232" s="170"/>
      <c r="AA232" s="88"/>
      <c r="AB232" s="171"/>
      <c r="AC232" s="88"/>
      <c r="AD232" s="162"/>
      <c r="AE232" s="162"/>
      <c r="AF232" s="162"/>
      <c r="AG232" s="162"/>
      <c r="AH232" s="162"/>
      <c r="AI232" s="162"/>
      <c r="AJ232" s="162"/>
      <c r="AK232" s="163"/>
      <c r="AL232" s="162"/>
      <c r="AM232" s="173"/>
      <c r="AN232" s="173"/>
      <c r="AO232" s="173"/>
      <c r="AP232" s="173"/>
      <c r="AQ232" s="173"/>
      <c r="AR232" s="173"/>
      <c r="AS232" s="173"/>
      <c r="AT232" s="173"/>
      <c r="AU232" s="173"/>
      <c r="AV232" s="173"/>
      <c r="AW232" s="173"/>
      <c r="AX232" s="173"/>
      <c r="AY232" s="173"/>
      <c r="AZ232" s="173"/>
      <c r="BA232" s="173"/>
      <c r="BB232" s="173"/>
      <c r="BC232" s="173"/>
      <c r="BD232" s="173"/>
      <c r="BE232" s="173"/>
      <c r="BF232" s="165"/>
      <c r="BG232" s="165"/>
      <c r="BH232" s="165"/>
      <c r="BI232" s="165"/>
      <c r="BJ232" s="165"/>
      <c r="BK232" s="165"/>
      <c r="BL232" s="165"/>
      <c r="BM232" s="165"/>
      <c r="BN232" s="165"/>
      <c r="BO232" s="165"/>
      <c r="BP232" s="165"/>
      <c r="BQ232" s="165"/>
      <c r="BR232" s="165"/>
      <c r="BS232" s="165"/>
      <c r="BT232" s="165"/>
      <c r="BU232" s="165"/>
      <c r="BV232" s="165"/>
      <c r="BW232" s="165"/>
      <c r="BX232" s="165"/>
      <c r="BY232" s="165"/>
      <c r="BZ232" s="165"/>
      <c r="CA232" s="165"/>
      <c r="CB232" s="165"/>
      <c r="CC232" s="165"/>
      <c r="CD232" s="165"/>
    </row>
    <row r="233" spans="1:82" ht="12" customHeight="1">
      <c r="A233" s="533"/>
      <c r="B233" s="242"/>
      <c r="C233" s="322"/>
      <c r="D233" s="242"/>
      <c r="E233" s="243"/>
      <c r="F233" s="249"/>
      <c r="G233" s="244"/>
      <c r="H233" s="244"/>
      <c r="I233" s="244"/>
      <c r="J233" s="244"/>
      <c r="K233" s="244"/>
      <c r="L233" s="245"/>
      <c r="M233" s="203"/>
      <c r="N233" s="103"/>
      <c r="O233" s="304"/>
      <c r="P233" s="282"/>
      <c r="Q233" s="396"/>
      <c r="R233" s="754"/>
      <c r="S233" s="743"/>
      <c r="T233" s="443"/>
      <c r="U233" s="248"/>
      <c r="V233" s="443"/>
      <c r="W233" s="771" t="s">
        <v>22</v>
      </c>
      <c r="X233" s="553">
        <f t="shared" si="125"/>
        <v>0</v>
      </c>
      <c r="Y233" s="423"/>
      <c r="Z233" s="170"/>
      <c r="AA233" s="88"/>
      <c r="AB233" s="171"/>
      <c r="AC233" s="88"/>
      <c r="AD233" s="162"/>
      <c r="AE233" s="162"/>
      <c r="AF233" s="162"/>
      <c r="AG233" s="162"/>
      <c r="AH233" s="162"/>
      <c r="AI233" s="162"/>
      <c r="AJ233" s="162"/>
      <c r="AK233" s="163"/>
      <c r="AL233" s="162"/>
      <c r="AM233" s="162"/>
      <c r="AN233" s="162"/>
      <c r="AO233" s="162"/>
      <c r="AP233" s="162"/>
      <c r="AQ233" s="162"/>
      <c r="AR233" s="162"/>
      <c r="AS233" s="162"/>
      <c r="AT233" s="162"/>
      <c r="AU233" s="162"/>
      <c r="AV233" s="162"/>
      <c r="AW233" s="162"/>
      <c r="AX233" s="162"/>
      <c r="AY233" s="162"/>
      <c r="AZ233" s="162"/>
      <c r="BA233" s="162"/>
      <c r="BB233" s="162"/>
      <c r="BC233" s="162"/>
      <c r="BD233" s="162"/>
      <c r="BE233" s="162"/>
    </row>
    <row r="234" spans="1:82" ht="63.75" hidden="1" customHeight="1">
      <c r="A234" s="846" t="s">
        <v>11</v>
      </c>
      <c r="B234" s="832"/>
      <c r="C234" s="700" t="s">
        <v>796</v>
      </c>
      <c r="D234" s="920" t="s">
        <v>1147</v>
      </c>
      <c r="E234" s="921" t="s">
        <v>860</v>
      </c>
      <c r="F234" s="922" t="s">
        <v>1160</v>
      </c>
      <c r="G234" s="702"/>
      <c r="H234" s="702"/>
      <c r="I234" s="702"/>
      <c r="J234" s="539" t="s">
        <v>792</v>
      </c>
      <c r="K234" s="539" t="s">
        <v>792</v>
      </c>
      <c r="L234" s="539" t="s">
        <v>792</v>
      </c>
      <c r="M234" s="539" t="s">
        <v>792</v>
      </c>
      <c r="N234" s="215">
        <v>0</v>
      </c>
      <c r="O234" s="837">
        <f t="shared" ref="O234:O237" si="133">SUBTOTAL(9,G234:M234)</f>
        <v>0</v>
      </c>
      <c r="P234" s="838">
        <f t="shared" ref="P234:P237" si="134">O234</f>
        <v>0</v>
      </c>
      <c r="Q234" s="679">
        <v>82.650959999999984</v>
      </c>
      <c r="R234" s="718">
        <f t="shared" ref="R234:R235" si="135">Q234*$S$1</f>
        <v>5372.3123999999989</v>
      </c>
      <c r="S234" s="746">
        <f t="shared" ref="S234:S235" si="136">R234</f>
        <v>5372.3123999999989</v>
      </c>
      <c r="T234" s="719" t="s">
        <v>796</v>
      </c>
      <c r="U234" s="719"/>
      <c r="V234" s="719"/>
      <c r="W234" s="843">
        <f t="shared" ref="W234" si="137">S234*O234</f>
        <v>0</v>
      </c>
      <c r="X234" s="553">
        <f t="shared" si="125"/>
        <v>0</v>
      </c>
      <c r="Y234" s="708"/>
      <c r="Z234" s="709"/>
      <c r="AA234" s="709"/>
      <c r="AB234" s="709"/>
      <c r="AC234" s="709"/>
      <c r="AD234" s="710"/>
      <c r="AE234" s="709"/>
      <c r="AF234" s="709"/>
      <c r="AG234" s="709"/>
      <c r="AH234" s="709"/>
      <c r="AI234" s="161"/>
      <c r="AJ234" s="162"/>
      <c r="AK234" s="163"/>
      <c r="AL234" s="162"/>
      <c r="AM234" s="162"/>
      <c r="AN234" s="162"/>
      <c r="AO234" s="162"/>
      <c r="AP234" s="162"/>
      <c r="AQ234" s="162"/>
      <c r="AR234" s="162"/>
      <c r="AS234" s="162"/>
      <c r="AT234" s="162"/>
      <c r="AU234" s="162"/>
      <c r="AV234" s="162"/>
      <c r="AW234" s="162"/>
      <c r="AX234" s="162"/>
      <c r="AY234" s="162"/>
      <c r="AZ234" s="162"/>
      <c r="BA234" s="162"/>
      <c r="BB234" s="162"/>
      <c r="BC234" s="162"/>
      <c r="BD234" s="162"/>
      <c r="BE234" s="162"/>
    </row>
    <row r="235" spans="1:82" ht="63.75" hidden="1" customHeight="1">
      <c r="A235" s="846" t="s">
        <v>11</v>
      </c>
      <c r="B235" s="832"/>
      <c r="C235" s="700" t="s">
        <v>796</v>
      </c>
      <c r="D235" s="920" t="s">
        <v>1147</v>
      </c>
      <c r="E235" s="921" t="s">
        <v>860</v>
      </c>
      <c r="F235" s="922" t="s">
        <v>1161</v>
      </c>
      <c r="G235" s="702"/>
      <c r="H235" s="702"/>
      <c r="I235" s="702"/>
      <c r="J235" s="539" t="s">
        <v>792</v>
      </c>
      <c r="K235" s="539" t="s">
        <v>792</v>
      </c>
      <c r="L235" s="539" t="s">
        <v>792</v>
      </c>
      <c r="M235" s="539" t="s">
        <v>792</v>
      </c>
      <c r="N235" s="215">
        <v>0</v>
      </c>
      <c r="O235" s="837">
        <f t="shared" si="133"/>
        <v>0</v>
      </c>
      <c r="P235" s="838">
        <f t="shared" si="134"/>
        <v>0</v>
      </c>
      <c r="Q235" s="679">
        <v>82.650959999999984</v>
      </c>
      <c r="R235" s="718">
        <f t="shared" si="135"/>
        <v>5372.3123999999989</v>
      </c>
      <c r="S235" s="746">
        <f t="shared" si="136"/>
        <v>5372.3123999999989</v>
      </c>
      <c r="T235" s="719" t="s">
        <v>796</v>
      </c>
      <c r="U235" s="719"/>
      <c r="V235" s="719"/>
      <c r="W235" s="843">
        <f t="shared" ref="W235:W237" si="138">S235*O235</f>
        <v>0</v>
      </c>
      <c r="X235" s="553">
        <f t="shared" si="125"/>
        <v>0</v>
      </c>
      <c r="Y235" s="708"/>
      <c r="Z235" s="709"/>
      <c r="AA235" s="709"/>
      <c r="AB235" s="709"/>
      <c r="AC235" s="709"/>
      <c r="AD235" s="710"/>
      <c r="AE235" s="709"/>
      <c r="AF235" s="709"/>
      <c r="AG235" s="709"/>
      <c r="AH235" s="709"/>
      <c r="AI235" s="161"/>
      <c r="AJ235" s="162"/>
      <c r="AK235" s="163"/>
      <c r="AL235" s="162"/>
      <c r="AM235" s="162"/>
      <c r="AN235" s="162"/>
      <c r="AO235" s="162"/>
      <c r="AP235" s="162"/>
      <c r="AQ235" s="162"/>
      <c r="AR235" s="162"/>
      <c r="AS235" s="162"/>
      <c r="AT235" s="162"/>
      <c r="AU235" s="162"/>
      <c r="AV235" s="162"/>
      <c r="AW235" s="162"/>
      <c r="AX235" s="162"/>
      <c r="AY235" s="162"/>
      <c r="AZ235" s="162"/>
      <c r="BA235" s="162"/>
      <c r="BB235" s="162"/>
      <c r="BC235" s="162"/>
      <c r="BD235" s="162"/>
      <c r="BE235" s="162"/>
    </row>
    <row r="236" spans="1:82" ht="63.75" customHeight="1">
      <c r="A236" s="521" t="s">
        <v>11</v>
      </c>
      <c r="B236" s="475"/>
      <c r="C236" s="512" t="s">
        <v>784</v>
      </c>
      <c r="D236" s="45" t="s">
        <v>775</v>
      </c>
      <c r="E236" s="52" t="s">
        <v>353</v>
      </c>
      <c r="F236" s="80" t="s">
        <v>6</v>
      </c>
      <c r="G236" s="539" t="s">
        <v>792</v>
      </c>
      <c r="H236" s="611"/>
      <c r="I236" s="539" t="s">
        <v>792</v>
      </c>
      <c r="J236" s="539" t="s">
        <v>792</v>
      </c>
      <c r="K236" s="539" t="s">
        <v>792</v>
      </c>
      <c r="L236" s="539" t="s">
        <v>792</v>
      </c>
      <c r="M236" s="539" t="s">
        <v>792</v>
      </c>
      <c r="N236" s="103"/>
      <c r="O236" s="50">
        <f t="shared" si="133"/>
        <v>0</v>
      </c>
      <c r="P236" s="94">
        <f t="shared" si="134"/>
        <v>0</v>
      </c>
      <c r="Q236" s="679">
        <v>104.14583999999999</v>
      </c>
      <c r="R236" s="737">
        <f t="shared" ref="R236:R237" si="139">Q236*$S$1</f>
        <v>6769.4795999999997</v>
      </c>
      <c r="S236" s="757">
        <f t="shared" ref="S236:S237" si="140">(1-T236*0.01)*R236</f>
        <v>3384.7397999999998</v>
      </c>
      <c r="T236" s="455">
        <v>50</v>
      </c>
      <c r="U236" s="435">
        <f t="shared" ref="U236:U242" si="141">(V236/R236*100-100)*-1</f>
        <v>59.627620415607716</v>
      </c>
      <c r="V236" s="460">
        <v>2733</v>
      </c>
      <c r="W236" s="753">
        <f t="shared" si="138"/>
        <v>0</v>
      </c>
      <c r="X236" s="553">
        <f t="shared" si="125"/>
        <v>0</v>
      </c>
      <c r="Y236" s="438" t="s">
        <v>773</v>
      </c>
      <c r="Z236" s="436">
        <f t="shared" ref="Z236:Z242" si="142">T236</f>
        <v>50</v>
      </c>
      <c r="AA236" s="428"/>
      <c r="AB236" s="171"/>
      <c r="AC236" s="88"/>
      <c r="AD236" s="162"/>
      <c r="AE236" s="162"/>
      <c r="AF236" s="162"/>
      <c r="AG236" s="162"/>
      <c r="AH236" s="162"/>
      <c r="AI236" s="162"/>
      <c r="AJ236" s="162"/>
      <c r="AK236" s="163"/>
      <c r="AL236" s="162"/>
      <c r="AM236" s="162"/>
      <c r="AN236" s="162"/>
      <c r="AO236" s="162"/>
      <c r="AP236" s="162"/>
      <c r="AQ236" s="162"/>
      <c r="AR236" s="162"/>
      <c r="AS236" s="162"/>
      <c r="AT236" s="162"/>
      <c r="AU236" s="162"/>
      <c r="AV236" s="162"/>
      <c r="AW236" s="162"/>
      <c r="AX236" s="162"/>
      <c r="AY236" s="162"/>
      <c r="AZ236" s="162"/>
      <c r="BA236" s="162"/>
      <c r="BB236" s="162"/>
      <c r="BC236" s="162"/>
      <c r="BD236" s="162"/>
      <c r="BE236" s="162"/>
    </row>
    <row r="237" spans="1:82" ht="63.75" customHeight="1">
      <c r="A237" s="521" t="s">
        <v>11</v>
      </c>
      <c r="B237" s="476"/>
      <c r="C237" s="512" t="s">
        <v>784</v>
      </c>
      <c r="D237" s="23" t="s">
        <v>775</v>
      </c>
      <c r="E237" s="30" t="s">
        <v>353</v>
      </c>
      <c r="F237" s="68" t="s">
        <v>4</v>
      </c>
      <c r="G237" s="621"/>
      <c r="H237" s="539" t="s">
        <v>792</v>
      </c>
      <c r="I237" s="539" t="s">
        <v>792</v>
      </c>
      <c r="J237" s="539" t="s">
        <v>792</v>
      </c>
      <c r="K237" s="539" t="s">
        <v>792</v>
      </c>
      <c r="L237" s="539" t="s">
        <v>792</v>
      </c>
      <c r="M237" s="539" t="s">
        <v>792</v>
      </c>
      <c r="N237" s="103"/>
      <c r="O237" s="50">
        <f t="shared" si="133"/>
        <v>0</v>
      </c>
      <c r="P237" s="94">
        <f t="shared" si="134"/>
        <v>0</v>
      </c>
      <c r="Q237" s="679">
        <v>104.14583999999999</v>
      </c>
      <c r="R237" s="737">
        <f t="shared" si="139"/>
        <v>6769.4795999999997</v>
      </c>
      <c r="S237" s="757">
        <f t="shared" si="140"/>
        <v>3384.7397999999998</v>
      </c>
      <c r="T237" s="455">
        <v>50</v>
      </c>
      <c r="U237" s="435">
        <f t="shared" si="141"/>
        <v>59.627620415607716</v>
      </c>
      <c r="V237" s="460">
        <v>2733</v>
      </c>
      <c r="W237" s="753">
        <f t="shared" si="138"/>
        <v>0</v>
      </c>
      <c r="X237" s="553">
        <f t="shared" si="125"/>
        <v>0</v>
      </c>
      <c r="Y237" s="438" t="s">
        <v>773</v>
      </c>
      <c r="Z237" s="436">
        <f t="shared" si="142"/>
        <v>50</v>
      </c>
      <c r="AA237" s="428"/>
      <c r="AB237" s="171"/>
      <c r="AC237" s="88"/>
      <c r="AD237" s="162"/>
      <c r="AE237" s="162"/>
      <c r="AF237" s="162"/>
      <c r="AG237" s="162"/>
      <c r="AH237" s="162"/>
      <c r="AI237" s="162"/>
      <c r="AJ237" s="162"/>
      <c r="AK237" s="163"/>
      <c r="AL237" s="162"/>
      <c r="AM237" s="162"/>
      <c r="AN237" s="162"/>
      <c r="AO237" s="162"/>
      <c r="AP237" s="162"/>
      <c r="AQ237" s="162"/>
      <c r="AR237" s="162"/>
      <c r="AS237" s="162"/>
      <c r="AT237" s="162"/>
      <c r="AU237" s="162"/>
      <c r="AV237" s="162"/>
      <c r="AW237" s="162"/>
      <c r="AX237" s="162"/>
      <c r="AY237" s="162"/>
      <c r="AZ237" s="162"/>
      <c r="BA237" s="162"/>
      <c r="BB237" s="162"/>
      <c r="BC237" s="162"/>
      <c r="BD237" s="162"/>
      <c r="BE237" s="162"/>
    </row>
    <row r="238" spans="1:82" ht="63.75" hidden="1" customHeight="1">
      <c r="A238" s="521" t="s">
        <v>11</v>
      </c>
      <c r="B238" s="476"/>
      <c r="C238" s="512" t="s">
        <v>784</v>
      </c>
      <c r="D238" s="23" t="s">
        <v>775</v>
      </c>
      <c r="E238" s="30" t="s">
        <v>353</v>
      </c>
      <c r="F238" s="68" t="s">
        <v>776</v>
      </c>
      <c r="G238" s="621"/>
      <c r="H238" s="621"/>
      <c r="I238" s="621"/>
      <c r="J238" s="539" t="s">
        <v>792</v>
      </c>
      <c r="K238" s="539" t="s">
        <v>792</v>
      </c>
      <c r="L238" s="539" t="s">
        <v>792</v>
      </c>
      <c r="M238" s="539" t="s">
        <v>792</v>
      </c>
      <c r="N238" s="103">
        <v>0</v>
      </c>
      <c r="O238" s="50">
        <f t="shared" ref="O238:O298" si="143">SUBTOTAL(9,G238:M238)</f>
        <v>0</v>
      </c>
      <c r="P238" s="94">
        <f t="shared" ref="P238" si="144">O238</f>
        <v>0</v>
      </c>
      <c r="Q238" s="679">
        <v>104.14583999999999</v>
      </c>
      <c r="R238" s="737">
        <f t="shared" ref="R238" si="145">Q238*$S$1</f>
        <v>6769.4795999999997</v>
      </c>
      <c r="S238" s="757">
        <f t="shared" ref="S238" si="146">(1-T238*0.01)*R238</f>
        <v>3384.7397999999998</v>
      </c>
      <c r="T238" s="455">
        <v>50</v>
      </c>
      <c r="U238" s="435">
        <f t="shared" si="141"/>
        <v>59.627620415607716</v>
      </c>
      <c r="V238" s="460">
        <v>2733</v>
      </c>
      <c r="W238" s="753">
        <f t="shared" ref="W238:W240" si="147">S238*O238</f>
        <v>0</v>
      </c>
      <c r="X238" s="553">
        <f t="shared" si="125"/>
        <v>0</v>
      </c>
      <c r="Y238" s="438" t="s">
        <v>773</v>
      </c>
      <c r="Z238" s="436">
        <f t="shared" si="142"/>
        <v>50</v>
      </c>
      <c r="AA238" s="428"/>
      <c r="AB238" s="171"/>
      <c r="AC238" s="88"/>
      <c r="AD238" s="162"/>
      <c r="AE238" s="162"/>
      <c r="AF238" s="162"/>
      <c r="AG238" s="162"/>
      <c r="AH238" s="162"/>
      <c r="AI238" s="162"/>
      <c r="AJ238" s="162"/>
      <c r="AK238" s="163"/>
      <c r="AL238" s="162"/>
      <c r="AM238" s="162"/>
      <c r="AN238" s="162"/>
      <c r="AO238" s="162"/>
      <c r="AP238" s="162"/>
      <c r="AQ238" s="162"/>
      <c r="AR238" s="162"/>
      <c r="AS238" s="162"/>
      <c r="AT238" s="162"/>
      <c r="AU238" s="162"/>
      <c r="AV238" s="162"/>
      <c r="AW238" s="162"/>
      <c r="AX238" s="162"/>
      <c r="AY238" s="162"/>
      <c r="AZ238" s="162"/>
      <c r="BA238" s="162"/>
      <c r="BB238" s="162"/>
      <c r="BC238" s="162"/>
      <c r="BD238" s="162"/>
      <c r="BE238" s="162"/>
    </row>
    <row r="239" spans="1:82" ht="63.75" customHeight="1">
      <c r="A239" s="492" t="s">
        <v>11</v>
      </c>
      <c r="B239" s="160"/>
      <c r="C239" s="639" t="s">
        <v>784</v>
      </c>
      <c r="D239" s="55" t="s">
        <v>862</v>
      </c>
      <c r="E239" s="59" t="s">
        <v>860</v>
      </c>
      <c r="F239" s="638" t="s">
        <v>863</v>
      </c>
      <c r="G239" s="539" t="s">
        <v>792</v>
      </c>
      <c r="H239" s="539" t="s">
        <v>792</v>
      </c>
      <c r="I239" s="539" t="s">
        <v>792</v>
      </c>
      <c r="J239" s="623"/>
      <c r="K239" s="539" t="s">
        <v>792</v>
      </c>
      <c r="L239" s="539" t="s">
        <v>792</v>
      </c>
      <c r="M239" s="539" t="s">
        <v>792</v>
      </c>
      <c r="N239" s="103"/>
      <c r="O239" s="50">
        <f>SUBTOTAL(9,G239:M239)</f>
        <v>0</v>
      </c>
      <c r="P239" s="94">
        <f>O239</f>
        <v>0</v>
      </c>
      <c r="Q239" s="679">
        <v>99.939599999999999</v>
      </c>
      <c r="R239" s="737">
        <f>Q239*$S$1</f>
        <v>6496.0739999999996</v>
      </c>
      <c r="S239" s="746">
        <f>(1-T239*0.01)*R239</f>
        <v>4547.2517999999991</v>
      </c>
      <c r="T239" s="455">
        <v>30</v>
      </c>
      <c r="U239" s="435">
        <f t="shared" si="141"/>
        <v>100</v>
      </c>
      <c r="V239" s="460"/>
      <c r="W239" s="753">
        <f>S239*O239</f>
        <v>0</v>
      </c>
      <c r="X239" s="553">
        <f>R239*P239</f>
        <v>0</v>
      </c>
      <c r="Y239" s="438" t="s">
        <v>773</v>
      </c>
      <c r="Z239" s="436">
        <f t="shared" si="142"/>
        <v>30</v>
      </c>
      <c r="AA239" s="428"/>
      <c r="AB239" s="171"/>
      <c r="AC239" s="88"/>
      <c r="AD239" s="162"/>
      <c r="AE239" s="162"/>
      <c r="AF239" s="162"/>
      <c r="AG239" s="162"/>
      <c r="AH239" s="162"/>
      <c r="AI239" s="162"/>
      <c r="AJ239" s="162"/>
      <c r="AK239" s="163"/>
      <c r="AL239" s="162"/>
      <c r="AM239" s="162"/>
      <c r="AN239" s="162"/>
      <c r="AO239" s="162"/>
      <c r="AP239" s="162"/>
      <c r="AQ239" s="162"/>
      <c r="AR239" s="162"/>
      <c r="AS239" s="162"/>
      <c r="AT239" s="162"/>
      <c r="AU239" s="162"/>
      <c r="AV239" s="162"/>
      <c r="AW239" s="162"/>
      <c r="AX239" s="162"/>
      <c r="AY239" s="162"/>
      <c r="AZ239" s="162"/>
      <c r="BA239" s="162"/>
      <c r="BB239" s="162"/>
      <c r="BC239" s="162"/>
      <c r="BD239" s="162"/>
      <c r="BE239" s="162"/>
    </row>
    <row r="240" spans="1:82" ht="63.75" hidden="1" customHeight="1">
      <c r="A240" s="641" t="s">
        <v>11</v>
      </c>
      <c r="B240" s="160"/>
      <c r="C240" s="639" t="s">
        <v>784</v>
      </c>
      <c r="D240" s="55" t="s">
        <v>861</v>
      </c>
      <c r="E240" s="59" t="s">
        <v>860</v>
      </c>
      <c r="F240" s="640" t="s">
        <v>175</v>
      </c>
      <c r="G240" s="623"/>
      <c r="H240" s="539" t="s">
        <v>792</v>
      </c>
      <c r="I240" s="623"/>
      <c r="J240" s="623"/>
      <c r="K240" s="539" t="s">
        <v>792</v>
      </c>
      <c r="L240" s="623"/>
      <c r="M240" s="616"/>
      <c r="N240" s="103">
        <v>3</v>
      </c>
      <c r="O240" s="50">
        <f t="shared" si="143"/>
        <v>0</v>
      </c>
      <c r="P240" s="94">
        <f t="shared" ref="P240:P298" si="148">O240</f>
        <v>0</v>
      </c>
      <c r="Q240" s="403">
        <v>101.04</v>
      </c>
      <c r="R240" s="437">
        <f t="shared" ref="R240:R242" si="149">Q240*$S$1</f>
        <v>6567.6</v>
      </c>
      <c r="S240" s="395">
        <f t="shared" ref="S240:S242" si="150">(1-T240*0.01)*R240</f>
        <v>4597.32</v>
      </c>
      <c r="T240" s="455">
        <v>30</v>
      </c>
      <c r="U240" s="435">
        <f t="shared" si="141"/>
        <v>100</v>
      </c>
      <c r="V240" s="460"/>
      <c r="W240" s="335">
        <f t="shared" si="147"/>
        <v>0</v>
      </c>
      <c r="X240" s="553">
        <f t="shared" si="125"/>
        <v>0</v>
      </c>
      <c r="Y240" s="438" t="s">
        <v>773</v>
      </c>
      <c r="Z240" s="436">
        <f t="shared" si="142"/>
        <v>30</v>
      </c>
      <c r="AA240" s="88"/>
      <c r="AB240" s="171"/>
      <c r="AC240" s="88"/>
      <c r="AD240" s="162"/>
      <c r="AE240" s="162"/>
      <c r="AF240" s="162"/>
      <c r="AG240" s="162"/>
      <c r="AH240" s="162"/>
      <c r="AI240" s="162"/>
      <c r="AJ240" s="162"/>
      <c r="AK240" s="163"/>
      <c r="AL240" s="162"/>
      <c r="AM240" s="162"/>
      <c r="AN240" s="162"/>
      <c r="AO240" s="162"/>
      <c r="AP240" s="162"/>
      <c r="AQ240" s="162"/>
      <c r="AR240" s="162"/>
      <c r="AS240" s="162"/>
      <c r="AT240" s="162"/>
      <c r="AU240" s="162"/>
      <c r="AV240" s="162"/>
      <c r="AW240" s="162"/>
      <c r="AX240" s="162"/>
      <c r="AY240" s="162"/>
      <c r="AZ240" s="162"/>
      <c r="BA240" s="162"/>
      <c r="BB240" s="162"/>
      <c r="BC240" s="162"/>
      <c r="BD240" s="162"/>
      <c r="BE240" s="162"/>
    </row>
    <row r="241" spans="1:82" ht="63.75" customHeight="1">
      <c r="A241" s="521" t="s">
        <v>11</v>
      </c>
      <c r="B241" s="476"/>
      <c r="C241" s="512" t="s">
        <v>784</v>
      </c>
      <c r="D241" s="23" t="s">
        <v>777</v>
      </c>
      <c r="E241" s="30" t="s">
        <v>354</v>
      </c>
      <c r="F241" s="68" t="s">
        <v>26</v>
      </c>
      <c r="G241" s="539" t="s">
        <v>792</v>
      </c>
      <c r="H241" s="539" t="s">
        <v>792</v>
      </c>
      <c r="I241" s="539" t="s">
        <v>792</v>
      </c>
      <c r="J241" s="539" t="s">
        <v>792</v>
      </c>
      <c r="K241" s="623"/>
      <c r="L241" s="623"/>
      <c r="M241" s="539" t="s">
        <v>792</v>
      </c>
      <c r="N241" s="103"/>
      <c r="O241" s="50">
        <f>SUBTOTAL(9,G241:M241)</f>
        <v>0</v>
      </c>
      <c r="P241" s="94">
        <f>O241</f>
        <v>0</v>
      </c>
      <c r="Q241" s="679">
        <v>109.14695999999999</v>
      </c>
      <c r="R241" s="737">
        <f>Q241*$S$1</f>
        <v>7094.5523999999996</v>
      </c>
      <c r="S241" s="746">
        <f>(1-T241*0.01)*R241</f>
        <v>4966.1866799999998</v>
      </c>
      <c r="T241" s="455">
        <v>30</v>
      </c>
      <c r="U241" s="435">
        <f t="shared" si="141"/>
        <v>48.608456257226315</v>
      </c>
      <c r="V241" s="460">
        <v>3646</v>
      </c>
      <c r="W241" s="753">
        <f>S241*O241</f>
        <v>0</v>
      </c>
      <c r="X241" s="553">
        <f>R241*P241</f>
        <v>0</v>
      </c>
      <c r="Y241" s="438" t="s">
        <v>773</v>
      </c>
      <c r="Z241" s="436">
        <f t="shared" si="142"/>
        <v>30</v>
      </c>
      <c r="AA241" s="428"/>
      <c r="AB241" s="171"/>
      <c r="AC241" s="88"/>
      <c r="AD241" s="162"/>
      <c r="AE241" s="162"/>
      <c r="AF241" s="162"/>
      <c r="AG241" s="162"/>
      <c r="AH241" s="162"/>
      <c r="AI241" s="162"/>
      <c r="AJ241" s="162"/>
      <c r="AK241" s="163"/>
      <c r="AL241" s="162"/>
      <c r="AM241" s="162"/>
      <c r="AN241" s="162"/>
      <c r="AO241" s="162"/>
      <c r="AP241" s="162"/>
      <c r="AQ241" s="162"/>
      <c r="AR241" s="162"/>
      <c r="AS241" s="162"/>
      <c r="AT241" s="162"/>
      <c r="AU241" s="162"/>
      <c r="AV241" s="162"/>
      <c r="AW241" s="162"/>
      <c r="AX241" s="162"/>
      <c r="AY241" s="162"/>
      <c r="AZ241" s="162"/>
      <c r="BA241" s="162"/>
      <c r="BB241" s="162"/>
      <c r="BC241" s="162"/>
      <c r="BD241" s="162"/>
      <c r="BE241" s="162"/>
    </row>
    <row r="242" spans="1:82" ht="63.75" hidden="1" customHeight="1">
      <c r="A242" s="521" t="s">
        <v>11</v>
      </c>
      <c r="B242" s="476"/>
      <c r="C242" s="512" t="s">
        <v>784</v>
      </c>
      <c r="D242" s="23" t="s">
        <v>777</v>
      </c>
      <c r="E242" s="30" t="s">
        <v>354</v>
      </c>
      <c r="F242" s="68" t="s">
        <v>188</v>
      </c>
      <c r="G242" s="539" t="s">
        <v>792</v>
      </c>
      <c r="H242" s="539" t="s">
        <v>792</v>
      </c>
      <c r="I242" s="539" t="s">
        <v>792</v>
      </c>
      <c r="J242" s="539" t="s">
        <v>792</v>
      </c>
      <c r="K242" s="623"/>
      <c r="L242" s="623"/>
      <c r="M242" s="616"/>
      <c r="N242" s="103">
        <v>0</v>
      </c>
      <c r="O242" s="50">
        <f t="shared" si="143"/>
        <v>0</v>
      </c>
      <c r="P242" s="94">
        <f t="shared" si="148"/>
        <v>0</v>
      </c>
      <c r="Q242" s="403">
        <v>114.11</v>
      </c>
      <c r="R242" s="437">
        <f t="shared" si="149"/>
        <v>7417.15</v>
      </c>
      <c r="S242" s="395">
        <f t="shared" si="150"/>
        <v>4079.4325000000003</v>
      </c>
      <c r="T242" s="455">
        <v>45</v>
      </c>
      <c r="U242" s="435">
        <f t="shared" si="141"/>
        <v>50.843652885542291</v>
      </c>
      <c r="V242" s="460">
        <v>3646</v>
      </c>
      <c r="W242" s="318">
        <f t="shared" si="124"/>
        <v>0</v>
      </c>
      <c r="X242" s="553">
        <f t="shared" si="125"/>
        <v>0</v>
      </c>
      <c r="Y242" s="438" t="s">
        <v>773</v>
      </c>
      <c r="Z242" s="436">
        <f t="shared" si="142"/>
        <v>45</v>
      </c>
      <c r="AA242" s="88"/>
      <c r="AB242" s="171"/>
      <c r="AC242" s="88"/>
      <c r="AD242" s="162"/>
      <c r="AE242" s="162"/>
      <c r="AF242" s="162"/>
      <c r="AG242" s="162"/>
      <c r="AH242" s="162"/>
      <c r="AI242" s="162"/>
      <c r="AJ242" s="162"/>
      <c r="AK242" s="163"/>
      <c r="AL242" s="162"/>
      <c r="AM242" s="162"/>
      <c r="AN242" s="162"/>
      <c r="AO242" s="162"/>
      <c r="AP242" s="162"/>
      <c r="AQ242" s="162"/>
      <c r="AR242" s="162"/>
      <c r="AS242" s="162"/>
      <c r="AT242" s="162"/>
      <c r="AU242" s="162"/>
      <c r="AV242" s="162"/>
      <c r="AW242" s="162"/>
      <c r="AX242" s="162"/>
      <c r="AY242" s="162"/>
      <c r="AZ242" s="162"/>
      <c r="BA242" s="162"/>
      <c r="BB242" s="162"/>
      <c r="BC242" s="162"/>
      <c r="BD242" s="162"/>
      <c r="BE242" s="162"/>
    </row>
    <row r="243" spans="1:82" ht="63.75" customHeight="1">
      <c r="A243" s="521" t="s">
        <v>11</v>
      </c>
      <c r="B243" s="477"/>
      <c r="C243" s="512" t="s">
        <v>784</v>
      </c>
      <c r="D243" s="45" t="s">
        <v>521</v>
      </c>
      <c r="E243" s="52" t="s">
        <v>353</v>
      </c>
      <c r="F243" s="80" t="s">
        <v>279</v>
      </c>
      <c r="G243" s="623"/>
      <c r="H243" s="623"/>
      <c r="I243" s="623"/>
      <c r="J243" s="623"/>
      <c r="K243" s="623"/>
      <c r="L243" s="623"/>
      <c r="M243" s="539" t="s">
        <v>792</v>
      </c>
      <c r="N243" s="215"/>
      <c r="O243" s="50">
        <f>SUBTOTAL(9,G243:M243)</f>
        <v>0</v>
      </c>
      <c r="P243" s="94">
        <f>O243</f>
        <v>0</v>
      </c>
      <c r="Q243" s="679">
        <v>98.44919999999999</v>
      </c>
      <c r="R243" s="737">
        <f>Q243*$S$1</f>
        <v>6399.1979999999994</v>
      </c>
      <c r="S243" s="746">
        <f>(1-T243*0.01)*R243</f>
        <v>4479.4385999999995</v>
      </c>
      <c r="T243" s="455">
        <v>30</v>
      </c>
      <c r="U243" s="435">
        <f t="shared" ref="U243:U298" si="151">(V243/R243*100-100)*-1</f>
        <v>37.648436569707634</v>
      </c>
      <c r="V243" s="459">
        <v>3990</v>
      </c>
      <c r="W243" s="753">
        <f>S243*O243</f>
        <v>0</v>
      </c>
      <c r="X243" s="553">
        <f>R243*P243</f>
        <v>0</v>
      </c>
      <c r="Y243" s="438" t="s">
        <v>773</v>
      </c>
      <c r="Z243" s="436">
        <f t="shared" ref="Z243:Z298" si="152">T243</f>
        <v>30</v>
      </c>
      <c r="AA243" s="428"/>
      <c r="AB243" s="171"/>
      <c r="AC243" s="88"/>
      <c r="AD243" s="162"/>
      <c r="AE243" s="162"/>
      <c r="AF243" s="162"/>
      <c r="AG243" s="162"/>
      <c r="AH243" s="162"/>
      <c r="AI243" s="162"/>
      <c r="AJ243" s="162"/>
      <c r="AK243" s="163"/>
      <c r="AL243" s="162"/>
      <c r="AM243" s="173"/>
      <c r="AN243" s="173"/>
      <c r="AO243" s="173"/>
      <c r="AP243" s="173"/>
      <c r="AQ243" s="173"/>
      <c r="AR243" s="173"/>
      <c r="AS243" s="173"/>
      <c r="AT243" s="173"/>
      <c r="AU243" s="173"/>
      <c r="AV243" s="173"/>
      <c r="AW243" s="173"/>
      <c r="AX243" s="173"/>
      <c r="AY243" s="173"/>
      <c r="AZ243" s="173"/>
      <c r="BA243" s="173"/>
      <c r="BB243" s="173"/>
      <c r="BC243" s="173"/>
      <c r="BD243" s="173"/>
      <c r="BE243" s="173"/>
      <c r="BF243" s="165"/>
      <c r="BG243" s="165"/>
      <c r="BH243" s="165"/>
      <c r="BI243" s="165"/>
      <c r="BJ243" s="165"/>
      <c r="BK243" s="165"/>
      <c r="BL243" s="165"/>
      <c r="BM243" s="165"/>
      <c r="BN243" s="165"/>
      <c r="BO243" s="165"/>
      <c r="BP243" s="165"/>
      <c r="BQ243" s="165"/>
      <c r="BR243" s="165"/>
      <c r="BS243" s="165"/>
      <c r="BT243" s="165"/>
      <c r="BU243" s="165"/>
      <c r="BV243" s="165"/>
      <c r="BW243" s="165"/>
      <c r="BX243" s="165"/>
      <c r="BY243" s="165"/>
      <c r="BZ243" s="165"/>
      <c r="CA243" s="165"/>
      <c r="CB243" s="165"/>
      <c r="CC243" s="165"/>
      <c r="CD243" s="165"/>
    </row>
    <row r="244" spans="1:82" ht="27" hidden="1" customHeight="1">
      <c r="A244" s="642" t="s">
        <v>11</v>
      </c>
      <c r="B244" s="521"/>
      <c r="C244" s="322"/>
      <c r="D244" s="383" t="s">
        <v>521</v>
      </c>
      <c r="E244" s="179" t="s">
        <v>353</v>
      </c>
      <c r="F244" s="311" t="s">
        <v>279</v>
      </c>
      <c r="G244" s="17"/>
      <c r="H244" s="25"/>
      <c r="I244" s="25"/>
      <c r="J244" s="25"/>
      <c r="K244" s="17"/>
      <c r="L244" s="26"/>
      <c r="M244" s="694"/>
      <c r="N244" s="215">
        <v>0</v>
      </c>
      <c r="O244" s="50">
        <f t="shared" si="143"/>
        <v>0</v>
      </c>
      <c r="P244" s="94">
        <f t="shared" si="148"/>
        <v>0</v>
      </c>
      <c r="Q244" s="403">
        <v>96.1</v>
      </c>
      <c r="R244" s="437">
        <f t="shared" ref="R244:R258" si="153">Q244*$S$1</f>
        <v>6246.5</v>
      </c>
      <c r="S244" s="395">
        <f t="shared" ref="S244:S298" si="154">(1-T244*0.01)*R244</f>
        <v>4060.2249999999995</v>
      </c>
      <c r="T244" s="455">
        <v>35</v>
      </c>
      <c r="U244" s="435">
        <f t="shared" si="151"/>
        <v>38.615384615384627</v>
      </c>
      <c r="V244" s="459">
        <v>3834.3899999999994</v>
      </c>
      <c r="W244" s="318">
        <f t="shared" si="124"/>
        <v>0</v>
      </c>
      <c r="X244" s="553">
        <f t="shared" si="125"/>
        <v>0</v>
      </c>
      <c r="Y244" s="438" t="s">
        <v>773</v>
      </c>
      <c r="Z244" s="436">
        <f t="shared" si="152"/>
        <v>35</v>
      </c>
      <c r="AA244" s="428"/>
      <c r="AB244" s="171"/>
      <c r="AC244" s="88"/>
      <c r="AD244" s="162"/>
      <c r="AE244" s="162"/>
      <c r="AF244" s="162"/>
      <c r="AG244" s="162"/>
      <c r="AH244" s="162"/>
      <c r="AI244" s="162"/>
      <c r="AJ244" s="162"/>
      <c r="AK244" s="163"/>
      <c r="AL244" s="162"/>
      <c r="AM244" s="173"/>
      <c r="AN244" s="173"/>
      <c r="AO244" s="173"/>
      <c r="AP244" s="173"/>
      <c r="AQ244" s="173"/>
      <c r="AR244" s="173"/>
      <c r="AS244" s="173"/>
      <c r="AT244" s="173"/>
      <c r="AU244" s="173"/>
      <c r="AV244" s="173"/>
      <c r="AW244" s="173"/>
      <c r="AX244" s="173"/>
      <c r="AY244" s="173"/>
      <c r="AZ244" s="173"/>
      <c r="BA244" s="173"/>
      <c r="BB244" s="173"/>
      <c r="BC244" s="173"/>
      <c r="BD244" s="173"/>
      <c r="BE244" s="173"/>
      <c r="BF244" s="165"/>
      <c r="BG244" s="165"/>
      <c r="BH244" s="165"/>
      <c r="BI244" s="165"/>
      <c r="BJ244" s="165"/>
      <c r="BK244" s="165"/>
      <c r="BL244" s="165"/>
      <c r="BM244" s="165"/>
      <c r="BN244" s="165"/>
      <c r="BO244" s="165"/>
      <c r="BP244" s="165"/>
      <c r="BQ244" s="165"/>
      <c r="BR244" s="165"/>
      <c r="BS244" s="165"/>
      <c r="BT244" s="165"/>
      <c r="BU244" s="165"/>
      <c r="BV244" s="165"/>
      <c r="BW244" s="165"/>
      <c r="BX244" s="165"/>
      <c r="BY244" s="165"/>
      <c r="BZ244" s="165"/>
      <c r="CA244" s="165"/>
      <c r="CB244" s="165"/>
      <c r="CC244" s="165"/>
      <c r="CD244" s="165"/>
    </row>
    <row r="245" spans="1:82" ht="63.75" customHeight="1">
      <c r="A245" s="521" t="s">
        <v>11</v>
      </c>
      <c r="B245" s="477"/>
      <c r="C245" s="512" t="s">
        <v>784</v>
      </c>
      <c r="D245" s="45" t="s">
        <v>521</v>
      </c>
      <c r="E245" s="30" t="s">
        <v>353</v>
      </c>
      <c r="F245" s="68" t="s">
        <v>187</v>
      </c>
      <c r="G245" s="623"/>
      <c r="H245" s="539" t="s">
        <v>792</v>
      </c>
      <c r="I245" s="623"/>
      <c r="J245" s="539" t="s">
        <v>792</v>
      </c>
      <c r="K245" s="623"/>
      <c r="L245" s="539" t="s">
        <v>792</v>
      </c>
      <c r="M245" s="539" t="s">
        <v>792</v>
      </c>
      <c r="N245" s="215"/>
      <c r="O245" s="50">
        <f>SUBTOTAL(9,G245:M245)</f>
        <v>0</v>
      </c>
      <c r="P245" s="94">
        <f>O245</f>
        <v>0</v>
      </c>
      <c r="Q245" s="679">
        <v>98.44919999999999</v>
      </c>
      <c r="R245" s="737">
        <f>Q245*$S$1</f>
        <v>6399.1979999999994</v>
      </c>
      <c r="S245" s="746">
        <f>(1-T245*0.01)*R245</f>
        <v>4479.4385999999995</v>
      </c>
      <c r="T245" s="455">
        <v>30</v>
      </c>
      <c r="U245" s="435">
        <f t="shared" si="151"/>
        <v>37.648436569707634</v>
      </c>
      <c r="V245" s="459">
        <v>3990</v>
      </c>
      <c r="W245" s="753">
        <f>S245*O245</f>
        <v>0</v>
      </c>
      <c r="X245" s="553">
        <f>R245*P245</f>
        <v>0</v>
      </c>
      <c r="Y245" s="438" t="s">
        <v>773</v>
      </c>
      <c r="Z245" s="436">
        <f t="shared" si="152"/>
        <v>30</v>
      </c>
      <c r="AA245" s="428"/>
      <c r="AB245" s="171"/>
      <c r="AC245" s="88"/>
      <c r="AD245" s="162"/>
      <c r="AE245" s="162"/>
      <c r="AF245" s="162"/>
      <c r="AG245" s="162"/>
      <c r="AH245" s="162"/>
      <c r="AI245" s="162"/>
      <c r="AJ245" s="162"/>
      <c r="AK245" s="163"/>
      <c r="AL245" s="162"/>
      <c r="AM245" s="173"/>
      <c r="AN245" s="173"/>
      <c r="AO245" s="173"/>
      <c r="AP245" s="173"/>
      <c r="AQ245" s="173"/>
      <c r="AR245" s="173"/>
      <c r="AS245" s="173"/>
      <c r="AT245" s="173"/>
      <c r="AU245" s="173"/>
      <c r="AV245" s="173"/>
      <c r="AW245" s="173"/>
      <c r="AX245" s="173"/>
      <c r="AY245" s="173"/>
      <c r="AZ245" s="173"/>
      <c r="BA245" s="173"/>
      <c r="BB245" s="173"/>
      <c r="BC245" s="173"/>
      <c r="BD245" s="173"/>
      <c r="BE245" s="173"/>
      <c r="BF245" s="165"/>
      <c r="BG245" s="165"/>
      <c r="BH245" s="165"/>
      <c r="BI245" s="165"/>
      <c r="BJ245" s="165"/>
      <c r="BK245" s="165"/>
      <c r="BL245" s="165"/>
      <c r="BM245" s="165"/>
      <c r="BN245" s="165"/>
      <c r="BO245" s="165"/>
      <c r="BP245" s="165"/>
      <c r="BQ245" s="165"/>
      <c r="BR245" s="165"/>
      <c r="BS245" s="165"/>
      <c r="BT245" s="165"/>
      <c r="BU245" s="165"/>
      <c r="BV245" s="165"/>
      <c r="BW245" s="165"/>
      <c r="BX245" s="165"/>
      <c r="BY245" s="165"/>
      <c r="BZ245" s="165"/>
      <c r="CA245" s="165"/>
      <c r="CB245" s="165"/>
      <c r="CC245" s="165"/>
      <c r="CD245" s="165"/>
    </row>
    <row r="246" spans="1:82" ht="27" hidden="1" customHeight="1">
      <c r="A246" s="642" t="s">
        <v>11</v>
      </c>
      <c r="B246" s="521"/>
      <c r="C246" s="322"/>
      <c r="D246" s="383" t="s">
        <v>521</v>
      </c>
      <c r="E246" s="179" t="s">
        <v>353</v>
      </c>
      <c r="F246" s="312" t="s">
        <v>187</v>
      </c>
      <c r="G246" s="17"/>
      <c r="H246" s="25"/>
      <c r="I246" s="25"/>
      <c r="J246" s="25"/>
      <c r="K246" s="17"/>
      <c r="L246" s="26"/>
      <c r="M246" s="694"/>
      <c r="N246" s="215">
        <v>0</v>
      </c>
      <c r="O246" s="50">
        <f t="shared" si="143"/>
        <v>0</v>
      </c>
      <c r="P246" s="94">
        <f t="shared" si="148"/>
        <v>0</v>
      </c>
      <c r="Q246" s="403">
        <v>96.1</v>
      </c>
      <c r="R246" s="437">
        <f t="shared" si="153"/>
        <v>6246.5</v>
      </c>
      <c r="S246" s="395">
        <f t="shared" si="154"/>
        <v>4060.2249999999995</v>
      </c>
      <c r="T246" s="455">
        <v>35</v>
      </c>
      <c r="U246" s="435">
        <f t="shared" si="151"/>
        <v>38.615384615384627</v>
      </c>
      <c r="V246" s="459">
        <v>3834.3899999999994</v>
      </c>
      <c r="W246" s="318">
        <f t="shared" si="124"/>
        <v>0</v>
      </c>
      <c r="X246" s="553">
        <f t="shared" si="125"/>
        <v>0</v>
      </c>
      <c r="Y246" s="438" t="s">
        <v>773</v>
      </c>
      <c r="Z246" s="436">
        <f t="shared" si="152"/>
        <v>35</v>
      </c>
      <c r="AA246" s="428"/>
      <c r="AB246" s="171"/>
      <c r="AC246" s="88"/>
      <c r="AD246" s="162"/>
      <c r="AE246" s="162"/>
      <c r="AF246" s="162"/>
      <c r="AG246" s="162"/>
      <c r="AH246" s="162"/>
      <c r="AI246" s="162"/>
      <c r="AJ246" s="162"/>
      <c r="AK246" s="163"/>
      <c r="AL246" s="162"/>
      <c r="AM246" s="173"/>
      <c r="AN246" s="173"/>
      <c r="AO246" s="173"/>
      <c r="AP246" s="173"/>
      <c r="AQ246" s="173"/>
      <c r="AR246" s="173"/>
      <c r="AS246" s="173"/>
      <c r="AT246" s="173"/>
      <c r="AU246" s="173"/>
      <c r="AV246" s="173"/>
      <c r="AW246" s="173"/>
      <c r="AX246" s="173"/>
      <c r="AY246" s="173"/>
      <c r="AZ246" s="173"/>
      <c r="BA246" s="173"/>
      <c r="BB246" s="173"/>
      <c r="BC246" s="173"/>
      <c r="BD246" s="173"/>
      <c r="BE246" s="173"/>
      <c r="BF246" s="165"/>
      <c r="BG246" s="165"/>
      <c r="BH246" s="165"/>
      <c r="BI246" s="165"/>
      <c r="BJ246" s="165"/>
      <c r="BK246" s="165"/>
      <c r="BL246" s="165"/>
      <c r="BM246" s="165"/>
      <c r="BN246" s="165"/>
      <c r="BO246" s="165"/>
      <c r="BP246" s="165"/>
      <c r="BQ246" s="165"/>
      <c r="BR246" s="165"/>
      <c r="BS246" s="165"/>
      <c r="BT246" s="165"/>
      <c r="BU246" s="165"/>
      <c r="BV246" s="165"/>
      <c r="BW246" s="165"/>
      <c r="BX246" s="165"/>
      <c r="BY246" s="165"/>
      <c r="BZ246" s="165"/>
      <c r="CA246" s="165"/>
      <c r="CB246" s="165"/>
      <c r="CC246" s="165"/>
      <c r="CD246" s="165"/>
    </row>
    <row r="247" spans="1:82" ht="63.75" customHeight="1">
      <c r="A247" s="521" t="s">
        <v>11</v>
      </c>
      <c r="B247" s="477"/>
      <c r="C247" s="512" t="s">
        <v>784</v>
      </c>
      <c r="D247" s="45" t="s">
        <v>521</v>
      </c>
      <c r="E247" s="30" t="s">
        <v>353</v>
      </c>
      <c r="F247" s="68" t="s">
        <v>332</v>
      </c>
      <c r="G247" s="623"/>
      <c r="H247" s="539" t="s">
        <v>792</v>
      </c>
      <c r="I247" s="539" t="s">
        <v>792</v>
      </c>
      <c r="J247" s="623"/>
      <c r="K247" s="623"/>
      <c r="L247" s="623"/>
      <c r="M247" s="539" t="s">
        <v>792</v>
      </c>
      <c r="N247" s="215"/>
      <c r="O247" s="50">
        <f>SUBTOTAL(9,G247:M247)</f>
        <v>0</v>
      </c>
      <c r="P247" s="94">
        <f>O247</f>
        <v>0</v>
      </c>
      <c r="Q247" s="679">
        <v>98.44919999999999</v>
      </c>
      <c r="R247" s="737">
        <f>Q247*$S$1</f>
        <v>6399.1979999999994</v>
      </c>
      <c r="S247" s="746">
        <f>(1-T247*0.01)*R247</f>
        <v>4479.4385999999995</v>
      </c>
      <c r="T247" s="455">
        <v>30</v>
      </c>
      <c r="U247" s="435">
        <f t="shared" si="151"/>
        <v>37.648436569707634</v>
      </c>
      <c r="V247" s="459">
        <v>3990</v>
      </c>
      <c r="W247" s="753">
        <f>S247*O247</f>
        <v>0</v>
      </c>
      <c r="X247" s="553">
        <f>R247*P247</f>
        <v>0</v>
      </c>
      <c r="Y247" s="438" t="s">
        <v>773</v>
      </c>
      <c r="Z247" s="436">
        <f t="shared" si="152"/>
        <v>30</v>
      </c>
      <c r="AA247" s="428"/>
      <c r="AB247" s="171"/>
      <c r="AC247" s="88"/>
      <c r="AD247" s="162"/>
      <c r="AE247" s="162"/>
      <c r="AF247" s="162"/>
      <c r="AG247" s="162"/>
      <c r="AH247" s="162"/>
      <c r="AI247" s="162"/>
      <c r="AJ247" s="162"/>
      <c r="AK247" s="163"/>
      <c r="AL247" s="162"/>
      <c r="AM247" s="173"/>
      <c r="AN247" s="173"/>
      <c r="AO247" s="173"/>
      <c r="AP247" s="173"/>
      <c r="AQ247" s="173"/>
      <c r="AR247" s="173"/>
      <c r="AS247" s="173"/>
      <c r="AT247" s="173"/>
      <c r="AU247" s="173"/>
      <c r="AV247" s="173"/>
      <c r="AW247" s="173"/>
      <c r="AX247" s="173"/>
      <c r="AY247" s="173"/>
      <c r="AZ247" s="173"/>
      <c r="BA247" s="173"/>
      <c r="BB247" s="173"/>
      <c r="BC247" s="173"/>
      <c r="BD247" s="173"/>
      <c r="BE247" s="173"/>
      <c r="BF247" s="165"/>
      <c r="BG247" s="165"/>
      <c r="BH247" s="165"/>
      <c r="BI247" s="165"/>
      <c r="BJ247" s="165"/>
      <c r="BK247" s="165"/>
      <c r="BL247" s="165"/>
      <c r="BM247" s="165"/>
      <c r="BN247" s="165"/>
      <c r="BO247" s="165"/>
      <c r="BP247" s="165"/>
      <c r="BQ247" s="165"/>
      <c r="BR247" s="165"/>
      <c r="BS247" s="165"/>
      <c r="BT247" s="165"/>
      <c r="BU247" s="165"/>
      <c r="BV247" s="165"/>
      <c r="BW247" s="165"/>
      <c r="BX247" s="165"/>
      <c r="BY247" s="165"/>
      <c r="BZ247" s="165"/>
      <c r="CA247" s="165"/>
      <c r="CB247" s="165"/>
      <c r="CC247" s="165"/>
      <c r="CD247" s="165"/>
    </row>
    <row r="248" spans="1:82" ht="27" hidden="1" customHeight="1">
      <c r="A248" s="642" t="s">
        <v>11</v>
      </c>
      <c r="B248" s="521"/>
      <c r="C248" s="322"/>
      <c r="D248" s="383" t="s">
        <v>521</v>
      </c>
      <c r="E248" s="179" t="s">
        <v>353</v>
      </c>
      <c r="F248" s="312" t="s">
        <v>332</v>
      </c>
      <c r="G248" s="17"/>
      <c r="H248" s="25"/>
      <c r="I248" s="25"/>
      <c r="J248" s="25"/>
      <c r="K248" s="17"/>
      <c r="L248" s="26"/>
      <c r="M248" s="694"/>
      <c r="N248" s="215">
        <v>0</v>
      </c>
      <c r="O248" s="50">
        <f t="shared" si="143"/>
        <v>0</v>
      </c>
      <c r="P248" s="94">
        <f t="shared" si="148"/>
        <v>0</v>
      </c>
      <c r="Q248" s="403">
        <v>96.1</v>
      </c>
      <c r="R248" s="437">
        <f t="shared" si="153"/>
        <v>6246.5</v>
      </c>
      <c r="S248" s="395">
        <f t="shared" si="154"/>
        <v>4060.2249999999995</v>
      </c>
      <c r="T248" s="455">
        <v>35</v>
      </c>
      <c r="U248" s="435">
        <f t="shared" si="151"/>
        <v>38.615384615384627</v>
      </c>
      <c r="V248" s="459">
        <v>3834.3899999999994</v>
      </c>
      <c r="W248" s="318">
        <f t="shared" si="124"/>
        <v>0</v>
      </c>
      <c r="X248" s="553">
        <f t="shared" si="125"/>
        <v>0</v>
      </c>
      <c r="Y248" s="438" t="s">
        <v>773</v>
      </c>
      <c r="Z248" s="436">
        <f t="shared" si="152"/>
        <v>35</v>
      </c>
      <c r="AA248" s="428"/>
      <c r="AB248" s="171"/>
      <c r="AC248" s="88"/>
      <c r="AD248" s="162"/>
      <c r="AE248" s="162"/>
      <c r="AF248" s="162"/>
      <c r="AG248" s="162"/>
      <c r="AH248" s="162"/>
      <c r="AI248" s="162"/>
      <c r="AJ248" s="162"/>
      <c r="AK248" s="163"/>
      <c r="AL248" s="162"/>
      <c r="AM248" s="173"/>
      <c r="AN248" s="173"/>
      <c r="AO248" s="173"/>
      <c r="AP248" s="173"/>
      <c r="AQ248" s="173"/>
      <c r="AR248" s="173"/>
      <c r="AS248" s="173"/>
      <c r="AT248" s="173"/>
      <c r="AU248" s="173"/>
      <c r="AV248" s="173"/>
      <c r="AW248" s="173"/>
      <c r="AX248" s="173"/>
      <c r="AY248" s="173"/>
      <c r="AZ248" s="173"/>
      <c r="BA248" s="173"/>
      <c r="BB248" s="173"/>
      <c r="BC248" s="173"/>
      <c r="BD248" s="173"/>
      <c r="BE248" s="173"/>
      <c r="BF248" s="165"/>
      <c r="BG248" s="165"/>
      <c r="BH248" s="165"/>
      <c r="BI248" s="165"/>
      <c r="BJ248" s="165"/>
      <c r="BK248" s="165"/>
      <c r="BL248" s="165"/>
      <c r="BM248" s="165"/>
      <c r="BN248" s="165"/>
      <c r="BO248" s="165"/>
      <c r="BP248" s="165"/>
      <c r="BQ248" s="165"/>
      <c r="BR248" s="165"/>
      <c r="BS248" s="165"/>
      <c r="BT248" s="165"/>
      <c r="BU248" s="165"/>
      <c r="BV248" s="165"/>
      <c r="BW248" s="165"/>
      <c r="BX248" s="165"/>
      <c r="BY248" s="165"/>
      <c r="BZ248" s="165"/>
      <c r="CA248" s="165"/>
      <c r="CB248" s="165"/>
      <c r="CC248" s="165"/>
      <c r="CD248" s="165"/>
    </row>
    <row r="249" spans="1:82" ht="63.75" customHeight="1">
      <c r="A249" s="521" t="s">
        <v>11</v>
      </c>
      <c r="B249" s="477"/>
      <c r="C249" s="512" t="s">
        <v>784</v>
      </c>
      <c r="D249" s="23" t="s">
        <v>569</v>
      </c>
      <c r="E249" s="69" t="s">
        <v>687</v>
      </c>
      <c r="F249" s="68" t="s">
        <v>186</v>
      </c>
      <c r="G249" s="623"/>
      <c r="H249" s="834" t="s">
        <v>792</v>
      </c>
      <c r="I249" s="834" t="s">
        <v>792</v>
      </c>
      <c r="J249" s="834" t="s">
        <v>792</v>
      </c>
      <c r="K249" s="834" t="s">
        <v>792</v>
      </c>
      <c r="L249" s="834" t="s">
        <v>792</v>
      </c>
      <c r="M249" s="539" t="s">
        <v>792</v>
      </c>
      <c r="N249" s="215"/>
      <c r="O249" s="50">
        <f>SUBTOTAL(9,G249:M249)</f>
        <v>0</v>
      </c>
      <c r="P249" s="94">
        <f>O249</f>
        <v>0</v>
      </c>
      <c r="Q249" s="679">
        <v>105.17255999999999</v>
      </c>
      <c r="R249" s="737">
        <f>Q249*$S$1</f>
        <v>6836.2163999999993</v>
      </c>
      <c r="S249" s="746">
        <f>(1-T249*0.01)*R249</f>
        <v>4785.3514799999994</v>
      </c>
      <c r="T249" s="455">
        <v>30</v>
      </c>
      <c r="U249" s="435">
        <f t="shared" si="151"/>
        <v>39.574074922496607</v>
      </c>
      <c r="V249" s="459">
        <v>4130.8469999999998</v>
      </c>
      <c r="W249" s="753">
        <f>S249*O249</f>
        <v>0</v>
      </c>
      <c r="X249" s="553">
        <f>R249*P249</f>
        <v>0</v>
      </c>
      <c r="Y249" s="438" t="s">
        <v>773</v>
      </c>
      <c r="Z249" s="436">
        <f t="shared" si="152"/>
        <v>30</v>
      </c>
      <c r="AA249" s="428"/>
      <c r="AB249" s="171"/>
      <c r="AC249" s="88"/>
      <c r="AD249" s="162"/>
      <c r="AE249" s="162"/>
      <c r="AF249" s="162"/>
      <c r="AG249" s="162"/>
      <c r="AH249" s="162"/>
      <c r="AI249" s="162"/>
      <c r="AJ249" s="162"/>
      <c r="AK249" s="163"/>
      <c r="AL249" s="162"/>
      <c r="AM249" s="173"/>
      <c r="AN249" s="173"/>
      <c r="AO249" s="173"/>
      <c r="AP249" s="173"/>
      <c r="AQ249" s="173"/>
      <c r="AR249" s="173"/>
      <c r="AS249" s="173"/>
      <c r="AT249" s="173"/>
      <c r="AU249" s="173"/>
      <c r="AV249" s="173"/>
      <c r="AW249" s="173"/>
      <c r="AX249" s="173"/>
      <c r="AY249" s="173"/>
      <c r="AZ249" s="173"/>
      <c r="BA249" s="173"/>
      <c r="BB249" s="173"/>
      <c r="BC249" s="173"/>
      <c r="BD249" s="173"/>
      <c r="BE249" s="173"/>
      <c r="BF249" s="165"/>
      <c r="BG249" s="165"/>
      <c r="BH249" s="165"/>
      <c r="BI249" s="165"/>
      <c r="BJ249" s="165"/>
      <c r="BK249" s="165"/>
      <c r="BL249" s="165"/>
      <c r="BM249" s="165"/>
      <c r="BN249" s="165"/>
      <c r="BO249" s="165"/>
      <c r="BP249" s="165"/>
      <c r="BQ249" s="165"/>
      <c r="BR249" s="165"/>
      <c r="BS249" s="165"/>
      <c r="BT249" s="165"/>
      <c r="BU249" s="165"/>
      <c r="BV249" s="165"/>
      <c r="BW249" s="165"/>
      <c r="BX249" s="165"/>
      <c r="BY249" s="165"/>
      <c r="BZ249" s="165"/>
      <c r="CA249" s="165"/>
      <c r="CB249" s="165"/>
      <c r="CC249" s="165"/>
      <c r="CD249" s="165"/>
    </row>
    <row r="250" spans="1:82" ht="27" hidden="1" customHeight="1">
      <c r="A250" s="642" t="s">
        <v>11</v>
      </c>
      <c r="B250" s="521"/>
      <c r="C250" s="322"/>
      <c r="D250" s="23" t="s">
        <v>569</v>
      </c>
      <c r="E250" s="69" t="s">
        <v>687</v>
      </c>
      <c r="F250" s="68" t="s">
        <v>186</v>
      </c>
      <c r="G250" s="17"/>
      <c r="H250" s="25"/>
      <c r="I250" s="25"/>
      <c r="J250" s="25"/>
      <c r="K250" s="17"/>
      <c r="L250" s="26"/>
      <c r="M250" s="694"/>
      <c r="N250" s="215">
        <v>0</v>
      </c>
      <c r="O250" s="50">
        <f t="shared" si="143"/>
        <v>0</v>
      </c>
      <c r="P250" s="94">
        <f t="shared" si="148"/>
        <v>0</v>
      </c>
      <c r="Q250" s="403">
        <v>101.46</v>
      </c>
      <c r="R250" s="437">
        <f t="shared" si="153"/>
        <v>6594.9</v>
      </c>
      <c r="S250" s="395">
        <f t="shared" si="154"/>
        <v>4286.6849999999995</v>
      </c>
      <c r="T250" s="455">
        <v>35</v>
      </c>
      <c r="U250" s="435">
        <f t="shared" si="151"/>
        <v>38.61538461538462</v>
      </c>
      <c r="V250" s="459">
        <v>4048.2539999999995</v>
      </c>
      <c r="W250" s="318">
        <f t="shared" si="124"/>
        <v>0</v>
      </c>
      <c r="X250" s="553">
        <f t="shared" si="125"/>
        <v>0</v>
      </c>
      <c r="Y250" s="438" t="s">
        <v>773</v>
      </c>
      <c r="Z250" s="436">
        <f t="shared" si="152"/>
        <v>35</v>
      </c>
      <c r="AA250" s="428"/>
      <c r="AB250" s="171"/>
      <c r="AC250" s="88"/>
      <c r="AD250" s="162"/>
      <c r="AE250" s="162"/>
      <c r="AF250" s="162"/>
      <c r="AG250" s="162"/>
      <c r="AH250" s="162"/>
      <c r="AI250" s="162"/>
      <c r="AJ250" s="162"/>
      <c r="AK250" s="163"/>
      <c r="AL250" s="162"/>
      <c r="AM250" s="173"/>
      <c r="AN250" s="173"/>
      <c r="AO250" s="173"/>
      <c r="AP250" s="173"/>
      <c r="AQ250" s="173"/>
      <c r="AR250" s="173"/>
      <c r="AS250" s="173"/>
      <c r="AT250" s="173"/>
      <c r="AU250" s="173"/>
      <c r="AV250" s="173"/>
      <c r="AW250" s="173"/>
      <c r="AX250" s="173"/>
      <c r="AY250" s="173"/>
      <c r="AZ250" s="173"/>
      <c r="BA250" s="173"/>
      <c r="BB250" s="173"/>
      <c r="BC250" s="173"/>
      <c r="BD250" s="173"/>
      <c r="BE250" s="173"/>
      <c r="BF250" s="165"/>
      <c r="BG250" s="165"/>
      <c r="BH250" s="165"/>
      <c r="BI250" s="165"/>
      <c r="BJ250" s="165"/>
      <c r="BK250" s="165"/>
      <c r="BL250" s="165"/>
      <c r="BM250" s="165"/>
      <c r="BN250" s="165"/>
      <c r="BO250" s="165"/>
      <c r="BP250" s="165"/>
      <c r="BQ250" s="165"/>
      <c r="BR250" s="165"/>
      <c r="BS250" s="165"/>
      <c r="BT250" s="165"/>
      <c r="BU250" s="165"/>
      <c r="BV250" s="165"/>
      <c r="BW250" s="165"/>
      <c r="BX250" s="165"/>
      <c r="BY250" s="165"/>
      <c r="BZ250" s="165"/>
      <c r="CA250" s="165"/>
      <c r="CB250" s="165"/>
      <c r="CC250" s="165"/>
      <c r="CD250" s="165"/>
    </row>
    <row r="251" spans="1:82" ht="63.75" customHeight="1">
      <c r="A251" s="521" t="s">
        <v>11</v>
      </c>
      <c r="B251" s="477"/>
      <c r="C251" s="512" t="s">
        <v>784</v>
      </c>
      <c r="D251" s="23" t="s">
        <v>569</v>
      </c>
      <c r="E251" s="69" t="s">
        <v>687</v>
      </c>
      <c r="F251" s="68" t="s">
        <v>610</v>
      </c>
      <c r="G251" s="623"/>
      <c r="H251" s="623"/>
      <c r="I251" s="623"/>
      <c r="J251" s="623"/>
      <c r="K251" s="623"/>
      <c r="L251" s="623"/>
      <c r="M251" s="539" t="s">
        <v>792</v>
      </c>
      <c r="N251" s="215"/>
      <c r="O251" s="50">
        <f>SUBTOTAL(9,G251:M251)</f>
        <v>0</v>
      </c>
      <c r="P251" s="94">
        <f>O251</f>
        <v>0</v>
      </c>
      <c r="Q251" s="679">
        <v>105.17255999999999</v>
      </c>
      <c r="R251" s="737">
        <f>Q251*$S$1</f>
        <v>6836.2163999999993</v>
      </c>
      <c r="S251" s="746">
        <f>(1-T251*0.01)*R251</f>
        <v>4785.3514799999994</v>
      </c>
      <c r="T251" s="455">
        <v>30</v>
      </c>
      <c r="U251" s="435">
        <f t="shared" si="151"/>
        <v>39.574074922496607</v>
      </c>
      <c r="V251" s="459">
        <v>4130.8469999999998</v>
      </c>
      <c r="W251" s="753">
        <f>S251*O251</f>
        <v>0</v>
      </c>
      <c r="X251" s="553">
        <f>R251*P251</f>
        <v>0</v>
      </c>
      <c r="Y251" s="438" t="s">
        <v>773</v>
      </c>
      <c r="Z251" s="436">
        <f t="shared" si="152"/>
        <v>30</v>
      </c>
      <c r="AA251" s="428"/>
      <c r="AB251" s="171"/>
      <c r="AC251" s="88"/>
      <c r="AD251" s="162"/>
      <c r="AE251" s="162"/>
      <c r="AF251" s="162"/>
      <c r="AG251" s="162"/>
      <c r="AH251" s="162"/>
      <c r="AI251" s="162"/>
      <c r="AJ251" s="162"/>
      <c r="AK251" s="163"/>
      <c r="AL251" s="162"/>
      <c r="AM251" s="173"/>
      <c r="AN251" s="173"/>
      <c r="AO251" s="173"/>
      <c r="AP251" s="173"/>
      <c r="AQ251" s="173"/>
      <c r="AR251" s="173"/>
      <c r="AS251" s="173"/>
      <c r="AT251" s="173"/>
      <c r="AU251" s="173"/>
      <c r="AV251" s="173"/>
      <c r="AW251" s="173"/>
      <c r="AX251" s="173"/>
      <c r="AY251" s="173"/>
      <c r="AZ251" s="173"/>
      <c r="BA251" s="173"/>
      <c r="BB251" s="173"/>
      <c r="BC251" s="173"/>
      <c r="BD251" s="173"/>
      <c r="BE251" s="173"/>
      <c r="BF251" s="165"/>
      <c r="BG251" s="165"/>
      <c r="BH251" s="165"/>
      <c r="BI251" s="165"/>
      <c r="BJ251" s="165"/>
      <c r="BK251" s="165"/>
      <c r="BL251" s="165"/>
      <c r="BM251" s="165"/>
      <c r="BN251" s="165"/>
      <c r="BO251" s="165"/>
      <c r="BP251" s="165"/>
      <c r="BQ251" s="165"/>
      <c r="BR251" s="165"/>
      <c r="BS251" s="165"/>
      <c r="BT251" s="165"/>
      <c r="BU251" s="165"/>
      <c r="BV251" s="165"/>
      <c r="BW251" s="165"/>
      <c r="BX251" s="165"/>
      <c r="BY251" s="165"/>
      <c r="BZ251" s="165"/>
      <c r="CA251" s="165"/>
      <c r="CB251" s="165"/>
      <c r="CC251" s="165"/>
      <c r="CD251" s="165"/>
    </row>
    <row r="252" spans="1:82" ht="27" hidden="1" customHeight="1">
      <c r="A252" s="642" t="s">
        <v>11</v>
      </c>
      <c r="B252" s="521"/>
      <c r="C252" s="322"/>
      <c r="D252" s="23" t="s">
        <v>569</v>
      </c>
      <c r="E252" s="69" t="s">
        <v>687</v>
      </c>
      <c r="F252" s="68" t="s">
        <v>610</v>
      </c>
      <c r="G252" s="17"/>
      <c r="H252" s="25"/>
      <c r="I252" s="25"/>
      <c r="J252" s="25"/>
      <c r="K252" s="17"/>
      <c r="L252" s="26"/>
      <c r="M252" s="694"/>
      <c r="N252" s="215">
        <v>0</v>
      </c>
      <c r="O252" s="50">
        <f t="shared" si="143"/>
        <v>0</v>
      </c>
      <c r="P252" s="94">
        <f t="shared" si="148"/>
        <v>0</v>
      </c>
      <c r="Q252" s="403">
        <v>101.46</v>
      </c>
      <c r="R252" s="437">
        <f t="shared" si="153"/>
        <v>6594.9</v>
      </c>
      <c r="S252" s="395">
        <f t="shared" si="154"/>
        <v>4286.6849999999995</v>
      </c>
      <c r="T252" s="455">
        <v>35</v>
      </c>
      <c r="U252" s="435">
        <f t="shared" si="151"/>
        <v>38.61538461538462</v>
      </c>
      <c r="V252" s="459">
        <v>4048.2539999999995</v>
      </c>
      <c r="W252" s="318">
        <f t="shared" si="124"/>
        <v>0</v>
      </c>
      <c r="X252" s="553">
        <f t="shared" si="125"/>
        <v>0</v>
      </c>
      <c r="Y252" s="438" t="s">
        <v>773</v>
      </c>
      <c r="Z252" s="436">
        <f t="shared" si="152"/>
        <v>35</v>
      </c>
      <c r="AA252" s="428"/>
      <c r="AB252" s="171"/>
      <c r="AC252" s="88"/>
      <c r="AD252" s="162"/>
      <c r="AE252" s="162"/>
      <c r="AF252" s="162"/>
      <c r="AG252" s="162"/>
      <c r="AH252" s="162"/>
      <c r="AI252" s="162"/>
      <c r="AJ252" s="162"/>
      <c r="AK252" s="163"/>
      <c r="AL252" s="162"/>
      <c r="AM252" s="173"/>
      <c r="AN252" s="173"/>
      <c r="AO252" s="173"/>
      <c r="AP252" s="173"/>
      <c r="AQ252" s="173"/>
      <c r="AR252" s="173"/>
      <c r="AS252" s="173"/>
      <c r="AT252" s="173"/>
      <c r="AU252" s="173"/>
      <c r="AV252" s="173"/>
      <c r="AW252" s="173"/>
      <c r="AX252" s="173"/>
      <c r="AY252" s="173"/>
      <c r="AZ252" s="173"/>
      <c r="BA252" s="173"/>
      <c r="BB252" s="173"/>
      <c r="BC252" s="173"/>
      <c r="BD252" s="173"/>
      <c r="BE252" s="173"/>
      <c r="BF252" s="165"/>
      <c r="BG252" s="165"/>
      <c r="BH252" s="165"/>
      <c r="BI252" s="165"/>
      <c r="BJ252" s="165"/>
      <c r="BK252" s="165"/>
      <c r="BL252" s="165"/>
      <c r="BM252" s="165"/>
      <c r="BN252" s="165"/>
      <c r="BO252" s="165"/>
      <c r="BP252" s="165"/>
      <c r="BQ252" s="165"/>
      <c r="BR252" s="165"/>
      <c r="BS252" s="165"/>
      <c r="BT252" s="165"/>
      <c r="BU252" s="165"/>
      <c r="BV252" s="165"/>
      <c r="BW252" s="165"/>
      <c r="BX252" s="165"/>
      <c r="BY252" s="165"/>
      <c r="BZ252" s="165"/>
      <c r="CA252" s="165"/>
      <c r="CB252" s="165"/>
      <c r="CC252" s="165"/>
      <c r="CD252" s="165"/>
    </row>
    <row r="253" spans="1:82" ht="63.75" customHeight="1">
      <c r="A253" s="521" t="s">
        <v>11</v>
      </c>
      <c r="B253" s="477"/>
      <c r="C253" s="512" t="s">
        <v>784</v>
      </c>
      <c r="D253" s="23" t="s">
        <v>571</v>
      </c>
      <c r="E253" s="69" t="s">
        <v>687</v>
      </c>
      <c r="F253" s="68" t="s">
        <v>186</v>
      </c>
      <c r="G253" s="623"/>
      <c r="H253" s="623"/>
      <c r="I253" s="623"/>
      <c r="J253" s="623"/>
      <c r="K253" s="623"/>
      <c r="L253" s="623"/>
      <c r="M253" s="539" t="s">
        <v>792</v>
      </c>
      <c r="N253" s="215"/>
      <c r="O253" s="50">
        <f>SUBTOTAL(9,G253:M253)</f>
        <v>0</v>
      </c>
      <c r="P253" s="94">
        <f>O253</f>
        <v>0</v>
      </c>
      <c r="Q253" s="679">
        <v>99.674639999999997</v>
      </c>
      <c r="R253" s="737">
        <f>Q253*$S$1</f>
        <v>6478.8516</v>
      </c>
      <c r="S253" s="746">
        <f>(1-T253*0.01)*R253</f>
        <v>4535.1961199999996</v>
      </c>
      <c r="T253" s="455">
        <v>30</v>
      </c>
      <c r="U253" s="435">
        <f t="shared" si="151"/>
        <v>33.007849724478945</v>
      </c>
      <c r="V253" s="459">
        <v>4340.3220000000001</v>
      </c>
      <c r="W253" s="753">
        <f>S253*O253</f>
        <v>0</v>
      </c>
      <c r="X253" s="553">
        <f>R253*P253</f>
        <v>0</v>
      </c>
      <c r="Y253" s="438" t="s">
        <v>773</v>
      </c>
      <c r="Z253" s="436">
        <f t="shared" si="152"/>
        <v>30</v>
      </c>
      <c r="AA253" s="428"/>
      <c r="AB253" s="171"/>
      <c r="AC253" s="88"/>
      <c r="AD253" s="162"/>
      <c r="AE253" s="162"/>
      <c r="AF253" s="162"/>
      <c r="AG253" s="162"/>
      <c r="AH253" s="162"/>
      <c r="AI253" s="162"/>
      <c r="AJ253" s="162"/>
      <c r="AK253" s="163"/>
      <c r="AL253" s="162"/>
      <c r="AM253" s="173"/>
      <c r="AN253" s="173"/>
      <c r="AO253" s="173"/>
      <c r="AP253" s="173"/>
      <c r="AQ253" s="173"/>
      <c r="AR253" s="173"/>
      <c r="AS253" s="173"/>
      <c r="AT253" s="173"/>
      <c r="AU253" s="173"/>
      <c r="AV253" s="173"/>
      <c r="AW253" s="173"/>
      <c r="AX253" s="173"/>
      <c r="AY253" s="173"/>
      <c r="AZ253" s="173"/>
      <c r="BA253" s="173"/>
      <c r="BB253" s="173"/>
      <c r="BC253" s="173"/>
      <c r="BD253" s="173"/>
      <c r="BE253" s="173"/>
      <c r="BF253" s="165"/>
      <c r="BG253" s="165"/>
      <c r="BH253" s="165"/>
      <c r="BI253" s="165"/>
      <c r="BJ253" s="165"/>
      <c r="BK253" s="165"/>
      <c r="BL253" s="165"/>
      <c r="BM253" s="165"/>
      <c r="BN253" s="165"/>
      <c r="BO253" s="165"/>
      <c r="BP253" s="165"/>
      <c r="BQ253" s="165"/>
      <c r="BR253" s="165"/>
      <c r="BS253" s="165"/>
      <c r="BT253" s="165"/>
      <c r="BU253" s="165"/>
      <c r="BV253" s="165"/>
      <c r="BW253" s="165"/>
      <c r="BX253" s="165"/>
      <c r="BY253" s="165"/>
      <c r="BZ253" s="165"/>
      <c r="CA253" s="165"/>
      <c r="CB253" s="165"/>
      <c r="CC253" s="165"/>
      <c r="CD253" s="165"/>
    </row>
    <row r="254" spans="1:82" ht="27" hidden="1" customHeight="1">
      <c r="A254" s="642" t="s">
        <v>11</v>
      </c>
      <c r="B254" s="521"/>
      <c r="C254" s="322"/>
      <c r="D254" s="23" t="s">
        <v>571</v>
      </c>
      <c r="E254" s="69" t="s">
        <v>687</v>
      </c>
      <c r="F254" s="68" t="s">
        <v>186</v>
      </c>
      <c r="G254" s="17"/>
      <c r="H254" s="25"/>
      <c r="I254" s="25"/>
      <c r="J254" s="25"/>
      <c r="K254" s="17"/>
      <c r="L254" s="26"/>
      <c r="M254" s="694"/>
      <c r="N254" s="215">
        <v>0</v>
      </c>
      <c r="O254" s="50">
        <f t="shared" si="143"/>
        <v>0</v>
      </c>
      <c r="P254" s="94">
        <f t="shared" si="148"/>
        <v>0</v>
      </c>
      <c r="Q254" s="403">
        <v>96.1</v>
      </c>
      <c r="R254" s="437">
        <f t="shared" si="153"/>
        <v>6246.5</v>
      </c>
      <c r="S254" s="395">
        <f t="shared" si="154"/>
        <v>4060.2249999999995</v>
      </c>
      <c r="T254" s="455">
        <v>35</v>
      </c>
      <c r="U254" s="435">
        <f t="shared" si="151"/>
        <v>38.615384615384627</v>
      </c>
      <c r="V254" s="459">
        <v>3834.3899999999994</v>
      </c>
      <c r="W254" s="318">
        <f t="shared" si="124"/>
        <v>0</v>
      </c>
      <c r="X254" s="553">
        <f t="shared" si="125"/>
        <v>0</v>
      </c>
      <c r="Y254" s="438" t="s">
        <v>773</v>
      </c>
      <c r="Z254" s="436">
        <f t="shared" si="152"/>
        <v>35</v>
      </c>
      <c r="AA254" s="428"/>
      <c r="AB254" s="171"/>
      <c r="AC254" s="88"/>
      <c r="AD254" s="162"/>
      <c r="AE254" s="162"/>
      <c r="AF254" s="162"/>
      <c r="AG254" s="162"/>
      <c r="AH254" s="162"/>
      <c r="AI254" s="162"/>
      <c r="AJ254" s="162"/>
      <c r="AK254" s="163"/>
      <c r="AL254" s="162"/>
      <c r="AM254" s="173"/>
      <c r="AN254" s="173"/>
      <c r="AO254" s="173"/>
      <c r="AP254" s="173"/>
      <c r="AQ254" s="173"/>
      <c r="AR254" s="173"/>
      <c r="AS254" s="173"/>
      <c r="AT254" s="173"/>
      <c r="AU254" s="173"/>
      <c r="AV254" s="173"/>
      <c r="AW254" s="173"/>
      <c r="AX254" s="173"/>
      <c r="AY254" s="173"/>
      <c r="AZ254" s="173"/>
      <c r="BA254" s="173"/>
      <c r="BB254" s="173"/>
      <c r="BC254" s="173"/>
      <c r="BD254" s="173"/>
      <c r="BE254" s="173"/>
      <c r="BF254" s="165"/>
      <c r="BG254" s="165"/>
      <c r="BH254" s="165"/>
      <c r="BI254" s="165"/>
      <c r="BJ254" s="165"/>
      <c r="BK254" s="165"/>
      <c r="BL254" s="165"/>
      <c r="BM254" s="165"/>
      <c r="BN254" s="165"/>
      <c r="BO254" s="165"/>
      <c r="BP254" s="165"/>
      <c r="BQ254" s="165"/>
      <c r="BR254" s="165"/>
      <c r="BS254" s="165"/>
      <c r="BT254" s="165"/>
      <c r="BU254" s="165"/>
      <c r="BV254" s="165"/>
      <c r="BW254" s="165"/>
      <c r="BX254" s="165"/>
      <c r="BY254" s="165"/>
      <c r="BZ254" s="165"/>
      <c r="CA254" s="165"/>
      <c r="CB254" s="165"/>
      <c r="CC254" s="165"/>
      <c r="CD254" s="165"/>
    </row>
    <row r="255" spans="1:82" ht="63.75" customHeight="1">
      <c r="A255" s="521" t="s">
        <v>11</v>
      </c>
      <c r="B255" s="477"/>
      <c r="C255" s="512" t="s">
        <v>784</v>
      </c>
      <c r="D255" s="23" t="s">
        <v>571</v>
      </c>
      <c r="E255" s="69" t="s">
        <v>687</v>
      </c>
      <c r="F255" s="68" t="s">
        <v>570</v>
      </c>
      <c r="G255" s="623"/>
      <c r="H255" s="623"/>
      <c r="I255" s="623"/>
      <c r="J255" s="623"/>
      <c r="K255" s="623"/>
      <c r="L255" s="623"/>
      <c r="M255" s="539" t="s">
        <v>792</v>
      </c>
      <c r="N255" s="215"/>
      <c r="O255" s="50">
        <f t="shared" si="143"/>
        <v>0</v>
      </c>
      <c r="P255" s="94">
        <f t="shared" si="148"/>
        <v>0</v>
      </c>
      <c r="Q255" s="679">
        <v>99.674639999999997</v>
      </c>
      <c r="R255" s="737">
        <f t="shared" si="153"/>
        <v>6478.8516</v>
      </c>
      <c r="S255" s="746">
        <f t="shared" si="154"/>
        <v>4535.1961199999996</v>
      </c>
      <c r="T255" s="455">
        <v>30</v>
      </c>
      <c r="U255" s="435">
        <f t="shared" si="151"/>
        <v>33.007849724478945</v>
      </c>
      <c r="V255" s="459">
        <v>4340.3220000000001</v>
      </c>
      <c r="W255" s="753">
        <f t="shared" si="124"/>
        <v>0</v>
      </c>
      <c r="X255" s="553">
        <f t="shared" si="125"/>
        <v>0</v>
      </c>
      <c r="Y255" s="438" t="s">
        <v>773</v>
      </c>
      <c r="Z255" s="436">
        <f t="shared" si="152"/>
        <v>30</v>
      </c>
      <c r="AA255" s="428"/>
      <c r="AB255" s="171"/>
      <c r="AC255" s="88"/>
      <c r="AD255" s="162"/>
      <c r="AE255" s="162"/>
      <c r="AF255" s="162"/>
      <c r="AG255" s="162"/>
      <c r="AH255" s="162"/>
      <c r="AI255" s="162"/>
      <c r="AJ255" s="162"/>
      <c r="AK255" s="163"/>
      <c r="AL255" s="162"/>
      <c r="AM255" s="173"/>
      <c r="AN255" s="173"/>
      <c r="AO255" s="173"/>
      <c r="AP255" s="173"/>
      <c r="AQ255" s="173"/>
      <c r="AR255" s="173"/>
      <c r="AS255" s="173"/>
      <c r="AT255" s="173"/>
      <c r="AU255" s="173"/>
      <c r="AV255" s="173"/>
      <c r="AW255" s="173"/>
      <c r="AX255" s="173"/>
      <c r="AY255" s="173"/>
      <c r="AZ255" s="173"/>
      <c r="BA255" s="173"/>
      <c r="BB255" s="173"/>
      <c r="BC255" s="173"/>
      <c r="BD255" s="173"/>
      <c r="BE255" s="173"/>
      <c r="BF255" s="165"/>
      <c r="BG255" s="165"/>
      <c r="BH255" s="165"/>
      <c r="BI255" s="165"/>
      <c r="BJ255" s="165"/>
      <c r="BK255" s="165"/>
      <c r="BL255" s="165"/>
      <c r="BM255" s="165"/>
      <c r="BN255" s="165"/>
      <c r="BO255" s="165"/>
      <c r="BP255" s="165"/>
      <c r="BQ255" s="165"/>
      <c r="BR255" s="165"/>
      <c r="BS255" s="165"/>
      <c r="BT255" s="165"/>
      <c r="BU255" s="165"/>
      <c r="BV255" s="165"/>
      <c r="BW255" s="165"/>
      <c r="BX255" s="165"/>
      <c r="BY255" s="165"/>
      <c r="BZ255" s="165"/>
      <c r="CA255" s="165"/>
      <c r="CB255" s="165"/>
      <c r="CC255" s="165"/>
      <c r="CD255" s="165"/>
    </row>
    <row r="256" spans="1:82" ht="63.75" customHeight="1">
      <c r="A256" s="521" t="s">
        <v>11</v>
      </c>
      <c r="B256" s="477"/>
      <c r="C256" s="512" t="s">
        <v>784</v>
      </c>
      <c r="D256" s="23" t="s">
        <v>681</v>
      </c>
      <c r="E256" s="69" t="s">
        <v>687</v>
      </c>
      <c r="F256" s="68" t="s">
        <v>683</v>
      </c>
      <c r="G256" s="623"/>
      <c r="H256" s="623"/>
      <c r="I256" s="623"/>
      <c r="J256" s="623"/>
      <c r="K256" s="623"/>
      <c r="L256" s="623"/>
      <c r="M256" s="539" t="s">
        <v>792</v>
      </c>
      <c r="N256" s="215"/>
      <c r="O256" s="50">
        <f t="shared" si="143"/>
        <v>0</v>
      </c>
      <c r="P256" s="94">
        <f t="shared" si="148"/>
        <v>0</v>
      </c>
      <c r="Q256" s="679">
        <v>105.85151999999999</v>
      </c>
      <c r="R256" s="737">
        <f t="shared" si="153"/>
        <v>6880.3487999999998</v>
      </c>
      <c r="S256" s="746">
        <f t="shared" si="154"/>
        <v>4816.2441599999993</v>
      </c>
      <c r="T256" s="455">
        <v>30</v>
      </c>
      <c r="U256" s="435">
        <f t="shared" si="151"/>
        <v>36.493786477801827</v>
      </c>
      <c r="V256" s="459">
        <v>4369.4489999999996</v>
      </c>
      <c r="W256" s="753">
        <f t="shared" si="124"/>
        <v>0</v>
      </c>
      <c r="X256" s="553">
        <f t="shared" si="125"/>
        <v>0</v>
      </c>
      <c r="Y256" s="438" t="s">
        <v>773</v>
      </c>
      <c r="Z256" s="436">
        <f t="shared" si="152"/>
        <v>30</v>
      </c>
      <c r="AA256" s="428"/>
      <c r="AB256" s="171"/>
      <c r="AC256" s="88"/>
      <c r="AD256" s="162"/>
      <c r="AE256" s="162"/>
      <c r="AF256" s="162"/>
      <c r="AG256" s="162"/>
      <c r="AH256" s="162"/>
      <c r="AI256" s="162"/>
      <c r="AJ256" s="162"/>
      <c r="AK256" s="163"/>
      <c r="AL256" s="162"/>
      <c r="AM256" s="173"/>
      <c r="AN256" s="173"/>
      <c r="AO256" s="173"/>
      <c r="AP256" s="173"/>
      <c r="AQ256" s="173"/>
      <c r="AR256" s="173"/>
      <c r="AS256" s="173"/>
      <c r="AT256" s="173"/>
      <c r="AU256" s="173"/>
      <c r="AV256" s="173"/>
      <c r="AW256" s="173"/>
      <c r="AX256" s="173"/>
      <c r="AY256" s="173"/>
      <c r="AZ256" s="173"/>
      <c r="BA256" s="173"/>
      <c r="BB256" s="173"/>
      <c r="BC256" s="173"/>
      <c r="BD256" s="173"/>
      <c r="BE256" s="173"/>
      <c r="BF256" s="165"/>
      <c r="BG256" s="165"/>
      <c r="BH256" s="165"/>
      <c r="BI256" s="165"/>
      <c r="BJ256" s="165"/>
      <c r="BK256" s="165"/>
      <c r="BL256" s="165"/>
      <c r="BM256" s="165"/>
      <c r="BN256" s="165"/>
      <c r="BO256" s="165"/>
      <c r="BP256" s="165"/>
      <c r="BQ256" s="165"/>
      <c r="BR256" s="165"/>
      <c r="BS256" s="165"/>
      <c r="BT256" s="165"/>
      <c r="BU256" s="165"/>
      <c r="BV256" s="165"/>
      <c r="BW256" s="165"/>
      <c r="BX256" s="165"/>
      <c r="BY256" s="165"/>
      <c r="BZ256" s="165"/>
      <c r="CA256" s="165"/>
      <c r="CB256" s="165"/>
      <c r="CC256" s="165"/>
      <c r="CD256" s="165"/>
    </row>
    <row r="257" spans="1:82" ht="63.75" hidden="1" customHeight="1">
      <c r="A257" s="521" t="s">
        <v>11</v>
      </c>
      <c r="B257" s="477"/>
      <c r="C257" s="512" t="s">
        <v>784</v>
      </c>
      <c r="D257" s="23" t="s">
        <v>681</v>
      </c>
      <c r="E257" s="69" t="s">
        <v>687</v>
      </c>
      <c r="F257" s="68" t="s">
        <v>682</v>
      </c>
      <c r="G257" s="623"/>
      <c r="H257" s="623"/>
      <c r="I257" s="623"/>
      <c r="J257" s="623"/>
      <c r="K257" s="539" t="s">
        <v>792</v>
      </c>
      <c r="L257" s="539" t="s">
        <v>792</v>
      </c>
      <c r="M257" s="539" t="s">
        <v>792</v>
      </c>
      <c r="N257" s="215">
        <v>0</v>
      </c>
      <c r="O257" s="50">
        <f t="shared" si="143"/>
        <v>0</v>
      </c>
      <c r="P257" s="94">
        <f t="shared" si="148"/>
        <v>0</v>
      </c>
      <c r="Q257" s="679">
        <v>105.85151999999999</v>
      </c>
      <c r="R257" s="737">
        <f t="shared" si="153"/>
        <v>6880.3487999999998</v>
      </c>
      <c r="S257" s="746">
        <f t="shared" si="154"/>
        <v>4816.2441599999993</v>
      </c>
      <c r="T257" s="455">
        <v>30</v>
      </c>
      <c r="U257" s="435">
        <f t="shared" si="151"/>
        <v>36.493786477801827</v>
      </c>
      <c r="V257" s="459">
        <v>4369.4489999999996</v>
      </c>
      <c r="W257" s="753">
        <f t="shared" si="124"/>
        <v>0</v>
      </c>
      <c r="X257" s="553">
        <f t="shared" si="125"/>
        <v>0</v>
      </c>
      <c r="Y257" s="438" t="s">
        <v>773</v>
      </c>
      <c r="Z257" s="436">
        <f t="shared" si="152"/>
        <v>30</v>
      </c>
      <c r="AA257" s="428"/>
      <c r="AB257" s="171"/>
      <c r="AC257" s="88"/>
      <c r="AD257" s="162"/>
      <c r="AE257" s="162"/>
      <c r="AF257" s="162"/>
      <c r="AG257" s="162"/>
      <c r="AH257" s="162"/>
      <c r="AI257" s="162"/>
      <c r="AJ257" s="162"/>
      <c r="AK257" s="163"/>
      <c r="AL257" s="162"/>
      <c r="AM257" s="173"/>
      <c r="AN257" s="173"/>
      <c r="AO257" s="173"/>
      <c r="AP257" s="173"/>
      <c r="AQ257" s="173"/>
      <c r="AR257" s="173"/>
      <c r="AS257" s="173"/>
      <c r="AT257" s="173"/>
      <c r="AU257" s="173"/>
      <c r="AV257" s="173"/>
      <c r="AW257" s="173"/>
      <c r="AX257" s="173"/>
      <c r="AY257" s="173"/>
      <c r="AZ257" s="173"/>
      <c r="BA257" s="173"/>
      <c r="BB257" s="173"/>
      <c r="BC257" s="173"/>
      <c r="BD257" s="173"/>
      <c r="BE257" s="173"/>
      <c r="BF257" s="165"/>
      <c r="BG257" s="165"/>
      <c r="BH257" s="165"/>
      <c r="BI257" s="165"/>
      <c r="BJ257" s="165"/>
      <c r="BK257" s="165"/>
      <c r="BL257" s="165"/>
      <c r="BM257" s="165"/>
      <c r="BN257" s="165"/>
      <c r="BO257" s="165"/>
      <c r="BP257" s="165"/>
      <c r="BQ257" s="165"/>
      <c r="BR257" s="165"/>
      <c r="BS257" s="165"/>
      <c r="BT257" s="165"/>
      <c r="BU257" s="165"/>
      <c r="BV257" s="165"/>
      <c r="BW257" s="165"/>
      <c r="BX257" s="165"/>
      <c r="BY257" s="165"/>
      <c r="BZ257" s="165"/>
      <c r="CA257" s="165"/>
      <c r="CB257" s="165"/>
      <c r="CC257" s="165"/>
      <c r="CD257" s="165"/>
    </row>
    <row r="258" spans="1:82" ht="63.75" hidden="1" customHeight="1">
      <c r="A258" s="521" t="s">
        <v>11</v>
      </c>
      <c r="B258" s="477"/>
      <c r="C258" s="512" t="s">
        <v>784</v>
      </c>
      <c r="D258" s="23" t="s">
        <v>681</v>
      </c>
      <c r="E258" s="69" t="s">
        <v>687</v>
      </c>
      <c r="F258" s="68" t="s">
        <v>332</v>
      </c>
      <c r="G258" s="623"/>
      <c r="H258" s="539" t="s">
        <v>792</v>
      </c>
      <c r="I258" s="539" t="s">
        <v>792</v>
      </c>
      <c r="J258" s="623"/>
      <c r="K258" s="623"/>
      <c r="L258" s="623"/>
      <c r="M258" s="539" t="s">
        <v>792</v>
      </c>
      <c r="N258" s="215">
        <v>0</v>
      </c>
      <c r="O258" s="50">
        <f t="shared" si="143"/>
        <v>0</v>
      </c>
      <c r="P258" s="94">
        <f t="shared" si="148"/>
        <v>0</v>
      </c>
      <c r="Q258" s="679">
        <v>105.85151999999999</v>
      </c>
      <c r="R258" s="737">
        <f t="shared" si="153"/>
        <v>6880.3487999999998</v>
      </c>
      <c r="S258" s="746">
        <f t="shared" si="154"/>
        <v>4816.2441599999993</v>
      </c>
      <c r="T258" s="455">
        <v>30</v>
      </c>
      <c r="U258" s="435">
        <f t="shared" si="151"/>
        <v>36.493786477801827</v>
      </c>
      <c r="V258" s="459">
        <v>4369.4489999999996</v>
      </c>
      <c r="W258" s="753">
        <f t="shared" si="124"/>
        <v>0</v>
      </c>
      <c r="X258" s="553">
        <f t="shared" si="125"/>
        <v>0</v>
      </c>
      <c r="Y258" s="438" t="s">
        <v>773</v>
      </c>
      <c r="Z258" s="436">
        <f t="shared" si="152"/>
        <v>30</v>
      </c>
      <c r="AA258" s="428"/>
      <c r="AB258" s="171"/>
      <c r="AC258" s="88"/>
      <c r="AD258" s="162"/>
      <c r="AE258" s="162"/>
      <c r="AF258" s="162"/>
      <c r="AG258" s="162"/>
      <c r="AH258" s="162"/>
      <c r="AI258" s="162"/>
      <c r="AJ258" s="162"/>
      <c r="AK258" s="163"/>
      <c r="AL258" s="162"/>
      <c r="AM258" s="173"/>
      <c r="AN258" s="173"/>
      <c r="AO258" s="173"/>
      <c r="AP258" s="173"/>
      <c r="AQ258" s="173"/>
      <c r="AR258" s="173"/>
      <c r="AS258" s="173"/>
      <c r="AT258" s="173"/>
      <c r="AU258" s="173"/>
      <c r="AV258" s="173"/>
      <c r="AW258" s="173"/>
      <c r="AX258" s="173"/>
      <c r="AY258" s="173"/>
      <c r="AZ258" s="173"/>
      <c r="BA258" s="173"/>
      <c r="BB258" s="173"/>
      <c r="BC258" s="173"/>
      <c r="BD258" s="173"/>
      <c r="BE258" s="173"/>
      <c r="BF258" s="165"/>
      <c r="BG258" s="165"/>
      <c r="BH258" s="165"/>
      <c r="BI258" s="165"/>
      <c r="BJ258" s="165"/>
      <c r="BK258" s="165"/>
      <c r="BL258" s="165"/>
      <c r="BM258" s="165"/>
      <c r="BN258" s="165"/>
      <c r="BO258" s="165"/>
      <c r="BP258" s="165"/>
      <c r="BQ258" s="165"/>
      <c r="BR258" s="165"/>
      <c r="BS258" s="165"/>
      <c r="BT258" s="165"/>
      <c r="BU258" s="165"/>
      <c r="BV258" s="165"/>
      <c r="BW258" s="165"/>
      <c r="BX258" s="165"/>
      <c r="BY258" s="165"/>
      <c r="BZ258" s="165"/>
      <c r="CA258" s="165"/>
      <c r="CB258" s="165"/>
      <c r="CC258" s="165"/>
      <c r="CD258" s="165"/>
    </row>
    <row r="259" spans="1:82" ht="63.75" customHeight="1">
      <c r="A259" s="521" t="s">
        <v>11</v>
      </c>
      <c r="B259" s="477"/>
      <c r="C259" s="512" t="s">
        <v>784</v>
      </c>
      <c r="D259" s="23" t="s">
        <v>681</v>
      </c>
      <c r="E259" s="69" t="s">
        <v>687</v>
      </c>
      <c r="F259" s="68" t="s">
        <v>260</v>
      </c>
      <c r="G259" s="623"/>
      <c r="H259" s="623"/>
      <c r="I259" s="539" t="s">
        <v>792</v>
      </c>
      <c r="J259" s="539" t="s">
        <v>792</v>
      </c>
      <c r="K259" s="539" t="s">
        <v>792</v>
      </c>
      <c r="L259" s="623"/>
      <c r="M259" s="539" t="s">
        <v>792</v>
      </c>
      <c r="N259" s="215"/>
      <c r="O259" s="50">
        <f>SUBTOTAL(9,G259:M259)</f>
        <v>0</v>
      </c>
      <c r="P259" s="94">
        <f>O259</f>
        <v>0</v>
      </c>
      <c r="Q259" s="679">
        <v>105.85151999999999</v>
      </c>
      <c r="R259" s="737">
        <f>Q259*$S$1</f>
        <v>6880.3487999999998</v>
      </c>
      <c r="S259" s="746">
        <f>(1-T259*0.01)*R259</f>
        <v>4816.2441599999993</v>
      </c>
      <c r="T259" s="455">
        <v>30</v>
      </c>
      <c r="U259" s="435">
        <f t="shared" si="151"/>
        <v>36.493786477801827</v>
      </c>
      <c r="V259" s="459">
        <v>4369.4489999999996</v>
      </c>
      <c r="W259" s="753">
        <f>S259*O259</f>
        <v>0</v>
      </c>
      <c r="X259" s="553">
        <f>R259*P259</f>
        <v>0</v>
      </c>
      <c r="Y259" s="438" t="s">
        <v>773</v>
      </c>
      <c r="Z259" s="436">
        <f t="shared" si="152"/>
        <v>30</v>
      </c>
      <c r="AA259" s="428"/>
      <c r="AB259" s="171"/>
      <c r="AC259" s="88"/>
      <c r="AD259" s="162"/>
      <c r="AE259" s="162"/>
      <c r="AF259" s="162"/>
      <c r="AG259" s="162"/>
      <c r="AH259" s="162"/>
      <c r="AI259" s="162"/>
      <c r="AJ259" s="162"/>
      <c r="AK259" s="163"/>
      <c r="AL259" s="162"/>
      <c r="AM259" s="173"/>
      <c r="AN259" s="173"/>
      <c r="AO259" s="173"/>
      <c r="AP259" s="173"/>
      <c r="AQ259" s="173"/>
      <c r="AR259" s="173"/>
      <c r="AS259" s="173"/>
      <c r="AT259" s="173"/>
      <c r="AU259" s="173"/>
      <c r="AV259" s="173"/>
      <c r="AW259" s="173"/>
      <c r="AX259" s="173"/>
      <c r="AY259" s="173"/>
      <c r="AZ259" s="173"/>
      <c r="BA259" s="173"/>
      <c r="BB259" s="173"/>
      <c r="BC259" s="173"/>
      <c r="BD259" s="173"/>
      <c r="BE259" s="173"/>
      <c r="BF259" s="165"/>
      <c r="BG259" s="165"/>
      <c r="BH259" s="165"/>
      <c r="BI259" s="165"/>
      <c r="BJ259" s="165"/>
      <c r="BK259" s="165"/>
      <c r="BL259" s="165"/>
      <c r="BM259" s="165"/>
      <c r="BN259" s="165"/>
      <c r="BO259" s="165"/>
      <c r="BP259" s="165"/>
      <c r="BQ259" s="165"/>
      <c r="BR259" s="165"/>
      <c r="BS259" s="165"/>
      <c r="BT259" s="165"/>
      <c r="BU259" s="165"/>
      <c r="BV259" s="165"/>
      <c r="BW259" s="165"/>
      <c r="BX259" s="165"/>
      <c r="BY259" s="165"/>
      <c r="BZ259" s="165"/>
      <c r="CA259" s="165"/>
      <c r="CB259" s="165"/>
      <c r="CC259" s="165"/>
      <c r="CD259" s="165"/>
    </row>
    <row r="260" spans="1:82" ht="63.75" hidden="1" customHeight="1">
      <c r="A260" s="521" t="s">
        <v>11</v>
      </c>
      <c r="B260" s="477"/>
      <c r="C260" s="512" t="s">
        <v>784</v>
      </c>
      <c r="D260" s="23" t="s">
        <v>684</v>
      </c>
      <c r="E260" s="30" t="s">
        <v>354</v>
      </c>
      <c r="F260" s="68" t="s">
        <v>280</v>
      </c>
      <c r="G260" s="539" t="s">
        <v>792</v>
      </c>
      <c r="H260" s="539" t="s">
        <v>792</v>
      </c>
      <c r="I260" s="623"/>
      <c r="J260" s="623"/>
      <c r="K260" s="623"/>
      <c r="L260" s="623"/>
      <c r="M260" s="623"/>
      <c r="N260" s="215">
        <v>0</v>
      </c>
      <c r="O260" s="50">
        <f t="shared" si="143"/>
        <v>0</v>
      </c>
      <c r="P260" s="94">
        <f t="shared" si="148"/>
        <v>0</v>
      </c>
      <c r="Q260" s="403">
        <v>100.49</v>
      </c>
      <c r="R260" s="437">
        <f t="shared" ref="R260:R298" si="155">Q260*$S$1</f>
        <v>6531.8499999999995</v>
      </c>
      <c r="S260" s="395">
        <f t="shared" si="154"/>
        <v>4245.7024999999994</v>
      </c>
      <c r="T260" s="467">
        <v>35</v>
      </c>
      <c r="U260" s="435">
        <f t="shared" si="151"/>
        <v>38.91470257277799</v>
      </c>
      <c r="V260" s="459">
        <v>3990</v>
      </c>
      <c r="W260" s="318">
        <f t="shared" ref="W260:W298" si="156">S260*O260</f>
        <v>0</v>
      </c>
      <c r="X260" s="553">
        <f t="shared" si="125"/>
        <v>0</v>
      </c>
      <c r="Y260" s="438" t="s">
        <v>773</v>
      </c>
      <c r="Z260" s="436">
        <f t="shared" si="152"/>
        <v>35</v>
      </c>
      <c r="AA260" s="428"/>
      <c r="AB260" s="171"/>
      <c r="AC260" s="88"/>
      <c r="AD260" s="162"/>
      <c r="AE260" s="162"/>
      <c r="AF260" s="162"/>
      <c r="AG260" s="162"/>
      <c r="AH260" s="162"/>
      <c r="AI260" s="162"/>
      <c r="AJ260" s="162"/>
      <c r="AK260" s="163"/>
      <c r="AL260" s="162"/>
      <c r="AM260" s="173"/>
      <c r="AN260" s="173"/>
      <c r="AO260" s="173"/>
      <c r="AP260" s="173"/>
      <c r="AQ260" s="173"/>
      <c r="AR260" s="173"/>
      <c r="AS260" s="173"/>
      <c r="AT260" s="173"/>
      <c r="AU260" s="173"/>
      <c r="AV260" s="173"/>
      <c r="AW260" s="173"/>
      <c r="AX260" s="173"/>
      <c r="AY260" s="173"/>
      <c r="AZ260" s="173"/>
      <c r="BA260" s="173"/>
      <c r="BB260" s="173"/>
      <c r="BC260" s="173"/>
      <c r="BD260" s="173"/>
      <c r="BE260" s="173"/>
      <c r="BF260" s="165"/>
      <c r="BG260" s="165"/>
      <c r="BH260" s="165"/>
      <c r="BI260" s="165"/>
      <c r="BJ260" s="165"/>
      <c r="BK260" s="165"/>
      <c r="BL260" s="165"/>
      <c r="BM260" s="165"/>
      <c r="BN260" s="165"/>
      <c r="BO260" s="165"/>
      <c r="BP260" s="165"/>
      <c r="BQ260" s="165"/>
      <c r="BR260" s="165"/>
      <c r="BS260" s="165"/>
      <c r="BT260" s="165"/>
      <c r="BU260" s="165"/>
      <c r="BV260" s="165"/>
      <c r="BW260" s="165"/>
      <c r="BX260" s="165"/>
      <c r="BY260" s="165"/>
      <c r="BZ260" s="165"/>
      <c r="CA260" s="165"/>
      <c r="CB260" s="165"/>
      <c r="CC260" s="165"/>
      <c r="CD260" s="165"/>
    </row>
    <row r="261" spans="1:82" ht="63.75" customHeight="1">
      <c r="A261" s="521" t="s">
        <v>11</v>
      </c>
      <c r="B261" s="477"/>
      <c r="C261" s="512" t="s">
        <v>784</v>
      </c>
      <c r="D261" s="23" t="s">
        <v>684</v>
      </c>
      <c r="E261" s="30" t="s">
        <v>354</v>
      </c>
      <c r="F261" s="68" t="s">
        <v>685</v>
      </c>
      <c r="G261" s="539" t="s">
        <v>792</v>
      </c>
      <c r="H261" s="539" t="s">
        <v>792</v>
      </c>
      <c r="I261" s="539" t="s">
        <v>792</v>
      </c>
      <c r="J261" s="623"/>
      <c r="K261" s="623"/>
      <c r="L261" s="539" t="s">
        <v>792</v>
      </c>
      <c r="M261" s="539" t="s">
        <v>792</v>
      </c>
      <c r="N261" s="215"/>
      <c r="O261" s="50">
        <f>SUBTOTAL(9,G261:M261)</f>
        <v>0</v>
      </c>
      <c r="P261" s="94">
        <f>O261</f>
        <v>0</v>
      </c>
      <c r="Q261" s="679">
        <v>93.646799999999999</v>
      </c>
      <c r="R261" s="737">
        <f>Q261*$S$1</f>
        <v>6087.0420000000004</v>
      </c>
      <c r="S261" s="746">
        <f>(1-T261*0.01)*R261</f>
        <v>4260.9294</v>
      </c>
      <c r="T261" s="455">
        <v>30</v>
      </c>
      <c r="U261" s="435">
        <f t="shared" si="151"/>
        <v>34.450920496359316</v>
      </c>
      <c r="V261" s="459">
        <v>3990</v>
      </c>
      <c r="W261" s="753">
        <f>S261*O261</f>
        <v>0</v>
      </c>
      <c r="X261" s="553">
        <f>R261*P261</f>
        <v>0</v>
      </c>
      <c r="Y261" s="438" t="s">
        <v>773</v>
      </c>
      <c r="Z261" s="436">
        <f t="shared" si="152"/>
        <v>30</v>
      </c>
      <c r="AA261" s="428"/>
      <c r="AB261" s="171"/>
      <c r="AC261" s="88"/>
      <c r="AD261" s="162"/>
      <c r="AE261" s="162"/>
      <c r="AF261" s="162"/>
      <c r="AG261" s="162"/>
      <c r="AH261" s="162"/>
      <c r="AI261" s="162"/>
      <c r="AJ261" s="162"/>
      <c r="AK261" s="163"/>
      <c r="AL261" s="162"/>
      <c r="AM261" s="173"/>
      <c r="AN261" s="173"/>
      <c r="AO261" s="173"/>
      <c r="AP261" s="173"/>
      <c r="AQ261" s="173"/>
      <c r="AR261" s="173"/>
      <c r="AS261" s="173"/>
      <c r="AT261" s="173"/>
      <c r="AU261" s="173"/>
      <c r="AV261" s="173"/>
      <c r="AW261" s="173"/>
      <c r="AX261" s="173"/>
      <c r="AY261" s="173"/>
      <c r="AZ261" s="173"/>
      <c r="BA261" s="173"/>
      <c r="BB261" s="173"/>
      <c r="BC261" s="173"/>
      <c r="BD261" s="173"/>
      <c r="BE261" s="173"/>
      <c r="BF261" s="165"/>
      <c r="BG261" s="165"/>
      <c r="BH261" s="165"/>
      <c r="BI261" s="165"/>
      <c r="BJ261" s="165"/>
      <c r="BK261" s="165"/>
      <c r="BL261" s="165"/>
      <c r="BM261" s="165"/>
      <c r="BN261" s="165"/>
      <c r="BO261" s="165"/>
      <c r="BP261" s="165"/>
      <c r="BQ261" s="165"/>
      <c r="BR261" s="165"/>
      <c r="BS261" s="165"/>
      <c r="BT261" s="165"/>
      <c r="BU261" s="165"/>
      <c r="BV261" s="165"/>
      <c r="BW261" s="165"/>
      <c r="BX261" s="165"/>
      <c r="BY261" s="165"/>
      <c r="BZ261" s="165"/>
      <c r="CA261" s="165"/>
      <c r="CB261" s="165"/>
      <c r="CC261" s="165"/>
      <c r="CD261" s="165"/>
    </row>
    <row r="262" spans="1:82" ht="63.75" hidden="1" customHeight="1">
      <c r="A262" s="521" t="s">
        <v>11</v>
      </c>
      <c r="B262" s="477"/>
      <c r="C262" s="512" t="s">
        <v>784</v>
      </c>
      <c r="D262" s="23" t="s">
        <v>684</v>
      </c>
      <c r="E262" s="30" t="s">
        <v>354</v>
      </c>
      <c r="F262" s="68" t="s">
        <v>686</v>
      </c>
      <c r="G262" s="539" t="s">
        <v>792</v>
      </c>
      <c r="H262" s="623"/>
      <c r="I262" s="623"/>
      <c r="J262" s="623"/>
      <c r="K262" s="539" t="s">
        <v>792</v>
      </c>
      <c r="L262" s="539" t="s">
        <v>792</v>
      </c>
      <c r="M262" s="539"/>
      <c r="N262" s="215">
        <v>0</v>
      </c>
      <c r="O262" s="50">
        <f t="shared" si="143"/>
        <v>0</v>
      </c>
      <c r="P262" s="94">
        <f t="shared" si="148"/>
        <v>0</v>
      </c>
      <c r="Q262" s="403">
        <v>100.49</v>
      </c>
      <c r="R262" s="437">
        <f t="shared" si="155"/>
        <v>6531.8499999999995</v>
      </c>
      <c r="S262" s="395">
        <f t="shared" si="154"/>
        <v>4245.7024999999994</v>
      </c>
      <c r="T262" s="467">
        <v>35</v>
      </c>
      <c r="U262" s="435">
        <f t="shared" si="151"/>
        <v>38.91470257277799</v>
      </c>
      <c r="V262" s="459">
        <v>3990</v>
      </c>
      <c r="W262" s="318">
        <f>S262*O262</f>
        <v>0</v>
      </c>
      <c r="X262" s="553">
        <f t="shared" si="125"/>
        <v>0</v>
      </c>
      <c r="Y262" s="438" t="s">
        <v>773</v>
      </c>
      <c r="Z262" s="436">
        <f t="shared" si="152"/>
        <v>35</v>
      </c>
      <c r="AA262" s="428"/>
      <c r="AB262" s="171"/>
      <c r="AC262" s="88"/>
      <c r="AD262" s="162"/>
      <c r="AE262" s="162"/>
      <c r="AF262" s="162"/>
      <c r="AG262" s="162"/>
      <c r="AH262" s="162"/>
      <c r="AI262" s="162"/>
      <c r="AJ262" s="162"/>
      <c r="AK262" s="163"/>
      <c r="AL262" s="162"/>
      <c r="AM262" s="173"/>
      <c r="AN262" s="173"/>
      <c r="AO262" s="173"/>
      <c r="AP262" s="173"/>
      <c r="AQ262" s="173"/>
      <c r="AR262" s="173"/>
      <c r="AS262" s="173"/>
      <c r="AT262" s="173"/>
      <c r="AU262" s="173"/>
      <c r="AV262" s="173"/>
      <c r="AW262" s="173"/>
      <c r="AX262" s="173"/>
      <c r="AY262" s="173"/>
      <c r="AZ262" s="173"/>
      <c r="BA262" s="173"/>
      <c r="BB262" s="173"/>
      <c r="BC262" s="173"/>
      <c r="BD262" s="173"/>
      <c r="BE262" s="173"/>
      <c r="BF262" s="165"/>
      <c r="BG262" s="165"/>
      <c r="BH262" s="165"/>
      <c r="BI262" s="165"/>
      <c r="BJ262" s="165"/>
      <c r="BK262" s="165"/>
      <c r="BL262" s="165"/>
      <c r="BM262" s="165"/>
      <c r="BN262" s="165"/>
      <c r="BO262" s="165"/>
      <c r="BP262" s="165"/>
      <c r="BQ262" s="165"/>
      <c r="BR262" s="165"/>
      <c r="BS262" s="165"/>
      <c r="BT262" s="165"/>
      <c r="BU262" s="165"/>
      <c r="BV262" s="165"/>
      <c r="BW262" s="165"/>
      <c r="BX262" s="165"/>
      <c r="BY262" s="165"/>
      <c r="BZ262" s="165"/>
      <c r="CA262" s="165"/>
      <c r="CB262" s="165"/>
      <c r="CC262" s="165"/>
      <c r="CD262" s="165"/>
    </row>
    <row r="263" spans="1:82" ht="63.75" hidden="1" customHeight="1">
      <c r="A263" s="521" t="s">
        <v>11</v>
      </c>
      <c r="B263" s="477"/>
      <c r="C263" s="512" t="s">
        <v>784</v>
      </c>
      <c r="D263" s="23" t="s">
        <v>684</v>
      </c>
      <c r="E263" s="30" t="s">
        <v>354</v>
      </c>
      <c r="F263" s="68" t="s">
        <v>185</v>
      </c>
      <c r="G263" s="539" t="s">
        <v>792</v>
      </c>
      <c r="H263" s="539" t="s">
        <v>792</v>
      </c>
      <c r="I263" s="539" t="s">
        <v>792</v>
      </c>
      <c r="J263" s="623"/>
      <c r="K263" s="539" t="s">
        <v>792</v>
      </c>
      <c r="L263" s="539" t="s">
        <v>792</v>
      </c>
      <c r="M263" s="539" t="s">
        <v>792</v>
      </c>
      <c r="N263" s="215">
        <v>0</v>
      </c>
      <c r="O263" s="50">
        <f t="shared" si="143"/>
        <v>0</v>
      </c>
      <c r="P263" s="94">
        <f t="shared" si="148"/>
        <v>0</v>
      </c>
      <c r="Q263" s="679">
        <v>93.646799999999999</v>
      </c>
      <c r="R263" s="737">
        <f t="shared" si="155"/>
        <v>6087.0420000000004</v>
      </c>
      <c r="S263" s="746">
        <f t="shared" si="154"/>
        <v>4260.9294</v>
      </c>
      <c r="T263" s="455">
        <v>30</v>
      </c>
      <c r="U263" s="435">
        <f t="shared" si="151"/>
        <v>34.450920496359316</v>
      </c>
      <c r="V263" s="459">
        <v>3990</v>
      </c>
      <c r="W263" s="753">
        <f t="shared" ref="W263:W269" si="157">S263*O263</f>
        <v>0</v>
      </c>
      <c r="X263" s="553">
        <f t="shared" si="125"/>
        <v>0</v>
      </c>
      <c r="Y263" s="438" t="s">
        <v>773</v>
      </c>
      <c r="Z263" s="436">
        <f t="shared" si="152"/>
        <v>30</v>
      </c>
      <c r="AA263" s="428"/>
      <c r="AB263" s="171"/>
      <c r="AC263" s="88"/>
      <c r="AD263" s="162"/>
      <c r="AE263" s="162"/>
      <c r="AF263" s="162"/>
      <c r="AG263" s="162"/>
      <c r="AH263" s="162"/>
      <c r="AI263" s="162"/>
      <c r="AJ263" s="162"/>
      <c r="AK263" s="163"/>
      <c r="AL263" s="162"/>
      <c r="AM263" s="173"/>
      <c r="AN263" s="173"/>
      <c r="AO263" s="173"/>
      <c r="AP263" s="173"/>
      <c r="AQ263" s="173"/>
      <c r="AR263" s="173"/>
      <c r="AS263" s="173"/>
      <c r="AT263" s="173"/>
      <c r="AU263" s="173"/>
      <c r="AV263" s="173"/>
      <c r="AW263" s="173"/>
      <c r="AX263" s="173"/>
      <c r="AY263" s="173"/>
      <c r="AZ263" s="173"/>
      <c r="BA263" s="173"/>
      <c r="BB263" s="173"/>
      <c r="BC263" s="173"/>
      <c r="BD263" s="173"/>
      <c r="BE263" s="173"/>
      <c r="BF263" s="165"/>
      <c r="BG263" s="165"/>
      <c r="BH263" s="165"/>
      <c r="BI263" s="165"/>
      <c r="BJ263" s="165"/>
      <c r="BK263" s="165"/>
      <c r="BL263" s="165"/>
      <c r="BM263" s="165"/>
      <c r="BN263" s="165"/>
      <c r="BO263" s="165"/>
      <c r="BP263" s="165"/>
      <c r="BQ263" s="165"/>
      <c r="BR263" s="165"/>
      <c r="BS263" s="165"/>
      <c r="BT263" s="165"/>
      <c r="BU263" s="165"/>
      <c r="BV263" s="165"/>
      <c r="BW263" s="165"/>
      <c r="BX263" s="165"/>
      <c r="BY263" s="165"/>
      <c r="BZ263" s="165"/>
      <c r="CA263" s="165"/>
      <c r="CB263" s="165"/>
      <c r="CC263" s="165"/>
      <c r="CD263" s="165"/>
    </row>
    <row r="264" spans="1:82" ht="63.75" customHeight="1">
      <c r="A264" s="521" t="s">
        <v>11</v>
      </c>
      <c r="B264" s="477"/>
      <c r="C264" s="512" t="s">
        <v>784</v>
      </c>
      <c r="D264" s="23" t="s">
        <v>684</v>
      </c>
      <c r="E264" s="30" t="s">
        <v>354</v>
      </c>
      <c r="F264" s="68" t="s">
        <v>279</v>
      </c>
      <c r="G264" s="623"/>
      <c r="H264" s="623"/>
      <c r="I264" s="623"/>
      <c r="J264" s="623"/>
      <c r="K264" s="623"/>
      <c r="L264" s="623"/>
      <c r="M264" s="539" t="s">
        <v>792</v>
      </c>
      <c r="N264" s="215"/>
      <c r="O264" s="50">
        <f t="shared" si="143"/>
        <v>0</v>
      </c>
      <c r="P264" s="94">
        <f t="shared" si="148"/>
        <v>0</v>
      </c>
      <c r="Q264" s="679">
        <v>93.646799999999999</v>
      </c>
      <c r="R264" s="737">
        <f t="shared" si="155"/>
        <v>6087.0420000000004</v>
      </c>
      <c r="S264" s="746">
        <f t="shared" si="154"/>
        <v>4260.9294</v>
      </c>
      <c r="T264" s="455">
        <v>30</v>
      </c>
      <c r="U264" s="435">
        <f t="shared" si="151"/>
        <v>34.450920496359316</v>
      </c>
      <c r="V264" s="459">
        <v>3990</v>
      </c>
      <c r="W264" s="753">
        <f t="shared" si="157"/>
        <v>0</v>
      </c>
      <c r="X264" s="553">
        <f t="shared" si="125"/>
        <v>0</v>
      </c>
      <c r="Y264" s="438" t="s">
        <v>773</v>
      </c>
      <c r="Z264" s="436">
        <f t="shared" si="152"/>
        <v>30</v>
      </c>
      <c r="AA264" s="428"/>
      <c r="AB264" s="171"/>
      <c r="AC264" s="88"/>
      <c r="AD264" s="162"/>
      <c r="AE264" s="162"/>
      <c r="AF264" s="162"/>
      <c r="AG264" s="162"/>
      <c r="AH264" s="162"/>
      <c r="AI264" s="162"/>
      <c r="AJ264" s="162"/>
      <c r="AK264" s="163"/>
      <c r="AL264" s="162"/>
      <c r="AM264" s="173"/>
      <c r="AN264" s="173"/>
      <c r="AO264" s="173"/>
      <c r="AP264" s="173"/>
      <c r="AQ264" s="173"/>
      <c r="AR264" s="173"/>
      <c r="AS264" s="173"/>
      <c r="AT264" s="173"/>
      <c r="AU264" s="173"/>
      <c r="AV264" s="173"/>
      <c r="AW264" s="173"/>
      <c r="AX264" s="173"/>
      <c r="AY264" s="173"/>
      <c r="AZ264" s="173"/>
      <c r="BA264" s="173"/>
      <c r="BB264" s="173"/>
      <c r="BC264" s="173"/>
      <c r="BD264" s="173"/>
      <c r="BE264" s="173"/>
      <c r="BF264" s="165"/>
      <c r="BG264" s="165"/>
      <c r="BH264" s="165"/>
      <c r="BI264" s="165"/>
      <c r="BJ264" s="165"/>
      <c r="BK264" s="165"/>
      <c r="BL264" s="165"/>
      <c r="BM264" s="165"/>
      <c r="BN264" s="165"/>
      <c r="BO264" s="165"/>
      <c r="BP264" s="165"/>
      <c r="BQ264" s="165"/>
      <c r="BR264" s="165"/>
      <c r="BS264" s="165"/>
      <c r="BT264" s="165"/>
      <c r="BU264" s="165"/>
      <c r="BV264" s="165"/>
      <c r="BW264" s="165"/>
      <c r="BX264" s="165"/>
      <c r="BY264" s="165"/>
      <c r="BZ264" s="165"/>
      <c r="CA264" s="165"/>
      <c r="CB264" s="165"/>
      <c r="CC264" s="165"/>
      <c r="CD264" s="165"/>
    </row>
    <row r="265" spans="1:82" ht="64.5" customHeight="1">
      <c r="A265" s="521" t="s">
        <v>11</v>
      </c>
      <c r="B265" s="477"/>
      <c r="C265" s="512" t="s">
        <v>784</v>
      </c>
      <c r="D265" s="23" t="s">
        <v>428</v>
      </c>
      <c r="E265" s="30" t="s">
        <v>354</v>
      </c>
      <c r="F265" s="68" t="s">
        <v>508</v>
      </c>
      <c r="G265" s="539" t="s">
        <v>792</v>
      </c>
      <c r="H265" s="539" t="s">
        <v>792</v>
      </c>
      <c r="I265" s="539" t="s">
        <v>792</v>
      </c>
      <c r="J265" s="539" t="s">
        <v>792</v>
      </c>
      <c r="K265" s="623"/>
      <c r="L265" s="623"/>
      <c r="M265" s="539" t="s">
        <v>792</v>
      </c>
      <c r="N265" s="215"/>
      <c r="O265" s="50">
        <f t="shared" si="143"/>
        <v>0</v>
      </c>
      <c r="P265" s="94">
        <f t="shared" si="148"/>
        <v>0</v>
      </c>
      <c r="Q265" s="679">
        <v>94.49136</v>
      </c>
      <c r="R265" s="737">
        <f t="shared" si="155"/>
        <v>6141.9384</v>
      </c>
      <c r="S265" s="746">
        <f t="shared" si="154"/>
        <v>4299.3568799999994</v>
      </c>
      <c r="T265" s="455">
        <v>30</v>
      </c>
      <c r="U265" s="435">
        <f t="shared" si="151"/>
        <v>27.533545435753652</v>
      </c>
      <c r="V265" s="459">
        <v>4450.8449999999993</v>
      </c>
      <c r="W265" s="753">
        <f t="shared" si="157"/>
        <v>0</v>
      </c>
      <c r="X265" s="553">
        <f t="shared" si="125"/>
        <v>0</v>
      </c>
      <c r="Y265" s="438" t="s">
        <v>773</v>
      </c>
      <c r="Z265" s="436">
        <f t="shared" si="152"/>
        <v>30</v>
      </c>
      <c r="AA265" s="428"/>
      <c r="AB265" s="171"/>
      <c r="AC265" s="88"/>
      <c r="AD265" s="162"/>
      <c r="AE265" s="162"/>
      <c r="AF265" s="162"/>
      <c r="AG265" s="162"/>
      <c r="AH265" s="162"/>
      <c r="AI265" s="162"/>
      <c r="AJ265" s="162"/>
      <c r="AK265" s="163"/>
      <c r="AL265" s="162"/>
      <c r="AM265" s="173"/>
      <c r="AN265" s="173"/>
      <c r="AO265" s="173"/>
      <c r="AP265" s="173"/>
      <c r="AQ265" s="173"/>
      <c r="AR265" s="173"/>
      <c r="AS265" s="173"/>
      <c r="AT265" s="173"/>
      <c r="AU265" s="173"/>
      <c r="AV265" s="173"/>
      <c r="AW265" s="173"/>
      <c r="AX265" s="173"/>
      <c r="AY265" s="173"/>
      <c r="AZ265" s="173"/>
      <c r="BA265" s="173"/>
      <c r="BB265" s="173"/>
      <c r="BC265" s="173"/>
      <c r="BD265" s="173"/>
      <c r="BE265" s="173"/>
      <c r="BF265" s="165"/>
      <c r="BG265" s="165"/>
      <c r="BH265" s="165"/>
      <c r="BI265" s="165"/>
      <c r="BJ265" s="165"/>
      <c r="BK265" s="165"/>
      <c r="BL265" s="165"/>
      <c r="BM265" s="165"/>
      <c r="BN265" s="165"/>
      <c r="BO265" s="165"/>
      <c r="BP265" s="165"/>
      <c r="BQ265" s="165"/>
      <c r="BR265" s="165"/>
      <c r="BS265" s="165"/>
      <c r="BT265" s="165"/>
      <c r="BU265" s="165"/>
      <c r="BV265" s="165"/>
      <c r="BW265" s="165"/>
      <c r="BX265" s="165"/>
      <c r="BY265" s="165"/>
      <c r="BZ265" s="165"/>
      <c r="CA265" s="165"/>
      <c r="CB265" s="165"/>
      <c r="CC265" s="165"/>
      <c r="CD265" s="165"/>
    </row>
    <row r="266" spans="1:82" ht="66" customHeight="1">
      <c r="A266" s="521" t="s">
        <v>11</v>
      </c>
      <c r="B266" s="888"/>
      <c r="C266" s="512" t="s">
        <v>784</v>
      </c>
      <c r="D266" s="23" t="s">
        <v>1109</v>
      </c>
      <c r="E266" s="30" t="s">
        <v>1110</v>
      </c>
      <c r="F266" s="68" t="s">
        <v>810</v>
      </c>
      <c r="G266" s="539" t="s">
        <v>792</v>
      </c>
      <c r="H266" s="623"/>
      <c r="I266" s="623"/>
      <c r="J266" s="539" t="s">
        <v>792</v>
      </c>
      <c r="K266" s="539" t="s">
        <v>792</v>
      </c>
      <c r="L266" s="539" t="s">
        <v>792</v>
      </c>
      <c r="M266" s="539" t="s">
        <v>792</v>
      </c>
      <c r="N266" s="215"/>
      <c r="O266" s="50">
        <f t="shared" si="143"/>
        <v>0</v>
      </c>
      <c r="P266" s="94">
        <f t="shared" si="148"/>
        <v>0</v>
      </c>
      <c r="Q266" s="881">
        <v>103.93056</v>
      </c>
      <c r="R266" s="737">
        <f t="shared" si="155"/>
        <v>6755.4863999999998</v>
      </c>
      <c r="S266" s="746">
        <f t="shared" si="154"/>
        <v>4728.8404799999998</v>
      </c>
      <c r="T266" s="455">
        <v>30</v>
      </c>
      <c r="U266" s="435">
        <f t="shared" si="151"/>
        <v>45.833226753294923</v>
      </c>
      <c r="V266" s="459">
        <v>3659.2289999999998</v>
      </c>
      <c r="W266" s="753">
        <f t="shared" si="157"/>
        <v>0</v>
      </c>
      <c r="X266" s="553">
        <f t="shared" si="125"/>
        <v>0</v>
      </c>
      <c r="Y266" s="438" t="s">
        <v>773</v>
      </c>
      <c r="Z266" s="436">
        <f t="shared" si="152"/>
        <v>30</v>
      </c>
      <c r="AA266" s="428"/>
      <c r="AB266" s="171"/>
      <c r="AC266" s="88"/>
      <c r="AD266" s="162"/>
      <c r="AE266" s="162"/>
      <c r="AF266" s="162"/>
      <c r="AG266" s="162"/>
      <c r="AH266" s="162"/>
      <c r="AI266" s="162"/>
      <c r="AJ266" s="162"/>
      <c r="AK266" s="163"/>
      <c r="AL266" s="162"/>
      <c r="AM266" s="173"/>
      <c r="AN266" s="173"/>
      <c r="AO266" s="173"/>
      <c r="AP266" s="173"/>
      <c r="AQ266" s="173"/>
      <c r="AR266" s="173"/>
      <c r="AS266" s="173"/>
      <c r="AT266" s="173"/>
      <c r="AU266" s="173"/>
      <c r="AV266" s="173"/>
      <c r="AW266" s="173"/>
      <c r="AX266" s="173"/>
      <c r="AY266" s="173"/>
      <c r="AZ266" s="173"/>
      <c r="BA266" s="173"/>
      <c r="BB266" s="173"/>
      <c r="BC266" s="173"/>
      <c r="BD266" s="173"/>
      <c r="BE266" s="173"/>
      <c r="BF266" s="165"/>
      <c r="BG266" s="165"/>
      <c r="BH266" s="165"/>
      <c r="BI266" s="165"/>
      <c r="BJ266" s="165"/>
      <c r="BK266" s="165"/>
      <c r="BL266" s="165"/>
      <c r="BM266" s="165"/>
      <c r="BN266" s="165"/>
      <c r="BO266" s="165"/>
      <c r="BP266" s="165"/>
      <c r="BQ266" s="165"/>
      <c r="BR266" s="165"/>
      <c r="BS266" s="165"/>
      <c r="BT266" s="165"/>
      <c r="BU266" s="165"/>
      <c r="BV266" s="165"/>
      <c r="BW266" s="165"/>
      <c r="BX266" s="165"/>
      <c r="BY266" s="165"/>
      <c r="BZ266" s="165"/>
      <c r="CA266" s="165"/>
      <c r="CB266" s="165"/>
      <c r="CC266" s="165"/>
      <c r="CD266" s="165"/>
    </row>
    <row r="267" spans="1:82" ht="66" customHeight="1">
      <c r="A267" s="521" t="s">
        <v>11</v>
      </c>
      <c r="B267" s="889"/>
      <c r="C267" s="512" t="s">
        <v>784</v>
      </c>
      <c r="D267" s="23" t="s">
        <v>1109</v>
      </c>
      <c r="E267" s="30" t="s">
        <v>1110</v>
      </c>
      <c r="F267" s="68" t="s">
        <v>1111</v>
      </c>
      <c r="G267" s="25"/>
      <c r="H267" s="539" t="s">
        <v>792</v>
      </c>
      <c r="I267" s="623"/>
      <c r="J267" s="539" t="s">
        <v>792</v>
      </c>
      <c r="K267" s="539" t="s">
        <v>792</v>
      </c>
      <c r="L267" s="539" t="s">
        <v>792</v>
      </c>
      <c r="M267" s="539" t="s">
        <v>792</v>
      </c>
      <c r="N267" s="215"/>
      <c r="O267" s="50">
        <f t="shared" si="143"/>
        <v>0</v>
      </c>
      <c r="P267" s="94">
        <f t="shared" si="148"/>
        <v>0</v>
      </c>
      <c r="Q267" s="881">
        <v>103.93056</v>
      </c>
      <c r="R267" s="737">
        <f t="shared" si="155"/>
        <v>6755.4863999999998</v>
      </c>
      <c r="S267" s="746">
        <f t="shared" si="154"/>
        <v>4728.8404799999998</v>
      </c>
      <c r="T267" s="455">
        <v>30</v>
      </c>
      <c r="U267" s="435">
        <f t="shared" si="151"/>
        <v>47.422024267564211</v>
      </c>
      <c r="V267" s="459">
        <v>3551.8979999999997</v>
      </c>
      <c r="W267" s="753">
        <f t="shared" si="157"/>
        <v>0</v>
      </c>
      <c r="X267" s="553">
        <f t="shared" si="125"/>
        <v>0</v>
      </c>
      <c r="Y267" s="438" t="s">
        <v>773</v>
      </c>
      <c r="Z267" s="436">
        <f t="shared" si="152"/>
        <v>30</v>
      </c>
      <c r="AA267" s="428"/>
      <c r="AB267" s="171"/>
      <c r="AC267" s="88"/>
      <c r="AD267" s="162"/>
      <c r="AE267" s="162"/>
      <c r="AF267" s="162"/>
      <c r="AG267" s="162"/>
      <c r="AH267" s="162"/>
      <c r="AI267" s="162"/>
      <c r="AJ267" s="162"/>
      <c r="AK267" s="163"/>
      <c r="AL267" s="162"/>
      <c r="AM267" s="173"/>
      <c r="AN267" s="173"/>
      <c r="AO267" s="173"/>
      <c r="AP267" s="173"/>
      <c r="AQ267" s="173"/>
      <c r="AR267" s="173"/>
      <c r="AS267" s="173"/>
      <c r="AT267" s="173"/>
      <c r="AU267" s="173"/>
      <c r="AV267" s="173"/>
      <c r="AW267" s="173"/>
      <c r="AX267" s="173"/>
      <c r="AY267" s="173"/>
      <c r="AZ267" s="173"/>
      <c r="BA267" s="173"/>
      <c r="BB267" s="173"/>
      <c r="BC267" s="173"/>
      <c r="BD267" s="173"/>
      <c r="BE267" s="173"/>
      <c r="BF267" s="165"/>
      <c r="BG267" s="165"/>
      <c r="BH267" s="165"/>
      <c r="BI267" s="165"/>
      <c r="BJ267" s="165"/>
      <c r="BK267" s="165"/>
      <c r="BL267" s="165"/>
      <c r="BM267" s="165"/>
      <c r="BN267" s="165"/>
      <c r="BO267" s="165"/>
      <c r="BP267" s="165"/>
      <c r="BQ267" s="165"/>
      <c r="BR267" s="165"/>
      <c r="BS267" s="165"/>
      <c r="BT267" s="165"/>
      <c r="BU267" s="165"/>
      <c r="BV267" s="165"/>
      <c r="BW267" s="165"/>
      <c r="BX267" s="165"/>
      <c r="BY267" s="165"/>
      <c r="BZ267" s="165"/>
      <c r="CA267" s="165"/>
      <c r="CB267" s="165"/>
      <c r="CC267" s="165"/>
      <c r="CD267" s="165"/>
    </row>
    <row r="268" spans="1:82" ht="66" customHeight="1">
      <c r="A268" s="521" t="s">
        <v>11</v>
      </c>
      <c r="B268" s="647"/>
      <c r="C268" s="512" t="s">
        <v>784</v>
      </c>
      <c r="D268" s="23" t="s">
        <v>1112</v>
      </c>
      <c r="E268" s="30" t="s">
        <v>353</v>
      </c>
      <c r="F268" s="68" t="s">
        <v>1113</v>
      </c>
      <c r="G268" s="25"/>
      <c r="H268" s="25"/>
      <c r="I268" s="25"/>
      <c r="J268" s="539" t="s">
        <v>792</v>
      </c>
      <c r="K268" s="539" t="s">
        <v>792</v>
      </c>
      <c r="L268" s="539" t="s">
        <v>792</v>
      </c>
      <c r="M268" s="539" t="s">
        <v>792</v>
      </c>
      <c r="N268" s="215"/>
      <c r="O268" s="50">
        <f t="shared" si="143"/>
        <v>0</v>
      </c>
      <c r="P268" s="94">
        <f t="shared" si="148"/>
        <v>0</v>
      </c>
      <c r="Q268" s="403">
        <v>96.677279999999996</v>
      </c>
      <c r="R268" s="737">
        <f t="shared" si="155"/>
        <v>6284.0231999999996</v>
      </c>
      <c r="S268" s="746">
        <f t="shared" si="154"/>
        <v>4398.8162399999992</v>
      </c>
      <c r="T268" s="455">
        <v>30</v>
      </c>
      <c r="U268" s="435">
        <f t="shared" si="151"/>
        <v>36.658031434384263</v>
      </c>
      <c r="V268" s="459">
        <v>3980.424</v>
      </c>
      <c r="W268" s="753">
        <f t="shared" si="157"/>
        <v>0</v>
      </c>
      <c r="X268" s="553">
        <f t="shared" si="125"/>
        <v>0</v>
      </c>
      <c r="Y268" s="438" t="s">
        <v>773</v>
      </c>
      <c r="Z268" s="436">
        <f t="shared" si="152"/>
        <v>30</v>
      </c>
      <c r="AA268" s="428"/>
      <c r="AB268" s="171"/>
      <c r="AC268" s="88"/>
      <c r="AD268" s="162"/>
      <c r="AE268" s="162"/>
      <c r="AF268" s="162"/>
      <c r="AG268" s="162"/>
      <c r="AH268" s="162"/>
      <c r="AI268" s="162"/>
      <c r="AJ268" s="162"/>
      <c r="AK268" s="163"/>
      <c r="AL268" s="162"/>
      <c r="AM268" s="173"/>
      <c r="AN268" s="173"/>
      <c r="AO268" s="173"/>
      <c r="AP268" s="173"/>
      <c r="AQ268" s="173"/>
      <c r="AR268" s="173"/>
      <c r="AS268" s="173"/>
      <c r="AT268" s="173"/>
      <c r="AU268" s="173"/>
      <c r="AV268" s="173"/>
      <c r="AW268" s="173"/>
      <c r="AX268" s="173"/>
      <c r="AY268" s="173"/>
      <c r="AZ268" s="173"/>
      <c r="BA268" s="173"/>
      <c r="BB268" s="173"/>
      <c r="BC268" s="173"/>
      <c r="BD268" s="173"/>
      <c r="BE268" s="173"/>
      <c r="BF268" s="165"/>
      <c r="BG268" s="165"/>
      <c r="BH268" s="165"/>
      <c r="BI268" s="165"/>
      <c r="BJ268" s="165"/>
      <c r="BK268" s="165"/>
      <c r="BL268" s="165"/>
      <c r="BM268" s="165"/>
      <c r="BN268" s="165"/>
      <c r="BO268" s="165"/>
      <c r="BP268" s="165"/>
      <c r="BQ268" s="165"/>
      <c r="BR268" s="165"/>
      <c r="BS268" s="165"/>
      <c r="BT268" s="165"/>
      <c r="BU268" s="165"/>
      <c r="BV268" s="165"/>
      <c r="BW268" s="165"/>
      <c r="BX268" s="165"/>
      <c r="BY268" s="165"/>
      <c r="BZ268" s="165"/>
      <c r="CA268" s="165"/>
      <c r="CB268" s="165"/>
      <c r="CC268" s="165"/>
      <c r="CD268" s="165"/>
    </row>
    <row r="269" spans="1:82" ht="66" customHeight="1">
      <c r="A269" s="521" t="s">
        <v>11</v>
      </c>
      <c r="B269" s="647"/>
      <c r="C269" s="512" t="s">
        <v>784</v>
      </c>
      <c r="D269" s="23" t="s">
        <v>1114</v>
      </c>
      <c r="E269" s="30" t="s">
        <v>353</v>
      </c>
      <c r="F269" s="68" t="s">
        <v>1115</v>
      </c>
      <c r="G269" s="25"/>
      <c r="H269" s="25"/>
      <c r="I269" s="25"/>
      <c r="J269" s="25"/>
      <c r="K269" s="539" t="s">
        <v>792</v>
      </c>
      <c r="L269" s="539" t="s">
        <v>792</v>
      </c>
      <c r="M269" s="539" t="s">
        <v>792</v>
      </c>
      <c r="N269" s="215"/>
      <c r="O269" s="50">
        <f t="shared" si="143"/>
        <v>0</v>
      </c>
      <c r="P269" s="94">
        <f t="shared" si="148"/>
        <v>0</v>
      </c>
      <c r="Q269" s="403">
        <v>98.482320000000001</v>
      </c>
      <c r="R269" s="737">
        <f t="shared" si="155"/>
        <v>6401.3508000000002</v>
      </c>
      <c r="S269" s="746">
        <f t="shared" si="154"/>
        <v>4480.9455600000001</v>
      </c>
      <c r="T269" s="455">
        <v>30</v>
      </c>
      <c r="U269" s="435">
        <f t="shared" si="151"/>
        <v>44.51330491058232</v>
      </c>
      <c r="V269" s="459">
        <v>3551.8979999999997</v>
      </c>
      <c r="W269" s="753">
        <f t="shared" si="157"/>
        <v>0</v>
      </c>
      <c r="X269" s="553">
        <f t="shared" si="125"/>
        <v>0</v>
      </c>
      <c r="Y269" s="438" t="s">
        <v>773</v>
      </c>
      <c r="Z269" s="436">
        <f t="shared" si="152"/>
        <v>30</v>
      </c>
      <c r="AA269" s="428"/>
      <c r="AB269" s="171"/>
      <c r="AC269" s="88"/>
      <c r="AD269" s="162"/>
      <c r="AE269" s="162"/>
      <c r="AF269" s="162"/>
      <c r="AG269" s="162"/>
      <c r="AH269" s="162"/>
      <c r="AI269" s="162"/>
      <c r="AJ269" s="162"/>
      <c r="AK269" s="163"/>
      <c r="AL269" s="162"/>
      <c r="AM269" s="173"/>
      <c r="AN269" s="173"/>
      <c r="AO269" s="173"/>
      <c r="AP269" s="173"/>
      <c r="AQ269" s="173"/>
      <c r="AR269" s="173"/>
      <c r="AS269" s="173"/>
      <c r="AT269" s="173"/>
      <c r="AU269" s="173"/>
      <c r="AV269" s="173"/>
      <c r="AW269" s="173"/>
      <c r="AX269" s="173"/>
      <c r="AY269" s="173"/>
      <c r="AZ269" s="173"/>
      <c r="BA269" s="173"/>
      <c r="BB269" s="173"/>
      <c r="BC269" s="173"/>
      <c r="BD269" s="173"/>
      <c r="BE269" s="173"/>
      <c r="BF269" s="165"/>
      <c r="BG269" s="165"/>
      <c r="BH269" s="165"/>
      <c r="BI269" s="165"/>
      <c r="BJ269" s="165"/>
      <c r="BK269" s="165"/>
      <c r="BL269" s="165"/>
      <c r="BM269" s="165"/>
      <c r="BN269" s="165"/>
      <c r="BO269" s="165"/>
      <c r="BP269" s="165"/>
      <c r="BQ269" s="165"/>
      <c r="BR269" s="165"/>
      <c r="BS269" s="165"/>
      <c r="BT269" s="165"/>
      <c r="BU269" s="165"/>
      <c r="BV269" s="165"/>
      <c r="BW269" s="165"/>
      <c r="BX269" s="165"/>
      <c r="BY269" s="165"/>
      <c r="BZ269" s="165"/>
      <c r="CA269" s="165"/>
      <c r="CB269" s="165"/>
      <c r="CC269" s="165"/>
      <c r="CD269" s="165"/>
    </row>
    <row r="270" spans="1:82" ht="63.75" hidden="1" customHeight="1">
      <c r="A270" s="521" t="s">
        <v>11</v>
      </c>
      <c r="B270" s="647"/>
      <c r="C270" s="648" t="s">
        <v>784</v>
      </c>
      <c r="D270" s="23" t="s">
        <v>428</v>
      </c>
      <c r="E270" s="30" t="s">
        <v>354</v>
      </c>
      <c r="F270" s="68" t="s">
        <v>185</v>
      </c>
      <c r="G270" s="539" t="s">
        <v>792</v>
      </c>
      <c r="H270" s="539" t="s">
        <v>792</v>
      </c>
      <c r="I270" s="539" t="s">
        <v>792</v>
      </c>
      <c r="J270" s="548"/>
      <c r="K270" s="539" t="s">
        <v>792</v>
      </c>
      <c r="L270" s="539" t="s">
        <v>792</v>
      </c>
      <c r="M270" s="539"/>
      <c r="N270" s="215">
        <v>0</v>
      </c>
      <c r="O270" s="50">
        <f t="shared" si="143"/>
        <v>0</v>
      </c>
      <c r="P270" s="94">
        <f t="shared" si="148"/>
        <v>0</v>
      </c>
      <c r="Q270" s="403">
        <v>99.76</v>
      </c>
      <c r="R270" s="437">
        <f t="shared" si="155"/>
        <v>6484.4000000000005</v>
      </c>
      <c r="S270" s="395">
        <f t="shared" si="154"/>
        <v>4539.08</v>
      </c>
      <c r="T270" s="455">
        <v>30</v>
      </c>
      <c r="U270" s="435">
        <f t="shared" si="151"/>
        <v>31.360727283943007</v>
      </c>
      <c r="V270" s="459">
        <v>4450.8449999999993</v>
      </c>
      <c r="W270" s="318">
        <f t="shared" si="156"/>
        <v>0</v>
      </c>
      <c r="X270" s="553">
        <f t="shared" si="125"/>
        <v>0</v>
      </c>
      <c r="Y270" s="438" t="s">
        <v>773</v>
      </c>
      <c r="Z270" s="436">
        <f t="shared" si="152"/>
        <v>30</v>
      </c>
      <c r="AA270" s="428"/>
      <c r="AB270" s="171"/>
      <c r="AC270" s="88"/>
      <c r="AD270" s="162"/>
      <c r="AE270" s="162"/>
      <c r="AF270" s="162"/>
      <c r="AG270" s="162"/>
      <c r="AH270" s="162"/>
      <c r="AI270" s="162"/>
      <c r="AJ270" s="162"/>
      <c r="AK270" s="163"/>
      <c r="AL270" s="162"/>
      <c r="AM270" s="173"/>
      <c r="AN270" s="173"/>
      <c r="AO270" s="173"/>
      <c r="AP270" s="173"/>
      <c r="AQ270" s="173"/>
      <c r="AR270" s="173"/>
      <c r="AS270" s="173"/>
      <c r="AT270" s="173"/>
      <c r="AU270" s="173"/>
      <c r="AV270" s="173"/>
      <c r="AW270" s="173"/>
      <c r="AX270" s="173"/>
      <c r="AY270" s="173"/>
      <c r="AZ270" s="173"/>
      <c r="BA270" s="173"/>
      <c r="BB270" s="173"/>
      <c r="BC270" s="173"/>
      <c r="BD270" s="173"/>
      <c r="BE270" s="173"/>
      <c r="BF270" s="165"/>
      <c r="BG270" s="165"/>
      <c r="BH270" s="165"/>
      <c r="BI270" s="165"/>
      <c r="BJ270" s="165"/>
      <c r="BK270" s="165"/>
      <c r="BL270" s="165"/>
      <c r="BM270" s="165"/>
      <c r="BN270" s="165"/>
      <c r="BO270" s="165"/>
      <c r="BP270" s="165"/>
      <c r="BQ270" s="165"/>
      <c r="BR270" s="165"/>
      <c r="BS270" s="165"/>
      <c r="BT270" s="165"/>
      <c r="BU270" s="165"/>
      <c r="BV270" s="165"/>
      <c r="BW270" s="165"/>
      <c r="BX270" s="165"/>
      <c r="BY270" s="165"/>
      <c r="BZ270" s="165"/>
      <c r="CA270" s="165"/>
      <c r="CB270" s="165"/>
      <c r="CC270" s="165"/>
      <c r="CD270" s="165"/>
    </row>
    <row r="271" spans="1:82" ht="63.75" hidden="1" customHeight="1">
      <c r="A271" s="521" t="s">
        <v>11</v>
      </c>
      <c r="B271" s="647"/>
      <c r="C271" s="648" t="s">
        <v>784</v>
      </c>
      <c r="D271" s="23" t="s">
        <v>428</v>
      </c>
      <c r="E271" s="30" t="s">
        <v>354</v>
      </c>
      <c r="F271" s="68" t="s">
        <v>279</v>
      </c>
      <c r="G271" s="539" t="s">
        <v>792</v>
      </c>
      <c r="H271" s="539" t="s">
        <v>792</v>
      </c>
      <c r="I271" s="548"/>
      <c r="J271" s="548"/>
      <c r="K271" s="548"/>
      <c r="L271" s="548"/>
      <c r="M271" s="548"/>
      <c r="N271" s="215">
        <v>0</v>
      </c>
      <c r="O271" s="50">
        <f t="shared" si="143"/>
        <v>0</v>
      </c>
      <c r="P271" s="94">
        <f t="shared" si="148"/>
        <v>0</v>
      </c>
      <c r="Q271" s="403">
        <v>99.76</v>
      </c>
      <c r="R271" s="437">
        <f t="shared" si="155"/>
        <v>6484.4000000000005</v>
      </c>
      <c r="S271" s="395">
        <f t="shared" si="154"/>
        <v>4539.08</v>
      </c>
      <c r="T271" s="455">
        <v>30</v>
      </c>
      <c r="U271" s="435">
        <f t="shared" si="151"/>
        <v>31.360727283943007</v>
      </c>
      <c r="V271" s="459">
        <v>4450.8449999999993</v>
      </c>
      <c r="W271" s="318">
        <f t="shared" si="156"/>
        <v>0</v>
      </c>
      <c r="X271" s="553">
        <f t="shared" si="125"/>
        <v>0</v>
      </c>
      <c r="Y271" s="438" t="s">
        <v>773</v>
      </c>
      <c r="Z271" s="436">
        <f t="shared" si="152"/>
        <v>30</v>
      </c>
      <c r="AA271" s="428"/>
      <c r="AB271" s="171"/>
      <c r="AC271" s="88"/>
      <c r="AD271" s="162"/>
      <c r="AE271" s="162"/>
      <c r="AF271" s="162"/>
      <c r="AG271" s="162"/>
      <c r="AH271" s="162"/>
      <c r="AI271" s="162"/>
      <c r="AJ271" s="162"/>
      <c r="AK271" s="163"/>
      <c r="AL271" s="162"/>
      <c r="AM271" s="173"/>
      <c r="AN271" s="173"/>
      <c r="AO271" s="173"/>
      <c r="AP271" s="173"/>
      <c r="AQ271" s="173"/>
      <c r="AR271" s="173"/>
      <c r="AS271" s="173"/>
      <c r="AT271" s="173"/>
      <c r="AU271" s="173"/>
      <c r="AV271" s="173"/>
      <c r="AW271" s="173"/>
      <c r="AX271" s="173"/>
      <c r="AY271" s="173"/>
      <c r="AZ271" s="173"/>
      <c r="BA271" s="173"/>
      <c r="BB271" s="173"/>
      <c r="BC271" s="173"/>
      <c r="BD271" s="173"/>
      <c r="BE271" s="173"/>
      <c r="BF271" s="165"/>
      <c r="BG271" s="165"/>
      <c r="BH271" s="165"/>
      <c r="BI271" s="165"/>
      <c r="BJ271" s="165"/>
      <c r="BK271" s="165"/>
      <c r="BL271" s="165"/>
      <c r="BM271" s="165"/>
      <c r="BN271" s="165"/>
      <c r="BO271" s="165"/>
      <c r="BP271" s="165"/>
      <c r="BQ271" s="165"/>
      <c r="BR271" s="165"/>
      <c r="BS271" s="165"/>
      <c r="BT271" s="165"/>
      <c r="BU271" s="165"/>
      <c r="BV271" s="165"/>
      <c r="BW271" s="165"/>
      <c r="BX271" s="165"/>
      <c r="BY271" s="165"/>
      <c r="BZ271" s="165"/>
      <c r="CA271" s="165"/>
      <c r="CB271" s="165"/>
      <c r="CC271" s="165"/>
      <c r="CD271" s="165"/>
    </row>
    <row r="272" spans="1:82" ht="27" hidden="1" customHeight="1">
      <c r="A272" s="642" t="s">
        <v>11</v>
      </c>
      <c r="B272" s="647"/>
      <c r="C272" s="322"/>
      <c r="D272" s="23" t="s">
        <v>428</v>
      </c>
      <c r="E272" s="30" t="s">
        <v>354</v>
      </c>
      <c r="F272" s="68" t="s">
        <v>279</v>
      </c>
      <c r="G272" s="17"/>
      <c r="H272" s="25"/>
      <c r="I272" s="25"/>
      <c r="J272" s="25"/>
      <c r="K272" s="17"/>
      <c r="L272" s="26"/>
      <c r="M272" s="694"/>
      <c r="N272" s="215">
        <v>0</v>
      </c>
      <c r="O272" s="50">
        <f t="shared" si="143"/>
        <v>0</v>
      </c>
      <c r="P272" s="94">
        <f t="shared" si="148"/>
        <v>0</v>
      </c>
      <c r="Q272" s="403">
        <v>91.71</v>
      </c>
      <c r="R272" s="437">
        <f t="shared" si="155"/>
        <v>5961.15</v>
      </c>
      <c r="S272" s="395">
        <f t="shared" si="154"/>
        <v>3874.747499999999</v>
      </c>
      <c r="T272" s="455">
        <v>35</v>
      </c>
      <c r="U272" s="435">
        <f t="shared" si="151"/>
        <v>38.61538461538462</v>
      </c>
      <c r="V272" s="459">
        <v>3659.2289999999998</v>
      </c>
      <c r="W272" s="318">
        <f t="shared" si="156"/>
        <v>0</v>
      </c>
      <c r="X272" s="553">
        <f t="shared" si="125"/>
        <v>0</v>
      </c>
      <c r="Y272" s="438" t="s">
        <v>773</v>
      </c>
      <c r="Z272" s="436">
        <f t="shared" si="152"/>
        <v>35</v>
      </c>
      <c r="AA272" s="428"/>
      <c r="AB272" s="171"/>
      <c r="AC272" s="88"/>
      <c r="AD272" s="162"/>
      <c r="AE272" s="162"/>
      <c r="AF272" s="162"/>
      <c r="AG272" s="162"/>
      <c r="AH272" s="162"/>
      <c r="AI272" s="162"/>
      <c r="AJ272" s="162"/>
      <c r="AK272" s="163"/>
      <c r="AL272" s="162"/>
      <c r="AM272" s="173"/>
      <c r="AN272" s="173"/>
      <c r="AO272" s="173"/>
      <c r="AP272" s="173"/>
      <c r="AQ272" s="173"/>
      <c r="AR272" s="173"/>
      <c r="AS272" s="173"/>
      <c r="AT272" s="173"/>
      <c r="AU272" s="173"/>
      <c r="AV272" s="173"/>
      <c r="AW272" s="173"/>
      <c r="AX272" s="173"/>
      <c r="AY272" s="173"/>
      <c r="AZ272" s="173"/>
      <c r="BA272" s="173"/>
      <c r="BB272" s="173"/>
      <c r="BC272" s="173"/>
      <c r="BD272" s="173"/>
      <c r="BE272" s="173"/>
      <c r="BF272" s="165"/>
      <c r="BG272" s="165"/>
      <c r="BH272" s="165"/>
      <c r="BI272" s="165"/>
      <c r="BJ272" s="165"/>
      <c r="BK272" s="165"/>
      <c r="BL272" s="165"/>
      <c r="BM272" s="165"/>
      <c r="BN272" s="165"/>
      <c r="BO272" s="165"/>
      <c r="BP272" s="165"/>
      <c r="BQ272" s="165"/>
      <c r="BR272" s="165"/>
      <c r="BS272" s="165"/>
      <c r="BT272" s="165"/>
      <c r="BU272" s="165"/>
      <c r="BV272" s="165"/>
      <c r="BW272" s="165"/>
      <c r="BX272" s="165"/>
      <c r="BY272" s="165"/>
      <c r="BZ272" s="165"/>
      <c r="CA272" s="165"/>
      <c r="CB272" s="165"/>
      <c r="CC272" s="165"/>
      <c r="CD272" s="165"/>
    </row>
    <row r="273" spans="1:82" ht="63.75" hidden="1" customHeight="1">
      <c r="A273" s="521" t="s">
        <v>11</v>
      </c>
      <c r="B273" s="647"/>
      <c r="C273" s="648" t="s">
        <v>784</v>
      </c>
      <c r="D273" s="23" t="s">
        <v>428</v>
      </c>
      <c r="E273" s="30" t="s">
        <v>354</v>
      </c>
      <c r="F273" s="68" t="s">
        <v>420</v>
      </c>
      <c r="G273" s="539" t="s">
        <v>792</v>
      </c>
      <c r="H273" s="539" t="s">
        <v>792</v>
      </c>
      <c r="I273" s="548"/>
      <c r="J273" s="548"/>
      <c r="K273" s="548"/>
      <c r="L273" s="548"/>
      <c r="M273" s="548"/>
      <c r="N273" s="215">
        <v>0</v>
      </c>
      <c r="O273" s="50">
        <f t="shared" si="143"/>
        <v>0</v>
      </c>
      <c r="P273" s="94">
        <f t="shared" si="148"/>
        <v>0</v>
      </c>
      <c r="Q273" s="403">
        <v>99.76</v>
      </c>
      <c r="R273" s="437">
        <f t="shared" si="155"/>
        <v>6484.4000000000005</v>
      </c>
      <c r="S273" s="395">
        <f t="shared" si="154"/>
        <v>4539.08</v>
      </c>
      <c r="T273" s="455">
        <v>30</v>
      </c>
      <c r="U273" s="435">
        <f t="shared" si="151"/>
        <v>31.360727283943007</v>
      </c>
      <c r="V273" s="459">
        <v>4450.8449999999993</v>
      </c>
      <c r="W273" s="318">
        <f t="shared" si="156"/>
        <v>0</v>
      </c>
      <c r="X273" s="553">
        <f t="shared" si="125"/>
        <v>0</v>
      </c>
      <c r="Y273" s="438" t="s">
        <v>773</v>
      </c>
      <c r="Z273" s="436">
        <f t="shared" si="152"/>
        <v>30</v>
      </c>
      <c r="AA273" s="428"/>
      <c r="AB273" s="171"/>
      <c r="AC273" s="88"/>
      <c r="AD273" s="162"/>
      <c r="AE273" s="162"/>
      <c r="AF273" s="162"/>
      <c r="AG273" s="162"/>
      <c r="AH273" s="162"/>
      <c r="AI273" s="162"/>
      <c r="AJ273" s="162"/>
      <c r="AK273" s="163"/>
      <c r="AL273" s="162"/>
      <c r="AM273" s="173"/>
      <c r="AN273" s="173"/>
      <c r="AO273" s="173"/>
      <c r="AP273" s="173"/>
      <c r="AQ273" s="173"/>
      <c r="AR273" s="173"/>
      <c r="AS273" s="173"/>
      <c r="AT273" s="173"/>
      <c r="AU273" s="173"/>
      <c r="AV273" s="173"/>
      <c r="AW273" s="173"/>
      <c r="AX273" s="173"/>
      <c r="AY273" s="173"/>
      <c r="AZ273" s="173"/>
      <c r="BA273" s="173"/>
      <c r="BB273" s="173"/>
      <c r="BC273" s="173"/>
      <c r="BD273" s="173"/>
      <c r="BE273" s="173"/>
      <c r="BF273" s="165"/>
      <c r="BG273" s="165"/>
      <c r="BH273" s="165"/>
      <c r="BI273" s="165"/>
      <c r="BJ273" s="165"/>
      <c r="BK273" s="165"/>
      <c r="BL273" s="165"/>
      <c r="BM273" s="165"/>
      <c r="BN273" s="165"/>
      <c r="BO273" s="165"/>
      <c r="BP273" s="165"/>
      <c r="BQ273" s="165"/>
      <c r="BR273" s="165"/>
      <c r="BS273" s="165"/>
      <c r="BT273" s="165"/>
      <c r="BU273" s="165"/>
      <c r="BV273" s="165"/>
      <c r="BW273" s="165"/>
      <c r="BX273" s="165"/>
      <c r="BY273" s="165"/>
      <c r="BZ273" s="165"/>
      <c r="CA273" s="165"/>
      <c r="CB273" s="165"/>
      <c r="CC273" s="165"/>
      <c r="CD273" s="165"/>
    </row>
    <row r="274" spans="1:82" ht="27" hidden="1" customHeight="1">
      <c r="A274" s="642" t="s">
        <v>11</v>
      </c>
      <c r="B274" s="647"/>
      <c r="C274" s="322"/>
      <c r="D274" s="23" t="s">
        <v>428</v>
      </c>
      <c r="E274" s="30" t="s">
        <v>354</v>
      </c>
      <c r="F274" s="68" t="s">
        <v>420</v>
      </c>
      <c r="G274" s="17"/>
      <c r="H274" s="25"/>
      <c r="I274" s="25"/>
      <c r="J274" s="25"/>
      <c r="K274" s="17"/>
      <c r="L274" s="26"/>
      <c r="M274" s="694"/>
      <c r="N274" s="215">
        <v>0</v>
      </c>
      <c r="O274" s="50">
        <f t="shared" si="143"/>
        <v>0</v>
      </c>
      <c r="P274" s="94">
        <f t="shared" si="148"/>
        <v>0</v>
      </c>
      <c r="Q274" s="403">
        <v>91.71</v>
      </c>
      <c r="R274" s="437">
        <f t="shared" si="155"/>
        <v>5961.15</v>
      </c>
      <c r="S274" s="395">
        <f t="shared" si="154"/>
        <v>3874.747499999999</v>
      </c>
      <c r="T274" s="455">
        <v>35</v>
      </c>
      <c r="U274" s="435">
        <f t="shared" si="151"/>
        <v>38.61538461538462</v>
      </c>
      <c r="V274" s="459">
        <v>3659.2289999999998</v>
      </c>
      <c r="W274" s="318">
        <f t="shared" si="156"/>
        <v>0</v>
      </c>
      <c r="X274" s="553">
        <f t="shared" si="125"/>
        <v>0</v>
      </c>
      <c r="Y274" s="438" t="s">
        <v>773</v>
      </c>
      <c r="Z274" s="436">
        <f t="shared" si="152"/>
        <v>35</v>
      </c>
      <c r="AA274" s="428"/>
      <c r="AB274" s="171"/>
      <c r="AC274" s="88"/>
      <c r="AD274" s="162"/>
      <c r="AE274" s="162"/>
      <c r="AF274" s="162"/>
      <c r="AG274" s="162"/>
      <c r="AH274" s="162"/>
      <c r="AI274" s="162"/>
      <c r="AJ274" s="162"/>
      <c r="AK274" s="163"/>
      <c r="AL274" s="162"/>
      <c r="AM274" s="173"/>
      <c r="AN274" s="173"/>
      <c r="AO274" s="173"/>
      <c r="AP274" s="173"/>
      <c r="AQ274" s="173"/>
      <c r="AR274" s="173"/>
      <c r="AS274" s="173"/>
      <c r="AT274" s="173"/>
      <c r="AU274" s="173"/>
      <c r="AV274" s="173"/>
      <c r="AW274" s="173"/>
      <c r="AX274" s="173"/>
      <c r="AY274" s="173"/>
      <c r="AZ274" s="173"/>
      <c r="BA274" s="173"/>
      <c r="BB274" s="173"/>
      <c r="BC274" s="173"/>
      <c r="BD274" s="173"/>
      <c r="BE274" s="173"/>
      <c r="BF274" s="165"/>
      <c r="BG274" s="165"/>
      <c r="BH274" s="165"/>
      <c r="BI274" s="165"/>
      <c r="BJ274" s="165"/>
      <c r="BK274" s="165"/>
      <c r="BL274" s="165"/>
      <c r="BM274" s="165"/>
      <c r="BN274" s="165"/>
      <c r="BO274" s="165"/>
      <c r="BP274" s="165"/>
      <c r="BQ274" s="165"/>
      <c r="BR274" s="165"/>
      <c r="BS274" s="165"/>
      <c r="BT274" s="165"/>
      <c r="BU274" s="165"/>
      <c r="BV274" s="165"/>
      <c r="BW274" s="165"/>
      <c r="BX274" s="165"/>
      <c r="BY274" s="165"/>
      <c r="BZ274" s="165"/>
      <c r="CA274" s="165"/>
      <c r="CB274" s="165"/>
      <c r="CC274" s="165"/>
      <c r="CD274" s="165"/>
    </row>
    <row r="275" spans="1:82" ht="27" hidden="1" customHeight="1">
      <c r="A275" s="642" t="s">
        <v>11</v>
      </c>
      <c r="B275" s="647"/>
      <c r="C275" s="322"/>
      <c r="D275" s="23" t="s">
        <v>426</v>
      </c>
      <c r="E275" s="30" t="s">
        <v>354</v>
      </c>
      <c r="F275" s="68" t="s">
        <v>279</v>
      </c>
      <c r="G275" s="17"/>
      <c r="H275" s="17"/>
      <c r="I275" s="25"/>
      <c r="J275" s="25"/>
      <c r="K275" s="25"/>
      <c r="L275" s="25"/>
      <c r="M275" s="25"/>
      <c r="N275" s="215">
        <v>0</v>
      </c>
      <c r="O275" s="50">
        <f t="shared" si="143"/>
        <v>0</v>
      </c>
      <c r="P275" s="94">
        <f t="shared" si="148"/>
        <v>0</v>
      </c>
      <c r="Q275" s="403">
        <v>111.22</v>
      </c>
      <c r="R275" s="437">
        <f t="shared" si="155"/>
        <v>7229.3</v>
      </c>
      <c r="S275" s="395">
        <f t="shared" si="154"/>
        <v>4699.0449999999992</v>
      </c>
      <c r="T275" s="455">
        <v>35</v>
      </c>
      <c r="U275" s="435">
        <f t="shared" si="151"/>
        <v>38.61538461538462</v>
      </c>
      <c r="V275" s="459">
        <v>4437.6779999999999</v>
      </c>
      <c r="W275" s="318">
        <f t="shared" si="156"/>
        <v>0</v>
      </c>
      <c r="X275" s="553">
        <f t="shared" si="125"/>
        <v>0</v>
      </c>
      <c r="Y275" s="438" t="s">
        <v>773</v>
      </c>
      <c r="Z275" s="436">
        <f t="shared" si="152"/>
        <v>35</v>
      </c>
      <c r="AA275" s="428"/>
      <c r="AB275" s="171"/>
      <c r="AC275" s="88"/>
      <c r="AD275" s="162"/>
      <c r="AE275" s="162"/>
      <c r="AF275" s="162"/>
      <c r="AG275" s="162"/>
      <c r="AH275" s="162"/>
      <c r="AI275" s="162"/>
      <c r="AJ275" s="162"/>
      <c r="AK275" s="163"/>
      <c r="AL275" s="162"/>
      <c r="AM275" s="173"/>
      <c r="AN275" s="173"/>
      <c r="AO275" s="173"/>
      <c r="AP275" s="173"/>
      <c r="AQ275" s="173"/>
      <c r="AR275" s="173"/>
      <c r="AS275" s="173"/>
      <c r="AT275" s="173"/>
      <c r="AU275" s="173"/>
      <c r="AV275" s="173"/>
      <c r="AW275" s="173"/>
      <c r="AX275" s="173"/>
      <c r="AY275" s="173"/>
      <c r="AZ275" s="173"/>
      <c r="BA275" s="173"/>
      <c r="BB275" s="173"/>
      <c r="BC275" s="173"/>
      <c r="BD275" s="173"/>
      <c r="BE275" s="173"/>
      <c r="BF275" s="165"/>
      <c r="BG275" s="165"/>
      <c r="BH275" s="165"/>
      <c r="BI275" s="165"/>
      <c r="BJ275" s="165"/>
      <c r="BK275" s="165"/>
      <c r="BL275" s="165"/>
      <c r="BM275" s="165"/>
      <c r="BN275" s="165"/>
      <c r="BO275" s="165"/>
      <c r="BP275" s="165"/>
      <c r="BQ275" s="165"/>
      <c r="BR275" s="165"/>
      <c r="BS275" s="165"/>
      <c r="BT275" s="165"/>
      <c r="BU275" s="165"/>
      <c r="BV275" s="165"/>
      <c r="BW275" s="165"/>
      <c r="BX275" s="165"/>
      <c r="BY275" s="165"/>
      <c r="BZ275" s="165"/>
      <c r="CA275" s="165"/>
      <c r="CB275" s="165"/>
      <c r="CC275" s="165"/>
      <c r="CD275" s="165"/>
    </row>
    <row r="276" spans="1:82" ht="27" hidden="1" customHeight="1">
      <c r="A276" s="642" t="s">
        <v>11</v>
      </c>
      <c r="B276" s="647"/>
      <c r="C276" s="322"/>
      <c r="D276" s="23" t="s">
        <v>426</v>
      </c>
      <c r="E276" s="30" t="s">
        <v>354</v>
      </c>
      <c r="F276" s="68" t="s">
        <v>279</v>
      </c>
      <c r="G276" s="17"/>
      <c r="H276" s="25"/>
      <c r="I276" s="25"/>
      <c r="J276" s="25"/>
      <c r="K276" s="17"/>
      <c r="L276" s="26"/>
      <c r="M276" s="694"/>
      <c r="N276" s="215">
        <v>0</v>
      </c>
      <c r="O276" s="50">
        <f t="shared" si="143"/>
        <v>0</v>
      </c>
      <c r="P276" s="94">
        <f t="shared" si="148"/>
        <v>0</v>
      </c>
      <c r="Q276" s="403">
        <v>102.44</v>
      </c>
      <c r="R276" s="437">
        <f t="shared" si="155"/>
        <v>6658.5999999999995</v>
      </c>
      <c r="S276" s="395">
        <f t="shared" si="154"/>
        <v>4328.0899999999992</v>
      </c>
      <c r="T276" s="455">
        <v>35</v>
      </c>
      <c r="U276" s="435">
        <f t="shared" si="151"/>
        <v>38.61538461538462</v>
      </c>
      <c r="V276" s="459">
        <v>4087.3559999999998</v>
      </c>
      <c r="W276" s="318">
        <f t="shared" si="156"/>
        <v>0</v>
      </c>
      <c r="X276" s="553">
        <f t="shared" ref="X276:X341" si="158">R276*P276</f>
        <v>0</v>
      </c>
      <c r="Y276" s="438" t="s">
        <v>773</v>
      </c>
      <c r="Z276" s="436">
        <f t="shared" si="152"/>
        <v>35</v>
      </c>
      <c r="AA276" s="428"/>
      <c r="AB276" s="171"/>
      <c r="AC276" s="88"/>
      <c r="AD276" s="162"/>
      <c r="AE276" s="162"/>
      <c r="AF276" s="162"/>
      <c r="AG276" s="162"/>
      <c r="AH276" s="162"/>
      <c r="AI276" s="162"/>
      <c r="AJ276" s="162"/>
      <c r="AK276" s="163"/>
      <c r="AL276" s="162"/>
      <c r="AM276" s="173"/>
      <c r="AN276" s="173"/>
      <c r="AO276" s="173"/>
      <c r="AP276" s="173"/>
      <c r="AQ276" s="173"/>
      <c r="AR276" s="173"/>
      <c r="AS276" s="173"/>
      <c r="AT276" s="173"/>
      <c r="AU276" s="173"/>
      <c r="AV276" s="173"/>
      <c r="AW276" s="173"/>
      <c r="AX276" s="173"/>
      <c r="AY276" s="173"/>
      <c r="AZ276" s="173"/>
      <c r="BA276" s="173"/>
      <c r="BB276" s="173"/>
      <c r="BC276" s="173"/>
      <c r="BD276" s="173"/>
      <c r="BE276" s="173"/>
      <c r="BF276" s="165"/>
      <c r="BG276" s="165"/>
      <c r="BH276" s="165"/>
      <c r="BI276" s="165"/>
      <c r="BJ276" s="165"/>
      <c r="BK276" s="165"/>
      <c r="BL276" s="165"/>
      <c r="BM276" s="165"/>
      <c r="BN276" s="165"/>
      <c r="BO276" s="165"/>
      <c r="BP276" s="165"/>
      <c r="BQ276" s="165"/>
      <c r="BR276" s="165"/>
      <c r="BS276" s="165"/>
      <c r="BT276" s="165"/>
      <c r="BU276" s="165"/>
      <c r="BV276" s="165"/>
      <c r="BW276" s="165"/>
      <c r="BX276" s="165"/>
      <c r="BY276" s="165"/>
      <c r="BZ276" s="165"/>
      <c r="CA276" s="165"/>
      <c r="CB276" s="165"/>
      <c r="CC276" s="165"/>
      <c r="CD276" s="165"/>
    </row>
    <row r="277" spans="1:82" ht="27" hidden="1" customHeight="1">
      <c r="A277" s="642" t="s">
        <v>11</v>
      </c>
      <c r="B277" s="647"/>
      <c r="C277" s="322"/>
      <c r="D277" s="23" t="s">
        <v>427</v>
      </c>
      <c r="E277" s="30" t="s">
        <v>354</v>
      </c>
      <c r="F277" s="68" t="s">
        <v>279</v>
      </c>
      <c r="G277" s="17"/>
      <c r="H277" s="17"/>
      <c r="I277" s="17"/>
      <c r="J277" s="17"/>
      <c r="K277" s="25"/>
      <c r="L277" s="26"/>
      <c r="M277" s="694"/>
      <c r="N277" s="215">
        <v>0</v>
      </c>
      <c r="O277" s="50">
        <f t="shared" si="143"/>
        <v>0</v>
      </c>
      <c r="P277" s="94">
        <f t="shared" si="148"/>
        <v>0</v>
      </c>
      <c r="Q277" s="403">
        <v>97.07</v>
      </c>
      <c r="R277" s="437">
        <f t="shared" si="155"/>
        <v>6309.5499999999993</v>
      </c>
      <c r="S277" s="395">
        <f t="shared" si="154"/>
        <v>4101.2074999999986</v>
      </c>
      <c r="T277" s="455">
        <v>35</v>
      </c>
      <c r="U277" s="435">
        <f t="shared" si="151"/>
        <v>38.61538461538462</v>
      </c>
      <c r="V277" s="459">
        <v>3873.0929999999994</v>
      </c>
      <c r="W277" s="318">
        <f t="shared" si="156"/>
        <v>0</v>
      </c>
      <c r="X277" s="553">
        <f t="shared" si="158"/>
        <v>0</v>
      </c>
      <c r="Y277" s="438" t="s">
        <v>773</v>
      </c>
      <c r="Z277" s="436">
        <f t="shared" si="152"/>
        <v>35</v>
      </c>
      <c r="AA277" s="428"/>
      <c r="AB277" s="171"/>
      <c r="AC277" s="88"/>
      <c r="AD277" s="162"/>
      <c r="AE277" s="162"/>
      <c r="AF277" s="162"/>
      <c r="AG277" s="162"/>
      <c r="AH277" s="162"/>
      <c r="AI277" s="162"/>
      <c r="AJ277" s="162"/>
      <c r="AK277" s="163"/>
      <c r="AL277" s="162"/>
      <c r="AM277" s="173"/>
      <c r="AN277" s="173"/>
      <c r="AO277" s="173"/>
      <c r="AP277" s="173"/>
      <c r="AQ277" s="173"/>
      <c r="AR277" s="173"/>
      <c r="AS277" s="173"/>
      <c r="AT277" s="173"/>
      <c r="AU277" s="173"/>
      <c r="AV277" s="173"/>
      <c r="AW277" s="173"/>
      <c r="AX277" s="173"/>
      <c r="AY277" s="173"/>
      <c r="AZ277" s="173"/>
      <c r="BA277" s="173"/>
      <c r="BB277" s="173"/>
      <c r="BC277" s="173"/>
      <c r="BD277" s="173"/>
      <c r="BE277" s="173"/>
      <c r="BF277" s="165"/>
      <c r="BG277" s="165"/>
      <c r="BH277" s="165"/>
      <c r="BI277" s="165"/>
      <c r="BJ277" s="165"/>
      <c r="BK277" s="165"/>
      <c r="BL277" s="165"/>
      <c r="BM277" s="165"/>
      <c r="BN277" s="165"/>
      <c r="BO277" s="165"/>
      <c r="BP277" s="165"/>
      <c r="BQ277" s="165"/>
      <c r="BR277" s="165"/>
      <c r="BS277" s="165"/>
      <c r="BT277" s="165"/>
      <c r="BU277" s="165"/>
      <c r="BV277" s="165"/>
      <c r="BW277" s="165"/>
      <c r="BX277" s="165"/>
      <c r="BY277" s="165"/>
      <c r="BZ277" s="165"/>
      <c r="CA277" s="165"/>
      <c r="CB277" s="165"/>
      <c r="CC277" s="165"/>
      <c r="CD277" s="165"/>
    </row>
    <row r="278" spans="1:82" ht="63.75" customHeight="1">
      <c r="A278" s="521" t="s">
        <v>11</v>
      </c>
      <c r="B278" s="647"/>
      <c r="C278" s="648" t="s">
        <v>784</v>
      </c>
      <c r="D278" s="23" t="s">
        <v>427</v>
      </c>
      <c r="E278" s="30" t="s">
        <v>354</v>
      </c>
      <c r="F278" s="68" t="s">
        <v>279</v>
      </c>
      <c r="G278" s="539" t="s">
        <v>792</v>
      </c>
      <c r="H278" s="539" t="s">
        <v>792</v>
      </c>
      <c r="I278" s="539" t="s">
        <v>792</v>
      </c>
      <c r="J278" s="16"/>
      <c r="K278" s="16"/>
      <c r="L278" s="539" t="s">
        <v>792</v>
      </c>
      <c r="M278" s="539" t="s">
        <v>792</v>
      </c>
      <c r="N278" s="215"/>
      <c r="O278" s="50">
        <f>SUBTOTAL(9,G278:M278)</f>
        <v>0</v>
      </c>
      <c r="P278" s="94">
        <f>O278</f>
        <v>0</v>
      </c>
      <c r="Q278" s="830">
        <v>96.92568</v>
      </c>
      <c r="R278" s="737">
        <f>Q278*$S$1</f>
        <v>6300.1692000000003</v>
      </c>
      <c r="S278" s="746">
        <f>(1-T278*0.01)*R278</f>
        <v>4410.1184400000002</v>
      </c>
      <c r="T278" s="455">
        <v>30</v>
      </c>
      <c r="U278" s="435">
        <f t="shared" si="151"/>
        <v>40.221272152500291</v>
      </c>
      <c r="V278" s="459">
        <v>3766.1610000000001</v>
      </c>
      <c r="W278" s="753">
        <f>S278*O278</f>
        <v>0</v>
      </c>
      <c r="X278" s="553">
        <f>R278*P278</f>
        <v>0</v>
      </c>
      <c r="Y278" s="438" t="s">
        <v>773</v>
      </c>
      <c r="Z278" s="436">
        <f t="shared" si="152"/>
        <v>30</v>
      </c>
      <c r="AA278" s="428"/>
      <c r="AB278" s="171"/>
      <c r="AC278" s="88"/>
      <c r="AD278" s="162"/>
      <c r="AE278" s="162"/>
      <c r="AF278" s="162"/>
      <c r="AG278" s="162"/>
      <c r="AH278" s="162"/>
      <c r="AI278" s="162"/>
      <c r="AJ278" s="162"/>
      <c r="AK278" s="163"/>
      <c r="AL278" s="162"/>
      <c r="AM278" s="173"/>
      <c r="AN278" s="173"/>
      <c r="AO278" s="173"/>
      <c r="AP278" s="173"/>
      <c r="AQ278" s="173"/>
      <c r="AR278" s="173"/>
      <c r="AS278" s="173"/>
      <c r="AT278" s="173"/>
      <c r="AU278" s="173"/>
      <c r="AV278" s="173"/>
      <c r="AW278" s="173"/>
      <c r="AX278" s="173"/>
      <c r="AY278" s="173"/>
      <c r="AZ278" s="173"/>
      <c r="BA278" s="173"/>
      <c r="BB278" s="173"/>
      <c r="BC278" s="173"/>
      <c r="BD278" s="173"/>
      <c r="BE278" s="173"/>
      <c r="BF278" s="165"/>
      <c r="BG278" s="165"/>
      <c r="BH278" s="165"/>
      <c r="BI278" s="165"/>
      <c r="BJ278" s="165"/>
      <c r="BK278" s="165"/>
      <c r="BL278" s="165"/>
      <c r="BM278" s="165"/>
      <c r="BN278" s="165"/>
      <c r="BO278" s="165"/>
      <c r="BP278" s="165"/>
      <c r="BQ278" s="165"/>
      <c r="BR278" s="165"/>
      <c r="BS278" s="165"/>
      <c r="BT278" s="165"/>
      <c r="BU278" s="165"/>
      <c r="BV278" s="165"/>
      <c r="BW278" s="165"/>
      <c r="BX278" s="165"/>
      <c r="BY278" s="165"/>
      <c r="BZ278" s="165"/>
      <c r="CA278" s="165"/>
      <c r="CB278" s="165"/>
      <c r="CC278" s="165"/>
      <c r="CD278" s="165"/>
    </row>
    <row r="279" spans="1:82" ht="27" hidden="1" customHeight="1">
      <c r="A279" s="642" t="s">
        <v>11</v>
      </c>
      <c r="B279" s="647"/>
      <c r="C279" s="322"/>
      <c r="D279" s="23" t="s">
        <v>509</v>
      </c>
      <c r="E279" s="30" t="s">
        <v>355</v>
      </c>
      <c r="F279" s="68" t="s">
        <v>186</v>
      </c>
      <c r="G279" s="16"/>
      <c r="H279" s="16"/>
      <c r="I279" s="16"/>
      <c r="J279" s="16"/>
      <c r="K279" s="16"/>
      <c r="L279" s="25"/>
      <c r="M279" s="25"/>
      <c r="N279" s="215">
        <v>0</v>
      </c>
      <c r="O279" s="50">
        <f t="shared" si="143"/>
        <v>0</v>
      </c>
      <c r="P279" s="94">
        <f t="shared" si="148"/>
        <v>0</v>
      </c>
      <c r="Q279" s="403">
        <v>64.150000000000006</v>
      </c>
      <c r="R279" s="437">
        <f t="shared" si="155"/>
        <v>4169.75</v>
      </c>
      <c r="S279" s="395">
        <f t="shared" si="154"/>
        <v>2710.3374999999996</v>
      </c>
      <c r="T279" s="455">
        <v>35</v>
      </c>
      <c r="U279" s="435">
        <f t="shared" si="151"/>
        <v>38.61538461538462</v>
      </c>
      <c r="V279" s="459">
        <v>2559.585</v>
      </c>
      <c r="W279" s="318">
        <f t="shared" si="156"/>
        <v>0</v>
      </c>
      <c r="X279" s="553">
        <f t="shared" si="158"/>
        <v>0</v>
      </c>
      <c r="Y279" s="438" t="s">
        <v>773</v>
      </c>
      <c r="Z279" s="436">
        <f t="shared" si="152"/>
        <v>35</v>
      </c>
      <c r="AA279" s="428"/>
      <c r="AB279" s="171"/>
      <c r="AC279" s="88"/>
      <c r="AD279" s="162"/>
      <c r="AE279" s="162"/>
      <c r="AF279" s="162"/>
      <c r="AG279" s="162"/>
      <c r="AH279" s="162"/>
      <c r="AI279" s="162"/>
      <c r="AJ279" s="162"/>
      <c r="AK279" s="163"/>
      <c r="AL279" s="162"/>
      <c r="AM279" s="173"/>
      <c r="AN279" s="173"/>
      <c r="AO279" s="173"/>
      <c r="AP279" s="173"/>
      <c r="AQ279" s="173"/>
      <c r="AR279" s="173"/>
      <c r="AS279" s="173"/>
      <c r="AT279" s="173"/>
      <c r="AU279" s="173"/>
      <c r="AV279" s="173"/>
      <c r="AW279" s="173"/>
      <c r="AX279" s="173"/>
      <c r="AY279" s="173"/>
      <c r="AZ279" s="173"/>
      <c r="BA279" s="173"/>
      <c r="BB279" s="173"/>
      <c r="BC279" s="173"/>
      <c r="BD279" s="173"/>
      <c r="BE279" s="173"/>
      <c r="BF279" s="165"/>
      <c r="BG279" s="165"/>
      <c r="BH279" s="165"/>
      <c r="BI279" s="165"/>
      <c r="BJ279" s="165"/>
      <c r="BK279" s="165"/>
      <c r="BL279" s="165"/>
      <c r="BM279" s="165"/>
      <c r="BN279" s="165"/>
      <c r="BO279" s="165"/>
      <c r="BP279" s="165"/>
      <c r="BQ279" s="165"/>
      <c r="BR279" s="165"/>
      <c r="BS279" s="165"/>
      <c r="BT279" s="165"/>
      <c r="BU279" s="165"/>
      <c r="BV279" s="165"/>
      <c r="BW279" s="165"/>
      <c r="BX279" s="165"/>
      <c r="BY279" s="165"/>
      <c r="BZ279" s="165"/>
      <c r="CA279" s="165"/>
      <c r="CB279" s="165"/>
      <c r="CC279" s="165"/>
      <c r="CD279" s="165"/>
    </row>
    <row r="280" spans="1:82" ht="27" hidden="1" customHeight="1">
      <c r="A280" s="642" t="s">
        <v>11</v>
      </c>
      <c r="B280" s="647"/>
      <c r="C280" s="322"/>
      <c r="D280" s="375" t="s">
        <v>509</v>
      </c>
      <c r="E280" s="179" t="s">
        <v>355</v>
      </c>
      <c r="F280" s="312" t="s">
        <v>186</v>
      </c>
      <c r="G280" s="19"/>
      <c r="H280" s="19"/>
      <c r="I280" s="19"/>
      <c r="J280" s="19"/>
      <c r="K280" s="18"/>
      <c r="L280" s="27"/>
      <c r="M280" s="27"/>
      <c r="N280" s="215">
        <v>0</v>
      </c>
      <c r="O280" s="50">
        <f t="shared" si="143"/>
        <v>0</v>
      </c>
      <c r="P280" s="94">
        <f t="shared" si="148"/>
        <v>0</v>
      </c>
      <c r="Q280" s="403">
        <v>55.12</v>
      </c>
      <c r="R280" s="437">
        <f t="shared" si="155"/>
        <v>3582.7999999999997</v>
      </c>
      <c r="S280" s="395">
        <f t="shared" si="154"/>
        <v>2328.8199999999997</v>
      </c>
      <c r="T280" s="455">
        <v>35</v>
      </c>
      <c r="U280" s="435">
        <f t="shared" si="151"/>
        <v>38.615384615384606</v>
      </c>
      <c r="V280" s="459">
        <v>2199.288</v>
      </c>
      <c r="W280" s="318">
        <f t="shared" si="156"/>
        <v>0</v>
      </c>
      <c r="X280" s="553">
        <f t="shared" si="158"/>
        <v>0</v>
      </c>
      <c r="Y280" s="438" t="s">
        <v>773</v>
      </c>
      <c r="Z280" s="436">
        <f t="shared" si="152"/>
        <v>35</v>
      </c>
      <c r="AA280" s="428"/>
      <c r="AB280" s="171"/>
      <c r="AC280" s="88"/>
      <c r="AD280" s="162"/>
      <c r="AE280" s="162"/>
      <c r="AF280" s="162"/>
      <c r="AG280" s="162"/>
      <c r="AH280" s="162"/>
      <c r="AI280" s="162"/>
      <c r="AJ280" s="162"/>
      <c r="AK280" s="163"/>
      <c r="AL280" s="162"/>
      <c r="AM280" s="173"/>
      <c r="AN280" s="173"/>
      <c r="AO280" s="173"/>
      <c r="AP280" s="173"/>
      <c r="AQ280" s="173"/>
      <c r="AR280" s="173"/>
      <c r="AS280" s="173"/>
      <c r="AT280" s="173"/>
      <c r="AU280" s="173"/>
      <c r="AV280" s="173"/>
      <c r="AW280" s="173"/>
      <c r="AX280" s="173"/>
      <c r="AY280" s="173"/>
      <c r="AZ280" s="173"/>
      <c r="BA280" s="173"/>
      <c r="BB280" s="173"/>
      <c r="BC280" s="173"/>
      <c r="BD280" s="173"/>
      <c r="BE280" s="173"/>
      <c r="BF280" s="165"/>
      <c r="BG280" s="165"/>
      <c r="BH280" s="165"/>
      <c r="BI280" s="165"/>
      <c r="BJ280" s="165"/>
      <c r="BK280" s="165"/>
      <c r="BL280" s="165"/>
      <c r="BM280" s="165"/>
      <c r="BN280" s="165"/>
      <c r="BO280" s="165"/>
      <c r="BP280" s="165"/>
      <c r="BQ280" s="165"/>
      <c r="BR280" s="165"/>
      <c r="BS280" s="165"/>
      <c r="BT280" s="165"/>
      <c r="BU280" s="165"/>
      <c r="BV280" s="165"/>
      <c r="BW280" s="165"/>
      <c r="BX280" s="165"/>
      <c r="BY280" s="165"/>
      <c r="BZ280" s="165"/>
      <c r="CA280" s="165"/>
      <c r="CB280" s="165"/>
      <c r="CC280" s="165"/>
      <c r="CD280" s="165"/>
    </row>
    <row r="281" spans="1:82" ht="27" hidden="1" customHeight="1">
      <c r="A281" s="642" t="s">
        <v>11</v>
      </c>
      <c r="B281" s="647"/>
      <c r="C281" s="322"/>
      <c r="D281" s="23" t="s">
        <v>509</v>
      </c>
      <c r="E281" s="30" t="s">
        <v>355</v>
      </c>
      <c r="F281" s="68" t="s">
        <v>332</v>
      </c>
      <c r="G281" s="16"/>
      <c r="H281" s="16"/>
      <c r="I281" s="16"/>
      <c r="J281" s="16"/>
      <c r="K281" s="16"/>
      <c r="L281" s="25"/>
      <c r="M281" s="25"/>
      <c r="N281" s="215">
        <v>0</v>
      </c>
      <c r="O281" s="50">
        <f t="shared" si="143"/>
        <v>0</v>
      </c>
      <c r="P281" s="94">
        <f t="shared" si="148"/>
        <v>0</v>
      </c>
      <c r="Q281" s="403">
        <v>64.150000000000006</v>
      </c>
      <c r="R281" s="437">
        <f t="shared" si="155"/>
        <v>4169.75</v>
      </c>
      <c r="S281" s="395">
        <f t="shared" si="154"/>
        <v>2710.3374999999996</v>
      </c>
      <c r="T281" s="455">
        <v>35</v>
      </c>
      <c r="U281" s="435">
        <f t="shared" si="151"/>
        <v>38.61538461538462</v>
      </c>
      <c r="V281" s="459">
        <v>2559.585</v>
      </c>
      <c r="W281" s="318">
        <f t="shared" si="156"/>
        <v>0</v>
      </c>
      <c r="X281" s="553">
        <f t="shared" si="158"/>
        <v>0</v>
      </c>
      <c r="Y281" s="438" t="s">
        <v>773</v>
      </c>
      <c r="Z281" s="436">
        <f t="shared" si="152"/>
        <v>35</v>
      </c>
      <c r="AA281" s="428"/>
      <c r="AB281" s="171"/>
      <c r="AC281" s="88"/>
      <c r="AD281" s="162"/>
      <c r="AE281" s="162"/>
      <c r="AF281" s="162"/>
      <c r="AG281" s="162"/>
      <c r="AH281" s="162"/>
      <c r="AI281" s="162"/>
      <c r="AJ281" s="162"/>
      <c r="AK281" s="163"/>
      <c r="AL281" s="162"/>
      <c r="AM281" s="173"/>
      <c r="AN281" s="173"/>
      <c r="AO281" s="173"/>
      <c r="AP281" s="173"/>
      <c r="AQ281" s="173"/>
      <c r="AR281" s="173"/>
      <c r="AS281" s="173"/>
      <c r="AT281" s="173"/>
      <c r="AU281" s="173"/>
      <c r="AV281" s="173"/>
      <c r="AW281" s="173"/>
      <c r="AX281" s="173"/>
      <c r="AY281" s="173"/>
      <c r="AZ281" s="173"/>
      <c r="BA281" s="173"/>
      <c r="BB281" s="173"/>
      <c r="BC281" s="173"/>
      <c r="BD281" s="173"/>
      <c r="BE281" s="173"/>
      <c r="BF281" s="165"/>
      <c r="BG281" s="165"/>
      <c r="BH281" s="165"/>
      <c r="BI281" s="165"/>
      <c r="BJ281" s="165"/>
      <c r="BK281" s="165"/>
      <c r="BL281" s="165"/>
      <c r="BM281" s="165"/>
      <c r="BN281" s="165"/>
      <c r="BO281" s="165"/>
      <c r="BP281" s="165"/>
      <c r="BQ281" s="165"/>
      <c r="BR281" s="165"/>
      <c r="BS281" s="165"/>
      <c r="BT281" s="165"/>
      <c r="BU281" s="165"/>
      <c r="BV281" s="165"/>
      <c r="BW281" s="165"/>
      <c r="BX281" s="165"/>
      <c r="BY281" s="165"/>
      <c r="BZ281" s="165"/>
      <c r="CA281" s="165"/>
      <c r="CB281" s="165"/>
      <c r="CC281" s="165"/>
      <c r="CD281" s="165"/>
    </row>
    <row r="282" spans="1:82" ht="27" hidden="1" customHeight="1">
      <c r="A282" s="642" t="s">
        <v>11</v>
      </c>
      <c r="B282" s="647"/>
      <c r="C282" s="322"/>
      <c r="D282" s="375" t="s">
        <v>509</v>
      </c>
      <c r="E282" s="179" t="s">
        <v>355</v>
      </c>
      <c r="F282" s="312" t="s">
        <v>332</v>
      </c>
      <c r="G282" s="19"/>
      <c r="H282" s="19"/>
      <c r="I282" s="19"/>
      <c r="J282" s="19"/>
      <c r="K282" s="18"/>
      <c r="L282" s="27"/>
      <c r="M282" s="27"/>
      <c r="N282" s="215">
        <v>0</v>
      </c>
      <c r="O282" s="50">
        <f t="shared" si="143"/>
        <v>0</v>
      </c>
      <c r="P282" s="94">
        <f t="shared" si="148"/>
        <v>0</v>
      </c>
      <c r="Q282" s="403">
        <v>55.12</v>
      </c>
      <c r="R282" s="437">
        <f t="shared" si="155"/>
        <v>3582.7999999999997</v>
      </c>
      <c r="S282" s="395">
        <f t="shared" si="154"/>
        <v>2328.8199999999997</v>
      </c>
      <c r="T282" s="455">
        <v>35</v>
      </c>
      <c r="U282" s="435">
        <f t="shared" si="151"/>
        <v>38.615384615384606</v>
      </c>
      <c r="V282" s="459">
        <v>2199.288</v>
      </c>
      <c r="W282" s="318">
        <f t="shared" si="156"/>
        <v>0</v>
      </c>
      <c r="X282" s="553">
        <f t="shared" si="158"/>
        <v>0</v>
      </c>
      <c r="Y282" s="438" t="s">
        <v>773</v>
      </c>
      <c r="Z282" s="436">
        <f t="shared" si="152"/>
        <v>35</v>
      </c>
      <c r="AA282" s="428"/>
      <c r="AB282" s="171"/>
      <c r="AC282" s="88"/>
      <c r="AD282" s="162"/>
      <c r="AE282" s="162"/>
      <c r="AF282" s="162"/>
      <c r="AG282" s="162"/>
      <c r="AH282" s="162"/>
      <c r="AI282" s="162"/>
      <c r="AJ282" s="162"/>
      <c r="AK282" s="163"/>
      <c r="AL282" s="162"/>
      <c r="AM282" s="173"/>
      <c r="AN282" s="173"/>
      <c r="AO282" s="173"/>
      <c r="AP282" s="173"/>
      <c r="AQ282" s="173"/>
      <c r="AR282" s="173"/>
      <c r="AS282" s="173"/>
      <c r="AT282" s="173"/>
      <c r="AU282" s="173"/>
      <c r="AV282" s="173"/>
      <c r="AW282" s="173"/>
      <c r="AX282" s="173"/>
      <c r="AY282" s="173"/>
      <c r="AZ282" s="173"/>
      <c r="BA282" s="173"/>
      <c r="BB282" s="173"/>
      <c r="BC282" s="173"/>
      <c r="BD282" s="173"/>
      <c r="BE282" s="173"/>
      <c r="BF282" s="165"/>
      <c r="BG282" s="165"/>
      <c r="BH282" s="165"/>
      <c r="BI282" s="165"/>
      <c r="BJ282" s="165"/>
      <c r="BK282" s="165"/>
      <c r="BL282" s="165"/>
      <c r="BM282" s="165"/>
      <c r="BN282" s="165"/>
      <c r="BO282" s="165"/>
      <c r="BP282" s="165"/>
      <c r="BQ282" s="165"/>
      <c r="BR282" s="165"/>
      <c r="BS282" s="165"/>
      <c r="BT282" s="165"/>
      <c r="BU282" s="165"/>
      <c r="BV282" s="165"/>
      <c r="BW282" s="165"/>
      <c r="BX282" s="165"/>
      <c r="BY282" s="165"/>
      <c r="BZ282" s="165"/>
      <c r="CA282" s="165"/>
      <c r="CB282" s="165"/>
      <c r="CC282" s="165"/>
      <c r="CD282" s="165"/>
    </row>
    <row r="283" spans="1:82" ht="63.75" customHeight="1">
      <c r="A283" s="521" t="s">
        <v>11</v>
      </c>
      <c r="B283" s="487"/>
      <c r="C283" s="512" t="s">
        <v>784</v>
      </c>
      <c r="D283" s="23" t="s">
        <v>509</v>
      </c>
      <c r="E283" s="30" t="s">
        <v>355</v>
      </c>
      <c r="F283" s="68" t="s">
        <v>170</v>
      </c>
      <c r="G283" s="539" t="s">
        <v>792</v>
      </c>
      <c r="H283" s="539" t="s">
        <v>792</v>
      </c>
      <c r="I283" s="539" t="s">
        <v>792</v>
      </c>
      <c r="J283" s="539" t="s">
        <v>792</v>
      </c>
      <c r="K283" s="621"/>
      <c r="L283" s="539" t="s">
        <v>792</v>
      </c>
      <c r="M283" s="539" t="s">
        <v>792</v>
      </c>
      <c r="N283" s="215"/>
      <c r="O283" s="50">
        <f>SUBTOTAL(9,G283:M283)</f>
        <v>0</v>
      </c>
      <c r="P283" s="94">
        <f>O283</f>
        <v>0</v>
      </c>
      <c r="Q283" s="679">
        <v>62.116559999999993</v>
      </c>
      <c r="R283" s="737">
        <f>Q283*$S$1</f>
        <v>4037.5763999999995</v>
      </c>
      <c r="S283" s="746">
        <f>(1-T283*0.01)*R283</f>
        <v>2826.3034799999996</v>
      </c>
      <c r="T283" s="455">
        <v>30</v>
      </c>
      <c r="U283" s="435">
        <f t="shared" si="151"/>
        <v>36.605905463485463</v>
      </c>
      <c r="V283" s="459">
        <v>2559.585</v>
      </c>
      <c r="W283" s="753">
        <f>S283*O283</f>
        <v>0</v>
      </c>
      <c r="X283" s="553">
        <f>R283*P283</f>
        <v>0</v>
      </c>
      <c r="Y283" s="438" t="s">
        <v>773</v>
      </c>
      <c r="Z283" s="436">
        <f t="shared" si="152"/>
        <v>30</v>
      </c>
      <c r="AA283" s="428"/>
      <c r="AB283" s="171"/>
      <c r="AC283" s="88"/>
      <c r="AD283" s="162"/>
      <c r="AE283" s="162"/>
      <c r="AF283" s="162"/>
      <c r="AG283" s="162"/>
      <c r="AH283" s="162"/>
      <c r="AI283" s="162"/>
      <c r="AJ283" s="162"/>
      <c r="AK283" s="163"/>
      <c r="AL283" s="162"/>
      <c r="AM283" s="173"/>
      <c r="AN283" s="173"/>
      <c r="AO283" s="173"/>
      <c r="AP283" s="173"/>
      <c r="AQ283" s="173"/>
      <c r="AR283" s="173"/>
      <c r="AS283" s="173"/>
      <c r="AT283" s="173"/>
      <c r="AU283" s="173"/>
      <c r="AV283" s="173"/>
      <c r="AW283" s="173"/>
      <c r="AX283" s="173"/>
      <c r="AY283" s="173"/>
      <c r="AZ283" s="173"/>
      <c r="BA283" s="173"/>
      <c r="BB283" s="173"/>
      <c r="BC283" s="173"/>
      <c r="BD283" s="173"/>
      <c r="BE283" s="173"/>
      <c r="BF283" s="165"/>
      <c r="BG283" s="165"/>
      <c r="BH283" s="165"/>
      <c r="BI283" s="165"/>
      <c r="BJ283" s="165"/>
      <c r="BK283" s="165"/>
      <c r="BL283" s="165"/>
      <c r="BM283" s="165"/>
      <c r="BN283" s="165"/>
      <c r="BO283" s="165"/>
      <c r="BP283" s="165"/>
      <c r="BQ283" s="165"/>
      <c r="BR283" s="165"/>
      <c r="BS283" s="165"/>
      <c r="BT283" s="165"/>
      <c r="BU283" s="165"/>
      <c r="BV283" s="165"/>
      <c r="BW283" s="165"/>
      <c r="BX283" s="165"/>
      <c r="BY283" s="165"/>
      <c r="BZ283" s="165"/>
      <c r="CA283" s="165"/>
      <c r="CB283" s="165"/>
      <c r="CC283" s="165"/>
      <c r="CD283" s="165"/>
    </row>
    <row r="284" spans="1:82" ht="27" hidden="1" customHeight="1">
      <c r="A284" s="642" t="s">
        <v>11</v>
      </c>
      <c r="B284" s="647"/>
      <c r="C284" s="322"/>
      <c r="D284" s="375" t="s">
        <v>509</v>
      </c>
      <c r="E284" s="179" t="s">
        <v>355</v>
      </c>
      <c r="F284" s="312" t="s">
        <v>170</v>
      </c>
      <c r="G284" s="19"/>
      <c r="H284" s="19"/>
      <c r="I284" s="19"/>
      <c r="J284" s="19"/>
      <c r="K284" s="18"/>
      <c r="L284" s="27"/>
      <c r="M284" s="27"/>
      <c r="N284" s="215">
        <v>0</v>
      </c>
      <c r="O284" s="50">
        <f t="shared" si="143"/>
        <v>0</v>
      </c>
      <c r="P284" s="94">
        <f t="shared" si="148"/>
        <v>0</v>
      </c>
      <c r="Q284" s="403">
        <v>55.12</v>
      </c>
      <c r="R284" s="437">
        <f t="shared" si="155"/>
        <v>3582.7999999999997</v>
      </c>
      <c r="S284" s="395">
        <f t="shared" si="154"/>
        <v>2328.8199999999997</v>
      </c>
      <c r="T284" s="455">
        <v>35</v>
      </c>
      <c r="U284" s="435">
        <f t="shared" si="151"/>
        <v>38.615384615384606</v>
      </c>
      <c r="V284" s="459">
        <v>2199.288</v>
      </c>
      <c r="W284" s="318">
        <f t="shared" si="156"/>
        <v>0</v>
      </c>
      <c r="X284" s="553">
        <f t="shared" si="158"/>
        <v>0</v>
      </c>
      <c r="Y284" s="438" t="s">
        <v>773</v>
      </c>
      <c r="Z284" s="436">
        <f t="shared" si="152"/>
        <v>35</v>
      </c>
      <c r="AA284" s="428"/>
      <c r="AB284" s="171"/>
      <c r="AC284" s="88"/>
      <c r="AD284" s="162"/>
      <c r="AE284" s="162"/>
      <c r="AF284" s="162"/>
      <c r="AG284" s="162"/>
      <c r="AH284" s="162"/>
      <c r="AI284" s="162"/>
      <c r="AJ284" s="162"/>
      <c r="AK284" s="163"/>
      <c r="AL284" s="162"/>
      <c r="AM284" s="173"/>
      <c r="AN284" s="173"/>
      <c r="AO284" s="173"/>
      <c r="AP284" s="173"/>
      <c r="AQ284" s="173"/>
      <c r="AR284" s="173"/>
      <c r="AS284" s="173"/>
      <c r="AT284" s="173"/>
      <c r="AU284" s="173"/>
      <c r="AV284" s="173"/>
      <c r="AW284" s="173"/>
      <c r="AX284" s="173"/>
      <c r="AY284" s="173"/>
      <c r="AZ284" s="173"/>
      <c r="BA284" s="173"/>
      <c r="BB284" s="173"/>
      <c r="BC284" s="173"/>
      <c r="BD284" s="173"/>
      <c r="BE284" s="173"/>
      <c r="BF284" s="165"/>
      <c r="BG284" s="165"/>
      <c r="BH284" s="165"/>
      <c r="BI284" s="165"/>
      <c r="BJ284" s="165"/>
      <c r="BK284" s="165"/>
      <c r="BL284" s="165"/>
      <c r="BM284" s="165"/>
      <c r="BN284" s="165"/>
      <c r="BO284" s="165"/>
      <c r="BP284" s="165"/>
      <c r="BQ284" s="165"/>
      <c r="BR284" s="165"/>
      <c r="BS284" s="165"/>
      <c r="BT284" s="165"/>
      <c r="BU284" s="165"/>
      <c r="BV284" s="165"/>
      <c r="BW284" s="165"/>
      <c r="BX284" s="165"/>
      <c r="BY284" s="165"/>
      <c r="BZ284" s="165"/>
      <c r="CA284" s="165"/>
      <c r="CB284" s="165"/>
      <c r="CC284" s="165"/>
      <c r="CD284" s="165"/>
    </row>
    <row r="285" spans="1:82" ht="69" customHeight="1">
      <c r="A285" s="521" t="s">
        <v>11</v>
      </c>
      <c r="B285" s="477"/>
      <c r="C285" s="512" t="s">
        <v>784</v>
      </c>
      <c r="D285" s="519" t="s">
        <v>787</v>
      </c>
      <c r="E285" s="30" t="s">
        <v>355</v>
      </c>
      <c r="F285" s="68" t="s">
        <v>165</v>
      </c>
      <c r="G285" s="539" t="s">
        <v>792</v>
      </c>
      <c r="H285" s="539" t="s">
        <v>792</v>
      </c>
      <c r="I285" s="539" t="s">
        <v>792</v>
      </c>
      <c r="J285" s="539" t="s">
        <v>792</v>
      </c>
      <c r="K285" s="621"/>
      <c r="L285" s="539" t="s">
        <v>792</v>
      </c>
      <c r="M285" s="539" t="s">
        <v>792</v>
      </c>
      <c r="N285" s="215"/>
      <c r="O285" s="50">
        <f>SUBTOTAL(9,G285:M285)</f>
        <v>0</v>
      </c>
      <c r="P285" s="94">
        <f>O285</f>
        <v>0</v>
      </c>
      <c r="Q285" s="679">
        <v>62.398079999999993</v>
      </c>
      <c r="R285" s="737">
        <f>Q285*$S$1</f>
        <v>4055.8751999999995</v>
      </c>
      <c r="S285" s="746">
        <f>(1-T285*0.01)*R285</f>
        <v>2839.1126399999994</v>
      </c>
      <c r="T285" s="455">
        <v>30</v>
      </c>
      <c r="U285" s="435">
        <f t="shared" si="151"/>
        <v>36.891919159642775</v>
      </c>
      <c r="V285" s="459">
        <v>2559.585</v>
      </c>
      <c r="W285" s="753">
        <f>S285*O285</f>
        <v>0</v>
      </c>
      <c r="X285" s="553">
        <f>R285*P285</f>
        <v>0</v>
      </c>
      <c r="Y285" s="438" t="s">
        <v>773</v>
      </c>
      <c r="Z285" s="436">
        <f t="shared" si="152"/>
        <v>30</v>
      </c>
      <c r="AA285" s="428"/>
      <c r="AB285" s="171"/>
      <c r="AC285" s="88"/>
      <c r="AD285" s="162"/>
      <c r="AE285" s="162"/>
      <c r="AF285" s="162"/>
      <c r="AG285" s="162"/>
      <c r="AH285" s="162"/>
      <c r="AI285" s="162"/>
      <c r="AJ285" s="162"/>
      <c r="AK285" s="163"/>
      <c r="AL285" s="162"/>
      <c r="AM285" s="173"/>
      <c r="AN285" s="173"/>
      <c r="AO285" s="173"/>
      <c r="AP285" s="173"/>
      <c r="AQ285" s="173"/>
      <c r="AR285" s="173"/>
      <c r="AS285" s="173"/>
      <c r="AT285" s="173"/>
      <c r="AU285" s="173"/>
      <c r="AV285" s="173"/>
      <c r="AW285" s="173"/>
      <c r="AX285" s="173"/>
      <c r="AY285" s="173"/>
      <c r="AZ285" s="173"/>
      <c r="BA285" s="173"/>
      <c r="BB285" s="173"/>
      <c r="BC285" s="173"/>
      <c r="BD285" s="173"/>
      <c r="BE285" s="173"/>
      <c r="BF285" s="165"/>
      <c r="BG285" s="165"/>
      <c r="BH285" s="165"/>
      <c r="BI285" s="165"/>
      <c r="BJ285" s="165"/>
      <c r="BK285" s="165"/>
      <c r="BL285" s="165"/>
      <c r="BM285" s="165"/>
      <c r="BN285" s="165"/>
      <c r="BO285" s="165"/>
      <c r="BP285" s="165"/>
      <c r="BQ285" s="165"/>
      <c r="BR285" s="165"/>
      <c r="BS285" s="165"/>
      <c r="BT285" s="165"/>
      <c r="BU285" s="165"/>
      <c r="BV285" s="165"/>
      <c r="BW285" s="165"/>
      <c r="BX285" s="165"/>
      <c r="BY285" s="165"/>
      <c r="BZ285" s="165"/>
      <c r="CA285" s="165"/>
      <c r="CB285" s="165"/>
      <c r="CC285" s="165"/>
      <c r="CD285" s="165"/>
    </row>
    <row r="286" spans="1:82" ht="27" hidden="1" customHeight="1">
      <c r="A286" s="642" t="s">
        <v>11</v>
      </c>
      <c r="B286" s="521"/>
      <c r="C286" s="322"/>
      <c r="D286" s="23" t="s">
        <v>435</v>
      </c>
      <c r="E286" s="30" t="s">
        <v>355</v>
      </c>
      <c r="F286" s="68" t="s">
        <v>165</v>
      </c>
      <c r="G286" s="19"/>
      <c r="H286" s="19"/>
      <c r="I286" s="19"/>
      <c r="J286" s="19"/>
      <c r="K286" s="18"/>
      <c r="L286" s="27"/>
      <c r="M286" s="27"/>
      <c r="N286" s="215">
        <v>0</v>
      </c>
      <c r="O286" s="50">
        <f t="shared" si="143"/>
        <v>0</v>
      </c>
      <c r="P286" s="94">
        <f t="shared" si="148"/>
        <v>0</v>
      </c>
      <c r="Q286" s="403">
        <v>47.8</v>
      </c>
      <c r="R286" s="437">
        <f t="shared" si="155"/>
        <v>3107</v>
      </c>
      <c r="S286" s="395">
        <f t="shared" si="154"/>
        <v>2019.5499999999997</v>
      </c>
      <c r="T286" s="455">
        <v>35</v>
      </c>
      <c r="U286" s="435">
        <f t="shared" si="151"/>
        <v>38.61538461538462</v>
      </c>
      <c r="V286" s="459">
        <v>1907.2199999999998</v>
      </c>
      <c r="W286" s="318">
        <f t="shared" si="156"/>
        <v>0</v>
      </c>
      <c r="X286" s="553">
        <f t="shared" si="158"/>
        <v>0</v>
      </c>
      <c r="Y286" s="438" t="s">
        <v>773</v>
      </c>
      <c r="Z286" s="436">
        <f t="shared" si="152"/>
        <v>35</v>
      </c>
      <c r="AA286" s="428"/>
      <c r="AB286" s="171"/>
      <c r="AC286" s="88"/>
      <c r="AD286" s="162"/>
      <c r="AE286" s="162"/>
      <c r="AF286" s="162"/>
      <c r="AG286" s="162"/>
      <c r="AH286" s="162"/>
      <c r="AI286" s="162"/>
      <c r="AJ286" s="162"/>
      <c r="AK286" s="163"/>
      <c r="AL286" s="162"/>
      <c r="AM286" s="173"/>
      <c r="AN286" s="173"/>
      <c r="AO286" s="173"/>
      <c r="AP286" s="173"/>
      <c r="AQ286" s="173"/>
      <c r="AR286" s="173"/>
      <c r="AS286" s="173"/>
      <c r="AT286" s="173"/>
      <c r="AU286" s="173"/>
      <c r="AV286" s="173"/>
      <c r="AW286" s="173"/>
      <c r="AX286" s="173"/>
      <c r="AY286" s="173"/>
      <c r="AZ286" s="173"/>
      <c r="BA286" s="173"/>
      <c r="BB286" s="173"/>
      <c r="BC286" s="173"/>
      <c r="BD286" s="173"/>
      <c r="BE286" s="173"/>
      <c r="BF286" s="165"/>
      <c r="BG286" s="165"/>
      <c r="BH286" s="165"/>
      <c r="BI286" s="165"/>
      <c r="BJ286" s="165"/>
      <c r="BK286" s="165"/>
      <c r="BL286" s="165"/>
      <c r="BM286" s="165"/>
      <c r="BN286" s="165"/>
      <c r="BO286" s="165"/>
      <c r="BP286" s="165"/>
      <c r="BQ286" s="165"/>
      <c r="BR286" s="165"/>
      <c r="BS286" s="165"/>
      <c r="BT286" s="165"/>
      <c r="BU286" s="165"/>
      <c r="BV286" s="165"/>
      <c r="BW286" s="165"/>
      <c r="BX286" s="165"/>
      <c r="BY286" s="165"/>
      <c r="BZ286" s="165"/>
      <c r="CA286" s="165"/>
      <c r="CB286" s="165"/>
      <c r="CC286" s="165"/>
      <c r="CD286" s="165"/>
    </row>
    <row r="287" spans="1:82" ht="69" customHeight="1">
      <c r="A287" s="521" t="s">
        <v>11</v>
      </c>
      <c r="B287" s="476"/>
      <c r="C287" s="512" t="s">
        <v>784</v>
      </c>
      <c r="D287" s="519" t="s">
        <v>787</v>
      </c>
      <c r="E287" s="30" t="s">
        <v>355</v>
      </c>
      <c r="F287" s="68" t="s">
        <v>47</v>
      </c>
      <c r="G287" s="621"/>
      <c r="H287" s="623"/>
      <c r="I287" s="623"/>
      <c r="J287" s="623"/>
      <c r="K287" s="621"/>
      <c r="L287" s="623"/>
      <c r="M287" s="539" t="s">
        <v>792</v>
      </c>
      <c r="N287" s="215"/>
      <c r="O287" s="50">
        <f>SUBTOTAL(9,G287:M287)</f>
        <v>0</v>
      </c>
      <c r="P287" s="94">
        <f>O287</f>
        <v>0</v>
      </c>
      <c r="Q287" s="679">
        <v>62.398079999999993</v>
      </c>
      <c r="R287" s="737">
        <f>Q287*$S$1</f>
        <v>4055.8751999999995</v>
      </c>
      <c r="S287" s="746">
        <f>(1-T287*0.01)*R287</f>
        <v>2839.1126399999994</v>
      </c>
      <c r="T287" s="455">
        <v>30</v>
      </c>
      <c r="U287" s="435">
        <f t="shared" si="151"/>
        <v>36.891919159642775</v>
      </c>
      <c r="V287" s="459">
        <v>2559.585</v>
      </c>
      <c r="W287" s="753">
        <f>S287*O287</f>
        <v>0</v>
      </c>
      <c r="X287" s="553">
        <f>R287*P287</f>
        <v>0</v>
      </c>
      <c r="Y287" s="438" t="s">
        <v>773</v>
      </c>
      <c r="Z287" s="436">
        <f t="shared" si="152"/>
        <v>30</v>
      </c>
      <c r="AA287" s="428"/>
      <c r="AB287" s="171"/>
      <c r="AC287" s="88"/>
      <c r="AD287" s="162"/>
      <c r="AE287" s="162"/>
      <c r="AF287" s="162"/>
      <c r="AG287" s="162"/>
      <c r="AH287" s="162"/>
      <c r="AI287" s="162"/>
      <c r="AJ287" s="162"/>
      <c r="AK287" s="163"/>
      <c r="AL287" s="162"/>
      <c r="AM287" s="173"/>
      <c r="AN287" s="173"/>
      <c r="AO287" s="173"/>
      <c r="AP287" s="173"/>
      <c r="AQ287" s="173"/>
      <c r="AR287" s="173"/>
      <c r="AS287" s="173"/>
      <c r="AT287" s="173"/>
      <c r="AU287" s="173"/>
      <c r="AV287" s="173"/>
      <c r="AW287" s="173"/>
      <c r="AX287" s="173"/>
      <c r="AY287" s="173"/>
      <c r="AZ287" s="173"/>
      <c r="BA287" s="173"/>
      <c r="BB287" s="173"/>
      <c r="BC287" s="173"/>
      <c r="BD287" s="173"/>
      <c r="BE287" s="173"/>
      <c r="BF287" s="165"/>
      <c r="BG287" s="165"/>
      <c r="BH287" s="165"/>
      <c r="BI287" s="165"/>
      <c r="BJ287" s="165"/>
      <c r="BK287" s="165"/>
      <c r="BL287" s="165"/>
      <c r="BM287" s="165"/>
      <c r="BN287" s="165"/>
      <c r="BO287" s="165"/>
      <c r="BP287" s="165"/>
      <c r="BQ287" s="165"/>
      <c r="BR287" s="165"/>
      <c r="BS287" s="165"/>
      <c r="BT287" s="165"/>
      <c r="BU287" s="165"/>
      <c r="BV287" s="165"/>
      <c r="BW287" s="165"/>
      <c r="BX287" s="165"/>
      <c r="BY287" s="165"/>
      <c r="BZ287" s="165"/>
      <c r="CA287" s="165"/>
      <c r="CB287" s="165"/>
      <c r="CC287" s="165"/>
      <c r="CD287" s="165"/>
    </row>
    <row r="288" spans="1:82" ht="27" hidden="1" customHeight="1">
      <c r="A288" s="642" t="s">
        <v>11</v>
      </c>
      <c r="B288" s="492"/>
      <c r="C288" s="322"/>
      <c r="D288" s="23" t="s">
        <v>435</v>
      </c>
      <c r="E288" s="60" t="s">
        <v>355</v>
      </c>
      <c r="F288" s="76" t="s">
        <v>47</v>
      </c>
      <c r="G288" s="19"/>
      <c r="H288" s="19"/>
      <c r="I288" s="19"/>
      <c r="J288" s="19"/>
      <c r="K288" s="18"/>
      <c r="L288" s="27"/>
      <c r="M288" s="27"/>
      <c r="N288" s="215">
        <v>0</v>
      </c>
      <c r="O288" s="50">
        <f t="shared" si="143"/>
        <v>0</v>
      </c>
      <c r="P288" s="94">
        <f t="shared" si="148"/>
        <v>0</v>
      </c>
      <c r="Q288" s="403">
        <v>47.8</v>
      </c>
      <c r="R288" s="437">
        <f t="shared" si="155"/>
        <v>3107</v>
      </c>
      <c r="S288" s="395">
        <f t="shared" si="154"/>
        <v>2019.5499999999997</v>
      </c>
      <c r="T288" s="455">
        <v>35</v>
      </c>
      <c r="U288" s="435">
        <f t="shared" si="151"/>
        <v>38.61538461538462</v>
      </c>
      <c r="V288" s="459">
        <v>1907.2199999999998</v>
      </c>
      <c r="W288" s="318">
        <f t="shared" si="156"/>
        <v>0</v>
      </c>
      <c r="X288" s="553">
        <f t="shared" si="158"/>
        <v>0</v>
      </c>
      <c r="Y288" s="438" t="s">
        <v>773</v>
      </c>
      <c r="Z288" s="436">
        <f t="shared" si="152"/>
        <v>35</v>
      </c>
      <c r="AA288" s="428"/>
      <c r="AB288" s="171"/>
      <c r="AC288" s="88"/>
      <c r="AD288" s="162"/>
      <c r="AE288" s="162"/>
      <c r="AF288" s="162"/>
      <c r="AG288" s="162"/>
      <c r="AH288" s="162"/>
      <c r="AI288" s="162"/>
      <c r="AJ288" s="162"/>
      <c r="AK288" s="163"/>
      <c r="AL288" s="162"/>
      <c r="AM288" s="173"/>
      <c r="AN288" s="173"/>
      <c r="AO288" s="173"/>
      <c r="AP288" s="173"/>
      <c r="AQ288" s="173"/>
      <c r="AR288" s="173"/>
      <c r="AS288" s="173"/>
      <c r="AT288" s="173"/>
      <c r="AU288" s="173"/>
      <c r="AV288" s="173"/>
      <c r="AW288" s="173"/>
      <c r="AX288" s="173"/>
      <c r="AY288" s="173"/>
      <c r="AZ288" s="173"/>
      <c r="BA288" s="173"/>
      <c r="BB288" s="173"/>
      <c r="BC288" s="173"/>
      <c r="BD288" s="173"/>
      <c r="BE288" s="173"/>
      <c r="BF288" s="165"/>
      <c r="BG288" s="165"/>
      <c r="BH288" s="165"/>
      <c r="BI288" s="165"/>
      <c r="BJ288" s="165"/>
      <c r="BK288" s="165"/>
      <c r="BL288" s="165"/>
      <c r="BM288" s="165"/>
      <c r="BN288" s="165"/>
      <c r="BO288" s="165"/>
      <c r="BP288" s="165"/>
      <c r="BQ288" s="165"/>
      <c r="BR288" s="165"/>
      <c r="BS288" s="165"/>
      <c r="BT288" s="165"/>
      <c r="BU288" s="165"/>
      <c r="BV288" s="165"/>
      <c r="BW288" s="165"/>
      <c r="BX288" s="165"/>
      <c r="BY288" s="165"/>
      <c r="BZ288" s="165"/>
      <c r="CA288" s="165"/>
      <c r="CB288" s="165"/>
      <c r="CC288" s="165"/>
      <c r="CD288" s="165"/>
    </row>
    <row r="289" spans="1:82" ht="69" customHeight="1">
      <c r="A289" s="521" t="s">
        <v>11</v>
      </c>
      <c r="B289" s="478"/>
      <c r="C289" s="512" t="s">
        <v>784</v>
      </c>
      <c r="D289" s="519" t="s">
        <v>787</v>
      </c>
      <c r="E289" s="30" t="s">
        <v>355</v>
      </c>
      <c r="F289" s="68" t="s">
        <v>619</v>
      </c>
      <c r="G289" s="539" t="s">
        <v>792</v>
      </c>
      <c r="H289" s="539" t="s">
        <v>792</v>
      </c>
      <c r="I289" s="539" t="s">
        <v>792</v>
      </c>
      <c r="J289" s="623"/>
      <c r="K289" s="621"/>
      <c r="L289" s="623"/>
      <c r="M289" s="539" t="s">
        <v>792</v>
      </c>
      <c r="N289" s="215"/>
      <c r="O289" s="50">
        <f>SUBTOTAL(9,G289:M289)</f>
        <v>0</v>
      </c>
      <c r="P289" s="94">
        <f>O289</f>
        <v>0</v>
      </c>
      <c r="Q289" s="679">
        <v>62.398079999999993</v>
      </c>
      <c r="R289" s="737">
        <f>Q289*$S$1</f>
        <v>4055.8751999999995</v>
      </c>
      <c r="S289" s="746">
        <f>(1-T289*0.01)*R289</f>
        <v>2839.1126399999994</v>
      </c>
      <c r="T289" s="455">
        <v>30</v>
      </c>
      <c r="U289" s="435">
        <f t="shared" si="151"/>
        <v>36.891919159642775</v>
      </c>
      <c r="V289" s="459">
        <v>2559.585</v>
      </c>
      <c r="W289" s="753">
        <f>S289*O289</f>
        <v>0</v>
      </c>
      <c r="X289" s="553">
        <f>R289*P289</f>
        <v>0</v>
      </c>
      <c r="Y289" s="438" t="s">
        <v>773</v>
      </c>
      <c r="Z289" s="436">
        <f t="shared" si="152"/>
        <v>30</v>
      </c>
      <c r="AA289" s="428"/>
      <c r="AB289" s="171"/>
      <c r="AC289" s="88"/>
      <c r="AD289" s="162"/>
      <c r="AE289" s="162"/>
      <c r="AF289" s="162"/>
      <c r="AG289" s="162"/>
      <c r="AH289" s="162"/>
      <c r="AI289" s="162"/>
      <c r="AJ289" s="162"/>
      <c r="AK289" s="163"/>
      <c r="AL289" s="162"/>
      <c r="AM289" s="173"/>
      <c r="AN289" s="173"/>
      <c r="AO289" s="173"/>
      <c r="AP289" s="173"/>
      <c r="AQ289" s="173"/>
      <c r="AR289" s="173"/>
      <c r="AS289" s="173"/>
      <c r="AT289" s="173"/>
      <c r="AU289" s="173"/>
      <c r="AV289" s="173"/>
      <c r="AW289" s="173"/>
      <c r="AX289" s="173"/>
      <c r="AY289" s="173"/>
      <c r="AZ289" s="173"/>
      <c r="BA289" s="173"/>
      <c r="BB289" s="173"/>
      <c r="BC289" s="173"/>
      <c r="BD289" s="173"/>
      <c r="BE289" s="173"/>
      <c r="BF289" s="165"/>
      <c r="BG289" s="165"/>
      <c r="BH289" s="165"/>
      <c r="BI289" s="165"/>
      <c r="BJ289" s="165"/>
      <c r="BK289" s="165"/>
      <c r="BL289" s="165"/>
      <c r="BM289" s="165"/>
      <c r="BN289" s="165"/>
      <c r="BO289" s="165"/>
      <c r="BP289" s="165"/>
      <c r="BQ289" s="165"/>
      <c r="BR289" s="165"/>
      <c r="BS289" s="165"/>
      <c r="BT289" s="165"/>
      <c r="BU289" s="165"/>
      <c r="BV289" s="165"/>
      <c r="BW289" s="165"/>
      <c r="BX289" s="165"/>
      <c r="BY289" s="165"/>
      <c r="BZ289" s="165"/>
      <c r="CA289" s="165"/>
      <c r="CB289" s="165"/>
      <c r="CC289" s="165"/>
      <c r="CD289" s="165"/>
    </row>
    <row r="290" spans="1:82" ht="27" hidden="1" customHeight="1">
      <c r="A290" s="642" t="s">
        <v>11</v>
      </c>
      <c r="B290" s="492"/>
      <c r="C290" s="322"/>
      <c r="D290" s="23" t="s">
        <v>167</v>
      </c>
      <c r="E290" s="60" t="s">
        <v>355</v>
      </c>
      <c r="F290" s="68" t="s">
        <v>619</v>
      </c>
      <c r="G290" s="19"/>
      <c r="H290" s="19"/>
      <c r="I290" s="19"/>
      <c r="J290" s="19"/>
      <c r="K290" s="25"/>
      <c r="L290" s="27"/>
      <c r="M290" s="27"/>
      <c r="N290" s="215">
        <v>0</v>
      </c>
      <c r="O290" s="50">
        <f t="shared" si="143"/>
        <v>0</v>
      </c>
      <c r="P290" s="94">
        <f t="shared" si="148"/>
        <v>0</v>
      </c>
      <c r="Q290" s="403">
        <v>47.8</v>
      </c>
      <c r="R290" s="437">
        <f t="shared" si="155"/>
        <v>3107</v>
      </c>
      <c r="S290" s="395">
        <f t="shared" si="154"/>
        <v>2019.5499999999997</v>
      </c>
      <c r="T290" s="455">
        <v>35</v>
      </c>
      <c r="U290" s="435">
        <f t="shared" si="151"/>
        <v>38.61538461538462</v>
      </c>
      <c r="V290" s="459">
        <v>1907.2199999999998</v>
      </c>
      <c r="W290" s="318">
        <f t="shared" si="156"/>
        <v>0</v>
      </c>
      <c r="X290" s="553">
        <f t="shared" si="158"/>
        <v>0</v>
      </c>
      <c r="Y290" s="438" t="s">
        <v>773</v>
      </c>
      <c r="Z290" s="436">
        <f t="shared" si="152"/>
        <v>35</v>
      </c>
      <c r="AA290" s="428"/>
      <c r="AB290" s="171"/>
      <c r="AC290" s="88"/>
      <c r="AD290" s="162"/>
      <c r="AE290" s="162"/>
      <c r="AF290" s="162"/>
      <c r="AG290" s="162"/>
      <c r="AH290" s="162"/>
      <c r="AI290" s="162"/>
      <c r="AJ290" s="162"/>
      <c r="AK290" s="163"/>
      <c r="AL290" s="162"/>
      <c r="AM290" s="173"/>
      <c r="AN290" s="173"/>
      <c r="AO290" s="173"/>
      <c r="AP290" s="173"/>
      <c r="AQ290" s="173"/>
      <c r="AR290" s="173"/>
      <c r="AS290" s="173"/>
      <c r="AT290" s="173"/>
      <c r="AU290" s="173"/>
      <c r="AV290" s="173"/>
      <c r="AW290" s="173"/>
      <c r="AX290" s="173"/>
      <c r="AY290" s="173"/>
      <c r="AZ290" s="173"/>
      <c r="BA290" s="173"/>
      <c r="BB290" s="173"/>
      <c r="BC290" s="173"/>
      <c r="BD290" s="173"/>
      <c r="BE290" s="173"/>
      <c r="BF290" s="165"/>
      <c r="BG290" s="165"/>
      <c r="BH290" s="165"/>
      <c r="BI290" s="165"/>
      <c r="BJ290" s="165"/>
      <c r="BK290" s="165"/>
      <c r="BL290" s="165"/>
      <c r="BM290" s="165"/>
      <c r="BN290" s="165"/>
      <c r="BO290" s="165"/>
      <c r="BP290" s="165"/>
      <c r="BQ290" s="165"/>
      <c r="BR290" s="165"/>
      <c r="BS290" s="165"/>
      <c r="BT290" s="165"/>
      <c r="BU290" s="165"/>
      <c r="BV290" s="165"/>
      <c r="BW290" s="165"/>
      <c r="BX290" s="165"/>
      <c r="BY290" s="165"/>
      <c r="BZ290" s="165"/>
      <c r="CA290" s="165"/>
      <c r="CB290" s="165"/>
      <c r="CC290" s="165"/>
      <c r="CD290" s="165"/>
    </row>
    <row r="291" spans="1:82" ht="27" hidden="1" customHeight="1">
      <c r="A291" s="642" t="s">
        <v>11</v>
      </c>
      <c r="B291" s="492"/>
      <c r="C291" s="322"/>
      <c r="D291" s="23" t="s">
        <v>167</v>
      </c>
      <c r="E291" s="30" t="s">
        <v>355</v>
      </c>
      <c r="F291" s="68" t="s">
        <v>165</v>
      </c>
      <c r="G291" s="19"/>
      <c r="H291" s="19"/>
      <c r="I291" s="19"/>
      <c r="J291" s="25"/>
      <c r="K291" s="17"/>
      <c r="L291" s="26"/>
      <c r="M291" s="694"/>
      <c r="N291" s="215">
        <v>0</v>
      </c>
      <c r="O291" s="50">
        <f t="shared" si="143"/>
        <v>0</v>
      </c>
      <c r="P291" s="94">
        <f t="shared" si="148"/>
        <v>0</v>
      </c>
      <c r="Q291" s="403">
        <v>54.39</v>
      </c>
      <c r="R291" s="437">
        <f t="shared" si="155"/>
        <v>3535.35</v>
      </c>
      <c r="S291" s="395">
        <f t="shared" si="154"/>
        <v>2297.9774999999995</v>
      </c>
      <c r="T291" s="455">
        <v>35</v>
      </c>
      <c r="U291" s="435">
        <f t="shared" si="151"/>
        <v>38.615384615384606</v>
      </c>
      <c r="V291" s="459">
        <v>2170.1610000000001</v>
      </c>
      <c r="W291" s="318">
        <f t="shared" si="156"/>
        <v>0</v>
      </c>
      <c r="X291" s="553">
        <f t="shared" si="158"/>
        <v>0</v>
      </c>
      <c r="Y291" s="438" t="s">
        <v>773</v>
      </c>
      <c r="Z291" s="436">
        <f t="shared" si="152"/>
        <v>35</v>
      </c>
      <c r="AA291" s="428"/>
      <c r="AB291" s="171"/>
      <c r="AC291" s="88"/>
      <c r="AD291" s="162"/>
      <c r="AE291" s="162"/>
      <c r="AF291" s="162"/>
      <c r="AG291" s="162"/>
      <c r="AH291" s="162"/>
      <c r="AI291" s="162"/>
      <c r="AJ291" s="162"/>
      <c r="AK291" s="163"/>
      <c r="AL291" s="162"/>
      <c r="AM291" s="173"/>
      <c r="AN291" s="173"/>
      <c r="AO291" s="173"/>
      <c r="AP291" s="173"/>
      <c r="AQ291" s="173"/>
      <c r="AR291" s="173"/>
      <c r="AS291" s="173"/>
      <c r="AT291" s="173"/>
      <c r="AU291" s="173"/>
      <c r="AV291" s="173"/>
      <c r="AW291" s="173"/>
      <c r="AX291" s="173"/>
      <c r="AY291" s="173"/>
      <c r="AZ291" s="173"/>
      <c r="BA291" s="173"/>
      <c r="BB291" s="173"/>
      <c r="BC291" s="173"/>
      <c r="BD291" s="173"/>
      <c r="BE291" s="173"/>
      <c r="BF291" s="165"/>
      <c r="BG291" s="165"/>
      <c r="BH291" s="165"/>
      <c r="BI291" s="165"/>
      <c r="BJ291" s="165"/>
      <c r="BK291" s="165"/>
      <c r="BL291" s="165"/>
      <c r="BM291" s="165"/>
      <c r="BN291" s="165"/>
      <c r="BO291" s="165"/>
      <c r="BP291" s="165"/>
      <c r="BQ291" s="165"/>
      <c r="BR291" s="165"/>
      <c r="BS291" s="165"/>
      <c r="BT291" s="165"/>
      <c r="BU291" s="165"/>
      <c r="BV291" s="165"/>
      <c r="BW291" s="165"/>
      <c r="BX291" s="165"/>
      <c r="BY291" s="165"/>
      <c r="BZ291" s="165"/>
      <c r="CA291" s="165"/>
      <c r="CB291" s="165"/>
      <c r="CC291" s="165"/>
      <c r="CD291" s="165"/>
    </row>
    <row r="292" spans="1:82" ht="27" hidden="1" customHeight="1">
      <c r="A292" s="642" t="s">
        <v>11</v>
      </c>
      <c r="B292" s="492"/>
      <c r="C292" s="322"/>
      <c r="D292" s="23" t="s">
        <v>167</v>
      </c>
      <c r="E292" s="60" t="s">
        <v>355</v>
      </c>
      <c r="F292" s="68" t="s">
        <v>165</v>
      </c>
      <c r="G292" s="19"/>
      <c r="H292" s="19"/>
      <c r="I292" s="19"/>
      <c r="J292" s="19"/>
      <c r="K292" s="19"/>
      <c r="L292" s="27"/>
      <c r="M292" s="27"/>
      <c r="N292" s="215">
        <v>0</v>
      </c>
      <c r="O292" s="50">
        <f t="shared" si="143"/>
        <v>0</v>
      </c>
      <c r="P292" s="94">
        <f t="shared" si="148"/>
        <v>0</v>
      </c>
      <c r="Q292" s="403">
        <v>47.8</v>
      </c>
      <c r="R292" s="437">
        <f t="shared" si="155"/>
        <v>3107</v>
      </c>
      <c r="S292" s="395">
        <f t="shared" si="154"/>
        <v>2019.5499999999997</v>
      </c>
      <c r="T292" s="455">
        <v>35</v>
      </c>
      <c r="U292" s="435">
        <f t="shared" si="151"/>
        <v>38.61538461538462</v>
      </c>
      <c r="V292" s="459">
        <v>1907.2199999999998</v>
      </c>
      <c r="W292" s="318">
        <f t="shared" si="156"/>
        <v>0</v>
      </c>
      <c r="X292" s="553">
        <f t="shared" si="158"/>
        <v>0</v>
      </c>
      <c r="Y292" s="438" t="s">
        <v>773</v>
      </c>
      <c r="Z292" s="436">
        <f t="shared" si="152"/>
        <v>35</v>
      </c>
      <c r="AA292" s="428"/>
      <c r="AB292" s="171"/>
      <c r="AC292" s="88"/>
      <c r="AD292" s="162"/>
      <c r="AE292" s="162"/>
      <c r="AF292" s="162"/>
      <c r="AG292" s="162"/>
      <c r="AH292" s="162"/>
      <c r="AI292" s="162"/>
      <c r="AJ292" s="162"/>
      <c r="AK292" s="163"/>
      <c r="AL292" s="162"/>
      <c r="AM292" s="173"/>
      <c r="AN292" s="173"/>
      <c r="AO292" s="173"/>
      <c r="AP292" s="173"/>
      <c r="AQ292" s="173"/>
      <c r="AR292" s="173"/>
      <c r="AS292" s="173"/>
      <c r="AT292" s="173"/>
      <c r="AU292" s="173"/>
      <c r="AV292" s="173"/>
      <c r="AW292" s="173"/>
      <c r="AX292" s="173"/>
      <c r="AY292" s="173"/>
      <c r="AZ292" s="173"/>
      <c r="BA292" s="173"/>
      <c r="BB292" s="173"/>
      <c r="BC292" s="173"/>
      <c r="BD292" s="173"/>
      <c r="BE292" s="173"/>
      <c r="BF292" s="165"/>
      <c r="BG292" s="165"/>
      <c r="BH292" s="165"/>
      <c r="BI292" s="165"/>
      <c r="BJ292" s="165"/>
      <c r="BK292" s="165"/>
      <c r="BL292" s="165"/>
      <c r="BM292" s="165"/>
      <c r="BN292" s="165"/>
      <c r="BO292" s="165"/>
      <c r="BP292" s="165"/>
      <c r="BQ292" s="165"/>
      <c r="BR292" s="165"/>
      <c r="BS292" s="165"/>
      <c r="BT292" s="165"/>
      <c r="BU292" s="165"/>
      <c r="BV292" s="165"/>
      <c r="BW292" s="165"/>
      <c r="BX292" s="165"/>
      <c r="BY292" s="165"/>
      <c r="BZ292" s="165"/>
      <c r="CA292" s="165"/>
      <c r="CB292" s="165"/>
      <c r="CC292" s="165"/>
      <c r="CD292" s="165"/>
    </row>
    <row r="293" spans="1:82" ht="63.75" customHeight="1">
      <c r="A293" s="521" t="s">
        <v>11</v>
      </c>
      <c r="B293" s="478"/>
      <c r="C293" s="512" t="s">
        <v>784</v>
      </c>
      <c r="D293" s="519" t="s">
        <v>788</v>
      </c>
      <c r="E293" s="30" t="s">
        <v>355</v>
      </c>
      <c r="F293" s="68" t="s">
        <v>47</v>
      </c>
      <c r="G293" s="539" t="s">
        <v>792</v>
      </c>
      <c r="H293" s="539" t="s">
        <v>792</v>
      </c>
      <c r="I293" s="623"/>
      <c r="J293" s="539" t="s">
        <v>792</v>
      </c>
      <c r="K293" s="539" t="s">
        <v>792</v>
      </c>
      <c r="L293" s="539" t="s">
        <v>792</v>
      </c>
      <c r="M293" s="539" t="s">
        <v>792</v>
      </c>
      <c r="N293" s="215"/>
      <c r="O293" s="50">
        <f>SUBTOTAL(9,G293:M293)</f>
        <v>0</v>
      </c>
      <c r="P293" s="94">
        <f>O293</f>
        <v>0</v>
      </c>
      <c r="Q293" s="679">
        <v>59.698799999999991</v>
      </c>
      <c r="R293" s="737">
        <f>Q293*$S$1</f>
        <v>3880.4219999999996</v>
      </c>
      <c r="S293" s="746">
        <f>(1-T293*0.01)*R293</f>
        <v>2716.2953999999995</v>
      </c>
      <c r="T293" s="455">
        <v>30</v>
      </c>
      <c r="U293" s="435">
        <f t="shared" si="151"/>
        <v>34.038488597374197</v>
      </c>
      <c r="V293" s="459">
        <v>2559.585</v>
      </c>
      <c r="W293" s="753">
        <f>S293*O293</f>
        <v>0</v>
      </c>
      <c r="X293" s="553">
        <f>R293*P293</f>
        <v>0</v>
      </c>
      <c r="Y293" s="438" t="s">
        <v>773</v>
      </c>
      <c r="Z293" s="436">
        <f t="shared" si="152"/>
        <v>30</v>
      </c>
      <c r="AA293" s="428"/>
      <c r="AB293" s="171"/>
      <c r="AC293" s="88"/>
      <c r="AD293" s="162"/>
      <c r="AE293" s="162"/>
      <c r="AF293" s="162"/>
      <c r="AG293" s="162"/>
      <c r="AH293" s="162"/>
      <c r="AI293" s="162"/>
      <c r="AJ293" s="162"/>
      <c r="AK293" s="163"/>
      <c r="AL293" s="162"/>
      <c r="AM293" s="173"/>
      <c r="AN293" s="173"/>
      <c r="AO293" s="173"/>
      <c r="AP293" s="173"/>
      <c r="AQ293" s="173"/>
      <c r="AR293" s="173"/>
      <c r="AS293" s="173"/>
      <c r="AT293" s="173"/>
      <c r="AU293" s="173"/>
      <c r="AV293" s="173"/>
      <c r="AW293" s="173"/>
      <c r="AX293" s="173"/>
      <c r="AY293" s="173"/>
      <c r="AZ293" s="173"/>
      <c r="BA293" s="173"/>
      <c r="BB293" s="173"/>
      <c r="BC293" s="173"/>
      <c r="BD293" s="173"/>
      <c r="BE293" s="173"/>
      <c r="BF293" s="165"/>
      <c r="BG293" s="165"/>
      <c r="BH293" s="165"/>
      <c r="BI293" s="165"/>
      <c r="BJ293" s="165"/>
      <c r="BK293" s="165"/>
      <c r="BL293" s="165"/>
      <c r="BM293" s="165"/>
      <c r="BN293" s="165"/>
      <c r="BO293" s="165"/>
      <c r="BP293" s="165"/>
      <c r="BQ293" s="165"/>
      <c r="BR293" s="165"/>
      <c r="BS293" s="165"/>
      <c r="BT293" s="165"/>
      <c r="BU293" s="165"/>
      <c r="BV293" s="165"/>
      <c r="BW293" s="165"/>
      <c r="BX293" s="165"/>
      <c r="BY293" s="165"/>
      <c r="BZ293" s="165"/>
      <c r="CA293" s="165"/>
      <c r="CB293" s="165"/>
      <c r="CC293" s="165"/>
      <c r="CD293" s="165"/>
    </row>
    <row r="294" spans="1:82" ht="27" hidden="1" customHeight="1">
      <c r="A294" s="642" t="s">
        <v>11</v>
      </c>
      <c r="B294" s="492"/>
      <c r="C294" s="322"/>
      <c r="D294" s="23" t="s">
        <v>436</v>
      </c>
      <c r="E294" s="60" t="s">
        <v>355</v>
      </c>
      <c r="F294" s="76" t="s">
        <v>47</v>
      </c>
      <c r="G294" s="19"/>
      <c r="H294" s="19"/>
      <c r="I294" s="19"/>
      <c r="J294" s="19"/>
      <c r="K294" s="18"/>
      <c r="L294" s="25"/>
      <c r="M294" s="25"/>
      <c r="N294" s="215">
        <v>0</v>
      </c>
      <c r="O294" s="50">
        <f t="shared" si="143"/>
        <v>0</v>
      </c>
      <c r="P294" s="94">
        <f t="shared" si="148"/>
        <v>0</v>
      </c>
      <c r="Q294" s="403">
        <v>47.32</v>
      </c>
      <c r="R294" s="437">
        <f t="shared" si="155"/>
        <v>3075.8</v>
      </c>
      <c r="S294" s="395">
        <f t="shared" si="154"/>
        <v>1999.2699999999998</v>
      </c>
      <c r="T294" s="455">
        <v>35</v>
      </c>
      <c r="U294" s="435">
        <f t="shared" si="151"/>
        <v>38.61538461538462</v>
      </c>
      <c r="V294" s="459">
        <v>1888.068</v>
      </c>
      <c r="W294" s="318">
        <f t="shared" si="156"/>
        <v>0</v>
      </c>
      <c r="X294" s="553">
        <f t="shared" si="158"/>
        <v>0</v>
      </c>
      <c r="Y294" s="438" t="s">
        <v>773</v>
      </c>
      <c r="Z294" s="436">
        <f t="shared" si="152"/>
        <v>35</v>
      </c>
      <c r="AA294" s="428"/>
      <c r="AB294" s="171"/>
      <c r="AC294" s="88"/>
      <c r="AD294" s="162"/>
      <c r="AE294" s="162"/>
      <c r="AF294" s="162"/>
      <c r="AG294" s="162"/>
      <c r="AH294" s="162"/>
      <c r="AI294" s="162"/>
      <c r="AJ294" s="162"/>
      <c r="AK294" s="163"/>
      <c r="AL294" s="162"/>
      <c r="AM294" s="173"/>
      <c r="AN294" s="173"/>
      <c r="AO294" s="173"/>
      <c r="AP294" s="173"/>
      <c r="AQ294" s="173"/>
      <c r="AR294" s="173"/>
      <c r="AS294" s="173"/>
      <c r="AT294" s="173"/>
      <c r="AU294" s="173"/>
      <c r="AV294" s="173"/>
      <c r="AW294" s="173"/>
      <c r="AX294" s="173"/>
      <c r="AY294" s="173"/>
      <c r="AZ294" s="173"/>
      <c r="BA294" s="173"/>
      <c r="BB294" s="173"/>
      <c r="BC294" s="173"/>
      <c r="BD294" s="173"/>
      <c r="BE294" s="173"/>
      <c r="BF294" s="165"/>
      <c r="BG294" s="165"/>
      <c r="BH294" s="165"/>
      <c r="BI294" s="165"/>
      <c r="BJ294" s="165"/>
      <c r="BK294" s="165"/>
      <c r="BL294" s="165"/>
      <c r="BM294" s="165"/>
      <c r="BN294" s="165"/>
      <c r="BO294" s="165"/>
      <c r="BP294" s="165"/>
      <c r="BQ294" s="165"/>
      <c r="BR294" s="165"/>
      <c r="BS294" s="165"/>
      <c r="BT294" s="165"/>
      <c r="BU294" s="165"/>
      <c r="BV294" s="165"/>
      <c r="BW294" s="165"/>
      <c r="BX294" s="165"/>
      <c r="BY294" s="165"/>
      <c r="BZ294" s="165"/>
      <c r="CA294" s="165"/>
      <c r="CB294" s="165"/>
      <c r="CC294" s="165"/>
      <c r="CD294" s="165"/>
    </row>
    <row r="295" spans="1:82" ht="63.75" customHeight="1">
      <c r="A295" s="521" t="s">
        <v>11</v>
      </c>
      <c r="B295" s="476"/>
      <c r="C295" s="512" t="s">
        <v>784</v>
      </c>
      <c r="D295" s="519" t="s">
        <v>788</v>
      </c>
      <c r="E295" s="30" t="s">
        <v>355</v>
      </c>
      <c r="F295" s="68" t="s">
        <v>165</v>
      </c>
      <c r="G295" s="539" t="s">
        <v>792</v>
      </c>
      <c r="H295" s="539" t="s">
        <v>792</v>
      </c>
      <c r="I295" s="539" t="s">
        <v>792</v>
      </c>
      <c r="J295" s="623"/>
      <c r="K295" s="539" t="s">
        <v>792</v>
      </c>
      <c r="L295" s="539" t="s">
        <v>792</v>
      </c>
      <c r="M295" s="539"/>
      <c r="N295" s="215"/>
      <c r="O295" s="50">
        <f>SUBTOTAL(9,G295:M295)</f>
        <v>0</v>
      </c>
      <c r="P295" s="94">
        <f>O295</f>
        <v>0</v>
      </c>
      <c r="Q295" s="679">
        <v>59.698799999999991</v>
      </c>
      <c r="R295" s="737">
        <f>Q295*$S$1</f>
        <v>3880.4219999999996</v>
      </c>
      <c r="S295" s="746">
        <f>(1-T295*0.01)*R295</f>
        <v>2716.2953999999995</v>
      </c>
      <c r="T295" s="455">
        <v>30</v>
      </c>
      <c r="U295" s="435">
        <f t="shared" si="151"/>
        <v>34.038488597374197</v>
      </c>
      <c r="V295" s="459">
        <v>2559.585</v>
      </c>
      <c r="W295" s="753">
        <f>S295*O295</f>
        <v>0</v>
      </c>
      <c r="X295" s="553">
        <f>R295*P295</f>
        <v>0</v>
      </c>
      <c r="Y295" s="438" t="s">
        <v>773</v>
      </c>
      <c r="Z295" s="436">
        <f t="shared" si="152"/>
        <v>30</v>
      </c>
      <c r="AA295" s="428"/>
      <c r="AB295" s="171"/>
      <c r="AC295" s="88"/>
      <c r="AD295" s="162"/>
      <c r="AE295" s="162"/>
      <c r="AF295" s="162"/>
      <c r="AG295" s="162"/>
      <c r="AH295" s="162"/>
      <c r="AI295" s="162"/>
      <c r="AJ295" s="162"/>
      <c r="AK295" s="163"/>
      <c r="AL295" s="162"/>
      <c r="AM295" s="173"/>
      <c r="AN295" s="173"/>
      <c r="AO295" s="173"/>
      <c r="AP295" s="173"/>
      <c r="AQ295" s="173"/>
      <c r="AR295" s="173"/>
      <c r="AS295" s="173"/>
      <c r="AT295" s="173"/>
      <c r="AU295" s="173"/>
      <c r="AV295" s="173"/>
      <c r="AW295" s="173"/>
      <c r="AX295" s="173"/>
      <c r="AY295" s="173"/>
      <c r="AZ295" s="173"/>
      <c r="BA295" s="173"/>
      <c r="BB295" s="173"/>
      <c r="BC295" s="173"/>
      <c r="BD295" s="173"/>
      <c r="BE295" s="173"/>
      <c r="BF295" s="165"/>
      <c r="BG295" s="165"/>
      <c r="BH295" s="165"/>
      <c r="BI295" s="165"/>
      <c r="BJ295" s="165"/>
      <c r="BK295" s="165"/>
      <c r="BL295" s="165"/>
      <c r="BM295" s="165"/>
      <c r="BN295" s="165"/>
      <c r="BO295" s="165"/>
      <c r="BP295" s="165"/>
      <c r="BQ295" s="165"/>
      <c r="BR295" s="165"/>
      <c r="BS295" s="165"/>
      <c r="BT295" s="165"/>
      <c r="BU295" s="165"/>
      <c r="BV295" s="165"/>
      <c r="BW295" s="165"/>
      <c r="BX295" s="165"/>
      <c r="BY295" s="165"/>
      <c r="BZ295" s="165"/>
      <c r="CA295" s="165"/>
      <c r="CB295" s="165"/>
      <c r="CC295" s="165"/>
      <c r="CD295" s="165"/>
    </row>
    <row r="296" spans="1:82" ht="27" hidden="1" customHeight="1">
      <c r="A296" s="642" t="s">
        <v>11</v>
      </c>
      <c r="B296" s="492"/>
      <c r="C296" s="322"/>
      <c r="D296" s="23" t="s">
        <v>436</v>
      </c>
      <c r="E296" s="60" t="s">
        <v>355</v>
      </c>
      <c r="F296" s="68" t="s">
        <v>165</v>
      </c>
      <c r="G296" s="19"/>
      <c r="H296" s="19"/>
      <c r="I296" s="19"/>
      <c r="J296" s="19"/>
      <c r="K296" s="25"/>
      <c r="L296" s="27"/>
      <c r="M296" s="27"/>
      <c r="N296" s="215">
        <v>0</v>
      </c>
      <c r="O296" s="50">
        <f t="shared" si="143"/>
        <v>0</v>
      </c>
      <c r="P296" s="94">
        <f t="shared" si="148"/>
        <v>0</v>
      </c>
      <c r="Q296" s="403">
        <v>47.32</v>
      </c>
      <c r="R296" s="437">
        <f t="shared" si="155"/>
        <v>3075.8</v>
      </c>
      <c r="S296" s="395">
        <f t="shared" si="154"/>
        <v>1999.2699999999998</v>
      </c>
      <c r="T296" s="455">
        <v>35</v>
      </c>
      <c r="U296" s="435">
        <f t="shared" si="151"/>
        <v>38.61538461538462</v>
      </c>
      <c r="V296" s="459">
        <v>1888.068</v>
      </c>
      <c r="W296" s="318">
        <f t="shared" si="156"/>
        <v>0</v>
      </c>
      <c r="X296" s="553">
        <f t="shared" si="158"/>
        <v>0</v>
      </c>
      <c r="Y296" s="438" t="s">
        <v>773</v>
      </c>
      <c r="Z296" s="436">
        <f t="shared" si="152"/>
        <v>35</v>
      </c>
      <c r="AA296" s="428"/>
      <c r="AB296" s="171"/>
      <c r="AC296" s="88"/>
      <c r="AD296" s="162"/>
      <c r="AE296" s="162"/>
      <c r="AF296" s="162"/>
      <c r="AG296" s="162"/>
      <c r="AH296" s="162"/>
      <c r="AI296" s="162"/>
      <c r="AJ296" s="162"/>
      <c r="AK296" s="163"/>
      <c r="AL296" s="162"/>
      <c r="AM296" s="173"/>
      <c r="AN296" s="173"/>
      <c r="AO296" s="173"/>
      <c r="AP296" s="173"/>
      <c r="AQ296" s="173"/>
      <c r="AR296" s="173"/>
      <c r="AS296" s="173"/>
      <c r="AT296" s="173"/>
      <c r="AU296" s="173"/>
      <c r="AV296" s="173"/>
      <c r="AW296" s="173"/>
      <c r="AX296" s="173"/>
      <c r="AY296" s="173"/>
      <c r="AZ296" s="173"/>
      <c r="BA296" s="173"/>
      <c r="BB296" s="173"/>
      <c r="BC296" s="173"/>
      <c r="BD296" s="173"/>
      <c r="BE296" s="173"/>
      <c r="BF296" s="165"/>
      <c r="BG296" s="165"/>
      <c r="BH296" s="165"/>
      <c r="BI296" s="165"/>
      <c r="BJ296" s="165"/>
      <c r="BK296" s="165"/>
      <c r="BL296" s="165"/>
      <c r="BM296" s="165"/>
      <c r="BN296" s="165"/>
      <c r="BO296" s="165"/>
      <c r="BP296" s="165"/>
      <c r="BQ296" s="165"/>
      <c r="BR296" s="165"/>
      <c r="BS296" s="165"/>
      <c r="BT296" s="165"/>
      <c r="BU296" s="165"/>
      <c r="BV296" s="165"/>
      <c r="BW296" s="165"/>
      <c r="BX296" s="165"/>
      <c r="BY296" s="165"/>
      <c r="BZ296" s="165"/>
      <c r="CA296" s="165"/>
      <c r="CB296" s="165"/>
      <c r="CC296" s="165"/>
      <c r="CD296" s="165"/>
    </row>
    <row r="297" spans="1:82" ht="63.75" customHeight="1">
      <c r="A297" s="521" t="s">
        <v>11</v>
      </c>
      <c r="B297" s="477"/>
      <c r="C297" s="512" t="s">
        <v>784</v>
      </c>
      <c r="D297" s="519" t="s">
        <v>788</v>
      </c>
      <c r="E297" s="30" t="s">
        <v>355</v>
      </c>
      <c r="F297" s="68" t="s">
        <v>619</v>
      </c>
      <c r="G297" s="539" t="s">
        <v>792</v>
      </c>
      <c r="H297" s="539" t="s">
        <v>792</v>
      </c>
      <c r="I297" s="539" t="s">
        <v>792</v>
      </c>
      <c r="J297" s="539" t="s">
        <v>792</v>
      </c>
      <c r="K297" s="539" t="s">
        <v>792</v>
      </c>
      <c r="L297" s="623"/>
      <c r="M297" s="539" t="s">
        <v>792</v>
      </c>
      <c r="N297" s="215"/>
      <c r="O297" s="50">
        <f>SUBTOTAL(9,G297:M297)</f>
        <v>0</v>
      </c>
      <c r="P297" s="94">
        <f>O297</f>
        <v>0</v>
      </c>
      <c r="Q297" s="679">
        <v>59.698799999999991</v>
      </c>
      <c r="R297" s="737">
        <f>Q297*$S$1</f>
        <v>3880.4219999999996</v>
      </c>
      <c r="S297" s="746">
        <f>(1-T297*0.01)*R297</f>
        <v>2716.2953999999995</v>
      </c>
      <c r="T297" s="455">
        <v>30</v>
      </c>
      <c r="U297" s="435">
        <f t="shared" si="151"/>
        <v>34.038488597374197</v>
      </c>
      <c r="V297" s="459">
        <v>2559.585</v>
      </c>
      <c r="W297" s="753">
        <f>S297*O297</f>
        <v>0</v>
      </c>
      <c r="X297" s="553">
        <f>R297*P297</f>
        <v>0</v>
      </c>
      <c r="Y297" s="438" t="s">
        <v>773</v>
      </c>
      <c r="Z297" s="436">
        <f t="shared" si="152"/>
        <v>30</v>
      </c>
      <c r="AA297" s="428"/>
      <c r="AB297" s="171"/>
      <c r="AC297" s="88"/>
      <c r="AD297" s="162"/>
      <c r="AE297" s="162"/>
      <c r="AF297" s="162"/>
      <c r="AG297" s="162"/>
      <c r="AH297" s="162"/>
      <c r="AI297" s="162"/>
      <c r="AJ297" s="162"/>
      <c r="AK297" s="163"/>
      <c r="AL297" s="162"/>
      <c r="AM297" s="173"/>
      <c r="AN297" s="173"/>
      <c r="AO297" s="173"/>
      <c r="AP297" s="173"/>
      <c r="AQ297" s="173"/>
      <c r="AR297" s="173"/>
      <c r="AS297" s="173"/>
      <c r="AT297" s="173"/>
      <c r="AU297" s="173"/>
      <c r="AV297" s="173"/>
      <c r="AW297" s="173"/>
      <c r="AX297" s="173"/>
      <c r="AY297" s="173"/>
      <c r="AZ297" s="173"/>
      <c r="BA297" s="173"/>
      <c r="BB297" s="173"/>
      <c r="BC297" s="173"/>
      <c r="BD297" s="173"/>
      <c r="BE297" s="173"/>
      <c r="BF297" s="165"/>
      <c r="BG297" s="165"/>
      <c r="BH297" s="165"/>
      <c r="BI297" s="165"/>
      <c r="BJ297" s="165"/>
      <c r="BK297" s="165"/>
      <c r="BL297" s="165"/>
      <c r="BM297" s="165"/>
      <c r="BN297" s="165"/>
      <c r="BO297" s="165"/>
      <c r="BP297" s="165"/>
      <c r="BQ297" s="165"/>
      <c r="BR297" s="165"/>
      <c r="BS297" s="165"/>
      <c r="BT297" s="165"/>
      <c r="BU297" s="165"/>
      <c r="BV297" s="165"/>
      <c r="BW297" s="165"/>
      <c r="BX297" s="165"/>
      <c r="BY297" s="165"/>
      <c r="BZ297" s="165"/>
      <c r="CA297" s="165"/>
      <c r="CB297" s="165"/>
      <c r="CC297" s="165"/>
      <c r="CD297" s="165"/>
    </row>
    <row r="298" spans="1:82" ht="27" hidden="1" customHeight="1">
      <c r="A298" s="521" t="s">
        <v>11</v>
      </c>
      <c r="B298" s="521"/>
      <c r="C298" s="322"/>
      <c r="D298" s="16" t="s">
        <v>168</v>
      </c>
      <c r="E298" s="60" t="s">
        <v>355</v>
      </c>
      <c r="F298" s="68" t="s">
        <v>619</v>
      </c>
      <c r="G298" s="19"/>
      <c r="H298" s="19"/>
      <c r="I298" s="19"/>
      <c r="J298" s="19"/>
      <c r="K298" s="18"/>
      <c r="L298" s="27"/>
      <c r="M298" s="27"/>
      <c r="N298" s="215">
        <v>0</v>
      </c>
      <c r="O298" s="50">
        <f t="shared" si="143"/>
        <v>0</v>
      </c>
      <c r="P298" s="94">
        <f t="shared" si="148"/>
        <v>0</v>
      </c>
      <c r="Q298" s="403">
        <v>47.32</v>
      </c>
      <c r="R298" s="437">
        <f t="shared" si="155"/>
        <v>3075.8</v>
      </c>
      <c r="S298" s="395">
        <f t="shared" si="154"/>
        <v>1999.2699999999998</v>
      </c>
      <c r="T298" s="455">
        <v>35</v>
      </c>
      <c r="U298" s="435">
        <f t="shared" si="151"/>
        <v>38.61538461538462</v>
      </c>
      <c r="V298" s="459">
        <v>1888.068</v>
      </c>
      <c r="W298" s="318">
        <f t="shared" si="156"/>
        <v>0</v>
      </c>
      <c r="X298" s="553">
        <f t="shared" si="158"/>
        <v>0</v>
      </c>
      <c r="Y298" s="438" t="s">
        <v>773</v>
      </c>
      <c r="Z298" s="436">
        <f t="shared" si="152"/>
        <v>35</v>
      </c>
      <c r="AA298" s="428"/>
      <c r="AB298" s="171"/>
      <c r="AC298" s="88"/>
      <c r="AD298" s="162"/>
      <c r="AE298" s="162"/>
      <c r="AF298" s="162"/>
      <c r="AG298" s="162"/>
      <c r="AH298" s="162"/>
      <c r="AI298" s="162"/>
      <c r="AJ298" s="162"/>
      <c r="AK298" s="163"/>
      <c r="AL298" s="162"/>
      <c r="AM298" s="173"/>
      <c r="AN298" s="173"/>
      <c r="AO298" s="173"/>
      <c r="AP298" s="173"/>
      <c r="AQ298" s="173"/>
      <c r="AR298" s="173"/>
      <c r="AS298" s="173"/>
      <c r="AT298" s="173"/>
      <c r="AU298" s="173"/>
      <c r="AV298" s="173"/>
      <c r="AW298" s="173"/>
      <c r="AX298" s="173"/>
      <c r="AY298" s="173"/>
      <c r="AZ298" s="173"/>
      <c r="BA298" s="173"/>
      <c r="BB298" s="173"/>
      <c r="BC298" s="173"/>
      <c r="BD298" s="173"/>
      <c r="BE298" s="173"/>
      <c r="BF298" s="165"/>
      <c r="BG298" s="165"/>
      <c r="BH298" s="165"/>
      <c r="BI298" s="165"/>
      <c r="BJ298" s="165"/>
      <c r="BK298" s="165"/>
      <c r="BL298" s="165"/>
      <c r="BM298" s="165"/>
      <c r="BN298" s="165"/>
      <c r="BO298" s="165"/>
      <c r="BP298" s="165"/>
      <c r="BQ298" s="165"/>
      <c r="BR298" s="165"/>
      <c r="BS298" s="165"/>
      <c r="BT298" s="165"/>
      <c r="BU298" s="165"/>
      <c r="BV298" s="165"/>
      <c r="BW298" s="165"/>
      <c r="BX298" s="165"/>
      <c r="BY298" s="165"/>
      <c r="BZ298" s="165"/>
      <c r="CA298" s="165"/>
      <c r="CB298" s="165"/>
      <c r="CC298" s="165"/>
      <c r="CD298" s="165"/>
    </row>
    <row r="299" spans="1:82" ht="12" customHeight="1">
      <c r="A299" s="501"/>
      <c r="B299" s="242"/>
      <c r="C299" s="322"/>
      <c r="D299" s="242"/>
      <c r="E299" s="243"/>
      <c r="F299" s="249"/>
      <c r="G299" s="244"/>
      <c r="H299" s="244"/>
      <c r="I299" s="244"/>
      <c r="J299" s="244"/>
      <c r="K299" s="244"/>
      <c r="L299" s="245"/>
      <c r="M299" s="692"/>
      <c r="N299" s="252"/>
      <c r="O299" s="307"/>
      <c r="P299" s="401"/>
      <c r="Q299" s="393"/>
      <c r="R299" s="754"/>
      <c r="S299" s="743"/>
      <c r="T299" s="445"/>
      <c r="U299" s="287"/>
      <c r="V299" s="443"/>
      <c r="W299" s="771" t="s">
        <v>22</v>
      </c>
      <c r="X299" s="553">
        <f t="shared" si="158"/>
        <v>0</v>
      </c>
      <c r="Y299" s="423"/>
      <c r="Z299" s="170"/>
      <c r="AA299" s="88"/>
      <c r="AB299" s="171"/>
      <c r="AC299" s="88"/>
      <c r="AD299" s="162"/>
      <c r="AE299" s="162"/>
      <c r="AF299" s="162"/>
      <c r="AG299" s="162"/>
      <c r="AH299" s="162"/>
      <c r="AI299" s="162"/>
      <c r="AJ299" s="162"/>
      <c r="AK299" s="163"/>
      <c r="AL299" s="162"/>
      <c r="AM299" s="162"/>
      <c r="AN299" s="162"/>
      <c r="AO299" s="162"/>
      <c r="AP299" s="162"/>
      <c r="AQ299" s="162"/>
      <c r="AR299" s="162"/>
      <c r="AS299" s="162"/>
      <c r="AT299" s="162"/>
      <c r="AU299" s="162"/>
      <c r="AV299" s="162"/>
      <c r="AW299" s="162"/>
      <c r="AX299" s="162"/>
      <c r="AY299" s="162"/>
      <c r="AZ299" s="162"/>
      <c r="BA299" s="162"/>
      <c r="BB299" s="162"/>
      <c r="BC299" s="162"/>
      <c r="BD299" s="162"/>
      <c r="BE299" s="162"/>
    </row>
    <row r="300" spans="1:82" ht="27" customHeight="1">
      <c r="A300" s="494"/>
      <c r="B300" s="470"/>
      <c r="C300" s="322"/>
      <c r="D300" s="36"/>
      <c r="E300" s="129" t="s">
        <v>374</v>
      </c>
      <c r="F300" s="155"/>
      <c r="G300" s="579">
        <v>46</v>
      </c>
      <c r="H300" s="579">
        <v>48</v>
      </c>
      <c r="I300" s="579">
        <v>50</v>
      </c>
      <c r="J300" s="579">
        <v>52</v>
      </c>
      <c r="K300" s="579">
        <v>54</v>
      </c>
      <c r="L300" s="580">
        <v>56</v>
      </c>
      <c r="M300" s="539" t="s">
        <v>792</v>
      </c>
      <c r="N300" s="103"/>
      <c r="O300" s="104"/>
      <c r="P300" s="128">
        <f>IF(SUM(G301:M326)&gt;0,0.1,0)</f>
        <v>0</v>
      </c>
      <c r="Q300" s="393"/>
      <c r="R300" s="735"/>
      <c r="S300" s="755"/>
      <c r="T300" s="439"/>
      <c r="U300" s="143"/>
      <c r="V300" s="439"/>
      <c r="W300" s="769"/>
      <c r="X300" s="553">
        <f t="shared" si="158"/>
        <v>0</v>
      </c>
      <c r="Y300" s="423"/>
      <c r="Z300" s="170"/>
      <c r="AA300" s="88"/>
      <c r="AB300" s="171"/>
      <c r="AC300" s="88"/>
      <c r="AD300" s="162"/>
      <c r="AE300" s="162"/>
      <c r="AF300" s="162"/>
      <c r="AG300" s="162"/>
      <c r="AH300" s="162"/>
      <c r="AI300" s="162"/>
      <c r="AJ300" s="162"/>
      <c r="AK300" s="163"/>
      <c r="AL300" s="162"/>
      <c r="AM300" s="173"/>
      <c r="AN300" s="173"/>
      <c r="AO300" s="173"/>
      <c r="AP300" s="173"/>
      <c r="AQ300" s="173"/>
      <c r="AR300" s="173"/>
      <c r="AS300" s="173"/>
      <c r="AT300" s="173"/>
      <c r="AU300" s="173"/>
      <c r="AV300" s="173"/>
      <c r="AW300" s="173"/>
      <c r="AX300" s="173"/>
      <c r="AY300" s="173"/>
      <c r="AZ300" s="173"/>
      <c r="BA300" s="173"/>
      <c r="BB300" s="173"/>
      <c r="BC300" s="173"/>
      <c r="BD300" s="173"/>
      <c r="BE300" s="173"/>
      <c r="BF300" s="165"/>
      <c r="BG300" s="165"/>
      <c r="BH300" s="165"/>
      <c r="BI300" s="165"/>
      <c r="BJ300" s="165"/>
      <c r="BK300" s="165"/>
      <c r="BL300" s="165"/>
      <c r="BM300" s="165"/>
      <c r="BN300" s="165"/>
      <c r="BO300" s="165"/>
      <c r="BP300" s="165"/>
      <c r="BQ300" s="165"/>
      <c r="BR300" s="165"/>
      <c r="BS300" s="165"/>
      <c r="BT300" s="165"/>
      <c r="BU300" s="165"/>
      <c r="BV300" s="165"/>
      <c r="BW300" s="165"/>
      <c r="BX300" s="165"/>
      <c r="BY300" s="165"/>
      <c r="BZ300" s="165"/>
      <c r="CA300" s="165"/>
      <c r="CB300" s="165"/>
      <c r="CC300" s="165"/>
      <c r="CD300" s="165"/>
    </row>
    <row r="301" spans="1:82" ht="12" customHeight="1">
      <c r="A301" s="533"/>
      <c r="B301" s="242"/>
      <c r="C301" s="322"/>
      <c r="D301" s="242"/>
      <c r="E301" s="243"/>
      <c r="F301" s="249"/>
      <c r="G301" s="244"/>
      <c r="H301" s="244"/>
      <c r="I301" s="244"/>
      <c r="J301" s="244"/>
      <c r="K301" s="244"/>
      <c r="L301" s="245"/>
      <c r="M301" s="281"/>
      <c r="N301" s="204"/>
      <c r="O301" s="304"/>
      <c r="P301" s="282"/>
      <c r="Q301" s="396"/>
      <c r="R301" s="754"/>
      <c r="S301" s="743"/>
      <c r="T301" s="443"/>
      <c r="U301" s="248"/>
      <c r="V301" s="443"/>
      <c r="W301" s="771" t="s">
        <v>22</v>
      </c>
      <c r="X301" s="553">
        <f t="shared" si="158"/>
        <v>0</v>
      </c>
      <c r="Y301" s="423"/>
      <c r="Z301" s="170"/>
      <c r="AA301" s="88"/>
      <c r="AB301" s="171"/>
      <c r="AC301" s="88"/>
      <c r="AD301" s="162"/>
      <c r="AE301" s="162"/>
      <c r="AF301" s="162"/>
      <c r="AG301" s="162"/>
      <c r="AH301" s="162"/>
      <c r="AI301" s="162"/>
      <c r="AJ301" s="162"/>
      <c r="AK301" s="163"/>
      <c r="AL301" s="162"/>
      <c r="AM301" s="162"/>
      <c r="AN301" s="162"/>
      <c r="AO301" s="162"/>
      <c r="AP301" s="162"/>
      <c r="AQ301" s="162"/>
      <c r="AR301" s="162"/>
      <c r="AS301" s="162"/>
      <c r="AT301" s="162"/>
      <c r="AU301" s="162"/>
      <c r="AV301" s="162"/>
      <c r="AW301" s="162"/>
      <c r="AX301" s="162"/>
      <c r="AY301" s="162"/>
      <c r="AZ301" s="162"/>
      <c r="BA301" s="162"/>
      <c r="BB301" s="162"/>
      <c r="BC301" s="162"/>
      <c r="BD301" s="162"/>
      <c r="BE301" s="162"/>
    </row>
    <row r="302" spans="1:82" ht="63.75" hidden="1" customHeight="1">
      <c r="A302" s="521" t="s">
        <v>11</v>
      </c>
      <c r="B302" s="487"/>
      <c r="C302" s="512" t="s">
        <v>784</v>
      </c>
      <c r="D302" s="33" t="s">
        <v>510</v>
      </c>
      <c r="E302" s="52" t="s">
        <v>356</v>
      </c>
      <c r="F302" s="80" t="s">
        <v>511</v>
      </c>
      <c r="G302" s="539" t="s">
        <v>792</v>
      </c>
      <c r="H302" s="611"/>
      <c r="I302" s="539" t="s">
        <v>792</v>
      </c>
      <c r="J302" s="539" t="s">
        <v>792</v>
      </c>
      <c r="K302" s="539" t="s">
        <v>792</v>
      </c>
      <c r="L302" s="539" t="s">
        <v>792</v>
      </c>
      <c r="M302" s="539"/>
      <c r="N302" s="215">
        <v>0</v>
      </c>
      <c r="O302" s="50">
        <f t="shared" ref="O302:O324" si="159">SUBTOTAL(9,G302:M302)</f>
        <v>0</v>
      </c>
      <c r="P302" s="94">
        <f t="shared" ref="P302:P324" si="160">O302</f>
        <v>0</v>
      </c>
      <c r="Q302" s="403">
        <v>116.1</v>
      </c>
      <c r="R302" s="437">
        <f t="shared" ref="R302:R324" si="161">Q302*$S$1</f>
        <v>7546.5</v>
      </c>
      <c r="S302" s="395">
        <f t="shared" ref="S302:S324" si="162">(1-T302*0.01)*R302</f>
        <v>5282.5499999999993</v>
      </c>
      <c r="T302" s="467">
        <v>30</v>
      </c>
      <c r="U302" s="435">
        <f t="shared" ref="U302:U325" si="163">(V302/R302*100-100)*-1</f>
        <v>35.961200556549386</v>
      </c>
      <c r="V302" s="459">
        <v>4832.6880000000001</v>
      </c>
      <c r="W302" s="318">
        <f t="shared" ref="W302:W324" si="164">S302*O302</f>
        <v>0</v>
      </c>
      <c r="X302" s="553">
        <f t="shared" si="158"/>
        <v>0</v>
      </c>
      <c r="Y302" s="438" t="s">
        <v>773</v>
      </c>
      <c r="Z302" s="436">
        <f t="shared" ref="Z302:Z325" si="165">T302</f>
        <v>30</v>
      </c>
      <c r="AA302" s="428"/>
      <c r="AB302" s="171"/>
      <c r="AC302" s="88"/>
      <c r="AD302" s="162"/>
      <c r="AE302" s="162"/>
      <c r="AF302" s="162"/>
      <c r="AG302" s="162"/>
      <c r="AH302" s="162"/>
      <c r="AI302" s="162"/>
      <c r="AJ302" s="162"/>
      <c r="AK302" s="163"/>
      <c r="AL302" s="162"/>
      <c r="AM302" s="173"/>
      <c r="AN302" s="173"/>
      <c r="AO302" s="173"/>
      <c r="AP302" s="173"/>
      <c r="AQ302" s="173"/>
      <c r="AR302" s="173"/>
      <c r="AS302" s="173"/>
      <c r="AT302" s="173"/>
      <c r="AU302" s="173"/>
      <c r="AV302" s="173"/>
      <c r="AW302" s="173"/>
      <c r="AX302" s="173"/>
      <c r="AY302" s="173"/>
      <c r="AZ302" s="173"/>
      <c r="BA302" s="173"/>
      <c r="BB302" s="173"/>
      <c r="BC302" s="173"/>
      <c r="BD302" s="173"/>
      <c r="BE302" s="173"/>
      <c r="BF302" s="165"/>
      <c r="BG302" s="165"/>
      <c r="BH302" s="165"/>
      <c r="BI302" s="165"/>
      <c r="BJ302" s="165"/>
      <c r="BK302" s="165"/>
      <c r="BL302" s="165"/>
      <c r="BM302" s="165"/>
      <c r="BN302" s="165"/>
      <c r="BO302" s="165"/>
      <c r="BP302" s="165"/>
      <c r="BQ302" s="165"/>
      <c r="BR302" s="165"/>
      <c r="BS302" s="165"/>
      <c r="BT302" s="165"/>
      <c r="BU302" s="165"/>
      <c r="BV302" s="165"/>
      <c r="BW302" s="165"/>
      <c r="BX302" s="165"/>
      <c r="BY302" s="165"/>
      <c r="BZ302" s="165"/>
      <c r="CA302" s="165"/>
      <c r="CB302" s="165"/>
      <c r="CC302" s="165"/>
      <c r="CD302" s="165"/>
    </row>
    <row r="303" spans="1:82" ht="27" hidden="1" customHeight="1">
      <c r="A303" s="642" t="s">
        <v>11</v>
      </c>
      <c r="B303" s="647"/>
      <c r="C303" s="322"/>
      <c r="D303" s="376" t="s">
        <v>560</v>
      </c>
      <c r="E303" s="377" t="s">
        <v>356</v>
      </c>
      <c r="F303" s="312" t="s">
        <v>165</v>
      </c>
      <c r="G303" s="19"/>
      <c r="H303" s="16"/>
      <c r="I303" s="16"/>
      <c r="J303" s="16"/>
      <c r="K303" s="19"/>
      <c r="L303" s="43"/>
      <c r="M303" s="691"/>
      <c r="N303" s="215">
        <v>0</v>
      </c>
      <c r="O303" s="50">
        <f t="shared" si="159"/>
        <v>0</v>
      </c>
      <c r="P303" s="94">
        <f t="shared" si="160"/>
        <v>0</v>
      </c>
      <c r="Q303" s="403">
        <v>106.59</v>
      </c>
      <c r="R303" s="437">
        <f t="shared" si="161"/>
        <v>6928.35</v>
      </c>
      <c r="S303" s="395">
        <f t="shared" si="162"/>
        <v>4503.4274999999998</v>
      </c>
      <c r="T303" s="455">
        <v>35</v>
      </c>
      <c r="U303" s="435">
        <f t="shared" si="163"/>
        <v>38.61538461538462</v>
      </c>
      <c r="V303" s="459">
        <v>4252.9409999999998</v>
      </c>
      <c r="W303" s="318">
        <f t="shared" si="164"/>
        <v>0</v>
      </c>
      <c r="X303" s="553">
        <f t="shared" si="158"/>
        <v>0</v>
      </c>
      <c r="Y303" s="438" t="s">
        <v>773</v>
      </c>
      <c r="Z303" s="436">
        <f t="shared" si="165"/>
        <v>35</v>
      </c>
      <c r="AA303" s="428"/>
      <c r="AB303" s="171"/>
      <c r="AC303" s="88"/>
      <c r="AD303" s="162"/>
      <c r="AE303" s="162"/>
      <c r="AF303" s="162"/>
      <c r="AG303" s="162"/>
      <c r="AH303" s="162"/>
      <c r="AI303" s="162"/>
      <c r="AJ303" s="162"/>
      <c r="AK303" s="163"/>
      <c r="AL303" s="162"/>
      <c r="AM303" s="173"/>
      <c r="AN303" s="173"/>
      <c r="AO303" s="173"/>
      <c r="AP303" s="173"/>
      <c r="AQ303" s="173"/>
      <c r="AR303" s="173"/>
      <c r="AS303" s="173"/>
      <c r="AT303" s="173"/>
      <c r="AU303" s="173"/>
      <c r="AV303" s="173"/>
      <c r="AW303" s="173"/>
      <c r="AX303" s="173"/>
      <c r="AY303" s="173"/>
      <c r="AZ303" s="173"/>
      <c r="BA303" s="173"/>
      <c r="BB303" s="173"/>
      <c r="BC303" s="173"/>
      <c r="BD303" s="173"/>
      <c r="BE303" s="173"/>
      <c r="BF303" s="165"/>
      <c r="BG303" s="165"/>
      <c r="BH303" s="165"/>
      <c r="BI303" s="165"/>
      <c r="BJ303" s="165"/>
      <c r="BK303" s="165"/>
      <c r="BL303" s="165"/>
      <c r="BM303" s="165"/>
      <c r="BN303" s="165"/>
      <c r="BO303" s="165"/>
      <c r="BP303" s="165"/>
      <c r="BQ303" s="165"/>
      <c r="BR303" s="165"/>
      <c r="BS303" s="165"/>
      <c r="BT303" s="165"/>
      <c r="BU303" s="165"/>
      <c r="BV303" s="165"/>
      <c r="BW303" s="165"/>
      <c r="BX303" s="165"/>
      <c r="BY303" s="165"/>
      <c r="BZ303" s="165"/>
      <c r="CA303" s="165"/>
      <c r="CB303" s="165"/>
      <c r="CC303" s="165"/>
      <c r="CD303" s="165"/>
    </row>
    <row r="304" spans="1:82" ht="63.75" hidden="1" customHeight="1">
      <c r="A304" s="521" t="s">
        <v>11</v>
      </c>
      <c r="B304" s="487"/>
      <c r="C304" s="512" t="s">
        <v>784</v>
      </c>
      <c r="D304" s="33" t="s">
        <v>560</v>
      </c>
      <c r="E304" s="52" t="s">
        <v>356</v>
      </c>
      <c r="F304" s="68" t="s">
        <v>165</v>
      </c>
      <c r="G304" s="617"/>
      <c r="H304" s="539" t="s">
        <v>792</v>
      </c>
      <c r="I304" s="539" t="s">
        <v>792</v>
      </c>
      <c r="J304" s="539" t="s">
        <v>792</v>
      </c>
      <c r="K304" s="539" t="s">
        <v>792</v>
      </c>
      <c r="L304" s="539" t="s">
        <v>792</v>
      </c>
      <c r="M304" s="539" t="s">
        <v>792</v>
      </c>
      <c r="N304" s="215">
        <v>3</v>
      </c>
      <c r="O304" s="50">
        <f t="shared" si="159"/>
        <v>0</v>
      </c>
      <c r="P304" s="94">
        <f t="shared" si="160"/>
        <v>0</v>
      </c>
      <c r="Q304" s="403">
        <v>112.2</v>
      </c>
      <c r="R304" s="437">
        <f t="shared" si="161"/>
        <v>7293</v>
      </c>
      <c r="S304" s="395">
        <f t="shared" si="162"/>
        <v>5105.0999999999995</v>
      </c>
      <c r="T304" s="455">
        <v>30</v>
      </c>
      <c r="U304" s="435">
        <f t="shared" si="163"/>
        <v>36.37227478403949</v>
      </c>
      <c r="V304" s="459">
        <v>4640.37</v>
      </c>
      <c r="W304" s="335">
        <f>S304*O304</f>
        <v>0</v>
      </c>
      <c r="X304" s="553">
        <f t="shared" si="158"/>
        <v>0</v>
      </c>
      <c r="Y304" s="438" t="s">
        <v>773</v>
      </c>
      <c r="Z304" s="436">
        <f t="shared" si="165"/>
        <v>30</v>
      </c>
      <c r="AA304" s="428"/>
      <c r="AB304" s="171"/>
      <c r="AC304" s="88"/>
      <c r="AD304" s="162"/>
      <c r="AE304" s="162"/>
      <c r="AF304" s="162"/>
      <c r="AG304" s="162"/>
      <c r="AH304" s="162"/>
      <c r="AI304" s="162"/>
      <c r="AJ304" s="162"/>
      <c r="AK304" s="163"/>
      <c r="AL304" s="162"/>
      <c r="AM304" s="173"/>
      <c r="AN304" s="173"/>
      <c r="AO304" s="173"/>
      <c r="AP304" s="173"/>
      <c r="AQ304" s="173"/>
      <c r="AR304" s="173"/>
      <c r="AS304" s="173"/>
      <c r="AT304" s="173"/>
      <c r="AU304" s="173"/>
      <c r="AV304" s="173"/>
      <c r="AW304" s="173"/>
      <c r="AX304" s="173"/>
      <c r="AY304" s="173"/>
      <c r="AZ304" s="173"/>
      <c r="BA304" s="173"/>
      <c r="BB304" s="173"/>
      <c r="BC304" s="173"/>
      <c r="BD304" s="173"/>
      <c r="BE304" s="173"/>
      <c r="BF304" s="165"/>
      <c r="BG304" s="165"/>
      <c r="BH304" s="165"/>
      <c r="BI304" s="165"/>
      <c r="BJ304" s="165"/>
      <c r="BK304" s="165"/>
      <c r="BL304" s="165"/>
      <c r="BM304" s="165"/>
      <c r="BN304" s="165"/>
      <c r="BO304" s="165"/>
      <c r="BP304" s="165"/>
      <c r="BQ304" s="165"/>
      <c r="BR304" s="165"/>
      <c r="BS304" s="165"/>
      <c r="BT304" s="165"/>
      <c r="BU304" s="165"/>
      <c r="BV304" s="165"/>
      <c r="BW304" s="165"/>
      <c r="BX304" s="165"/>
      <c r="BY304" s="165"/>
      <c r="BZ304" s="165"/>
      <c r="CA304" s="165"/>
      <c r="CB304" s="165"/>
      <c r="CC304" s="165"/>
      <c r="CD304" s="165"/>
    </row>
    <row r="305" spans="1:82" ht="27" hidden="1" customHeight="1">
      <c r="A305" s="642" t="s">
        <v>11</v>
      </c>
      <c r="B305" s="647"/>
      <c r="C305" s="322"/>
      <c r="D305" s="376" t="s">
        <v>560</v>
      </c>
      <c r="E305" s="377" t="s">
        <v>356</v>
      </c>
      <c r="F305" s="312" t="s">
        <v>561</v>
      </c>
      <c r="G305" s="19"/>
      <c r="H305" s="16"/>
      <c r="I305" s="16"/>
      <c r="J305" s="16"/>
      <c r="K305" s="19"/>
      <c r="L305" s="43"/>
      <c r="M305" s="691"/>
      <c r="N305" s="215">
        <v>0</v>
      </c>
      <c r="O305" s="50">
        <f t="shared" si="159"/>
        <v>0</v>
      </c>
      <c r="P305" s="94">
        <f t="shared" si="160"/>
        <v>0</v>
      </c>
      <c r="Q305" s="403">
        <v>106.59</v>
      </c>
      <c r="R305" s="437">
        <f t="shared" si="161"/>
        <v>6928.35</v>
      </c>
      <c r="S305" s="395">
        <f t="shared" si="162"/>
        <v>4503.4274999999998</v>
      </c>
      <c r="T305" s="455">
        <v>35</v>
      </c>
      <c r="U305" s="435">
        <f t="shared" si="163"/>
        <v>38.61538461538462</v>
      </c>
      <c r="V305" s="459">
        <v>4252.9409999999998</v>
      </c>
      <c r="W305" s="318">
        <f t="shared" si="164"/>
        <v>0</v>
      </c>
      <c r="X305" s="553">
        <f t="shared" si="158"/>
        <v>0</v>
      </c>
      <c r="Y305" s="438" t="s">
        <v>773</v>
      </c>
      <c r="Z305" s="436">
        <f t="shared" si="165"/>
        <v>35</v>
      </c>
      <c r="AA305" s="428"/>
      <c r="AB305" s="171"/>
      <c r="AC305" s="88"/>
      <c r="AD305" s="162"/>
      <c r="AE305" s="162"/>
      <c r="AF305" s="162"/>
      <c r="AG305" s="162"/>
      <c r="AH305" s="162"/>
      <c r="AI305" s="162"/>
      <c r="AJ305" s="162"/>
      <c r="AK305" s="163"/>
      <c r="AL305" s="162"/>
      <c r="AM305" s="173"/>
      <c r="AN305" s="173"/>
      <c r="AO305" s="173"/>
      <c r="AP305" s="173"/>
      <c r="AQ305" s="173"/>
      <c r="AR305" s="173"/>
      <c r="AS305" s="173"/>
      <c r="AT305" s="173"/>
      <c r="AU305" s="173"/>
      <c r="AV305" s="173"/>
      <c r="AW305" s="173"/>
      <c r="AX305" s="173"/>
      <c r="AY305" s="173"/>
      <c r="AZ305" s="173"/>
      <c r="BA305" s="173"/>
      <c r="BB305" s="173"/>
      <c r="BC305" s="173"/>
      <c r="BD305" s="173"/>
      <c r="BE305" s="173"/>
      <c r="BF305" s="165"/>
      <c r="BG305" s="165"/>
      <c r="BH305" s="165"/>
      <c r="BI305" s="165"/>
      <c r="BJ305" s="165"/>
      <c r="BK305" s="165"/>
      <c r="BL305" s="165"/>
      <c r="BM305" s="165"/>
      <c r="BN305" s="165"/>
      <c r="BO305" s="165"/>
      <c r="BP305" s="165"/>
      <c r="BQ305" s="165"/>
      <c r="BR305" s="165"/>
      <c r="BS305" s="165"/>
      <c r="BT305" s="165"/>
      <c r="BU305" s="165"/>
      <c r="BV305" s="165"/>
      <c r="BW305" s="165"/>
      <c r="BX305" s="165"/>
      <c r="BY305" s="165"/>
      <c r="BZ305" s="165"/>
      <c r="CA305" s="165"/>
      <c r="CB305" s="165"/>
      <c r="CC305" s="165"/>
      <c r="CD305" s="165"/>
    </row>
    <row r="306" spans="1:82" ht="63.75" hidden="1" customHeight="1">
      <c r="A306" s="521" t="s">
        <v>11</v>
      </c>
      <c r="B306" s="487"/>
      <c r="C306" s="512" t="s">
        <v>784</v>
      </c>
      <c r="D306" s="33" t="s">
        <v>560</v>
      </c>
      <c r="E306" s="52" t="s">
        <v>356</v>
      </c>
      <c r="F306" s="68" t="s">
        <v>561</v>
      </c>
      <c r="G306" s="617"/>
      <c r="H306" s="617"/>
      <c r="I306" s="539" t="s">
        <v>792</v>
      </c>
      <c r="J306" s="539" t="s">
        <v>792</v>
      </c>
      <c r="K306" s="539" t="s">
        <v>792</v>
      </c>
      <c r="L306" s="539" t="s">
        <v>792</v>
      </c>
      <c r="M306" s="539"/>
      <c r="N306" s="215">
        <v>0</v>
      </c>
      <c r="O306" s="50">
        <f t="shared" si="159"/>
        <v>0</v>
      </c>
      <c r="P306" s="94">
        <f t="shared" si="160"/>
        <v>0</v>
      </c>
      <c r="Q306" s="403">
        <v>112.2</v>
      </c>
      <c r="R306" s="437">
        <f t="shared" si="161"/>
        <v>7293</v>
      </c>
      <c r="S306" s="395">
        <f t="shared" si="162"/>
        <v>5105.0999999999995</v>
      </c>
      <c r="T306" s="467">
        <v>30</v>
      </c>
      <c r="U306" s="435">
        <f t="shared" si="163"/>
        <v>36.37227478403949</v>
      </c>
      <c r="V306" s="459">
        <v>4640.37</v>
      </c>
      <c r="W306" s="318">
        <f t="shared" si="164"/>
        <v>0</v>
      </c>
      <c r="X306" s="553">
        <f t="shared" si="158"/>
        <v>0</v>
      </c>
      <c r="Y306" s="438" t="s">
        <v>773</v>
      </c>
      <c r="Z306" s="436">
        <f t="shared" si="165"/>
        <v>30</v>
      </c>
      <c r="AA306" s="428"/>
      <c r="AB306" s="171"/>
      <c r="AC306" s="88"/>
      <c r="AD306" s="162"/>
      <c r="AE306" s="162"/>
      <c r="AF306" s="162"/>
      <c r="AG306" s="162"/>
      <c r="AH306" s="162"/>
      <c r="AI306" s="162"/>
      <c r="AJ306" s="162"/>
      <c r="AK306" s="163"/>
      <c r="AL306" s="162"/>
      <c r="AM306" s="173"/>
      <c r="AN306" s="173"/>
      <c r="AO306" s="173"/>
      <c r="AP306" s="173"/>
      <c r="AQ306" s="173"/>
      <c r="AR306" s="173"/>
      <c r="AS306" s="173"/>
      <c r="AT306" s="173"/>
      <c r="AU306" s="173"/>
      <c r="AV306" s="173"/>
      <c r="AW306" s="173"/>
      <c r="AX306" s="173"/>
      <c r="AY306" s="173"/>
      <c r="AZ306" s="173"/>
      <c r="BA306" s="173"/>
      <c r="BB306" s="173"/>
      <c r="BC306" s="173"/>
      <c r="BD306" s="173"/>
      <c r="BE306" s="173"/>
      <c r="BF306" s="165"/>
      <c r="BG306" s="165"/>
      <c r="BH306" s="165"/>
      <c r="BI306" s="165"/>
      <c r="BJ306" s="165"/>
      <c r="BK306" s="165"/>
      <c r="BL306" s="165"/>
      <c r="BM306" s="165"/>
      <c r="BN306" s="165"/>
      <c r="BO306" s="165"/>
      <c r="BP306" s="165"/>
      <c r="BQ306" s="165"/>
      <c r="BR306" s="165"/>
      <c r="BS306" s="165"/>
      <c r="BT306" s="165"/>
      <c r="BU306" s="165"/>
      <c r="BV306" s="165"/>
      <c r="BW306" s="165"/>
      <c r="BX306" s="165"/>
      <c r="BY306" s="165"/>
      <c r="BZ306" s="165"/>
      <c r="CA306" s="165"/>
      <c r="CB306" s="165"/>
      <c r="CC306" s="165"/>
      <c r="CD306" s="165"/>
    </row>
    <row r="307" spans="1:82" ht="27" hidden="1" customHeight="1">
      <c r="A307" s="642" t="s">
        <v>11</v>
      </c>
      <c r="B307" s="647"/>
      <c r="C307" s="322"/>
      <c r="D307" s="376" t="s">
        <v>560</v>
      </c>
      <c r="E307" s="377" t="s">
        <v>356</v>
      </c>
      <c r="F307" s="312" t="s">
        <v>175</v>
      </c>
      <c r="G307" s="19"/>
      <c r="H307" s="16"/>
      <c r="I307" s="16"/>
      <c r="J307" s="16"/>
      <c r="K307" s="19"/>
      <c r="L307" s="43"/>
      <c r="M307" s="691"/>
      <c r="N307" s="215">
        <v>0</v>
      </c>
      <c r="O307" s="50">
        <f t="shared" si="159"/>
        <v>0</v>
      </c>
      <c r="P307" s="94">
        <f t="shared" si="160"/>
        <v>0</v>
      </c>
      <c r="Q307" s="403">
        <v>106.59</v>
      </c>
      <c r="R307" s="437">
        <f t="shared" si="161"/>
        <v>6928.35</v>
      </c>
      <c r="S307" s="395">
        <f t="shared" si="162"/>
        <v>4503.4274999999998</v>
      </c>
      <c r="T307" s="455">
        <v>35</v>
      </c>
      <c r="U307" s="435">
        <f t="shared" si="163"/>
        <v>38.61538461538462</v>
      </c>
      <c r="V307" s="459">
        <v>4252.9409999999998</v>
      </c>
      <c r="W307" s="318">
        <f t="shared" si="164"/>
        <v>0</v>
      </c>
      <c r="X307" s="553">
        <f t="shared" si="158"/>
        <v>0</v>
      </c>
      <c r="Y307" s="438" t="s">
        <v>773</v>
      </c>
      <c r="Z307" s="436">
        <f t="shared" si="165"/>
        <v>35</v>
      </c>
      <c r="AA307" s="428"/>
      <c r="AB307" s="171"/>
      <c r="AC307" s="88"/>
      <c r="AD307" s="162"/>
      <c r="AE307" s="162"/>
      <c r="AF307" s="162"/>
      <c r="AG307" s="162"/>
      <c r="AH307" s="162"/>
      <c r="AI307" s="162"/>
      <c r="AJ307" s="162"/>
      <c r="AK307" s="163"/>
      <c r="AL307" s="162"/>
      <c r="AM307" s="173"/>
      <c r="AN307" s="173"/>
      <c r="AO307" s="173"/>
      <c r="AP307" s="173"/>
      <c r="AQ307" s="173"/>
      <c r="AR307" s="173"/>
      <c r="AS307" s="173"/>
      <c r="AT307" s="173"/>
      <c r="AU307" s="173"/>
      <c r="AV307" s="173"/>
      <c r="AW307" s="173"/>
      <c r="AX307" s="173"/>
      <c r="AY307" s="173"/>
      <c r="AZ307" s="173"/>
      <c r="BA307" s="173"/>
      <c r="BB307" s="173"/>
      <c r="BC307" s="173"/>
      <c r="BD307" s="173"/>
      <c r="BE307" s="173"/>
      <c r="BF307" s="165"/>
      <c r="BG307" s="165"/>
      <c r="BH307" s="165"/>
      <c r="BI307" s="165"/>
      <c r="BJ307" s="165"/>
      <c r="BK307" s="165"/>
      <c r="BL307" s="165"/>
      <c r="BM307" s="165"/>
      <c r="BN307" s="165"/>
      <c r="BO307" s="165"/>
      <c r="BP307" s="165"/>
      <c r="BQ307" s="165"/>
      <c r="BR307" s="165"/>
      <c r="BS307" s="165"/>
      <c r="BT307" s="165"/>
      <c r="BU307" s="165"/>
      <c r="BV307" s="165"/>
      <c r="BW307" s="165"/>
      <c r="BX307" s="165"/>
      <c r="BY307" s="165"/>
      <c r="BZ307" s="165"/>
      <c r="CA307" s="165"/>
      <c r="CB307" s="165"/>
      <c r="CC307" s="165"/>
      <c r="CD307" s="165"/>
    </row>
    <row r="308" spans="1:82" ht="63.75" hidden="1" customHeight="1">
      <c r="A308" s="521" t="s">
        <v>11</v>
      </c>
      <c r="B308" s="487"/>
      <c r="C308" s="512" t="s">
        <v>784</v>
      </c>
      <c r="D308" s="33" t="s">
        <v>560</v>
      </c>
      <c r="E308" s="52" t="s">
        <v>356</v>
      </c>
      <c r="F308" s="68" t="s">
        <v>175</v>
      </c>
      <c r="G308" s="539" t="s">
        <v>792</v>
      </c>
      <c r="H308" s="539" t="s">
        <v>792</v>
      </c>
      <c r="I308" s="617"/>
      <c r="J308" s="539" t="s">
        <v>792</v>
      </c>
      <c r="K308" s="539" t="s">
        <v>792</v>
      </c>
      <c r="L308" s="539" t="s">
        <v>792</v>
      </c>
      <c r="M308" s="539"/>
      <c r="N308" s="215">
        <v>0</v>
      </c>
      <c r="O308" s="50">
        <f t="shared" si="159"/>
        <v>0</v>
      </c>
      <c r="P308" s="94">
        <f t="shared" si="160"/>
        <v>0</v>
      </c>
      <c r="Q308" s="403">
        <v>112.2</v>
      </c>
      <c r="R308" s="437">
        <f t="shared" si="161"/>
        <v>7293</v>
      </c>
      <c r="S308" s="395">
        <f t="shared" si="162"/>
        <v>5105.0999999999995</v>
      </c>
      <c r="T308" s="467">
        <v>30</v>
      </c>
      <c r="U308" s="435">
        <f t="shared" si="163"/>
        <v>36.37227478403949</v>
      </c>
      <c r="V308" s="459">
        <v>4640.37</v>
      </c>
      <c r="W308" s="318">
        <f t="shared" si="164"/>
        <v>0</v>
      </c>
      <c r="X308" s="553">
        <f t="shared" si="158"/>
        <v>0</v>
      </c>
      <c r="Y308" s="438" t="s">
        <v>773</v>
      </c>
      <c r="Z308" s="436">
        <f t="shared" si="165"/>
        <v>30</v>
      </c>
      <c r="AA308" s="428"/>
      <c r="AB308" s="171"/>
      <c r="AC308" s="88"/>
      <c r="AD308" s="162"/>
      <c r="AE308" s="162"/>
      <c r="AF308" s="162"/>
      <c r="AG308" s="162"/>
      <c r="AH308" s="162"/>
      <c r="AI308" s="162"/>
      <c r="AJ308" s="162"/>
      <c r="AK308" s="163"/>
      <c r="AL308" s="162"/>
      <c r="AM308" s="173"/>
      <c r="AN308" s="173"/>
      <c r="AO308" s="173"/>
      <c r="AP308" s="173"/>
      <c r="AQ308" s="173"/>
      <c r="AR308" s="173"/>
      <c r="AS308" s="173"/>
      <c r="AT308" s="173"/>
      <c r="AU308" s="173"/>
      <c r="AV308" s="173"/>
      <c r="AW308" s="173"/>
      <c r="AX308" s="173"/>
      <c r="AY308" s="173"/>
      <c r="AZ308" s="173"/>
      <c r="BA308" s="173"/>
      <c r="BB308" s="173"/>
      <c r="BC308" s="173"/>
      <c r="BD308" s="173"/>
      <c r="BE308" s="173"/>
      <c r="BF308" s="165"/>
      <c r="BG308" s="165"/>
      <c r="BH308" s="165"/>
      <c r="BI308" s="165"/>
      <c r="BJ308" s="165"/>
      <c r="BK308" s="165"/>
      <c r="BL308" s="165"/>
      <c r="BM308" s="165"/>
      <c r="BN308" s="165"/>
      <c r="BO308" s="165"/>
      <c r="BP308" s="165"/>
      <c r="BQ308" s="165"/>
      <c r="BR308" s="165"/>
      <c r="BS308" s="165"/>
      <c r="BT308" s="165"/>
      <c r="BU308" s="165"/>
      <c r="BV308" s="165"/>
      <c r="BW308" s="165"/>
      <c r="BX308" s="165"/>
      <c r="BY308" s="165"/>
      <c r="BZ308" s="165"/>
      <c r="CA308" s="165"/>
      <c r="CB308" s="165"/>
      <c r="CC308" s="165"/>
      <c r="CD308" s="165"/>
    </row>
    <row r="309" spans="1:82" ht="27" hidden="1" customHeight="1">
      <c r="A309" s="642" t="s">
        <v>11</v>
      </c>
      <c r="B309" s="647"/>
      <c r="C309" s="322"/>
      <c r="D309" s="376" t="s">
        <v>560</v>
      </c>
      <c r="E309" s="377" t="s">
        <v>356</v>
      </c>
      <c r="F309" s="311" t="s">
        <v>169</v>
      </c>
      <c r="G309" s="19"/>
      <c r="H309" s="16"/>
      <c r="I309" s="16"/>
      <c r="J309" s="16"/>
      <c r="K309" s="19"/>
      <c r="L309" s="43"/>
      <c r="M309" s="691"/>
      <c r="N309" s="215">
        <v>0</v>
      </c>
      <c r="O309" s="50">
        <f t="shared" si="159"/>
        <v>0</v>
      </c>
      <c r="P309" s="94">
        <f t="shared" si="160"/>
        <v>0</v>
      </c>
      <c r="Q309" s="403">
        <v>106.59</v>
      </c>
      <c r="R309" s="437">
        <f t="shared" si="161"/>
        <v>6928.35</v>
      </c>
      <c r="S309" s="395">
        <f t="shared" si="162"/>
        <v>4503.4274999999998</v>
      </c>
      <c r="T309" s="455">
        <v>35</v>
      </c>
      <c r="U309" s="435">
        <f t="shared" si="163"/>
        <v>38.61538461538462</v>
      </c>
      <c r="V309" s="459">
        <v>4252.9409999999998</v>
      </c>
      <c r="W309" s="318">
        <f>S309*O309</f>
        <v>0</v>
      </c>
      <c r="X309" s="553">
        <f t="shared" si="158"/>
        <v>0</v>
      </c>
      <c r="Y309" s="438" t="s">
        <v>773</v>
      </c>
      <c r="Z309" s="436">
        <f t="shared" si="165"/>
        <v>35</v>
      </c>
      <c r="AA309" s="428"/>
      <c r="AB309" s="171"/>
      <c r="AC309" s="88"/>
      <c r="AD309" s="162"/>
      <c r="AE309" s="162"/>
      <c r="AF309" s="162"/>
      <c r="AG309" s="162"/>
      <c r="AH309" s="162"/>
      <c r="AI309" s="162"/>
      <c r="AJ309" s="162"/>
      <c r="AK309" s="163"/>
      <c r="AL309" s="162"/>
      <c r="AM309" s="173"/>
      <c r="AN309" s="173"/>
      <c r="AO309" s="173"/>
      <c r="AP309" s="173"/>
      <c r="AQ309" s="173"/>
      <c r="AR309" s="173"/>
      <c r="AS309" s="173"/>
      <c r="AT309" s="173"/>
      <c r="AU309" s="173"/>
      <c r="AV309" s="173"/>
      <c r="AW309" s="173"/>
      <c r="AX309" s="173"/>
      <c r="AY309" s="173"/>
      <c r="AZ309" s="173"/>
      <c r="BA309" s="173"/>
      <c r="BB309" s="173"/>
      <c r="BC309" s="173"/>
      <c r="BD309" s="173"/>
      <c r="BE309" s="173"/>
      <c r="BF309" s="165"/>
      <c r="BG309" s="165"/>
      <c r="BH309" s="165"/>
      <c r="BI309" s="165"/>
      <c r="BJ309" s="165"/>
      <c r="BK309" s="165"/>
      <c r="BL309" s="165"/>
      <c r="BM309" s="165"/>
      <c r="BN309" s="165"/>
      <c r="BO309" s="165"/>
      <c r="BP309" s="165"/>
      <c r="BQ309" s="165"/>
      <c r="BR309" s="165"/>
      <c r="BS309" s="165"/>
      <c r="BT309" s="165"/>
      <c r="BU309" s="165"/>
      <c r="BV309" s="165"/>
      <c r="BW309" s="165"/>
      <c r="BX309" s="165"/>
      <c r="BY309" s="165"/>
      <c r="BZ309" s="165"/>
      <c r="CA309" s="165"/>
      <c r="CB309" s="165"/>
      <c r="CC309" s="165"/>
      <c r="CD309" s="165"/>
    </row>
    <row r="310" spans="1:82" ht="63.75" hidden="1" customHeight="1">
      <c r="A310" s="521" t="s">
        <v>11</v>
      </c>
      <c r="B310" s="487"/>
      <c r="C310" s="512" t="s">
        <v>784</v>
      </c>
      <c r="D310" s="33" t="s">
        <v>560</v>
      </c>
      <c r="E310" s="52" t="s">
        <v>356</v>
      </c>
      <c r="F310" s="80" t="s">
        <v>169</v>
      </c>
      <c r="G310" s="617"/>
      <c r="H310" s="539" t="s">
        <v>792</v>
      </c>
      <c r="I310" s="539" t="s">
        <v>792</v>
      </c>
      <c r="J310" s="539" t="s">
        <v>792</v>
      </c>
      <c r="K310" s="539" t="s">
        <v>792</v>
      </c>
      <c r="L310" s="539" t="s">
        <v>792</v>
      </c>
      <c r="M310" s="539" t="s">
        <v>792</v>
      </c>
      <c r="N310" s="215">
        <v>3</v>
      </c>
      <c r="O310" s="50">
        <f t="shared" si="159"/>
        <v>0</v>
      </c>
      <c r="P310" s="94">
        <f t="shared" si="160"/>
        <v>0</v>
      </c>
      <c r="Q310" s="403">
        <v>112.54</v>
      </c>
      <c r="R310" s="437">
        <f t="shared" si="161"/>
        <v>7315.1</v>
      </c>
      <c r="S310" s="395">
        <f t="shared" si="162"/>
        <v>5120.57</v>
      </c>
      <c r="T310" s="455">
        <v>30</v>
      </c>
      <c r="U310" s="435">
        <f t="shared" si="163"/>
        <v>36.56450356112699</v>
      </c>
      <c r="V310" s="459">
        <v>4640.37</v>
      </c>
      <c r="W310" s="335">
        <f>S310*O310</f>
        <v>0</v>
      </c>
      <c r="X310" s="553">
        <f t="shared" si="158"/>
        <v>0</v>
      </c>
      <c r="Y310" s="438" t="s">
        <v>773</v>
      </c>
      <c r="Z310" s="436">
        <f t="shared" si="165"/>
        <v>30</v>
      </c>
      <c r="AA310" s="428"/>
      <c r="AB310" s="171"/>
      <c r="AC310" s="88"/>
      <c r="AD310" s="162"/>
      <c r="AE310" s="162"/>
      <c r="AF310" s="162"/>
      <c r="AG310" s="162"/>
      <c r="AH310" s="162"/>
      <c r="AI310" s="162"/>
      <c r="AJ310" s="162"/>
      <c r="AK310" s="163"/>
      <c r="AL310" s="162"/>
      <c r="AM310" s="173"/>
      <c r="AN310" s="173"/>
      <c r="AO310" s="173"/>
      <c r="AP310" s="173"/>
      <c r="AQ310" s="173"/>
      <c r="AR310" s="173"/>
      <c r="AS310" s="173"/>
      <c r="AT310" s="173"/>
      <c r="AU310" s="173"/>
      <c r="AV310" s="173"/>
      <c r="AW310" s="173"/>
      <c r="AX310" s="173"/>
      <c r="AY310" s="173"/>
      <c r="AZ310" s="173"/>
      <c r="BA310" s="173"/>
      <c r="BB310" s="173"/>
      <c r="BC310" s="173"/>
      <c r="BD310" s="173"/>
      <c r="BE310" s="173"/>
      <c r="BF310" s="165"/>
      <c r="BG310" s="165"/>
      <c r="BH310" s="165"/>
      <c r="BI310" s="165"/>
      <c r="BJ310" s="165"/>
      <c r="BK310" s="165"/>
      <c r="BL310" s="165"/>
      <c r="BM310" s="165"/>
      <c r="BN310" s="165"/>
      <c r="BO310" s="165"/>
      <c r="BP310" s="165"/>
      <c r="BQ310" s="165"/>
      <c r="BR310" s="165"/>
      <c r="BS310" s="165"/>
      <c r="BT310" s="165"/>
      <c r="BU310" s="165"/>
      <c r="BV310" s="165"/>
      <c r="BW310" s="165"/>
      <c r="BX310" s="165"/>
      <c r="BY310" s="165"/>
      <c r="BZ310" s="165"/>
      <c r="CA310" s="165"/>
      <c r="CB310" s="165"/>
      <c r="CC310" s="165"/>
      <c r="CD310" s="165"/>
    </row>
    <row r="311" spans="1:82" ht="27" hidden="1" customHeight="1">
      <c r="A311" s="642" t="s">
        <v>11</v>
      </c>
      <c r="B311" s="492"/>
      <c r="C311" s="322"/>
      <c r="D311" s="33" t="s">
        <v>208</v>
      </c>
      <c r="E311" s="30" t="s">
        <v>356</v>
      </c>
      <c r="F311" s="68" t="s">
        <v>165</v>
      </c>
      <c r="G311" s="18"/>
      <c r="H311" s="19"/>
      <c r="I311" s="19"/>
      <c r="J311" s="19"/>
      <c r="K311" s="18"/>
      <c r="L311" s="27"/>
      <c r="M311" s="27"/>
      <c r="N311" s="215">
        <v>0</v>
      </c>
      <c r="O311" s="50">
        <f t="shared" si="159"/>
        <v>0</v>
      </c>
      <c r="P311" s="94">
        <f t="shared" si="160"/>
        <v>0</v>
      </c>
      <c r="Q311" s="403">
        <v>90.98</v>
      </c>
      <c r="R311" s="437">
        <f t="shared" si="161"/>
        <v>5913.7</v>
      </c>
      <c r="S311" s="395">
        <f t="shared" si="162"/>
        <v>3843.9049999999993</v>
      </c>
      <c r="T311" s="455">
        <v>35</v>
      </c>
      <c r="U311" s="435">
        <f t="shared" si="163"/>
        <v>38.61538461538462</v>
      </c>
      <c r="V311" s="459">
        <v>3630.1019999999999</v>
      </c>
      <c r="W311" s="318">
        <f t="shared" si="164"/>
        <v>0</v>
      </c>
      <c r="X311" s="553">
        <f t="shared" si="158"/>
        <v>0</v>
      </c>
      <c r="Y311" s="438" t="s">
        <v>773</v>
      </c>
      <c r="Z311" s="436">
        <f t="shared" si="165"/>
        <v>35</v>
      </c>
      <c r="AA311" s="428"/>
      <c r="AB311" s="171"/>
      <c r="AC311" s="88"/>
      <c r="AD311" s="162"/>
      <c r="AE311" s="162"/>
      <c r="AF311" s="162"/>
      <c r="AG311" s="162"/>
      <c r="AH311" s="162"/>
      <c r="AI311" s="162"/>
      <c r="AJ311" s="162"/>
      <c r="AK311" s="163"/>
      <c r="AL311" s="162"/>
      <c r="AM311" s="173"/>
      <c r="AN311" s="173"/>
      <c r="AO311" s="173"/>
      <c r="AP311" s="173"/>
      <c r="AQ311" s="173"/>
      <c r="AR311" s="173"/>
      <c r="AS311" s="173"/>
      <c r="AT311" s="173"/>
      <c r="AU311" s="173"/>
      <c r="AV311" s="173"/>
      <c r="AW311" s="173"/>
      <c r="AX311" s="173"/>
      <c r="AY311" s="173"/>
      <c r="AZ311" s="173"/>
      <c r="BA311" s="173"/>
      <c r="BB311" s="173"/>
      <c r="BC311" s="173"/>
      <c r="BD311" s="173"/>
      <c r="BE311" s="173"/>
      <c r="BF311" s="165"/>
      <c r="BG311" s="165"/>
      <c r="BH311" s="165"/>
      <c r="BI311" s="165"/>
      <c r="BJ311" s="165"/>
      <c r="BK311" s="165"/>
      <c r="BL311" s="165"/>
      <c r="BM311" s="165"/>
      <c r="BN311" s="165"/>
      <c r="BO311" s="165"/>
      <c r="BP311" s="165"/>
      <c r="BQ311" s="165"/>
      <c r="BR311" s="165"/>
      <c r="BS311" s="165"/>
      <c r="BT311" s="165"/>
      <c r="BU311" s="165"/>
      <c r="BV311" s="165"/>
      <c r="BW311" s="165"/>
      <c r="BX311" s="165"/>
      <c r="BY311" s="165"/>
      <c r="BZ311" s="165"/>
      <c r="CA311" s="165"/>
      <c r="CB311" s="165"/>
      <c r="CC311" s="165"/>
      <c r="CD311" s="165"/>
    </row>
    <row r="312" spans="1:82" ht="63.75" hidden="1" customHeight="1">
      <c r="A312" s="846" t="s">
        <v>11</v>
      </c>
      <c r="B312" s="832"/>
      <c r="C312" s="700" t="s">
        <v>796</v>
      </c>
      <c r="D312" s="920" t="s">
        <v>1146</v>
      </c>
      <c r="E312" s="921" t="s">
        <v>1154</v>
      </c>
      <c r="F312" s="876" t="s">
        <v>1158</v>
      </c>
      <c r="G312" s="702"/>
      <c r="H312" s="702"/>
      <c r="I312" s="702"/>
      <c r="J312" s="702"/>
      <c r="K312" s="539" t="s">
        <v>792</v>
      </c>
      <c r="L312" s="539" t="s">
        <v>792</v>
      </c>
      <c r="M312" s="539" t="s">
        <v>792</v>
      </c>
      <c r="N312" s="215">
        <v>0</v>
      </c>
      <c r="O312" s="837">
        <f t="shared" si="159"/>
        <v>0</v>
      </c>
      <c r="P312" s="838">
        <f t="shared" si="160"/>
        <v>0</v>
      </c>
      <c r="Q312" s="679">
        <v>97.770239999999987</v>
      </c>
      <c r="R312" s="718">
        <f>Q312*$S$1</f>
        <v>6355.065599999999</v>
      </c>
      <c r="S312" s="746">
        <f>R312</f>
        <v>6355.065599999999</v>
      </c>
      <c r="T312" s="719" t="s">
        <v>796</v>
      </c>
      <c r="U312" s="719"/>
      <c r="V312" s="719"/>
      <c r="W312" s="843">
        <f t="shared" ref="W312" si="166">S312*O312</f>
        <v>0</v>
      </c>
      <c r="X312" s="553">
        <f t="shared" si="158"/>
        <v>0</v>
      </c>
      <c r="Y312" s="708"/>
      <c r="Z312" s="709"/>
      <c r="AA312" s="709"/>
      <c r="AB312" s="709"/>
      <c r="AC312" s="709"/>
      <c r="AD312" s="710"/>
      <c r="AE312" s="709"/>
      <c r="AF312" s="709"/>
      <c r="AG312" s="709"/>
      <c r="AH312" s="709"/>
      <c r="AI312" s="161"/>
      <c r="AJ312" s="162"/>
      <c r="AK312" s="163"/>
      <c r="AL312" s="162"/>
      <c r="AM312" s="162"/>
      <c r="AN312" s="162"/>
      <c r="AO312" s="162"/>
      <c r="AP312" s="162"/>
      <c r="AQ312" s="162"/>
      <c r="AR312" s="162"/>
      <c r="AS312" s="162"/>
      <c r="AT312" s="162"/>
      <c r="AU312" s="162"/>
      <c r="AV312" s="162"/>
      <c r="AW312" s="162"/>
      <c r="AX312" s="162"/>
      <c r="AY312" s="162"/>
      <c r="AZ312" s="162"/>
      <c r="BA312" s="162"/>
      <c r="BB312" s="162"/>
      <c r="BC312" s="162"/>
      <c r="BD312" s="162"/>
      <c r="BE312" s="162"/>
    </row>
    <row r="313" spans="1:82" ht="63.75" hidden="1" customHeight="1">
      <c r="A313" s="846" t="s">
        <v>11</v>
      </c>
      <c r="B313" s="832"/>
      <c r="C313" s="700" t="s">
        <v>796</v>
      </c>
      <c r="D313" s="920" t="s">
        <v>1146</v>
      </c>
      <c r="E313" s="921" t="s">
        <v>1154</v>
      </c>
      <c r="F313" s="876" t="s">
        <v>1159</v>
      </c>
      <c r="G313" s="702"/>
      <c r="H313" s="702"/>
      <c r="I313" s="702"/>
      <c r="J313" s="702"/>
      <c r="K313" s="539" t="s">
        <v>792</v>
      </c>
      <c r="L313" s="539" t="s">
        <v>792</v>
      </c>
      <c r="M313" s="539" t="s">
        <v>792</v>
      </c>
      <c r="N313" s="215">
        <v>0</v>
      </c>
      <c r="O313" s="837">
        <f t="shared" si="159"/>
        <v>0</v>
      </c>
      <c r="P313" s="838">
        <f t="shared" si="160"/>
        <v>0</v>
      </c>
      <c r="Q313" s="679">
        <v>97.770239999999987</v>
      </c>
      <c r="R313" s="718">
        <f>Q313*$S$1</f>
        <v>6355.065599999999</v>
      </c>
      <c r="S313" s="746">
        <f>R313</f>
        <v>6355.065599999999</v>
      </c>
      <c r="T313" s="719" t="s">
        <v>796</v>
      </c>
      <c r="U313" s="719"/>
      <c r="V313" s="719"/>
      <c r="W313" s="843">
        <f t="shared" ref="W313:W317" si="167">S313*O313</f>
        <v>0</v>
      </c>
      <c r="X313" s="553">
        <f t="shared" si="158"/>
        <v>0</v>
      </c>
      <c r="Y313" s="708"/>
      <c r="Z313" s="709"/>
      <c r="AA313" s="709"/>
      <c r="AB313" s="709"/>
      <c r="AC313" s="709"/>
      <c r="AD313" s="710"/>
      <c r="AE313" s="709"/>
      <c r="AF313" s="709"/>
      <c r="AG313" s="709"/>
      <c r="AH313" s="709"/>
      <c r="AI313" s="161"/>
      <c r="AJ313" s="162"/>
      <c r="AK313" s="163"/>
      <c r="AL313" s="162"/>
      <c r="AM313" s="162"/>
      <c r="AN313" s="162"/>
      <c r="AO313" s="162"/>
      <c r="AP313" s="162"/>
      <c r="AQ313" s="162"/>
      <c r="AR313" s="162"/>
      <c r="AS313" s="162"/>
      <c r="AT313" s="162"/>
      <c r="AU313" s="162"/>
      <c r="AV313" s="162"/>
      <c r="AW313" s="162"/>
      <c r="AX313" s="162"/>
      <c r="AY313" s="162"/>
      <c r="AZ313" s="162"/>
      <c r="BA313" s="162"/>
      <c r="BB313" s="162"/>
      <c r="BC313" s="162"/>
      <c r="BD313" s="162"/>
      <c r="BE313" s="162"/>
    </row>
    <row r="314" spans="1:82" ht="63.75" customHeight="1">
      <c r="A314" s="521" t="s">
        <v>11</v>
      </c>
      <c r="B314" s="521"/>
      <c r="C314" s="648" t="s">
        <v>784</v>
      </c>
      <c r="D314" s="33" t="s">
        <v>425</v>
      </c>
      <c r="E314" s="30" t="s">
        <v>357</v>
      </c>
      <c r="F314" s="68" t="s">
        <v>731</v>
      </c>
      <c r="G314" s="539" t="s">
        <v>792</v>
      </c>
      <c r="H314" s="539" t="s">
        <v>792</v>
      </c>
      <c r="I314" s="617"/>
      <c r="J314" s="539" t="s">
        <v>792</v>
      </c>
      <c r="K314" s="539" t="s">
        <v>792</v>
      </c>
      <c r="L314" s="539" t="s">
        <v>792</v>
      </c>
      <c r="M314" s="539" t="s">
        <v>792</v>
      </c>
      <c r="N314" s="215"/>
      <c r="O314" s="50">
        <f t="shared" si="159"/>
        <v>0</v>
      </c>
      <c r="P314" s="94">
        <f t="shared" si="160"/>
        <v>0</v>
      </c>
      <c r="Q314" s="679">
        <v>99.144720000000007</v>
      </c>
      <c r="R314" s="737">
        <f t="shared" si="161"/>
        <v>6444.4068000000007</v>
      </c>
      <c r="S314" s="746">
        <f t="shared" si="162"/>
        <v>4511.0847599999997</v>
      </c>
      <c r="T314" s="455">
        <v>30</v>
      </c>
      <c r="U314" s="435">
        <f t="shared" si="163"/>
        <v>32.649782443901586</v>
      </c>
      <c r="V314" s="459">
        <v>4340.3220000000001</v>
      </c>
      <c r="W314" s="753">
        <f t="shared" si="167"/>
        <v>0</v>
      </c>
      <c r="X314" s="553">
        <f t="shared" si="158"/>
        <v>0</v>
      </c>
      <c r="Y314" s="438" t="s">
        <v>773</v>
      </c>
      <c r="Z314" s="436">
        <f t="shared" si="165"/>
        <v>30</v>
      </c>
      <c r="AA314" s="428"/>
      <c r="AB314" s="171"/>
      <c r="AC314" s="88"/>
      <c r="AD314" s="162"/>
      <c r="AE314" s="162"/>
      <c r="AF314" s="162"/>
      <c r="AG314" s="162"/>
      <c r="AH314" s="162"/>
      <c r="AI314" s="162"/>
      <c r="AJ314" s="162"/>
      <c r="AK314" s="163"/>
      <c r="AL314" s="162"/>
      <c r="AM314" s="173"/>
      <c r="AN314" s="173"/>
      <c r="AO314" s="173"/>
      <c r="AP314" s="173"/>
      <c r="AQ314" s="173"/>
      <c r="AR314" s="173"/>
      <c r="AS314" s="173"/>
      <c r="AT314" s="173"/>
      <c r="AU314" s="173"/>
      <c r="AV314" s="173"/>
      <c r="AW314" s="173"/>
      <c r="AX314" s="173"/>
      <c r="AY314" s="173"/>
      <c r="AZ314" s="173"/>
      <c r="BA314" s="173"/>
      <c r="BB314" s="173"/>
      <c r="BC314" s="173"/>
      <c r="BD314" s="173"/>
      <c r="BE314" s="173"/>
      <c r="BF314" s="165"/>
      <c r="BG314" s="165"/>
      <c r="BH314" s="165"/>
      <c r="BI314" s="165"/>
      <c r="BJ314" s="165"/>
      <c r="BK314" s="165"/>
      <c r="BL314" s="165"/>
      <c r="BM314" s="165"/>
      <c r="BN314" s="165"/>
      <c r="BO314" s="165"/>
      <c r="BP314" s="165"/>
      <c r="BQ314" s="165"/>
      <c r="BR314" s="165"/>
      <c r="BS314" s="165"/>
      <c r="BT314" s="165"/>
      <c r="BU314" s="165"/>
      <c r="BV314" s="165"/>
      <c r="BW314" s="165"/>
      <c r="BX314" s="165"/>
      <c r="BY314" s="165"/>
      <c r="BZ314" s="165"/>
      <c r="CA314" s="165"/>
      <c r="CB314" s="165"/>
      <c r="CC314" s="165"/>
      <c r="CD314" s="165"/>
    </row>
    <row r="315" spans="1:82" ht="63.75" customHeight="1">
      <c r="A315" s="521" t="s">
        <v>11</v>
      </c>
      <c r="B315" s="487"/>
      <c r="C315" s="512" t="s">
        <v>784</v>
      </c>
      <c r="D315" s="33" t="s">
        <v>425</v>
      </c>
      <c r="E315" s="30" t="s">
        <v>357</v>
      </c>
      <c r="F315" s="68" t="s">
        <v>345</v>
      </c>
      <c r="G315" s="539" t="s">
        <v>792</v>
      </c>
      <c r="H315" s="539" t="s">
        <v>792</v>
      </c>
      <c r="I315" s="539" t="s">
        <v>792</v>
      </c>
      <c r="J315" s="617"/>
      <c r="K315" s="539" t="s">
        <v>792</v>
      </c>
      <c r="L315" s="617"/>
      <c r="M315" s="539" t="s">
        <v>792</v>
      </c>
      <c r="N315" s="215"/>
      <c r="O315" s="50">
        <f t="shared" si="159"/>
        <v>0</v>
      </c>
      <c r="P315" s="94">
        <f t="shared" si="160"/>
        <v>0</v>
      </c>
      <c r="Q315" s="679">
        <v>99.144720000000007</v>
      </c>
      <c r="R315" s="737">
        <f t="shared" si="161"/>
        <v>6444.4068000000007</v>
      </c>
      <c r="S315" s="746">
        <f t="shared" si="162"/>
        <v>4511.0847599999997</v>
      </c>
      <c r="T315" s="455">
        <v>30</v>
      </c>
      <c r="U315" s="435">
        <f t="shared" si="163"/>
        <v>32.649782443901586</v>
      </c>
      <c r="V315" s="459">
        <v>4340.3220000000001</v>
      </c>
      <c r="W315" s="753">
        <f t="shared" si="167"/>
        <v>0</v>
      </c>
      <c r="X315" s="553">
        <f t="shared" si="158"/>
        <v>0</v>
      </c>
      <c r="Y315" s="438" t="s">
        <v>773</v>
      </c>
      <c r="Z315" s="436">
        <f t="shared" si="165"/>
        <v>30</v>
      </c>
      <c r="AA315" s="428"/>
      <c r="AB315" s="171"/>
      <c r="AC315" s="88"/>
      <c r="AD315" s="162"/>
      <c r="AE315" s="162"/>
      <c r="AF315" s="162"/>
      <c r="AG315" s="162"/>
      <c r="AH315" s="162"/>
      <c r="AI315" s="162"/>
      <c r="AJ315" s="162"/>
      <c r="AK315" s="163"/>
      <c r="AL315" s="162"/>
      <c r="AM315" s="173"/>
      <c r="AN315" s="173"/>
      <c r="AO315" s="173"/>
      <c r="AP315" s="173"/>
      <c r="AQ315" s="173"/>
      <c r="AR315" s="173"/>
      <c r="AS315" s="173"/>
      <c r="AT315" s="173"/>
      <c r="AU315" s="173"/>
      <c r="AV315" s="173"/>
      <c r="AW315" s="173"/>
      <c r="AX315" s="173"/>
      <c r="AY315" s="173"/>
      <c r="AZ315" s="173"/>
      <c r="BA315" s="173"/>
      <c r="BB315" s="173"/>
      <c r="BC315" s="173"/>
      <c r="BD315" s="173"/>
      <c r="BE315" s="173"/>
      <c r="BF315" s="165"/>
      <c r="BG315" s="165"/>
      <c r="BH315" s="165"/>
      <c r="BI315" s="165"/>
      <c r="BJ315" s="165"/>
      <c r="BK315" s="165"/>
      <c r="BL315" s="165"/>
      <c r="BM315" s="165"/>
      <c r="BN315" s="165"/>
      <c r="BO315" s="165"/>
      <c r="BP315" s="165"/>
      <c r="BQ315" s="165"/>
      <c r="BR315" s="165"/>
      <c r="BS315" s="165"/>
      <c r="BT315" s="165"/>
      <c r="BU315" s="165"/>
      <c r="BV315" s="165"/>
      <c r="BW315" s="165"/>
      <c r="BX315" s="165"/>
      <c r="BY315" s="165"/>
      <c r="BZ315" s="165"/>
      <c r="CA315" s="165"/>
      <c r="CB315" s="165"/>
      <c r="CC315" s="165"/>
      <c r="CD315" s="165"/>
    </row>
    <row r="316" spans="1:82" ht="63.75" customHeight="1">
      <c r="A316" s="521" t="s">
        <v>11</v>
      </c>
      <c r="B316" s="487"/>
      <c r="C316" s="512" t="s">
        <v>784</v>
      </c>
      <c r="D316" s="33" t="s">
        <v>425</v>
      </c>
      <c r="E316" s="30" t="s">
        <v>357</v>
      </c>
      <c r="F316" s="68" t="s">
        <v>170</v>
      </c>
      <c r="G316" s="617"/>
      <c r="H316" s="539" t="s">
        <v>792</v>
      </c>
      <c r="I316" s="539" t="s">
        <v>792</v>
      </c>
      <c r="J316" s="617"/>
      <c r="K316" s="617"/>
      <c r="L316" s="618"/>
      <c r="M316" s="539" t="s">
        <v>792</v>
      </c>
      <c r="N316" s="215"/>
      <c r="O316" s="50">
        <f t="shared" si="159"/>
        <v>0</v>
      </c>
      <c r="P316" s="94">
        <f t="shared" si="160"/>
        <v>0</v>
      </c>
      <c r="Q316" s="679">
        <v>99.144719999999992</v>
      </c>
      <c r="R316" s="737">
        <f t="shared" si="161"/>
        <v>6444.4067999999997</v>
      </c>
      <c r="S316" s="746">
        <f t="shared" si="162"/>
        <v>4511.0847599999997</v>
      </c>
      <c r="T316" s="455">
        <v>30</v>
      </c>
      <c r="U316" s="435">
        <f t="shared" si="163"/>
        <v>32.649782443901586</v>
      </c>
      <c r="V316" s="459">
        <v>4340.3220000000001</v>
      </c>
      <c r="W316" s="753">
        <f t="shared" si="167"/>
        <v>0</v>
      </c>
      <c r="X316" s="553">
        <f t="shared" si="158"/>
        <v>0</v>
      </c>
      <c r="Y316" s="438" t="s">
        <v>773</v>
      </c>
      <c r="Z316" s="436">
        <f t="shared" si="165"/>
        <v>30</v>
      </c>
      <c r="AA316" s="428"/>
      <c r="AB316" s="171"/>
      <c r="AC316" s="88"/>
      <c r="AD316" s="162"/>
      <c r="AE316" s="162"/>
      <c r="AF316" s="162"/>
      <c r="AG316" s="162"/>
      <c r="AH316" s="162"/>
      <c r="AI316" s="162"/>
      <c r="AJ316" s="162"/>
      <c r="AK316" s="163"/>
      <c r="AL316" s="162"/>
      <c r="AM316" s="173"/>
      <c r="AN316" s="173"/>
      <c r="AO316" s="173"/>
      <c r="AP316" s="173"/>
      <c r="AQ316" s="173"/>
      <c r="AR316" s="173"/>
      <c r="AS316" s="173"/>
      <c r="AT316" s="173"/>
      <c r="AU316" s="173"/>
      <c r="AV316" s="173"/>
      <c r="AW316" s="173"/>
      <c r="AX316" s="173"/>
      <c r="AY316" s="173"/>
      <c r="AZ316" s="173"/>
      <c r="BA316" s="173"/>
      <c r="BB316" s="173"/>
      <c r="BC316" s="173"/>
      <c r="BD316" s="173"/>
      <c r="BE316" s="173"/>
      <c r="BF316" s="165"/>
      <c r="BG316" s="165"/>
      <c r="BH316" s="165"/>
      <c r="BI316" s="165"/>
      <c r="BJ316" s="165"/>
      <c r="BK316" s="165"/>
      <c r="BL316" s="165"/>
      <c r="BM316" s="165"/>
      <c r="BN316" s="165"/>
      <c r="BO316" s="165"/>
      <c r="BP316" s="165"/>
      <c r="BQ316" s="165"/>
      <c r="BR316" s="165"/>
      <c r="BS316" s="165"/>
      <c r="BT316" s="165"/>
      <c r="BU316" s="165"/>
      <c r="BV316" s="165"/>
      <c r="BW316" s="165"/>
      <c r="BX316" s="165"/>
      <c r="BY316" s="165"/>
      <c r="BZ316" s="165"/>
      <c r="CA316" s="165"/>
      <c r="CB316" s="165"/>
      <c r="CC316" s="165"/>
      <c r="CD316" s="165"/>
    </row>
    <row r="317" spans="1:82" ht="63.75" customHeight="1">
      <c r="A317" s="521" t="s">
        <v>11</v>
      </c>
      <c r="B317" s="487"/>
      <c r="C317" s="512" t="s">
        <v>784</v>
      </c>
      <c r="D317" s="33" t="s">
        <v>425</v>
      </c>
      <c r="E317" s="30" t="s">
        <v>357</v>
      </c>
      <c r="F317" s="68" t="s">
        <v>499</v>
      </c>
      <c r="G317" s="617"/>
      <c r="H317" s="617"/>
      <c r="I317" s="617"/>
      <c r="J317" s="539" t="s">
        <v>792</v>
      </c>
      <c r="K317" s="617"/>
      <c r="L317" s="618"/>
      <c r="M317" s="539" t="s">
        <v>792</v>
      </c>
      <c r="N317" s="215"/>
      <c r="O317" s="50">
        <f t="shared" si="159"/>
        <v>0</v>
      </c>
      <c r="P317" s="94">
        <f t="shared" si="160"/>
        <v>0</v>
      </c>
      <c r="Q317" s="679">
        <v>99.144719999999992</v>
      </c>
      <c r="R317" s="737">
        <f t="shared" si="161"/>
        <v>6444.4067999999997</v>
      </c>
      <c r="S317" s="746">
        <f t="shared" si="162"/>
        <v>4511.0847599999997</v>
      </c>
      <c r="T317" s="455">
        <v>30</v>
      </c>
      <c r="U317" s="435">
        <f t="shared" si="163"/>
        <v>32.649782443901586</v>
      </c>
      <c r="V317" s="459">
        <v>4340.3220000000001</v>
      </c>
      <c r="W317" s="753">
        <f t="shared" si="167"/>
        <v>0</v>
      </c>
      <c r="X317" s="553">
        <f t="shared" si="158"/>
        <v>0</v>
      </c>
      <c r="Y317" s="438" t="s">
        <v>773</v>
      </c>
      <c r="Z317" s="436">
        <f t="shared" si="165"/>
        <v>30</v>
      </c>
      <c r="AA317" s="428"/>
      <c r="AB317" s="171"/>
      <c r="AC317" s="88"/>
      <c r="AD317" s="162"/>
      <c r="AE317" s="162"/>
      <c r="AF317" s="162"/>
      <c r="AG317" s="162"/>
      <c r="AH317" s="162"/>
      <c r="AI317" s="162"/>
      <c r="AJ317" s="162"/>
      <c r="AK317" s="163"/>
      <c r="AL317" s="162"/>
      <c r="AM317" s="173"/>
      <c r="AN317" s="173"/>
      <c r="AO317" s="173"/>
      <c r="AP317" s="173"/>
      <c r="AQ317" s="173"/>
      <c r="AR317" s="173"/>
      <c r="AS317" s="173"/>
      <c r="AT317" s="173"/>
      <c r="AU317" s="173"/>
      <c r="AV317" s="173"/>
      <c r="AW317" s="173"/>
      <c r="AX317" s="173"/>
      <c r="AY317" s="173"/>
      <c r="AZ317" s="173"/>
      <c r="BA317" s="173"/>
      <c r="BB317" s="173"/>
      <c r="BC317" s="173"/>
      <c r="BD317" s="173"/>
      <c r="BE317" s="173"/>
      <c r="BF317" s="165"/>
      <c r="BG317" s="165"/>
      <c r="BH317" s="165"/>
      <c r="BI317" s="165"/>
      <c r="BJ317" s="165"/>
      <c r="BK317" s="165"/>
      <c r="BL317" s="165"/>
      <c r="BM317" s="165"/>
      <c r="BN317" s="165"/>
      <c r="BO317" s="165"/>
      <c r="BP317" s="165"/>
      <c r="BQ317" s="165"/>
      <c r="BR317" s="165"/>
      <c r="BS317" s="165"/>
      <c r="BT317" s="165"/>
      <c r="BU317" s="165"/>
      <c r="BV317" s="165"/>
      <c r="BW317" s="165"/>
      <c r="BX317" s="165"/>
      <c r="BY317" s="165"/>
      <c r="BZ317" s="165"/>
      <c r="CA317" s="165"/>
      <c r="CB317" s="165"/>
      <c r="CC317" s="165"/>
      <c r="CD317" s="165"/>
    </row>
    <row r="318" spans="1:82" ht="27" hidden="1" customHeight="1">
      <c r="A318" s="642" t="s">
        <v>11</v>
      </c>
      <c r="B318" s="647"/>
      <c r="C318" s="322"/>
      <c r="D318" s="33" t="s">
        <v>438</v>
      </c>
      <c r="E318" s="30" t="s">
        <v>358</v>
      </c>
      <c r="F318" s="68" t="s">
        <v>165</v>
      </c>
      <c r="G318" s="19"/>
      <c r="H318" s="25"/>
      <c r="I318" s="25"/>
      <c r="J318" s="25"/>
      <c r="K318" s="16"/>
      <c r="L318" s="26"/>
      <c r="M318" s="694"/>
      <c r="N318" s="215">
        <v>0</v>
      </c>
      <c r="O318" s="50">
        <f t="shared" si="159"/>
        <v>0</v>
      </c>
      <c r="P318" s="94">
        <f t="shared" si="160"/>
        <v>0</v>
      </c>
      <c r="Q318" s="403">
        <v>54.39</v>
      </c>
      <c r="R318" s="437">
        <f t="shared" si="161"/>
        <v>3535.35</v>
      </c>
      <c r="S318" s="395">
        <f t="shared" si="162"/>
        <v>2297.9774999999995</v>
      </c>
      <c r="T318" s="455">
        <v>35</v>
      </c>
      <c r="U318" s="435">
        <f t="shared" si="163"/>
        <v>38.615384615384606</v>
      </c>
      <c r="V318" s="459">
        <v>2170.1610000000001</v>
      </c>
      <c r="W318" s="318">
        <f t="shared" si="164"/>
        <v>0</v>
      </c>
      <c r="X318" s="553">
        <f t="shared" si="158"/>
        <v>0</v>
      </c>
      <c r="Y318" s="438" t="s">
        <v>773</v>
      </c>
      <c r="Z318" s="436">
        <f t="shared" si="165"/>
        <v>35</v>
      </c>
      <c r="AA318" s="428"/>
      <c r="AB318" s="171"/>
      <c r="AC318" s="88"/>
      <c r="AD318" s="162"/>
      <c r="AE318" s="162"/>
      <c r="AF318" s="162"/>
      <c r="AG318" s="162"/>
      <c r="AH318" s="162"/>
      <c r="AI318" s="162"/>
      <c r="AJ318" s="162"/>
      <c r="AK318" s="163"/>
      <c r="AL318" s="162"/>
      <c r="AM318" s="173"/>
      <c r="AN318" s="173"/>
      <c r="AO318" s="173"/>
      <c r="AP318" s="173"/>
      <c r="AQ318" s="173"/>
      <c r="AR318" s="173"/>
      <c r="AS318" s="173"/>
      <c r="AT318" s="173"/>
      <c r="AU318" s="173"/>
      <c r="AV318" s="173"/>
      <c r="AW318" s="173"/>
      <c r="AX318" s="173"/>
      <c r="AY318" s="173"/>
      <c r="AZ318" s="173"/>
      <c r="BA318" s="173"/>
      <c r="BB318" s="173"/>
      <c r="BC318" s="173"/>
      <c r="BD318" s="173"/>
      <c r="BE318" s="173"/>
      <c r="BF318" s="165"/>
      <c r="BG318" s="165"/>
      <c r="BH318" s="165"/>
      <c r="BI318" s="165"/>
      <c r="BJ318" s="165"/>
      <c r="BK318" s="165"/>
      <c r="BL318" s="165"/>
      <c r="BM318" s="165"/>
      <c r="BN318" s="165"/>
      <c r="BO318" s="165"/>
      <c r="BP318" s="165"/>
      <c r="BQ318" s="165"/>
      <c r="BR318" s="165"/>
      <c r="BS318" s="165"/>
      <c r="BT318" s="165"/>
      <c r="BU318" s="165"/>
      <c r="BV318" s="165"/>
      <c r="BW318" s="165"/>
      <c r="BX318" s="165"/>
      <c r="BY318" s="165"/>
      <c r="BZ318" s="165"/>
      <c r="CA318" s="165"/>
      <c r="CB318" s="165"/>
      <c r="CC318" s="165"/>
      <c r="CD318" s="165"/>
    </row>
    <row r="319" spans="1:82" ht="69" customHeight="1">
      <c r="A319" s="521" t="s">
        <v>11</v>
      </c>
      <c r="B319" s="487"/>
      <c r="C319" s="512" t="s">
        <v>784</v>
      </c>
      <c r="D319" s="520" t="s">
        <v>789</v>
      </c>
      <c r="E319" s="30" t="s">
        <v>358</v>
      </c>
      <c r="F319" s="68" t="s">
        <v>165</v>
      </c>
      <c r="G319" s="621"/>
      <c r="H319" s="621"/>
      <c r="I319" s="621"/>
      <c r="J319" s="621"/>
      <c r="K319" s="621"/>
      <c r="L319" s="618"/>
      <c r="M319" s="539" t="s">
        <v>792</v>
      </c>
      <c r="N319" s="215"/>
      <c r="O319" s="50">
        <f>SUBTOTAL(9,G319:M319)</f>
        <v>0</v>
      </c>
      <c r="P319" s="94">
        <f>O319</f>
        <v>0</v>
      </c>
      <c r="Q319" s="679">
        <v>68.359679999999997</v>
      </c>
      <c r="R319" s="737">
        <f>Q319*$S$1</f>
        <v>4443.3791999999994</v>
      </c>
      <c r="S319" s="746">
        <f>(1-T319*0.01)*R319</f>
        <v>3110.3654399999996</v>
      </c>
      <c r="T319" s="455">
        <v>30</v>
      </c>
      <c r="U319" s="435">
        <f t="shared" si="163"/>
        <v>39.988984059699426</v>
      </c>
      <c r="V319" s="459">
        <v>2666.5169999999998</v>
      </c>
      <c r="W319" s="753">
        <f>S319*O319</f>
        <v>0</v>
      </c>
      <c r="X319" s="553">
        <f>R319*P319</f>
        <v>0</v>
      </c>
      <c r="Y319" s="438" t="s">
        <v>773</v>
      </c>
      <c r="Z319" s="436">
        <f t="shared" si="165"/>
        <v>30</v>
      </c>
      <c r="AA319" s="428"/>
      <c r="AB319" s="171"/>
      <c r="AC319" s="88"/>
      <c r="AD319" s="162"/>
      <c r="AE319" s="162"/>
      <c r="AF319" s="162"/>
      <c r="AG319" s="162"/>
      <c r="AH319" s="162"/>
      <c r="AI319" s="162"/>
      <c r="AJ319" s="162"/>
      <c r="AK319" s="163"/>
      <c r="AL319" s="162"/>
      <c r="AM319" s="173"/>
      <c r="AN319" s="173"/>
      <c r="AO319" s="173"/>
      <c r="AP319" s="173"/>
      <c r="AQ319" s="173"/>
      <c r="AR319" s="173"/>
      <c r="AS319" s="173"/>
      <c r="AT319" s="173"/>
      <c r="AU319" s="173"/>
      <c r="AV319" s="173"/>
      <c r="AW319" s="173"/>
      <c r="AX319" s="173"/>
      <c r="AY319" s="173"/>
      <c r="AZ319" s="173"/>
      <c r="BA319" s="173"/>
      <c r="BB319" s="173"/>
      <c r="BC319" s="173"/>
      <c r="BD319" s="173"/>
      <c r="BE319" s="173"/>
      <c r="BF319" s="165"/>
      <c r="BG319" s="165"/>
      <c r="BH319" s="165"/>
      <c r="BI319" s="165"/>
      <c r="BJ319" s="165"/>
      <c r="BK319" s="165"/>
      <c r="BL319" s="165"/>
      <c r="BM319" s="165"/>
      <c r="BN319" s="165"/>
      <c r="BO319" s="165"/>
      <c r="BP319" s="165"/>
      <c r="BQ319" s="165"/>
      <c r="BR319" s="165"/>
      <c r="BS319" s="165"/>
      <c r="BT319" s="165"/>
      <c r="BU319" s="165"/>
      <c r="BV319" s="165"/>
      <c r="BW319" s="165"/>
      <c r="BX319" s="165"/>
      <c r="BY319" s="165"/>
      <c r="BZ319" s="165"/>
      <c r="CA319" s="165"/>
      <c r="CB319" s="165"/>
      <c r="CC319" s="165"/>
      <c r="CD319" s="165"/>
    </row>
    <row r="320" spans="1:82" ht="27" hidden="1" customHeight="1">
      <c r="A320" s="642" t="s">
        <v>11</v>
      </c>
      <c r="B320" s="492"/>
      <c r="C320" s="322"/>
      <c r="D320" s="33" t="s">
        <v>438</v>
      </c>
      <c r="E320" s="30" t="s">
        <v>358</v>
      </c>
      <c r="F320" s="68" t="s">
        <v>47</v>
      </c>
      <c r="G320" s="19"/>
      <c r="H320" s="25"/>
      <c r="I320" s="25"/>
      <c r="J320" s="25"/>
      <c r="K320" s="16"/>
      <c r="L320" s="26"/>
      <c r="M320" s="694"/>
      <c r="N320" s="215">
        <v>0</v>
      </c>
      <c r="O320" s="50">
        <f t="shared" si="159"/>
        <v>0</v>
      </c>
      <c r="P320" s="94">
        <f t="shared" si="160"/>
        <v>0</v>
      </c>
      <c r="Q320" s="403">
        <v>54.39</v>
      </c>
      <c r="R320" s="437">
        <f t="shared" si="161"/>
        <v>3535.35</v>
      </c>
      <c r="S320" s="395">
        <f t="shared" si="162"/>
        <v>2297.9774999999995</v>
      </c>
      <c r="T320" s="455">
        <v>35</v>
      </c>
      <c r="U320" s="435">
        <f t="shared" si="163"/>
        <v>38.615384615384606</v>
      </c>
      <c r="V320" s="459">
        <v>2170.1610000000001</v>
      </c>
      <c r="W320" s="318">
        <f t="shared" si="164"/>
        <v>0</v>
      </c>
      <c r="X320" s="553">
        <f t="shared" si="158"/>
        <v>0</v>
      </c>
      <c r="Y320" s="438" t="s">
        <v>773</v>
      </c>
      <c r="Z320" s="436">
        <f t="shared" si="165"/>
        <v>35</v>
      </c>
      <c r="AA320" s="428"/>
      <c r="AB320" s="171"/>
      <c r="AC320" s="88"/>
      <c r="AD320" s="162"/>
      <c r="AE320" s="162"/>
      <c r="AF320" s="162"/>
      <c r="AG320" s="162"/>
      <c r="AH320" s="162"/>
      <c r="AI320" s="162"/>
      <c r="AJ320" s="162"/>
      <c r="AK320" s="163"/>
      <c r="AL320" s="162"/>
      <c r="AM320" s="173"/>
      <c r="AN320" s="173"/>
      <c r="AO320" s="173"/>
      <c r="AP320" s="173"/>
      <c r="AQ320" s="173"/>
      <c r="AR320" s="173"/>
      <c r="AS320" s="173"/>
      <c r="AT320" s="173"/>
      <c r="AU320" s="173"/>
      <c r="AV320" s="173"/>
      <c r="AW320" s="173"/>
      <c r="AX320" s="173"/>
      <c r="AY320" s="173"/>
      <c r="AZ320" s="173"/>
      <c r="BA320" s="173"/>
      <c r="BB320" s="173"/>
      <c r="BC320" s="173"/>
      <c r="BD320" s="173"/>
      <c r="BE320" s="173"/>
      <c r="BF320" s="165"/>
      <c r="BG320" s="165"/>
      <c r="BH320" s="165"/>
      <c r="BI320" s="165"/>
      <c r="BJ320" s="165"/>
      <c r="BK320" s="165"/>
      <c r="BL320" s="165"/>
      <c r="BM320" s="165"/>
      <c r="BN320" s="165"/>
      <c r="BO320" s="165"/>
      <c r="BP320" s="165"/>
      <c r="BQ320" s="165"/>
      <c r="BR320" s="165"/>
      <c r="BS320" s="165"/>
      <c r="BT320" s="165"/>
      <c r="BU320" s="165"/>
      <c r="BV320" s="165"/>
      <c r="BW320" s="165"/>
      <c r="BX320" s="165"/>
      <c r="BY320" s="165"/>
      <c r="BZ320" s="165"/>
      <c r="CA320" s="165"/>
      <c r="CB320" s="165"/>
      <c r="CC320" s="165"/>
      <c r="CD320" s="165"/>
    </row>
    <row r="321" spans="1:192" ht="69" customHeight="1">
      <c r="A321" s="521" t="s">
        <v>11</v>
      </c>
      <c r="B321" s="476"/>
      <c r="C321" s="512" t="s">
        <v>784</v>
      </c>
      <c r="D321" s="520" t="s">
        <v>789</v>
      </c>
      <c r="E321" s="30" t="s">
        <v>358</v>
      </c>
      <c r="F321" s="76" t="s">
        <v>170</v>
      </c>
      <c r="G321" s="621"/>
      <c r="H321" s="621"/>
      <c r="I321" s="621"/>
      <c r="J321" s="621"/>
      <c r="K321" s="621"/>
      <c r="L321" s="618"/>
      <c r="M321" s="539" t="s">
        <v>792</v>
      </c>
      <c r="N321" s="215"/>
      <c r="O321" s="50">
        <f>SUBTOTAL(9,G321:M321)</f>
        <v>0</v>
      </c>
      <c r="P321" s="94">
        <f>O321</f>
        <v>0</v>
      </c>
      <c r="Q321" s="679">
        <v>68.359679999999997</v>
      </c>
      <c r="R321" s="737">
        <f>Q321*$S$1</f>
        <v>4443.3791999999994</v>
      </c>
      <c r="S321" s="746">
        <f>(1-T321*0.01)*R321</f>
        <v>3110.3654399999996</v>
      </c>
      <c r="T321" s="455">
        <v>30</v>
      </c>
      <c r="U321" s="435">
        <f t="shared" si="163"/>
        <v>39.988984059699426</v>
      </c>
      <c r="V321" s="459">
        <v>2666.5169999999998</v>
      </c>
      <c r="W321" s="753">
        <f>S321*O321</f>
        <v>0</v>
      </c>
      <c r="X321" s="553">
        <f>R321*P321</f>
        <v>0</v>
      </c>
      <c r="Y321" s="438" t="s">
        <v>773</v>
      </c>
      <c r="Z321" s="436">
        <f t="shared" si="165"/>
        <v>30</v>
      </c>
      <c r="AA321" s="428"/>
      <c r="AB321" s="171"/>
      <c r="AC321" s="88"/>
      <c r="AD321" s="162"/>
      <c r="AE321" s="162"/>
      <c r="AF321" s="162"/>
      <c r="AG321" s="162"/>
      <c r="AH321" s="162"/>
      <c r="AI321" s="162"/>
      <c r="AJ321" s="162"/>
      <c r="AK321" s="163"/>
      <c r="AL321" s="162"/>
      <c r="AM321" s="173"/>
      <c r="AN321" s="173"/>
      <c r="AO321" s="173"/>
      <c r="AP321" s="173"/>
      <c r="AQ321" s="173"/>
      <c r="AR321" s="173"/>
      <c r="AS321" s="173"/>
      <c r="AT321" s="173"/>
      <c r="AU321" s="173"/>
      <c r="AV321" s="173"/>
      <c r="AW321" s="173"/>
      <c r="AX321" s="173"/>
      <c r="AY321" s="173"/>
      <c r="AZ321" s="173"/>
      <c r="BA321" s="173"/>
      <c r="BB321" s="173"/>
      <c r="BC321" s="173"/>
      <c r="BD321" s="173"/>
      <c r="BE321" s="173"/>
      <c r="BF321" s="165"/>
      <c r="BG321" s="165"/>
      <c r="BH321" s="165"/>
      <c r="BI321" s="165"/>
      <c r="BJ321" s="165"/>
      <c r="BK321" s="165"/>
      <c r="BL321" s="165"/>
      <c r="BM321" s="165"/>
      <c r="BN321" s="165"/>
      <c r="BO321" s="165"/>
      <c r="BP321" s="165"/>
      <c r="BQ321" s="165"/>
      <c r="BR321" s="165"/>
      <c r="BS321" s="165"/>
      <c r="BT321" s="165"/>
      <c r="BU321" s="165"/>
      <c r="BV321" s="165"/>
      <c r="BW321" s="165"/>
      <c r="BX321" s="165"/>
      <c r="BY321" s="165"/>
      <c r="BZ321" s="165"/>
      <c r="CA321" s="165"/>
      <c r="CB321" s="165"/>
      <c r="CC321" s="165"/>
      <c r="CD321" s="165"/>
    </row>
    <row r="322" spans="1:192" ht="27" hidden="1" customHeight="1">
      <c r="A322" s="642" t="s">
        <v>11</v>
      </c>
      <c r="B322" s="492"/>
      <c r="C322" s="322"/>
      <c r="D322" s="33" t="s">
        <v>437</v>
      </c>
      <c r="E322" s="30" t="s">
        <v>358</v>
      </c>
      <c r="F322" s="68" t="s">
        <v>47</v>
      </c>
      <c r="G322" s="19"/>
      <c r="H322" s="25"/>
      <c r="I322" s="25"/>
      <c r="J322" s="25"/>
      <c r="K322" s="16"/>
      <c r="L322" s="26"/>
      <c r="M322" s="694"/>
      <c r="N322" s="215">
        <v>0</v>
      </c>
      <c r="O322" s="50">
        <f t="shared" si="159"/>
        <v>0</v>
      </c>
      <c r="P322" s="94">
        <f t="shared" si="160"/>
        <v>0</v>
      </c>
      <c r="Q322" s="403">
        <v>54.39</v>
      </c>
      <c r="R322" s="437">
        <f t="shared" si="161"/>
        <v>3535.35</v>
      </c>
      <c r="S322" s="395">
        <f t="shared" si="162"/>
        <v>2297.9774999999995</v>
      </c>
      <c r="T322" s="455">
        <v>35</v>
      </c>
      <c r="U322" s="435">
        <f t="shared" si="163"/>
        <v>38.615384615384606</v>
      </c>
      <c r="V322" s="459">
        <v>2170.1610000000001</v>
      </c>
      <c r="W322" s="318">
        <f t="shared" si="164"/>
        <v>0</v>
      </c>
      <c r="X322" s="553">
        <f t="shared" si="158"/>
        <v>0</v>
      </c>
      <c r="Y322" s="438" t="s">
        <v>773</v>
      </c>
      <c r="Z322" s="436">
        <f t="shared" si="165"/>
        <v>35</v>
      </c>
      <c r="AA322" s="428"/>
      <c r="AB322" s="171"/>
      <c r="AC322" s="88"/>
      <c r="AD322" s="162"/>
      <c r="AE322" s="162"/>
      <c r="AF322" s="162"/>
      <c r="AG322" s="162"/>
      <c r="AH322" s="162"/>
      <c r="AI322" s="162"/>
      <c r="AJ322" s="162"/>
      <c r="AK322" s="163"/>
      <c r="AL322" s="162"/>
      <c r="AM322" s="173"/>
      <c r="AN322" s="173"/>
      <c r="AO322" s="173"/>
      <c r="AP322" s="173"/>
      <c r="AQ322" s="173"/>
      <c r="AR322" s="173"/>
      <c r="AS322" s="173"/>
      <c r="AT322" s="173"/>
      <c r="AU322" s="173"/>
      <c r="AV322" s="173"/>
      <c r="AW322" s="173"/>
      <c r="AX322" s="173"/>
      <c r="AY322" s="173"/>
      <c r="AZ322" s="173"/>
      <c r="BA322" s="173"/>
      <c r="BB322" s="173"/>
      <c r="BC322" s="173"/>
      <c r="BD322" s="173"/>
      <c r="BE322" s="173"/>
      <c r="BF322" s="165"/>
      <c r="BG322" s="165"/>
      <c r="BH322" s="165"/>
      <c r="BI322" s="165"/>
      <c r="BJ322" s="165"/>
      <c r="BK322" s="165"/>
      <c r="BL322" s="165"/>
      <c r="BM322" s="165"/>
      <c r="BN322" s="165"/>
      <c r="BO322" s="165"/>
      <c r="BP322" s="165"/>
      <c r="BQ322" s="165"/>
      <c r="BR322" s="165"/>
      <c r="BS322" s="165"/>
      <c r="BT322" s="165"/>
      <c r="BU322" s="165"/>
      <c r="BV322" s="165"/>
      <c r="BW322" s="165"/>
      <c r="BX322" s="165"/>
      <c r="BY322" s="165"/>
      <c r="BZ322" s="165"/>
      <c r="CA322" s="165"/>
      <c r="CB322" s="165"/>
      <c r="CC322" s="165"/>
      <c r="CD322" s="165"/>
    </row>
    <row r="323" spans="1:192" ht="63.75" customHeight="1">
      <c r="A323" s="521" t="s">
        <v>11</v>
      </c>
      <c r="B323" s="478"/>
      <c r="C323" s="512" t="s">
        <v>784</v>
      </c>
      <c r="D323" s="520" t="s">
        <v>790</v>
      </c>
      <c r="E323" s="30" t="s">
        <v>358</v>
      </c>
      <c r="F323" s="76" t="s">
        <v>170</v>
      </c>
      <c r="G323" s="621"/>
      <c r="H323" s="621"/>
      <c r="I323" s="621"/>
      <c r="J323" s="621"/>
      <c r="K323" s="621"/>
      <c r="L323" s="618"/>
      <c r="M323" s="539" t="s">
        <v>792</v>
      </c>
      <c r="N323" s="215"/>
      <c r="O323" s="50">
        <f>SUBTOTAL(9,G323:M323)</f>
        <v>0</v>
      </c>
      <c r="P323" s="94">
        <f>O323</f>
        <v>0</v>
      </c>
      <c r="Q323" s="679">
        <v>67.018319999999989</v>
      </c>
      <c r="R323" s="737">
        <f>Q323*$S$1</f>
        <v>4356.1907999999994</v>
      </c>
      <c r="S323" s="746">
        <f>(1-T323*0.01)*R323</f>
        <v>3049.3335599999996</v>
      </c>
      <c r="T323" s="455">
        <v>30</v>
      </c>
      <c r="U323" s="435">
        <f t="shared" si="163"/>
        <v>38.787874029760125</v>
      </c>
      <c r="V323" s="459">
        <v>2666.5169999999998</v>
      </c>
      <c r="W323" s="753">
        <f>S323*O323</f>
        <v>0</v>
      </c>
      <c r="X323" s="553">
        <f>R323*P323</f>
        <v>0</v>
      </c>
      <c r="Y323" s="438" t="s">
        <v>773</v>
      </c>
      <c r="Z323" s="436">
        <f t="shared" si="165"/>
        <v>30</v>
      </c>
      <c r="AA323" s="428"/>
      <c r="AB323" s="171"/>
      <c r="AC323" s="88"/>
      <c r="AD323" s="162"/>
      <c r="AE323" s="162"/>
      <c r="AF323" s="162"/>
      <c r="AG323" s="162"/>
      <c r="AH323" s="162"/>
      <c r="AI323" s="162"/>
      <c r="AJ323" s="162"/>
      <c r="AK323" s="163"/>
      <c r="AL323" s="162"/>
      <c r="AM323" s="173"/>
      <c r="AN323" s="173"/>
      <c r="AO323" s="173"/>
      <c r="AP323" s="173"/>
      <c r="AQ323" s="173"/>
      <c r="AR323" s="173"/>
      <c r="AS323" s="173"/>
      <c r="AT323" s="173"/>
      <c r="AU323" s="173"/>
      <c r="AV323" s="173"/>
      <c r="AW323" s="173"/>
      <c r="AX323" s="173"/>
      <c r="AY323" s="173"/>
      <c r="AZ323" s="173"/>
      <c r="BA323" s="173"/>
      <c r="BB323" s="173"/>
      <c r="BC323" s="173"/>
      <c r="BD323" s="173"/>
      <c r="BE323" s="173"/>
      <c r="BF323" s="165"/>
      <c r="BG323" s="165"/>
      <c r="BH323" s="165"/>
      <c r="BI323" s="165"/>
      <c r="BJ323" s="165"/>
      <c r="BK323" s="165"/>
      <c r="BL323" s="165"/>
      <c r="BM323" s="165"/>
      <c r="BN323" s="165"/>
      <c r="BO323" s="165"/>
      <c r="BP323" s="165"/>
      <c r="BQ323" s="165"/>
      <c r="BR323" s="165"/>
      <c r="BS323" s="165"/>
      <c r="BT323" s="165"/>
      <c r="BU323" s="165"/>
      <c r="BV323" s="165"/>
      <c r="BW323" s="165"/>
      <c r="BX323" s="165"/>
      <c r="BY323" s="165"/>
      <c r="BZ323" s="165"/>
      <c r="CA323" s="165"/>
      <c r="CB323" s="165"/>
      <c r="CC323" s="165"/>
      <c r="CD323" s="165"/>
    </row>
    <row r="324" spans="1:192" ht="27" hidden="1" customHeight="1">
      <c r="A324" s="642" t="s">
        <v>11</v>
      </c>
      <c r="B324" s="492"/>
      <c r="C324" s="322"/>
      <c r="D324" s="33" t="s">
        <v>437</v>
      </c>
      <c r="E324" s="30" t="s">
        <v>358</v>
      </c>
      <c r="F324" s="68" t="s">
        <v>166</v>
      </c>
      <c r="G324" s="19"/>
      <c r="H324" s="25"/>
      <c r="I324" s="25"/>
      <c r="J324" s="25"/>
      <c r="K324" s="16"/>
      <c r="L324" s="26"/>
      <c r="M324" s="694"/>
      <c r="N324" s="215">
        <v>0</v>
      </c>
      <c r="O324" s="50">
        <f t="shared" si="159"/>
        <v>0</v>
      </c>
      <c r="P324" s="94">
        <f t="shared" si="160"/>
        <v>0</v>
      </c>
      <c r="Q324" s="403">
        <v>54.39</v>
      </c>
      <c r="R324" s="437">
        <f t="shared" si="161"/>
        <v>3535.35</v>
      </c>
      <c r="S324" s="395">
        <f t="shared" si="162"/>
        <v>2297.9774999999995</v>
      </c>
      <c r="T324" s="455">
        <v>35</v>
      </c>
      <c r="U324" s="435">
        <f t="shared" si="163"/>
        <v>38.615384615384606</v>
      </c>
      <c r="V324" s="459">
        <v>2170.1610000000001</v>
      </c>
      <c r="W324" s="318">
        <f t="shared" si="164"/>
        <v>0</v>
      </c>
      <c r="X324" s="553">
        <f t="shared" si="158"/>
        <v>0</v>
      </c>
      <c r="Y324" s="438" t="s">
        <v>773</v>
      </c>
      <c r="Z324" s="436">
        <f t="shared" si="165"/>
        <v>35</v>
      </c>
      <c r="AA324" s="428"/>
      <c r="AB324" s="171"/>
      <c r="AC324" s="88"/>
      <c r="AD324" s="162"/>
      <c r="AE324" s="162"/>
      <c r="AF324" s="162"/>
      <c r="AG324" s="162"/>
      <c r="AH324" s="162"/>
      <c r="AI324" s="162"/>
      <c r="AJ324" s="162"/>
      <c r="AK324" s="163"/>
      <c r="AL324" s="162"/>
      <c r="AM324" s="173"/>
      <c r="AN324" s="173"/>
      <c r="AO324" s="173"/>
      <c r="AP324" s="173"/>
      <c r="AQ324" s="173"/>
      <c r="AR324" s="173"/>
      <c r="AS324" s="173"/>
      <c r="AT324" s="173"/>
      <c r="AU324" s="173"/>
      <c r="AV324" s="173"/>
      <c r="AW324" s="173"/>
      <c r="AX324" s="173"/>
      <c r="AY324" s="173"/>
      <c r="AZ324" s="173"/>
      <c r="BA324" s="173"/>
      <c r="BB324" s="173"/>
      <c r="BC324" s="173"/>
      <c r="BD324" s="173"/>
      <c r="BE324" s="173"/>
      <c r="BF324" s="165"/>
      <c r="BG324" s="165"/>
      <c r="BH324" s="165"/>
      <c r="BI324" s="165"/>
      <c r="BJ324" s="165"/>
      <c r="BK324" s="165"/>
      <c r="BL324" s="165"/>
      <c r="BM324" s="165"/>
      <c r="BN324" s="165"/>
      <c r="BO324" s="165"/>
      <c r="BP324" s="165"/>
      <c r="BQ324" s="165"/>
      <c r="BR324" s="165"/>
      <c r="BS324" s="165"/>
      <c r="BT324" s="165"/>
      <c r="BU324" s="165"/>
      <c r="BV324" s="165"/>
      <c r="BW324" s="165"/>
      <c r="BX324" s="165"/>
      <c r="BY324" s="165"/>
      <c r="BZ324" s="165"/>
      <c r="CA324" s="165"/>
      <c r="CB324" s="165"/>
      <c r="CC324" s="165"/>
      <c r="CD324" s="165"/>
    </row>
    <row r="325" spans="1:192" ht="63.75" customHeight="1">
      <c r="A325" s="521" t="s">
        <v>11</v>
      </c>
      <c r="B325" s="478"/>
      <c r="C325" s="512" t="s">
        <v>784</v>
      </c>
      <c r="D325" s="520" t="s">
        <v>790</v>
      </c>
      <c r="E325" s="30" t="s">
        <v>358</v>
      </c>
      <c r="F325" s="68" t="s">
        <v>165</v>
      </c>
      <c r="G325" s="539" t="s">
        <v>792</v>
      </c>
      <c r="H325" s="539" t="s">
        <v>792</v>
      </c>
      <c r="I325" s="539" t="s">
        <v>792</v>
      </c>
      <c r="J325" s="621"/>
      <c r="K325" s="621"/>
      <c r="L325" s="618"/>
      <c r="M325" s="539" t="s">
        <v>792</v>
      </c>
      <c r="N325" s="215"/>
      <c r="O325" s="50">
        <f>SUBTOTAL(9,G325:M325)</f>
        <v>0</v>
      </c>
      <c r="P325" s="94">
        <f>O325</f>
        <v>0</v>
      </c>
      <c r="Q325" s="679">
        <v>67.018319999999989</v>
      </c>
      <c r="R325" s="737">
        <f>Q325*$S$1</f>
        <v>4356.1907999999994</v>
      </c>
      <c r="S325" s="746">
        <f>(1-T325*0.01)*R325</f>
        <v>3049.3335599999996</v>
      </c>
      <c r="T325" s="455">
        <v>30</v>
      </c>
      <c r="U325" s="435">
        <f t="shared" si="163"/>
        <v>38.787874029760125</v>
      </c>
      <c r="V325" s="459">
        <v>2666.5169999999998</v>
      </c>
      <c r="W325" s="753">
        <f>S325*O325</f>
        <v>0</v>
      </c>
      <c r="X325" s="553">
        <f>R325*P325</f>
        <v>0</v>
      </c>
      <c r="Y325" s="438" t="s">
        <v>773</v>
      </c>
      <c r="Z325" s="436">
        <f t="shared" si="165"/>
        <v>30</v>
      </c>
      <c r="AA325" s="428"/>
      <c r="AB325" s="171"/>
      <c r="AC325" s="88"/>
      <c r="AD325" s="162"/>
      <c r="AE325" s="162"/>
      <c r="AF325" s="162"/>
      <c r="AG325" s="162"/>
      <c r="AH325" s="162"/>
      <c r="AI325" s="162"/>
      <c r="AJ325" s="162"/>
      <c r="AK325" s="163"/>
      <c r="AL325" s="162"/>
      <c r="AM325" s="173"/>
      <c r="AN325" s="173"/>
      <c r="AO325" s="173"/>
      <c r="AP325" s="173"/>
      <c r="AQ325" s="173"/>
      <c r="AR325" s="173"/>
      <c r="AS325" s="173"/>
      <c r="AT325" s="173"/>
      <c r="AU325" s="173"/>
      <c r="AV325" s="173"/>
      <c r="AW325" s="173"/>
      <c r="AX325" s="173"/>
      <c r="AY325" s="173"/>
      <c r="AZ325" s="173"/>
      <c r="BA325" s="173"/>
      <c r="BB325" s="173"/>
      <c r="BC325" s="173"/>
      <c r="BD325" s="173"/>
      <c r="BE325" s="173"/>
      <c r="BF325" s="165"/>
      <c r="BG325" s="165"/>
      <c r="BH325" s="165"/>
      <c r="BI325" s="165"/>
      <c r="BJ325" s="165"/>
      <c r="BK325" s="165"/>
      <c r="BL325" s="165"/>
      <c r="BM325" s="165"/>
      <c r="BN325" s="165"/>
      <c r="BO325" s="165"/>
      <c r="BP325" s="165"/>
      <c r="BQ325" s="165"/>
      <c r="BR325" s="165"/>
      <c r="BS325" s="165"/>
      <c r="BT325" s="165"/>
      <c r="BU325" s="165"/>
      <c r="BV325" s="165"/>
      <c r="BW325" s="165"/>
      <c r="BX325" s="165"/>
      <c r="BY325" s="165"/>
      <c r="BZ325" s="165"/>
      <c r="CA325" s="165"/>
      <c r="CB325" s="165"/>
      <c r="CC325" s="165"/>
      <c r="CD325" s="165"/>
    </row>
    <row r="326" spans="1:192" ht="12" customHeight="1">
      <c r="A326" s="506"/>
      <c r="B326" s="242"/>
      <c r="C326" s="322"/>
      <c r="D326" s="242"/>
      <c r="E326" s="243"/>
      <c r="F326" s="249"/>
      <c r="G326" s="244"/>
      <c r="H326" s="244"/>
      <c r="I326" s="244"/>
      <c r="J326" s="244"/>
      <c r="K326" s="244"/>
      <c r="L326" s="245"/>
      <c r="M326" s="692"/>
      <c r="N326" s="252"/>
      <c r="O326" s="307"/>
      <c r="P326" s="401"/>
      <c r="Q326" s="393"/>
      <c r="R326" s="754"/>
      <c r="S326" s="743"/>
      <c r="T326" s="445"/>
      <c r="U326" s="287"/>
      <c r="V326" s="443"/>
      <c r="W326" s="771" t="s">
        <v>22</v>
      </c>
      <c r="X326" s="553">
        <f t="shared" si="158"/>
        <v>0</v>
      </c>
      <c r="Y326" s="423"/>
      <c r="Z326" s="170"/>
      <c r="AA326" s="88"/>
      <c r="AB326" s="171"/>
      <c r="AC326" s="88"/>
      <c r="AD326" s="162"/>
      <c r="AE326" s="162"/>
      <c r="AF326" s="162"/>
      <c r="AG326" s="162"/>
      <c r="AH326" s="162"/>
      <c r="AI326" s="162"/>
      <c r="AJ326" s="162"/>
      <c r="AK326" s="163"/>
      <c r="AL326" s="162"/>
      <c r="AM326" s="162"/>
      <c r="AN326" s="162"/>
      <c r="AO326" s="162"/>
      <c r="AP326" s="162"/>
      <c r="AQ326" s="162"/>
      <c r="AR326" s="162"/>
      <c r="AS326" s="162"/>
      <c r="AT326" s="162"/>
      <c r="AU326" s="162"/>
      <c r="AV326" s="162"/>
      <c r="AW326" s="162"/>
      <c r="AX326" s="162"/>
      <c r="AY326" s="162"/>
      <c r="AZ326" s="162"/>
      <c r="BA326" s="162"/>
      <c r="BB326" s="162"/>
      <c r="BC326" s="162"/>
      <c r="BD326" s="162"/>
      <c r="BE326" s="162"/>
    </row>
    <row r="327" spans="1:192" ht="27" customHeight="1">
      <c r="A327" s="874"/>
      <c r="B327" s="130"/>
      <c r="C327" s="784"/>
      <c r="D327" s="371"/>
      <c r="E327" s="372" t="s">
        <v>502</v>
      </c>
      <c r="F327" s="155"/>
      <c r="G327" s="578" t="s">
        <v>79</v>
      </c>
      <c r="H327" s="579" t="s">
        <v>75</v>
      </c>
      <c r="I327" s="579" t="s">
        <v>55</v>
      </c>
      <c r="J327" s="579" t="s">
        <v>80</v>
      </c>
      <c r="K327" s="580" t="s">
        <v>118</v>
      </c>
      <c r="L327" s="539" t="s">
        <v>792</v>
      </c>
      <c r="M327" s="539" t="s">
        <v>792</v>
      </c>
      <c r="N327" s="103"/>
      <c r="O327" s="104"/>
      <c r="P327" s="917">
        <f>IF(SUM(G328:M357)&gt;0,0.1,0)</f>
        <v>0</v>
      </c>
      <c r="Q327" s="396"/>
      <c r="R327" s="756"/>
      <c r="S327" s="752"/>
      <c r="T327" s="440"/>
      <c r="U327" s="144"/>
      <c r="V327" s="440"/>
      <c r="W327" s="769"/>
      <c r="X327" s="553">
        <f t="shared" si="158"/>
        <v>0</v>
      </c>
      <c r="Y327" s="423"/>
      <c r="Z327" s="170"/>
      <c r="AA327" s="88"/>
      <c r="AB327" s="171"/>
      <c r="AC327" s="88"/>
      <c r="AD327" s="162"/>
      <c r="AE327" s="162"/>
      <c r="AF327" s="162"/>
      <c r="AG327" s="162"/>
      <c r="AH327" s="162"/>
      <c r="AI327" s="162"/>
      <c r="AJ327" s="162"/>
      <c r="AK327" s="163"/>
      <c r="AL327" s="162"/>
      <c r="AM327" s="173"/>
      <c r="AN327" s="173"/>
      <c r="AO327" s="173"/>
      <c r="AP327" s="173"/>
      <c r="AQ327" s="173"/>
      <c r="AR327" s="173"/>
      <c r="AS327" s="173"/>
      <c r="AT327" s="173"/>
      <c r="AU327" s="173"/>
      <c r="AV327" s="173"/>
      <c r="AW327" s="173"/>
      <c r="AX327" s="173"/>
      <c r="AY327" s="173"/>
      <c r="AZ327" s="173"/>
      <c r="BA327" s="173"/>
      <c r="BB327" s="173"/>
      <c r="BC327" s="173"/>
      <c r="BD327" s="173"/>
      <c r="BE327" s="173"/>
      <c r="BF327" s="165"/>
      <c r="BG327" s="165"/>
      <c r="BH327" s="165"/>
      <c r="BI327" s="165"/>
      <c r="BJ327" s="165"/>
      <c r="BK327" s="165"/>
      <c r="BL327" s="165"/>
      <c r="BM327" s="165"/>
      <c r="BN327" s="165"/>
      <c r="BO327" s="165"/>
      <c r="BP327" s="165"/>
      <c r="BQ327" s="165"/>
      <c r="BR327" s="165"/>
      <c r="BS327" s="165"/>
      <c r="BT327" s="165"/>
      <c r="BU327" s="165"/>
      <c r="BV327" s="165"/>
      <c r="BW327" s="165"/>
      <c r="BX327" s="165"/>
      <c r="BY327" s="165"/>
      <c r="BZ327" s="165"/>
      <c r="CA327" s="165"/>
      <c r="CB327" s="165"/>
      <c r="CC327" s="165"/>
      <c r="CD327" s="165"/>
    </row>
    <row r="328" spans="1:192" ht="9.75" customHeight="1">
      <c r="A328" s="506"/>
      <c r="B328" s="242"/>
      <c r="C328" s="322"/>
      <c r="D328" s="242"/>
      <c r="E328" s="243"/>
      <c r="F328" s="249"/>
      <c r="G328" s="244"/>
      <c r="H328" s="244"/>
      <c r="I328" s="244"/>
      <c r="J328" s="244"/>
      <c r="K328" s="244"/>
      <c r="L328" s="245"/>
      <c r="M328" s="692"/>
      <c r="N328" s="252"/>
      <c r="O328" s="307"/>
      <c r="P328" s="401"/>
      <c r="Q328" s="393"/>
      <c r="R328" s="754"/>
      <c r="S328" s="743"/>
      <c r="T328" s="445"/>
      <c r="U328" s="287"/>
      <c r="V328" s="443"/>
      <c r="W328" s="771" t="s">
        <v>22</v>
      </c>
      <c r="X328" s="553">
        <f t="shared" si="158"/>
        <v>0</v>
      </c>
      <c r="Y328" s="423"/>
      <c r="Z328" s="170"/>
      <c r="AA328" s="88"/>
      <c r="AB328" s="171"/>
      <c r="AC328" s="88"/>
      <c r="AD328" s="162"/>
      <c r="AE328" s="162"/>
      <c r="AF328" s="162"/>
      <c r="AG328" s="162"/>
      <c r="AH328" s="162"/>
      <c r="AI328" s="162"/>
      <c r="AJ328" s="162"/>
      <c r="AK328" s="163"/>
      <c r="AL328" s="162"/>
      <c r="AM328" s="162"/>
      <c r="AN328" s="162"/>
      <c r="AO328" s="162"/>
      <c r="AP328" s="162"/>
      <c r="AQ328" s="162"/>
      <c r="AR328" s="162"/>
      <c r="AS328" s="162"/>
      <c r="AT328" s="162"/>
      <c r="AU328" s="162"/>
      <c r="AV328" s="162"/>
      <c r="AW328" s="162"/>
      <c r="AX328" s="162"/>
      <c r="AY328" s="162"/>
      <c r="AZ328" s="162"/>
      <c r="BA328" s="162"/>
      <c r="BB328" s="162"/>
      <c r="BC328" s="162"/>
      <c r="BD328" s="162"/>
      <c r="BE328" s="162"/>
      <c r="BF328" s="165"/>
      <c r="BG328" s="165"/>
      <c r="BH328" s="165"/>
      <c r="BI328" s="165"/>
      <c r="BJ328" s="165"/>
      <c r="BK328" s="165"/>
      <c r="BL328" s="165"/>
      <c r="BM328" s="165"/>
      <c r="BN328" s="165"/>
      <c r="BO328" s="165"/>
      <c r="BP328" s="165"/>
      <c r="BQ328" s="165"/>
      <c r="BR328" s="165"/>
      <c r="BS328" s="165"/>
      <c r="BT328" s="165"/>
      <c r="BU328" s="165"/>
      <c r="BV328" s="165"/>
      <c r="BW328" s="165"/>
      <c r="BX328" s="165"/>
      <c r="BY328" s="165"/>
      <c r="BZ328" s="165"/>
      <c r="CA328" s="165"/>
      <c r="CB328" s="165"/>
      <c r="CC328" s="165"/>
      <c r="CD328" s="165"/>
    </row>
    <row r="329" spans="1:192" s="783" customFormat="1" ht="63.75" hidden="1" customHeight="1">
      <c r="A329" s="785" t="s">
        <v>11</v>
      </c>
      <c r="B329" s="786"/>
      <c r="C329" s="787" t="s">
        <v>796</v>
      </c>
      <c r="D329" s="847">
        <v>8804</v>
      </c>
      <c r="E329" s="848" t="s">
        <v>1033</v>
      </c>
      <c r="F329" s="849" t="s">
        <v>932</v>
      </c>
      <c r="G329" s="788"/>
      <c r="H329" s="788"/>
      <c r="I329" s="788"/>
      <c r="J329" s="788"/>
      <c r="K329" s="789"/>
      <c r="L329" s="539" t="s">
        <v>792</v>
      </c>
      <c r="M329" s="539" t="s">
        <v>792</v>
      </c>
      <c r="N329" s="103">
        <v>0</v>
      </c>
      <c r="O329" s="837">
        <f t="shared" ref="O329:O332" si="168">SUBTOTAL(9,G329:M329)</f>
        <v>0</v>
      </c>
      <c r="P329" s="838">
        <f t="shared" ref="P329:P332" si="169">O329</f>
        <v>0</v>
      </c>
      <c r="Q329" s="790">
        <v>57.943440000000002</v>
      </c>
      <c r="R329" s="840">
        <f t="shared" ref="R329:R332" si="170">Q329*$S$1</f>
        <v>3766.3236000000002</v>
      </c>
      <c r="S329" s="841">
        <f t="shared" ref="S329:S332" si="171">R329</f>
        <v>3766.3236000000002</v>
      </c>
      <c r="T329" s="791" t="str">
        <f>C329</f>
        <v>новая коллекция</v>
      </c>
      <c r="U329" s="792">
        <f t="shared" ref="U329:U332" si="172">S329*P329</f>
        <v>0</v>
      </c>
      <c r="V329" s="793">
        <f t="shared" ref="V329:V332" si="173">R329*P329</f>
        <v>0</v>
      </c>
      <c r="W329" s="843">
        <f t="shared" ref="W329:W332" si="174">S329*O329</f>
        <v>0</v>
      </c>
      <c r="X329" s="553">
        <f t="shared" si="158"/>
        <v>0</v>
      </c>
      <c r="Y329" s="777"/>
      <c r="Z329" s="778"/>
      <c r="AA329" s="779"/>
      <c r="AB329" s="780"/>
      <c r="AC329" s="779"/>
      <c r="AD329" s="779"/>
      <c r="AE329" s="779"/>
      <c r="AF329" s="779"/>
      <c r="AG329" s="779"/>
      <c r="AH329" s="779"/>
      <c r="AI329" s="779"/>
      <c r="AJ329" s="779"/>
      <c r="AK329" s="779"/>
      <c r="AL329" s="779"/>
      <c r="AM329" s="779"/>
      <c r="AN329" s="779"/>
      <c r="AO329" s="779"/>
      <c r="AP329" s="779"/>
      <c r="AQ329" s="779"/>
      <c r="AR329" s="779"/>
      <c r="AS329" s="779"/>
      <c r="AT329" s="779"/>
      <c r="AU329" s="780"/>
      <c r="AV329" s="781"/>
      <c r="AW329" s="779"/>
      <c r="AX329" s="779"/>
      <c r="AY329" s="779"/>
      <c r="AZ329" s="779"/>
      <c r="BA329" s="779"/>
      <c r="BB329" s="779"/>
      <c r="BC329" s="779"/>
      <c r="BD329" s="779"/>
      <c r="BE329" s="779"/>
      <c r="BF329" s="779"/>
      <c r="BG329" s="779"/>
      <c r="BH329" s="779"/>
      <c r="BI329" s="779"/>
      <c r="BJ329" s="779"/>
      <c r="BK329" s="779"/>
      <c r="BL329" s="779"/>
      <c r="BM329" s="779"/>
      <c r="BN329" s="779"/>
      <c r="BO329" s="779"/>
      <c r="BP329" s="779"/>
      <c r="BQ329" s="779"/>
      <c r="BR329" s="779"/>
      <c r="BS329" s="779"/>
      <c r="BT329" s="779"/>
      <c r="BU329" s="779"/>
      <c r="BV329" s="779"/>
      <c r="BW329" s="779"/>
      <c r="BX329" s="779"/>
      <c r="BY329" s="779"/>
      <c r="BZ329" s="779"/>
      <c r="CA329" s="779"/>
      <c r="CB329" s="779"/>
      <c r="CC329" s="779"/>
      <c r="CD329" s="779"/>
      <c r="CE329" s="779"/>
      <c r="CF329" s="779"/>
      <c r="CG329" s="782"/>
      <c r="CH329" s="711"/>
      <c r="CI329" s="711"/>
      <c r="CJ329" s="711"/>
      <c r="CK329" s="711"/>
      <c r="CL329" s="711"/>
      <c r="CM329" s="711"/>
      <c r="CN329" s="711"/>
      <c r="CO329" s="711"/>
      <c r="CP329" s="711"/>
      <c r="CQ329" s="711"/>
      <c r="CR329" s="711"/>
      <c r="CS329" s="711"/>
      <c r="CT329" s="711"/>
      <c r="CU329" s="711"/>
      <c r="CV329" s="711"/>
      <c r="CW329" s="711"/>
      <c r="CX329" s="711"/>
      <c r="CY329" s="711"/>
      <c r="CZ329" s="711"/>
      <c r="DA329" s="711"/>
      <c r="DB329" s="711"/>
      <c r="DC329" s="711"/>
      <c r="DD329" s="711"/>
      <c r="DE329" s="711"/>
      <c r="DF329" s="711"/>
      <c r="DG329" s="711"/>
      <c r="DH329" s="711"/>
      <c r="DI329" s="711"/>
      <c r="DJ329" s="711"/>
      <c r="DK329" s="711"/>
      <c r="DL329" s="711"/>
      <c r="DM329" s="711"/>
      <c r="DN329" s="711"/>
      <c r="DO329" s="711"/>
      <c r="DP329" s="711"/>
      <c r="DQ329" s="711"/>
      <c r="DR329" s="711"/>
      <c r="DS329" s="711"/>
      <c r="DT329" s="711"/>
      <c r="DU329" s="711"/>
      <c r="DV329" s="711"/>
      <c r="DW329" s="711"/>
      <c r="DX329" s="711"/>
      <c r="DY329" s="711"/>
      <c r="DZ329" s="711"/>
      <c r="EA329" s="711"/>
      <c r="EB329" s="711"/>
      <c r="EC329" s="711"/>
      <c r="ED329" s="711"/>
      <c r="EE329" s="711"/>
      <c r="EF329" s="711"/>
      <c r="EG329" s="711"/>
      <c r="EH329" s="711"/>
      <c r="EI329" s="711"/>
      <c r="EJ329" s="711"/>
      <c r="EK329" s="711"/>
      <c r="EL329" s="711"/>
      <c r="EM329" s="711"/>
      <c r="EN329" s="711"/>
      <c r="EO329" s="711"/>
      <c r="EP329" s="711"/>
      <c r="EQ329" s="711"/>
      <c r="ER329" s="711"/>
      <c r="ES329" s="711"/>
      <c r="ET329" s="711"/>
      <c r="EU329" s="711"/>
      <c r="EV329" s="711"/>
      <c r="EW329" s="711"/>
      <c r="EX329" s="711"/>
      <c r="EY329" s="711"/>
      <c r="EZ329" s="711"/>
      <c r="FA329" s="711"/>
      <c r="FB329" s="711"/>
      <c r="FC329" s="711"/>
      <c r="FD329" s="711"/>
      <c r="FE329" s="711"/>
      <c r="FF329" s="711"/>
      <c r="FG329" s="711"/>
      <c r="FH329" s="711"/>
      <c r="FI329" s="711"/>
      <c r="FJ329" s="711"/>
      <c r="FK329" s="711"/>
      <c r="FL329" s="711"/>
      <c r="FM329" s="711"/>
      <c r="FN329" s="711"/>
      <c r="FO329" s="711"/>
      <c r="FP329" s="711"/>
      <c r="FQ329" s="711"/>
      <c r="FR329" s="711"/>
      <c r="FS329" s="711"/>
      <c r="FT329" s="711"/>
      <c r="FU329" s="711"/>
      <c r="FV329" s="711"/>
      <c r="FW329" s="711"/>
      <c r="FX329" s="711"/>
      <c r="FY329" s="711"/>
      <c r="FZ329" s="711"/>
      <c r="GA329" s="711"/>
      <c r="GB329" s="711"/>
      <c r="GC329" s="711"/>
      <c r="GD329" s="711"/>
      <c r="GE329" s="711"/>
      <c r="GF329" s="711"/>
      <c r="GG329" s="711"/>
      <c r="GH329" s="711"/>
      <c r="GI329" s="711"/>
      <c r="GJ329" s="711"/>
    </row>
    <row r="330" spans="1:192" s="783" customFormat="1" ht="63.75" hidden="1" customHeight="1">
      <c r="A330" s="785" t="s">
        <v>11</v>
      </c>
      <c r="B330" s="786"/>
      <c r="C330" s="787" t="s">
        <v>796</v>
      </c>
      <c r="D330" s="847">
        <v>8804</v>
      </c>
      <c r="E330" s="848" t="s">
        <v>1033</v>
      </c>
      <c r="F330" s="849" t="s">
        <v>469</v>
      </c>
      <c r="G330" s="539" t="s">
        <v>792</v>
      </c>
      <c r="H330" s="788"/>
      <c r="I330" s="789"/>
      <c r="J330" s="789"/>
      <c r="K330" s="789"/>
      <c r="L330" s="539" t="s">
        <v>792</v>
      </c>
      <c r="M330" s="539" t="s">
        <v>792</v>
      </c>
      <c r="N330" s="103">
        <v>0</v>
      </c>
      <c r="O330" s="837">
        <f t="shared" si="168"/>
        <v>0</v>
      </c>
      <c r="P330" s="838">
        <f t="shared" si="169"/>
        <v>0</v>
      </c>
      <c r="Q330" s="790">
        <v>57.943440000000002</v>
      </c>
      <c r="R330" s="840">
        <f t="shared" si="170"/>
        <v>3766.3236000000002</v>
      </c>
      <c r="S330" s="841">
        <f t="shared" si="171"/>
        <v>3766.3236000000002</v>
      </c>
      <c r="T330" s="791" t="str">
        <f>C330</f>
        <v>новая коллекция</v>
      </c>
      <c r="U330" s="792">
        <f t="shared" si="172"/>
        <v>0</v>
      </c>
      <c r="V330" s="793">
        <f t="shared" si="173"/>
        <v>0</v>
      </c>
      <c r="W330" s="843">
        <f t="shared" si="174"/>
        <v>0</v>
      </c>
      <c r="X330" s="553">
        <f t="shared" si="158"/>
        <v>0</v>
      </c>
      <c r="Y330" s="777"/>
      <c r="Z330" s="778"/>
      <c r="AA330" s="779"/>
      <c r="AB330" s="780"/>
      <c r="AC330" s="779"/>
      <c r="AD330" s="779"/>
      <c r="AE330" s="779"/>
      <c r="AF330" s="779"/>
      <c r="AG330" s="779"/>
      <c r="AH330" s="779"/>
      <c r="AI330" s="779"/>
      <c r="AJ330" s="779"/>
      <c r="AK330" s="779"/>
      <c r="AL330" s="779"/>
      <c r="AM330" s="779"/>
      <c r="AN330" s="779"/>
      <c r="AO330" s="779"/>
      <c r="AP330" s="779"/>
      <c r="AQ330" s="779"/>
      <c r="AR330" s="779"/>
      <c r="AS330" s="779"/>
      <c r="AT330" s="779"/>
      <c r="AU330" s="780"/>
      <c r="AV330" s="781"/>
      <c r="AW330" s="779"/>
      <c r="AX330" s="779"/>
      <c r="AY330" s="779"/>
      <c r="AZ330" s="779"/>
      <c r="BA330" s="779"/>
      <c r="BB330" s="779"/>
      <c r="BC330" s="779"/>
      <c r="BD330" s="779"/>
      <c r="BE330" s="779"/>
      <c r="BF330" s="779"/>
      <c r="BG330" s="779"/>
      <c r="BH330" s="779"/>
      <c r="BI330" s="779"/>
      <c r="BJ330" s="779"/>
      <c r="BK330" s="779"/>
      <c r="BL330" s="779"/>
      <c r="BM330" s="779"/>
      <c r="BN330" s="779"/>
      <c r="BO330" s="779"/>
      <c r="BP330" s="779"/>
      <c r="BQ330" s="779"/>
      <c r="BR330" s="779"/>
      <c r="BS330" s="779"/>
      <c r="BT330" s="779"/>
      <c r="BU330" s="779"/>
      <c r="BV330" s="779"/>
      <c r="BW330" s="779"/>
      <c r="BX330" s="779"/>
      <c r="BY330" s="779"/>
      <c r="BZ330" s="779"/>
      <c r="CA330" s="779"/>
      <c r="CB330" s="779"/>
      <c r="CC330" s="779"/>
      <c r="CD330" s="779"/>
      <c r="CE330" s="779"/>
      <c r="CF330" s="779"/>
      <c r="CG330" s="782"/>
      <c r="CH330" s="711"/>
      <c r="CI330" s="711"/>
      <c r="CJ330" s="711"/>
      <c r="CK330" s="711"/>
      <c r="CL330" s="711"/>
      <c r="CM330" s="711"/>
      <c r="CN330" s="711"/>
      <c r="CO330" s="711"/>
      <c r="CP330" s="711"/>
      <c r="CQ330" s="711"/>
      <c r="CR330" s="711"/>
      <c r="CS330" s="711"/>
      <c r="CT330" s="711"/>
      <c r="CU330" s="711"/>
      <c r="CV330" s="711"/>
      <c r="CW330" s="711"/>
      <c r="CX330" s="711"/>
      <c r="CY330" s="711"/>
      <c r="CZ330" s="711"/>
      <c r="DA330" s="711"/>
      <c r="DB330" s="711"/>
      <c r="DC330" s="711"/>
      <c r="DD330" s="711"/>
      <c r="DE330" s="711"/>
      <c r="DF330" s="711"/>
      <c r="DG330" s="711"/>
      <c r="DH330" s="711"/>
      <c r="DI330" s="711"/>
      <c r="DJ330" s="711"/>
      <c r="DK330" s="711"/>
      <c r="DL330" s="711"/>
      <c r="DM330" s="711"/>
      <c r="DN330" s="711"/>
      <c r="DO330" s="711"/>
      <c r="DP330" s="711"/>
      <c r="DQ330" s="711"/>
      <c r="DR330" s="711"/>
      <c r="DS330" s="711"/>
      <c r="DT330" s="711"/>
      <c r="DU330" s="711"/>
      <c r="DV330" s="711"/>
      <c r="DW330" s="711"/>
      <c r="DX330" s="711"/>
      <c r="DY330" s="711"/>
      <c r="DZ330" s="711"/>
      <c r="EA330" s="711"/>
      <c r="EB330" s="711"/>
      <c r="EC330" s="711"/>
      <c r="ED330" s="711"/>
      <c r="EE330" s="711"/>
      <c r="EF330" s="711"/>
      <c r="EG330" s="711"/>
      <c r="EH330" s="711"/>
      <c r="EI330" s="711"/>
      <c r="EJ330" s="711"/>
      <c r="EK330" s="711"/>
      <c r="EL330" s="711"/>
      <c r="EM330" s="711"/>
      <c r="EN330" s="711"/>
      <c r="EO330" s="711"/>
      <c r="EP330" s="711"/>
      <c r="EQ330" s="711"/>
      <c r="ER330" s="711"/>
      <c r="ES330" s="711"/>
      <c r="ET330" s="711"/>
      <c r="EU330" s="711"/>
      <c r="EV330" s="711"/>
      <c r="EW330" s="711"/>
      <c r="EX330" s="711"/>
      <c r="EY330" s="711"/>
      <c r="EZ330" s="711"/>
      <c r="FA330" s="711"/>
      <c r="FB330" s="711"/>
      <c r="FC330" s="711"/>
      <c r="FD330" s="711"/>
      <c r="FE330" s="711"/>
      <c r="FF330" s="711"/>
      <c r="FG330" s="711"/>
      <c r="FH330" s="711"/>
      <c r="FI330" s="711"/>
      <c r="FJ330" s="711"/>
      <c r="FK330" s="711"/>
      <c r="FL330" s="711"/>
      <c r="FM330" s="711"/>
      <c r="FN330" s="711"/>
      <c r="FO330" s="711"/>
      <c r="FP330" s="711"/>
      <c r="FQ330" s="711"/>
      <c r="FR330" s="711"/>
      <c r="FS330" s="711"/>
      <c r="FT330" s="711"/>
      <c r="FU330" s="711"/>
      <c r="FV330" s="711"/>
      <c r="FW330" s="711"/>
      <c r="FX330" s="711"/>
      <c r="FY330" s="711"/>
      <c r="FZ330" s="711"/>
      <c r="GA330" s="711"/>
      <c r="GB330" s="711"/>
      <c r="GC330" s="711"/>
      <c r="GD330" s="711"/>
      <c r="GE330" s="711"/>
      <c r="GF330" s="711"/>
      <c r="GG330" s="711"/>
      <c r="GH330" s="711"/>
      <c r="GI330" s="711"/>
      <c r="GJ330" s="711"/>
    </row>
    <row r="331" spans="1:192" s="783" customFormat="1" ht="63.75" hidden="1" customHeight="1">
      <c r="A331" s="785" t="s">
        <v>11</v>
      </c>
      <c r="B331" s="786"/>
      <c r="C331" s="787" t="s">
        <v>796</v>
      </c>
      <c r="D331" s="847">
        <v>8804</v>
      </c>
      <c r="E331" s="848" t="s">
        <v>1033</v>
      </c>
      <c r="F331" s="849" t="s">
        <v>137</v>
      </c>
      <c r="G331" s="788"/>
      <c r="H331" s="788"/>
      <c r="I331" s="789"/>
      <c r="J331" s="789"/>
      <c r="K331" s="789"/>
      <c r="L331" s="539" t="s">
        <v>792</v>
      </c>
      <c r="M331" s="539" t="s">
        <v>792</v>
      </c>
      <c r="N331" s="103">
        <v>0</v>
      </c>
      <c r="O331" s="837">
        <f t="shared" si="168"/>
        <v>0</v>
      </c>
      <c r="P331" s="838">
        <f t="shared" si="169"/>
        <v>0</v>
      </c>
      <c r="Q331" s="790">
        <v>57.943440000000002</v>
      </c>
      <c r="R331" s="840">
        <f t="shared" si="170"/>
        <v>3766.3236000000002</v>
      </c>
      <c r="S331" s="841">
        <f t="shared" si="171"/>
        <v>3766.3236000000002</v>
      </c>
      <c r="T331" s="791" t="str">
        <f>C331</f>
        <v>новая коллекция</v>
      </c>
      <c r="U331" s="792">
        <f t="shared" si="172"/>
        <v>0</v>
      </c>
      <c r="V331" s="793">
        <f t="shared" si="173"/>
        <v>0</v>
      </c>
      <c r="W331" s="843">
        <f t="shared" si="174"/>
        <v>0</v>
      </c>
      <c r="X331" s="553">
        <f t="shared" si="158"/>
        <v>0</v>
      </c>
      <c r="Y331" s="777"/>
      <c r="Z331" s="778"/>
      <c r="AA331" s="779"/>
      <c r="AB331" s="780"/>
      <c r="AC331" s="779"/>
      <c r="AD331" s="779"/>
      <c r="AE331" s="779"/>
      <c r="AF331" s="779"/>
      <c r="AG331" s="779"/>
      <c r="AH331" s="779"/>
      <c r="AI331" s="779"/>
      <c r="AJ331" s="779"/>
      <c r="AK331" s="779"/>
      <c r="AL331" s="779"/>
      <c r="AM331" s="779"/>
      <c r="AN331" s="779"/>
      <c r="AO331" s="779"/>
      <c r="AP331" s="779"/>
      <c r="AQ331" s="779"/>
      <c r="AR331" s="779"/>
      <c r="AS331" s="779"/>
      <c r="AT331" s="779"/>
      <c r="AU331" s="780"/>
      <c r="AV331" s="781"/>
      <c r="AW331" s="779"/>
      <c r="AX331" s="779"/>
      <c r="AY331" s="779"/>
      <c r="AZ331" s="779"/>
      <c r="BA331" s="779"/>
      <c r="BB331" s="779"/>
      <c r="BC331" s="779"/>
      <c r="BD331" s="779"/>
      <c r="BE331" s="779"/>
      <c r="BF331" s="779"/>
      <c r="BG331" s="779"/>
      <c r="BH331" s="779"/>
      <c r="BI331" s="779"/>
      <c r="BJ331" s="779"/>
      <c r="BK331" s="779"/>
      <c r="BL331" s="779"/>
      <c r="BM331" s="779"/>
      <c r="BN331" s="779"/>
      <c r="BO331" s="779"/>
      <c r="BP331" s="779"/>
      <c r="BQ331" s="779"/>
      <c r="BR331" s="779"/>
      <c r="BS331" s="779"/>
      <c r="BT331" s="779"/>
      <c r="BU331" s="779"/>
      <c r="BV331" s="779"/>
      <c r="BW331" s="779"/>
      <c r="BX331" s="779"/>
      <c r="BY331" s="779"/>
      <c r="BZ331" s="779"/>
      <c r="CA331" s="779"/>
      <c r="CB331" s="779"/>
      <c r="CC331" s="779"/>
      <c r="CD331" s="779"/>
      <c r="CE331" s="779"/>
      <c r="CF331" s="779"/>
      <c r="CG331" s="782"/>
      <c r="CH331" s="711"/>
      <c r="CI331" s="711"/>
      <c r="CJ331" s="711"/>
      <c r="CK331" s="711"/>
      <c r="CL331" s="711"/>
      <c r="CM331" s="711"/>
      <c r="CN331" s="711"/>
      <c r="CO331" s="711"/>
      <c r="CP331" s="711"/>
      <c r="CQ331" s="711"/>
      <c r="CR331" s="711"/>
      <c r="CS331" s="711"/>
      <c r="CT331" s="711"/>
      <c r="CU331" s="711"/>
      <c r="CV331" s="711"/>
      <c r="CW331" s="711"/>
      <c r="CX331" s="711"/>
      <c r="CY331" s="711"/>
      <c r="CZ331" s="711"/>
      <c r="DA331" s="711"/>
      <c r="DB331" s="711"/>
      <c r="DC331" s="711"/>
      <c r="DD331" s="711"/>
      <c r="DE331" s="711"/>
      <c r="DF331" s="711"/>
      <c r="DG331" s="711"/>
      <c r="DH331" s="711"/>
      <c r="DI331" s="711"/>
      <c r="DJ331" s="711"/>
      <c r="DK331" s="711"/>
      <c r="DL331" s="711"/>
      <c r="DM331" s="711"/>
      <c r="DN331" s="711"/>
      <c r="DO331" s="711"/>
      <c r="DP331" s="711"/>
      <c r="DQ331" s="711"/>
      <c r="DR331" s="711"/>
      <c r="DS331" s="711"/>
      <c r="DT331" s="711"/>
      <c r="DU331" s="711"/>
      <c r="DV331" s="711"/>
      <c r="DW331" s="711"/>
      <c r="DX331" s="711"/>
      <c r="DY331" s="711"/>
      <c r="DZ331" s="711"/>
      <c r="EA331" s="711"/>
      <c r="EB331" s="711"/>
      <c r="EC331" s="711"/>
      <c r="ED331" s="711"/>
      <c r="EE331" s="711"/>
      <c r="EF331" s="711"/>
      <c r="EG331" s="711"/>
      <c r="EH331" s="711"/>
      <c r="EI331" s="711"/>
      <c r="EJ331" s="711"/>
      <c r="EK331" s="711"/>
      <c r="EL331" s="711"/>
      <c r="EM331" s="711"/>
      <c r="EN331" s="711"/>
      <c r="EO331" s="711"/>
      <c r="EP331" s="711"/>
      <c r="EQ331" s="711"/>
      <c r="ER331" s="711"/>
      <c r="ES331" s="711"/>
      <c r="ET331" s="711"/>
      <c r="EU331" s="711"/>
      <c r="EV331" s="711"/>
      <c r="EW331" s="711"/>
      <c r="EX331" s="711"/>
      <c r="EY331" s="711"/>
      <c r="EZ331" s="711"/>
      <c r="FA331" s="711"/>
      <c r="FB331" s="711"/>
      <c r="FC331" s="711"/>
      <c r="FD331" s="711"/>
      <c r="FE331" s="711"/>
      <c r="FF331" s="711"/>
      <c r="FG331" s="711"/>
      <c r="FH331" s="711"/>
      <c r="FI331" s="711"/>
      <c r="FJ331" s="711"/>
      <c r="FK331" s="711"/>
      <c r="FL331" s="711"/>
      <c r="FM331" s="711"/>
      <c r="FN331" s="711"/>
      <c r="FO331" s="711"/>
      <c r="FP331" s="711"/>
      <c r="FQ331" s="711"/>
      <c r="FR331" s="711"/>
      <c r="FS331" s="711"/>
      <c r="FT331" s="711"/>
      <c r="FU331" s="711"/>
      <c r="FV331" s="711"/>
      <c r="FW331" s="711"/>
      <c r="FX331" s="711"/>
      <c r="FY331" s="711"/>
      <c r="FZ331" s="711"/>
      <c r="GA331" s="711"/>
      <c r="GB331" s="711"/>
      <c r="GC331" s="711"/>
      <c r="GD331" s="711"/>
      <c r="GE331" s="711"/>
      <c r="GF331" s="711"/>
      <c r="GG331" s="711"/>
      <c r="GH331" s="711"/>
      <c r="GI331" s="711"/>
      <c r="GJ331" s="711"/>
    </row>
    <row r="332" spans="1:192" s="783" customFormat="1" ht="64.5" hidden="1" customHeight="1">
      <c r="A332" s="785" t="s">
        <v>11</v>
      </c>
      <c r="B332" s="786"/>
      <c r="C332" s="787" t="s">
        <v>796</v>
      </c>
      <c r="D332" s="847">
        <v>8804</v>
      </c>
      <c r="E332" s="848" t="s">
        <v>1033</v>
      </c>
      <c r="F332" s="849" t="s">
        <v>4</v>
      </c>
      <c r="G332" s="788"/>
      <c r="H332" s="788"/>
      <c r="I332" s="789"/>
      <c r="J332" s="789"/>
      <c r="K332" s="789"/>
      <c r="L332" s="539" t="s">
        <v>792</v>
      </c>
      <c r="M332" s="539" t="s">
        <v>792</v>
      </c>
      <c r="N332" s="103">
        <v>0</v>
      </c>
      <c r="O332" s="837">
        <f t="shared" si="168"/>
        <v>0</v>
      </c>
      <c r="P332" s="838">
        <f t="shared" si="169"/>
        <v>0</v>
      </c>
      <c r="Q332" s="790">
        <v>57.943440000000002</v>
      </c>
      <c r="R332" s="840">
        <f t="shared" si="170"/>
        <v>3766.3236000000002</v>
      </c>
      <c r="S332" s="841">
        <f t="shared" si="171"/>
        <v>3766.3236000000002</v>
      </c>
      <c r="T332" s="791" t="str">
        <f>C332</f>
        <v>новая коллекция</v>
      </c>
      <c r="U332" s="792">
        <f t="shared" si="172"/>
        <v>0</v>
      </c>
      <c r="V332" s="793">
        <f t="shared" si="173"/>
        <v>0</v>
      </c>
      <c r="W332" s="843">
        <f t="shared" si="174"/>
        <v>0</v>
      </c>
      <c r="X332" s="553">
        <f t="shared" si="158"/>
        <v>0</v>
      </c>
      <c r="Y332" s="777"/>
      <c r="Z332" s="778"/>
      <c r="AA332" s="779"/>
      <c r="AB332" s="780"/>
      <c r="AC332" s="779"/>
      <c r="AD332" s="779"/>
      <c r="AE332" s="779"/>
      <c r="AF332" s="779"/>
      <c r="AG332" s="779"/>
      <c r="AH332" s="779"/>
      <c r="AI332" s="779"/>
      <c r="AJ332" s="779"/>
      <c r="AK332" s="779"/>
      <c r="AL332" s="779"/>
      <c r="AM332" s="779"/>
      <c r="AN332" s="779"/>
      <c r="AO332" s="779"/>
      <c r="AP332" s="779"/>
      <c r="AQ332" s="779"/>
      <c r="AR332" s="779"/>
      <c r="AS332" s="779"/>
      <c r="AT332" s="779"/>
      <c r="AU332" s="780"/>
      <c r="AV332" s="781"/>
      <c r="AW332" s="779"/>
      <c r="AX332" s="779"/>
      <c r="AY332" s="779"/>
      <c r="AZ332" s="779"/>
      <c r="BA332" s="779"/>
      <c r="BB332" s="779"/>
      <c r="BC332" s="779"/>
      <c r="BD332" s="779"/>
      <c r="BE332" s="779"/>
      <c r="BF332" s="779"/>
      <c r="BG332" s="779"/>
      <c r="BH332" s="779"/>
      <c r="BI332" s="779"/>
      <c r="BJ332" s="779"/>
      <c r="BK332" s="779"/>
      <c r="BL332" s="779"/>
      <c r="BM332" s="779"/>
      <c r="BN332" s="779"/>
      <c r="BO332" s="779"/>
      <c r="BP332" s="779"/>
      <c r="BQ332" s="779"/>
      <c r="BR332" s="779"/>
      <c r="BS332" s="779"/>
      <c r="BT332" s="779"/>
      <c r="BU332" s="779"/>
      <c r="BV332" s="779"/>
      <c r="BW332" s="779"/>
      <c r="BX332" s="779"/>
      <c r="BY332" s="779"/>
      <c r="BZ332" s="779"/>
      <c r="CA332" s="779"/>
      <c r="CB332" s="779"/>
      <c r="CC332" s="779"/>
      <c r="CD332" s="779"/>
      <c r="CE332" s="779"/>
      <c r="CF332" s="779"/>
      <c r="CG332" s="782"/>
      <c r="CH332" s="711"/>
      <c r="CI332" s="711"/>
      <c r="CJ332" s="711"/>
      <c r="CK332" s="711"/>
      <c r="CL332" s="711"/>
      <c r="CM332" s="711"/>
      <c r="CN332" s="711"/>
      <c r="CO332" s="711"/>
      <c r="CP332" s="711"/>
      <c r="CQ332" s="711"/>
      <c r="CR332" s="711"/>
      <c r="CS332" s="711"/>
      <c r="CT332" s="711"/>
      <c r="CU332" s="711"/>
      <c r="CV332" s="711"/>
      <c r="CW332" s="711"/>
      <c r="CX332" s="711"/>
      <c r="CY332" s="711"/>
      <c r="CZ332" s="711"/>
      <c r="DA332" s="711"/>
      <c r="DB332" s="711"/>
      <c r="DC332" s="711"/>
      <c r="DD332" s="711"/>
      <c r="DE332" s="711"/>
      <c r="DF332" s="711"/>
      <c r="DG332" s="711"/>
      <c r="DH332" s="711"/>
      <c r="DI332" s="711"/>
      <c r="DJ332" s="711"/>
      <c r="DK332" s="711"/>
      <c r="DL332" s="711"/>
      <c r="DM332" s="711"/>
      <c r="DN332" s="711"/>
      <c r="DO332" s="711"/>
      <c r="DP332" s="711"/>
      <c r="DQ332" s="711"/>
      <c r="DR332" s="711"/>
      <c r="DS332" s="711"/>
      <c r="DT332" s="711"/>
      <c r="DU332" s="711"/>
      <c r="DV332" s="711"/>
      <c r="DW332" s="711"/>
      <c r="DX332" s="711"/>
      <c r="DY332" s="711"/>
      <c r="DZ332" s="711"/>
      <c r="EA332" s="711"/>
      <c r="EB332" s="711"/>
      <c r="EC332" s="711"/>
      <c r="ED332" s="711"/>
      <c r="EE332" s="711"/>
      <c r="EF332" s="711"/>
      <c r="EG332" s="711"/>
      <c r="EH332" s="711"/>
      <c r="EI332" s="711"/>
      <c r="EJ332" s="711"/>
      <c r="EK332" s="711"/>
      <c r="EL332" s="711"/>
      <c r="EM332" s="711"/>
      <c r="EN332" s="711"/>
      <c r="EO332" s="711"/>
      <c r="EP332" s="711"/>
      <c r="EQ332" s="711"/>
      <c r="ER332" s="711"/>
      <c r="ES332" s="711"/>
      <c r="ET332" s="711"/>
      <c r="EU332" s="711"/>
      <c r="EV332" s="711"/>
      <c r="EW332" s="711"/>
      <c r="EX332" s="711"/>
      <c r="EY332" s="711"/>
      <c r="EZ332" s="711"/>
      <c r="FA332" s="711"/>
      <c r="FB332" s="711"/>
      <c r="FC332" s="711"/>
      <c r="FD332" s="711"/>
      <c r="FE332" s="711"/>
      <c r="FF332" s="711"/>
      <c r="FG332" s="711"/>
      <c r="FH332" s="711"/>
      <c r="FI332" s="711"/>
      <c r="FJ332" s="711"/>
      <c r="FK332" s="711"/>
      <c r="FL332" s="711"/>
      <c r="FM332" s="711"/>
      <c r="FN332" s="711"/>
      <c r="FO332" s="711"/>
      <c r="FP332" s="711"/>
      <c r="FQ332" s="711"/>
      <c r="FR332" s="711"/>
      <c r="FS332" s="711"/>
      <c r="FT332" s="711"/>
      <c r="FU332" s="711"/>
      <c r="FV332" s="711"/>
      <c r="FW332" s="711"/>
      <c r="FX332" s="711"/>
      <c r="FY332" s="711"/>
      <c r="FZ332" s="711"/>
      <c r="GA332" s="711"/>
      <c r="GB332" s="711"/>
      <c r="GC332" s="711"/>
      <c r="GD332" s="711"/>
      <c r="GE332" s="711"/>
      <c r="GF332" s="711"/>
      <c r="GG332" s="711"/>
      <c r="GH332" s="711"/>
      <c r="GI332" s="711"/>
      <c r="GJ332" s="711"/>
    </row>
    <row r="333" spans="1:192" ht="63.75" hidden="1" customHeight="1">
      <c r="A333" s="492" t="s">
        <v>11</v>
      </c>
      <c r="B333" s="492"/>
      <c r="C333" s="596" t="s">
        <v>796</v>
      </c>
      <c r="D333" s="404">
        <v>1819</v>
      </c>
      <c r="E333" s="597" t="s">
        <v>808</v>
      </c>
      <c r="F333" s="405" t="s">
        <v>41</v>
      </c>
      <c r="G333" s="614"/>
      <c r="H333" s="539" t="s">
        <v>792</v>
      </c>
      <c r="I333" s="539" t="s">
        <v>792</v>
      </c>
      <c r="J333" s="614"/>
      <c r="K333" s="614"/>
      <c r="L333" s="620"/>
      <c r="M333" s="620"/>
      <c r="N333" s="215">
        <v>0</v>
      </c>
      <c r="O333" s="50">
        <f t="shared" ref="O333:O356" si="175">SUBTOTAL(9,G333:M333)</f>
        <v>0</v>
      </c>
      <c r="P333" s="94">
        <f t="shared" ref="P333:P356" si="176">O333</f>
        <v>0</v>
      </c>
      <c r="Q333" s="635">
        <v>82.9</v>
      </c>
      <c r="R333" s="591">
        <f>Q333*59</f>
        <v>4891.1000000000004</v>
      </c>
      <c r="S333" s="395">
        <f>R333</f>
        <v>4891.1000000000004</v>
      </c>
      <c r="T333" s="455"/>
      <c r="U333" s="435"/>
      <c r="V333" s="459"/>
      <c r="W333" s="318">
        <f t="shared" ref="W333:W336" si="177">S333*O333</f>
        <v>0</v>
      </c>
      <c r="X333" s="553">
        <f t="shared" si="158"/>
        <v>0</v>
      </c>
      <c r="Y333" s="610" t="s">
        <v>837</v>
      </c>
      <c r="Z333" s="436"/>
      <c r="AA333" s="637"/>
      <c r="AB333" s="171"/>
      <c r="AC333" s="88"/>
      <c r="AD333" s="162"/>
      <c r="AE333" s="162"/>
      <c r="AF333" s="162"/>
      <c r="AG333" s="162"/>
      <c r="AH333" s="162"/>
      <c r="AI333" s="162"/>
      <c r="AJ333" s="162"/>
      <c r="AK333" s="163"/>
      <c r="AL333" s="162"/>
      <c r="AM333" s="173"/>
      <c r="AN333" s="173"/>
      <c r="AO333" s="173"/>
      <c r="AP333" s="173"/>
      <c r="AQ333" s="173"/>
      <c r="AR333" s="173"/>
      <c r="AS333" s="173"/>
      <c r="AT333" s="173"/>
      <c r="AU333" s="173"/>
      <c r="AV333" s="173"/>
      <c r="AW333" s="173"/>
      <c r="AX333" s="173"/>
      <c r="AY333" s="173"/>
      <c r="AZ333" s="173"/>
      <c r="BA333" s="173"/>
      <c r="BB333" s="173"/>
      <c r="BC333" s="173"/>
      <c r="BD333" s="173"/>
      <c r="BE333" s="173"/>
      <c r="BF333" s="165"/>
      <c r="BG333" s="165"/>
      <c r="BH333" s="165"/>
      <c r="BI333" s="165"/>
      <c r="BJ333" s="165"/>
      <c r="BK333" s="165"/>
      <c r="BL333" s="165"/>
      <c r="BM333" s="165"/>
      <c r="BN333" s="165"/>
      <c r="BO333" s="165"/>
      <c r="BP333" s="165"/>
      <c r="BQ333" s="165"/>
      <c r="BR333" s="165"/>
      <c r="BS333" s="165"/>
      <c r="BT333" s="165"/>
      <c r="BU333" s="165"/>
      <c r="BV333" s="165"/>
      <c r="BW333" s="165"/>
      <c r="BX333" s="165"/>
      <c r="BY333" s="165"/>
      <c r="BZ333" s="165"/>
      <c r="CA333" s="165"/>
      <c r="CB333" s="165"/>
      <c r="CC333" s="165"/>
      <c r="CD333" s="165"/>
    </row>
    <row r="334" spans="1:192" ht="63.75" hidden="1" customHeight="1">
      <c r="A334" s="492" t="s">
        <v>11</v>
      </c>
      <c r="B334" s="492"/>
      <c r="C334" s="596" t="s">
        <v>796</v>
      </c>
      <c r="D334" s="404">
        <v>1819</v>
      </c>
      <c r="E334" s="597" t="s">
        <v>808</v>
      </c>
      <c r="F334" s="405" t="s">
        <v>41</v>
      </c>
      <c r="G334" s="539" t="s">
        <v>792</v>
      </c>
      <c r="H334" s="614"/>
      <c r="I334" s="614"/>
      <c r="J334" s="539" t="s">
        <v>792</v>
      </c>
      <c r="K334" s="539" t="s">
        <v>792</v>
      </c>
      <c r="L334" s="620"/>
      <c r="M334" s="620"/>
      <c r="N334" s="215">
        <v>0</v>
      </c>
      <c r="O334" s="50">
        <f t="shared" si="175"/>
        <v>0</v>
      </c>
      <c r="P334" s="94">
        <f t="shared" si="176"/>
        <v>0</v>
      </c>
      <c r="Q334" s="635">
        <v>87.05</v>
      </c>
      <c r="R334" s="591">
        <f>Q334*59</f>
        <v>5135.95</v>
      </c>
      <c r="S334" s="395">
        <f>R334</f>
        <v>5135.95</v>
      </c>
      <c r="T334" s="455"/>
      <c r="U334" s="435"/>
      <c r="V334" s="459"/>
      <c r="W334" s="318">
        <f t="shared" si="177"/>
        <v>0</v>
      </c>
      <c r="X334" s="553">
        <f t="shared" si="158"/>
        <v>0</v>
      </c>
      <c r="Y334" s="610" t="s">
        <v>837</v>
      </c>
      <c r="Z334" s="436"/>
      <c r="AA334" s="637"/>
      <c r="AB334" s="171"/>
      <c r="AC334" s="88"/>
      <c r="AD334" s="162"/>
      <c r="AE334" s="162"/>
      <c r="AF334" s="162"/>
      <c r="AG334" s="162"/>
      <c r="AH334" s="162"/>
      <c r="AI334" s="162"/>
      <c r="AJ334" s="162"/>
      <c r="AK334" s="163"/>
      <c r="AL334" s="162"/>
      <c r="AM334" s="173"/>
      <c r="AN334" s="173"/>
      <c r="AO334" s="173"/>
      <c r="AP334" s="173"/>
      <c r="AQ334" s="173"/>
      <c r="AR334" s="173"/>
      <c r="AS334" s="173"/>
      <c r="AT334" s="173"/>
      <c r="AU334" s="173"/>
      <c r="AV334" s="173"/>
      <c r="AW334" s="173"/>
      <c r="AX334" s="173"/>
      <c r="AY334" s="173"/>
      <c r="AZ334" s="173"/>
      <c r="BA334" s="173"/>
      <c r="BB334" s="173"/>
      <c r="BC334" s="173"/>
      <c r="BD334" s="173"/>
      <c r="BE334" s="173"/>
      <c r="BF334" s="165"/>
      <c r="BG334" s="165"/>
      <c r="BH334" s="165"/>
      <c r="BI334" s="165"/>
      <c r="BJ334" s="165"/>
      <c r="BK334" s="165"/>
      <c r="BL334" s="165"/>
      <c r="BM334" s="165"/>
      <c r="BN334" s="165"/>
      <c r="BO334" s="165"/>
      <c r="BP334" s="165"/>
      <c r="BQ334" s="165"/>
      <c r="BR334" s="165"/>
      <c r="BS334" s="165"/>
      <c r="BT334" s="165"/>
      <c r="BU334" s="165"/>
      <c r="BV334" s="165"/>
      <c r="BW334" s="165"/>
      <c r="BX334" s="165"/>
      <c r="BY334" s="165"/>
      <c r="BZ334" s="165"/>
      <c r="CA334" s="165"/>
      <c r="CB334" s="165"/>
      <c r="CC334" s="165"/>
      <c r="CD334" s="165"/>
    </row>
    <row r="335" spans="1:192" ht="63.75" hidden="1" customHeight="1">
      <c r="A335" s="521" t="s">
        <v>11</v>
      </c>
      <c r="B335" s="647"/>
      <c r="C335" s="648" t="s">
        <v>784</v>
      </c>
      <c r="D335" s="107" t="s">
        <v>476</v>
      </c>
      <c r="E335" s="77" t="s">
        <v>472</v>
      </c>
      <c r="F335" s="80" t="s">
        <v>473</v>
      </c>
      <c r="G335" s="539" t="s">
        <v>792</v>
      </c>
      <c r="H335" s="539" t="s">
        <v>792</v>
      </c>
      <c r="I335" s="612"/>
      <c r="J335" s="539" t="s">
        <v>792</v>
      </c>
      <c r="K335" s="539" t="s">
        <v>792</v>
      </c>
      <c r="L335" s="539" t="s">
        <v>792</v>
      </c>
      <c r="M335" s="539" t="s">
        <v>792</v>
      </c>
      <c r="N335" s="215">
        <v>0</v>
      </c>
      <c r="O335" s="837">
        <f t="shared" si="175"/>
        <v>0</v>
      </c>
      <c r="P335" s="838">
        <f t="shared" si="176"/>
        <v>0</v>
      </c>
      <c r="Q335" s="830">
        <v>98.664479999999998</v>
      </c>
      <c r="R335" s="737">
        <f t="shared" ref="R335:R336" si="178">Q335*$S$1</f>
        <v>6413.1912000000002</v>
      </c>
      <c r="S335" s="746">
        <f t="shared" ref="S335:S336" si="179">(1-T335*0.01)*R335</f>
        <v>4489.2338399999999</v>
      </c>
      <c r="T335" s="455">
        <v>30</v>
      </c>
      <c r="U335" s="435">
        <f t="shared" ref="U335:U356" si="180">(V335/R335*100-100)*-1</f>
        <v>40.366427871353658</v>
      </c>
      <c r="V335" s="459">
        <v>3824.4149999999995</v>
      </c>
      <c r="W335" s="843">
        <f t="shared" si="177"/>
        <v>0</v>
      </c>
      <c r="X335" s="553">
        <f t="shared" si="158"/>
        <v>0</v>
      </c>
      <c r="Y335" s="438" t="s">
        <v>773</v>
      </c>
      <c r="Z335" s="436">
        <f t="shared" ref="Z335:Z356" si="181">T335</f>
        <v>30</v>
      </c>
      <c r="AA335" s="428"/>
      <c r="AB335" s="171"/>
      <c r="AC335" s="88"/>
      <c r="AD335" s="162"/>
      <c r="AE335" s="162"/>
      <c r="AF335" s="162"/>
      <c r="AG335" s="162"/>
      <c r="AH335" s="162"/>
      <c r="AI335" s="162"/>
      <c r="AJ335" s="162"/>
      <c r="AK335" s="163"/>
      <c r="AL335" s="162"/>
      <c r="AM335" s="173"/>
      <c r="AN335" s="173"/>
      <c r="AO335" s="173"/>
      <c r="AP335" s="173"/>
      <c r="AQ335" s="173"/>
      <c r="AR335" s="173"/>
      <c r="AS335" s="173"/>
      <c r="AT335" s="173"/>
      <c r="AU335" s="173"/>
      <c r="AV335" s="173"/>
      <c r="AW335" s="173"/>
      <c r="AX335" s="173"/>
      <c r="AY335" s="173"/>
      <c r="AZ335" s="173"/>
      <c r="BA335" s="173"/>
      <c r="BB335" s="173"/>
      <c r="BC335" s="173"/>
      <c r="BD335" s="173"/>
      <c r="BE335" s="173"/>
      <c r="BF335" s="165"/>
      <c r="BG335" s="165"/>
      <c r="BH335" s="165"/>
      <c r="BI335" s="165"/>
      <c r="BJ335" s="165"/>
      <c r="BK335" s="165"/>
      <c r="BL335" s="165"/>
      <c r="BM335" s="165"/>
      <c r="BN335" s="165"/>
      <c r="BO335" s="165"/>
      <c r="BP335" s="165"/>
      <c r="BQ335" s="165"/>
      <c r="BR335" s="165"/>
      <c r="BS335" s="165"/>
      <c r="BT335" s="165"/>
      <c r="BU335" s="165"/>
      <c r="BV335" s="165"/>
      <c r="BW335" s="165"/>
      <c r="BX335" s="165"/>
      <c r="BY335" s="165"/>
      <c r="BZ335" s="165"/>
      <c r="CA335" s="165"/>
      <c r="CB335" s="165"/>
      <c r="CC335" s="165"/>
      <c r="CD335" s="165"/>
    </row>
    <row r="336" spans="1:192" ht="63.75" hidden="1" customHeight="1">
      <c r="A336" s="521" t="s">
        <v>11</v>
      </c>
      <c r="B336" s="647"/>
      <c r="C336" s="648" t="s">
        <v>784</v>
      </c>
      <c r="D336" s="107" t="s">
        <v>476</v>
      </c>
      <c r="E336" s="77" t="s">
        <v>472</v>
      </c>
      <c r="F336" s="68" t="s">
        <v>469</v>
      </c>
      <c r="G336" s="539" t="s">
        <v>792</v>
      </c>
      <c r="H336" s="539" t="s">
        <v>792</v>
      </c>
      <c r="I336" s="53"/>
      <c r="J336" s="539" t="s">
        <v>792</v>
      </c>
      <c r="K336" s="539" t="s">
        <v>792</v>
      </c>
      <c r="L336" s="539" t="s">
        <v>792</v>
      </c>
      <c r="M336" s="539" t="s">
        <v>792</v>
      </c>
      <c r="N336" s="215">
        <v>0</v>
      </c>
      <c r="O336" s="837">
        <f t="shared" si="175"/>
        <v>0</v>
      </c>
      <c r="P336" s="838">
        <f t="shared" si="176"/>
        <v>0</v>
      </c>
      <c r="Q336" s="830">
        <v>98.664479999999998</v>
      </c>
      <c r="R336" s="737">
        <f t="shared" si="178"/>
        <v>6413.1912000000002</v>
      </c>
      <c r="S336" s="746">
        <f t="shared" si="179"/>
        <v>4489.2338399999999</v>
      </c>
      <c r="T336" s="455">
        <v>30</v>
      </c>
      <c r="U336" s="435">
        <f t="shared" si="180"/>
        <v>40.366427871353658</v>
      </c>
      <c r="V336" s="459">
        <v>3824.4149999999995</v>
      </c>
      <c r="W336" s="843">
        <f t="shared" si="177"/>
        <v>0</v>
      </c>
      <c r="X336" s="553">
        <f t="shared" si="158"/>
        <v>0</v>
      </c>
      <c r="Y336" s="438" t="s">
        <v>773</v>
      </c>
      <c r="Z336" s="436">
        <f t="shared" si="181"/>
        <v>30</v>
      </c>
      <c r="AA336" s="428"/>
      <c r="AB336" s="171"/>
      <c r="AC336" s="88"/>
      <c r="AD336" s="162"/>
      <c r="AE336" s="162"/>
      <c r="AF336" s="162"/>
      <c r="AG336" s="162"/>
      <c r="AH336" s="162"/>
      <c r="AI336" s="162"/>
      <c r="AJ336" s="162"/>
      <c r="AK336" s="163"/>
      <c r="AL336" s="162"/>
      <c r="AM336" s="173"/>
      <c r="AN336" s="173"/>
      <c r="AO336" s="173"/>
      <c r="AP336" s="173"/>
      <c r="AQ336" s="173"/>
      <c r="AR336" s="173"/>
      <c r="AS336" s="173"/>
      <c r="AT336" s="173"/>
      <c r="AU336" s="173"/>
      <c r="AV336" s="173"/>
      <c r="AW336" s="173"/>
      <c r="AX336" s="173"/>
      <c r="AY336" s="173"/>
      <c r="AZ336" s="173"/>
      <c r="BA336" s="173"/>
      <c r="BB336" s="173"/>
      <c r="BC336" s="173"/>
      <c r="BD336" s="173"/>
      <c r="BE336" s="173"/>
      <c r="BF336" s="165"/>
      <c r="BG336" s="165"/>
      <c r="BH336" s="165"/>
      <c r="BI336" s="165"/>
      <c r="BJ336" s="165"/>
      <c r="BK336" s="165"/>
      <c r="BL336" s="165"/>
      <c r="BM336" s="165"/>
      <c r="BN336" s="165"/>
      <c r="BO336" s="165"/>
      <c r="BP336" s="165"/>
      <c r="BQ336" s="165"/>
      <c r="BR336" s="165"/>
      <c r="BS336" s="165"/>
      <c r="BT336" s="165"/>
      <c r="BU336" s="165"/>
      <c r="BV336" s="165"/>
      <c r="BW336" s="165"/>
      <c r="BX336" s="165"/>
      <c r="BY336" s="165"/>
      <c r="BZ336" s="165"/>
      <c r="CA336" s="165"/>
      <c r="CB336" s="165"/>
      <c r="CC336" s="165"/>
      <c r="CD336" s="165"/>
    </row>
    <row r="337" spans="1:82" ht="27" hidden="1" customHeight="1">
      <c r="A337" s="642" t="s">
        <v>11</v>
      </c>
      <c r="B337" s="647"/>
      <c r="C337" s="322"/>
      <c r="D337" s="107" t="s">
        <v>476</v>
      </c>
      <c r="E337" s="77" t="s">
        <v>472</v>
      </c>
      <c r="F337" s="68" t="s">
        <v>8</v>
      </c>
      <c r="G337" s="53"/>
      <c r="H337" s="53"/>
      <c r="I337" s="53"/>
      <c r="J337" s="53"/>
      <c r="K337" s="17"/>
      <c r="L337" s="38"/>
      <c r="M337" s="620"/>
      <c r="N337" s="215">
        <v>0</v>
      </c>
      <c r="O337" s="50">
        <f t="shared" si="175"/>
        <v>0</v>
      </c>
      <c r="P337" s="94">
        <f t="shared" si="176"/>
        <v>0</v>
      </c>
      <c r="Q337" s="403">
        <v>95.85</v>
      </c>
      <c r="R337" s="437">
        <f t="shared" ref="R337:R356" si="182">Q337*$S$1</f>
        <v>6230.25</v>
      </c>
      <c r="S337" s="395">
        <f t="shared" ref="S337:S356" si="183">(1-T337*0.01)*R337</f>
        <v>4049.6624999999995</v>
      </c>
      <c r="T337" s="455">
        <v>35</v>
      </c>
      <c r="U337" s="435">
        <f t="shared" si="180"/>
        <v>38.61538461538462</v>
      </c>
      <c r="V337" s="459">
        <v>3824.4149999999995</v>
      </c>
      <c r="W337" s="318">
        <f t="shared" ref="W337:W355" si="184">S337*O337</f>
        <v>0</v>
      </c>
      <c r="X337" s="553">
        <f t="shared" si="158"/>
        <v>0</v>
      </c>
      <c r="Y337" s="438" t="s">
        <v>773</v>
      </c>
      <c r="Z337" s="436">
        <f t="shared" si="181"/>
        <v>35</v>
      </c>
      <c r="AA337" s="428"/>
      <c r="AB337" s="171"/>
      <c r="AC337" s="88"/>
      <c r="AD337" s="162"/>
      <c r="AE337" s="162"/>
      <c r="AF337" s="162"/>
      <c r="AG337" s="162"/>
      <c r="AH337" s="162"/>
      <c r="AI337" s="162"/>
      <c r="AJ337" s="162"/>
      <c r="AK337" s="163"/>
      <c r="AL337" s="162"/>
      <c r="AM337" s="173"/>
      <c r="AN337" s="173"/>
      <c r="AO337" s="173"/>
      <c r="AP337" s="173"/>
      <c r="AQ337" s="173"/>
      <c r="AR337" s="173"/>
      <c r="AS337" s="173"/>
      <c r="AT337" s="173"/>
      <c r="AU337" s="173"/>
      <c r="AV337" s="173"/>
      <c r="AW337" s="173"/>
      <c r="AX337" s="173"/>
      <c r="AY337" s="173"/>
      <c r="AZ337" s="173"/>
      <c r="BA337" s="173"/>
      <c r="BB337" s="173"/>
      <c r="BC337" s="173"/>
      <c r="BD337" s="173"/>
      <c r="BE337" s="173"/>
      <c r="BF337" s="165"/>
      <c r="BG337" s="165"/>
      <c r="BH337" s="165"/>
      <c r="BI337" s="165"/>
      <c r="BJ337" s="165"/>
      <c r="BK337" s="165"/>
      <c r="BL337" s="165"/>
      <c r="BM337" s="165"/>
      <c r="BN337" s="165"/>
      <c r="BO337" s="165"/>
      <c r="BP337" s="165"/>
      <c r="BQ337" s="165"/>
      <c r="BR337" s="165"/>
      <c r="BS337" s="165"/>
      <c r="BT337" s="165"/>
      <c r="BU337" s="165"/>
      <c r="BV337" s="165"/>
      <c r="BW337" s="165"/>
      <c r="BX337" s="165"/>
      <c r="BY337" s="165"/>
      <c r="BZ337" s="165"/>
      <c r="CA337" s="165"/>
      <c r="CB337" s="165"/>
      <c r="CC337" s="165"/>
      <c r="CD337" s="165"/>
    </row>
    <row r="338" spans="1:82" ht="63.75" customHeight="1">
      <c r="A338" s="521" t="s">
        <v>11</v>
      </c>
      <c r="B338" s="487"/>
      <c r="C338" s="512" t="s">
        <v>784</v>
      </c>
      <c r="D338" s="62" t="s">
        <v>474</v>
      </c>
      <c r="E338" s="77" t="s">
        <v>472</v>
      </c>
      <c r="F338" s="68" t="s">
        <v>8</v>
      </c>
      <c r="G338" s="612"/>
      <c r="H338" s="612"/>
      <c r="I338" s="612"/>
      <c r="J338" s="539" t="s">
        <v>792</v>
      </c>
      <c r="K338" s="539" t="s">
        <v>792</v>
      </c>
      <c r="L338" s="539" t="s">
        <v>792</v>
      </c>
      <c r="M338" s="539" t="s">
        <v>792</v>
      </c>
      <c r="N338" s="215"/>
      <c r="O338" s="50">
        <f t="shared" si="175"/>
        <v>0</v>
      </c>
      <c r="P338" s="94">
        <f t="shared" si="176"/>
        <v>0</v>
      </c>
      <c r="Q338" s="679">
        <v>73.062719999999999</v>
      </c>
      <c r="R338" s="737">
        <f t="shared" si="182"/>
        <v>4749.0767999999998</v>
      </c>
      <c r="S338" s="757">
        <f t="shared" si="183"/>
        <v>2374.5383999999999</v>
      </c>
      <c r="T338" s="455">
        <v>50</v>
      </c>
      <c r="U338" s="435">
        <f t="shared" si="180"/>
        <v>37.239802060055119</v>
      </c>
      <c r="V338" s="459">
        <v>2980.53</v>
      </c>
      <c r="W338" s="753">
        <f t="shared" si="184"/>
        <v>0</v>
      </c>
      <c r="X338" s="553">
        <f t="shared" si="158"/>
        <v>0</v>
      </c>
      <c r="Y338" s="438" t="s">
        <v>773</v>
      </c>
      <c r="Z338" s="436">
        <f t="shared" si="181"/>
        <v>50</v>
      </c>
      <c r="AA338" s="428"/>
      <c r="AB338" s="171"/>
      <c r="AC338" s="88"/>
      <c r="AD338" s="162"/>
      <c r="AE338" s="162"/>
      <c r="AF338" s="162"/>
      <c r="AG338" s="162"/>
      <c r="AH338" s="162"/>
      <c r="AI338" s="162"/>
      <c r="AJ338" s="162"/>
      <c r="AK338" s="163"/>
      <c r="AL338" s="162"/>
      <c r="AM338" s="173"/>
      <c r="AN338" s="173"/>
      <c r="AO338" s="173"/>
      <c r="AP338" s="173"/>
      <c r="AQ338" s="173"/>
      <c r="AR338" s="173"/>
      <c r="AS338" s="173"/>
      <c r="AT338" s="173"/>
      <c r="AU338" s="173"/>
      <c r="AV338" s="173"/>
      <c r="AW338" s="173"/>
      <c r="AX338" s="173"/>
      <c r="AY338" s="173"/>
      <c r="AZ338" s="173"/>
      <c r="BA338" s="173"/>
      <c r="BB338" s="173"/>
      <c r="BC338" s="173"/>
      <c r="BD338" s="173"/>
      <c r="BE338" s="173"/>
      <c r="BF338" s="165"/>
      <c r="BG338" s="165"/>
      <c r="BH338" s="165"/>
      <c r="BI338" s="165"/>
      <c r="BJ338" s="165"/>
      <c r="BK338" s="165"/>
      <c r="BL338" s="165"/>
      <c r="BM338" s="165"/>
      <c r="BN338" s="165"/>
      <c r="BO338" s="165"/>
      <c r="BP338" s="165"/>
      <c r="BQ338" s="165"/>
      <c r="BR338" s="165"/>
      <c r="BS338" s="165"/>
      <c r="BT338" s="165"/>
      <c r="BU338" s="165"/>
      <c r="BV338" s="165"/>
      <c r="BW338" s="165"/>
      <c r="BX338" s="165"/>
      <c r="BY338" s="165"/>
      <c r="BZ338" s="165"/>
      <c r="CA338" s="165"/>
      <c r="CB338" s="165"/>
      <c r="CC338" s="165"/>
      <c r="CD338" s="165"/>
    </row>
    <row r="339" spans="1:82" ht="63.75" customHeight="1">
      <c r="A339" s="521" t="s">
        <v>11</v>
      </c>
      <c r="B339" s="487"/>
      <c r="C339" s="512" t="s">
        <v>784</v>
      </c>
      <c r="D339" s="62" t="s">
        <v>474</v>
      </c>
      <c r="E339" s="77" t="s">
        <v>472</v>
      </c>
      <c r="F339" s="68" t="s">
        <v>23</v>
      </c>
      <c r="G339" s="612"/>
      <c r="H339" s="612"/>
      <c r="I339" s="612"/>
      <c r="J339" s="612"/>
      <c r="K339" s="612"/>
      <c r="L339" s="539" t="s">
        <v>792</v>
      </c>
      <c r="M339" s="539" t="s">
        <v>792</v>
      </c>
      <c r="N339" s="215"/>
      <c r="O339" s="50">
        <f t="shared" si="175"/>
        <v>0</v>
      </c>
      <c r="P339" s="94">
        <f t="shared" si="176"/>
        <v>0</v>
      </c>
      <c r="Q339" s="679">
        <v>73.062719999999999</v>
      </c>
      <c r="R339" s="737">
        <f t="shared" si="182"/>
        <v>4749.0767999999998</v>
      </c>
      <c r="S339" s="757">
        <f t="shared" si="183"/>
        <v>2374.5383999999999</v>
      </c>
      <c r="T339" s="455">
        <v>50</v>
      </c>
      <c r="U339" s="435">
        <f t="shared" si="180"/>
        <v>37.239802060055119</v>
      </c>
      <c r="V339" s="459">
        <v>2980.53</v>
      </c>
      <c r="W339" s="753">
        <f t="shared" si="184"/>
        <v>0</v>
      </c>
      <c r="X339" s="553">
        <f t="shared" si="158"/>
        <v>0</v>
      </c>
      <c r="Y339" s="438" t="s">
        <v>773</v>
      </c>
      <c r="Z339" s="436">
        <f t="shared" si="181"/>
        <v>50</v>
      </c>
      <c r="AA339" s="428"/>
      <c r="AB339" s="171"/>
      <c r="AC339" s="88"/>
      <c r="AD339" s="162"/>
      <c r="AE339" s="162"/>
      <c r="AF339" s="162"/>
      <c r="AG339" s="162"/>
      <c r="AH339" s="162"/>
      <c r="AI339" s="162"/>
      <c r="AJ339" s="162"/>
      <c r="AK339" s="163"/>
      <c r="AL339" s="162"/>
      <c r="AM339" s="173"/>
      <c r="AN339" s="173"/>
      <c r="AO339" s="173"/>
      <c r="AP339" s="173"/>
      <c r="AQ339" s="173"/>
      <c r="AR339" s="173"/>
      <c r="AS339" s="173"/>
      <c r="AT339" s="173"/>
      <c r="AU339" s="173"/>
      <c r="AV339" s="173"/>
      <c r="AW339" s="173"/>
      <c r="AX339" s="173"/>
      <c r="AY339" s="173"/>
      <c r="AZ339" s="173"/>
      <c r="BA339" s="173"/>
      <c r="BB339" s="173"/>
      <c r="BC339" s="173"/>
      <c r="BD339" s="173"/>
      <c r="BE339" s="173"/>
      <c r="BF339" s="165"/>
      <c r="BG339" s="165"/>
      <c r="BH339" s="165"/>
      <c r="BI339" s="165"/>
      <c r="BJ339" s="165"/>
      <c r="BK339" s="165"/>
      <c r="BL339" s="165"/>
      <c r="BM339" s="165"/>
      <c r="BN339" s="165"/>
      <c r="BO339" s="165"/>
      <c r="BP339" s="165"/>
      <c r="BQ339" s="165"/>
      <c r="BR339" s="165"/>
      <c r="BS339" s="165"/>
      <c r="BT339" s="165"/>
      <c r="BU339" s="165"/>
      <c r="BV339" s="165"/>
      <c r="BW339" s="165"/>
      <c r="BX339" s="165"/>
      <c r="BY339" s="165"/>
      <c r="BZ339" s="165"/>
      <c r="CA339" s="165"/>
      <c r="CB339" s="165"/>
      <c r="CC339" s="165"/>
      <c r="CD339" s="165"/>
    </row>
    <row r="340" spans="1:82" ht="63.75" customHeight="1">
      <c r="A340" s="521" t="s">
        <v>11</v>
      </c>
      <c r="B340" s="487"/>
      <c r="C340" s="512" t="s">
        <v>784</v>
      </c>
      <c r="D340" s="62" t="s">
        <v>474</v>
      </c>
      <c r="E340" s="77" t="s">
        <v>472</v>
      </c>
      <c r="F340" s="68" t="s">
        <v>470</v>
      </c>
      <c r="G340" s="612"/>
      <c r="H340" s="612"/>
      <c r="I340" s="612"/>
      <c r="J340" s="539" t="s">
        <v>792</v>
      </c>
      <c r="K340" s="612"/>
      <c r="L340" s="539" t="s">
        <v>792</v>
      </c>
      <c r="M340" s="539" t="s">
        <v>792</v>
      </c>
      <c r="N340" s="215"/>
      <c r="O340" s="50">
        <f t="shared" si="175"/>
        <v>0</v>
      </c>
      <c r="P340" s="94">
        <f t="shared" si="176"/>
        <v>0</v>
      </c>
      <c r="Q340" s="679">
        <v>73.062719999999999</v>
      </c>
      <c r="R340" s="737">
        <f t="shared" si="182"/>
        <v>4749.0767999999998</v>
      </c>
      <c r="S340" s="757">
        <f t="shared" si="183"/>
        <v>2374.5383999999999</v>
      </c>
      <c r="T340" s="455">
        <v>50</v>
      </c>
      <c r="U340" s="435">
        <f t="shared" si="180"/>
        <v>37.239802060055119</v>
      </c>
      <c r="V340" s="459">
        <v>2980.53</v>
      </c>
      <c r="W340" s="753">
        <f t="shared" si="184"/>
        <v>0</v>
      </c>
      <c r="X340" s="553">
        <f t="shared" si="158"/>
        <v>0</v>
      </c>
      <c r="Y340" s="438" t="s">
        <v>773</v>
      </c>
      <c r="Z340" s="436">
        <f t="shared" si="181"/>
        <v>50</v>
      </c>
      <c r="AA340" s="428"/>
      <c r="AB340" s="171"/>
      <c r="AC340" s="88"/>
      <c r="AD340" s="162"/>
      <c r="AE340" s="162"/>
      <c r="AF340" s="162"/>
      <c r="AG340" s="162"/>
      <c r="AH340" s="162"/>
      <c r="AI340" s="162"/>
      <c r="AJ340" s="162"/>
      <c r="AK340" s="163"/>
      <c r="AL340" s="162"/>
      <c r="AM340" s="173"/>
      <c r="AN340" s="173"/>
      <c r="AO340" s="173"/>
      <c r="AP340" s="173"/>
      <c r="AQ340" s="173"/>
      <c r="AR340" s="173"/>
      <c r="AS340" s="173"/>
      <c r="AT340" s="173"/>
      <c r="AU340" s="173"/>
      <c r="AV340" s="173"/>
      <c r="AW340" s="173"/>
      <c r="AX340" s="173"/>
      <c r="AY340" s="173"/>
      <c r="AZ340" s="173"/>
      <c r="BA340" s="173"/>
      <c r="BB340" s="173"/>
      <c r="BC340" s="173"/>
      <c r="BD340" s="173"/>
      <c r="BE340" s="173"/>
      <c r="BF340" s="165"/>
      <c r="BG340" s="165"/>
      <c r="BH340" s="165"/>
      <c r="BI340" s="165"/>
      <c r="BJ340" s="165"/>
      <c r="BK340" s="165"/>
      <c r="BL340" s="165"/>
      <c r="BM340" s="165"/>
      <c r="BN340" s="165"/>
      <c r="BO340" s="165"/>
      <c r="BP340" s="165"/>
      <c r="BQ340" s="165"/>
      <c r="BR340" s="165"/>
      <c r="BS340" s="165"/>
      <c r="BT340" s="165"/>
      <c r="BU340" s="165"/>
      <c r="BV340" s="165"/>
      <c r="BW340" s="165"/>
      <c r="BX340" s="165"/>
      <c r="BY340" s="165"/>
      <c r="BZ340" s="165"/>
      <c r="CA340" s="165"/>
      <c r="CB340" s="165"/>
      <c r="CC340" s="165"/>
      <c r="CD340" s="165"/>
    </row>
    <row r="341" spans="1:82" ht="63.75" hidden="1" customHeight="1">
      <c r="A341" s="521" t="s">
        <v>11</v>
      </c>
      <c r="B341" s="487"/>
      <c r="C341" s="512" t="s">
        <v>784</v>
      </c>
      <c r="D341" s="62" t="s">
        <v>474</v>
      </c>
      <c r="E341" s="77" t="s">
        <v>472</v>
      </c>
      <c r="F341" s="68" t="s">
        <v>137</v>
      </c>
      <c r="G341" s="612"/>
      <c r="H341" s="539" t="s">
        <v>792</v>
      </c>
      <c r="I341" s="539" t="s">
        <v>792</v>
      </c>
      <c r="J341" s="539" t="s">
        <v>792</v>
      </c>
      <c r="K341" s="539" t="s">
        <v>792</v>
      </c>
      <c r="L341" s="40"/>
      <c r="M341" s="620"/>
      <c r="N341" s="215">
        <v>0</v>
      </c>
      <c r="O341" s="50">
        <f t="shared" si="175"/>
        <v>0</v>
      </c>
      <c r="P341" s="94">
        <f t="shared" si="176"/>
        <v>0</v>
      </c>
      <c r="Q341" s="403">
        <v>82.44</v>
      </c>
      <c r="R341" s="437">
        <f t="shared" si="182"/>
        <v>5358.5999999999995</v>
      </c>
      <c r="S341" s="395">
        <f t="shared" si="183"/>
        <v>3215.1599999999994</v>
      </c>
      <c r="T341" s="467">
        <v>40</v>
      </c>
      <c r="U341" s="435">
        <f t="shared" si="180"/>
        <v>44.378569029224046</v>
      </c>
      <c r="V341" s="459">
        <v>2980.53</v>
      </c>
      <c r="W341" s="318">
        <f t="shared" si="184"/>
        <v>0</v>
      </c>
      <c r="X341" s="553">
        <f t="shared" si="158"/>
        <v>0</v>
      </c>
      <c r="Y341" s="438" t="s">
        <v>773</v>
      </c>
      <c r="Z341" s="436">
        <f t="shared" si="181"/>
        <v>40</v>
      </c>
      <c r="AA341" s="428"/>
      <c r="AB341" s="171"/>
      <c r="AC341" s="88"/>
      <c r="AD341" s="162"/>
      <c r="AE341" s="162"/>
      <c r="AF341" s="162"/>
      <c r="AG341" s="162"/>
      <c r="AH341" s="162"/>
      <c r="AI341" s="162"/>
      <c r="AJ341" s="162"/>
      <c r="AK341" s="163"/>
      <c r="AL341" s="162"/>
      <c r="AM341" s="173"/>
      <c r="AN341" s="173"/>
      <c r="AO341" s="173"/>
      <c r="AP341" s="173"/>
      <c r="AQ341" s="173"/>
      <c r="AR341" s="173"/>
      <c r="AS341" s="173"/>
      <c r="AT341" s="173"/>
      <c r="AU341" s="173"/>
      <c r="AV341" s="173"/>
      <c r="AW341" s="173"/>
      <c r="AX341" s="173"/>
      <c r="AY341" s="173"/>
      <c r="AZ341" s="173"/>
      <c r="BA341" s="173"/>
      <c r="BB341" s="173"/>
      <c r="BC341" s="173"/>
      <c r="BD341" s="173"/>
      <c r="BE341" s="173"/>
      <c r="BF341" s="165"/>
      <c r="BG341" s="165"/>
      <c r="BH341" s="165"/>
      <c r="BI341" s="165"/>
      <c r="BJ341" s="165"/>
      <c r="BK341" s="165"/>
      <c r="BL341" s="165"/>
      <c r="BM341" s="165"/>
      <c r="BN341" s="165"/>
      <c r="BO341" s="165"/>
      <c r="BP341" s="165"/>
      <c r="BQ341" s="165"/>
      <c r="BR341" s="165"/>
      <c r="BS341" s="165"/>
      <c r="BT341" s="165"/>
      <c r="BU341" s="165"/>
      <c r="BV341" s="165"/>
      <c r="BW341" s="165"/>
      <c r="BX341" s="165"/>
      <c r="BY341" s="165"/>
      <c r="BZ341" s="165"/>
      <c r="CA341" s="165"/>
      <c r="CB341" s="165"/>
      <c r="CC341" s="165"/>
      <c r="CD341" s="165"/>
    </row>
    <row r="342" spans="1:82" ht="63.75" customHeight="1">
      <c r="A342" s="521" t="s">
        <v>11</v>
      </c>
      <c r="B342" s="477"/>
      <c r="C342" s="512" t="s">
        <v>784</v>
      </c>
      <c r="D342" s="62" t="s">
        <v>475</v>
      </c>
      <c r="E342" s="77" t="s">
        <v>472</v>
      </c>
      <c r="F342" s="68" t="s">
        <v>470</v>
      </c>
      <c r="G342" s="612"/>
      <c r="H342" s="612"/>
      <c r="I342" s="612"/>
      <c r="J342" s="612"/>
      <c r="K342" s="612"/>
      <c r="L342" s="539" t="s">
        <v>792</v>
      </c>
      <c r="M342" s="539" t="s">
        <v>792</v>
      </c>
      <c r="N342" s="215"/>
      <c r="O342" s="50">
        <f>SUBTOTAL(9,G342:M342)</f>
        <v>0</v>
      </c>
      <c r="P342" s="94">
        <f>O342</f>
        <v>0</v>
      </c>
      <c r="Q342" s="679">
        <v>77.848559999999992</v>
      </c>
      <c r="R342" s="737">
        <f t="shared" si="182"/>
        <v>5060.1563999999998</v>
      </c>
      <c r="S342" s="757">
        <f t="shared" si="183"/>
        <v>2530.0781999999999</v>
      </c>
      <c r="T342" s="455">
        <v>50</v>
      </c>
      <c r="U342" s="435">
        <f t="shared" si="180"/>
        <v>41.098065664531624</v>
      </c>
      <c r="V342" s="459">
        <v>2980.53</v>
      </c>
      <c r="W342" s="753">
        <f>S342*O342</f>
        <v>0</v>
      </c>
      <c r="X342" s="553">
        <f>R342*P342</f>
        <v>0</v>
      </c>
      <c r="Y342" s="438" t="s">
        <v>773</v>
      </c>
      <c r="Z342" s="436">
        <f t="shared" si="181"/>
        <v>50</v>
      </c>
      <c r="AA342" s="428"/>
      <c r="AB342" s="171"/>
      <c r="AC342" s="88"/>
      <c r="AD342" s="162"/>
      <c r="AE342" s="162"/>
      <c r="AF342" s="162"/>
      <c r="AG342" s="162"/>
      <c r="AH342" s="162"/>
      <c r="AI342" s="162"/>
      <c r="AJ342" s="162"/>
      <c r="AK342" s="163"/>
      <c r="AL342" s="162"/>
      <c r="AM342" s="173"/>
      <c r="AN342" s="173"/>
      <c r="AO342" s="173"/>
      <c r="AP342" s="173"/>
      <c r="AQ342" s="173"/>
      <c r="AR342" s="173"/>
      <c r="AS342" s="173"/>
      <c r="AT342" s="173"/>
      <c r="AU342" s="173"/>
      <c r="AV342" s="173"/>
      <c r="AW342" s="173"/>
      <c r="AX342" s="173"/>
      <c r="AY342" s="173"/>
      <c r="AZ342" s="173"/>
      <c r="BA342" s="173"/>
      <c r="BB342" s="173"/>
      <c r="BC342" s="173"/>
      <c r="BD342" s="173"/>
      <c r="BE342" s="173"/>
      <c r="BF342" s="165"/>
      <c r="BG342" s="165"/>
      <c r="BH342" s="165"/>
      <c r="BI342" s="165"/>
      <c r="BJ342" s="165"/>
      <c r="BK342" s="165"/>
      <c r="BL342" s="165"/>
      <c r="BM342" s="165"/>
      <c r="BN342" s="165"/>
      <c r="BO342" s="165"/>
      <c r="BP342" s="165"/>
      <c r="BQ342" s="165"/>
      <c r="BR342" s="165"/>
      <c r="BS342" s="165"/>
      <c r="BT342" s="165"/>
      <c r="BU342" s="165"/>
      <c r="BV342" s="165"/>
      <c r="BW342" s="165"/>
      <c r="BX342" s="165"/>
      <c r="BY342" s="165"/>
      <c r="BZ342" s="165"/>
      <c r="CA342" s="165"/>
      <c r="CB342" s="165"/>
      <c r="CC342" s="165"/>
      <c r="CD342" s="165"/>
    </row>
    <row r="343" spans="1:82" ht="63.75" hidden="1" customHeight="1">
      <c r="A343" s="845" t="s">
        <v>11</v>
      </c>
      <c r="B343" s="477"/>
      <c r="C343" s="512" t="s">
        <v>784</v>
      </c>
      <c r="D343" s="906" t="s">
        <v>475</v>
      </c>
      <c r="E343" s="77" t="s">
        <v>472</v>
      </c>
      <c r="F343" s="68" t="s">
        <v>1143</v>
      </c>
      <c r="G343" s="612"/>
      <c r="H343" s="612"/>
      <c r="I343" s="539" t="s">
        <v>792</v>
      </c>
      <c r="J343" s="539" t="s">
        <v>792</v>
      </c>
      <c r="K343" s="612"/>
      <c r="L343" s="539" t="s">
        <v>792</v>
      </c>
      <c r="M343" s="539" t="s">
        <v>792</v>
      </c>
      <c r="N343" s="215">
        <v>0</v>
      </c>
      <c r="O343" s="837">
        <f t="shared" ref="O343:O351" si="185">SUBTOTAL(9,G343:M343)</f>
        <v>0</v>
      </c>
      <c r="P343" s="838">
        <f t="shared" ref="P343:P351" si="186">O343</f>
        <v>0</v>
      </c>
      <c r="Q343" s="679">
        <v>77.848559999999992</v>
      </c>
      <c r="R343" s="737">
        <f t="shared" ref="R343" si="187">Q343*$S$1</f>
        <v>5060.1563999999998</v>
      </c>
      <c r="S343" s="757">
        <f t="shared" ref="S343" si="188">(1-T343*0.01)*R343</f>
        <v>2530.0781999999999</v>
      </c>
      <c r="T343" s="455">
        <v>50</v>
      </c>
      <c r="U343" s="435">
        <f t="shared" ref="U343" si="189">(V343/R343*100-100)*-1</f>
        <v>41.098065664531624</v>
      </c>
      <c r="V343" s="459">
        <v>2980.53</v>
      </c>
      <c r="W343" s="843">
        <f t="shared" ref="W343:W349" si="190">S343*O343</f>
        <v>0</v>
      </c>
      <c r="X343" s="553">
        <f t="shared" ref="X343:X351" si="191">R343*P343</f>
        <v>0</v>
      </c>
      <c r="Y343" s="438" t="s">
        <v>773</v>
      </c>
      <c r="Z343" s="436">
        <f t="shared" ref="Z343" si="192">T343</f>
        <v>50</v>
      </c>
      <c r="AA343" s="428"/>
      <c r="AB343" s="171"/>
      <c r="AC343" s="88"/>
      <c r="AD343" s="162"/>
      <c r="AE343" s="162"/>
      <c r="AF343" s="162"/>
      <c r="AG343" s="162"/>
      <c r="AH343" s="162"/>
      <c r="AI343" s="162"/>
      <c r="AJ343" s="162"/>
      <c r="AK343" s="163"/>
      <c r="AL343" s="162"/>
      <c r="AM343" s="173"/>
      <c r="AN343" s="173"/>
      <c r="AO343" s="173"/>
      <c r="AP343" s="173"/>
      <c r="AQ343" s="173"/>
      <c r="AR343" s="173"/>
      <c r="AS343" s="173"/>
      <c r="AT343" s="173"/>
      <c r="AU343" s="173"/>
      <c r="AV343" s="173"/>
      <c r="AW343" s="173"/>
      <c r="AX343" s="173"/>
      <c r="AY343" s="173"/>
      <c r="AZ343" s="173"/>
      <c r="BA343" s="173"/>
      <c r="BB343" s="173"/>
      <c r="BC343" s="173"/>
      <c r="BD343" s="173"/>
      <c r="BE343" s="173"/>
      <c r="BF343" s="165"/>
      <c r="BG343" s="165"/>
      <c r="BH343" s="165"/>
      <c r="BI343" s="165"/>
      <c r="BJ343" s="165"/>
      <c r="BK343" s="165"/>
      <c r="BL343" s="165"/>
      <c r="BM343" s="165"/>
      <c r="BN343" s="165"/>
      <c r="BO343" s="165"/>
      <c r="BP343" s="165"/>
      <c r="BQ343" s="165"/>
      <c r="BR343" s="165"/>
      <c r="BS343" s="165"/>
      <c r="BT343" s="165"/>
      <c r="BU343" s="165"/>
      <c r="BV343" s="165"/>
      <c r="BW343" s="165"/>
      <c r="BX343" s="165"/>
      <c r="BY343" s="165"/>
      <c r="BZ343" s="165"/>
      <c r="CA343" s="165"/>
      <c r="CB343" s="165"/>
      <c r="CC343" s="165"/>
      <c r="CD343" s="165"/>
    </row>
    <row r="344" spans="1:82" ht="63.75" customHeight="1">
      <c r="A344" s="521" t="s">
        <v>11</v>
      </c>
      <c r="B344" s="477"/>
      <c r="C344" s="512" t="s">
        <v>784</v>
      </c>
      <c r="D344" s="62" t="s">
        <v>475</v>
      </c>
      <c r="E344" s="77" t="s">
        <v>472</v>
      </c>
      <c r="F344" s="68" t="s">
        <v>469</v>
      </c>
      <c r="G344" s="612"/>
      <c r="H344" s="612"/>
      <c r="I344" s="612"/>
      <c r="J344" s="612"/>
      <c r="K344" s="612"/>
      <c r="L344" s="539" t="s">
        <v>792</v>
      </c>
      <c r="M344" s="539" t="s">
        <v>792</v>
      </c>
      <c r="N344" s="215"/>
      <c r="O344" s="50">
        <f t="shared" si="185"/>
        <v>0</v>
      </c>
      <c r="P344" s="94">
        <f t="shared" si="186"/>
        <v>0</v>
      </c>
      <c r="Q344" s="679">
        <v>77.848559999999992</v>
      </c>
      <c r="R344" s="737">
        <f t="shared" si="182"/>
        <v>5060.1563999999998</v>
      </c>
      <c r="S344" s="757">
        <f t="shared" si="183"/>
        <v>2530.0781999999999</v>
      </c>
      <c r="T344" s="455">
        <v>50</v>
      </c>
      <c r="U344" s="435">
        <f t="shared" si="180"/>
        <v>41.098065664531624</v>
      </c>
      <c r="V344" s="459">
        <v>2980.53</v>
      </c>
      <c r="W344" s="753">
        <f t="shared" si="190"/>
        <v>0</v>
      </c>
      <c r="X344" s="553">
        <f t="shared" si="191"/>
        <v>0</v>
      </c>
      <c r="Y344" s="438" t="s">
        <v>773</v>
      </c>
      <c r="Z344" s="436">
        <f t="shared" si="181"/>
        <v>50</v>
      </c>
      <c r="AA344" s="428"/>
      <c r="AB344" s="171"/>
      <c r="AC344" s="88"/>
      <c r="AD344" s="162"/>
      <c r="AE344" s="162"/>
      <c r="AF344" s="162"/>
      <c r="AG344" s="162"/>
      <c r="AH344" s="162"/>
      <c r="AI344" s="162"/>
      <c r="AJ344" s="162"/>
      <c r="AK344" s="163"/>
      <c r="AL344" s="162"/>
      <c r="AM344" s="173"/>
      <c r="AN344" s="173"/>
      <c r="AO344" s="173"/>
      <c r="AP344" s="173"/>
      <c r="AQ344" s="173"/>
      <c r="AR344" s="173"/>
      <c r="AS344" s="173"/>
      <c r="AT344" s="173"/>
      <c r="AU344" s="173"/>
      <c r="AV344" s="173"/>
      <c r="AW344" s="173"/>
      <c r="AX344" s="173"/>
      <c r="AY344" s="173"/>
      <c r="AZ344" s="173"/>
      <c r="BA344" s="173"/>
      <c r="BB344" s="173"/>
      <c r="BC344" s="173"/>
      <c r="BD344" s="173"/>
      <c r="BE344" s="173"/>
      <c r="BF344" s="165"/>
      <c r="BG344" s="165"/>
      <c r="BH344" s="165"/>
      <c r="BI344" s="165"/>
      <c r="BJ344" s="165"/>
      <c r="BK344" s="165"/>
      <c r="BL344" s="165"/>
      <c r="BM344" s="165"/>
      <c r="BN344" s="165"/>
      <c r="BO344" s="165"/>
      <c r="BP344" s="165"/>
      <c r="BQ344" s="165"/>
      <c r="BR344" s="165"/>
      <c r="BS344" s="165"/>
      <c r="BT344" s="165"/>
      <c r="BU344" s="165"/>
      <c r="BV344" s="165"/>
      <c r="BW344" s="165"/>
      <c r="BX344" s="165"/>
      <c r="BY344" s="165"/>
      <c r="BZ344" s="165"/>
      <c r="CA344" s="165"/>
      <c r="CB344" s="165"/>
      <c r="CC344" s="165"/>
      <c r="CD344" s="165"/>
    </row>
    <row r="345" spans="1:82" ht="63.75" customHeight="1">
      <c r="A345" s="521" t="s">
        <v>11</v>
      </c>
      <c r="B345" s="521"/>
      <c r="C345" s="512" t="s">
        <v>784</v>
      </c>
      <c r="D345" s="62" t="s">
        <v>564</v>
      </c>
      <c r="E345" s="77" t="s">
        <v>1132</v>
      </c>
      <c r="F345" s="68" t="s">
        <v>59</v>
      </c>
      <c r="G345" s="539" t="s">
        <v>792</v>
      </c>
      <c r="H345" s="539" t="s">
        <v>792</v>
      </c>
      <c r="I345" s="539" t="s">
        <v>792</v>
      </c>
      <c r="J345" s="53"/>
      <c r="K345" s="53"/>
      <c r="L345" s="539" t="s">
        <v>792</v>
      </c>
      <c r="M345" s="539" t="s">
        <v>792</v>
      </c>
      <c r="N345" s="215"/>
      <c r="O345" s="50">
        <f t="shared" si="185"/>
        <v>0</v>
      </c>
      <c r="P345" s="94">
        <f t="shared" si="186"/>
        <v>0</v>
      </c>
      <c r="Q345" s="403">
        <v>107.8056</v>
      </c>
      <c r="R345" s="437">
        <f>Q345*$S$1</f>
        <v>7007.3639999999996</v>
      </c>
      <c r="S345" s="395">
        <f t="shared" si="183"/>
        <v>4905.1547999999993</v>
      </c>
      <c r="T345" s="455">
        <v>30</v>
      </c>
      <c r="U345" s="435">
        <f t="shared" si="180"/>
        <v>24.639778952541917</v>
      </c>
      <c r="V345" s="459">
        <v>5280.7649999999994</v>
      </c>
      <c r="W345" s="753">
        <f t="shared" si="190"/>
        <v>0</v>
      </c>
      <c r="X345" s="553">
        <f t="shared" si="191"/>
        <v>0</v>
      </c>
      <c r="Y345" s="438" t="s">
        <v>773</v>
      </c>
      <c r="Z345" s="436">
        <f t="shared" si="181"/>
        <v>30</v>
      </c>
      <c r="AA345" s="428"/>
      <c r="AB345" s="171"/>
      <c r="AC345" s="88"/>
      <c r="AD345" s="162"/>
      <c r="AE345" s="162"/>
      <c r="AF345" s="162"/>
      <c r="AG345" s="162"/>
      <c r="AH345" s="162"/>
      <c r="AI345" s="162"/>
      <c r="AJ345" s="162"/>
      <c r="AK345" s="163"/>
      <c r="AL345" s="162"/>
      <c r="AM345" s="173"/>
      <c r="AN345" s="173"/>
      <c r="AO345" s="173"/>
      <c r="AP345" s="173"/>
      <c r="AQ345" s="173"/>
      <c r="AR345" s="173"/>
      <c r="AS345" s="173"/>
      <c r="AT345" s="173"/>
      <c r="AU345" s="173"/>
      <c r="AV345" s="173"/>
      <c r="AW345" s="173"/>
      <c r="AX345" s="173"/>
      <c r="AY345" s="173"/>
      <c r="AZ345" s="173"/>
      <c r="BA345" s="173"/>
      <c r="BB345" s="173"/>
      <c r="BC345" s="173"/>
      <c r="BD345" s="173"/>
      <c r="BE345" s="173"/>
      <c r="BF345" s="165"/>
      <c r="BG345" s="165"/>
      <c r="BH345" s="165"/>
      <c r="BI345" s="165"/>
      <c r="BJ345" s="165"/>
      <c r="BK345" s="165"/>
      <c r="BL345" s="165"/>
      <c r="BM345" s="165"/>
      <c r="BN345" s="165"/>
      <c r="BO345" s="165"/>
      <c r="BP345" s="165"/>
      <c r="BQ345" s="165"/>
      <c r="BR345" s="165"/>
      <c r="BS345" s="165"/>
      <c r="BT345" s="165"/>
      <c r="BU345" s="165"/>
      <c r="BV345" s="165"/>
      <c r="BW345" s="165"/>
      <c r="BX345" s="165"/>
      <c r="BY345" s="165"/>
      <c r="BZ345" s="165"/>
      <c r="CA345" s="165"/>
      <c r="CB345" s="165"/>
      <c r="CC345" s="165"/>
      <c r="CD345" s="165"/>
    </row>
    <row r="346" spans="1:82" ht="63.75" customHeight="1">
      <c r="A346" s="521" t="s">
        <v>11</v>
      </c>
      <c r="B346" s="521"/>
      <c r="C346" s="512" t="s">
        <v>784</v>
      </c>
      <c r="D346" s="62" t="s">
        <v>564</v>
      </c>
      <c r="E346" s="77" t="s">
        <v>1132</v>
      </c>
      <c r="F346" s="68" t="s">
        <v>4</v>
      </c>
      <c r="G346" s="539" t="s">
        <v>792</v>
      </c>
      <c r="H346" s="539" t="s">
        <v>792</v>
      </c>
      <c r="I346" s="539" t="s">
        <v>792</v>
      </c>
      <c r="J346" s="53"/>
      <c r="K346" s="53"/>
      <c r="L346" s="539" t="s">
        <v>792</v>
      </c>
      <c r="M346" s="539" t="s">
        <v>792</v>
      </c>
      <c r="N346" s="215"/>
      <c r="O346" s="50">
        <f t="shared" si="185"/>
        <v>0</v>
      </c>
      <c r="P346" s="94">
        <f t="shared" si="186"/>
        <v>0</v>
      </c>
      <c r="Q346" s="403">
        <v>107.8056</v>
      </c>
      <c r="R346" s="437">
        <f t="shared" ref="R346:R348" si="193">Q346*$S$1</f>
        <v>7007.3639999999996</v>
      </c>
      <c r="S346" s="395">
        <f t="shared" ref="S346:S348" si="194">(1-T346*0.01)*R346</f>
        <v>4905.1547999999993</v>
      </c>
      <c r="T346" s="455">
        <v>30</v>
      </c>
      <c r="U346" s="435">
        <f t="shared" si="180"/>
        <v>24.639778952541917</v>
      </c>
      <c r="V346" s="459">
        <v>5280.7649999999994</v>
      </c>
      <c r="W346" s="753">
        <f t="shared" si="190"/>
        <v>0</v>
      </c>
      <c r="X346" s="553">
        <f t="shared" si="191"/>
        <v>0</v>
      </c>
      <c r="Y346" s="438" t="s">
        <v>773</v>
      </c>
      <c r="Z346" s="436">
        <f t="shared" si="181"/>
        <v>30</v>
      </c>
      <c r="AA346" s="428"/>
      <c r="AB346" s="171"/>
      <c r="AC346" s="88"/>
      <c r="AD346" s="162"/>
      <c r="AE346" s="162"/>
      <c r="AF346" s="162"/>
      <c r="AG346" s="162"/>
      <c r="AH346" s="162"/>
      <c r="AI346" s="162"/>
      <c r="AJ346" s="162"/>
      <c r="AK346" s="163"/>
      <c r="AL346" s="162"/>
      <c r="AM346" s="173"/>
      <c r="AN346" s="173"/>
      <c r="AO346" s="173"/>
      <c r="AP346" s="173"/>
      <c r="AQ346" s="173"/>
      <c r="AR346" s="173"/>
      <c r="AS346" s="173"/>
      <c r="AT346" s="173"/>
      <c r="AU346" s="173"/>
      <c r="AV346" s="173"/>
      <c r="AW346" s="173"/>
      <c r="AX346" s="173"/>
      <c r="AY346" s="173"/>
      <c r="AZ346" s="173"/>
      <c r="BA346" s="173"/>
      <c r="BB346" s="173"/>
      <c r="BC346" s="173"/>
      <c r="BD346" s="173"/>
      <c r="BE346" s="173"/>
      <c r="BF346" s="165"/>
      <c r="BG346" s="165"/>
      <c r="BH346" s="165"/>
      <c r="BI346" s="165"/>
      <c r="BJ346" s="165"/>
      <c r="BK346" s="165"/>
      <c r="BL346" s="165"/>
      <c r="BM346" s="165"/>
      <c r="BN346" s="165"/>
      <c r="BO346" s="165"/>
      <c r="BP346" s="165"/>
      <c r="BQ346" s="165"/>
      <c r="BR346" s="165"/>
      <c r="BS346" s="165"/>
      <c r="BT346" s="165"/>
      <c r="BU346" s="165"/>
      <c r="BV346" s="165"/>
      <c r="BW346" s="165"/>
      <c r="BX346" s="165"/>
      <c r="BY346" s="165"/>
      <c r="BZ346" s="165"/>
      <c r="CA346" s="165"/>
      <c r="CB346" s="165"/>
      <c r="CC346" s="165"/>
      <c r="CD346" s="165"/>
    </row>
    <row r="347" spans="1:82" ht="63.75" customHeight="1">
      <c r="A347" s="521" t="s">
        <v>11</v>
      </c>
      <c r="B347" s="521"/>
      <c r="C347" s="648" t="s">
        <v>784</v>
      </c>
      <c r="D347" s="62" t="s">
        <v>564</v>
      </c>
      <c r="E347" s="77" t="s">
        <v>1132</v>
      </c>
      <c r="F347" s="68" t="s">
        <v>565</v>
      </c>
      <c r="G347" s="547"/>
      <c r="H347" s="539" t="s">
        <v>792</v>
      </c>
      <c r="I347" s="53"/>
      <c r="J347" s="547"/>
      <c r="K347" s="547"/>
      <c r="L347" s="539" t="s">
        <v>792</v>
      </c>
      <c r="M347" s="539" t="s">
        <v>792</v>
      </c>
      <c r="N347" s="215"/>
      <c r="O347" s="50">
        <f t="shared" si="185"/>
        <v>0</v>
      </c>
      <c r="P347" s="94">
        <f t="shared" si="186"/>
        <v>0</v>
      </c>
      <c r="Q347" s="403">
        <v>107.8056</v>
      </c>
      <c r="R347" s="437">
        <f t="shared" si="193"/>
        <v>7007.3639999999996</v>
      </c>
      <c r="S347" s="395">
        <f t="shared" si="194"/>
        <v>4905.1547999999993</v>
      </c>
      <c r="T347" s="455">
        <v>30</v>
      </c>
      <c r="U347" s="435">
        <f t="shared" si="180"/>
        <v>24.639778952541917</v>
      </c>
      <c r="V347" s="459">
        <v>5280.7649999999994</v>
      </c>
      <c r="W347" s="753">
        <f t="shared" si="190"/>
        <v>0</v>
      </c>
      <c r="X347" s="553">
        <f t="shared" si="191"/>
        <v>0</v>
      </c>
      <c r="Y347" s="438" t="s">
        <v>773</v>
      </c>
      <c r="Z347" s="436">
        <f t="shared" si="181"/>
        <v>30</v>
      </c>
      <c r="AA347" s="428"/>
      <c r="AB347" s="171"/>
      <c r="AC347" s="88"/>
      <c r="AD347" s="162"/>
      <c r="AE347" s="162"/>
      <c r="AF347" s="162"/>
      <c r="AG347" s="162"/>
      <c r="AH347" s="162"/>
      <c r="AI347" s="162"/>
      <c r="AJ347" s="162"/>
      <c r="AK347" s="163"/>
      <c r="AL347" s="162"/>
      <c r="AM347" s="173"/>
      <c r="AN347" s="173"/>
      <c r="AO347" s="173"/>
      <c r="AP347" s="173"/>
      <c r="AQ347" s="173"/>
      <c r="AR347" s="173"/>
      <c r="AS347" s="173"/>
      <c r="AT347" s="173"/>
      <c r="AU347" s="173"/>
      <c r="AV347" s="173"/>
      <c r="AW347" s="173"/>
      <c r="AX347" s="173"/>
      <c r="AY347" s="173"/>
      <c r="AZ347" s="173"/>
      <c r="BA347" s="173"/>
      <c r="BB347" s="173"/>
      <c r="BC347" s="173"/>
      <c r="BD347" s="173"/>
      <c r="BE347" s="173"/>
      <c r="BF347" s="165"/>
      <c r="BG347" s="165"/>
      <c r="BH347" s="165"/>
      <c r="BI347" s="165"/>
      <c r="BJ347" s="165"/>
      <c r="BK347" s="165"/>
      <c r="BL347" s="165"/>
      <c r="BM347" s="165"/>
      <c r="BN347" s="165"/>
      <c r="BO347" s="165"/>
      <c r="BP347" s="165"/>
      <c r="BQ347" s="165"/>
      <c r="BR347" s="165"/>
      <c r="BS347" s="165"/>
      <c r="BT347" s="165"/>
      <c r="BU347" s="165"/>
      <c r="BV347" s="165"/>
      <c r="BW347" s="165"/>
      <c r="BX347" s="165"/>
      <c r="BY347" s="165"/>
      <c r="BZ347" s="165"/>
      <c r="CA347" s="165"/>
      <c r="CB347" s="165"/>
      <c r="CC347" s="165"/>
      <c r="CD347" s="165"/>
    </row>
    <row r="348" spans="1:82" ht="63.75" customHeight="1">
      <c r="A348" s="521" t="s">
        <v>11</v>
      </c>
      <c r="B348" s="521"/>
      <c r="C348" s="512" t="s">
        <v>784</v>
      </c>
      <c r="D348" s="62" t="s">
        <v>564</v>
      </c>
      <c r="E348" s="77" t="s">
        <v>1132</v>
      </c>
      <c r="F348" s="68" t="s">
        <v>42</v>
      </c>
      <c r="G348" s="539" t="s">
        <v>792</v>
      </c>
      <c r="H348" s="539" t="s">
        <v>792</v>
      </c>
      <c r="I348" s="53"/>
      <c r="J348" s="539" t="s">
        <v>792</v>
      </c>
      <c r="K348" s="539" t="s">
        <v>792</v>
      </c>
      <c r="L348" s="539" t="s">
        <v>792</v>
      </c>
      <c r="M348" s="539" t="s">
        <v>792</v>
      </c>
      <c r="N348" s="215"/>
      <c r="O348" s="50">
        <f t="shared" si="185"/>
        <v>0</v>
      </c>
      <c r="P348" s="94">
        <f t="shared" si="186"/>
        <v>0</v>
      </c>
      <c r="Q348" s="403">
        <v>107.8056</v>
      </c>
      <c r="R348" s="437">
        <f t="shared" si="193"/>
        <v>7007.3639999999996</v>
      </c>
      <c r="S348" s="395">
        <f t="shared" si="194"/>
        <v>4905.1547999999993</v>
      </c>
      <c r="T348" s="455">
        <v>30</v>
      </c>
      <c r="U348" s="435">
        <f t="shared" si="180"/>
        <v>32.087543903813184</v>
      </c>
      <c r="V348" s="459">
        <v>4758.8729999999996</v>
      </c>
      <c r="W348" s="753">
        <f t="shared" si="190"/>
        <v>0</v>
      </c>
      <c r="X348" s="553">
        <f t="shared" si="191"/>
        <v>0</v>
      </c>
      <c r="Y348" s="438" t="s">
        <v>773</v>
      </c>
      <c r="Z348" s="436">
        <f t="shared" si="181"/>
        <v>30</v>
      </c>
      <c r="AA348" s="428"/>
      <c r="AB348" s="171"/>
      <c r="AC348" s="88"/>
      <c r="AD348" s="162"/>
      <c r="AE348" s="162"/>
      <c r="AF348" s="162"/>
      <c r="AG348" s="162"/>
      <c r="AH348" s="162"/>
      <c r="AI348" s="162"/>
      <c r="AJ348" s="162"/>
      <c r="AK348" s="163"/>
      <c r="AL348" s="162"/>
      <c r="AM348" s="173"/>
      <c r="AN348" s="173"/>
      <c r="AO348" s="173"/>
      <c r="AP348" s="173"/>
      <c r="AQ348" s="173"/>
      <c r="AR348" s="173"/>
      <c r="AS348" s="173"/>
      <c r="AT348" s="173"/>
      <c r="AU348" s="173"/>
      <c r="AV348" s="173"/>
      <c r="AW348" s="173"/>
      <c r="AX348" s="173"/>
      <c r="AY348" s="173"/>
      <c r="AZ348" s="173"/>
      <c r="BA348" s="173"/>
      <c r="BB348" s="173"/>
      <c r="BC348" s="173"/>
      <c r="BD348" s="173"/>
      <c r="BE348" s="173"/>
      <c r="BF348" s="165"/>
      <c r="BG348" s="165"/>
      <c r="BH348" s="165"/>
      <c r="BI348" s="165"/>
      <c r="BJ348" s="165"/>
      <c r="BK348" s="165"/>
      <c r="BL348" s="165"/>
      <c r="BM348" s="165"/>
      <c r="BN348" s="165"/>
      <c r="BO348" s="165"/>
      <c r="BP348" s="165"/>
      <c r="BQ348" s="165"/>
      <c r="BR348" s="165"/>
      <c r="BS348" s="165"/>
      <c r="BT348" s="165"/>
      <c r="BU348" s="165"/>
      <c r="BV348" s="165"/>
      <c r="BW348" s="165"/>
      <c r="BX348" s="165"/>
      <c r="BY348" s="165"/>
      <c r="BZ348" s="165"/>
      <c r="CA348" s="165"/>
      <c r="CB348" s="165"/>
      <c r="CC348" s="165"/>
      <c r="CD348" s="165"/>
    </row>
    <row r="349" spans="1:82" ht="63.75" customHeight="1">
      <c r="A349" s="521" t="s">
        <v>11</v>
      </c>
      <c r="B349" s="477"/>
      <c r="C349" s="512" t="s">
        <v>784</v>
      </c>
      <c r="D349" s="62" t="s">
        <v>532</v>
      </c>
      <c r="E349" s="77" t="s">
        <v>533</v>
      </c>
      <c r="F349" s="68" t="s">
        <v>469</v>
      </c>
      <c r="G349" s="612"/>
      <c r="H349" s="612"/>
      <c r="I349" s="612"/>
      <c r="J349" s="539" t="s">
        <v>792</v>
      </c>
      <c r="K349" s="612"/>
      <c r="L349" s="539" t="s">
        <v>792</v>
      </c>
      <c r="M349" s="539" t="s">
        <v>792</v>
      </c>
      <c r="N349" s="215"/>
      <c r="O349" s="50">
        <f t="shared" si="185"/>
        <v>0</v>
      </c>
      <c r="P349" s="94">
        <f t="shared" si="186"/>
        <v>0</v>
      </c>
      <c r="Q349" s="679">
        <v>81.988559999999993</v>
      </c>
      <c r="R349" s="737">
        <f>Q349*$S$1</f>
        <v>5329.2563999999993</v>
      </c>
      <c r="S349" s="757">
        <f>(1-T349*0.01)*R349</f>
        <v>2664.6281999999997</v>
      </c>
      <c r="T349" s="455">
        <v>50</v>
      </c>
      <c r="U349" s="435">
        <f t="shared" si="180"/>
        <v>44.072309975553047</v>
      </c>
      <c r="V349" s="459">
        <v>2980.53</v>
      </c>
      <c r="W349" s="753">
        <f t="shared" si="190"/>
        <v>0</v>
      </c>
      <c r="X349" s="553">
        <f t="shared" si="191"/>
        <v>0</v>
      </c>
      <c r="Y349" s="438" t="s">
        <v>773</v>
      </c>
      <c r="Z349" s="436">
        <f t="shared" si="181"/>
        <v>50</v>
      </c>
      <c r="AA349" s="428"/>
      <c r="AB349" s="171"/>
      <c r="AC349" s="88"/>
      <c r="AD349" s="162"/>
      <c r="AE349" s="162"/>
      <c r="AF349" s="162"/>
      <c r="AG349" s="162"/>
      <c r="AH349" s="162"/>
      <c r="AI349" s="162"/>
      <c r="AJ349" s="162"/>
      <c r="AK349" s="163"/>
      <c r="AL349" s="162"/>
      <c r="AM349" s="173"/>
      <c r="AN349" s="173"/>
      <c r="AO349" s="173"/>
      <c r="AP349" s="173"/>
      <c r="AQ349" s="173"/>
      <c r="AR349" s="173"/>
      <c r="AS349" s="173"/>
      <c r="AT349" s="173"/>
      <c r="AU349" s="173"/>
      <c r="AV349" s="173"/>
      <c r="AW349" s="173"/>
      <c r="AX349" s="173"/>
      <c r="AY349" s="173"/>
      <c r="AZ349" s="173"/>
      <c r="BA349" s="173"/>
      <c r="BB349" s="173"/>
      <c r="BC349" s="173"/>
      <c r="BD349" s="173"/>
      <c r="BE349" s="173"/>
      <c r="BF349" s="165"/>
      <c r="BG349" s="165"/>
      <c r="BH349" s="165"/>
      <c r="BI349" s="165"/>
      <c r="BJ349" s="165"/>
      <c r="BK349" s="165"/>
      <c r="BL349" s="165"/>
      <c r="BM349" s="165"/>
      <c r="BN349" s="165"/>
      <c r="BO349" s="165"/>
      <c r="BP349" s="165"/>
      <c r="BQ349" s="165"/>
      <c r="BR349" s="165"/>
      <c r="BS349" s="165"/>
      <c r="BT349" s="165"/>
      <c r="BU349" s="165"/>
      <c r="BV349" s="165"/>
      <c r="BW349" s="165"/>
      <c r="BX349" s="165"/>
      <c r="BY349" s="165"/>
      <c r="BZ349" s="165"/>
      <c r="CA349" s="165"/>
      <c r="CB349" s="165"/>
      <c r="CC349" s="165"/>
      <c r="CD349" s="165"/>
    </row>
    <row r="350" spans="1:82" ht="34.9" hidden="1" customHeight="1">
      <c r="A350" s="521" t="s">
        <v>11</v>
      </c>
      <c r="B350" s="477"/>
      <c r="C350" s="512" t="s">
        <v>784</v>
      </c>
      <c r="D350" s="62" t="s">
        <v>477</v>
      </c>
      <c r="E350" s="77" t="s">
        <v>468</v>
      </c>
      <c r="F350" s="68" t="s">
        <v>471</v>
      </c>
      <c r="G350" s="539" t="s">
        <v>792</v>
      </c>
      <c r="H350" s="539" t="s">
        <v>792</v>
      </c>
      <c r="I350" s="539" t="s">
        <v>792</v>
      </c>
      <c r="J350" s="612"/>
      <c r="K350" s="539" t="s">
        <v>792</v>
      </c>
      <c r="L350" s="539" t="s">
        <v>792</v>
      </c>
      <c r="M350" s="539" t="s">
        <v>792</v>
      </c>
      <c r="N350" s="215">
        <v>0</v>
      </c>
      <c r="O350" s="837">
        <f t="shared" si="185"/>
        <v>0</v>
      </c>
      <c r="P350" s="838">
        <f t="shared" si="186"/>
        <v>0</v>
      </c>
      <c r="Q350" s="679">
        <v>112.24368</v>
      </c>
      <c r="R350" s="437">
        <f t="shared" si="182"/>
        <v>7295.8391999999994</v>
      </c>
      <c r="S350" s="395">
        <f t="shared" si="183"/>
        <v>5107.0874399999993</v>
      </c>
      <c r="T350" s="455">
        <v>30</v>
      </c>
      <c r="U350" s="435">
        <f t="shared" si="180"/>
        <v>29.681262712040024</v>
      </c>
      <c r="V350" s="459">
        <v>5130.3420000000006</v>
      </c>
      <c r="W350" s="318">
        <f t="shared" si="184"/>
        <v>0</v>
      </c>
      <c r="X350" s="553">
        <f t="shared" si="191"/>
        <v>0</v>
      </c>
      <c r="Y350" s="438" t="s">
        <v>773</v>
      </c>
      <c r="Z350" s="436">
        <f t="shared" si="181"/>
        <v>30</v>
      </c>
      <c r="AA350" s="428"/>
      <c r="AB350" s="171"/>
      <c r="AC350" s="88"/>
      <c r="AD350" s="162"/>
      <c r="AE350" s="162"/>
      <c r="AF350" s="162"/>
      <c r="AG350" s="162"/>
      <c r="AH350" s="162"/>
      <c r="AI350" s="162"/>
      <c r="AJ350" s="162"/>
      <c r="AK350" s="163"/>
      <c r="AL350" s="162"/>
      <c r="AM350" s="173"/>
      <c r="AN350" s="173"/>
      <c r="AO350" s="173"/>
      <c r="AP350" s="173"/>
      <c r="AQ350" s="173"/>
      <c r="AR350" s="173"/>
      <c r="AS350" s="173"/>
      <c r="AT350" s="173"/>
      <c r="AU350" s="173"/>
      <c r="AV350" s="173"/>
      <c r="AW350" s="173"/>
      <c r="AX350" s="173"/>
      <c r="AY350" s="173"/>
      <c r="AZ350" s="173"/>
      <c r="BA350" s="173"/>
      <c r="BB350" s="173"/>
      <c r="BC350" s="173"/>
      <c r="BD350" s="173"/>
      <c r="BE350" s="173"/>
      <c r="BF350" s="165"/>
      <c r="BG350" s="165"/>
      <c r="BH350" s="165"/>
      <c r="BI350" s="165"/>
      <c r="BJ350" s="165"/>
      <c r="BK350" s="165"/>
      <c r="BL350" s="165"/>
      <c r="BM350" s="165"/>
      <c r="BN350" s="165"/>
      <c r="BO350" s="165"/>
      <c r="BP350" s="165"/>
      <c r="BQ350" s="165"/>
      <c r="BR350" s="165"/>
      <c r="BS350" s="165"/>
      <c r="BT350" s="165"/>
      <c r="BU350" s="165"/>
      <c r="BV350" s="165"/>
      <c r="BW350" s="165"/>
      <c r="BX350" s="165"/>
      <c r="BY350" s="165"/>
      <c r="BZ350" s="165"/>
      <c r="CA350" s="165"/>
      <c r="CB350" s="165"/>
      <c r="CC350" s="165"/>
      <c r="CD350" s="165"/>
    </row>
    <row r="351" spans="1:82" ht="36.4" hidden="1" customHeight="1">
      <c r="A351" s="521" t="s">
        <v>11</v>
      </c>
      <c r="B351" s="477"/>
      <c r="C351" s="512" t="s">
        <v>784</v>
      </c>
      <c r="D351" s="62" t="s">
        <v>477</v>
      </c>
      <c r="E351" s="77" t="s">
        <v>468</v>
      </c>
      <c r="F351" s="68" t="s">
        <v>3</v>
      </c>
      <c r="G351" s="539" t="s">
        <v>792</v>
      </c>
      <c r="H351" s="539" t="s">
        <v>792</v>
      </c>
      <c r="I351" s="612"/>
      <c r="J351" s="539" t="s">
        <v>792</v>
      </c>
      <c r="K351" s="539" t="s">
        <v>792</v>
      </c>
      <c r="L351" s="539" t="s">
        <v>792</v>
      </c>
      <c r="M351" s="539" t="s">
        <v>792</v>
      </c>
      <c r="N351" s="215">
        <v>0</v>
      </c>
      <c r="O351" s="837">
        <f t="shared" si="185"/>
        <v>0</v>
      </c>
      <c r="P351" s="838">
        <f t="shared" si="186"/>
        <v>0</v>
      </c>
      <c r="Q351" s="679">
        <v>112.24368</v>
      </c>
      <c r="R351" s="437">
        <f t="shared" ref="R351:R352" si="195">Q351*$S$1</f>
        <v>7295.8391999999994</v>
      </c>
      <c r="S351" s="395">
        <f t="shared" ref="S351:S352" si="196">(1-T351*0.01)*R351</f>
        <v>5107.0874399999993</v>
      </c>
      <c r="T351" s="455">
        <v>30</v>
      </c>
      <c r="U351" s="435">
        <f t="shared" si="180"/>
        <v>29.681262712040024</v>
      </c>
      <c r="V351" s="459">
        <v>5130.3420000000006</v>
      </c>
      <c r="W351" s="318">
        <f t="shared" si="184"/>
        <v>0</v>
      </c>
      <c r="X351" s="553">
        <f t="shared" si="191"/>
        <v>0</v>
      </c>
      <c r="Y351" s="438" t="s">
        <v>773</v>
      </c>
      <c r="Z351" s="436">
        <f t="shared" si="181"/>
        <v>30</v>
      </c>
      <c r="AA351" s="428"/>
      <c r="AB351" s="171"/>
      <c r="AC351" s="88"/>
      <c r="AD351" s="162"/>
      <c r="AE351" s="162"/>
      <c r="AF351" s="162"/>
      <c r="AG351" s="162"/>
      <c r="AH351" s="162"/>
      <c r="AI351" s="162"/>
      <c r="AJ351" s="162"/>
      <c r="AK351" s="163"/>
      <c r="AL351" s="162"/>
      <c r="AM351" s="173"/>
      <c r="AN351" s="173"/>
      <c r="AO351" s="173"/>
      <c r="AP351" s="173"/>
      <c r="AQ351" s="173"/>
      <c r="AR351" s="173"/>
      <c r="AS351" s="173"/>
      <c r="AT351" s="173"/>
      <c r="AU351" s="173"/>
      <c r="AV351" s="173"/>
      <c r="AW351" s="173"/>
      <c r="AX351" s="173"/>
      <c r="AY351" s="173"/>
      <c r="AZ351" s="173"/>
      <c r="BA351" s="173"/>
      <c r="BB351" s="173"/>
      <c r="BC351" s="173"/>
      <c r="BD351" s="173"/>
      <c r="BE351" s="173"/>
      <c r="BF351" s="165"/>
      <c r="BG351" s="165"/>
      <c r="BH351" s="165"/>
      <c r="BI351" s="165"/>
      <c r="BJ351" s="165"/>
      <c r="BK351" s="165"/>
      <c r="BL351" s="165"/>
      <c r="BM351" s="165"/>
      <c r="BN351" s="165"/>
      <c r="BO351" s="165"/>
      <c r="BP351" s="165"/>
      <c r="BQ351" s="165"/>
      <c r="BR351" s="165"/>
      <c r="BS351" s="165"/>
      <c r="BT351" s="165"/>
      <c r="BU351" s="165"/>
      <c r="BV351" s="165"/>
      <c r="BW351" s="165"/>
      <c r="BX351" s="165"/>
      <c r="BY351" s="165"/>
      <c r="BZ351" s="165"/>
      <c r="CA351" s="165"/>
      <c r="CB351" s="165"/>
      <c r="CC351" s="165"/>
      <c r="CD351" s="165"/>
    </row>
    <row r="352" spans="1:82" ht="35.25" customHeight="1">
      <c r="A352" s="521" t="s">
        <v>11</v>
      </c>
      <c r="B352" s="521"/>
      <c r="C352" s="648" t="s">
        <v>784</v>
      </c>
      <c r="D352" s="62" t="s">
        <v>477</v>
      </c>
      <c r="E352" s="77" t="s">
        <v>468</v>
      </c>
      <c r="F352" s="68" t="s">
        <v>26</v>
      </c>
      <c r="G352" s="539" t="s">
        <v>792</v>
      </c>
      <c r="H352" s="612"/>
      <c r="I352" s="539" t="s">
        <v>792</v>
      </c>
      <c r="J352" s="612"/>
      <c r="K352" s="539" t="s">
        <v>792</v>
      </c>
      <c r="L352" s="539" t="s">
        <v>792</v>
      </c>
      <c r="M352" s="539" t="s">
        <v>792</v>
      </c>
      <c r="N352" s="215"/>
      <c r="O352" s="50">
        <f>SUBTOTAL(9,G352:M352)</f>
        <v>0</v>
      </c>
      <c r="P352" s="94">
        <f>O352</f>
        <v>0</v>
      </c>
      <c r="Q352" s="679">
        <v>112.24368</v>
      </c>
      <c r="R352" s="437">
        <f t="shared" si="195"/>
        <v>7295.8391999999994</v>
      </c>
      <c r="S352" s="395">
        <f t="shared" si="196"/>
        <v>5107.0874399999993</v>
      </c>
      <c r="T352" s="455">
        <v>30</v>
      </c>
      <c r="U352" s="435">
        <f t="shared" si="180"/>
        <v>29.681262712040024</v>
      </c>
      <c r="V352" s="459">
        <v>5130.3420000000006</v>
      </c>
      <c r="W352" s="753">
        <f>S352*O352</f>
        <v>0</v>
      </c>
      <c r="X352" s="553">
        <f>R352*P352</f>
        <v>0</v>
      </c>
      <c r="Y352" s="438" t="s">
        <v>773</v>
      </c>
      <c r="Z352" s="436">
        <f t="shared" si="181"/>
        <v>30</v>
      </c>
      <c r="AA352" s="428"/>
      <c r="AB352" s="171"/>
      <c r="AC352" s="88"/>
      <c r="AD352" s="162"/>
      <c r="AE352" s="162"/>
      <c r="AF352" s="162"/>
      <c r="AG352" s="162"/>
      <c r="AH352" s="162"/>
      <c r="AI352" s="162"/>
      <c r="AJ352" s="162"/>
      <c r="AK352" s="163"/>
      <c r="AL352" s="162"/>
      <c r="AM352" s="173"/>
      <c r="AN352" s="173"/>
      <c r="AO352" s="173"/>
      <c r="AP352" s="173"/>
      <c r="AQ352" s="173"/>
      <c r="AR352" s="173"/>
      <c r="AS352" s="173"/>
      <c r="AT352" s="173"/>
      <c r="AU352" s="173"/>
      <c r="AV352" s="173"/>
      <c r="AW352" s="173"/>
      <c r="AX352" s="173"/>
      <c r="AY352" s="173"/>
      <c r="AZ352" s="173"/>
      <c r="BA352" s="173"/>
      <c r="BB352" s="173"/>
      <c r="BC352" s="173"/>
      <c r="BD352" s="173"/>
      <c r="BE352" s="173"/>
      <c r="BF352" s="165"/>
      <c r="BG352" s="165"/>
      <c r="BH352" s="165"/>
      <c r="BI352" s="165"/>
      <c r="BJ352" s="165"/>
      <c r="BK352" s="165"/>
      <c r="BL352" s="165"/>
      <c r="BM352" s="165"/>
      <c r="BN352" s="165"/>
      <c r="BO352" s="165"/>
      <c r="BP352" s="165"/>
      <c r="BQ352" s="165"/>
      <c r="BR352" s="165"/>
      <c r="BS352" s="165"/>
      <c r="BT352" s="165"/>
      <c r="BU352" s="165"/>
      <c r="BV352" s="165"/>
      <c r="BW352" s="165"/>
      <c r="BX352" s="165"/>
      <c r="BY352" s="165"/>
      <c r="BZ352" s="165"/>
      <c r="CA352" s="165"/>
      <c r="CB352" s="165"/>
      <c r="CC352" s="165"/>
      <c r="CD352" s="165"/>
    </row>
    <row r="353" spans="1:82" ht="63.75" hidden="1" customHeight="1">
      <c r="A353" s="521" t="s">
        <v>11</v>
      </c>
      <c r="B353" s="477"/>
      <c r="C353" s="512" t="s">
        <v>784</v>
      </c>
      <c r="D353" s="62" t="s">
        <v>477</v>
      </c>
      <c r="E353" s="77" t="s">
        <v>468</v>
      </c>
      <c r="F353" s="68" t="s">
        <v>4</v>
      </c>
      <c r="G353" s="612"/>
      <c r="H353" s="539" t="s">
        <v>792</v>
      </c>
      <c r="I353" s="539" t="s">
        <v>792</v>
      </c>
      <c r="J353" s="539" t="s">
        <v>792</v>
      </c>
      <c r="K353" s="539" t="s">
        <v>792</v>
      </c>
      <c r="L353" s="40"/>
      <c r="M353" s="620"/>
      <c r="N353" s="215">
        <v>0</v>
      </c>
      <c r="O353" s="50">
        <f t="shared" si="175"/>
        <v>0</v>
      </c>
      <c r="P353" s="94">
        <f t="shared" si="176"/>
        <v>0</v>
      </c>
      <c r="Q353" s="679">
        <v>112.24368</v>
      </c>
      <c r="R353" s="737">
        <f t="shared" si="182"/>
        <v>7295.8391999999994</v>
      </c>
      <c r="S353" s="746">
        <f t="shared" si="183"/>
        <v>5107.0874399999993</v>
      </c>
      <c r="T353" s="455">
        <v>30</v>
      </c>
      <c r="U353" s="435">
        <f t="shared" si="180"/>
        <v>29.681262712040024</v>
      </c>
      <c r="V353" s="459">
        <v>5130.3420000000006</v>
      </c>
      <c r="W353" s="753">
        <f t="shared" si="184"/>
        <v>0</v>
      </c>
      <c r="X353" s="553">
        <f t="shared" ref="X353:X416" si="197">R353*P353</f>
        <v>0</v>
      </c>
      <c r="Y353" s="438" t="s">
        <v>773</v>
      </c>
      <c r="Z353" s="436">
        <f t="shared" si="181"/>
        <v>30</v>
      </c>
      <c r="AA353" s="428"/>
      <c r="AB353" s="171"/>
      <c r="AC353" s="88"/>
      <c r="AD353" s="162"/>
      <c r="AE353" s="162"/>
      <c r="AF353" s="162"/>
      <c r="AG353" s="162"/>
      <c r="AH353" s="162"/>
      <c r="AI353" s="162"/>
      <c r="AJ353" s="162"/>
      <c r="AK353" s="163"/>
      <c r="AL353" s="162"/>
      <c r="AM353" s="173"/>
      <c r="AN353" s="173"/>
      <c r="AO353" s="173"/>
      <c r="AP353" s="173"/>
      <c r="AQ353" s="173"/>
      <c r="AR353" s="173"/>
      <c r="AS353" s="173"/>
      <c r="AT353" s="173"/>
      <c r="AU353" s="173"/>
      <c r="AV353" s="173"/>
      <c r="AW353" s="173"/>
      <c r="AX353" s="173"/>
      <c r="AY353" s="173"/>
      <c r="AZ353" s="173"/>
      <c r="BA353" s="173"/>
      <c r="BB353" s="173"/>
      <c r="BC353" s="173"/>
      <c r="BD353" s="173"/>
      <c r="BE353" s="173"/>
      <c r="BF353" s="165"/>
      <c r="BG353" s="165"/>
      <c r="BH353" s="165"/>
      <c r="BI353" s="165"/>
      <c r="BJ353" s="165"/>
      <c r="BK353" s="165"/>
      <c r="BL353" s="165"/>
      <c r="BM353" s="165"/>
      <c r="BN353" s="165"/>
      <c r="BO353" s="165"/>
      <c r="BP353" s="165"/>
      <c r="BQ353" s="165"/>
      <c r="BR353" s="165"/>
      <c r="BS353" s="165"/>
      <c r="BT353" s="165"/>
      <c r="BU353" s="165"/>
      <c r="BV353" s="165"/>
      <c r="BW353" s="165"/>
      <c r="BX353" s="165"/>
      <c r="BY353" s="165"/>
      <c r="BZ353" s="165"/>
      <c r="CA353" s="165"/>
      <c r="CB353" s="165"/>
      <c r="CC353" s="165"/>
      <c r="CD353" s="165"/>
    </row>
    <row r="354" spans="1:82" ht="36.950000000000003" customHeight="1">
      <c r="A354" s="521" t="s">
        <v>11</v>
      </c>
      <c r="B354" s="477"/>
      <c r="C354" s="512" t="s">
        <v>784</v>
      </c>
      <c r="D354" s="62" t="s">
        <v>477</v>
      </c>
      <c r="E354" s="77" t="s">
        <v>468</v>
      </c>
      <c r="F354" s="68" t="s">
        <v>47</v>
      </c>
      <c r="G354" s="612"/>
      <c r="H354" s="539" t="s">
        <v>792</v>
      </c>
      <c r="I354" s="539" t="s">
        <v>792</v>
      </c>
      <c r="J354" s="539" t="s">
        <v>792</v>
      </c>
      <c r="K354" s="539" t="s">
        <v>792</v>
      </c>
      <c r="L354" s="539" t="s">
        <v>792</v>
      </c>
      <c r="M354" s="539" t="s">
        <v>792</v>
      </c>
      <c r="N354" s="215"/>
      <c r="O354" s="50">
        <f>SUBTOTAL(9,G354:M354)</f>
        <v>0</v>
      </c>
      <c r="P354" s="94">
        <f>O354</f>
        <v>0</v>
      </c>
      <c r="Q354" s="679">
        <v>112.24368</v>
      </c>
      <c r="R354" s="437">
        <f t="shared" ref="R354" si="198">Q354*$S$1</f>
        <v>7295.8391999999994</v>
      </c>
      <c r="S354" s="395">
        <f t="shared" ref="S354" si="199">(1-T354*0.01)*R354</f>
        <v>5107.0874399999993</v>
      </c>
      <c r="T354" s="455">
        <v>30</v>
      </c>
      <c r="U354" s="435">
        <f t="shared" si="180"/>
        <v>29.681262712040024</v>
      </c>
      <c r="V354" s="459">
        <v>5130.3420000000006</v>
      </c>
      <c r="W354" s="753">
        <f>S354*O354</f>
        <v>0</v>
      </c>
      <c r="X354" s="553">
        <f>R354*P354</f>
        <v>0</v>
      </c>
      <c r="Y354" s="438" t="s">
        <v>773</v>
      </c>
      <c r="Z354" s="436">
        <f t="shared" si="181"/>
        <v>30</v>
      </c>
      <c r="AA354" s="428"/>
      <c r="AB354" s="171"/>
      <c r="AC354" s="88"/>
      <c r="AD354" s="162"/>
      <c r="AE354" s="162"/>
      <c r="AF354" s="162"/>
      <c r="AG354" s="162"/>
      <c r="AH354" s="162"/>
      <c r="AI354" s="162"/>
      <c r="AJ354" s="162"/>
      <c r="AK354" s="163"/>
      <c r="AL354" s="162"/>
      <c r="AM354" s="173"/>
      <c r="AN354" s="173"/>
      <c r="AO354" s="173"/>
      <c r="AP354" s="173"/>
      <c r="AQ354" s="173"/>
      <c r="AR354" s="173"/>
      <c r="AS354" s="173"/>
      <c r="AT354" s="173"/>
      <c r="AU354" s="173"/>
      <c r="AV354" s="173"/>
      <c r="AW354" s="173"/>
      <c r="AX354" s="173"/>
      <c r="AY354" s="173"/>
      <c r="AZ354" s="173"/>
      <c r="BA354" s="173"/>
      <c r="BB354" s="173"/>
      <c r="BC354" s="173"/>
      <c r="BD354" s="173"/>
      <c r="BE354" s="173"/>
      <c r="BF354" s="165"/>
      <c r="BG354" s="165"/>
      <c r="BH354" s="165"/>
      <c r="BI354" s="165"/>
      <c r="BJ354" s="165"/>
      <c r="BK354" s="165"/>
      <c r="BL354" s="165"/>
      <c r="BM354" s="165"/>
      <c r="BN354" s="165"/>
      <c r="BO354" s="165"/>
      <c r="BP354" s="165"/>
      <c r="BQ354" s="165"/>
      <c r="BR354" s="165"/>
      <c r="BS354" s="165"/>
      <c r="BT354" s="165"/>
      <c r="BU354" s="165"/>
      <c r="BV354" s="165"/>
      <c r="BW354" s="165"/>
      <c r="BX354" s="165"/>
      <c r="BY354" s="165"/>
      <c r="BZ354" s="165"/>
      <c r="CA354" s="165"/>
      <c r="CB354" s="165"/>
      <c r="CC354" s="165"/>
      <c r="CD354" s="165"/>
    </row>
    <row r="355" spans="1:82" ht="63.75" hidden="1" customHeight="1">
      <c r="A355" s="521" t="s">
        <v>11</v>
      </c>
      <c r="B355" s="521"/>
      <c r="C355" s="648" t="s">
        <v>784</v>
      </c>
      <c r="D355" s="62" t="s">
        <v>530</v>
      </c>
      <c r="E355" s="80" t="s">
        <v>531</v>
      </c>
      <c r="F355" s="68" t="s">
        <v>7</v>
      </c>
      <c r="G355" s="612"/>
      <c r="H355" s="539" t="s">
        <v>792</v>
      </c>
      <c r="I355" s="612"/>
      <c r="J355" s="612"/>
      <c r="K355" s="539" t="s">
        <v>792</v>
      </c>
      <c r="L355" s="40"/>
      <c r="M355" s="620"/>
      <c r="N355" s="215">
        <v>0</v>
      </c>
      <c r="O355" s="50">
        <f t="shared" si="175"/>
        <v>0</v>
      </c>
      <c r="P355" s="94">
        <f t="shared" si="176"/>
        <v>0</v>
      </c>
      <c r="Q355" s="403">
        <v>130.72999999999999</v>
      </c>
      <c r="R355" s="437">
        <f t="shared" si="182"/>
        <v>8497.4499999999989</v>
      </c>
      <c r="S355" s="395">
        <f t="shared" si="183"/>
        <v>5948.2149999999992</v>
      </c>
      <c r="T355" s="455">
        <v>30</v>
      </c>
      <c r="U355" s="435">
        <f t="shared" si="180"/>
        <v>36.802911461673794</v>
      </c>
      <c r="V355" s="459">
        <v>5370.1409999999996</v>
      </c>
      <c r="W355" s="318">
        <f t="shared" si="184"/>
        <v>0</v>
      </c>
      <c r="X355" s="553">
        <f t="shared" si="197"/>
        <v>0</v>
      </c>
      <c r="Y355" s="438" t="s">
        <v>773</v>
      </c>
      <c r="Z355" s="436">
        <f t="shared" si="181"/>
        <v>30</v>
      </c>
      <c r="AA355" s="428"/>
      <c r="AB355" s="171"/>
      <c r="AC355" s="88"/>
      <c r="AD355" s="162"/>
      <c r="AE355" s="162"/>
      <c r="AF355" s="162"/>
      <c r="AG355" s="162"/>
      <c r="AH355" s="162"/>
      <c r="AI355" s="162"/>
      <c r="AJ355" s="162"/>
      <c r="AK355" s="163"/>
      <c r="AL355" s="162"/>
      <c r="AM355" s="173"/>
      <c r="AN355" s="173"/>
      <c r="AO355" s="173"/>
      <c r="AP355" s="173"/>
      <c r="AQ355" s="173"/>
      <c r="AR355" s="173"/>
      <c r="AS355" s="173"/>
      <c r="AT355" s="173"/>
      <c r="AU355" s="173"/>
      <c r="AV355" s="173"/>
      <c r="AW355" s="173"/>
      <c r="AX355" s="173"/>
      <c r="AY355" s="173"/>
      <c r="AZ355" s="173"/>
      <c r="BA355" s="173"/>
      <c r="BB355" s="173"/>
      <c r="BC355" s="173"/>
      <c r="BD355" s="173"/>
      <c r="BE355" s="173"/>
      <c r="BF355" s="165"/>
      <c r="BG355" s="165"/>
      <c r="BH355" s="165"/>
      <c r="BI355" s="165"/>
      <c r="BJ355" s="165"/>
      <c r="BK355" s="165"/>
      <c r="BL355" s="165"/>
      <c r="BM355" s="165"/>
      <c r="BN355" s="165"/>
      <c r="BO355" s="165"/>
      <c r="BP355" s="165"/>
      <c r="BQ355" s="165"/>
      <c r="BR355" s="165"/>
      <c r="BS355" s="165"/>
      <c r="BT355" s="165"/>
      <c r="BU355" s="165"/>
      <c r="BV355" s="165"/>
      <c r="BW355" s="165"/>
      <c r="BX355" s="165"/>
      <c r="BY355" s="165"/>
      <c r="BZ355" s="165"/>
      <c r="CA355" s="165"/>
      <c r="CB355" s="165"/>
      <c r="CC355" s="165"/>
      <c r="CD355" s="165"/>
    </row>
    <row r="356" spans="1:82" ht="63.75" hidden="1" customHeight="1">
      <c r="A356" s="521" t="s">
        <v>11</v>
      </c>
      <c r="B356" s="477"/>
      <c r="C356" s="512" t="s">
        <v>784</v>
      </c>
      <c r="D356" s="62" t="s">
        <v>530</v>
      </c>
      <c r="E356" s="80" t="s">
        <v>531</v>
      </c>
      <c r="F356" s="68" t="s">
        <v>4</v>
      </c>
      <c r="G356" s="623"/>
      <c r="H356" s="539" t="s">
        <v>792</v>
      </c>
      <c r="I356" s="612"/>
      <c r="J356" s="539" t="s">
        <v>792</v>
      </c>
      <c r="K356" s="539" t="s">
        <v>792</v>
      </c>
      <c r="L356" s="539" t="s">
        <v>792</v>
      </c>
      <c r="M356" s="539" t="s">
        <v>792</v>
      </c>
      <c r="N356" s="215">
        <v>3</v>
      </c>
      <c r="O356" s="50">
        <f t="shared" si="175"/>
        <v>0</v>
      </c>
      <c r="P356" s="94">
        <f t="shared" si="176"/>
        <v>0</v>
      </c>
      <c r="Q356" s="403">
        <v>130.72999999999999</v>
      </c>
      <c r="R356" s="437">
        <f t="shared" si="182"/>
        <v>8497.4499999999989</v>
      </c>
      <c r="S356" s="395">
        <f t="shared" si="183"/>
        <v>5948.2149999999992</v>
      </c>
      <c r="T356" s="455">
        <v>30</v>
      </c>
      <c r="U356" s="435">
        <f t="shared" si="180"/>
        <v>36.802911461673794</v>
      </c>
      <c r="V356" s="459">
        <v>5370.1409999999996</v>
      </c>
      <c r="W356" s="335">
        <f>S356*O356</f>
        <v>0</v>
      </c>
      <c r="X356" s="553">
        <f t="shared" si="197"/>
        <v>0</v>
      </c>
      <c r="Y356" s="438" t="s">
        <v>773</v>
      </c>
      <c r="Z356" s="436">
        <f t="shared" si="181"/>
        <v>30</v>
      </c>
      <c r="AA356" s="428"/>
      <c r="AB356" s="171"/>
      <c r="AC356" s="88"/>
      <c r="AD356" s="162"/>
      <c r="AE356" s="162"/>
      <c r="AF356" s="162"/>
      <c r="AG356" s="162"/>
      <c r="AH356" s="162"/>
      <c r="AI356" s="162"/>
      <c r="AJ356" s="162"/>
      <c r="AK356" s="163"/>
      <c r="AL356" s="162"/>
      <c r="AM356" s="173"/>
      <c r="AN356" s="173"/>
      <c r="AO356" s="173"/>
      <c r="AP356" s="173"/>
      <c r="AQ356" s="173"/>
      <c r="AR356" s="173"/>
      <c r="AS356" s="173"/>
      <c r="AT356" s="173"/>
      <c r="AU356" s="173"/>
      <c r="AV356" s="173"/>
      <c r="AW356" s="173"/>
      <c r="AX356" s="173"/>
      <c r="AY356" s="173"/>
      <c r="AZ356" s="173"/>
      <c r="BA356" s="173"/>
      <c r="BB356" s="173"/>
      <c r="BC356" s="173"/>
      <c r="BD356" s="173"/>
      <c r="BE356" s="173"/>
      <c r="BF356" s="165"/>
      <c r="BG356" s="165"/>
      <c r="BH356" s="165"/>
      <c r="BI356" s="165"/>
      <c r="BJ356" s="165"/>
      <c r="BK356" s="165"/>
      <c r="BL356" s="165"/>
      <c r="BM356" s="165"/>
      <c r="BN356" s="165"/>
      <c r="BO356" s="165"/>
      <c r="BP356" s="165"/>
      <c r="BQ356" s="165"/>
      <c r="BR356" s="165"/>
      <c r="BS356" s="165"/>
      <c r="BT356" s="165"/>
      <c r="BU356" s="165"/>
      <c r="BV356" s="165"/>
      <c r="BW356" s="165"/>
      <c r="BX356" s="165"/>
      <c r="BY356" s="165"/>
      <c r="BZ356" s="165"/>
      <c r="CA356" s="165"/>
      <c r="CB356" s="165"/>
      <c r="CC356" s="165"/>
      <c r="CD356" s="165"/>
    </row>
    <row r="357" spans="1:82" ht="12" customHeight="1">
      <c r="A357" s="506"/>
      <c r="B357" s="242"/>
      <c r="C357" s="322"/>
      <c r="D357" s="242"/>
      <c r="E357" s="243"/>
      <c r="F357" s="249"/>
      <c r="G357" s="244"/>
      <c r="H357" s="244"/>
      <c r="I357" s="244"/>
      <c r="J357" s="244"/>
      <c r="K357" s="244"/>
      <c r="L357" s="245"/>
      <c r="M357" s="692"/>
      <c r="N357" s="252"/>
      <c r="O357" s="307"/>
      <c r="P357" s="401"/>
      <c r="Q357" s="393"/>
      <c r="R357" s="754"/>
      <c r="S357" s="743"/>
      <c r="T357" s="445"/>
      <c r="U357" s="287"/>
      <c r="V357" s="443"/>
      <c r="W357" s="771" t="s">
        <v>22</v>
      </c>
      <c r="X357" s="553">
        <f t="shared" si="197"/>
        <v>0</v>
      </c>
      <c r="Y357" s="423"/>
      <c r="Z357" s="170"/>
      <c r="AA357" s="88"/>
      <c r="AB357" s="171"/>
      <c r="AC357" s="88"/>
      <c r="AD357" s="162"/>
      <c r="AE357" s="162"/>
      <c r="AF357" s="162"/>
      <c r="AG357" s="162"/>
      <c r="AH357" s="162"/>
      <c r="AI357" s="162"/>
      <c r="AJ357" s="162"/>
      <c r="AK357" s="163"/>
      <c r="AL357" s="162"/>
      <c r="AM357" s="173"/>
      <c r="AN357" s="173"/>
      <c r="AO357" s="173"/>
      <c r="AP357" s="173"/>
      <c r="AQ357" s="173"/>
      <c r="AR357" s="173"/>
      <c r="AS357" s="173"/>
      <c r="AT357" s="173"/>
      <c r="AU357" s="173"/>
      <c r="AV357" s="173"/>
      <c r="AW357" s="173"/>
      <c r="AX357" s="173"/>
      <c r="AY357" s="173"/>
      <c r="AZ357" s="173"/>
      <c r="BA357" s="173"/>
      <c r="BB357" s="173"/>
      <c r="BC357" s="173"/>
      <c r="BD357" s="173"/>
      <c r="BE357" s="173"/>
      <c r="BF357" s="165"/>
      <c r="BG357" s="165"/>
      <c r="BH357" s="165"/>
      <c r="BI357" s="165"/>
      <c r="BJ357" s="165"/>
      <c r="BK357" s="165"/>
      <c r="BL357" s="165"/>
      <c r="BM357" s="165"/>
      <c r="BN357" s="165"/>
      <c r="BO357" s="165"/>
      <c r="BP357" s="165"/>
      <c r="BQ357" s="165"/>
      <c r="BR357" s="165"/>
      <c r="BS357" s="165"/>
      <c r="BT357" s="165"/>
      <c r="BU357" s="165"/>
      <c r="BV357" s="165"/>
      <c r="BW357" s="165"/>
      <c r="BX357" s="165"/>
      <c r="BY357" s="165"/>
      <c r="BZ357" s="165"/>
      <c r="CA357" s="165"/>
      <c r="CB357" s="165"/>
      <c r="CC357" s="165"/>
      <c r="CD357" s="165"/>
    </row>
    <row r="358" spans="1:82" ht="27" customHeight="1">
      <c r="A358" s="504"/>
      <c r="B358" s="130"/>
      <c r="C358" s="322"/>
      <c r="D358" s="130"/>
      <c r="E358" s="129" t="s">
        <v>613</v>
      </c>
      <c r="F358" s="155"/>
      <c r="G358" s="539" t="s">
        <v>792</v>
      </c>
      <c r="H358" s="539" t="s">
        <v>792</v>
      </c>
      <c r="I358" s="578" t="s">
        <v>539</v>
      </c>
      <c r="J358" s="579" t="s">
        <v>129</v>
      </c>
      <c r="K358" s="579" t="s">
        <v>122</v>
      </c>
      <c r="L358" s="579" t="s">
        <v>123</v>
      </c>
      <c r="M358" s="580" t="s">
        <v>124</v>
      </c>
      <c r="N358" s="103"/>
      <c r="O358" s="104"/>
      <c r="P358" s="128">
        <f>IF(SUM(G359:O370)&gt;0,0.1,0)</f>
        <v>0</v>
      </c>
      <c r="Q358" s="393"/>
      <c r="R358" s="756"/>
      <c r="S358" s="752"/>
      <c r="T358" s="440"/>
      <c r="U358" s="144"/>
      <c r="V358" s="440"/>
      <c r="W358" s="769"/>
      <c r="X358" s="553">
        <f t="shared" si="197"/>
        <v>0</v>
      </c>
      <c r="Y358" s="423"/>
      <c r="Z358" s="170"/>
      <c r="AA358" s="88"/>
      <c r="AB358" s="171"/>
      <c r="AC358" s="88"/>
      <c r="AD358" s="162"/>
      <c r="AE358" s="162"/>
      <c r="AF358" s="162"/>
      <c r="AG358" s="162"/>
      <c r="AH358" s="162"/>
      <c r="AI358" s="162"/>
      <c r="AJ358" s="162"/>
      <c r="AK358" s="163"/>
      <c r="AL358" s="162"/>
      <c r="AM358" s="173"/>
      <c r="AN358" s="173"/>
      <c r="AO358" s="173"/>
      <c r="AP358" s="173"/>
      <c r="AQ358" s="173"/>
      <c r="AR358" s="173"/>
      <c r="AS358" s="173"/>
      <c r="AT358" s="173"/>
      <c r="AU358" s="173"/>
      <c r="AV358" s="173"/>
      <c r="AW358" s="173"/>
      <c r="AX358" s="173"/>
      <c r="AY358" s="173"/>
      <c r="AZ358" s="173"/>
      <c r="BA358" s="173"/>
      <c r="BB358" s="173"/>
      <c r="BC358" s="173"/>
      <c r="BD358" s="173"/>
      <c r="BE358" s="173"/>
      <c r="BF358" s="165"/>
      <c r="BG358" s="165"/>
      <c r="BH358" s="165"/>
      <c r="BI358" s="165"/>
      <c r="BJ358" s="165"/>
      <c r="BK358" s="165"/>
      <c r="BL358" s="165"/>
      <c r="BM358" s="165"/>
      <c r="BN358" s="165"/>
      <c r="BO358" s="165"/>
      <c r="BP358" s="165"/>
      <c r="BQ358" s="165"/>
      <c r="BR358" s="165"/>
      <c r="BS358" s="165"/>
      <c r="BT358" s="165"/>
      <c r="BU358" s="165"/>
      <c r="BV358" s="165"/>
      <c r="BW358" s="165"/>
      <c r="BX358" s="165"/>
      <c r="BY358" s="165"/>
      <c r="BZ358" s="165"/>
      <c r="CA358" s="165"/>
      <c r="CB358" s="165"/>
      <c r="CC358" s="165"/>
      <c r="CD358" s="165"/>
    </row>
    <row r="359" spans="1:82" ht="12" customHeight="1">
      <c r="A359" s="533"/>
      <c r="B359" s="242"/>
      <c r="C359" s="322"/>
      <c r="D359" s="242"/>
      <c r="E359" s="243"/>
      <c r="F359" s="249"/>
      <c r="G359" s="244"/>
      <c r="H359" s="244"/>
      <c r="I359" s="244"/>
      <c r="J359" s="244"/>
      <c r="K359" s="244"/>
      <c r="L359" s="245"/>
      <c r="M359" s="281"/>
      <c r="N359" s="204"/>
      <c r="O359" s="304"/>
      <c r="P359" s="282"/>
      <c r="Q359" s="396"/>
      <c r="R359" s="754"/>
      <c r="S359" s="743"/>
      <c r="T359" s="443"/>
      <c r="U359" s="248"/>
      <c r="V359" s="443"/>
      <c r="W359" s="771" t="s">
        <v>22</v>
      </c>
      <c r="X359" s="553">
        <f t="shared" si="197"/>
        <v>0</v>
      </c>
      <c r="Y359" s="423"/>
      <c r="Z359" s="170"/>
      <c r="AA359" s="88"/>
      <c r="AB359" s="171"/>
      <c r="AC359" s="88"/>
      <c r="AD359" s="162"/>
      <c r="AE359" s="162"/>
      <c r="AF359" s="162"/>
      <c r="AG359" s="162"/>
      <c r="AH359" s="162"/>
      <c r="AI359" s="162"/>
      <c r="AJ359" s="162"/>
      <c r="AK359" s="163"/>
      <c r="AL359" s="162"/>
      <c r="AM359" s="173"/>
      <c r="AN359" s="173"/>
      <c r="AO359" s="173"/>
      <c r="AP359" s="173"/>
      <c r="AQ359" s="173"/>
      <c r="AR359" s="173"/>
      <c r="AS359" s="173"/>
      <c r="AT359" s="173"/>
      <c r="AU359" s="173"/>
      <c r="AV359" s="173"/>
      <c r="AW359" s="173"/>
      <c r="AX359" s="173"/>
      <c r="AY359" s="173"/>
      <c r="AZ359" s="173"/>
      <c r="BA359" s="173"/>
      <c r="BB359" s="173"/>
      <c r="BC359" s="173"/>
      <c r="BD359" s="173"/>
      <c r="BE359" s="173"/>
      <c r="BF359" s="165"/>
      <c r="BG359" s="165"/>
      <c r="BH359" s="165"/>
      <c r="BI359" s="165"/>
      <c r="BJ359" s="165"/>
      <c r="BK359" s="165"/>
      <c r="BL359" s="165"/>
      <c r="BM359" s="165"/>
      <c r="BN359" s="165"/>
      <c r="BO359" s="165"/>
      <c r="BP359" s="165"/>
      <c r="BQ359" s="165"/>
      <c r="BR359" s="165"/>
      <c r="BS359" s="165"/>
      <c r="BT359" s="165"/>
      <c r="BU359" s="165"/>
      <c r="BV359" s="165"/>
      <c r="BW359" s="165"/>
      <c r="BX359" s="165"/>
      <c r="BY359" s="165"/>
      <c r="BZ359" s="165"/>
      <c r="CA359" s="165"/>
      <c r="CB359" s="165"/>
      <c r="CC359" s="165"/>
      <c r="CD359" s="165"/>
    </row>
    <row r="360" spans="1:82" ht="63.75" customHeight="1">
      <c r="A360" s="846" t="s">
        <v>11</v>
      </c>
      <c r="B360" s="832"/>
      <c r="C360" s="833" t="s">
        <v>796</v>
      </c>
      <c r="D360" s="886" t="s">
        <v>1065</v>
      </c>
      <c r="E360" s="887" t="s">
        <v>1066</v>
      </c>
      <c r="F360" s="887" t="s">
        <v>1067</v>
      </c>
      <c r="G360" s="834" t="s">
        <v>792</v>
      </c>
      <c r="H360" s="834" t="s">
        <v>792</v>
      </c>
      <c r="I360" s="835"/>
      <c r="J360" s="835"/>
      <c r="K360" s="835"/>
      <c r="L360" s="835"/>
      <c r="M360" s="835"/>
      <c r="N360" s="836"/>
      <c r="O360" s="50">
        <f t="shared" ref="O360:O362" si="200">SUBTOTAL(9,G360:M360)</f>
        <v>0</v>
      </c>
      <c r="P360" s="94">
        <f t="shared" ref="P360:P362" si="201">O360</f>
        <v>0</v>
      </c>
      <c r="Q360" s="839">
        <v>60.427439999999997</v>
      </c>
      <c r="R360" s="840">
        <f t="shared" ref="R360:R369" si="202">Q360*$S$1</f>
        <v>3927.7835999999998</v>
      </c>
      <c r="S360" s="734">
        <f t="shared" ref="S360:S362" si="203">R360</f>
        <v>3927.7835999999998</v>
      </c>
      <c r="T360" s="842" t="s">
        <v>796</v>
      </c>
      <c r="U360" s="842"/>
      <c r="V360" s="842"/>
      <c r="W360" s="753">
        <f t="shared" ref="W360:W362" si="204">S360*O360</f>
        <v>0</v>
      </c>
      <c r="X360" s="553">
        <f t="shared" si="197"/>
        <v>0</v>
      </c>
      <c r="Y360" s="708"/>
      <c r="Z360" s="709"/>
      <c r="AA360" s="709"/>
      <c r="AB360" s="709"/>
      <c r="AC360" s="709"/>
      <c r="AD360" s="710"/>
      <c r="AE360" s="709"/>
      <c r="AF360" s="709"/>
      <c r="AG360" s="709"/>
      <c r="AH360" s="709"/>
      <c r="AI360" s="161"/>
      <c r="AJ360" s="162"/>
      <c r="AK360" s="163"/>
      <c r="AL360" s="162"/>
      <c r="AM360" s="162"/>
      <c r="AN360" s="162"/>
      <c r="AO360" s="162"/>
      <c r="AP360" s="162"/>
      <c r="AQ360" s="162"/>
      <c r="AR360" s="162"/>
      <c r="AS360" s="162"/>
      <c r="AT360" s="162"/>
      <c r="AU360" s="162"/>
      <c r="AV360" s="162"/>
      <c r="AW360" s="162"/>
      <c r="AX360" s="162"/>
      <c r="AY360" s="162"/>
      <c r="AZ360" s="162"/>
      <c r="BA360" s="162"/>
      <c r="BB360" s="162"/>
      <c r="BC360" s="162"/>
      <c r="BD360" s="162"/>
      <c r="BE360" s="162"/>
    </row>
    <row r="361" spans="1:82" ht="63.75" customHeight="1">
      <c r="A361" s="846" t="s">
        <v>11</v>
      </c>
      <c r="B361" s="832"/>
      <c r="C361" s="833" t="s">
        <v>796</v>
      </c>
      <c r="D361" s="886" t="s">
        <v>1065</v>
      </c>
      <c r="E361" s="887" t="s">
        <v>1066</v>
      </c>
      <c r="F361" s="887" t="s">
        <v>495</v>
      </c>
      <c r="G361" s="834" t="s">
        <v>792</v>
      </c>
      <c r="H361" s="834" t="s">
        <v>792</v>
      </c>
      <c r="I361" s="835"/>
      <c r="J361" s="835"/>
      <c r="K361" s="835"/>
      <c r="L361" s="835"/>
      <c r="M361" s="835"/>
      <c r="N361" s="836"/>
      <c r="O361" s="50">
        <f t="shared" si="200"/>
        <v>0</v>
      </c>
      <c r="P361" s="94">
        <f t="shared" si="201"/>
        <v>0</v>
      </c>
      <c r="Q361" s="839">
        <v>60.427439999999997</v>
      </c>
      <c r="R361" s="840">
        <f t="shared" si="202"/>
        <v>3927.7835999999998</v>
      </c>
      <c r="S361" s="734">
        <f t="shared" si="203"/>
        <v>3927.7835999999998</v>
      </c>
      <c r="T361" s="842" t="s">
        <v>796</v>
      </c>
      <c r="U361" s="842"/>
      <c r="V361" s="842"/>
      <c r="W361" s="753">
        <f t="shared" si="204"/>
        <v>0</v>
      </c>
      <c r="X361" s="553">
        <f t="shared" si="197"/>
        <v>0</v>
      </c>
      <c r="Y361" s="708"/>
      <c r="Z361" s="709"/>
      <c r="AA361" s="709"/>
      <c r="AB361" s="709"/>
      <c r="AC361" s="709"/>
      <c r="AD361" s="710"/>
      <c r="AE361" s="709"/>
      <c r="AF361" s="709"/>
      <c r="AG361" s="709"/>
      <c r="AH361" s="709"/>
      <c r="AI361" s="161"/>
      <c r="AJ361" s="162"/>
      <c r="AK361" s="163"/>
      <c r="AL361" s="162"/>
      <c r="AM361" s="162"/>
      <c r="AN361" s="162"/>
      <c r="AO361" s="162"/>
      <c r="AP361" s="162"/>
      <c r="AQ361" s="162"/>
      <c r="AR361" s="162"/>
      <c r="AS361" s="162"/>
      <c r="AT361" s="162"/>
      <c r="AU361" s="162"/>
      <c r="AV361" s="162"/>
      <c r="AW361" s="162"/>
      <c r="AX361" s="162"/>
      <c r="AY361" s="162"/>
      <c r="AZ361" s="162"/>
      <c r="BA361" s="162"/>
      <c r="BB361" s="162"/>
      <c r="BC361" s="162"/>
      <c r="BD361" s="162"/>
      <c r="BE361" s="162"/>
    </row>
    <row r="362" spans="1:82" ht="63.75" customHeight="1">
      <c r="A362" s="846" t="s">
        <v>11</v>
      </c>
      <c r="B362" s="832"/>
      <c r="C362" s="833" t="s">
        <v>796</v>
      </c>
      <c r="D362" s="886" t="s">
        <v>1065</v>
      </c>
      <c r="E362" s="887" t="s">
        <v>1066</v>
      </c>
      <c r="F362" s="887" t="s">
        <v>8</v>
      </c>
      <c r="G362" s="834" t="s">
        <v>792</v>
      </c>
      <c r="H362" s="834" t="s">
        <v>792</v>
      </c>
      <c r="I362" s="835"/>
      <c r="J362" s="835"/>
      <c r="K362" s="835"/>
      <c r="L362" s="835"/>
      <c r="M362" s="835"/>
      <c r="N362" s="836"/>
      <c r="O362" s="50">
        <f t="shared" si="200"/>
        <v>0</v>
      </c>
      <c r="P362" s="94">
        <f t="shared" si="201"/>
        <v>0</v>
      </c>
      <c r="Q362" s="839">
        <v>60.427439999999997</v>
      </c>
      <c r="R362" s="840">
        <f t="shared" si="202"/>
        <v>3927.7835999999998</v>
      </c>
      <c r="S362" s="734">
        <f t="shared" si="203"/>
        <v>3927.7835999999998</v>
      </c>
      <c r="T362" s="842" t="s">
        <v>796</v>
      </c>
      <c r="U362" s="842"/>
      <c r="V362" s="842"/>
      <c r="W362" s="753">
        <f t="shared" si="204"/>
        <v>0</v>
      </c>
      <c r="X362" s="553">
        <f t="shared" si="197"/>
        <v>0</v>
      </c>
      <c r="Y362" s="708"/>
      <c r="Z362" s="709"/>
      <c r="AA362" s="709"/>
      <c r="AB362" s="709"/>
      <c r="AC362" s="709"/>
      <c r="AD362" s="710"/>
      <c r="AE362" s="709"/>
      <c r="AF362" s="709"/>
      <c r="AG362" s="709"/>
      <c r="AH362" s="709"/>
      <c r="AI362" s="161"/>
      <c r="AJ362" s="162"/>
      <c r="AK362" s="163"/>
      <c r="AL362" s="162"/>
      <c r="AM362" s="162"/>
      <c r="AN362" s="162"/>
      <c r="AO362" s="162"/>
      <c r="AP362" s="162"/>
      <c r="AQ362" s="162"/>
      <c r="AR362" s="162"/>
      <c r="AS362" s="162"/>
      <c r="AT362" s="162"/>
      <c r="AU362" s="162"/>
      <c r="AV362" s="162"/>
      <c r="AW362" s="162"/>
      <c r="AX362" s="162"/>
      <c r="AY362" s="162"/>
      <c r="AZ362" s="162"/>
      <c r="BA362" s="162"/>
      <c r="BB362" s="162"/>
      <c r="BC362" s="162"/>
      <c r="BD362" s="162"/>
      <c r="BE362" s="162"/>
    </row>
    <row r="363" spans="1:82" ht="63.75" hidden="1" customHeight="1">
      <c r="A363" s="846" t="s">
        <v>11</v>
      </c>
      <c r="B363" s="832"/>
      <c r="C363" s="833" t="s">
        <v>796</v>
      </c>
      <c r="D363" s="886" t="s">
        <v>1068</v>
      </c>
      <c r="E363" s="887" t="s">
        <v>1066</v>
      </c>
      <c r="F363" s="887" t="s">
        <v>5</v>
      </c>
      <c r="G363" s="834" t="s">
        <v>792</v>
      </c>
      <c r="H363" s="834" t="s">
        <v>792</v>
      </c>
      <c r="I363" s="835"/>
      <c r="J363" s="835"/>
      <c r="K363" s="835"/>
      <c r="L363" s="835"/>
      <c r="M363" s="835"/>
      <c r="N363" s="836">
        <v>0</v>
      </c>
      <c r="O363" s="837">
        <f t="shared" ref="O363:O369" si="205">SUBTOTAL(9,G363:M363)</f>
        <v>0</v>
      </c>
      <c r="P363" s="838">
        <f t="shared" ref="P363:P369" si="206">O363</f>
        <v>0</v>
      </c>
      <c r="Q363" s="839">
        <v>63.35855999999999</v>
      </c>
      <c r="R363" s="840">
        <f t="shared" si="202"/>
        <v>4118.3063999999995</v>
      </c>
      <c r="S363" s="841">
        <f t="shared" ref="S363:S367" si="207">R363</f>
        <v>4118.3063999999995</v>
      </c>
      <c r="T363" s="842" t="s">
        <v>796</v>
      </c>
      <c r="U363" s="842"/>
      <c r="V363" s="842"/>
      <c r="W363" s="843">
        <f t="shared" ref="W363:W369" si="208">S363*O363</f>
        <v>0</v>
      </c>
      <c r="X363" s="553">
        <f t="shared" si="197"/>
        <v>0</v>
      </c>
      <c r="Y363" s="708"/>
      <c r="Z363" s="709"/>
      <c r="AA363" s="709"/>
      <c r="AB363" s="709"/>
      <c r="AC363" s="709"/>
      <c r="AD363" s="710"/>
      <c r="AE363" s="709"/>
      <c r="AF363" s="709"/>
      <c r="AG363" s="709"/>
      <c r="AH363" s="709"/>
      <c r="AI363" s="161"/>
      <c r="AJ363" s="162"/>
      <c r="AK363" s="163"/>
      <c r="AL363" s="162"/>
      <c r="AM363" s="162"/>
      <c r="AN363" s="162"/>
      <c r="AO363" s="162"/>
      <c r="AP363" s="162"/>
      <c r="AQ363" s="162"/>
      <c r="AR363" s="162"/>
      <c r="AS363" s="162"/>
      <c r="AT363" s="162"/>
      <c r="AU363" s="162"/>
      <c r="AV363" s="162"/>
      <c r="AW363" s="162"/>
      <c r="AX363" s="162"/>
      <c r="AY363" s="162"/>
      <c r="AZ363" s="162"/>
      <c r="BA363" s="162"/>
      <c r="BB363" s="162"/>
      <c r="BC363" s="162"/>
      <c r="BD363" s="162"/>
      <c r="BE363" s="162"/>
    </row>
    <row r="364" spans="1:82" ht="63.75" hidden="1" customHeight="1">
      <c r="A364" s="846" t="s">
        <v>11</v>
      </c>
      <c r="B364" s="832"/>
      <c r="C364" s="833" t="s">
        <v>796</v>
      </c>
      <c r="D364" s="886" t="s">
        <v>1068</v>
      </c>
      <c r="E364" s="887" t="s">
        <v>1066</v>
      </c>
      <c r="F364" s="887" t="s">
        <v>26</v>
      </c>
      <c r="G364" s="834" t="s">
        <v>792</v>
      </c>
      <c r="H364" s="834" t="s">
        <v>792</v>
      </c>
      <c r="I364" s="835"/>
      <c r="J364" s="835"/>
      <c r="K364" s="835"/>
      <c r="L364" s="835"/>
      <c r="M364" s="835"/>
      <c r="N364" s="836">
        <v>0</v>
      </c>
      <c r="O364" s="837">
        <f t="shared" si="205"/>
        <v>0</v>
      </c>
      <c r="P364" s="838">
        <f t="shared" si="206"/>
        <v>0</v>
      </c>
      <c r="Q364" s="839">
        <v>63.35855999999999</v>
      </c>
      <c r="R364" s="840">
        <f t="shared" si="202"/>
        <v>4118.3063999999995</v>
      </c>
      <c r="S364" s="841">
        <f t="shared" si="207"/>
        <v>4118.3063999999995</v>
      </c>
      <c r="T364" s="842" t="s">
        <v>796</v>
      </c>
      <c r="U364" s="842"/>
      <c r="V364" s="842"/>
      <c r="W364" s="843">
        <f t="shared" si="208"/>
        <v>0</v>
      </c>
      <c r="X364" s="553">
        <f t="shared" si="197"/>
        <v>0</v>
      </c>
      <c r="Y364" s="708"/>
      <c r="Z364" s="709"/>
      <c r="AA364" s="709"/>
      <c r="AB364" s="709"/>
      <c r="AC364" s="709"/>
      <c r="AD364" s="710"/>
      <c r="AE364" s="709"/>
      <c r="AF364" s="709"/>
      <c r="AG364" s="709"/>
      <c r="AH364" s="709"/>
      <c r="AI364" s="161"/>
      <c r="AJ364" s="162"/>
      <c r="AK364" s="163"/>
      <c r="AL364" s="162"/>
      <c r="AM364" s="162"/>
      <c r="AN364" s="162"/>
      <c r="AO364" s="162"/>
      <c r="AP364" s="162"/>
      <c r="AQ364" s="162"/>
      <c r="AR364" s="162"/>
      <c r="AS364" s="162"/>
      <c r="AT364" s="162"/>
      <c r="AU364" s="162"/>
      <c r="AV364" s="162"/>
      <c r="AW364" s="162"/>
      <c r="AX364" s="162"/>
      <c r="AY364" s="162"/>
      <c r="AZ364" s="162"/>
      <c r="BA364" s="162"/>
      <c r="BB364" s="162"/>
      <c r="BC364" s="162"/>
      <c r="BD364" s="162"/>
      <c r="BE364" s="162"/>
    </row>
    <row r="365" spans="1:82" ht="63.75" customHeight="1">
      <c r="A365" s="846" t="s">
        <v>11</v>
      </c>
      <c r="B365" s="832"/>
      <c r="C365" s="833" t="s">
        <v>796</v>
      </c>
      <c r="D365" s="886" t="s">
        <v>1069</v>
      </c>
      <c r="E365" s="887" t="s">
        <v>1066</v>
      </c>
      <c r="F365" s="887" t="s">
        <v>8</v>
      </c>
      <c r="G365" s="834" t="s">
        <v>792</v>
      </c>
      <c r="H365" s="834" t="s">
        <v>792</v>
      </c>
      <c r="I365" s="835"/>
      <c r="J365" s="835"/>
      <c r="K365" s="835"/>
      <c r="L365" s="835"/>
      <c r="M365" s="835"/>
      <c r="N365" s="836"/>
      <c r="O365" s="50">
        <f t="shared" si="205"/>
        <v>0</v>
      </c>
      <c r="P365" s="94">
        <f t="shared" si="206"/>
        <v>0</v>
      </c>
      <c r="Q365" s="839">
        <v>60.195599999999999</v>
      </c>
      <c r="R365" s="840">
        <f t="shared" si="202"/>
        <v>3912.7139999999999</v>
      </c>
      <c r="S365" s="734">
        <f t="shared" si="207"/>
        <v>3912.7139999999999</v>
      </c>
      <c r="T365" s="842" t="s">
        <v>796</v>
      </c>
      <c r="U365" s="842"/>
      <c r="V365" s="842"/>
      <c r="W365" s="753">
        <f t="shared" si="208"/>
        <v>0</v>
      </c>
      <c r="X365" s="553">
        <f t="shared" si="197"/>
        <v>0</v>
      </c>
      <c r="Y365" s="708"/>
      <c r="Z365" s="709"/>
      <c r="AA365" s="709"/>
      <c r="AB365" s="709"/>
      <c r="AC365" s="709"/>
      <c r="AD365" s="710"/>
      <c r="AE365" s="709"/>
      <c r="AF365" s="709"/>
      <c r="AG365" s="709"/>
      <c r="AH365" s="709"/>
      <c r="AI365" s="161"/>
      <c r="AJ365" s="162"/>
      <c r="AK365" s="163"/>
      <c r="AL365" s="162"/>
      <c r="AM365" s="162"/>
      <c r="AN365" s="162"/>
      <c r="AO365" s="162"/>
      <c r="AP365" s="162"/>
      <c r="AQ365" s="162"/>
      <c r="AR365" s="162"/>
      <c r="AS365" s="162"/>
      <c r="AT365" s="162"/>
      <c r="AU365" s="162"/>
      <c r="AV365" s="162"/>
      <c r="AW365" s="162"/>
      <c r="AX365" s="162"/>
      <c r="AY365" s="162"/>
      <c r="AZ365" s="162"/>
      <c r="BA365" s="162"/>
      <c r="BB365" s="162"/>
      <c r="BC365" s="162"/>
      <c r="BD365" s="162"/>
      <c r="BE365" s="162"/>
    </row>
    <row r="366" spans="1:82" ht="63.75" customHeight="1">
      <c r="A366" s="846" t="s">
        <v>11</v>
      </c>
      <c r="B366" s="832"/>
      <c r="C366" s="833" t="s">
        <v>796</v>
      </c>
      <c r="D366" s="886" t="s">
        <v>1069</v>
      </c>
      <c r="E366" s="887" t="s">
        <v>1066</v>
      </c>
      <c r="F366" s="887" t="s">
        <v>2</v>
      </c>
      <c r="G366" s="834" t="s">
        <v>792</v>
      </c>
      <c r="H366" s="834" t="s">
        <v>792</v>
      </c>
      <c r="I366" s="835"/>
      <c r="J366" s="835"/>
      <c r="K366" s="835"/>
      <c r="L366" s="835"/>
      <c r="M366" s="835"/>
      <c r="N366" s="836"/>
      <c r="O366" s="50">
        <f t="shared" si="205"/>
        <v>0</v>
      </c>
      <c r="P366" s="94">
        <f t="shared" si="206"/>
        <v>0</v>
      </c>
      <c r="Q366" s="839">
        <v>60.195599999999999</v>
      </c>
      <c r="R366" s="840">
        <f t="shared" si="202"/>
        <v>3912.7139999999999</v>
      </c>
      <c r="S366" s="734">
        <f t="shared" si="207"/>
        <v>3912.7139999999999</v>
      </c>
      <c r="T366" s="842" t="s">
        <v>796</v>
      </c>
      <c r="U366" s="842"/>
      <c r="V366" s="842"/>
      <c r="W366" s="753">
        <f t="shared" si="208"/>
        <v>0</v>
      </c>
      <c r="X366" s="553">
        <f t="shared" si="197"/>
        <v>0</v>
      </c>
      <c r="Y366" s="708"/>
      <c r="Z366" s="709"/>
      <c r="AA366" s="709"/>
      <c r="AB366" s="709"/>
      <c r="AC366" s="709"/>
      <c r="AD366" s="710"/>
      <c r="AE366" s="709"/>
      <c r="AF366" s="709"/>
      <c r="AG366" s="709"/>
      <c r="AH366" s="709"/>
      <c r="AI366" s="161"/>
      <c r="AJ366" s="162"/>
      <c r="AK366" s="163"/>
      <c r="AL366" s="162"/>
      <c r="AM366" s="162"/>
      <c r="AN366" s="162"/>
      <c r="AO366" s="162"/>
      <c r="AP366" s="162"/>
      <c r="AQ366" s="162"/>
      <c r="AR366" s="162"/>
      <c r="AS366" s="162"/>
      <c r="AT366" s="162"/>
      <c r="AU366" s="162"/>
      <c r="AV366" s="162"/>
      <c r="AW366" s="162"/>
      <c r="AX366" s="162"/>
      <c r="AY366" s="162"/>
      <c r="AZ366" s="162"/>
      <c r="BA366" s="162"/>
      <c r="BB366" s="162"/>
      <c r="BC366" s="162"/>
      <c r="BD366" s="162"/>
      <c r="BE366" s="162"/>
    </row>
    <row r="367" spans="1:82" ht="63.75" customHeight="1">
      <c r="A367" s="846" t="s">
        <v>11</v>
      </c>
      <c r="B367" s="832"/>
      <c r="C367" s="833" t="s">
        <v>796</v>
      </c>
      <c r="D367" s="886" t="s">
        <v>1069</v>
      </c>
      <c r="E367" s="887" t="s">
        <v>1066</v>
      </c>
      <c r="F367" s="887" t="s">
        <v>469</v>
      </c>
      <c r="G367" s="834" t="s">
        <v>792</v>
      </c>
      <c r="H367" s="834" t="s">
        <v>792</v>
      </c>
      <c r="I367" s="835"/>
      <c r="J367" s="835"/>
      <c r="K367" s="835"/>
      <c r="L367" s="835"/>
      <c r="M367" s="835"/>
      <c r="N367" s="836"/>
      <c r="O367" s="50">
        <f t="shared" si="205"/>
        <v>0</v>
      </c>
      <c r="P367" s="94">
        <f t="shared" si="206"/>
        <v>0</v>
      </c>
      <c r="Q367" s="839">
        <v>60.195599999999999</v>
      </c>
      <c r="R367" s="840">
        <f t="shared" si="202"/>
        <v>3912.7139999999999</v>
      </c>
      <c r="S367" s="734">
        <f t="shared" si="207"/>
        <v>3912.7139999999999</v>
      </c>
      <c r="T367" s="842" t="s">
        <v>796</v>
      </c>
      <c r="U367" s="842"/>
      <c r="V367" s="842"/>
      <c r="W367" s="753">
        <f t="shared" si="208"/>
        <v>0</v>
      </c>
      <c r="X367" s="553">
        <f t="shared" si="197"/>
        <v>0</v>
      </c>
      <c r="Y367" s="708"/>
      <c r="Z367" s="709"/>
      <c r="AA367" s="709"/>
      <c r="AB367" s="709"/>
      <c r="AC367" s="709"/>
      <c r="AD367" s="710"/>
      <c r="AE367" s="709"/>
      <c r="AF367" s="709"/>
      <c r="AG367" s="709"/>
      <c r="AH367" s="709"/>
      <c r="AI367" s="161"/>
      <c r="AJ367" s="162"/>
      <c r="AK367" s="163"/>
      <c r="AL367" s="162"/>
      <c r="AM367" s="162"/>
      <c r="AN367" s="162"/>
      <c r="AO367" s="162"/>
      <c r="AP367" s="162"/>
      <c r="AQ367" s="162"/>
      <c r="AR367" s="162"/>
      <c r="AS367" s="162"/>
      <c r="AT367" s="162"/>
      <c r="AU367" s="162"/>
      <c r="AV367" s="162"/>
      <c r="AW367" s="162"/>
      <c r="AX367" s="162"/>
      <c r="AY367" s="162"/>
      <c r="AZ367" s="162"/>
      <c r="BA367" s="162"/>
      <c r="BB367" s="162"/>
      <c r="BC367" s="162"/>
      <c r="BD367" s="162"/>
      <c r="BE367" s="162"/>
    </row>
    <row r="368" spans="1:82" ht="63.75" customHeight="1">
      <c r="A368" s="521" t="s">
        <v>11</v>
      </c>
      <c r="B368" s="525"/>
      <c r="C368" s="512" t="s">
        <v>784</v>
      </c>
      <c r="D368" s="62" t="s">
        <v>612</v>
      </c>
      <c r="E368" s="77" t="s">
        <v>614</v>
      </c>
      <c r="F368" s="68" t="s">
        <v>152</v>
      </c>
      <c r="G368" s="539" t="s">
        <v>792</v>
      </c>
      <c r="H368" s="539" t="s">
        <v>792</v>
      </c>
      <c r="I368" s="539" t="s">
        <v>792</v>
      </c>
      <c r="J368" s="539" t="s">
        <v>792</v>
      </c>
      <c r="K368" s="621"/>
      <c r="L368" s="539" t="s">
        <v>792</v>
      </c>
      <c r="M368" s="621"/>
      <c r="N368" s="215"/>
      <c r="O368" s="50">
        <f t="shared" si="205"/>
        <v>0</v>
      </c>
      <c r="P368" s="94">
        <f t="shared" si="206"/>
        <v>0</v>
      </c>
      <c r="Q368" s="679">
        <v>87.254639999999995</v>
      </c>
      <c r="R368" s="437">
        <f t="shared" si="202"/>
        <v>5671.5515999999998</v>
      </c>
      <c r="S368" s="395">
        <f t="shared" ref="S368:S369" si="209">(1-T368*0.01)*R368</f>
        <v>3970.0861199999995</v>
      </c>
      <c r="T368" s="455">
        <v>30</v>
      </c>
      <c r="U368" s="435">
        <f>(V368/R368*100-100)*-1</f>
        <v>31.710169047919806</v>
      </c>
      <c r="V368" s="459">
        <v>3873.0929999999994</v>
      </c>
      <c r="W368" s="753">
        <f t="shared" si="208"/>
        <v>0</v>
      </c>
      <c r="X368" s="553">
        <f t="shared" si="197"/>
        <v>0</v>
      </c>
      <c r="Y368" s="438" t="s">
        <v>773</v>
      </c>
      <c r="Z368" s="436">
        <f>T368</f>
        <v>30</v>
      </c>
      <c r="AA368" s="428"/>
      <c r="AB368" s="171"/>
      <c r="AC368" s="88"/>
      <c r="AD368" s="162"/>
      <c r="AE368" s="162"/>
      <c r="AF368" s="162"/>
      <c r="AG368" s="162"/>
      <c r="AH368" s="162"/>
      <c r="AI368" s="162"/>
      <c r="AJ368" s="162"/>
      <c r="AK368" s="163"/>
      <c r="AL368" s="162"/>
      <c r="AM368" s="173"/>
      <c r="AN368" s="173"/>
      <c r="AO368" s="173"/>
      <c r="AP368" s="173"/>
      <c r="AQ368" s="173"/>
      <c r="AR368" s="173"/>
      <c r="AS368" s="173"/>
      <c r="AT368" s="173"/>
      <c r="AU368" s="173"/>
      <c r="AV368" s="173"/>
      <c r="AW368" s="173"/>
      <c r="AX368" s="173"/>
      <c r="AY368" s="173"/>
      <c r="AZ368" s="173"/>
      <c r="BA368" s="173"/>
      <c r="BB368" s="173"/>
      <c r="BC368" s="173"/>
      <c r="BD368" s="173"/>
      <c r="BE368" s="173"/>
      <c r="BF368" s="165"/>
      <c r="BG368" s="165"/>
      <c r="BH368" s="165"/>
      <c r="BI368" s="165"/>
      <c r="BJ368" s="165"/>
      <c r="BK368" s="165"/>
      <c r="BL368" s="165"/>
      <c r="BM368" s="165"/>
      <c r="BN368" s="165"/>
      <c r="BO368" s="165"/>
      <c r="BP368" s="165"/>
      <c r="BQ368" s="165"/>
      <c r="BR368" s="165"/>
      <c r="BS368" s="165"/>
      <c r="BT368" s="165"/>
      <c r="BU368" s="165"/>
      <c r="BV368" s="165"/>
      <c r="BW368" s="165"/>
      <c r="BX368" s="165"/>
      <c r="BY368" s="165"/>
      <c r="BZ368" s="165"/>
      <c r="CA368" s="165"/>
      <c r="CB368" s="165"/>
      <c r="CC368" s="165"/>
      <c r="CD368" s="165"/>
    </row>
    <row r="369" spans="1:82" ht="63.75" customHeight="1">
      <c r="A369" s="521" t="s">
        <v>11</v>
      </c>
      <c r="B369" s="525"/>
      <c r="C369" s="512" t="s">
        <v>784</v>
      </c>
      <c r="D369" s="62" t="s">
        <v>612</v>
      </c>
      <c r="E369" s="77" t="s">
        <v>614</v>
      </c>
      <c r="F369" s="68" t="s">
        <v>62</v>
      </c>
      <c r="G369" s="539" t="s">
        <v>792</v>
      </c>
      <c r="H369" s="539" t="s">
        <v>792</v>
      </c>
      <c r="I369" s="539" t="s">
        <v>792</v>
      </c>
      <c r="J369" s="539" t="s">
        <v>792</v>
      </c>
      <c r="K369" s="539" t="s">
        <v>792</v>
      </c>
      <c r="L369" s="621"/>
      <c r="M369" s="621"/>
      <c r="N369" s="215"/>
      <c r="O369" s="50">
        <f t="shared" si="205"/>
        <v>0</v>
      </c>
      <c r="P369" s="94">
        <f t="shared" si="206"/>
        <v>0</v>
      </c>
      <c r="Q369" s="679">
        <v>87.254639999999995</v>
      </c>
      <c r="R369" s="437">
        <f t="shared" si="202"/>
        <v>5671.5515999999998</v>
      </c>
      <c r="S369" s="395">
        <f t="shared" si="209"/>
        <v>3970.0861199999995</v>
      </c>
      <c r="T369" s="455">
        <v>30</v>
      </c>
      <c r="U369" s="435">
        <f>(V369/R369*100-100)*-1</f>
        <v>31.710169047919806</v>
      </c>
      <c r="V369" s="459">
        <v>3873.0929999999994</v>
      </c>
      <c r="W369" s="753">
        <f t="shared" si="208"/>
        <v>0</v>
      </c>
      <c r="X369" s="553">
        <f t="shared" si="197"/>
        <v>0</v>
      </c>
      <c r="Y369" s="438" t="s">
        <v>773</v>
      </c>
      <c r="Z369" s="436">
        <f>T369</f>
        <v>30</v>
      </c>
      <c r="AA369" s="428"/>
      <c r="AB369" s="171"/>
      <c r="AC369" s="88"/>
      <c r="AD369" s="162"/>
      <c r="AE369" s="162"/>
      <c r="AF369" s="162"/>
      <c r="AG369" s="162"/>
      <c r="AH369" s="162"/>
      <c r="AI369" s="162"/>
      <c r="AJ369" s="162"/>
      <c r="AK369" s="163"/>
      <c r="AL369" s="162"/>
      <c r="AM369" s="173"/>
      <c r="AN369" s="173"/>
      <c r="AO369" s="173"/>
      <c r="AP369" s="173"/>
      <c r="AQ369" s="173"/>
      <c r="AR369" s="173"/>
      <c r="AS369" s="173"/>
      <c r="AT369" s="173"/>
      <c r="AU369" s="173"/>
      <c r="AV369" s="173"/>
      <c r="AW369" s="173"/>
      <c r="AX369" s="173"/>
      <c r="AY369" s="173"/>
      <c r="AZ369" s="173"/>
      <c r="BA369" s="173"/>
      <c r="BB369" s="173"/>
      <c r="BC369" s="173"/>
      <c r="BD369" s="173"/>
      <c r="BE369" s="173"/>
      <c r="BF369" s="165"/>
      <c r="BG369" s="165"/>
      <c r="BH369" s="165"/>
      <c r="BI369" s="165"/>
      <c r="BJ369" s="165"/>
      <c r="BK369" s="165"/>
      <c r="BL369" s="165"/>
      <c r="BM369" s="165"/>
      <c r="BN369" s="165"/>
      <c r="BO369" s="165"/>
      <c r="BP369" s="165"/>
      <c r="BQ369" s="165"/>
      <c r="BR369" s="165"/>
      <c r="BS369" s="165"/>
      <c r="BT369" s="165"/>
      <c r="BU369" s="165"/>
      <c r="BV369" s="165"/>
      <c r="BW369" s="165"/>
      <c r="BX369" s="165"/>
      <c r="BY369" s="165"/>
      <c r="BZ369" s="165"/>
      <c r="CA369" s="165"/>
      <c r="CB369" s="165"/>
      <c r="CC369" s="165"/>
      <c r="CD369" s="165"/>
    </row>
    <row r="370" spans="1:82" ht="12" customHeight="1">
      <c r="A370" s="506"/>
      <c r="B370" s="242"/>
      <c r="C370" s="322"/>
      <c r="D370" s="242"/>
      <c r="E370" s="243"/>
      <c r="F370" s="249"/>
      <c r="G370" s="244"/>
      <c r="H370" s="244"/>
      <c r="I370" s="244"/>
      <c r="J370" s="244"/>
      <c r="K370" s="244"/>
      <c r="L370" s="245"/>
      <c r="M370" s="692"/>
      <c r="N370" s="252"/>
      <c r="O370" s="307"/>
      <c r="P370" s="401"/>
      <c r="Q370" s="393"/>
      <c r="R370" s="754"/>
      <c r="S370" s="743"/>
      <c r="T370" s="445"/>
      <c r="U370" s="287"/>
      <c r="V370" s="443"/>
      <c r="W370" s="771" t="s">
        <v>22</v>
      </c>
      <c r="X370" s="553">
        <f t="shared" si="197"/>
        <v>0</v>
      </c>
      <c r="Y370" s="423"/>
      <c r="Z370" s="170"/>
      <c r="AA370" s="88"/>
      <c r="AB370" s="171"/>
      <c r="AC370" s="88"/>
      <c r="AD370" s="162"/>
      <c r="AE370" s="162"/>
      <c r="AF370" s="162"/>
      <c r="AG370" s="162"/>
      <c r="AH370" s="162"/>
      <c r="AI370" s="162"/>
      <c r="AJ370" s="162"/>
      <c r="AK370" s="163"/>
      <c r="AL370" s="162"/>
      <c r="AM370" s="173"/>
      <c r="AN370" s="173"/>
      <c r="AO370" s="173"/>
      <c r="AP370" s="173"/>
      <c r="AQ370" s="173"/>
      <c r="AR370" s="173"/>
      <c r="AS370" s="173"/>
      <c r="AT370" s="173"/>
      <c r="AU370" s="173"/>
      <c r="AV370" s="173"/>
      <c r="AW370" s="173"/>
      <c r="AX370" s="173"/>
      <c r="AY370" s="173"/>
      <c r="AZ370" s="173"/>
      <c r="BA370" s="173"/>
      <c r="BB370" s="173"/>
      <c r="BC370" s="173"/>
      <c r="BD370" s="173"/>
      <c r="BE370" s="173"/>
      <c r="BF370" s="165"/>
      <c r="BG370" s="165"/>
      <c r="BH370" s="165"/>
      <c r="BI370" s="165"/>
      <c r="BJ370" s="165"/>
      <c r="BK370" s="165"/>
      <c r="BL370" s="165"/>
      <c r="BM370" s="165"/>
      <c r="BN370" s="165"/>
      <c r="BO370" s="165"/>
      <c r="BP370" s="165"/>
      <c r="BQ370" s="165"/>
      <c r="BR370" s="165"/>
      <c r="BS370" s="165"/>
      <c r="BT370" s="165"/>
      <c r="BU370" s="165"/>
      <c r="BV370" s="165"/>
      <c r="BW370" s="165"/>
      <c r="BX370" s="165"/>
      <c r="BY370" s="165"/>
      <c r="BZ370" s="165"/>
      <c r="CA370" s="165"/>
      <c r="CB370" s="165"/>
      <c r="CC370" s="165"/>
      <c r="CD370" s="165"/>
    </row>
    <row r="371" spans="1:82" ht="27" customHeight="1">
      <c r="A371" s="504"/>
      <c r="B371" s="130"/>
      <c r="C371" s="322"/>
      <c r="D371" s="130"/>
      <c r="E371" s="129" t="s">
        <v>534</v>
      </c>
      <c r="F371" s="155"/>
      <c r="G371" s="539" t="s">
        <v>792</v>
      </c>
      <c r="H371" s="578" t="s">
        <v>79</v>
      </c>
      <c r="I371" s="579" t="s">
        <v>75</v>
      </c>
      <c r="J371" s="579" t="s">
        <v>55</v>
      </c>
      <c r="K371" s="579" t="s">
        <v>80</v>
      </c>
      <c r="L371" s="580" t="s">
        <v>118</v>
      </c>
      <c r="M371" s="539" t="s">
        <v>792</v>
      </c>
      <c r="N371" s="103"/>
      <c r="O371" s="104"/>
      <c r="P371" s="128">
        <f>IF(SUM(G372:M390)&gt;0,0.1,0)</f>
        <v>0</v>
      </c>
      <c r="Q371" s="393"/>
      <c r="R371" s="756"/>
      <c r="S371" s="752"/>
      <c r="T371" s="440"/>
      <c r="U371" s="144"/>
      <c r="V371" s="440"/>
      <c r="W371" s="769"/>
      <c r="X371" s="553">
        <f t="shared" si="197"/>
        <v>0</v>
      </c>
      <c r="Y371" s="423"/>
      <c r="Z371" s="170"/>
      <c r="AA371" s="88"/>
      <c r="AB371" s="171"/>
      <c r="AC371" s="88"/>
      <c r="AD371" s="162"/>
      <c r="AE371" s="162"/>
      <c r="AF371" s="162"/>
      <c r="AG371" s="162"/>
      <c r="AH371" s="162"/>
      <c r="AI371" s="162"/>
      <c r="AJ371" s="162"/>
      <c r="AK371" s="163"/>
      <c r="AL371" s="162"/>
      <c r="AM371" s="173"/>
      <c r="AN371" s="173"/>
      <c r="AO371" s="173"/>
      <c r="AP371" s="173"/>
      <c r="AQ371" s="173"/>
      <c r="AR371" s="173"/>
      <c r="AS371" s="173"/>
      <c r="AT371" s="173"/>
      <c r="AU371" s="173"/>
      <c r="AV371" s="173"/>
      <c r="AW371" s="173"/>
      <c r="AX371" s="173"/>
      <c r="AY371" s="173"/>
      <c r="AZ371" s="173"/>
      <c r="BA371" s="173"/>
      <c r="BB371" s="173"/>
      <c r="BC371" s="173"/>
      <c r="BD371" s="173"/>
      <c r="BE371" s="173"/>
      <c r="BF371" s="165"/>
      <c r="BG371" s="165"/>
      <c r="BH371" s="165"/>
      <c r="BI371" s="165"/>
      <c r="BJ371" s="165"/>
      <c r="BK371" s="165"/>
      <c r="BL371" s="165"/>
      <c r="BM371" s="165"/>
      <c r="BN371" s="165"/>
      <c r="BO371" s="165"/>
      <c r="BP371" s="165"/>
      <c r="BQ371" s="165"/>
      <c r="BR371" s="165"/>
      <c r="BS371" s="165"/>
      <c r="BT371" s="165"/>
      <c r="BU371" s="165"/>
      <c r="BV371" s="165"/>
      <c r="BW371" s="165"/>
      <c r="BX371" s="165"/>
      <c r="BY371" s="165"/>
      <c r="BZ371" s="165"/>
      <c r="CA371" s="165"/>
      <c r="CB371" s="165"/>
      <c r="CC371" s="165"/>
      <c r="CD371" s="165"/>
    </row>
    <row r="372" spans="1:82" ht="12" customHeight="1">
      <c r="A372" s="501"/>
      <c r="B372" s="242"/>
      <c r="C372" s="322"/>
      <c r="D372" s="242"/>
      <c r="E372" s="243"/>
      <c r="F372" s="249"/>
      <c r="G372" s="244"/>
      <c r="H372" s="244"/>
      <c r="I372" s="244"/>
      <c r="J372" s="244"/>
      <c r="K372" s="244"/>
      <c r="L372" s="245"/>
      <c r="M372" s="281"/>
      <c r="N372" s="204"/>
      <c r="O372" s="304"/>
      <c r="P372" s="282"/>
      <c r="Q372" s="396"/>
      <c r="R372" s="754"/>
      <c r="S372" s="743"/>
      <c r="T372" s="443"/>
      <c r="U372" s="248"/>
      <c r="V372" s="443"/>
      <c r="W372" s="771" t="s">
        <v>22</v>
      </c>
      <c r="X372" s="553">
        <f t="shared" si="197"/>
        <v>0</v>
      </c>
      <c r="Y372" s="423"/>
      <c r="Z372" s="170"/>
      <c r="AA372" s="88"/>
      <c r="AB372" s="171"/>
      <c r="AC372" s="88"/>
      <c r="AD372" s="162"/>
      <c r="AE372" s="162"/>
      <c r="AF372" s="162"/>
      <c r="AG372" s="162"/>
      <c r="AH372" s="162"/>
      <c r="AI372" s="162"/>
      <c r="AJ372" s="162"/>
      <c r="AK372" s="163"/>
      <c r="AL372" s="162"/>
      <c r="AM372" s="173"/>
      <c r="AN372" s="173"/>
      <c r="AO372" s="173"/>
      <c r="AP372" s="173"/>
      <c r="AQ372" s="173"/>
      <c r="AR372" s="173"/>
      <c r="AS372" s="173"/>
      <c r="AT372" s="173"/>
      <c r="AU372" s="173"/>
      <c r="AV372" s="173"/>
      <c r="AW372" s="173"/>
      <c r="AX372" s="173"/>
      <c r="AY372" s="173"/>
      <c r="AZ372" s="173"/>
      <c r="BA372" s="173"/>
      <c r="BB372" s="173"/>
      <c r="BC372" s="173"/>
      <c r="BD372" s="173"/>
      <c r="BE372" s="173"/>
      <c r="BF372" s="165"/>
      <c r="BG372" s="165"/>
      <c r="BH372" s="165"/>
      <c r="BI372" s="165"/>
      <c r="BJ372" s="165"/>
      <c r="BK372" s="165"/>
      <c r="BL372" s="165"/>
      <c r="BM372" s="165"/>
      <c r="BN372" s="165"/>
      <c r="BO372" s="165"/>
      <c r="BP372" s="165"/>
      <c r="BQ372" s="165"/>
      <c r="BR372" s="165"/>
      <c r="BS372" s="165"/>
      <c r="BT372" s="165"/>
      <c r="BU372" s="165"/>
      <c r="BV372" s="165"/>
      <c r="BW372" s="165"/>
      <c r="BX372" s="165"/>
      <c r="BY372" s="165"/>
      <c r="BZ372" s="165"/>
      <c r="CA372" s="165"/>
      <c r="CB372" s="165"/>
      <c r="CC372" s="165"/>
      <c r="CD372" s="165"/>
    </row>
    <row r="373" spans="1:82" ht="63.75" customHeight="1">
      <c r="A373" s="521" t="s">
        <v>11</v>
      </c>
      <c r="B373" s="492"/>
      <c r="C373" s="678" t="s">
        <v>955</v>
      </c>
      <c r="D373" s="404" t="s">
        <v>1057</v>
      </c>
      <c r="E373" s="672" t="s">
        <v>1059</v>
      </c>
      <c r="F373" s="405" t="s">
        <v>1058</v>
      </c>
      <c r="G373" s="539" t="s">
        <v>792</v>
      </c>
      <c r="H373" s="539" t="s">
        <v>792</v>
      </c>
      <c r="I373" s="539" t="s">
        <v>792</v>
      </c>
      <c r="J373" s="539" t="s">
        <v>792</v>
      </c>
      <c r="K373" s="614"/>
      <c r="L373" s="614"/>
      <c r="M373" s="539" t="s">
        <v>792</v>
      </c>
      <c r="N373" s="215"/>
      <c r="O373" s="50">
        <f t="shared" ref="O373:O375" si="210">SUBTOTAL(9,G373:M373)</f>
        <v>0</v>
      </c>
      <c r="P373" s="94">
        <f t="shared" ref="P373:P375" si="211">O373</f>
        <v>0</v>
      </c>
      <c r="Q373" s="679">
        <v>109.11384</v>
      </c>
      <c r="R373" s="437">
        <f t="shared" ref="R373:R375" si="212">Q373*$S$1</f>
        <v>7092.3995999999997</v>
      </c>
      <c r="S373" s="395">
        <f t="shared" ref="S373:S375" si="213">(1-T373*0.01)*R373</f>
        <v>4964.6797199999992</v>
      </c>
      <c r="T373" s="455">
        <v>30</v>
      </c>
      <c r="U373" s="435"/>
      <c r="V373" s="459"/>
      <c r="W373" s="753">
        <f t="shared" ref="W373:W375" si="214">S373*O373</f>
        <v>0</v>
      </c>
      <c r="X373" s="553">
        <f t="shared" si="197"/>
        <v>0</v>
      </c>
      <c r="Y373" s="438" t="s">
        <v>773</v>
      </c>
      <c r="Z373" s="436">
        <f t="shared" ref="Z373" si="215">T373</f>
        <v>30</v>
      </c>
      <c r="AA373" s="637"/>
      <c r="AB373" s="171"/>
      <c r="AC373" s="88"/>
      <c r="AD373" s="162"/>
      <c r="AE373" s="162"/>
      <c r="AF373" s="162"/>
      <c r="AG373" s="162"/>
      <c r="AH373" s="162"/>
      <c r="AI373" s="162"/>
      <c r="AJ373" s="162"/>
      <c r="AK373" s="163"/>
      <c r="AL373" s="162"/>
      <c r="AM373" s="173"/>
      <c r="AN373" s="173"/>
      <c r="AO373" s="173"/>
      <c r="AP373" s="173"/>
      <c r="AQ373" s="173"/>
      <c r="AR373" s="173"/>
      <c r="AS373" s="173"/>
      <c r="AT373" s="173"/>
      <c r="AU373" s="173"/>
      <c r="AV373" s="173"/>
      <c r="AW373" s="173"/>
      <c r="AX373" s="173"/>
      <c r="AY373" s="173"/>
      <c r="AZ373" s="173"/>
      <c r="BA373" s="173"/>
      <c r="BB373" s="173"/>
      <c r="BC373" s="173"/>
      <c r="BD373" s="173"/>
      <c r="BE373" s="173"/>
      <c r="BF373" s="165"/>
      <c r="BG373" s="165"/>
      <c r="BH373" s="165"/>
      <c r="BI373" s="165"/>
      <c r="BJ373" s="165"/>
      <c r="BK373" s="165"/>
      <c r="BL373" s="165"/>
      <c r="BM373" s="165"/>
      <c r="BN373" s="165"/>
      <c r="BO373" s="165"/>
      <c r="BP373" s="165"/>
      <c r="BQ373" s="165"/>
      <c r="BR373" s="165"/>
      <c r="BS373" s="165"/>
      <c r="BT373" s="165"/>
      <c r="BU373" s="165"/>
      <c r="BV373" s="165"/>
      <c r="BW373" s="165"/>
      <c r="BX373" s="165"/>
      <c r="BY373" s="165"/>
      <c r="BZ373" s="165"/>
      <c r="CA373" s="165"/>
      <c r="CB373" s="165"/>
      <c r="CC373" s="165"/>
      <c r="CD373" s="165"/>
    </row>
    <row r="374" spans="1:82" ht="63.75" customHeight="1">
      <c r="A374" s="521" t="s">
        <v>11</v>
      </c>
      <c r="B374" s="492"/>
      <c r="C374" s="678" t="s">
        <v>955</v>
      </c>
      <c r="D374" s="404" t="s">
        <v>1057</v>
      </c>
      <c r="E374" s="672" t="s">
        <v>1059</v>
      </c>
      <c r="F374" s="405" t="s">
        <v>2</v>
      </c>
      <c r="G374" s="539" t="s">
        <v>792</v>
      </c>
      <c r="H374" s="539" t="s">
        <v>792</v>
      </c>
      <c r="I374" s="539" t="s">
        <v>792</v>
      </c>
      <c r="J374" s="539" t="s">
        <v>792</v>
      </c>
      <c r="K374" s="539" t="s">
        <v>792</v>
      </c>
      <c r="L374" s="614"/>
      <c r="M374" s="539" t="s">
        <v>792</v>
      </c>
      <c r="N374" s="215"/>
      <c r="O374" s="50">
        <f t="shared" si="210"/>
        <v>0</v>
      </c>
      <c r="P374" s="94">
        <f t="shared" si="211"/>
        <v>0</v>
      </c>
      <c r="Q374" s="679">
        <v>109.11384</v>
      </c>
      <c r="R374" s="437">
        <f t="shared" si="212"/>
        <v>7092.3995999999997</v>
      </c>
      <c r="S374" s="395">
        <f t="shared" si="213"/>
        <v>4964.6797199999992</v>
      </c>
      <c r="T374" s="455">
        <v>30</v>
      </c>
      <c r="U374" s="435"/>
      <c r="V374" s="459"/>
      <c r="W374" s="753">
        <f t="shared" si="214"/>
        <v>0</v>
      </c>
      <c r="X374" s="553">
        <f t="shared" si="197"/>
        <v>0</v>
      </c>
      <c r="Y374" s="438" t="s">
        <v>773</v>
      </c>
      <c r="Z374" s="436">
        <f t="shared" ref="Z374" si="216">T374</f>
        <v>30</v>
      </c>
      <c r="AA374" s="637"/>
      <c r="AB374" s="171"/>
      <c r="AC374" s="88"/>
      <c r="AD374" s="162"/>
      <c r="AE374" s="162"/>
      <c r="AF374" s="162"/>
      <c r="AG374" s="162"/>
      <c r="AH374" s="162"/>
      <c r="AI374" s="162"/>
      <c r="AJ374" s="162"/>
      <c r="AK374" s="163"/>
      <c r="AL374" s="162"/>
      <c r="AM374" s="173"/>
      <c r="AN374" s="173"/>
      <c r="AO374" s="173"/>
      <c r="AP374" s="173"/>
      <c r="AQ374" s="173"/>
      <c r="AR374" s="173"/>
      <c r="AS374" s="173"/>
      <c r="AT374" s="173"/>
      <c r="AU374" s="173"/>
      <c r="AV374" s="173"/>
      <c r="AW374" s="173"/>
      <c r="AX374" s="173"/>
      <c r="AY374" s="173"/>
      <c r="AZ374" s="173"/>
      <c r="BA374" s="173"/>
      <c r="BB374" s="173"/>
      <c r="BC374" s="173"/>
      <c r="BD374" s="173"/>
      <c r="BE374" s="173"/>
      <c r="BF374" s="165"/>
      <c r="BG374" s="165"/>
      <c r="BH374" s="165"/>
      <c r="BI374" s="165"/>
      <c r="BJ374" s="165"/>
      <c r="BK374" s="165"/>
      <c r="BL374" s="165"/>
      <c r="BM374" s="165"/>
      <c r="BN374" s="165"/>
      <c r="BO374" s="165"/>
      <c r="BP374" s="165"/>
      <c r="BQ374" s="165"/>
      <c r="BR374" s="165"/>
      <c r="BS374" s="165"/>
      <c r="BT374" s="165"/>
      <c r="BU374" s="165"/>
      <c r="BV374" s="165"/>
      <c r="BW374" s="165"/>
      <c r="BX374" s="165"/>
      <c r="BY374" s="165"/>
      <c r="BZ374" s="165"/>
      <c r="CA374" s="165"/>
      <c r="CB374" s="165"/>
      <c r="CC374" s="165"/>
      <c r="CD374" s="165"/>
    </row>
    <row r="375" spans="1:82" ht="63.75" customHeight="1">
      <c r="A375" s="492" t="s">
        <v>11</v>
      </c>
      <c r="B375" s="492"/>
      <c r="C375" s="678" t="s">
        <v>955</v>
      </c>
      <c r="D375" s="404">
        <v>56221</v>
      </c>
      <c r="E375" s="672" t="s">
        <v>869</v>
      </c>
      <c r="F375" s="405" t="s">
        <v>42</v>
      </c>
      <c r="G375" s="539" t="s">
        <v>792</v>
      </c>
      <c r="H375" s="614"/>
      <c r="I375" s="614"/>
      <c r="J375" s="614"/>
      <c r="K375" s="539" t="s">
        <v>792</v>
      </c>
      <c r="L375" s="614"/>
      <c r="M375" s="539" t="s">
        <v>792</v>
      </c>
      <c r="N375" s="215"/>
      <c r="O375" s="50">
        <f t="shared" si="210"/>
        <v>0</v>
      </c>
      <c r="P375" s="94">
        <f t="shared" si="211"/>
        <v>0</v>
      </c>
      <c r="Q375" s="679">
        <v>109.32911999999999</v>
      </c>
      <c r="R375" s="437">
        <f t="shared" si="212"/>
        <v>7106.3927999999996</v>
      </c>
      <c r="S375" s="395">
        <f t="shared" si="213"/>
        <v>4974.4749599999996</v>
      </c>
      <c r="T375" s="455">
        <v>30</v>
      </c>
      <c r="U375" s="435"/>
      <c r="V375" s="459"/>
      <c r="W375" s="753">
        <f t="shared" si="214"/>
        <v>0</v>
      </c>
      <c r="X375" s="553">
        <f t="shared" si="197"/>
        <v>0</v>
      </c>
      <c r="Y375" s="438" t="s">
        <v>773</v>
      </c>
      <c r="Z375" s="436">
        <f t="shared" ref="Z375:Z380" si="217">T375</f>
        <v>30</v>
      </c>
      <c r="AA375" s="637"/>
      <c r="AB375" s="171"/>
      <c r="AC375" s="88"/>
      <c r="AD375" s="162"/>
      <c r="AE375" s="162"/>
      <c r="AF375" s="162"/>
      <c r="AG375" s="162"/>
      <c r="AH375" s="162"/>
      <c r="AI375" s="162"/>
      <c r="AJ375" s="162"/>
      <c r="AK375" s="163"/>
      <c r="AL375" s="162"/>
      <c r="AM375" s="173"/>
      <c r="AN375" s="173"/>
      <c r="AO375" s="173"/>
      <c r="AP375" s="173"/>
      <c r="AQ375" s="173"/>
      <c r="AR375" s="173"/>
      <c r="AS375" s="173"/>
      <c r="AT375" s="173"/>
      <c r="AU375" s="173"/>
      <c r="AV375" s="173"/>
      <c r="AW375" s="173"/>
      <c r="AX375" s="173"/>
      <c r="AY375" s="173"/>
      <c r="AZ375" s="173"/>
      <c r="BA375" s="173"/>
      <c r="BB375" s="173"/>
      <c r="BC375" s="173"/>
      <c r="BD375" s="173"/>
      <c r="BE375" s="173"/>
      <c r="BF375" s="165"/>
      <c r="BG375" s="165"/>
      <c r="BH375" s="165"/>
      <c r="BI375" s="165"/>
      <c r="BJ375" s="165"/>
      <c r="BK375" s="165"/>
      <c r="BL375" s="165"/>
      <c r="BM375" s="165"/>
      <c r="BN375" s="165"/>
      <c r="BO375" s="165"/>
      <c r="BP375" s="165"/>
      <c r="BQ375" s="165"/>
      <c r="BR375" s="165"/>
      <c r="BS375" s="165"/>
      <c r="BT375" s="165"/>
      <c r="BU375" s="165"/>
      <c r="BV375" s="165"/>
      <c r="BW375" s="165"/>
      <c r="BX375" s="165"/>
      <c r="BY375" s="165"/>
      <c r="BZ375" s="165"/>
      <c r="CA375" s="165"/>
      <c r="CB375" s="165"/>
      <c r="CC375" s="165"/>
      <c r="CD375" s="165"/>
    </row>
    <row r="376" spans="1:82" ht="63.75" hidden="1" customHeight="1">
      <c r="A376" s="492" t="s">
        <v>11</v>
      </c>
      <c r="B376" s="492"/>
      <c r="C376" s="596" t="s">
        <v>796</v>
      </c>
      <c r="D376" s="404">
        <v>56221</v>
      </c>
      <c r="E376" s="672" t="s">
        <v>869</v>
      </c>
      <c r="F376" s="405" t="s">
        <v>42</v>
      </c>
      <c r="H376" s="539" t="s">
        <v>792</v>
      </c>
      <c r="I376" s="614"/>
      <c r="J376" s="614"/>
      <c r="K376" s="539" t="s">
        <v>792</v>
      </c>
      <c r="L376" s="539" t="s">
        <v>792</v>
      </c>
      <c r="M376" s="539" t="s">
        <v>792</v>
      </c>
      <c r="N376" s="215">
        <v>4</v>
      </c>
      <c r="O376" s="50">
        <f t="shared" ref="O376:O378" si="218">SUBTOTAL(9,H376:M376)</f>
        <v>0</v>
      </c>
      <c r="P376" s="94">
        <f t="shared" ref="P376:P414" si="219">O376</f>
        <v>0</v>
      </c>
      <c r="Q376" s="675">
        <v>109.32911999999999</v>
      </c>
      <c r="R376" s="437">
        <f t="shared" ref="R376:R380" si="220">Q376*$S$1</f>
        <v>7106.3927999999996</v>
      </c>
      <c r="S376" s="395">
        <f t="shared" ref="S376:S380" si="221">(1-T376*0.01)*R376</f>
        <v>4974.4749599999996</v>
      </c>
      <c r="T376" s="455">
        <v>30</v>
      </c>
      <c r="U376" s="435"/>
      <c r="V376" s="459"/>
      <c r="W376" s="335">
        <f t="shared" ref="W376:W380" si="222">S376*O376</f>
        <v>0</v>
      </c>
      <c r="X376" s="553">
        <f t="shared" si="197"/>
        <v>0</v>
      </c>
      <c r="Y376" s="438" t="s">
        <v>773</v>
      </c>
      <c r="Z376" s="436">
        <f t="shared" si="217"/>
        <v>30</v>
      </c>
      <c r="AA376" s="637"/>
      <c r="AB376" s="171"/>
      <c r="AC376" s="88"/>
      <c r="AD376" s="162"/>
      <c r="AE376" s="162"/>
      <c r="AF376" s="162"/>
      <c r="AG376" s="162"/>
      <c r="AH376" s="162"/>
      <c r="AI376" s="162"/>
      <c r="AJ376" s="162"/>
      <c r="AK376" s="163"/>
      <c r="AL376" s="162"/>
      <c r="AM376" s="173"/>
      <c r="AN376" s="173"/>
      <c r="AO376" s="173"/>
      <c r="AP376" s="173"/>
      <c r="AQ376" s="173"/>
      <c r="AR376" s="173"/>
      <c r="AS376" s="173"/>
      <c r="AT376" s="173"/>
      <c r="AU376" s="173"/>
      <c r="AV376" s="173"/>
      <c r="AW376" s="173"/>
      <c r="AX376" s="173"/>
      <c r="AY376" s="173"/>
      <c r="AZ376" s="173"/>
      <c r="BA376" s="173"/>
      <c r="BB376" s="173"/>
      <c r="BC376" s="173"/>
      <c r="BD376" s="173"/>
      <c r="BE376" s="173"/>
      <c r="BF376" s="165"/>
      <c r="BG376" s="165"/>
      <c r="BH376" s="165"/>
      <c r="BI376" s="165"/>
      <c r="BJ376" s="165"/>
      <c r="BK376" s="165"/>
      <c r="BL376" s="165"/>
      <c r="BM376" s="165"/>
      <c r="BN376" s="165"/>
      <c r="BO376" s="165"/>
      <c r="BP376" s="165"/>
      <c r="BQ376" s="165"/>
      <c r="BR376" s="165"/>
      <c r="BS376" s="165"/>
      <c r="BT376" s="165"/>
      <c r="BU376" s="165"/>
      <c r="BV376" s="165"/>
      <c r="BW376" s="165"/>
      <c r="BX376" s="165"/>
      <c r="BY376" s="165"/>
      <c r="BZ376" s="165"/>
      <c r="CA376" s="165"/>
      <c r="CB376" s="165"/>
      <c r="CC376" s="165"/>
      <c r="CD376" s="165"/>
    </row>
    <row r="377" spans="1:82" ht="63.75" customHeight="1">
      <c r="A377" s="492" t="s">
        <v>11</v>
      </c>
      <c r="B377" s="492"/>
      <c r="C377" s="678" t="s">
        <v>955</v>
      </c>
      <c r="D377" s="404">
        <v>56221</v>
      </c>
      <c r="E377" s="672" t="s">
        <v>869</v>
      </c>
      <c r="F377" s="405" t="s">
        <v>6</v>
      </c>
      <c r="G377" s="539" t="s">
        <v>792</v>
      </c>
      <c r="H377" s="539" t="s">
        <v>792</v>
      </c>
      <c r="I377" s="539" t="s">
        <v>792</v>
      </c>
      <c r="J377" s="614"/>
      <c r="K377" s="614"/>
      <c r="L377" s="614"/>
      <c r="M377" s="539" t="s">
        <v>792</v>
      </c>
      <c r="N377" s="215"/>
      <c r="O377" s="50">
        <f>SUBTOTAL(9,G377:M377)</f>
        <v>0</v>
      </c>
      <c r="P377" s="94">
        <f>O377</f>
        <v>0</v>
      </c>
      <c r="Q377" s="679">
        <v>109.32911999999999</v>
      </c>
      <c r="R377" s="437">
        <f t="shared" si="220"/>
        <v>7106.3927999999996</v>
      </c>
      <c r="S377" s="395">
        <f t="shared" si="221"/>
        <v>4974.4749599999996</v>
      </c>
      <c r="T377" s="455">
        <v>30</v>
      </c>
      <c r="U377" s="435"/>
      <c r="V377" s="459"/>
      <c r="W377" s="753">
        <f>S377*O377</f>
        <v>0</v>
      </c>
      <c r="X377" s="553">
        <f>R377*P377</f>
        <v>0</v>
      </c>
      <c r="Y377" s="438" t="s">
        <v>773</v>
      </c>
      <c r="Z377" s="436">
        <f t="shared" si="217"/>
        <v>30</v>
      </c>
      <c r="AA377" s="637"/>
      <c r="AB377" s="171"/>
      <c r="AC377" s="88"/>
      <c r="AD377" s="162"/>
      <c r="AE377" s="162"/>
      <c r="AF377" s="162"/>
      <c r="AG377" s="162"/>
      <c r="AH377" s="162"/>
      <c r="AI377" s="162"/>
      <c r="AJ377" s="162"/>
      <c r="AK377" s="163"/>
      <c r="AL377" s="162"/>
      <c r="AM377" s="173"/>
      <c r="AN377" s="173"/>
      <c r="AO377" s="173"/>
      <c r="AP377" s="173"/>
      <c r="AQ377" s="173"/>
      <c r="AR377" s="173"/>
      <c r="AS377" s="173"/>
      <c r="AT377" s="173"/>
      <c r="AU377" s="173"/>
      <c r="AV377" s="173"/>
      <c r="AW377" s="173"/>
      <c r="AX377" s="173"/>
      <c r="AY377" s="173"/>
      <c r="AZ377" s="173"/>
      <c r="BA377" s="173"/>
      <c r="BB377" s="173"/>
      <c r="BC377" s="173"/>
      <c r="BD377" s="173"/>
      <c r="BE377" s="173"/>
      <c r="BF377" s="165"/>
      <c r="BG377" s="165"/>
      <c r="BH377" s="165"/>
      <c r="BI377" s="165"/>
      <c r="BJ377" s="165"/>
      <c r="BK377" s="165"/>
      <c r="BL377" s="165"/>
      <c r="BM377" s="165"/>
      <c r="BN377" s="165"/>
      <c r="BO377" s="165"/>
      <c r="BP377" s="165"/>
      <c r="BQ377" s="165"/>
      <c r="BR377" s="165"/>
      <c r="BS377" s="165"/>
      <c r="BT377" s="165"/>
      <c r="BU377" s="165"/>
      <c r="BV377" s="165"/>
      <c r="BW377" s="165"/>
      <c r="BX377" s="165"/>
      <c r="BY377" s="165"/>
      <c r="BZ377" s="165"/>
      <c r="CA377" s="165"/>
      <c r="CB377" s="165"/>
      <c r="CC377" s="165"/>
      <c r="CD377" s="165"/>
    </row>
    <row r="378" spans="1:82" ht="63.75" hidden="1" customHeight="1">
      <c r="A378" s="492" t="s">
        <v>11</v>
      </c>
      <c r="B378" s="492"/>
      <c r="C378" s="596" t="s">
        <v>796</v>
      </c>
      <c r="D378" s="404">
        <v>56221</v>
      </c>
      <c r="E378" s="672" t="s">
        <v>869</v>
      </c>
      <c r="F378" s="405" t="s">
        <v>6</v>
      </c>
      <c r="H378" s="539" t="s">
        <v>792</v>
      </c>
      <c r="I378" s="614"/>
      <c r="J378" s="614"/>
      <c r="K378" s="539" t="s">
        <v>792</v>
      </c>
      <c r="L378" s="539" t="s">
        <v>792</v>
      </c>
      <c r="M378" s="539" t="s">
        <v>792</v>
      </c>
      <c r="N378" s="215">
        <v>4</v>
      </c>
      <c r="O378" s="50">
        <f t="shared" si="218"/>
        <v>0</v>
      </c>
      <c r="P378" s="94">
        <f t="shared" si="219"/>
        <v>0</v>
      </c>
      <c r="Q378" s="675">
        <v>109.32911999999999</v>
      </c>
      <c r="R378" s="437">
        <f t="shared" si="220"/>
        <v>7106.3927999999996</v>
      </c>
      <c r="S378" s="395">
        <f t="shared" si="221"/>
        <v>4974.4749599999996</v>
      </c>
      <c r="T378" s="455">
        <v>30</v>
      </c>
      <c r="U378" s="435"/>
      <c r="V378" s="459"/>
      <c r="W378" s="335">
        <f t="shared" si="222"/>
        <v>0</v>
      </c>
      <c r="X378" s="553">
        <f t="shared" si="197"/>
        <v>0</v>
      </c>
      <c r="Y378" s="438" t="s">
        <v>773</v>
      </c>
      <c r="Z378" s="436">
        <f t="shared" si="217"/>
        <v>30</v>
      </c>
      <c r="AA378" s="637"/>
      <c r="AB378" s="171"/>
      <c r="AC378" s="88"/>
      <c r="AD378" s="162"/>
      <c r="AE378" s="162"/>
      <c r="AF378" s="162"/>
      <c r="AG378" s="162"/>
      <c r="AH378" s="162"/>
      <c r="AI378" s="162"/>
      <c r="AJ378" s="162"/>
      <c r="AK378" s="163"/>
      <c r="AL378" s="162"/>
      <c r="AM378" s="173"/>
      <c r="AN378" s="173"/>
      <c r="AO378" s="173"/>
      <c r="AP378" s="173"/>
      <c r="AQ378" s="173"/>
      <c r="AR378" s="173"/>
      <c r="AS378" s="173"/>
      <c r="AT378" s="173"/>
      <c r="AU378" s="173"/>
      <c r="AV378" s="173"/>
      <c r="AW378" s="173"/>
      <c r="AX378" s="173"/>
      <c r="AY378" s="173"/>
      <c r="AZ378" s="173"/>
      <c r="BA378" s="173"/>
      <c r="BB378" s="173"/>
      <c r="BC378" s="173"/>
      <c r="BD378" s="173"/>
      <c r="BE378" s="173"/>
      <c r="BF378" s="165"/>
      <c r="BG378" s="165"/>
      <c r="BH378" s="165"/>
      <c r="BI378" s="165"/>
      <c r="BJ378" s="165"/>
      <c r="BK378" s="165"/>
      <c r="BL378" s="165"/>
      <c r="BM378" s="165"/>
      <c r="BN378" s="165"/>
      <c r="BO378" s="165"/>
      <c r="BP378" s="165"/>
      <c r="BQ378" s="165"/>
      <c r="BR378" s="165"/>
      <c r="BS378" s="165"/>
      <c r="BT378" s="165"/>
      <c r="BU378" s="165"/>
      <c r="BV378" s="165"/>
      <c r="BW378" s="165"/>
      <c r="BX378" s="165"/>
      <c r="BY378" s="165"/>
      <c r="BZ378" s="165"/>
      <c r="CA378" s="165"/>
      <c r="CB378" s="165"/>
      <c r="CC378" s="165"/>
      <c r="CD378" s="165"/>
    </row>
    <row r="379" spans="1:82" ht="63.75" customHeight="1">
      <c r="A379" s="492" t="s">
        <v>11</v>
      </c>
      <c r="B379" s="492"/>
      <c r="C379" s="678" t="s">
        <v>955</v>
      </c>
      <c r="D379" s="404">
        <v>56221</v>
      </c>
      <c r="E379" s="672" t="s">
        <v>869</v>
      </c>
      <c r="F379" s="405" t="s">
        <v>9</v>
      </c>
      <c r="G379" s="539" t="s">
        <v>792</v>
      </c>
      <c r="H379" s="614"/>
      <c r="I379" s="614"/>
      <c r="J379" s="614"/>
      <c r="K379" s="614"/>
      <c r="L379" s="614"/>
      <c r="M379" s="539" t="s">
        <v>792</v>
      </c>
      <c r="N379" s="215"/>
      <c r="O379" s="50">
        <f>SUBTOTAL(9,G379:M379)</f>
        <v>0</v>
      </c>
      <c r="P379" s="94">
        <f>O379</f>
        <v>0</v>
      </c>
      <c r="Q379" s="679">
        <v>109.32911999999999</v>
      </c>
      <c r="R379" s="437">
        <f t="shared" si="220"/>
        <v>7106.3927999999996</v>
      </c>
      <c r="S379" s="395">
        <f t="shared" si="221"/>
        <v>4974.4749599999996</v>
      </c>
      <c r="T379" s="455">
        <v>30</v>
      </c>
      <c r="U379" s="435"/>
      <c r="V379" s="459"/>
      <c r="W379" s="753">
        <f>S379*O379</f>
        <v>0</v>
      </c>
      <c r="X379" s="553">
        <f>R379*P379</f>
        <v>0</v>
      </c>
      <c r="Y379" s="438" t="s">
        <v>773</v>
      </c>
      <c r="Z379" s="436">
        <f t="shared" si="217"/>
        <v>30</v>
      </c>
      <c r="AA379" s="637"/>
      <c r="AB379" s="171"/>
      <c r="AC379" s="88"/>
      <c r="AD379" s="162"/>
      <c r="AE379" s="162"/>
      <c r="AF379" s="162"/>
      <c r="AG379" s="162"/>
      <c r="AH379" s="162"/>
      <c r="AI379" s="162"/>
      <c r="AJ379" s="162"/>
      <c r="AK379" s="163"/>
      <c r="AL379" s="162"/>
      <c r="AM379" s="173"/>
      <c r="AN379" s="173"/>
      <c r="AO379" s="173"/>
      <c r="AP379" s="173"/>
      <c r="AQ379" s="173"/>
      <c r="AR379" s="173"/>
      <c r="AS379" s="173"/>
      <c r="AT379" s="173"/>
      <c r="AU379" s="173"/>
      <c r="AV379" s="173"/>
      <c r="AW379" s="173"/>
      <c r="AX379" s="173"/>
      <c r="AY379" s="173"/>
      <c r="AZ379" s="173"/>
      <c r="BA379" s="173"/>
      <c r="BB379" s="173"/>
      <c r="BC379" s="173"/>
      <c r="BD379" s="173"/>
      <c r="BE379" s="173"/>
      <c r="BF379" s="165"/>
      <c r="BG379" s="165"/>
      <c r="BH379" s="165"/>
      <c r="BI379" s="165"/>
      <c r="BJ379" s="165"/>
      <c r="BK379" s="165"/>
      <c r="BL379" s="165"/>
      <c r="BM379" s="165"/>
      <c r="BN379" s="165"/>
      <c r="BO379" s="165"/>
      <c r="BP379" s="165"/>
      <c r="BQ379" s="165"/>
      <c r="BR379" s="165"/>
      <c r="BS379" s="165"/>
      <c r="BT379" s="165"/>
      <c r="BU379" s="165"/>
      <c r="BV379" s="165"/>
      <c r="BW379" s="165"/>
      <c r="BX379" s="165"/>
      <c r="BY379" s="165"/>
      <c r="BZ379" s="165"/>
      <c r="CA379" s="165"/>
      <c r="CB379" s="165"/>
      <c r="CC379" s="165"/>
      <c r="CD379" s="165"/>
    </row>
    <row r="380" spans="1:82" ht="63.75" hidden="1" customHeight="1">
      <c r="A380" s="492" t="s">
        <v>11</v>
      </c>
      <c r="B380" s="492"/>
      <c r="C380" s="596" t="s">
        <v>796</v>
      </c>
      <c r="D380" s="404">
        <v>56221</v>
      </c>
      <c r="E380" s="672" t="s">
        <v>869</v>
      </c>
      <c r="F380" s="405" t="s">
        <v>9</v>
      </c>
      <c r="G380" s="539" t="s">
        <v>792</v>
      </c>
      <c r="H380" s="614"/>
      <c r="I380" s="614"/>
      <c r="J380" s="539" t="s">
        <v>792</v>
      </c>
      <c r="K380" s="539" t="s">
        <v>792</v>
      </c>
      <c r="L380" s="539" t="s">
        <v>792</v>
      </c>
      <c r="M380" s="539" t="s">
        <v>792</v>
      </c>
      <c r="N380" s="215">
        <v>4</v>
      </c>
      <c r="O380" s="50">
        <f t="shared" ref="O380:O414" si="223">SUBTOTAL(9,G380:M380)</f>
        <v>0</v>
      </c>
      <c r="P380" s="94">
        <f t="shared" si="219"/>
        <v>0</v>
      </c>
      <c r="Q380" s="675">
        <v>109.32911999999999</v>
      </c>
      <c r="R380" s="437">
        <f t="shared" si="220"/>
        <v>7106.3927999999996</v>
      </c>
      <c r="S380" s="395">
        <f t="shared" si="221"/>
        <v>4974.4749599999996</v>
      </c>
      <c r="T380" s="455">
        <v>30</v>
      </c>
      <c r="U380" s="435"/>
      <c r="V380" s="459"/>
      <c r="W380" s="335">
        <f t="shared" si="222"/>
        <v>0</v>
      </c>
      <c r="X380" s="553">
        <f t="shared" si="197"/>
        <v>0</v>
      </c>
      <c r="Y380" s="438" t="s">
        <v>773</v>
      </c>
      <c r="Z380" s="436">
        <f t="shared" si="217"/>
        <v>30</v>
      </c>
      <c r="AA380" s="637"/>
      <c r="AB380" s="171"/>
      <c r="AC380" s="88"/>
      <c r="AD380" s="162"/>
      <c r="AE380" s="162"/>
      <c r="AF380" s="162"/>
      <c r="AG380" s="162"/>
      <c r="AH380" s="162"/>
      <c r="AI380" s="162"/>
      <c r="AJ380" s="162"/>
      <c r="AK380" s="163"/>
      <c r="AL380" s="162"/>
      <c r="AM380" s="173"/>
      <c r="AN380" s="173"/>
      <c r="AO380" s="173"/>
      <c r="AP380" s="173"/>
      <c r="AQ380" s="173"/>
      <c r="AR380" s="173"/>
      <c r="AS380" s="173"/>
      <c r="AT380" s="173"/>
      <c r="AU380" s="173"/>
      <c r="AV380" s="173"/>
      <c r="AW380" s="173"/>
      <c r="AX380" s="173"/>
      <c r="AY380" s="173"/>
      <c r="AZ380" s="173"/>
      <c r="BA380" s="173"/>
      <c r="BB380" s="173"/>
      <c r="BC380" s="173"/>
      <c r="BD380" s="173"/>
      <c r="BE380" s="173"/>
      <c r="BF380" s="165"/>
      <c r="BG380" s="165"/>
      <c r="BH380" s="165"/>
      <c r="BI380" s="165"/>
      <c r="BJ380" s="165"/>
      <c r="BK380" s="165"/>
      <c r="BL380" s="165"/>
      <c r="BM380" s="165"/>
      <c r="BN380" s="165"/>
      <c r="BO380" s="165"/>
      <c r="BP380" s="165"/>
      <c r="BQ380" s="165"/>
      <c r="BR380" s="165"/>
      <c r="BS380" s="165"/>
      <c r="BT380" s="165"/>
      <c r="BU380" s="165"/>
      <c r="BV380" s="165"/>
      <c r="BW380" s="165"/>
      <c r="BX380" s="165"/>
      <c r="BY380" s="165"/>
      <c r="BZ380" s="165"/>
      <c r="CA380" s="165"/>
      <c r="CB380" s="165"/>
      <c r="CC380" s="165"/>
      <c r="CD380" s="165"/>
    </row>
    <row r="381" spans="1:82" ht="39.200000000000003" hidden="1" customHeight="1">
      <c r="A381" s="521" t="s">
        <v>11</v>
      </c>
      <c r="B381" s="492"/>
      <c r="C381" s="596" t="s">
        <v>796</v>
      </c>
      <c r="D381" s="404" t="s">
        <v>818</v>
      </c>
      <c r="E381" s="597" t="s">
        <v>856</v>
      </c>
      <c r="F381" s="405" t="s">
        <v>819</v>
      </c>
      <c r="G381" s="614"/>
      <c r="H381" s="539" t="s">
        <v>792</v>
      </c>
      <c r="I381" s="539" t="s">
        <v>792</v>
      </c>
      <c r="J381" s="614"/>
      <c r="K381" s="614"/>
      <c r="L381" s="620"/>
      <c r="M381" s="620"/>
      <c r="N381" s="215">
        <v>0</v>
      </c>
      <c r="O381" s="50">
        <f t="shared" si="223"/>
        <v>0</v>
      </c>
      <c r="P381" s="94">
        <f t="shared" si="219"/>
        <v>0</v>
      </c>
      <c r="Q381" s="635">
        <v>38.56</v>
      </c>
      <c r="R381" s="591">
        <f t="shared" ref="R381:R410" si="224">Q381*59</f>
        <v>2275.04</v>
      </c>
      <c r="S381" s="395">
        <f t="shared" ref="S381:S409" si="225">R381</f>
        <v>2275.04</v>
      </c>
      <c r="T381" s="455"/>
      <c r="U381" s="435"/>
      <c r="V381" s="459"/>
      <c r="W381" s="318">
        <f t="shared" ref="W381:W414" si="226">S381*O381</f>
        <v>0</v>
      </c>
      <c r="X381" s="553">
        <f t="shared" si="197"/>
        <v>0</v>
      </c>
      <c r="Y381" s="610" t="s">
        <v>837</v>
      </c>
      <c r="Z381" s="436"/>
      <c r="AA381" s="637"/>
      <c r="AB381" s="171"/>
      <c r="AC381" s="88"/>
      <c r="AD381" s="162"/>
      <c r="AE381" s="162"/>
      <c r="AF381" s="162"/>
      <c r="AG381" s="162"/>
      <c r="AH381" s="162"/>
      <c r="AI381" s="162"/>
      <c r="AJ381" s="162"/>
      <c r="AK381" s="163"/>
      <c r="AL381" s="162"/>
      <c r="AM381" s="173"/>
      <c r="AN381" s="173"/>
      <c r="AO381" s="173"/>
      <c r="AP381" s="173"/>
      <c r="AQ381" s="173"/>
      <c r="AR381" s="173"/>
      <c r="AS381" s="173"/>
      <c r="AT381" s="173"/>
      <c r="AU381" s="173"/>
      <c r="AV381" s="173"/>
      <c r="AW381" s="173"/>
      <c r="AX381" s="173"/>
      <c r="AY381" s="173"/>
      <c r="AZ381" s="173"/>
      <c r="BA381" s="173"/>
      <c r="BB381" s="173"/>
      <c r="BC381" s="173"/>
      <c r="BD381" s="173"/>
      <c r="BE381" s="173"/>
      <c r="BF381" s="165"/>
      <c r="BG381" s="165"/>
      <c r="BH381" s="165"/>
      <c r="BI381" s="165"/>
      <c r="BJ381" s="165"/>
      <c r="BK381" s="165"/>
      <c r="BL381" s="165"/>
      <c r="BM381" s="165"/>
      <c r="BN381" s="165"/>
      <c r="BO381" s="165"/>
      <c r="BP381" s="165"/>
      <c r="BQ381" s="165"/>
      <c r="BR381" s="165"/>
      <c r="BS381" s="165"/>
      <c r="BT381" s="165"/>
      <c r="BU381" s="165"/>
      <c r="BV381" s="165"/>
      <c r="BW381" s="165"/>
      <c r="BX381" s="165"/>
      <c r="BY381" s="165"/>
      <c r="BZ381" s="165"/>
      <c r="CA381" s="165"/>
      <c r="CB381" s="165"/>
      <c r="CC381" s="165"/>
      <c r="CD381" s="165"/>
    </row>
    <row r="382" spans="1:82" ht="39.200000000000003" hidden="1" customHeight="1">
      <c r="A382" s="521" t="s">
        <v>11</v>
      </c>
      <c r="B382" s="492"/>
      <c r="C382" s="596" t="s">
        <v>796</v>
      </c>
      <c r="D382" s="404" t="s">
        <v>818</v>
      </c>
      <c r="E382" s="597" t="s">
        <v>856</v>
      </c>
      <c r="F382" s="405" t="s">
        <v>819</v>
      </c>
      <c r="G382" s="539" t="s">
        <v>792</v>
      </c>
      <c r="H382" s="539" t="s">
        <v>792</v>
      </c>
      <c r="I382" s="614"/>
      <c r="J382" s="539" t="s">
        <v>792</v>
      </c>
      <c r="K382" s="539" t="s">
        <v>792</v>
      </c>
      <c r="L382" s="620"/>
      <c r="M382" s="620"/>
      <c r="N382" s="215">
        <v>0</v>
      </c>
      <c r="O382" s="50">
        <f t="shared" si="223"/>
        <v>0</v>
      </c>
      <c r="P382" s="94">
        <f t="shared" si="219"/>
        <v>0</v>
      </c>
      <c r="Q382" s="635">
        <v>40.49</v>
      </c>
      <c r="R382" s="591">
        <f t="shared" si="224"/>
        <v>2388.9100000000003</v>
      </c>
      <c r="S382" s="395">
        <f t="shared" ref="S382:S389" si="227">R382</f>
        <v>2388.9100000000003</v>
      </c>
      <c r="T382" s="455"/>
      <c r="U382" s="435"/>
      <c r="V382" s="459"/>
      <c r="W382" s="318">
        <f t="shared" ref="W382:W389" si="228">S382*O382</f>
        <v>0</v>
      </c>
      <c r="X382" s="553">
        <f t="shared" si="197"/>
        <v>0</v>
      </c>
      <c r="Y382" s="610" t="s">
        <v>837</v>
      </c>
      <c r="Z382" s="436"/>
      <c r="AA382" s="637"/>
      <c r="AB382" s="171"/>
      <c r="AC382" s="88"/>
      <c r="AD382" s="162"/>
      <c r="AE382" s="162"/>
      <c r="AF382" s="162"/>
      <c r="AG382" s="162"/>
      <c r="AH382" s="162"/>
      <c r="AI382" s="162"/>
      <c r="AJ382" s="162"/>
      <c r="AK382" s="163"/>
      <c r="AL382" s="162"/>
      <c r="AM382" s="173"/>
      <c r="AN382" s="173"/>
      <c r="AO382" s="173"/>
      <c r="AP382" s="173"/>
      <c r="AQ382" s="173"/>
      <c r="AR382" s="173"/>
      <c r="AS382" s="173"/>
      <c r="AT382" s="173"/>
      <c r="AU382" s="173"/>
      <c r="AV382" s="173"/>
      <c r="AW382" s="173"/>
      <c r="AX382" s="173"/>
      <c r="AY382" s="173"/>
      <c r="AZ382" s="173"/>
      <c r="BA382" s="173"/>
      <c r="BB382" s="173"/>
      <c r="BC382" s="173"/>
      <c r="BD382" s="173"/>
      <c r="BE382" s="173"/>
      <c r="BF382" s="165"/>
      <c r="BG382" s="165"/>
      <c r="BH382" s="165"/>
      <c r="BI382" s="165"/>
      <c r="BJ382" s="165"/>
      <c r="BK382" s="165"/>
      <c r="BL382" s="165"/>
      <c r="BM382" s="165"/>
      <c r="BN382" s="165"/>
      <c r="BO382" s="165"/>
      <c r="BP382" s="165"/>
      <c r="BQ382" s="165"/>
      <c r="BR382" s="165"/>
      <c r="BS382" s="165"/>
      <c r="BT382" s="165"/>
      <c r="BU382" s="165"/>
      <c r="BV382" s="165"/>
      <c r="BW382" s="165"/>
      <c r="BX382" s="165"/>
      <c r="BY382" s="165"/>
      <c r="BZ382" s="165"/>
      <c r="CA382" s="165"/>
      <c r="CB382" s="165"/>
      <c r="CC382" s="165"/>
      <c r="CD382" s="165"/>
    </row>
    <row r="383" spans="1:82" ht="63.75" hidden="1" customHeight="1">
      <c r="A383" s="846" t="s">
        <v>11</v>
      </c>
      <c r="B383" s="832"/>
      <c r="C383" s="833" t="s">
        <v>796</v>
      </c>
      <c r="D383" s="886" t="s">
        <v>1070</v>
      </c>
      <c r="E383" s="887" t="s">
        <v>1071</v>
      </c>
      <c r="F383" s="887" t="s">
        <v>2</v>
      </c>
      <c r="G383" s="834" t="s">
        <v>792</v>
      </c>
      <c r="H383" s="835"/>
      <c r="I383" s="835"/>
      <c r="J383" s="834" t="s">
        <v>792</v>
      </c>
      <c r="K383" s="834" t="s">
        <v>792</v>
      </c>
      <c r="L383" s="834" t="s">
        <v>792</v>
      </c>
      <c r="M383" s="834" t="s">
        <v>792</v>
      </c>
      <c r="N383" s="836">
        <v>0</v>
      </c>
      <c r="O383" s="837">
        <f t="shared" si="223"/>
        <v>0</v>
      </c>
      <c r="P383" s="838">
        <f t="shared" si="219"/>
        <v>0</v>
      </c>
      <c r="Q383" s="839">
        <v>22.1904</v>
      </c>
      <c r="R383" s="840">
        <f t="shared" ref="R383:R384" si="229">Q383*$S$1</f>
        <v>1442.376</v>
      </c>
      <c r="S383" s="841">
        <f t="shared" si="227"/>
        <v>1442.376</v>
      </c>
      <c r="T383" s="842" t="s">
        <v>796</v>
      </c>
      <c r="U383" s="842"/>
      <c r="V383" s="842"/>
      <c r="W383" s="843">
        <f t="shared" si="228"/>
        <v>0</v>
      </c>
      <c r="X383" s="553">
        <f t="shared" si="197"/>
        <v>0</v>
      </c>
      <c r="Y383" s="708"/>
      <c r="Z383" s="709"/>
      <c r="AA383" s="709"/>
      <c r="AB383" s="709"/>
      <c r="AC383" s="709"/>
      <c r="AD383" s="710"/>
      <c r="AE383" s="709"/>
      <c r="AF383" s="709"/>
      <c r="AG383" s="709"/>
      <c r="AH383" s="709"/>
      <c r="AI383" s="161"/>
      <c r="AJ383" s="162"/>
      <c r="AK383" s="163"/>
      <c r="AL383" s="162"/>
      <c r="AM383" s="162"/>
      <c r="AN383" s="162"/>
      <c r="AO383" s="162"/>
      <c r="AP383" s="162"/>
      <c r="AQ383" s="162"/>
      <c r="AR383" s="162"/>
      <c r="AS383" s="162"/>
      <c r="AT383" s="162"/>
      <c r="AU383" s="162"/>
      <c r="AV383" s="162"/>
      <c r="AW383" s="162"/>
      <c r="AX383" s="162"/>
      <c r="AY383" s="162"/>
      <c r="AZ383" s="162"/>
      <c r="BA383" s="162"/>
      <c r="BB383" s="162"/>
      <c r="BC383" s="162"/>
      <c r="BD383" s="162"/>
      <c r="BE383" s="162"/>
    </row>
    <row r="384" spans="1:82" ht="63.75" customHeight="1">
      <c r="A384" s="846" t="s">
        <v>11</v>
      </c>
      <c r="B384" s="832"/>
      <c r="C384" s="833" t="s">
        <v>796</v>
      </c>
      <c r="D384" s="886" t="s">
        <v>1072</v>
      </c>
      <c r="E384" s="887" t="s">
        <v>1071</v>
      </c>
      <c r="F384" s="887" t="s">
        <v>469</v>
      </c>
      <c r="G384" s="834" t="s">
        <v>792</v>
      </c>
      <c r="H384" s="835"/>
      <c r="I384" s="835"/>
      <c r="J384" s="834" t="s">
        <v>792</v>
      </c>
      <c r="K384" s="834" t="s">
        <v>792</v>
      </c>
      <c r="L384" s="834" t="s">
        <v>792</v>
      </c>
      <c r="M384" s="834" t="s">
        <v>792</v>
      </c>
      <c r="N384" s="836"/>
      <c r="O384" s="50">
        <f>SUBTOTAL(9,G384:M384)</f>
        <v>0</v>
      </c>
      <c r="P384" s="94">
        <f>O384</f>
        <v>0</v>
      </c>
      <c r="Q384" s="839">
        <v>22.1904</v>
      </c>
      <c r="R384" s="840">
        <f t="shared" si="229"/>
        <v>1442.376</v>
      </c>
      <c r="S384" s="734">
        <f>R384</f>
        <v>1442.376</v>
      </c>
      <c r="T384" s="842" t="s">
        <v>796</v>
      </c>
      <c r="U384" s="842"/>
      <c r="V384" s="842"/>
      <c r="W384" s="753">
        <f>S384*O384</f>
        <v>0</v>
      </c>
      <c r="X384" s="553">
        <f>R384*P384</f>
        <v>0</v>
      </c>
      <c r="Y384" s="708"/>
      <c r="Z384" s="709"/>
      <c r="AA384" s="709"/>
      <c r="AB384" s="709"/>
      <c r="AC384" s="709"/>
      <c r="AD384" s="710"/>
      <c r="AE384" s="709"/>
      <c r="AF384" s="709"/>
      <c r="AG384" s="709"/>
      <c r="AH384" s="709"/>
      <c r="AI384" s="161"/>
      <c r="AJ384" s="162"/>
      <c r="AK384" s="163"/>
      <c r="AL384" s="162"/>
      <c r="AM384" s="162"/>
      <c r="AN384" s="162"/>
      <c r="AO384" s="162"/>
      <c r="AP384" s="162"/>
      <c r="AQ384" s="162"/>
      <c r="AR384" s="162"/>
      <c r="AS384" s="162"/>
      <c r="AT384" s="162"/>
      <c r="AU384" s="162"/>
      <c r="AV384" s="162"/>
      <c r="AW384" s="162"/>
      <c r="AX384" s="162"/>
      <c r="AY384" s="162"/>
      <c r="AZ384" s="162"/>
      <c r="BA384" s="162"/>
      <c r="BB384" s="162"/>
      <c r="BC384" s="162"/>
      <c r="BD384" s="162"/>
      <c r="BE384" s="162"/>
    </row>
    <row r="385" spans="1:82" ht="63.75" hidden="1" customHeight="1">
      <c r="A385" s="846" t="s">
        <v>11</v>
      </c>
      <c r="B385" s="832"/>
      <c r="C385" s="833" t="s">
        <v>796</v>
      </c>
      <c r="D385" s="886">
        <v>125</v>
      </c>
      <c r="E385" s="887" t="s">
        <v>1071</v>
      </c>
      <c r="F385" s="887" t="s">
        <v>6</v>
      </c>
      <c r="G385" s="834" t="s">
        <v>792</v>
      </c>
      <c r="H385" s="835"/>
      <c r="I385" s="835"/>
      <c r="J385" s="835"/>
      <c r="K385" s="835"/>
      <c r="L385" s="835"/>
      <c r="M385" s="834" t="s">
        <v>792</v>
      </c>
      <c r="N385" s="836">
        <v>0</v>
      </c>
      <c r="O385" s="837">
        <f t="shared" si="223"/>
        <v>0</v>
      </c>
      <c r="P385" s="838">
        <f t="shared" si="219"/>
        <v>0</v>
      </c>
      <c r="Q385" s="839">
        <v>22.1904</v>
      </c>
      <c r="R385" s="840">
        <f t="shared" ref="R385:R389" si="230">Q385*$S$1</f>
        <v>1442.376</v>
      </c>
      <c r="S385" s="841">
        <f t="shared" si="227"/>
        <v>1442.376</v>
      </c>
      <c r="T385" s="842" t="s">
        <v>796</v>
      </c>
      <c r="U385" s="842"/>
      <c r="V385" s="842"/>
      <c r="W385" s="843">
        <f t="shared" si="228"/>
        <v>0</v>
      </c>
      <c r="X385" s="553">
        <f t="shared" si="197"/>
        <v>0</v>
      </c>
      <c r="Y385" s="708"/>
      <c r="Z385" s="709"/>
      <c r="AA385" s="709"/>
      <c r="AB385" s="709"/>
      <c r="AC385" s="709"/>
      <c r="AD385" s="710"/>
      <c r="AE385" s="709"/>
      <c r="AF385" s="709"/>
      <c r="AG385" s="709"/>
      <c r="AH385" s="709"/>
      <c r="AI385" s="161"/>
      <c r="AJ385" s="162"/>
      <c r="AK385" s="163"/>
      <c r="AL385" s="162"/>
      <c r="AM385" s="162"/>
      <c r="AN385" s="162"/>
      <c r="AO385" s="162"/>
      <c r="AP385" s="162"/>
      <c r="AQ385" s="162"/>
      <c r="AR385" s="162"/>
      <c r="AS385" s="162"/>
      <c r="AT385" s="162"/>
      <c r="AU385" s="162"/>
      <c r="AV385" s="162"/>
      <c r="AW385" s="162"/>
      <c r="AX385" s="162"/>
      <c r="AY385" s="162"/>
      <c r="AZ385" s="162"/>
      <c r="BA385" s="162"/>
      <c r="BB385" s="162"/>
      <c r="BC385" s="162"/>
      <c r="BD385" s="162"/>
      <c r="BE385" s="162"/>
    </row>
    <row r="386" spans="1:82" ht="63.75" hidden="1" customHeight="1">
      <c r="A386" s="845" t="s">
        <v>11</v>
      </c>
      <c r="B386" s="832"/>
      <c r="C386" s="833" t="s">
        <v>796</v>
      </c>
      <c r="D386" s="886">
        <v>125</v>
      </c>
      <c r="E386" s="887" t="s">
        <v>1071</v>
      </c>
      <c r="F386" s="887" t="s">
        <v>916</v>
      </c>
      <c r="G386" s="834" t="s">
        <v>792</v>
      </c>
      <c r="H386" s="835"/>
      <c r="I386" s="835"/>
      <c r="J386" s="835"/>
      <c r="K386" s="835"/>
      <c r="L386" s="835"/>
      <c r="M386" s="834" t="s">
        <v>792</v>
      </c>
      <c r="N386" s="836">
        <v>0</v>
      </c>
      <c r="O386" s="837">
        <f t="shared" si="223"/>
        <v>0</v>
      </c>
      <c r="P386" s="838">
        <f t="shared" si="219"/>
        <v>0</v>
      </c>
      <c r="Q386" s="839">
        <v>22.1904</v>
      </c>
      <c r="R386" s="840">
        <f t="shared" si="230"/>
        <v>1442.376</v>
      </c>
      <c r="S386" s="841">
        <f t="shared" si="227"/>
        <v>1442.376</v>
      </c>
      <c r="T386" s="842" t="s">
        <v>796</v>
      </c>
      <c r="U386" s="842"/>
      <c r="V386" s="842"/>
      <c r="W386" s="843">
        <f t="shared" si="228"/>
        <v>0</v>
      </c>
      <c r="X386" s="553">
        <f t="shared" si="197"/>
        <v>0</v>
      </c>
      <c r="Y386" s="708"/>
      <c r="Z386" s="709"/>
      <c r="AA386" s="709"/>
      <c r="AB386" s="709"/>
      <c r="AC386" s="709"/>
      <c r="AD386" s="710"/>
      <c r="AE386" s="709"/>
      <c r="AF386" s="709"/>
      <c r="AG386" s="709"/>
      <c r="AH386" s="709"/>
      <c r="AI386" s="161"/>
      <c r="AJ386" s="162"/>
      <c r="AK386" s="163"/>
      <c r="AL386" s="162"/>
      <c r="AM386" s="162"/>
      <c r="AN386" s="162"/>
      <c r="AO386" s="162"/>
      <c r="AP386" s="162"/>
      <c r="AQ386" s="162"/>
      <c r="AR386" s="162"/>
      <c r="AS386" s="162"/>
      <c r="AT386" s="162"/>
      <c r="AU386" s="162"/>
      <c r="AV386" s="162"/>
      <c r="AW386" s="162"/>
      <c r="AX386" s="162"/>
      <c r="AY386" s="162"/>
      <c r="AZ386" s="162"/>
      <c r="BA386" s="162"/>
      <c r="BB386" s="162"/>
      <c r="BC386" s="162"/>
      <c r="BD386" s="162"/>
      <c r="BE386" s="162"/>
    </row>
    <row r="387" spans="1:82" ht="63.75" hidden="1" customHeight="1">
      <c r="A387" s="846" t="s">
        <v>11</v>
      </c>
      <c r="B387" s="832"/>
      <c r="C387" s="833" t="s">
        <v>796</v>
      </c>
      <c r="D387" s="886">
        <v>125</v>
      </c>
      <c r="E387" s="887" t="s">
        <v>1071</v>
      </c>
      <c r="F387" s="887" t="s">
        <v>43</v>
      </c>
      <c r="G387" s="834" t="s">
        <v>792</v>
      </c>
      <c r="H387" s="835"/>
      <c r="I387" s="835"/>
      <c r="J387" s="835"/>
      <c r="K387" s="835"/>
      <c r="L387" s="835"/>
      <c r="M387" s="834" t="s">
        <v>792</v>
      </c>
      <c r="N387" s="836">
        <v>0</v>
      </c>
      <c r="O387" s="837">
        <f t="shared" si="223"/>
        <v>0</v>
      </c>
      <c r="P387" s="838">
        <f t="shared" si="219"/>
        <v>0</v>
      </c>
      <c r="Q387" s="839">
        <v>22.1904</v>
      </c>
      <c r="R387" s="840">
        <f t="shared" si="230"/>
        <v>1442.376</v>
      </c>
      <c r="S387" s="841">
        <f t="shared" si="227"/>
        <v>1442.376</v>
      </c>
      <c r="T387" s="842" t="s">
        <v>796</v>
      </c>
      <c r="U387" s="842"/>
      <c r="V387" s="842"/>
      <c r="W387" s="843">
        <f t="shared" si="228"/>
        <v>0</v>
      </c>
      <c r="X387" s="553">
        <f t="shared" si="197"/>
        <v>0</v>
      </c>
      <c r="Y387" s="708"/>
      <c r="Z387" s="709"/>
      <c r="AA387" s="709"/>
      <c r="AB387" s="709"/>
      <c r="AC387" s="709"/>
      <c r="AD387" s="710"/>
      <c r="AE387" s="709"/>
      <c r="AF387" s="709"/>
      <c r="AG387" s="709"/>
      <c r="AH387" s="709"/>
      <c r="AI387" s="161"/>
      <c r="AJ387" s="162"/>
      <c r="AK387" s="163"/>
      <c r="AL387" s="162"/>
      <c r="AM387" s="162"/>
      <c r="AN387" s="162"/>
      <c r="AO387" s="162"/>
      <c r="AP387" s="162"/>
      <c r="AQ387" s="162"/>
      <c r="AR387" s="162"/>
      <c r="AS387" s="162"/>
      <c r="AT387" s="162"/>
      <c r="AU387" s="162"/>
      <c r="AV387" s="162"/>
      <c r="AW387" s="162"/>
      <c r="AX387" s="162"/>
      <c r="AY387" s="162"/>
      <c r="AZ387" s="162"/>
      <c r="BA387" s="162"/>
      <c r="BB387" s="162"/>
      <c r="BC387" s="162"/>
      <c r="BD387" s="162"/>
      <c r="BE387" s="162"/>
    </row>
    <row r="388" spans="1:82" ht="63.75" hidden="1" customHeight="1">
      <c r="A388" s="846" t="s">
        <v>11</v>
      </c>
      <c r="B388" s="832"/>
      <c r="C388" s="833" t="s">
        <v>796</v>
      </c>
      <c r="D388" s="886">
        <v>125</v>
      </c>
      <c r="E388" s="887" t="s">
        <v>1071</v>
      </c>
      <c r="F388" s="887" t="s">
        <v>1073</v>
      </c>
      <c r="G388" s="834" t="s">
        <v>792</v>
      </c>
      <c r="H388" s="835"/>
      <c r="I388" s="835"/>
      <c r="J388" s="835"/>
      <c r="K388" s="835"/>
      <c r="L388" s="835"/>
      <c r="M388" s="834" t="s">
        <v>792</v>
      </c>
      <c r="N388" s="836">
        <v>0</v>
      </c>
      <c r="O388" s="837">
        <f t="shared" si="223"/>
        <v>0</v>
      </c>
      <c r="P388" s="838">
        <f t="shared" si="219"/>
        <v>0</v>
      </c>
      <c r="Q388" s="839">
        <v>22.1904</v>
      </c>
      <c r="R388" s="840">
        <f t="shared" si="230"/>
        <v>1442.376</v>
      </c>
      <c r="S388" s="841">
        <f t="shared" si="227"/>
        <v>1442.376</v>
      </c>
      <c r="T388" s="842" t="s">
        <v>796</v>
      </c>
      <c r="U388" s="842"/>
      <c r="V388" s="842"/>
      <c r="W388" s="843">
        <f t="shared" si="228"/>
        <v>0</v>
      </c>
      <c r="X388" s="553">
        <f t="shared" si="197"/>
        <v>0</v>
      </c>
      <c r="Y388" s="708"/>
      <c r="Z388" s="709"/>
      <c r="AA388" s="709"/>
      <c r="AB388" s="709"/>
      <c r="AC388" s="709"/>
      <c r="AD388" s="710"/>
      <c r="AE388" s="709"/>
      <c r="AF388" s="709"/>
      <c r="AG388" s="709"/>
      <c r="AH388" s="709"/>
      <c r="AI388" s="161"/>
      <c r="AJ388" s="162"/>
      <c r="AK388" s="163"/>
      <c r="AL388" s="162"/>
      <c r="AM388" s="162"/>
      <c r="AN388" s="162"/>
      <c r="AO388" s="162"/>
      <c r="AP388" s="162"/>
      <c r="AQ388" s="162"/>
      <c r="AR388" s="162"/>
      <c r="AS388" s="162"/>
      <c r="AT388" s="162"/>
      <c r="AU388" s="162"/>
      <c r="AV388" s="162"/>
      <c r="AW388" s="162"/>
      <c r="AX388" s="162"/>
      <c r="AY388" s="162"/>
      <c r="AZ388" s="162"/>
      <c r="BA388" s="162"/>
      <c r="BB388" s="162"/>
      <c r="BC388" s="162"/>
      <c r="BD388" s="162"/>
      <c r="BE388" s="162"/>
    </row>
    <row r="389" spans="1:82" ht="63.75" hidden="1" customHeight="1">
      <c r="A389" s="846" t="s">
        <v>11</v>
      </c>
      <c r="B389" s="832"/>
      <c r="C389" s="833" t="s">
        <v>796</v>
      </c>
      <c r="D389" s="886">
        <v>125</v>
      </c>
      <c r="E389" s="887" t="s">
        <v>1071</v>
      </c>
      <c r="F389" s="887" t="s">
        <v>4</v>
      </c>
      <c r="G389" s="834" t="s">
        <v>792</v>
      </c>
      <c r="H389" s="835"/>
      <c r="I389" s="835"/>
      <c r="J389" s="835"/>
      <c r="K389" s="835"/>
      <c r="L389" s="835"/>
      <c r="M389" s="834" t="s">
        <v>792</v>
      </c>
      <c r="N389" s="836">
        <v>0</v>
      </c>
      <c r="O389" s="837">
        <f t="shared" si="223"/>
        <v>0</v>
      </c>
      <c r="P389" s="838">
        <f t="shared" si="219"/>
        <v>0</v>
      </c>
      <c r="Q389" s="839">
        <v>22.1904</v>
      </c>
      <c r="R389" s="840">
        <f t="shared" si="230"/>
        <v>1442.376</v>
      </c>
      <c r="S389" s="841">
        <f t="shared" si="227"/>
        <v>1442.376</v>
      </c>
      <c r="T389" s="842" t="s">
        <v>796</v>
      </c>
      <c r="U389" s="842"/>
      <c r="V389" s="842"/>
      <c r="W389" s="843">
        <f t="shared" si="228"/>
        <v>0</v>
      </c>
      <c r="X389" s="553">
        <f t="shared" si="197"/>
        <v>0</v>
      </c>
      <c r="Y389" s="708"/>
      <c r="Z389" s="709"/>
      <c r="AA389" s="709"/>
      <c r="AB389" s="709"/>
      <c r="AC389" s="709"/>
      <c r="AD389" s="710"/>
      <c r="AE389" s="709"/>
      <c r="AF389" s="709"/>
      <c r="AG389" s="709"/>
      <c r="AH389" s="709"/>
      <c r="AI389" s="161"/>
      <c r="AJ389" s="162"/>
      <c r="AK389" s="163"/>
      <c r="AL389" s="162"/>
      <c r="AM389" s="162"/>
      <c r="AN389" s="162"/>
      <c r="AO389" s="162"/>
      <c r="AP389" s="162"/>
      <c r="AQ389" s="162"/>
      <c r="AR389" s="162"/>
      <c r="AS389" s="162"/>
      <c r="AT389" s="162"/>
      <c r="AU389" s="162"/>
      <c r="AV389" s="162"/>
      <c r="AW389" s="162"/>
      <c r="AX389" s="162"/>
      <c r="AY389" s="162"/>
      <c r="AZ389" s="162"/>
      <c r="BA389" s="162"/>
      <c r="BB389" s="162"/>
      <c r="BC389" s="162"/>
      <c r="BD389" s="162"/>
      <c r="BE389" s="162"/>
    </row>
    <row r="390" spans="1:82" ht="9" customHeight="1">
      <c r="A390" s="506"/>
      <c r="B390" s="242"/>
      <c r="C390" s="322"/>
      <c r="D390" s="242"/>
      <c r="E390" s="243"/>
      <c r="F390" s="249"/>
      <c r="G390" s="244"/>
      <c r="H390" s="244"/>
      <c r="I390" s="244"/>
      <c r="J390" s="244"/>
      <c r="K390" s="244"/>
      <c r="L390" s="245"/>
      <c r="M390" s="692"/>
      <c r="N390" s="252"/>
      <c r="O390" s="307"/>
      <c r="P390" s="401"/>
      <c r="Q390" s="393"/>
      <c r="R390" s="754"/>
      <c r="S390" s="743"/>
      <c r="T390" s="445"/>
      <c r="U390" s="287"/>
      <c r="V390" s="443"/>
      <c r="W390" s="771" t="s">
        <v>22</v>
      </c>
      <c r="X390" s="553">
        <f t="shared" si="197"/>
        <v>0</v>
      </c>
      <c r="Y390" s="423"/>
      <c r="Z390" s="170"/>
      <c r="AA390" s="88"/>
      <c r="AB390" s="171"/>
      <c r="AC390" s="88"/>
      <c r="AD390" s="162"/>
      <c r="AE390" s="162"/>
      <c r="AF390" s="162"/>
      <c r="AG390" s="162"/>
      <c r="AH390" s="162"/>
      <c r="AI390" s="162"/>
      <c r="AJ390" s="162"/>
      <c r="AK390" s="163"/>
      <c r="AL390" s="162"/>
      <c r="AM390" s="173"/>
      <c r="AN390" s="173"/>
      <c r="AO390" s="173"/>
      <c r="AP390" s="173"/>
      <c r="AQ390" s="173"/>
      <c r="AR390" s="173"/>
      <c r="AS390" s="173"/>
      <c r="AT390" s="173"/>
      <c r="AU390" s="173"/>
      <c r="AV390" s="173"/>
      <c r="AW390" s="173"/>
      <c r="AX390" s="173"/>
      <c r="AY390" s="173"/>
      <c r="AZ390" s="173"/>
      <c r="BA390" s="173"/>
      <c r="BB390" s="173"/>
      <c r="BC390" s="173"/>
      <c r="BD390" s="173"/>
      <c r="BE390" s="173"/>
      <c r="BF390" s="165"/>
      <c r="BG390" s="165"/>
      <c r="BH390" s="165"/>
      <c r="BI390" s="165"/>
      <c r="BJ390" s="165"/>
      <c r="BK390" s="165"/>
      <c r="BL390" s="165"/>
      <c r="BM390" s="165"/>
      <c r="BN390" s="165"/>
      <c r="BO390" s="165"/>
      <c r="BP390" s="165"/>
      <c r="BQ390" s="165"/>
      <c r="BR390" s="165"/>
      <c r="BS390" s="165"/>
      <c r="BT390" s="165"/>
      <c r="BU390" s="165"/>
      <c r="BV390" s="165"/>
      <c r="BW390" s="165"/>
      <c r="BX390" s="165"/>
      <c r="BY390" s="165"/>
      <c r="BZ390" s="165"/>
      <c r="CA390" s="165"/>
      <c r="CB390" s="165"/>
      <c r="CC390" s="165"/>
      <c r="CD390" s="165"/>
    </row>
    <row r="391" spans="1:82" ht="27" customHeight="1">
      <c r="A391" s="504"/>
      <c r="B391" s="130"/>
      <c r="C391" s="322"/>
      <c r="D391" s="130"/>
      <c r="E391" s="129" t="s">
        <v>534</v>
      </c>
      <c r="F391" s="155"/>
      <c r="G391" s="539" t="s">
        <v>792</v>
      </c>
      <c r="H391" s="578" t="s">
        <v>79</v>
      </c>
      <c r="I391" s="579" t="s">
        <v>75</v>
      </c>
      <c r="J391" s="579" t="s">
        <v>55</v>
      </c>
      <c r="K391" s="579" t="s">
        <v>80</v>
      </c>
      <c r="L391" s="580" t="s">
        <v>118</v>
      </c>
      <c r="M391" s="539" t="s">
        <v>792</v>
      </c>
      <c r="N391" s="103"/>
      <c r="O391" s="104"/>
      <c r="P391" s="128">
        <f>IF(SUM(G392:M415)&gt;0,0.1,0)</f>
        <v>0</v>
      </c>
      <c r="Q391" s="393"/>
      <c r="R391" s="756"/>
      <c r="S391" s="752"/>
      <c r="T391" s="440"/>
      <c r="U391" s="144"/>
      <c r="V391" s="440"/>
      <c r="W391" s="769"/>
      <c r="X391" s="553">
        <f t="shared" si="197"/>
        <v>0</v>
      </c>
      <c r="Y391" s="423"/>
      <c r="Z391" s="170"/>
      <c r="AA391" s="88"/>
      <c r="AB391" s="171"/>
      <c r="AC391" s="88"/>
      <c r="AD391" s="162"/>
      <c r="AE391" s="162"/>
      <c r="AF391" s="162"/>
      <c r="AG391" s="162"/>
      <c r="AH391" s="162"/>
      <c r="AI391" s="162"/>
      <c r="AJ391" s="162"/>
      <c r="AK391" s="163"/>
      <c r="AL391" s="162"/>
      <c r="AM391" s="173"/>
      <c r="AN391" s="173"/>
      <c r="AO391" s="173"/>
      <c r="AP391" s="173"/>
      <c r="AQ391" s="173"/>
      <c r="AR391" s="173"/>
      <c r="AS391" s="173"/>
      <c r="AT391" s="173"/>
      <c r="AU391" s="173"/>
      <c r="AV391" s="173"/>
      <c r="AW391" s="173"/>
      <c r="AX391" s="173"/>
      <c r="AY391" s="173"/>
      <c r="AZ391" s="173"/>
      <c r="BA391" s="173"/>
      <c r="BB391" s="173"/>
      <c r="BC391" s="173"/>
      <c r="BD391" s="173"/>
      <c r="BE391" s="173"/>
      <c r="BF391" s="165"/>
      <c r="BG391" s="165"/>
      <c r="BH391" s="165"/>
      <c r="BI391" s="165"/>
      <c r="BJ391" s="165"/>
      <c r="BK391" s="165"/>
      <c r="BL391" s="165"/>
      <c r="BM391" s="165"/>
      <c r="BN391" s="165"/>
      <c r="BO391" s="165"/>
      <c r="BP391" s="165"/>
      <c r="BQ391" s="165"/>
      <c r="BR391" s="165"/>
      <c r="BS391" s="165"/>
      <c r="BT391" s="165"/>
      <c r="BU391" s="165"/>
      <c r="BV391" s="165"/>
      <c r="BW391" s="165"/>
      <c r="BX391" s="165"/>
      <c r="BY391" s="165"/>
      <c r="BZ391" s="165"/>
      <c r="CA391" s="165"/>
      <c r="CB391" s="165"/>
      <c r="CC391" s="165"/>
      <c r="CD391" s="165"/>
    </row>
    <row r="392" spans="1:82" ht="15.75" customHeight="1">
      <c r="A392" s="501"/>
      <c r="B392" s="242"/>
      <c r="C392" s="322"/>
      <c r="D392" s="242"/>
      <c r="E392" s="243"/>
      <c r="F392" s="249"/>
      <c r="G392" s="244"/>
      <c r="H392" s="244"/>
      <c r="I392" s="244"/>
      <c r="J392" s="244"/>
      <c r="K392" s="244"/>
      <c r="L392" s="245"/>
      <c r="M392" s="281"/>
      <c r="N392" s="204"/>
      <c r="O392" s="304"/>
      <c r="P392" s="282"/>
      <c r="Q392" s="396"/>
      <c r="R392" s="754"/>
      <c r="S392" s="743"/>
      <c r="T392" s="443"/>
      <c r="U392" s="248"/>
      <c r="V392" s="443"/>
      <c r="W392" s="771" t="s">
        <v>22</v>
      </c>
      <c r="X392" s="553">
        <f t="shared" si="197"/>
        <v>0</v>
      </c>
      <c r="Y392" s="423"/>
      <c r="Z392" s="170"/>
      <c r="AA392" s="88"/>
      <c r="AB392" s="171"/>
      <c r="AC392" s="88"/>
      <c r="AD392" s="162"/>
      <c r="AE392" s="162"/>
      <c r="AF392" s="162"/>
      <c r="AG392" s="162"/>
      <c r="AH392" s="162"/>
      <c r="AI392" s="162"/>
      <c r="AJ392" s="162"/>
      <c r="AK392" s="163"/>
      <c r="AL392" s="162"/>
      <c r="AM392" s="173"/>
      <c r="AN392" s="173"/>
      <c r="AO392" s="173"/>
      <c r="AP392" s="173"/>
      <c r="AQ392" s="173"/>
      <c r="AR392" s="173"/>
      <c r="AS392" s="173"/>
      <c r="AT392" s="173"/>
      <c r="AU392" s="173"/>
      <c r="AV392" s="173"/>
      <c r="AW392" s="173"/>
      <c r="AX392" s="173"/>
      <c r="AY392" s="173"/>
      <c r="AZ392" s="173"/>
      <c r="BA392" s="173"/>
      <c r="BB392" s="173"/>
      <c r="BC392" s="173"/>
      <c r="BD392" s="173"/>
      <c r="BE392" s="173"/>
      <c r="BF392" s="165"/>
      <c r="BG392" s="165"/>
      <c r="BH392" s="165"/>
      <c r="BI392" s="165"/>
      <c r="BJ392" s="165"/>
      <c r="BK392" s="165"/>
      <c r="BL392" s="165"/>
      <c r="BM392" s="165"/>
      <c r="BN392" s="165"/>
      <c r="BO392" s="165"/>
      <c r="BP392" s="165"/>
      <c r="BQ392" s="165"/>
      <c r="BR392" s="165"/>
      <c r="BS392" s="165"/>
      <c r="BT392" s="165"/>
      <c r="BU392" s="165"/>
      <c r="BV392" s="165"/>
      <c r="BW392" s="165"/>
      <c r="BX392" s="165"/>
      <c r="BY392" s="165"/>
      <c r="BZ392" s="165"/>
      <c r="CA392" s="165"/>
      <c r="CB392" s="165"/>
      <c r="CC392" s="165"/>
      <c r="CD392" s="165"/>
    </row>
    <row r="393" spans="1:82" ht="63.75" hidden="1" customHeight="1">
      <c r="A393" s="845" t="s">
        <v>11</v>
      </c>
      <c r="B393" s="832"/>
      <c r="C393" s="833" t="s">
        <v>796</v>
      </c>
      <c r="D393" s="891" t="s">
        <v>1119</v>
      </c>
      <c r="E393" s="892" t="s">
        <v>1130</v>
      </c>
      <c r="F393" s="893" t="s">
        <v>2</v>
      </c>
      <c r="G393" s="539" t="s">
        <v>792</v>
      </c>
      <c r="H393" s="835"/>
      <c r="I393" s="835"/>
      <c r="J393" s="835"/>
      <c r="K393" s="539" t="s">
        <v>792</v>
      </c>
      <c r="L393" s="835"/>
      <c r="M393" s="539" t="s">
        <v>792</v>
      </c>
      <c r="N393" s="836">
        <v>0</v>
      </c>
      <c r="O393" s="50">
        <f t="shared" ref="O393:O395" si="231">SUBTOTAL(9,G393:M393)</f>
        <v>0</v>
      </c>
      <c r="P393" s="94">
        <f t="shared" ref="P393:P395" si="232">O393</f>
        <v>0</v>
      </c>
      <c r="Q393" s="839">
        <v>31.364640000000001</v>
      </c>
      <c r="R393" s="840">
        <f t="shared" ref="R393:R402" si="233">Q393*$S$1</f>
        <v>2038.7016000000001</v>
      </c>
      <c r="S393" s="734">
        <f t="shared" ref="S393:S395" si="234">R393</f>
        <v>2038.7016000000001</v>
      </c>
      <c r="T393" s="842" t="s">
        <v>796</v>
      </c>
      <c r="U393" s="842"/>
      <c r="V393" s="842"/>
      <c r="W393" s="753">
        <f t="shared" ref="W393:W395" si="235">S393*O393</f>
        <v>0</v>
      </c>
      <c r="X393" s="553">
        <f t="shared" si="197"/>
        <v>0</v>
      </c>
      <c r="Y393" s="708"/>
      <c r="Z393" s="709"/>
      <c r="AA393" s="88"/>
      <c r="AB393" s="171"/>
      <c r="AC393" s="88"/>
      <c r="AD393" s="162"/>
      <c r="AE393" s="162"/>
      <c r="AF393" s="162"/>
      <c r="AG393" s="162"/>
      <c r="AH393" s="162"/>
      <c r="AI393" s="162"/>
      <c r="AJ393" s="162"/>
      <c r="AK393" s="163"/>
      <c r="AL393" s="162"/>
      <c r="AM393" s="162"/>
      <c r="AN393" s="162"/>
      <c r="AO393" s="162"/>
      <c r="AP393" s="162"/>
      <c r="AQ393" s="162"/>
      <c r="AR393" s="162"/>
      <c r="AS393" s="162"/>
      <c r="AT393" s="162"/>
      <c r="AU393" s="162"/>
      <c r="AV393" s="162"/>
      <c r="AW393" s="162"/>
      <c r="AX393" s="162"/>
      <c r="AY393" s="162"/>
      <c r="AZ393" s="162"/>
      <c r="BA393" s="162"/>
      <c r="BB393" s="162"/>
      <c r="BC393" s="162"/>
      <c r="BD393" s="162"/>
      <c r="BE393" s="162"/>
    </row>
    <row r="394" spans="1:82" ht="63.75" hidden="1" customHeight="1">
      <c r="A394" s="845" t="s">
        <v>11</v>
      </c>
      <c r="B394" s="832"/>
      <c r="C394" s="833" t="s">
        <v>796</v>
      </c>
      <c r="D394" s="891" t="s">
        <v>1120</v>
      </c>
      <c r="E394" s="892" t="s">
        <v>1130</v>
      </c>
      <c r="F394" s="893" t="s">
        <v>469</v>
      </c>
      <c r="G394" s="539" t="s">
        <v>792</v>
      </c>
      <c r="H394" s="834" t="s">
        <v>792</v>
      </c>
      <c r="I394" s="834" t="s">
        <v>792</v>
      </c>
      <c r="J394" s="834" t="s">
        <v>792</v>
      </c>
      <c r="K394" s="835"/>
      <c r="L394" s="835"/>
      <c r="M394" s="539" t="s">
        <v>792</v>
      </c>
      <c r="N394" s="836">
        <v>0</v>
      </c>
      <c r="O394" s="50">
        <f t="shared" si="231"/>
        <v>0</v>
      </c>
      <c r="P394" s="94">
        <f t="shared" si="232"/>
        <v>0</v>
      </c>
      <c r="Q394" s="839">
        <v>31.364640000000001</v>
      </c>
      <c r="R394" s="840">
        <f t="shared" si="233"/>
        <v>2038.7016000000001</v>
      </c>
      <c r="S394" s="734">
        <f t="shared" si="234"/>
        <v>2038.7016000000001</v>
      </c>
      <c r="T394" s="842" t="s">
        <v>796</v>
      </c>
      <c r="U394" s="842"/>
      <c r="V394" s="842"/>
      <c r="W394" s="753">
        <f t="shared" si="235"/>
        <v>0</v>
      </c>
      <c r="X394" s="553">
        <f t="shared" si="197"/>
        <v>0</v>
      </c>
      <c r="Y394" s="708"/>
      <c r="Z394" s="709"/>
      <c r="AA394" s="88"/>
      <c r="AB394" s="171"/>
      <c r="AC394" s="88"/>
      <c r="AD394" s="162"/>
      <c r="AE394" s="162"/>
      <c r="AF394" s="162"/>
      <c r="AG394" s="162"/>
      <c r="AH394" s="162"/>
      <c r="AI394" s="162"/>
      <c r="AJ394" s="162"/>
      <c r="AK394" s="163"/>
      <c r="AL394" s="162"/>
      <c r="AM394" s="162"/>
      <c r="AN394" s="162"/>
      <c r="AO394" s="162"/>
      <c r="AP394" s="162"/>
      <c r="AQ394" s="162"/>
      <c r="AR394" s="162"/>
      <c r="AS394" s="162"/>
      <c r="AT394" s="162"/>
      <c r="AU394" s="162"/>
      <c r="AV394" s="162"/>
      <c r="AW394" s="162"/>
      <c r="AX394" s="162"/>
      <c r="AY394" s="162"/>
      <c r="AZ394" s="162"/>
      <c r="BA394" s="162"/>
      <c r="BB394" s="162"/>
      <c r="BC394" s="162"/>
      <c r="BD394" s="162"/>
      <c r="BE394" s="162"/>
    </row>
    <row r="395" spans="1:82" ht="63.75" hidden="1" customHeight="1">
      <c r="A395" s="845" t="s">
        <v>11</v>
      </c>
      <c r="B395" s="832"/>
      <c r="C395" s="833" t="s">
        <v>796</v>
      </c>
      <c r="D395" s="891" t="s">
        <v>1121</v>
      </c>
      <c r="E395" s="892" t="s">
        <v>1130</v>
      </c>
      <c r="F395" s="893" t="s">
        <v>6</v>
      </c>
      <c r="G395" s="539" t="s">
        <v>792</v>
      </c>
      <c r="H395" s="835"/>
      <c r="I395" s="835"/>
      <c r="J395" s="835"/>
      <c r="K395" s="539" t="s">
        <v>792</v>
      </c>
      <c r="L395" s="539" t="s">
        <v>792</v>
      </c>
      <c r="M395" s="539" t="s">
        <v>792</v>
      </c>
      <c r="N395" s="836">
        <v>0</v>
      </c>
      <c r="O395" s="50">
        <f t="shared" si="231"/>
        <v>0</v>
      </c>
      <c r="P395" s="94">
        <f t="shared" si="232"/>
        <v>0</v>
      </c>
      <c r="Q395" s="839">
        <v>31.364640000000001</v>
      </c>
      <c r="R395" s="840">
        <f t="shared" si="233"/>
        <v>2038.7016000000001</v>
      </c>
      <c r="S395" s="734">
        <f t="shared" si="234"/>
        <v>2038.7016000000001</v>
      </c>
      <c r="T395" s="842" t="s">
        <v>796</v>
      </c>
      <c r="U395" s="842"/>
      <c r="V395" s="842"/>
      <c r="W395" s="753">
        <f t="shared" si="235"/>
        <v>0</v>
      </c>
      <c r="X395" s="553">
        <f t="shared" si="197"/>
        <v>0</v>
      </c>
      <c r="Y395" s="708"/>
      <c r="Z395" s="709"/>
      <c r="AA395" s="88"/>
      <c r="AB395" s="171"/>
      <c r="AC395" s="88"/>
      <c r="AD395" s="162"/>
      <c r="AE395" s="162"/>
      <c r="AF395" s="162"/>
      <c r="AG395" s="162"/>
      <c r="AH395" s="162"/>
      <c r="AI395" s="162"/>
      <c r="AJ395" s="162"/>
      <c r="AK395" s="163"/>
      <c r="AL395" s="162"/>
      <c r="AM395" s="162"/>
      <c r="AN395" s="162"/>
      <c r="AO395" s="162"/>
      <c r="AP395" s="162"/>
      <c r="AQ395" s="162"/>
      <c r="AR395" s="162"/>
      <c r="AS395" s="162"/>
      <c r="AT395" s="162"/>
      <c r="AU395" s="162"/>
      <c r="AV395" s="162"/>
      <c r="AW395" s="162"/>
      <c r="AX395" s="162"/>
      <c r="AY395" s="162"/>
      <c r="AZ395" s="162"/>
      <c r="BA395" s="162"/>
      <c r="BB395" s="162"/>
      <c r="BC395" s="162"/>
      <c r="BD395" s="162"/>
      <c r="BE395" s="162"/>
    </row>
    <row r="396" spans="1:82" ht="63.75" hidden="1" customHeight="1">
      <c r="A396" s="845" t="s">
        <v>11</v>
      </c>
      <c r="B396" s="832"/>
      <c r="C396" s="833" t="s">
        <v>796</v>
      </c>
      <c r="D396" s="891" t="s">
        <v>1122</v>
      </c>
      <c r="E396" s="892" t="s">
        <v>1130</v>
      </c>
      <c r="F396" s="893" t="s">
        <v>916</v>
      </c>
      <c r="G396" s="539" t="s">
        <v>792</v>
      </c>
      <c r="H396" s="835"/>
      <c r="I396" s="539" t="s">
        <v>792</v>
      </c>
      <c r="J396" s="835"/>
      <c r="K396" s="539" t="s">
        <v>792</v>
      </c>
      <c r="L396" s="539" t="s">
        <v>792</v>
      </c>
      <c r="M396" s="539" t="s">
        <v>792</v>
      </c>
      <c r="N396" s="836">
        <v>0</v>
      </c>
      <c r="O396" s="837">
        <f t="shared" ref="O396:O402" si="236">SUBTOTAL(9,G396:M396)</f>
        <v>0</v>
      </c>
      <c r="P396" s="838">
        <f t="shared" ref="P396:P402" si="237">O396</f>
        <v>0</v>
      </c>
      <c r="Q396" s="839">
        <v>31.364640000000001</v>
      </c>
      <c r="R396" s="840">
        <f t="shared" si="233"/>
        <v>2038.7016000000001</v>
      </c>
      <c r="S396" s="841">
        <f t="shared" ref="S396:S399" si="238">R396</f>
        <v>2038.7016000000001</v>
      </c>
      <c r="T396" s="842" t="s">
        <v>796</v>
      </c>
      <c r="U396" s="842"/>
      <c r="V396" s="842"/>
      <c r="W396" s="843">
        <f t="shared" ref="W396:W402" si="239">S396*O396</f>
        <v>0</v>
      </c>
      <c r="X396" s="553">
        <f t="shared" si="197"/>
        <v>0</v>
      </c>
      <c r="Y396" s="708"/>
      <c r="Z396" s="709"/>
      <c r="AA396" s="88"/>
      <c r="AB396" s="171"/>
      <c r="AC396" s="88"/>
      <c r="AD396" s="162"/>
      <c r="AE396" s="162"/>
      <c r="AF396" s="162"/>
      <c r="AG396" s="162"/>
      <c r="AH396" s="162"/>
      <c r="AI396" s="162"/>
      <c r="AJ396" s="162"/>
      <c r="AK396" s="163"/>
      <c r="AL396" s="162"/>
      <c r="AM396" s="162"/>
      <c r="AN396" s="162"/>
      <c r="AO396" s="162"/>
      <c r="AP396" s="162"/>
      <c r="AQ396" s="162"/>
      <c r="AR396" s="162"/>
      <c r="AS396" s="162"/>
      <c r="AT396" s="162"/>
      <c r="AU396" s="162"/>
      <c r="AV396" s="162"/>
      <c r="AW396" s="162"/>
      <c r="AX396" s="162"/>
      <c r="AY396" s="162"/>
      <c r="AZ396" s="162"/>
      <c r="BA396" s="162"/>
      <c r="BB396" s="162"/>
      <c r="BC396" s="162"/>
      <c r="BD396" s="162"/>
      <c r="BE396" s="162"/>
    </row>
    <row r="397" spans="1:82" ht="63.75" hidden="1" customHeight="1">
      <c r="A397" s="845" t="s">
        <v>11</v>
      </c>
      <c r="B397" s="832"/>
      <c r="C397" s="833" t="s">
        <v>796</v>
      </c>
      <c r="D397" s="891" t="s">
        <v>1123</v>
      </c>
      <c r="E397" s="892" t="s">
        <v>1130</v>
      </c>
      <c r="F397" s="893" t="s">
        <v>43</v>
      </c>
      <c r="G397" s="539" t="s">
        <v>792</v>
      </c>
      <c r="H397" s="835"/>
      <c r="I397" s="835"/>
      <c r="J397" s="835"/>
      <c r="K397" s="539" t="s">
        <v>792</v>
      </c>
      <c r="L397" s="539" t="s">
        <v>792</v>
      </c>
      <c r="M397" s="539" t="s">
        <v>792</v>
      </c>
      <c r="N397" s="836">
        <v>0</v>
      </c>
      <c r="O397" s="50">
        <f t="shared" si="236"/>
        <v>0</v>
      </c>
      <c r="P397" s="94">
        <f t="shared" si="237"/>
        <v>0</v>
      </c>
      <c r="Q397" s="839">
        <v>31.364640000000001</v>
      </c>
      <c r="R397" s="840">
        <f t="shared" si="233"/>
        <v>2038.7016000000001</v>
      </c>
      <c r="S397" s="734">
        <f t="shared" si="238"/>
        <v>2038.7016000000001</v>
      </c>
      <c r="T397" s="842" t="s">
        <v>796</v>
      </c>
      <c r="U397" s="842"/>
      <c r="V397" s="842"/>
      <c r="W397" s="753">
        <f t="shared" si="239"/>
        <v>0</v>
      </c>
      <c r="X397" s="553">
        <f t="shared" si="197"/>
        <v>0</v>
      </c>
      <c r="Y397" s="708"/>
      <c r="Z397" s="709"/>
      <c r="AA397" s="88"/>
      <c r="AB397" s="171"/>
      <c r="AC397" s="88"/>
      <c r="AD397" s="162"/>
      <c r="AE397" s="162"/>
      <c r="AF397" s="162"/>
      <c r="AG397" s="162"/>
      <c r="AH397" s="162"/>
      <c r="AI397" s="162"/>
      <c r="AJ397" s="162"/>
      <c r="AK397" s="163"/>
      <c r="AL397" s="162"/>
      <c r="AM397" s="162"/>
      <c r="AN397" s="162"/>
      <c r="AO397" s="162"/>
      <c r="AP397" s="162"/>
      <c r="AQ397" s="162"/>
      <c r="AR397" s="162"/>
      <c r="AS397" s="162"/>
      <c r="AT397" s="162"/>
      <c r="AU397" s="162"/>
      <c r="AV397" s="162"/>
      <c r="AW397" s="162"/>
      <c r="AX397" s="162"/>
      <c r="AY397" s="162"/>
      <c r="AZ397" s="162"/>
      <c r="BA397" s="162"/>
      <c r="BB397" s="162"/>
      <c r="BC397" s="162"/>
      <c r="BD397" s="162"/>
      <c r="BE397" s="162"/>
    </row>
    <row r="398" spans="1:82" ht="63.75" hidden="1" customHeight="1">
      <c r="A398" s="845" t="s">
        <v>11</v>
      </c>
      <c r="B398" s="832"/>
      <c r="C398" s="833" t="s">
        <v>796</v>
      </c>
      <c r="D398" s="891" t="s">
        <v>1124</v>
      </c>
      <c r="E398" s="892" t="s">
        <v>1130</v>
      </c>
      <c r="F398" s="893" t="s">
        <v>1073</v>
      </c>
      <c r="G398" s="539" t="s">
        <v>792</v>
      </c>
      <c r="H398" s="835"/>
      <c r="I398" s="835"/>
      <c r="J398" s="539" t="s">
        <v>792</v>
      </c>
      <c r="K398" s="539" t="s">
        <v>792</v>
      </c>
      <c r="L398" s="539" t="s">
        <v>792</v>
      </c>
      <c r="M398" s="539" t="s">
        <v>792</v>
      </c>
      <c r="N398" s="836">
        <v>0</v>
      </c>
      <c r="O398" s="50">
        <f t="shared" si="236"/>
        <v>0</v>
      </c>
      <c r="P398" s="94">
        <f t="shared" si="237"/>
        <v>0</v>
      </c>
      <c r="Q398" s="839">
        <v>31.364640000000001</v>
      </c>
      <c r="R398" s="840">
        <f t="shared" si="233"/>
        <v>2038.7016000000001</v>
      </c>
      <c r="S398" s="734">
        <f t="shared" si="238"/>
        <v>2038.7016000000001</v>
      </c>
      <c r="T398" s="842" t="s">
        <v>796</v>
      </c>
      <c r="U398" s="842"/>
      <c r="V398" s="842"/>
      <c r="W398" s="753">
        <f t="shared" si="239"/>
        <v>0</v>
      </c>
      <c r="X398" s="553">
        <f t="shared" si="197"/>
        <v>0</v>
      </c>
      <c r="Y398" s="708"/>
      <c r="Z398" s="709"/>
      <c r="AA398" s="88"/>
      <c r="AB398" s="171"/>
      <c r="AC398" s="88"/>
      <c r="AD398" s="162"/>
      <c r="AE398" s="162"/>
      <c r="AF398" s="162"/>
      <c r="AG398" s="162"/>
      <c r="AH398" s="162"/>
      <c r="AI398" s="162"/>
      <c r="AJ398" s="162"/>
      <c r="AK398" s="163"/>
      <c r="AL398" s="162"/>
      <c r="AM398" s="162"/>
      <c r="AN398" s="162"/>
      <c r="AO398" s="162"/>
      <c r="AP398" s="162"/>
      <c r="AQ398" s="162"/>
      <c r="AR398" s="162"/>
      <c r="AS398" s="162"/>
      <c r="AT398" s="162"/>
      <c r="AU398" s="162"/>
      <c r="AV398" s="162"/>
      <c r="AW398" s="162"/>
      <c r="AX398" s="162"/>
      <c r="AY398" s="162"/>
      <c r="AZ398" s="162"/>
      <c r="BA398" s="162"/>
      <c r="BB398" s="162"/>
      <c r="BC398" s="162"/>
      <c r="BD398" s="162"/>
      <c r="BE398" s="162"/>
    </row>
    <row r="399" spans="1:82" ht="63.75" hidden="1" customHeight="1">
      <c r="A399" s="845" t="s">
        <v>11</v>
      </c>
      <c r="B399" s="832"/>
      <c r="C399" s="833" t="s">
        <v>796</v>
      </c>
      <c r="D399" s="891" t="s">
        <v>1125</v>
      </c>
      <c r="E399" s="892" t="s">
        <v>1130</v>
      </c>
      <c r="F399" s="893" t="s">
        <v>4</v>
      </c>
      <c r="G399" s="539" t="s">
        <v>792</v>
      </c>
      <c r="H399" s="539" t="s">
        <v>792</v>
      </c>
      <c r="I399" s="835"/>
      <c r="J399" s="835"/>
      <c r="K399" s="539" t="s">
        <v>792</v>
      </c>
      <c r="L399" s="539" t="s">
        <v>792</v>
      </c>
      <c r="M399" s="539" t="s">
        <v>792</v>
      </c>
      <c r="N399" s="836">
        <v>0</v>
      </c>
      <c r="O399" s="837">
        <f t="shared" si="236"/>
        <v>0</v>
      </c>
      <c r="P399" s="838">
        <f t="shared" si="237"/>
        <v>0</v>
      </c>
      <c r="Q399" s="839">
        <v>31.364640000000001</v>
      </c>
      <c r="R399" s="840">
        <f t="shared" si="233"/>
        <v>2038.7016000000001</v>
      </c>
      <c r="S399" s="841">
        <f t="shared" si="238"/>
        <v>2038.7016000000001</v>
      </c>
      <c r="T399" s="842" t="s">
        <v>796</v>
      </c>
      <c r="U399" s="842"/>
      <c r="V399" s="842"/>
      <c r="W399" s="843">
        <f t="shared" si="239"/>
        <v>0</v>
      </c>
      <c r="X399" s="553">
        <f t="shared" si="197"/>
        <v>0</v>
      </c>
      <c r="Y399" s="708"/>
      <c r="Z399" s="709"/>
      <c r="AA399" s="88"/>
      <c r="AB399" s="171"/>
      <c r="AC399" s="88"/>
      <c r="AD399" s="162"/>
      <c r="AE399" s="162"/>
      <c r="AF399" s="162"/>
      <c r="AG399" s="162"/>
      <c r="AH399" s="162"/>
      <c r="AI399" s="162"/>
      <c r="AJ399" s="162"/>
      <c r="AK399" s="163"/>
      <c r="AL399" s="162"/>
      <c r="AM399" s="162"/>
      <c r="AN399" s="162"/>
      <c r="AO399" s="162"/>
      <c r="AP399" s="162"/>
      <c r="AQ399" s="162"/>
      <c r="AR399" s="162"/>
      <c r="AS399" s="162"/>
      <c r="AT399" s="162"/>
      <c r="AU399" s="162"/>
      <c r="AV399" s="162"/>
      <c r="AW399" s="162"/>
      <c r="AX399" s="162"/>
      <c r="AY399" s="162"/>
      <c r="AZ399" s="162"/>
      <c r="BA399" s="162"/>
      <c r="BB399" s="162"/>
      <c r="BC399" s="162"/>
      <c r="BD399" s="162"/>
      <c r="BE399" s="162"/>
    </row>
    <row r="400" spans="1:82" ht="63.75" hidden="1" customHeight="1">
      <c r="A400" s="845" t="s">
        <v>11</v>
      </c>
      <c r="B400" s="832"/>
      <c r="C400" s="833" t="s">
        <v>796</v>
      </c>
      <c r="D400" s="891" t="s">
        <v>1126</v>
      </c>
      <c r="E400" s="892" t="s">
        <v>1130</v>
      </c>
      <c r="F400" s="893" t="s">
        <v>967</v>
      </c>
      <c r="G400" s="539" t="s">
        <v>792</v>
      </c>
      <c r="H400" s="539" t="s">
        <v>792</v>
      </c>
      <c r="I400" s="835"/>
      <c r="J400" s="835"/>
      <c r="K400" s="539" t="s">
        <v>792</v>
      </c>
      <c r="L400" s="539" t="s">
        <v>792</v>
      </c>
      <c r="M400" s="539" t="s">
        <v>792</v>
      </c>
      <c r="N400" s="836">
        <v>0</v>
      </c>
      <c r="O400" s="50">
        <f t="shared" si="236"/>
        <v>0</v>
      </c>
      <c r="P400" s="94">
        <f t="shared" si="237"/>
        <v>0</v>
      </c>
      <c r="Q400" s="839">
        <v>31.364640000000001</v>
      </c>
      <c r="R400" s="840">
        <f t="shared" si="233"/>
        <v>2038.7016000000001</v>
      </c>
      <c r="S400" s="734">
        <f>R400</f>
        <v>2038.7016000000001</v>
      </c>
      <c r="T400" s="842" t="s">
        <v>796</v>
      </c>
      <c r="U400" s="842"/>
      <c r="V400" s="842"/>
      <c r="W400" s="753">
        <f t="shared" si="239"/>
        <v>0</v>
      </c>
      <c r="X400" s="553">
        <f t="shared" si="197"/>
        <v>0</v>
      </c>
      <c r="Y400" s="708"/>
      <c r="Z400" s="709"/>
      <c r="AA400" s="88"/>
      <c r="AB400" s="171"/>
      <c r="AC400" s="88"/>
      <c r="AD400" s="162"/>
      <c r="AE400" s="162"/>
      <c r="AF400" s="162"/>
      <c r="AG400" s="162"/>
      <c r="AH400" s="162"/>
      <c r="AI400" s="162"/>
      <c r="AJ400" s="162"/>
      <c r="AK400" s="163"/>
      <c r="AL400" s="162"/>
      <c r="AM400" s="162"/>
      <c r="AN400" s="162"/>
      <c r="AO400" s="162"/>
      <c r="AP400" s="162"/>
      <c r="AQ400" s="162"/>
      <c r="AR400" s="162"/>
      <c r="AS400" s="162"/>
      <c r="AT400" s="162"/>
      <c r="AU400" s="162"/>
      <c r="AV400" s="162"/>
      <c r="AW400" s="162"/>
      <c r="AX400" s="162"/>
      <c r="AY400" s="162"/>
      <c r="AZ400" s="162"/>
      <c r="BA400" s="162"/>
      <c r="BB400" s="162"/>
      <c r="BC400" s="162"/>
      <c r="BD400" s="162"/>
      <c r="BE400" s="162"/>
    </row>
    <row r="401" spans="1:82" ht="39.200000000000003" customHeight="1">
      <c r="A401" s="492" t="s">
        <v>11</v>
      </c>
      <c r="B401" s="492"/>
      <c r="C401" s="512" t="s">
        <v>784</v>
      </c>
      <c r="D401" s="404" t="s">
        <v>818</v>
      </c>
      <c r="E401" s="597" t="s">
        <v>856</v>
      </c>
      <c r="F401" s="405" t="s">
        <v>41</v>
      </c>
      <c r="G401" s="539" t="s">
        <v>792</v>
      </c>
      <c r="H401" s="539" t="s">
        <v>792</v>
      </c>
      <c r="I401" s="835"/>
      <c r="J401" s="539" t="s">
        <v>792</v>
      </c>
      <c r="K401" s="835"/>
      <c r="L401" s="539" t="s">
        <v>792</v>
      </c>
      <c r="M401" s="539" t="s">
        <v>792</v>
      </c>
      <c r="N401" s="215"/>
      <c r="O401" s="50">
        <f t="shared" si="236"/>
        <v>0</v>
      </c>
      <c r="P401" s="94">
        <f t="shared" si="237"/>
        <v>0</v>
      </c>
      <c r="Q401" s="679">
        <v>42.194879999999998</v>
      </c>
      <c r="R401" s="437">
        <f t="shared" si="233"/>
        <v>2742.6671999999999</v>
      </c>
      <c r="S401" s="395">
        <f t="shared" ref="S401:S402" si="240">(1-T401*0.01)*R401</f>
        <v>1919.8670399999999</v>
      </c>
      <c r="T401" s="455">
        <v>30</v>
      </c>
      <c r="U401" s="435"/>
      <c r="V401" s="459"/>
      <c r="W401" s="753">
        <f t="shared" si="239"/>
        <v>0</v>
      </c>
      <c r="X401" s="553">
        <f t="shared" si="197"/>
        <v>0</v>
      </c>
      <c r="Y401" s="438" t="s">
        <v>773</v>
      </c>
      <c r="Z401" s="436">
        <f t="shared" ref="Z401" si="241">T401</f>
        <v>30</v>
      </c>
      <c r="AA401" s="88"/>
      <c r="AB401" s="171"/>
      <c r="AC401" s="88"/>
      <c r="AD401" s="162"/>
      <c r="AE401" s="162"/>
      <c r="AF401" s="162"/>
      <c r="AG401" s="162"/>
      <c r="AH401" s="162"/>
      <c r="AI401" s="162"/>
      <c r="AJ401" s="162"/>
      <c r="AK401" s="163"/>
      <c r="AL401" s="162"/>
      <c r="AM401" s="173"/>
      <c r="AN401" s="173"/>
      <c r="AO401" s="173"/>
      <c r="AP401" s="173"/>
      <c r="AQ401" s="173"/>
      <c r="AR401" s="173"/>
      <c r="AS401" s="173"/>
      <c r="AT401" s="173"/>
      <c r="AU401" s="173"/>
      <c r="AV401" s="173"/>
      <c r="AW401" s="173"/>
      <c r="AX401" s="173"/>
      <c r="AY401" s="173"/>
      <c r="AZ401" s="173"/>
      <c r="BA401" s="173"/>
      <c r="BB401" s="173"/>
      <c r="BC401" s="173"/>
      <c r="BD401" s="173"/>
      <c r="BE401" s="173"/>
      <c r="BF401" s="165"/>
      <c r="BG401" s="165"/>
      <c r="BH401" s="165"/>
      <c r="BI401" s="165"/>
      <c r="BJ401" s="165"/>
      <c r="BK401" s="165"/>
      <c r="BL401" s="165"/>
      <c r="BM401" s="165"/>
      <c r="BN401" s="165"/>
      <c r="BO401" s="165"/>
      <c r="BP401" s="165"/>
      <c r="BQ401" s="165"/>
      <c r="BR401" s="165"/>
      <c r="BS401" s="165"/>
      <c r="BT401" s="165"/>
      <c r="BU401" s="165"/>
      <c r="BV401" s="165"/>
      <c r="BW401" s="165"/>
      <c r="BX401" s="165"/>
      <c r="BY401" s="165"/>
      <c r="BZ401" s="165"/>
      <c r="CA401" s="165"/>
      <c r="CB401" s="165"/>
      <c r="CC401" s="165"/>
      <c r="CD401" s="165"/>
    </row>
    <row r="402" spans="1:82" ht="39.200000000000003" customHeight="1">
      <c r="A402" s="521" t="s">
        <v>11</v>
      </c>
      <c r="B402" s="492"/>
      <c r="C402" s="512" t="s">
        <v>784</v>
      </c>
      <c r="D402" s="404" t="s">
        <v>818</v>
      </c>
      <c r="E402" s="597" t="s">
        <v>856</v>
      </c>
      <c r="F402" s="405" t="s">
        <v>43</v>
      </c>
      <c r="G402" s="539" t="s">
        <v>792</v>
      </c>
      <c r="H402" s="835"/>
      <c r="I402" s="539" t="s">
        <v>792</v>
      </c>
      <c r="J402" s="539" t="s">
        <v>792</v>
      </c>
      <c r="K402" s="835"/>
      <c r="L402" s="835"/>
      <c r="M402" s="539" t="s">
        <v>792</v>
      </c>
      <c r="N402" s="215"/>
      <c r="O402" s="50">
        <f t="shared" si="236"/>
        <v>0</v>
      </c>
      <c r="P402" s="94">
        <f t="shared" si="237"/>
        <v>0</v>
      </c>
      <c r="Q402" s="679">
        <v>42.194879999999998</v>
      </c>
      <c r="R402" s="437">
        <f t="shared" si="233"/>
        <v>2742.6671999999999</v>
      </c>
      <c r="S402" s="395">
        <f t="shared" si="240"/>
        <v>1919.8670399999999</v>
      </c>
      <c r="T402" s="455">
        <v>30</v>
      </c>
      <c r="U402" s="435"/>
      <c r="V402" s="459"/>
      <c r="W402" s="753">
        <f t="shared" si="239"/>
        <v>0</v>
      </c>
      <c r="X402" s="553">
        <f t="shared" si="197"/>
        <v>0</v>
      </c>
      <c r="Y402" s="438" t="s">
        <v>773</v>
      </c>
      <c r="Z402" s="436">
        <f t="shared" ref="Z402" si="242">T402</f>
        <v>30</v>
      </c>
      <c r="AA402" s="88"/>
      <c r="AB402" s="171"/>
      <c r="AC402" s="88"/>
      <c r="AD402" s="162"/>
      <c r="AE402" s="162"/>
      <c r="AF402" s="162"/>
      <c r="AG402" s="162"/>
      <c r="AH402" s="162"/>
      <c r="AI402" s="162"/>
      <c r="AJ402" s="162"/>
      <c r="AK402" s="163"/>
      <c r="AL402" s="162"/>
      <c r="AM402" s="173"/>
      <c r="AN402" s="173"/>
      <c r="AO402" s="173"/>
      <c r="AP402" s="173"/>
      <c r="AQ402" s="173"/>
      <c r="AR402" s="173"/>
      <c r="AS402" s="173"/>
      <c r="AT402" s="173"/>
      <c r="AU402" s="173"/>
      <c r="AV402" s="173"/>
      <c r="AW402" s="173"/>
      <c r="AX402" s="173"/>
      <c r="AY402" s="173"/>
      <c r="AZ402" s="173"/>
      <c r="BA402" s="173"/>
      <c r="BB402" s="173"/>
      <c r="BC402" s="173"/>
      <c r="BD402" s="173"/>
      <c r="BE402" s="173"/>
      <c r="BF402" s="165"/>
      <c r="BG402" s="165"/>
      <c r="BH402" s="165"/>
      <c r="BI402" s="165"/>
      <c r="BJ402" s="165"/>
      <c r="BK402" s="165"/>
      <c r="BL402" s="165"/>
      <c r="BM402" s="165"/>
      <c r="BN402" s="165"/>
      <c r="BO402" s="165"/>
      <c r="BP402" s="165"/>
      <c r="BQ402" s="165"/>
      <c r="BR402" s="165"/>
      <c r="BS402" s="165"/>
      <c r="BT402" s="165"/>
      <c r="BU402" s="165"/>
      <c r="BV402" s="165"/>
      <c r="BW402" s="165"/>
      <c r="BX402" s="165"/>
      <c r="BY402" s="165"/>
      <c r="BZ402" s="165"/>
      <c r="CA402" s="165"/>
      <c r="CB402" s="165"/>
      <c r="CC402" s="165"/>
      <c r="CD402" s="165"/>
    </row>
    <row r="403" spans="1:82" ht="39.200000000000003" hidden="1" customHeight="1">
      <c r="A403" s="521" t="s">
        <v>11</v>
      </c>
      <c r="B403" s="492"/>
      <c r="C403" s="596" t="s">
        <v>796</v>
      </c>
      <c r="D403" s="404" t="s">
        <v>818</v>
      </c>
      <c r="E403" s="597" t="s">
        <v>856</v>
      </c>
      <c r="F403" s="405" t="s">
        <v>42</v>
      </c>
      <c r="H403" s="614"/>
      <c r="I403" s="539" t="s">
        <v>792</v>
      </c>
      <c r="J403" s="539" t="s">
        <v>792</v>
      </c>
      <c r="K403" s="614"/>
      <c r="L403" s="614"/>
      <c r="M403" s="620"/>
      <c r="N403" s="215">
        <v>0</v>
      </c>
      <c r="O403" s="50">
        <f t="shared" ref="O403:O410" si="243">SUBTOTAL(9,H403:M403)</f>
        <v>0</v>
      </c>
      <c r="P403" s="94">
        <f t="shared" si="219"/>
        <v>0</v>
      </c>
      <c r="Q403" s="635">
        <v>38.56</v>
      </c>
      <c r="R403" s="591">
        <f t="shared" si="224"/>
        <v>2275.04</v>
      </c>
      <c r="S403" s="395">
        <f t="shared" si="225"/>
        <v>2275.04</v>
      </c>
      <c r="T403" s="455"/>
      <c r="U403" s="435"/>
      <c r="V403" s="459"/>
      <c r="W403" s="318">
        <f t="shared" si="226"/>
        <v>0</v>
      </c>
      <c r="X403" s="553">
        <f t="shared" si="197"/>
        <v>0</v>
      </c>
      <c r="Y403" s="610" t="s">
        <v>837</v>
      </c>
      <c r="Z403" s="436"/>
      <c r="AA403" s="637"/>
      <c r="AB403" s="171"/>
      <c r="AC403" s="88"/>
      <c r="AD403" s="162"/>
      <c r="AE403" s="162"/>
      <c r="AF403" s="162"/>
      <c r="AG403" s="162"/>
      <c r="AH403" s="162"/>
      <c r="AI403" s="162"/>
      <c r="AJ403" s="162"/>
      <c r="AK403" s="163"/>
      <c r="AL403" s="162"/>
      <c r="AM403" s="173"/>
      <c r="AN403" s="173"/>
      <c r="AO403" s="173"/>
      <c r="AP403" s="173"/>
      <c r="AQ403" s="173"/>
      <c r="AR403" s="173"/>
      <c r="AS403" s="173"/>
      <c r="AT403" s="173"/>
      <c r="AU403" s="173"/>
      <c r="AV403" s="173"/>
      <c r="AW403" s="173"/>
      <c r="AX403" s="173"/>
      <c r="AY403" s="173"/>
      <c r="AZ403" s="173"/>
      <c r="BA403" s="173"/>
      <c r="BB403" s="173"/>
      <c r="BC403" s="173"/>
      <c r="BD403" s="173"/>
      <c r="BE403" s="173"/>
      <c r="BF403" s="165"/>
      <c r="BG403" s="165"/>
      <c r="BH403" s="165"/>
      <c r="BI403" s="165"/>
      <c r="BJ403" s="165"/>
      <c r="BK403" s="165"/>
      <c r="BL403" s="165"/>
      <c r="BM403" s="165"/>
      <c r="BN403" s="165"/>
      <c r="BO403" s="165"/>
      <c r="BP403" s="165"/>
      <c r="BQ403" s="165"/>
      <c r="BR403" s="165"/>
      <c r="BS403" s="165"/>
      <c r="BT403" s="165"/>
      <c r="BU403" s="165"/>
      <c r="BV403" s="165"/>
      <c r="BW403" s="165"/>
      <c r="BX403" s="165"/>
      <c r="BY403" s="165"/>
      <c r="BZ403" s="165"/>
      <c r="CA403" s="165"/>
      <c r="CB403" s="165"/>
      <c r="CC403" s="165"/>
      <c r="CD403" s="165"/>
    </row>
    <row r="404" spans="1:82" ht="39.200000000000003" hidden="1" customHeight="1">
      <c r="A404" s="521" t="s">
        <v>11</v>
      </c>
      <c r="B404" s="492"/>
      <c r="C404" s="596" t="s">
        <v>796</v>
      </c>
      <c r="D404" s="404" t="s">
        <v>818</v>
      </c>
      <c r="E404" s="597" t="s">
        <v>856</v>
      </c>
      <c r="F404" s="405" t="s">
        <v>42</v>
      </c>
      <c r="H404" s="539" t="s">
        <v>792</v>
      </c>
      <c r="I404" s="614"/>
      <c r="J404" s="614"/>
      <c r="K404" s="539" t="s">
        <v>792</v>
      </c>
      <c r="L404" s="539" t="s">
        <v>792</v>
      </c>
      <c r="M404" s="620"/>
      <c r="N404" s="215">
        <v>0</v>
      </c>
      <c r="O404" s="50">
        <f t="shared" si="243"/>
        <v>0</v>
      </c>
      <c r="P404" s="94">
        <f t="shared" si="219"/>
        <v>0</v>
      </c>
      <c r="Q404" s="635">
        <v>40.49</v>
      </c>
      <c r="R404" s="591">
        <f t="shared" si="224"/>
        <v>2388.9100000000003</v>
      </c>
      <c r="S404" s="395">
        <f>R404</f>
        <v>2388.9100000000003</v>
      </c>
      <c r="T404" s="455"/>
      <c r="U404" s="435"/>
      <c r="V404" s="459"/>
      <c r="W404" s="318">
        <f>S404*O404</f>
        <v>0</v>
      </c>
      <c r="X404" s="553">
        <f t="shared" si="197"/>
        <v>0</v>
      </c>
      <c r="Y404" s="610" t="s">
        <v>837</v>
      </c>
      <c r="Z404" s="436"/>
      <c r="AA404" s="637"/>
      <c r="AB404" s="171"/>
      <c r="AC404" s="88"/>
      <c r="AD404" s="162"/>
      <c r="AE404" s="162"/>
      <c r="AF404" s="162"/>
      <c r="AG404" s="162"/>
      <c r="AH404" s="162"/>
      <c r="AI404" s="162"/>
      <c r="AJ404" s="162"/>
      <c r="AK404" s="163"/>
      <c r="AL404" s="162"/>
      <c r="AM404" s="173"/>
      <c r="AN404" s="173"/>
      <c r="AO404" s="173"/>
      <c r="AP404" s="173"/>
      <c r="AQ404" s="173"/>
      <c r="AR404" s="173"/>
      <c r="AS404" s="173"/>
      <c r="AT404" s="173"/>
      <c r="AU404" s="173"/>
      <c r="AV404" s="173"/>
      <c r="AW404" s="173"/>
      <c r="AX404" s="173"/>
      <c r="AY404" s="173"/>
      <c r="AZ404" s="173"/>
      <c r="BA404" s="173"/>
      <c r="BB404" s="173"/>
      <c r="BC404" s="173"/>
      <c r="BD404" s="173"/>
      <c r="BE404" s="173"/>
      <c r="BF404" s="165"/>
      <c r="BG404" s="165"/>
      <c r="BH404" s="165"/>
      <c r="BI404" s="165"/>
      <c r="BJ404" s="165"/>
      <c r="BK404" s="165"/>
      <c r="BL404" s="165"/>
      <c r="BM404" s="165"/>
      <c r="BN404" s="165"/>
      <c r="BO404" s="165"/>
      <c r="BP404" s="165"/>
      <c r="BQ404" s="165"/>
      <c r="BR404" s="165"/>
      <c r="BS404" s="165"/>
      <c r="BT404" s="165"/>
      <c r="BU404" s="165"/>
      <c r="BV404" s="165"/>
      <c r="BW404" s="165"/>
      <c r="BX404" s="165"/>
      <c r="BY404" s="165"/>
      <c r="BZ404" s="165"/>
      <c r="CA404" s="165"/>
      <c r="CB404" s="165"/>
      <c r="CC404" s="165"/>
      <c r="CD404" s="165"/>
    </row>
    <row r="405" spans="1:82" ht="39.200000000000003" customHeight="1">
      <c r="A405" s="521" t="s">
        <v>11</v>
      </c>
      <c r="B405" s="492"/>
      <c r="C405" s="512" t="s">
        <v>784</v>
      </c>
      <c r="D405" s="404" t="s">
        <v>818</v>
      </c>
      <c r="E405" s="597" t="s">
        <v>856</v>
      </c>
      <c r="F405" s="405" t="s">
        <v>5</v>
      </c>
      <c r="G405" s="539" t="s">
        <v>792</v>
      </c>
      <c r="H405" s="539" t="s">
        <v>792</v>
      </c>
      <c r="I405" s="835"/>
      <c r="J405" s="539" t="s">
        <v>792</v>
      </c>
      <c r="K405" s="539" t="s">
        <v>792</v>
      </c>
      <c r="L405" s="614"/>
      <c r="M405" s="539" t="s">
        <v>792</v>
      </c>
      <c r="N405" s="215"/>
      <c r="O405" s="50">
        <f>SUBTOTAL(9,G405:M405)</f>
        <v>0</v>
      </c>
      <c r="P405" s="94">
        <f>O405</f>
        <v>0</v>
      </c>
      <c r="Q405" s="679">
        <v>42.194879999999998</v>
      </c>
      <c r="R405" s="437">
        <f t="shared" ref="R405" si="244">Q405*$S$1</f>
        <v>2742.6671999999999</v>
      </c>
      <c r="S405" s="395">
        <f t="shared" ref="S405" si="245">(1-T405*0.01)*R405</f>
        <v>1919.8670399999999</v>
      </c>
      <c r="T405" s="455">
        <v>30</v>
      </c>
      <c r="U405" s="435"/>
      <c r="V405" s="459"/>
      <c r="W405" s="753">
        <f>S405*O405</f>
        <v>0</v>
      </c>
      <c r="X405" s="553">
        <f>R405*P405</f>
        <v>0</v>
      </c>
      <c r="Y405" s="438" t="s">
        <v>773</v>
      </c>
      <c r="Z405" s="436">
        <f t="shared" ref="Z405" si="246">T405</f>
        <v>30</v>
      </c>
      <c r="AA405" s="88"/>
      <c r="AB405" s="171"/>
      <c r="AC405" s="88"/>
      <c r="AD405" s="162"/>
      <c r="AE405" s="162"/>
      <c r="AF405" s="162"/>
      <c r="AG405" s="162"/>
      <c r="AH405" s="162"/>
      <c r="AI405" s="162"/>
      <c r="AJ405" s="162"/>
      <c r="AK405" s="163"/>
      <c r="AL405" s="162"/>
      <c r="AM405" s="173"/>
      <c r="AN405" s="173"/>
      <c r="AO405" s="173"/>
      <c r="AP405" s="173"/>
      <c r="AQ405" s="173"/>
      <c r="AR405" s="173"/>
      <c r="AS405" s="173"/>
      <c r="AT405" s="173"/>
      <c r="AU405" s="173"/>
      <c r="AV405" s="173"/>
      <c r="AW405" s="173"/>
      <c r="AX405" s="173"/>
      <c r="AY405" s="173"/>
      <c r="AZ405" s="173"/>
      <c r="BA405" s="173"/>
      <c r="BB405" s="173"/>
      <c r="BC405" s="173"/>
      <c r="BD405" s="173"/>
      <c r="BE405" s="173"/>
      <c r="BF405" s="165"/>
      <c r="BG405" s="165"/>
      <c r="BH405" s="165"/>
      <c r="BI405" s="165"/>
      <c r="BJ405" s="165"/>
      <c r="BK405" s="165"/>
      <c r="BL405" s="165"/>
      <c r="BM405" s="165"/>
      <c r="BN405" s="165"/>
      <c r="BO405" s="165"/>
      <c r="BP405" s="165"/>
      <c r="BQ405" s="165"/>
      <c r="BR405" s="165"/>
      <c r="BS405" s="165"/>
      <c r="BT405" s="165"/>
      <c r="BU405" s="165"/>
      <c r="BV405" s="165"/>
      <c r="BW405" s="165"/>
      <c r="BX405" s="165"/>
      <c r="BY405" s="165"/>
      <c r="BZ405" s="165"/>
      <c r="CA405" s="165"/>
      <c r="CB405" s="165"/>
      <c r="CC405" s="165"/>
      <c r="CD405" s="165"/>
    </row>
    <row r="406" spans="1:82" ht="39.200000000000003" hidden="1" customHeight="1">
      <c r="A406" s="521" t="s">
        <v>11</v>
      </c>
      <c r="B406" s="492"/>
      <c r="C406" s="596" t="s">
        <v>796</v>
      </c>
      <c r="D406" s="404" t="s">
        <v>818</v>
      </c>
      <c r="E406" s="597" t="s">
        <v>856</v>
      </c>
      <c r="F406" s="405" t="s">
        <v>5</v>
      </c>
      <c r="H406" s="539" t="s">
        <v>792</v>
      </c>
      <c r="I406" s="539" t="s">
        <v>792</v>
      </c>
      <c r="J406" s="614"/>
      <c r="K406" s="539" t="s">
        <v>792</v>
      </c>
      <c r="L406" s="539" t="s">
        <v>792</v>
      </c>
      <c r="M406" s="620"/>
      <c r="N406" s="215">
        <v>0</v>
      </c>
      <c r="O406" s="50">
        <f t="shared" si="243"/>
        <v>0</v>
      </c>
      <c r="P406" s="94">
        <f t="shared" si="219"/>
        <v>0</v>
      </c>
      <c r="Q406" s="635">
        <v>40.49</v>
      </c>
      <c r="R406" s="591">
        <f t="shared" si="224"/>
        <v>2388.9100000000003</v>
      </c>
      <c r="S406" s="395">
        <f>R406</f>
        <v>2388.9100000000003</v>
      </c>
      <c r="T406" s="455"/>
      <c r="U406" s="435"/>
      <c r="V406" s="459"/>
      <c r="W406" s="318">
        <f>S406*O406</f>
        <v>0</v>
      </c>
      <c r="X406" s="553">
        <f t="shared" si="197"/>
        <v>0</v>
      </c>
      <c r="Y406" s="610" t="s">
        <v>837</v>
      </c>
      <c r="Z406" s="436"/>
      <c r="AA406" s="637"/>
      <c r="AB406" s="171"/>
      <c r="AC406" s="88"/>
      <c r="AD406" s="162"/>
      <c r="AE406" s="162"/>
      <c r="AF406" s="162"/>
      <c r="AG406" s="162"/>
      <c r="AH406" s="162"/>
      <c r="AI406" s="162"/>
      <c r="AJ406" s="162"/>
      <c r="AK406" s="163"/>
      <c r="AL406" s="162"/>
      <c r="AM406" s="173"/>
      <c r="AN406" s="173"/>
      <c r="AO406" s="173"/>
      <c r="AP406" s="173"/>
      <c r="AQ406" s="173"/>
      <c r="AR406" s="173"/>
      <c r="AS406" s="173"/>
      <c r="AT406" s="173"/>
      <c r="AU406" s="173"/>
      <c r="AV406" s="173"/>
      <c r="AW406" s="173"/>
      <c r="AX406" s="173"/>
      <c r="AY406" s="173"/>
      <c r="AZ406" s="173"/>
      <c r="BA406" s="173"/>
      <c r="BB406" s="173"/>
      <c r="BC406" s="173"/>
      <c r="BD406" s="173"/>
      <c r="BE406" s="173"/>
      <c r="BF406" s="165"/>
      <c r="BG406" s="165"/>
      <c r="BH406" s="165"/>
      <c r="BI406" s="165"/>
      <c r="BJ406" s="165"/>
      <c r="BK406" s="165"/>
      <c r="BL406" s="165"/>
      <c r="BM406" s="165"/>
      <c r="BN406" s="165"/>
      <c r="BO406" s="165"/>
      <c r="BP406" s="165"/>
      <c r="BQ406" s="165"/>
      <c r="BR406" s="165"/>
      <c r="BS406" s="165"/>
      <c r="BT406" s="165"/>
      <c r="BU406" s="165"/>
      <c r="BV406" s="165"/>
      <c r="BW406" s="165"/>
      <c r="BX406" s="165"/>
      <c r="BY406" s="165"/>
      <c r="BZ406" s="165"/>
      <c r="CA406" s="165"/>
      <c r="CB406" s="165"/>
      <c r="CC406" s="165"/>
      <c r="CD406" s="165"/>
    </row>
    <row r="407" spans="1:82" ht="39.200000000000003" customHeight="1">
      <c r="A407" s="521" t="s">
        <v>11</v>
      </c>
      <c r="B407" s="492"/>
      <c r="C407" s="512" t="s">
        <v>784</v>
      </c>
      <c r="D407" s="404" t="s">
        <v>818</v>
      </c>
      <c r="E407" s="597" t="s">
        <v>856</v>
      </c>
      <c r="F407" s="405" t="s">
        <v>116</v>
      </c>
      <c r="G407" s="539" t="s">
        <v>792</v>
      </c>
      <c r="H407" s="539" t="s">
        <v>792</v>
      </c>
      <c r="I407" s="539" t="s">
        <v>792</v>
      </c>
      <c r="J407" s="539" t="s">
        <v>792</v>
      </c>
      <c r="K407" s="539" t="s">
        <v>792</v>
      </c>
      <c r="L407" s="614"/>
      <c r="M407" s="539" t="s">
        <v>792</v>
      </c>
      <c r="N407" s="215"/>
      <c r="O407" s="50">
        <f>SUBTOTAL(9,G407:M407)</f>
        <v>0</v>
      </c>
      <c r="P407" s="94">
        <f>O407</f>
        <v>0</v>
      </c>
      <c r="Q407" s="679">
        <v>42.194879999999998</v>
      </c>
      <c r="R407" s="437">
        <f t="shared" ref="R407" si="247">Q407*$S$1</f>
        <v>2742.6671999999999</v>
      </c>
      <c r="S407" s="395">
        <f t="shared" ref="S407" si="248">(1-T407*0.01)*R407</f>
        <v>1919.8670399999999</v>
      </c>
      <c r="T407" s="455">
        <v>30</v>
      </c>
      <c r="U407" s="435"/>
      <c r="V407" s="459"/>
      <c r="W407" s="753">
        <f>S407*O407</f>
        <v>0</v>
      </c>
      <c r="X407" s="553">
        <f>R407*P407</f>
        <v>0</v>
      </c>
      <c r="Y407" s="438" t="s">
        <v>773</v>
      </c>
      <c r="Z407" s="436">
        <f t="shared" ref="Z407" si="249">T407</f>
        <v>30</v>
      </c>
      <c r="AA407" s="88"/>
      <c r="AB407" s="171"/>
      <c r="AC407" s="88"/>
      <c r="AD407" s="162"/>
      <c r="AE407" s="162"/>
      <c r="AF407" s="162"/>
      <c r="AG407" s="162"/>
      <c r="AH407" s="162"/>
      <c r="AI407" s="162"/>
      <c r="AJ407" s="162"/>
      <c r="AK407" s="163"/>
      <c r="AL407" s="162"/>
      <c r="AM407" s="173"/>
      <c r="AN407" s="173"/>
      <c r="AO407" s="173"/>
      <c r="AP407" s="173"/>
      <c r="AQ407" s="173"/>
      <c r="AR407" s="173"/>
      <c r="AS407" s="173"/>
      <c r="AT407" s="173"/>
      <c r="AU407" s="173"/>
      <c r="AV407" s="173"/>
      <c r="AW407" s="173"/>
      <c r="AX407" s="173"/>
      <c r="AY407" s="173"/>
      <c r="AZ407" s="173"/>
      <c r="BA407" s="173"/>
      <c r="BB407" s="173"/>
      <c r="BC407" s="173"/>
      <c r="BD407" s="173"/>
      <c r="BE407" s="173"/>
      <c r="BF407" s="165"/>
      <c r="BG407" s="165"/>
      <c r="BH407" s="165"/>
      <c r="BI407" s="165"/>
      <c r="BJ407" s="165"/>
      <c r="BK407" s="165"/>
      <c r="BL407" s="165"/>
      <c r="BM407" s="165"/>
      <c r="BN407" s="165"/>
      <c r="BO407" s="165"/>
      <c r="BP407" s="165"/>
      <c r="BQ407" s="165"/>
      <c r="BR407" s="165"/>
      <c r="BS407" s="165"/>
      <c r="BT407" s="165"/>
      <c r="BU407" s="165"/>
      <c r="BV407" s="165"/>
      <c r="BW407" s="165"/>
      <c r="BX407" s="165"/>
      <c r="BY407" s="165"/>
      <c r="BZ407" s="165"/>
      <c r="CA407" s="165"/>
      <c r="CB407" s="165"/>
      <c r="CC407" s="165"/>
      <c r="CD407" s="165"/>
    </row>
    <row r="408" spans="1:82" ht="39.200000000000003" hidden="1" customHeight="1">
      <c r="A408" s="521" t="s">
        <v>11</v>
      </c>
      <c r="B408" s="492"/>
      <c r="C408" s="596" t="s">
        <v>796</v>
      </c>
      <c r="D408" s="404" t="s">
        <v>818</v>
      </c>
      <c r="E408" s="597" t="s">
        <v>856</v>
      </c>
      <c r="F408" s="405" t="s">
        <v>116</v>
      </c>
      <c r="H408" s="539" t="s">
        <v>792</v>
      </c>
      <c r="I408" s="614"/>
      <c r="J408" s="614"/>
      <c r="K408" s="539" t="s">
        <v>792</v>
      </c>
      <c r="L408" s="539" t="s">
        <v>792</v>
      </c>
      <c r="M408" s="620"/>
      <c r="N408" s="215">
        <v>0</v>
      </c>
      <c r="O408" s="50">
        <f t="shared" si="243"/>
        <v>0</v>
      </c>
      <c r="P408" s="94">
        <f t="shared" si="219"/>
        <v>0</v>
      </c>
      <c r="Q408" s="635">
        <v>40.49</v>
      </c>
      <c r="R408" s="591">
        <f t="shared" si="224"/>
        <v>2388.9100000000003</v>
      </c>
      <c r="S408" s="395">
        <f>R408</f>
        <v>2388.9100000000003</v>
      </c>
      <c r="T408" s="455"/>
      <c r="U408" s="435"/>
      <c r="V408" s="459"/>
      <c r="W408" s="318">
        <f>S408*O408</f>
        <v>0</v>
      </c>
      <c r="X408" s="553">
        <f t="shared" si="197"/>
        <v>0</v>
      </c>
      <c r="Y408" s="610" t="s">
        <v>837</v>
      </c>
      <c r="Z408" s="436"/>
      <c r="AA408" s="637"/>
      <c r="AB408" s="171"/>
      <c r="AC408" s="88"/>
      <c r="AD408" s="162"/>
      <c r="AE408" s="162"/>
      <c r="AF408" s="162"/>
      <c r="AG408" s="162"/>
      <c r="AH408" s="162"/>
      <c r="AI408" s="162"/>
      <c r="AJ408" s="162"/>
      <c r="AK408" s="163"/>
      <c r="AL408" s="162"/>
      <c r="AM408" s="173"/>
      <c r="AN408" s="173"/>
      <c r="AO408" s="173"/>
      <c r="AP408" s="173"/>
      <c r="AQ408" s="173"/>
      <c r="AR408" s="173"/>
      <c r="AS408" s="173"/>
      <c r="AT408" s="173"/>
      <c r="AU408" s="173"/>
      <c r="AV408" s="173"/>
      <c r="AW408" s="173"/>
      <c r="AX408" s="173"/>
      <c r="AY408" s="173"/>
      <c r="AZ408" s="173"/>
      <c r="BA408" s="173"/>
      <c r="BB408" s="173"/>
      <c r="BC408" s="173"/>
      <c r="BD408" s="173"/>
      <c r="BE408" s="173"/>
      <c r="BF408" s="165"/>
      <c r="BG408" s="165"/>
      <c r="BH408" s="165"/>
      <c r="BI408" s="165"/>
      <c r="BJ408" s="165"/>
      <c r="BK408" s="165"/>
      <c r="BL408" s="165"/>
      <c r="BM408" s="165"/>
      <c r="BN408" s="165"/>
      <c r="BO408" s="165"/>
      <c r="BP408" s="165"/>
      <c r="BQ408" s="165"/>
      <c r="BR408" s="165"/>
      <c r="BS408" s="165"/>
      <c r="BT408" s="165"/>
      <c r="BU408" s="165"/>
      <c r="BV408" s="165"/>
      <c r="BW408" s="165"/>
      <c r="BX408" s="165"/>
      <c r="BY408" s="165"/>
      <c r="BZ408" s="165"/>
      <c r="CA408" s="165"/>
      <c r="CB408" s="165"/>
      <c r="CC408" s="165"/>
      <c r="CD408" s="165"/>
    </row>
    <row r="409" spans="1:82" ht="39.200000000000003" hidden="1" customHeight="1">
      <c r="A409" s="521" t="s">
        <v>11</v>
      </c>
      <c r="B409" s="492"/>
      <c r="C409" s="596" t="s">
        <v>796</v>
      </c>
      <c r="D409" s="404" t="s">
        <v>818</v>
      </c>
      <c r="E409" s="597" t="s">
        <v>856</v>
      </c>
      <c r="F409" s="405" t="s">
        <v>4</v>
      </c>
      <c r="H409" s="614"/>
      <c r="I409" s="539" t="s">
        <v>792</v>
      </c>
      <c r="J409" s="539" t="s">
        <v>792</v>
      </c>
      <c r="K409" s="614"/>
      <c r="L409" s="614"/>
      <c r="M409" s="620"/>
      <c r="N409" s="215">
        <v>0</v>
      </c>
      <c r="O409" s="50">
        <f t="shared" si="243"/>
        <v>0</v>
      </c>
      <c r="P409" s="94">
        <f t="shared" si="219"/>
        <v>0</v>
      </c>
      <c r="Q409" s="635">
        <v>38.56</v>
      </c>
      <c r="R409" s="591">
        <f t="shared" si="224"/>
        <v>2275.04</v>
      </c>
      <c r="S409" s="395">
        <f t="shared" si="225"/>
        <v>2275.04</v>
      </c>
      <c r="T409" s="455"/>
      <c r="U409" s="435"/>
      <c r="V409" s="459"/>
      <c r="W409" s="318">
        <f t="shared" si="226"/>
        <v>0</v>
      </c>
      <c r="X409" s="553">
        <f t="shared" si="197"/>
        <v>0</v>
      </c>
      <c r="Y409" s="610" t="s">
        <v>837</v>
      </c>
      <c r="Z409" s="436"/>
      <c r="AA409" s="637"/>
      <c r="AB409" s="171"/>
      <c r="AC409" s="88"/>
      <c r="AD409" s="162"/>
      <c r="AE409" s="162"/>
      <c r="AF409" s="162"/>
      <c r="AG409" s="162"/>
      <c r="AH409" s="162"/>
      <c r="AI409" s="162"/>
      <c r="AJ409" s="162"/>
      <c r="AK409" s="163"/>
      <c r="AL409" s="162"/>
      <c r="AM409" s="173"/>
      <c r="AN409" s="173"/>
      <c r="AO409" s="173"/>
      <c r="AP409" s="173"/>
      <c r="AQ409" s="173"/>
      <c r="AR409" s="173"/>
      <c r="AS409" s="173"/>
      <c r="AT409" s="173"/>
      <c r="AU409" s="173"/>
      <c r="AV409" s="173"/>
      <c r="AW409" s="173"/>
      <c r="AX409" s="173"/>
      <c r="AY409" s="173"/>
      <c r="AZ409" s="173"/>
      <c r="BA409" s="173"/>
      <c r="BB409" s="173"/>
      <c r="BC409" s="173"/>
      <c r="BD409" s="173"/>
      <c r="BE409" s="173"/>
      <c r="BF409" s="165"/>
      <c r="BG409" s="165"/>
      <c r="BH409" s="165"/>
      <c r="BI409" s="165"/>
      <c r="BJ409" s="165"/>
      <c r="BK409" s="165"/>
      <c r="BL409" s="165"/>
      <c r="BM409" s="165"/>
      <c r="BN409" s="165"/>
      <c r="BO409" s="165"/>
      <c r="BP409" s="165"/>
      <c r="BQ409" s="165"/>
      <c r="BR409" s="165"/>
      <c r="BS409" s="165"/>
      <c r="BT409" s="165"/>
      <c r="BU409" s="165"/>
      <c r="BV409" s="165"/>
      <c r="BW409" s="165"/>
      <c r="BX409" s="165"/>
      <c r="BY409" s="165"/>
      <c r="BZ409" s="165"/>
      <c r="CA409" s="165"/>
      <c r="CB409" s="165"/>
      <c r="CC409" s="165"/>
      <c r="CD409" s="165"/>
    </row>
    <row r="410" spans="1:82" ht="39.200000000000003" hidden="1" customHeight="1">
      <c r="A410" s="521" t="s">
        <v>11</v>
      </c>
      <c r="B410" s="492"/>
      <c r="C410" s="596" t="s">
        <v>796</v>
      </c>
      <c r="D410" s="404" t="s">
        <v>818</v>
      </c>
      <c r="E410" s="597" t="s">
        <v>856</v>
      </c>
      <c r="F410" s="405" t="s">
        <v>4</v>
      </c>
      <c r="H410" s="539" t="s">
        <v>792</v>
      </c>
      <c r="I410" s="614"/>
      <c r="J410" s="614"/>
      <c r="K410" s="539" t="s">
        <v>792</v>
      </c>
      <c r="L410" s="539" t="s">
        <v>792</v>
      </c>
      <c r="M410" s="620"/>
      <c r="N410" s="215">
        <v>0</v>
      </c>
      <c r="O410" s="50">
        <f t="shared" si="243"/>
        <v>0</v>
      </c>
      <c r="P410" s="94">
        <f t="shared" si="219"/>
        <v>0</v>
      </c>
      <c r="Q410" s="635">
        <v>40.49</v>
      </c>
      <c r="R410" s="591">
        <f t="shared" si="224"/>
        <v>2388.9100000000003</v>
      </c>
      <c r="S410" s="395">
        <f>R410</f>
        <v>2388.9100000000003</v>
      </c>
      <c r="T410" s="455"/>
      <c r="U410" s="435"/>
      <c r="V410" s="459"/>
      <c r="W410" s="318">
        <f>S410*O410</f>
        <v>0</v>
      </c>
      <c r="X410" s="553">
        <f t="shared" si="197"/>
        <v>0</v>
      </c>
      <c r="Y410" s="610" t="s">
        <v>837</v>
      </c>
      <c r="Z410" s="436"/>
      <c r="AA410" s="637"/>
      <c r="AB410" s="171"/>
      <c r="AC410" s="88"/>
      <c r="AD410" s="162"/>
      <c r="AE410" s="162"/>
      <c r="AF410" s="162"/>
      <c r="AG410" s="162"/>
      <c r="AH410" s="162"/>
      <c r="AI410" s="162"/>
      <c r="AJ410" s="162"/>
      <c r="AK410" s="163"/>
      <c r="AL410" s="162"/>
      <c r="AM410" s="173"/>
      <c r="AN410" s="173"/>
      <c r="AO410" s="173"/>
      <c r="AP410" s="173"/>
      <c r="AQ410" s="173"/>
      <c r="AR410" s="173"/>
      <c r="AS410" s="173"/>
      <c r="AT410" s="173"/>
      <c r="AU410" s="173"/>
      <c r="AV410" s="173"/>
      <c r="AW410" s="173"/>
      <c r="AX410" s="173"/>
      <c r="AY410" s="173"/>
      <c r="AZ410" s="173"/>
      <c r="BA410" s="173"/>
      <c r="BB410" s="173"/>
      <c r="BC410" s="173"/>
      <c r="BD410" s="173"/>
      <c r="BE410" s="173"/>
      <c r="BF410" s="165"/>
      <c r="BG410" s="165"/>
      <c r="BH410" s="165"/>
      <c r="BI410" s="165"/>
      <c r="BJ410" s="165"/>
      <c r="BK410" s="165"/>
      <c r="BL410" s="165"/>
      <c r="BM410" s="165"/>
      <c r="BN410" s="165"/>
      <c r="BO410" s="165"/>
      <c r="BP410" s="165"/>
      <c r="BQ410" s="165"/>
      <c r="BR410" s="165"/>
      <c r="BS410" s="165"/>
      <c r="BT410" s="165"/>
      <c r="BU410" s="165"/>
      <c r="BV410" s="165"/>
      <c r="BW410" s="165"/>
      <c r="BX410" s="165"/>
      <c r="BY410" s="165"/>
      <c r="BZ410" s="165"/>
      <c r="CA410" s="165"/>
      <c r="CB410" s="165"/>
      <c r="CC410" s="165"/>
      <c r="CD410" s="165"/>
    </row>
    <row r="411" spans="1:82" ht="39.200000000000003" hidden="1" customHeight="1">
      <c r="A411" s="492" t="s">
        <v>11</v>
      </c>
      <c r="B411" s="492"/>
      <c r="C411" s="596" t="s">
        <v>796</v>
      </c>
      <c r="D411" s="404" t="s">
        <v>818</v>
      </c>
      <c r="E411" s="597" t="s">
        <v>856</v>
      </c>
      <c r="F411" s="405" t="s">
        <v>2</v>
      </c>
      <c r="G411" s="539" t="s">
        <v>792</v>
      </c>
      <c r="H411" s="614"/>
      <c r="I411" s="539" t="s">
        <v>792</v>
      </c>
      <c r="J411" s="539" t="s">
        <v>792</v>
      </c>
      <c r="K411" s="539" t="s">
        <v>792</v>
      </c>
      <c r="L411" s="539" t="s">
        <v>792</v>
      </c>
      <c r="M411" s="539" t="s">
        <v>792</v>
      </c>
      <c r="N411" s="215">
        <v>4</v>
      </c>
      <c r="O411" s="50">
        <f t="shared" si="223"/>
        <v>0</v>
      </c>
      <c r="P411" s="94">
        <f t="shared" si="219"/>
        <v>0</v>
      </c>
      <c r="Q411" s="675">
        <v>38.270159999999997</v>
      </c>
      <c r="R411" s="437">
        <f t="shared" ref="R411" si="250">Q411*$S$1</f>
        <v>2487.5603999999998</v>
      </c>
      <c r="S411" s="395">
        <f t="shared" ref="S411" si="251">(1-T411*0.01)*R411</f>
        <v>1741.2922799999999</v>
      </c>
      <c r="T411" s="455">
        <v>30</v>
      </c>
      <c r="U411" s="435"/>
      <c r="V411" s="459"/>
      <c r="W411" s="335">
        <f>S411*O411</f>
        <v>0</v>
      </c>
      <c r="X411" s="553">
        <f t="shared" si="197"/>
        <v>0</v>
      </c>
      <c r="Y411" s="438" t="s">
        <v>773</v>
      </c>
      <c r="Z411" s="436">
        <f>T411</f>
        <v>30</v>
      </c>
      <c r="AA411" s="637"/>
      <c r="AB411" s="171"/>
      <c r="AC411" s="88"/>
      <c r="AD411" s="162"/>
      <c r="AE411" s="162"/>
      <c r="AF411" s="162"/>
      <c r="AG411" s="162"/>
      <c r="AH411" s="162"/>
      <c r="AI411" s="162"/>
      <c r="AJ411" s="162"/>
      <c r="AK411" s="163"/>
      <c r="AL411" s="162"/>
      <c r="AM411" s="173"/>
      <c r="AN411" s="173"/>
      <c r="AO411" s="173"/>
      <c r="AP411" s="173"/>
      <c r="AQ411" s="173"/>
      <c r="AR411" s="173"/>
      <c r="AS411" s="173"/>
      <c r="AT411" s="173"/>
      <c r="AU411" s="173"/>
      <c r="AV411" s="173"/>
      <c r="AW411" s="173"/>
      <c r="AX411" s="173"/>
      <c r="AY411" s="173"/>
      <c r="AZ411" s="173"/>
      <c r="BA411" s="173"/>
      <c r="BB411" s="173"/>
      <c r="BC411" s="173"/>
      <c r="BD411" s="173"/>
      <c r="BE411" s="173"/>
      <c r="BF411" s="165"/>
      <c r="BG411" s="165"/>
      <c r="BH411" s="165"/>
      <c r="BI411" s="165"/>
      <c r="BJ411" s="165"/>
      <c r="BK411" s="165"/>
      <c r="BL411" s="165"/>
      <c r="BM411" s="165"/>
      <c r="BN411" s="165"/>
      <c r="BO411" s="165"/>
      <c r="BP411" s="165"/>
      <c r="BQ411" s="165"/>
      <c r="BR411" s="165"/>
      <c r="BS411" s="165"/>
      <c r="BT411" s="165"/>
      <c r="BU411" s="165"/>
      <c r="BV411" s="165"/>
      <c r="BW411" s="165"/>
      <c r="BX411" s="165"/>
      <c r="BY411" s="165"/>
      <c r="BZ411" s="165"/>
      <c r="CA411" s="165"/>
      <c r="CB411" s="165"/>
      <c r="CC411" s="165"/>
      <c r="CD411" s="165"/>
    </row>
    <row r="412" spans="1:82" ht="27" hidden="1" customHeight="1">
      <c r="A412" s="521" t="s">
        <v>11</v>
      </c>
      <c r="B412" s="521"/>
      <c r="C412" s="650"/>
      <c r="D412" s="62" t="s">
        <v>536</v>
      </c>
      <c r="E412" s="77" t="s">
        <v>535</v>
      </c>
      <c r="F412" s="68" t="s">
        <v>6</v>
      </c>
      <c r="G412" s="16"/>
      <c r="H412" s="16"/>
      <c r="I412" s="17"/>
      <c r="J412" s="16"/>
      <c r="K412" s="16"/>
      <c r="L412" s="37"/>
      <c r="M412" s="37"/>
      <c r="N412" s="215">
        <v>0</v>
      </c>
      <c r="O412" s="50">
        <f t="shared" si="223"/>
        <v>0</v>
      </c>
      <c r="P412" s="94">
        <f t="shared" si="219"/>
        <v>0</v>
      </c>
      <c r="Q412" s="403">
        <v>82.93</v>
      </c>
      <c r="R412" s="437">
        <f>Q412*$S$1</f>
        <v>5390.4500000000007</v>
      </c>
      <c r="S412" s="395">
        <f>(1-T412*0.01)*R412</f>
        <v>3503.7925</v>
      </c>
      <c r="T412" s="455">
        <v>35</v>
      </c>
      <c r="U412" s="435">
        <f>(V412/R412*100-100)*-1</f>
        <v>38.61538461538462</v>
      </c>
      <c r="V412" s="459">
        <v>3308.9070000000002</v>
      </c>
      <c r="W412" s="318">
        <f t="shared" si="226"/>
        <v>0</v>
      </c>
      <c r="X412" s="553">
        <f t="shared" si="197"/>
        <v>0</v>
      </c>
      <c r="Y412" s="438" t="s">
        <v>773</v>
      </c>
      <c r="Z412" s="436">
        <f>T412</f>
        <v>35</v>
      </c>
      <c r="AA412" s="428"/>
      <c r="AB412" s="171"/>
      <c r="AC412" s="88"/>
      <c r="AD412" s="162"/>
      <c r="AE412" s="162"/>
      <c r="AF412" s="162"/>
      <c r="AG412" s="162"/>
      <c r="AH412" s="162"/>
      <c r="AI412" s="162"/>
      <c r="AJ412" s="162"/>
      <c r="AK412" s="163"/>
      <c r="AL412" s="162"/>
      <c r="AM412" s="173"/>
      <c r="AN412" s="173"/>
      <c r="AO412" s="173"/>
      <c r="AP412" s="173"/>
      <c r="AQ412" s="173"/>
      <c r="AR412" s="173"/>
      <c r="AS412" s="173"/>
      <c r="AT412" s="173"/>
      <c r="AU412" s="173"/>
      <c r="AV412" s="173"/>
      <c r="AW412" s="173"/>
      <c r="AX412" s="173"/>
      <c r="AY412" s="173"/>
      <c r="AZ412" s="173"/>
      <c r="BA412" s="173"/>
      <c r="BB412" s="173"/>
      <c r="BC412" s="173"/>
      <c r="BD412" s="173"/>
      <c r="BE412" s="173"/>
      <c r="BF412" s="165"/>
      <c r="BG412" s="165"/>
      <c r="BH412" s="165"/>
      <c r="BI412" s="165"/>
      <c r="BJ412" s="165"/>
      <c r="BK412" s="165"/>
      <c r="BL412" s="165"/>
      <c r="BM412" s="165"/>
      <c r="BN412" s="165"/>
      <c r="BO412" s="165"/>
      <c r="BP412" s="165"/>
      <c r="BQ412" s="165"/>
      <c r="BR412" s="165"/>
      <c r="BS412" s="165"/>
      <c r="BT412" s="165"/>
      <c r="BU412" s="165"/>
      <c r="BV412" s="165"/>
      <c r="BW412" s="165"/>
      <c r="BX412" s="165"/>
      <c r="BY412" s="165"/>
      <c r="BZ412" s="165"/>
      <c r="CA412" s="165"/>
      <c r="CB412" s="165"/>
      <c r="CC412" s="165"/>
      <c r="CD412" s="165"/>
    </row>
    <row r="413" spans="1:82" ht="63.75" hidden="1" customHeight="1">
      <c r="A413" s="521" t="s">
        <v>11</v>
      </c>
      <c r="B413" s="521"/>
      <c r="C413" s="648" t="s">
        <v>784</v>
      </c>
      <c r="D413" s="62" t="s">
        <v>558</v>
      </c>
      <c r="E413" s="77" t="s">
        <v>535</v>
      </c>
      <c r="F413" s="336" t="s">
        <v>23</v>
      </c>
      <c r="G413" s="541"/>
      <c r="H413" s="539" t="s">
        <v>792</v>
      </c>
      <c r="I413" s="539" t="s">
        <v>792</v>
      </c>
      <c r="J413" s="539" t="s">
        <v>792</v>
      </c>
      <c r="K413" s="539" t="s">
        <v>792</v>
      </c>
      <c r="L413" s="540"/>
      <c r="M413" s="540"/>
      <c r="N413" s="215">
        <v>0</v>
      </c>
      <c r="O413" s="50">
        <f t="shared" si="223"/>
        <v>0</v>
      </c>
      <c r="P413" s="94">
        <f t="shared" si="219"/>
        <v>0</v>
      </c>
      <c r="Q413" s="403">
        <v>76.59</v>
      </c>
      <c r="R413" s="437">
        <f>Q413*$S$1</f>
        <v>4978.3500000000004</v>
      </c>
      <c r="S413" s="395">
        <f>(1-T413*0.01)*R413</f>
        <v>3235.9274999999998</v>
      </c>
      <c r="T413" s="455">
        <v>35</v>
      </c>
      <c r="U413" s="435">
        <f>(V413/R413*100-100)*-1</f>
        <v>38.615384615384627</v>
      </c>
      <c r="V413" s="459">
        <v>3055.9409999999998</v>
      </c>
      <c r="W413" s="318">
        <f t="shared" si="226"/>
        <v>0</v>
      </c>
      <c r="X413" s="553">
        <f t="shared" si="197"/>
        <v>0</v>
      </c>
      <c r="Y413" s="438" t="s">
        <v>773</v>
      </c>
      <c r="Z413" s="436">
        <f>T413</f>
        <v>35</v>
      </c>
      <c r="AA413" s="428"/>
      <c r="AB413" s="171"/>
      <c r="AC413" s="88"/>
      <c r="AD413" s="162"/>
      <c r="AE413" s="162"/>
      <c r="AF413" s="162"/>
      <c r="AG413" s="162"/>
      <c r="AH413" s="162"/>
      <c r="AI413" s="162"/>
      <c r="AJ413" s="162"/>
      <c r="AK413" s="163"/>
      <c r="AL413" s="162"/>
      <c r="AM413" s="173"/>
      <c r="AN413" s="173"/>
      <c r="AO413" s="173"/>
      <c r="AP413" s="173"/>
      <c r="AQ413" s="173"/>
      <c r="AR413" s="173"/>
      <c r="AS413" s="173"/>
      <c r="AT413" s="173"/>
      <c r="AU413" s="173"/>
      <c r="AV413" s="173"/>
      <c r="AW413" s="173"/>
      <c r="AX413" s="173"/>
      <c r="AY413" s="173"/>
      <c r="AZ413" s="173"/>
      <c r="BA413" s="173"/>
      <c r="BB413" s="173"/>
      <c r="BC413" s="173"/>
      <c r="BD413" s="173"/>
      <c r="BE413" s="173"/>
      <c r="BF413" s="165"/>
      <c r="BG413" s="165"/>
      <c r="BH413" s="165"/>
      <c r="BI413" s="165"/>
      <c r="BJ413" s="165"/>
      <c r="BK413" s="165"/>
      <c r="BL413" s="165"/>
      <c r="BM413" s="165"/>
      <c r="BN413" s="165"/>
      <c r="BO413" s="165"/>
      <c r="BP413" s="165"/>
      <c r="BQ413" s="165"/>
      <c r="BR413" s="165"/>
      <c r="BS413" s="165"/>
      <c r="BT413" s="165"/>
      <c r="BU413" s="165"/>
      <c r="BV413" s="165"/>
      <c r="BW413" s="165"/>
      <c r="BX413" s="165"/>
      <c r="BY413" s="165"/>
      <c r="BZ413" s="165"/>
      <c r="CA413" s="165"/>
      <c r="CB413" s="165"/>
      <c r="CC413" s="165"/>
      <c r="CD413" s="165"/>
    </row>
    <row r="414" spans="1:82" ht="27" hidden="1" customHeight="1">
      <c r="A414" s="521" t="s">
        <v>11</v>
      </c>
      <c r="B414" s="521"/>
      <c r="C414" s="322"/>
      <c r="D414" s="62" t="s">
        <v>562</v>
      </c>
      <c r="E414" s="77" t="s">
        <v>563</v>
      </c>
      <c r="F414" s="336" t="s">
        <v>47</v>
      </c>
      <c r="G414" s="16"/>
      <c r="H414" s="16"/>
      <c r="I414" s="17"/>
      <c r="J414" s="17"/>
      <c r="K414" s="17"/>
      <c r="L414" s="37"/>
      <c r="M414" s="37"/>
      <c r="N414" s="215">
        <v>0</v>
      </c>
      <c r="O414" s="50">
        <f t="shared" si="223"/>
        <v>0</v>
      </c>
      <c r="P414" s="94">
        <f t="shared" si="219"/>
        <v>0</v>
      </c>
      <c r="Q414" s="403">
        <v>113.9</v>
      </c>
      <c r="R414" s="437">
        <f>Q414*$S$1</f>
        <v>7403.5</v>
      </c>
      <c r="S414" s="395">
        <f>(1-T414*0.01)*R414</f>
        <v>4812.2749999999996</v>
      </c>
      <c r="T414" s="455">
        <v>35</v>
      </c>
      <c r="U414" s="435">
        <f>(V414/R414*100-100)*-1</f>
        <v>38.61538461538462</v>
      </c>
      <c r="V414" s="459">
        <v>4544.6099999999997</v>
      </c>
      <c r="W414" s="318">
        <f t="shared" si="226"/>
        <v>0</v>
      </c>
      <c r="X414" s="553">
        <f t="shared" si="197"/>
        <v>0</v>
      </c>
      <c r="Y414" s="438" t="s">
        <v>773</v>
      </c>
      <c r="Z414" s="436">
        <f>T414</f>
        <v>35</v>
      </c>
      <c r="AA414" s="428"/>
      <c r="AB414" s="171"/>
      <c r="AC414" s="88"/>
      <c r="AD414" s="162"/>
      <c r="AE414" s="162"/>
      <c r="AF414" s="162"/>
      <c r="AG414" s="162"/>
      <c r="AH414" s="162"/>
      <c r="AI414" s="162"/>
      <c r="AJ414" s="162"/>
      <c r="AK414" s="163"/>
      <c r="AL414" s="162"/>
      <c r="AM414" s="173"/>
      <c r="AN414" s="173"/>
      <c r="AO414" s="173"/>
      <c r="AP414" s="173"/>
      <c r="AQ414" s="173"/>
      <c r="AR414" s="173"/>
      <c r="AS414" s="173"/>
      <c r="AT414" s="173"/>
      <c r="AU414" s="173"/>
      <c r="AV414" s="173"/>
      <c r="AW414" s="173"/>
      <c r="AX414" s="173"/>
      <c r="AY414" s="173"/>
      <c r="AZ414" s="173"/>
      <c r="BA414" s="173"/>
      <c r="BB414" s="173"/>
      <c r="BC414" s="173"/>
      <c r="BD414" s="173"/>
      <c r="BE414" s="173"/>
      <c r="BF414" s="165"/>
      <c r="BG414" s="165"/>
      <c r="BH414" s="165"/>
      <c r="BI414" s="165"/>
      <c r="BJ414" s="165"/>
      <c r="BK414" s="165"/>
      <c r="BL414" s="165"/>
      <c r="BM414" s="165"/>
      <c r="BN414" s="165"/>
      <c r="BO414" s="165"/>
      <c r="BP414" s="165"/>
      <c r="BQ414" s="165"/>
      <c r="BR414" s="165"/>
      <c r="BS414" s="165"/>
      <c r="BT414" s="165"/>
      <c r="BU414" s="165"/>
      <c r="BV414" s="165"/>
      <c r="BW414" s="165"/>
      <c r="BX414" s="165"/>
      <c r="BY414" s="165"/>
      <c r="BZ414" s="165"/>
      <c r="CA414" s="165"/>
      <c r="CB414" s="165"/>
      <c r="CC414" s="165"/>
      <c r="CD414" s="165"/>
    </row>
    <row r="415" spans="1:82" ht="12" customHeight="1">
      <c r="A415" s="501"/>
      <c r="B415" s="242"/>
      <c r="C415" s="322"/>
      <c r="D415" s="242"/>
      <c r="E415" s="243"/>
      <c r="F415" s="249"/>
      <c r="G415" s="244"/>
      <c r="H415" s="244"/>
      <c r="I415" s="244"/>
      <c r="J415" s="244"/>
      <c r="K415" s="244"/>
      <c r="L415" s="245"/>
      <c r="M415" s="692"/>
      <c r="N415" s="252"/>
      <c r="O415" s="307"/>
      <c r="P415" s="401"/>
      <c r="Q415" s="393"/>
      <c r="R415" s="754"/>
      <c r="S415" s="743"/>
      <c r="T415" s="445"/>
      <c r="U415" s="287"/>
      <c r="V415" s="443"/>
      <c r="W415" s="771" t="s">
        <v>22</v>
      </c>
      <c r="X415" s="553">
        <f t="shared" si="197"/>
        <v>0</v>
      </c>
      <c r="Y415" s="423"/>
      <c r="Z415" s="170"/>
      <c r="AA415" s="88"/>
      <c r="AB415" s="171"/>
      <c r="AC415" s="88"/>
      <c r="AD415" s="162"/>
      <c r="AE415" s="162"/>
      <c r="AF415" s="162"/>
      <c r="AG415" s="162"/>
      <c r="AH415" s="162"/>
      <c r="AI415" s="162"/>
      <c r="AJ415" s="162"/>
      <c r="AK415" s="163"/>
      <c r="AL415" s="162"/>
      <c r="AM415" s="173"/>
      <c r="AN415" s="173"/>
      <c r="AO415" s="173"/>
      <c r="AP415" s="173"/>
      <c r="AQ415" s="173"/>
      <c r="AR415" s="173"/>
      <c r="AS415" s="173"/>
      <c r="AT415" s="173"/>
      <c r="AU415" s="173"/>
      <c r="AV415" s="173"/>
      <c r="AW415" s="173"/>
      <c r="AX415" s="173"/>
      <c r="AY415" s="173"/>
      <c r="AZ415" s="173"/>
      <c r="BA415" s="173"/>
      <c r="BB415" s="173"/>
      <c r="BC415" s="173"/>
      <c r="BD415" s="173"/>
      <c r="BE415" s="173"/>
      <c r="BF415" s="165"/>
      <c r="BG415" s="165"/>
      <c r="BH415" s="165"/>
      <c r="BI415" s="165"/>
      <c r="BJ415" s="165"/>
      <c r="BK415" s="165"/>
      <c r="BL415" s="165"/>
      <c r="BM415" s="165"/>
      <c r="BN415" s="165"/>
      <c r="BO415" s="165"/>
      <c r="BP415" s="165"/>
      <c r="BQ415" s="165"/>
      <c r="BR415" s="165"/>
      <c r="BS415" s="165"/>
      <c r="BT415" s="165"/>
      <c r="BU415" s="165"/>
      <c r="BV415" s="165"/>
      <c r="BW415" s="165"/>
      <c r="BX415" s="165"/>
      <c r="BY415" s="165"/>
      <c r="BZ415" s="165"/>
      <c r="CA415" s="165"/>
      <c r="CB415" s="165"/>
      <c r="CC415" s="165"/>
      <c r="CD415" s="165"/>
    </row>
    <row r="416" spans="1:82" ht="27" customHeight="1">
      <c r="A416" s="504"/>
      <c r="B416" s="130"/>
      <c r="C416" s="322"/>
      <c r="D416" s="130"/>
      <c r="E416" s="129" t="s">
        <v>566</v>
      </c>
      <c r="F416" s="155"/>
      <c r="G416" s="578" t="s">
        <v>119</v>
      </c>
      <c r="H416" s="578" t="s">
        <v>120</v>
      </c>
      <c r="I416" s="578" t="s">
        <v>210</v>
      </c>
      <c r="J416" s="578" t="s">
        <v>350</v>
      </c>
      <c r="K416" s="578" t="s">
        <v>351</v>
      </c>
      <c r="L416" s="539" t="s">
        <v>792</v>
      </c>
      <c r="M416" s="539" t="s">
        <v>792</v>
      </c>
      <c r="N416" s="103"/>
      <c r="O416" s="104"/>
      <c r="P416" s="128">
        <f>IF(SUM(G417:M421)&gt;0,0.1,0)</f>
        <v>0</v>
      </c>
      <c r="Q416" s="393"/>
      <c r="R416" s="756"/>
      <c r="S416" s="752"/>
      <c r="T416" s="440"/>
      <c r="U416" s="144"/>
      <c r="V416" s="440"/>
      <c r="W416" s="769"/>
      <c r="X416" s="553">
        <f t="shared" si="197"/>
        <v>0</v>
      </c>
      <c r="Y416" s="423"/>
      <c r="Z416" s="170"/>
      <c r="AA416" s="88"/>
      <c r="AB416" s="171"/>
      <c r="AC416" s="88"/>
      <c r="AD416" s="162"/>
      <c r="AE416" s="162"/>
      <c r="AF416" s="162"/>
      <c r="AG416" s="162"/>
      <c r="AH416" s="162"/>
      <c r="AI416" s="162"/>
      <c r="AJ416" s="162"/>
      <c r="AK416" s="163"/>
      <c r="AL416" s="162"/>
      <c r="AM416" s="173"/>
      <c r="AN416" s="173"/>
      <c r="AO416" s="173"/>
      <c r="AP416" s="173"/>
      <c r="AQ416" s="173"/>
      <c r="AR416" s="173"/>
      <c r="AS416" s="173"/>
      <c r="AT416" s="173"/>
      <c r="AU416" s="173"/>
      <c r="AV416" s="173"/>
      <c r="AW416" s="173"/>
      <c r="AX416" s="173"/>
      <c r="AY416" s="173"/>
      <c r="AZ416" s="173"/>
      <c r="BA416" s="173"/>
      <c r="BB416" s="173"/>
      <c r="BC416" s="173"/>
      <c r="BD416" s="173"/>
      <c r="BE416" s="173"/>
      <c r="BF416" s="165"/>
      <c r="BG416" s="165"/>
      <c r="BH416" s="165"/>
      <c r="BI416" s="165"/>
      <c r="BJ416" s="165"/>
      <c r="BK416" s="165"/>
      <c r="BL416" s="165"/>
      <c r="BM416" s="165"/>
      <c r="BN416" s="165"/>
      <c r="BO416" s="165"/>
      <c r="BP416" s="165"/>
      <c r="BQ416" s="165"/>
      <c r="BR416" s="165"/>
      <c r="BS416" s="165"/>
      <c r="BT416" s="165"/>
      <c r="BU416" s="165"/>
      <c r="BV416" s="165"/>
      <c r="BW416" s="165"/>
      <c r="BX416" s="165"/>
      <c r="BY416" s="165"/>
      <c r="BZ416" s="165"/>
      <c r="CA416" s="165"/>
      <c r="CB416" s="165"/>
      <c r="CC416" s="165"/>
      <c r="CD416" s="165"/>
    </row>
    <row r="417" spans="1:82" ht="12" customHeight="1">
      <c r="A417" s="533"/>
      <c r="B417" s="242"/>
      <c r="C417" s="322"/>
      <c r="D417" s="242"/>
      <c r="E417" s="243"/>
      <c r="F417" s="249"/>
      <c r="G417" s="244"/>
      <c r="H417" s="244"/>
      <c r="I417" s="244"/>
      <c r="J417" s="244"/>
      <c r="K417" s="244"/>
      <c r="L417" s="245"/>
      <c r="M417" s="281"/>
      <c r="N417" s="204"/>
      <c r="O417" s="304"/>
      <c r="P417" s="282"/>
      <c r="Q417" s="396"/>
      <c r="R417" s="754"/>
      <c r="S417" s="743"/>
      <c r="T417" s="443"/>
      <c r="U417" s="248"/>
      <c r="V417" s="443"/>
      <c r="W417" s="771" t="s">
        <v>22</v>
      </c>
      <c r="X417" s="553">
        <f t="shared" ref="X417:X425" si="252">R417*P417</f>
        <v>0</v>
      </c>
      <c r="Y417" s="423"/>
      <c r="Z417" s="170"/>
      <c r="AA417" s="88"/>
      <c r="AB417" s="171"/>
      <c r="AC417" s="88"/>
      <c r="AD417" s="162"/>
      <c r="AE417" s="162"/>
      <c r="AF417" s="162"/>
      <c r="AG417" s="162"/>
      <c r="AH417" s="162"/>
      <c r="AI417" s="162"/>
      <c r="AJ417" s="162"/>
      <c r="AK417" s="163"/>
      <c r="AL417" s="162"/>
      <c r="AM417" s="173"/>
      <c r="AN417" s="173"/>
      <c r="AO417" s="173"/>
      <c r="AP417" s="173"/>
      <c r="AQ417" s="173"/>
      <c r="AR417" s="173"/>
      <c r="AS417" s="173"/>
      <c r="AT417" s="173"/>
      <c r="AU417" s="173"/>
      <c r="AV417" s="173"/>
      <c r="AW417" s="173"/>
      <c r="AX417" s="173"/>
      <c r="AY417" s="173"/>
      <c r="AZ417" s="173"/>
      <c r="BA417" s="173"/>
      <c r="BB417" s="173"/>
      <c r="BC417" s="173"/>
      <c r="BD417" s="173"/>
      <c r="BE417" s="173"/>
      <c r="BF417" s="165"/>
      <c r="BG417" s="165"/>
      <c r="BH417" s="165"/>
      <c r="BI417" s="165"/>
      <c r="BJ417" s="165"/>
      <c r="BK417" s="165"/>
      <c r="BL417" s="165"/>
      <c r="BM417" s="165"/>
      <c r="BN417" s="165"/>
      <c r="BO417" s="165"/>
      <c r="BP417" s="165"/>
      <c r="BQ417" s="165"/>
      <c r="BR417" s="165"/>
      <c r="BS417" s="165"/>
      <c r="BT417" s="165"/>
      <c r="BU417" s="165"/>
      <c r="BV417" s="165"/>
      <c r="BW417" s="165"/>
      <c r="BX417" s="165"/>
      <c r="BY417" s="165"/>
      <c r="BZ417" s="165"/>
      <c r="CA417" s="165"/>
      <c r="CB417" s="165"/>
      <c r="CC417" s="165"/>
      <c r="CD417" s="165"/>
    </row>
    <row r="418" spans="1:82" ht="63.75" customHeight="1">
      <c r="A418" s="521" t="s">
        <v>11</v>
      </c>
      <c r="B418" s="525"/>
      <c r="C418" s="512" t="s">
        <v>784</v>
      </c>
      <c r="D418" s="62" t="s">
        <v>567</v>
      </c>
      <c r="E418" s="77" t="s">
        <v>568</v>
      </c>
      <c r="F418" s="68" t="s">
        <v>153</v>
      </c>
      <c r="G418" s="621"/>
      <c r="H418" s="621"/>
      <c r="I418" s="621"/>
      <c r="J418" s="621"/>
      <c r="K418" s="621"/>
      <c r="L418" s="539" t="s">
        <v>792</v>
      </c>
      <c r="M418" s="539" t="s">
        <v>792</v>
      </c>
      <c r="N418" s="215"/>
      <c r="O418" s="50">
        <f t="shared" ref="O418:O420" si="253">SUBTOTAL(9,G418:M418)</f>
        <v>0</v>
      </c>
      <c r="P418" s="94">
        <f t="shared" ref="P418:P420" si="254">O418</f>
        <v>0</v>
      </c>
      <c r="Q418" s="679">
        <v>97.654319999999998</v>
      </c>
      <c r="R418" s="737">
        <f t="shared" ref="R418:R420" si="255">Q418*$S$1</f>
        <v>6347.5307999999995</v>
      </c>
      <c r="S418" s="757">
        <f t="shared" ref="S418:S420" si="256">(1-T418*0.01)*R418</f>
        <v>3173.7653999999998</v>
      </c>
      <c r="T418" s="455">
        <v>50</v>
      </c>
      <c r="U418" s="435">
        <f>(V418/R418*100-100)*-1</f>
        <v>32.74077535787616</v>
      </c>
      <c r="V418" s="459">
        <v>4269.3</v>
      </c>
      <c r="W418" s="753">
        <f t="shared" ref="W418:W420" si="257">S418*O418</f>
        <v>0</v>
      </c>
      <c r="X418" s="553">
        <f t="shared" si="252"/>
        <v>0</v>
      </c>
      <c r="Y418" s="438" t="s">
        <v>773</v>
      </c>
      <c r="Z418" s="436">
        <f>T418</f>
        <v>50</v>
      </c>
      <c r="AA418" s="428"/>
      <c r="AB418" s="171"/>
      <c r="AC418" s="88"/>
      <c r="AD418" s="162"/>
      <c r="AE418" s="162"/>
      <c r="AF418" s="162"/>
      <c r="AG418" s="162"/>
      <c r="AH418" s="162"/>
      <c r="AI418" s="162"/>
      <c r="AJ418" s="162"/>
      <c r="AK418" s="163"/>
      <c r="AL418" s="162"/>
      <c r="AM418" s="173"/>
      <c r="AN418" s="173"/>
      <c r="AO418" s="173"/>
      <c r="AP418" s="173"/>
      <c r="AQ418" s="173"/>
      <c r="AR418" s="173"/>
      <c r="AS418" s="173"/>
      <c r="AT418" s="173"/>
      <c r="AU418" s="173"/>
      <c r="AV418" s="173"/>
      <c r="AW418" s="173"/>
      <c r="AX418" s="173"/>
      <c r="AY418" s="173"/>
      <c r="AZ418" s="173"/>
      <c r="BA418" s="173"/>
      <c r="BB418" s="173"/>
      <c r="BC418" s="173"/>
      <c r="BD418" s="173"/>
      <c r="BE418" s="173"/>
      <c r="BF418" s="165"/>
      <c r="BG418" s="165"/>
      <c r="BH418" s="165"/>
      <c r="BI418" s="165"/>
      <c r="BJ418" s="165"/>
      <c r="BK418" s="165"/>
      <c r="BL418" s="165"/>
      <c r="BM418" s="165"/>
      <c r="BN418" s="165"/>
      <c r="BO418" s="165"/>
      <c r="BP418" s="165"/>
      <c r="BQ418" s="165"/>
      <c r="BR418" s="165"/>
      <c r="BS418" s="165"/>
      <c r="BT418" s="165"/>
      <c r="BU418" s="165"/>
      <c r="BV418" s="165"/>
      <c r="BW418" s="165"/>
      <c r="BX418" s="165"/>
      <c r="BY418" s="165"/>
      <c r="BZ418" s="165"/>
      <c r="CA418" s="165"/>
      <c r="CB418" s="165"/>
      <c r="CC418" s="165"/>
      <c r="CD418" s="165"/>
    </row>
    <row r="419" spans="1:82" ht="63.75" customHeight="1">
      <c r="A419" s="521" t="s">
        <v>11</v>
      </c>
      <c r="B419" s="477"/>
      <c r="C419" s="512" t="s">
        <v>784</v>
      </c>
      <c r="D419" s="62" t="s">
        <v>567</v>
      </c>
      <c r="E419" s="77" t="s">
        <v>568</v>
      </c>
      <c r="F419" s="336" t="s">
        <v>137</v>
      </c>
      <c r="G419" s="621"/>
      <c r="H419" s="621"/>
      <c r="I419" s="621"/>
      <c r="J419" s="621"/>
      <c r="K419" s="621"/>
      <c r="L419" s="539" t="s">
        <v>792</v>
      </c>
      <c r="M419" s="539" t="s">
        <v>792</v>
      </c>
      <c r="N419" s="215"/>
      <c r="O419" s="50">
        <f t="shared" si="253"/>
        <v>0</v>
      </c>
      <c r="P419" s="94">
        <f t="shared" si="254"/>
        <v>0</v>
      </c>
      <c r="Q419" s="679">
        <v>97.654319999999998</v>
      </c>
      <c r="R419" s="737">
        <f t="shared" si="255"/>
        <v>6347.5307999999995</v>
      </c>
      <c r="S419" s="757">
        <f t="shared" si="256"/>
        <v>3173.7653999999998</v>
      </c>
      <c r="T419" s="455">
        <v>50</v>
      </c>
      <c r="U419" s="435">
        <f>(V419/R419*100-100)*-1</f>
        <v>32.74077535787616</v>
      </c>
      <c r="V419" s="459">
        <v>4269.3</v>
      </c>
      <c r="W419" s="753">
        <f t="shared" si="257"/>
        <v>0</v>
      </c>
      <c r="X419" s="553">
        <f t="shared" si="252"/>
        <v>0</v>
      </c>
      <c r="Y419" s="438" t="s">
        <v>773</v>
      </c>
      <c r="Z419" s="436">
        <f>T419</f>
        <v>50</v>
      </c>
      <c r="AA419" s="428"/>
      <c r="AB419" s="171"/>
      <c r="AC419" s="88"/>
      <c r="AD419" s="162"/>
      <c r="AE419" s="162"/>
      <c r="AF419" s="162"/>
      <c r="AG419" s="162"/>
      <c r="AH419" s="162"/>
      <c r="AI419" s="162"/>
      <c r="AJ419" s="162"/>
      <c r="AK419" s="163"/>
      <c r="AL419" s="162"/>
      <c r="AM419" s="173"/>
      <c r="AN419" s="173"/>
      <c r="AO419" s="173"/>
      <c r="AP419" s="173"/>
      <c r="AQ419" s="173"/>
      <c r="AR419" s="173"/>
      <c r="AS419" s="173"/>
      <c r="AT419" s="173"/>
      <c r="AU419" s="173"/>
      <c r="AV419" s="173"/>
      <c r="AW419" s="173"/>
      <c r="AX419" s="173"/>
      <c r="AY419" s="173"/>
      <c r="AZ419" s="173"/>
      <c r="BA419" s="173"/>
      <c r="BB419" s="173"/>
      <c r="BC419" s="173"/>
      <c r="BD419" s="173"/>
      <c r="BE419" s="173"/>
      <c r="BF419" s="165"/>
      <c r="BG419" s="165"/>
      <c r="BH419" s="165"/>
      <c r="BI419" s="165"/>
      <c r="BJ419" s="165"/>
      <c r="BK419" s="165"/>
      <c r="BL419" s="165"/>
      <c r="BM419" s="165"/>
      <c r="BN419" s="165"/>
      <c r="BO419" s="165"/>
      <c r="BP419" s="165"/>
      <c r="BQ419" s="165"/>
      <c r="BR419" s="165"/>
      <c r="BS419" s="165"/>
      <c r="BT419" s="165"/>
      <c r="BU419" s="165"/>
      <c r="BV419" s="165"/>
      <c r="BW419" s="165"/>
      <c r="BX419" s="165"/>
      <c r="BY419" s="165"/>
      <c r="BZ419" s="165"/>
      <c r="CA419" s="165"/>
      <c r="CB419" s="165"/>
      <c r="CC419" s="165"/>
      <c r="CD419" s="165"/>
    </row>
    <row r="420" spans="1:82" ht="63.75" customHeight="1">
      <c r="A420" s="521" t="s">
        <v>11</v>
      </c>
      <c r="B420" s="477"/>
      <c r="C420" s="512" t="s">
        <v>784</v>
      </c>
      <c r="D420" s="62" t="s">
        <v>567</v>
      </c>
      <c r="E420" s="77" t="s">
        <v>568</v>
      </c>
      <c r="F420" s="336" t="s">
        <v>9</v>
      </c>
      <c r="G420" s="621"/>
      <c r="H420" s="621"/>
      <c r="I420" s="621"/>
      <c r="J420" s="621"/>
      <c r="K420" s="621"/>
      <c r="L420" s="539" t="s">
        <v>792</v>
      </c>
      <c r="M420" s="539" t="s">
        <v>792</v>
      </c>
      <c r="N420" s="215"/>
      <c r="O420" s="50">
        <f t="shared" si="253"/>
        <v>0</v>
      </c>
      <c r="P420" s="94">
        <f t="shared" si="254"/>
        <v>0</v>
      </c>
      <c r="Q420" s="679">
        <v>97.654319999999998</v>
      </c>
      <c r="R420" s="737">
        <f t="shared" si="255"/>
        <v>6347.5307999999995</v>
      </c>
      <c r="S420" s="757">
        <f t="shared" si="256"/>
        <v>3173.7653999999998</v>
      </c>
      <c r="T420" s="455">
        <v>50</v>
      </c>
      <c r="U420" s="435">
        <f>(V420/R420*100-100)*-1</f>
        <v>32.74077535787616</v>
      </c>
      <c r="V420" s="459">
        <v>4269.3</v>
      </c>
      <c r="W420" s="753">
        <f t="shared" si="257"/>
        <v>0</v>
      </c>
      <c r="X420" s="553">
        <f t="shared" si="252"/>
        <v>0</v>
      </c>
      <c r="Y420" s="438" t="s">
        <v>773</v>
      </c>
      <c r="Z420" s="436">
        <f>T420</f>
        <v>50</v>
      </c>
      <c r="AA420" s="428"/>
      <c r="AB420" s="171"/>
      <c r="AC420" s="88"/>
      <c r="AD420" s="162"/>
      <c r="AE420" s="162"/>
      <c r="AF420" s="162"/>
      <c r="AG420" s="162"/>
      <c r="AH420" s="162"/>
      <c r="AI420" s="162"/>
      <c r="AJ420" s="162"/>
      <c r="AK420" s="163"/>
      <c r="AL420" s="162"/>
      <c r="AM420" s="173"/>
      <c r="AN420" s="173"/>
      <c r="AO420" s="173"/>
      <c r="AP420" s="173"/>
      <c r="AQ420" s="173"/>
      <c r="AR420" s="173"/>
      <c r="AS420" s="173"/>
      <c r="AT420" s="173"/>
      <c r="AU420" s="173"/>
      <c r="AV420" s="173"/>
      <c r="AW420" s="173"/>
      <c r="AX420" s="173"/>
      <c r="AY420" s="173"/>
      <c r="AZ420" s="173"/>
      <c r="BA420" s="173"/>
      <c r="BB420" s="173"/>
      <c r="BC420" s="173"/>
      <c r="BD420" s="173"/>
      <c r="BE420" s="173"/>
      <c r="BF420" s="165"/>
      <c r="BG420" s="165"/>
      <c r="BH420" s="165"/>
      <c r="BI420" s="165"/>
      <c r="BJ420" s="165"/>
      <c r="BK420" s="165"/>
      <c r="BL420" s="165"/>
      <c r="BM420" s="165"/>
      <c r="BN420" s="165"/>
      <c r="BO420" s="165"/>
      <c r="BP420" s="165"/>
      <c r="BQ420" s="165"/>
      <c r="BR420" s="165"/>
      <c r="BS420" s="165"/>
      <c r="BT420" s="165"/>
      <c r="BU420" s="165"/>
      <c r="BV420" s="165"/>
      <c r="BW420" s="165"/>
      <c r="BX420" s="165"/>
      <c r="BY420" s="165"/>
      <c r="BZ420" s="165"/>
      <c r="CA420" s="165"/>
      <c r="CB420" s="165"/>
      <c r="CC420" s="165"/>
      <c r="CD420" s="165"/>
    </row>
    <row r="421" spans="1:82" ht="12" customHeight="1">
      <c r="A421" s="506"/>
      <c r="B421" s="242"/>
      <c r="C421" s="322"/>
      <c r="D421" s="242"/>
      <c r="E421" s="243"/>
      <c r="F421" s="249"/>
      <c r="G421" s="244"/>
      <c r="H421" s="244"/>
      <c r="I421" s="244"/>
      <c r="J421" s="244"/>
      <c r="K421" s="244"/>
      <c r="L421" s="245"/>
      <c r="M421" s="692"/>
      <c r="N421" s="252"/>
      <c r="O421" s="307"/>
      <c r="P421" s="401"/>
      <c r="Q421" s="393"/>
      <c r="R421" s="754"/>
      <c r="S421" s="743"/>
      <c r="T421" s="445"/>
      <c r="U421" s="287"/>
      <c r="V421" s="443"/>
      <c r="W421" s="771" t="s">
        <v>22</v>
      </c>
      <c r="X421" s="553">
        <f t="shared" si="252"/>
        <v>0</v>
      </c>
      <c r="Y421" s="423"/>
      <c r="Z421" s="170"/>
      <c r="AA421" s="88"/>
      <c r="AB421" s="171"/>
      <c r="AC421" s="88"/>
      <c r="AD421" s="162"/>
      <c r="AE421" s="162"/>
      <c r="AF421" s="162"/>
      <c r="AG421" s="162"/>
      <c r="AH421" s="162"/>
      <c r="AI421" s="162"/>
      <c r="AJ421" s="162"/>
      <c r="AK421" s="163"/>
      <c r="AL421" s="162"/>
      <c r="AM421" s="173"/>
      <c r="AN421" s="173"/>
      <c r="AO421" s="173"/>
      <c r="AP421" s="173"/>
      <c r="AQ421" s="173"/>
      <c r="AR421" s="173"/>
      <c r="AS421" s="173"/>
      <c r="AT421" s="173"/>
      <c r="AU421" s="173"/>
      <c r="AV421" s="173"/>
      <c r="AW421" s="173"/>
      <c r="AX421" s="173"/>
      <c r="AY421" s="173"/>
      <c r="AZ421" s="173"/>
      <c r="BA421" s="173"/>
      <c r="BB421" s="173"/>
      <c r="BC421" s="173"/>
      <c r="BD421" s="173"/>
      <c r="BE421" s="173"/>
      <c r="BF421" s="165"/>
      <c r="BG421" s="165"/>
      <c r="BH421" s="165"/>
      <c r="BI421" s="165"/>
      <c r="BJ421" s="165"/>
      <c r="BK421" s="165"/>
      <c r="BL421" s="165"/>
      <c r="BM421" s="165"/>
      <c r="BN421" s="165"/>
      <c r="BO421" s="165"/>
      <c r="BP421" s="165"/>
      <c r="BQ421" s="165"/>
      <c r="BR421" s="165"/>
      <c r="BS421" s="165"/>
      <c r="BT421" s="165"/>
      <c r="BU421" s="165"/>
      <c r="BV421" s="165"/>
      <c r="BW421" s="165"/>
      <c r="BX421" s="165"/>
      <c r="BY421" s="165"/>
      <c r="BZ421" s="165"/>
      <c r="CA421" s="165"/>
      <c r="CB421" s="165"/>
      <c r="CC421" s="165"/>
      <c r="CD421" s="165"/>
    </row>
    <row r="422" spans="1:82" ht="27" customHeight="1">
      <c r="A422" s="504"/>
      <c r="B422" s="130"/>
      <c r="C422" s="322"/>
      <c r="D422" s="130"/>
      <c r="E422" s="129" t="s">
        <v>537</v>
      </c>
      <c r="F422" s="155"/>
      <c r="G422" s="539" t="s">
        <v>792</v>
      </c>
      <c r="H422" s="578" t="s">
        <v>539</v>
      </c>
      <c r="I422" s="579" t="s">
        <v>129</v>
      </c>
      <c r="J422" s="579" t="s">
        <v>122</v>
      </c>
      <c r="K422" s="579" t="s">
        <v>123</v>
      </c>
      <c r="L422" s="580" t="s">
        <v>124</v>
      </c>
      <c r="M422" s="539" t="s">
        <v>792</v>
      </c>
      <c r="N422" s="103"/>
      <c r="O422" s="104"/>
      <c r="P422" s="128">
        <f>IF(SUM(G423:M438)&gt;0,0.1,0)</f>
        <v>0</v>
      </c>
      <c r="Q422" s="393"/>
      <c r="R422" s="756"/>
      <c r="S422" s="752"/>
      <c r="T422" s="440"/>
      <c r="U422" s="144"/>
      <c r="V422" s="440"/>
      <c r="W422" s="769"/>
      <c r="X422" s="553">
        <f t="shared" si="252"/>
        <v>0</v>
      </c>
      <c r="Y422" s="423"/>
      <c r="Z422" s="170"/>
      <c r="AA422" s="88"/>
      <c r="AB422" s="171"/>
      <c r="AC422" s="88"/>
      <c r="AD422" s="162"/>
      <c r="AE422" s="162"/>
      <c r="AF422" s="162"/>
      <c r="AG422" s="162"/>
      <c r="AH422" s="162"/>
      <c r="AI422" s="162"/>
      <c r="AJ422" s="162"/>
      <c r="AK422" s="163"/>
      <c r="AL422" s="162"/>
      <c r="AM422" s="173"/>
      <c r="AN422" s="173"/>
      <c r="AO422" s="173"/>
      <c r="AP422" s="173"/>
      <c r="AQ422" s="173"/>
      <c r="AR422" s="173"/>
      <c r="AS422" s="173"/>
      <c r="AT422" s="173"/>
      <c r="AU422" s="173"/>
      <c r="AV422" s="173"/>
      <c r="AW422" s="173"/>
      <c r="AX422" s="173"/>
      <c r="AY422" s="173"/>
      <c r="AZ422" s="173"/>
      <c r="BA422" s="173"/>
      <c r="BB422" s="173"/>
      <c r="BC422" s="173"/>
      <c r="BD422" s="173"/>
      <c r="BE422" s="173"/>
      <c r="BF422" s="165"/>
      <c r="BG422" s="165"/>
      <c r="BH422" s="165"/>
      <c r="BI422" s="165"/>
      <c r="BJ422" s="165"/>
      <c r="BK422" s="165"/>
      <c r="BL422" s="165"/>
      <c r="BM422" s="165"/>
      <c r="BN422" s="165"/>
      <c r="BO422" s="165"/>
      <c r="BP422" s="165"/>
      <c r="BQ422" s="165"/>
      <c r="BR422" s="165"/>
      <c r="BS422" s="165"/>
      <c r="BT422" s="165"/>
      <c r="BU422" s="165"/>
      <c r="BV422" s="165"/>
      <c r="BW422" s="165"/>
      <c r="BX422" s="165"/>
      <c r="BY422" s="165"/>
      <c r="BZ422" s="165"/>
      <c r="CA422" s="165"/>
      <c r="CB422" s="165"/>
      <c r="CC422" s="165"/>
      <c r="CD422" s="165"/>
    </row>
    <row r="423" spans="1:82" ht="12" customHeight="1">
      <c r="A423" s="501"/>
      <c r="B423" s="242"/>
      <c r="C423" s="322"/>
      <c r="D423" s="242"/>
      <c r="E423" s="243"/>
      <c r="F423" s="249"/>
      <c r="G423" s="244"/>
      <c r="H423" s="244"/>
      <c r="I423" s="244"/>
      <c r="J423" s="244"/>
      <c r="K423" s="244"/>
      <c r="L423" s="245"/>
      <c r="M423" s="281"/>
      <c r="N423" s="204"/>
      <c r="O423" s="304"/>
      <c r="P423" s="282"/>
      <c r="Q423" s="396"/>
      <c r="R423" s="754"/>
      <c r="S423" s="743"/>
      <c r="T423" s="443"/>
      <c r="U423" s="248"/>
      <c r="V423" s="443"/>
      <c r="W423" s="771" t="s">
        <v>22</v>
      </c>
      <c r="X423" s="553">
        <f t="shared" si="252"/>
        <v>0</v>
      </c>
      <c r="Y423" s="423"/>
      <c r="Z423" s="170"/>
      <c r="AA423" s="88"/>
      <c r="AB423" s="171"/>
      <c r="AC423" s="88"/>
      <c r="AD423" s="162"/>
      <c r="AE423" s="162"/>
      <c r="AF423" s="162"/>
      <c r="AG423" s="162"/>
      <c r="AH423" s="162"/>
      <c r="AI423" s="162"/>
      <c r="AJ423" s="162"/>
      <c r="AK423" s="163"/>
      <c r="AL423" s="162"/>
      <c r="AM423" s="173"/>
      <c r="AN423" s="173"/>
      <c r="AO423" s="173"/>
      <c r="AP423" s="173"/>
      <c r="AQ423" s="173"/>
      <c r="AR423" s="173"/>
      <c r="AS423" s="173"/>
      <c r="AT423" s="173"/>
      <c r="AU423" s="173"/>
      <c r="AV423" s="173"/>
      <c r="AW423" s="173"/>
      <c r="AX423" s="173"/>
      <c r="AY423" s="173"/>
      <c r="AZ423" s="173"/>
      <c r="BA423" s="173"/>
      <c r="BB423" s="173"/>
      <c r="BC423" s="173"/>
      <c r="BD423" s="173"/>
      <c r="BE423" s="173"/>
      <c r="BF423" s="165"/>
      <c r="BG423" s="165"/>
      <c r="BH423" s="165"/>
      <c r="BI423" s="165"/>
      <c r="BJ423" s="165"/>
      <c r="BK423" s="165"/>
      <c r="BL423" s="165"/>
      <c r="BM423" s="165"/>
      <c r="BN423" s="165"/>
      <c r="BO423" s="165"/>
      <c r="BP423" s="165"/>
      <c r="BQ423" s="165"/>
      <c r="BR423" s="165"/>
      <c r="BS423" s="165"/>
      <c r="BT423" s="165"/>
      <c r="BU423" s="165"/>
      <c r="BV423" s="165"/>
      <c r="BW423" s="165"/>
      <c r="BX423" s="165"/>
      <c r="BY423" s="165"/>
      <c r="BZ423" s="165"/>
      <c r="CA423" s="165"/>
      <c r="CB423" s="165"/>
      <c r="CC423" s="165"/>
      <c r="CD423" s="165"/>
    </row>
    <row r="424" spans="1:82" ht="63.75" customHeight="1">
      <c r="A424" s="845" t="s">
        <v>11</v>
      </c>
      <c r="B424" s="832"/>
      <c r="C424" s="596" t="s">
        <v>796</v>
      </c>
      <c r="D424" s="894" t="s">
        <v>1133</v>
      </c>
      <c r="E424" s="892" t="s">
        <v>1131</v>
      </c>
      <c r="F424" s="893" t="s">
        <v>2</v>
      </c>
      <c r="G424" s="539" t="s">
        <v>792</v>
      </c>
      <c r="H424" s="539" t="s">
        <v>792</v>
      </c>
      <c r="I424" s="539" t="s">
        <v>792</v>
      </c>
      <c r="J424" s="844"/>
      <c r="K424" s="884"/>
      <c r="L424" s="844"/>
      <c r="M424" s="539" t="s">
        <v>792</v>
      </c>
      <c r="N424" s="836"/>
      <c r="O424" s="50">
        <f t="shared" ref="O424:O425" si="258">SUBTOTAL(9,G424:M424)</f>
        <v>0</v>
      </c>
      <c r="P424" s="94">
        <f t="shared" ref="P424:P425" si="259">O424</f>
        <v>0</v>
      </c>
      <c r="Q424" s="839">
        <v>34.047359999999998</v>
      </c>
      <c r="R424" s="840">
        <f t="shared" ref="R424:R425" si="260">Q424*$S$1</f>
        <v>2213.0783999999999</v>
      </c>
      <c r="S424" s="734">
        <f t="shared" ref="S424:S425" si="261">R424</f>
        <v>2213.0783999999999</v>
      </c>
      <c r="T424" s="842" t="s">
        <v>796</v>
      </c>
      <c r="U424" s="842"/>
      <c r="V424" s="842"/>
      <c r="W424" s="753">
        <f t="shared" ref="W424:W425" si="262">S424*O424</f>
        <v>0</v>
      </c>
      <c r="X424" s="553">
        <f t="shared" si="252"/>
        <v>0</v>
      </c>
      <c r="Y424" s="708"/>
      <c r="Z424" s="709"/>
      <c r="AA424" s="88"/>
      <c r="AB424" s="171"/>
      <c r="AC424" s="88"/>
      <c r="AD424" s="162"/>
      <c r="AE424" s="162"/>
      <c r="AF424" s="162"/>
      <c r="AG424" s="162"/>
      <c r="AH424" s="162"/>
      <c r="AI424" s="162"/>
      <c r="AJ424" s="162"/>
      <c r="AK424" s="163"/>
      <c r="AL424" s="162"/>
      <c r="AM424" s="162"/>
      <c r="AN424" s="162"/>
      <c r="AO424" s="162"/>
      <c r="AP424" s="162"/>
      <c r="AQ424" s="162"/>
      <c r="AR424" s="162"/>
      <c r="AS424" s="162"/>
      <c r="AT424" s="162"/>
      <c r="AU424" s="162"/>
      <c r="AV424" s="162"/>
      <c r="AW424" s="162"/>
      <c r="AX424" s="162"/>
      <c r="AY424" s="162"/>
      <c r="AZ424" s="162"/>
      <c r="BA424" s="162"/>
      <c r="BB424" s="162"/>
      <c r="BC424" s="162"/>
      <c r="BD424" s="162"/>
      <c r="BE424" s="162"/>
    </row>
    <row r="425" spans="1:82" ht="63.75" customHeight="1">
      <c r="A425" s="845" t="s">
        <v>11</v>
      </c>
      <c r="B425" s="832"/>
      <c r="C425" s="596" t="s">
        <v>796</v>
      </c>
      <c r="D425" s="895" t="s">
        <v>1127</v>
      </c>
      <c r="E425" s="892" t="s">
        <v>1131</v>
      </c>
      <c r="F425" s="893" t="s">
        <v>469</v>
      </c>
      <c r="G425" s="539" t="s">
        <v>792</v>
      </c>
      <c r="H425" s="844"/>
      <c r="I425" s="844"/>
      <c r="J425" s="844"/>
      <c r="K425" s="539" t="s">
        <v>792</v>
      </c>
      <c r="L425" s="844"/>
      <c r="M425" s="539" t="s">
        <v>792</v>
      </c>
      <c r="N425" s="836"/>
      <c r="O425" s="50">
        <f t="shared" si="258"/>
        <v>0</v>
      </c>
      <c r="P425" s="94">
        <f t="shared" si="259"/>
        <v>0</v>
      </c>
      <c r="Q425" s="839">
        <v>34.047359999999998</v>
      </c>
      <c r="R425" s="840">
        <f t="shared" si="260"/>
        <v>2213.0783999999999</v>
      </c>
      <c r="S425" s="734">
        <f t="shared" si="261"/>
        <v>2213.0783999999999</v>
      </c>
      <c r="T425" s="842" t="s">
        <v>796</v>
      </c>
      <c r="U425" s="842"/>
      <c r="V425" s="842"/>
      <c r="W425" s="753">
        <f t="shared" si="262"/>
        <v>0</v>
      </c>
      <c r="X425" s="553">
        <f t="shared" si="252"/>
        <v>0</v>
      </c>
      <c r="Y425" s="708"/>
      <c r="Z425" s="709"/>
      <c r="AA425" s="88"/>
      <c r="AB425" s="171"/>
      <c r="AC425" s="88"/>
      <c r="AD425" s="162"/>
      <c r="AE425" s="162"/>
      <c r="AF425" s="162"/>
      <c r="AG425" s="162"/>
      <c r="AH425" s="162"/>
      <c r="AI425" s="162"/>
      <c r="AJ425" s="162"/>
      <c r="AK425" s="163"/>
      <c r="AL425" s="162"/>
      <c r="AM425" s="162"/>
      <c r="AN425" s="162"/>
      <c r="AO425" s="162"/>
      <c r="AP425" s="162"/>
      <c r="AQ425" s="162"/>
      <c r="AR425" s="162"/>
      <c r="AS425" s="162"/>
      <c r="AT425" s="162"/>
      <c r="AU425" s="162"/>
      <c r="AV425" s="162"/>
      <c r="AW425" s="162"/>
      <c r="AX425" s="162"/>
      <c r="AY425" s="162"/>
      <c r="AZ425" s="162"/>
      <c r="BA425" s="162"/>
      <c r="BB425" s="162"/>
      <c r="BC425" s="162"/>
      <c r="BD425" s="162"/>
      <c r="BE425" s="162"/>
    </row>
    <row r="426" spans="1:82" ht="63.75" hidden="1" customHeight="1">
      <c r="A426" s="845" t="s">
        <v>11</v>
      </c>
      <c r="B426" s="832"/>
      <c r="C426" s="596" t="s">
        <v>796</v>
      </c>
      <c r="D426" s="885" t="s">
        <v>1128</v>
      </c>
      <c r="E426" s="882" t="s">
        <v>1131</v>
      </c>
      <c r="F426" s="883" t="s">
        <v>967</v>
      </c>
      <c r="G426" s="539" t="s">
        <v>792</v>
      </c>
      <c r="H426" s="844"/>
      <c r="I426" s="844"/>
      <c r="J426" s="844"/>
      <c r="K426" s="884"/>
      <c r="L426" s="844"/>
      <c r="M426" s="539" t="s">
        <v>792</v>
      </c>
      <c r="N426" s="836">
        <v>0</v>
      </c>
      <c r="O426" s="837">
        <f>SUBTOTAL(9,G426:M426)</f>
        <v>0</v>
      </c>
      <c r="P426" s="838">
        <f t="shared" ref="P426:P427" si="263">O426</f>
        <v>0</v>
      </c>
      <c r="Q426" s="839">
        <v>34.047359999999998</v>
      </c>
      <c r="R426" s="840">
        <f>Q426*$S$1</f>
        <v>2213.0783999999999</v>
      </c>
      <c r="S426" s="841">
        <f>R426</f>
        <v>2213.0783999999999</v>
      </c>
      <c r="T426" s="842" t="s">
        <v>796</v>
      </c>
      <c r="U426" s="842"/>
      <c r="V426" s="842"/>
      <c r="W426" s="843">
        <f>S426*O426</f>
        <v>0</v>
      </c>
      <c r="X426" s="553">
        <f>R426*P426</f>
        <v>0</v>
      </c>
      <c r="Y426" s="708" t="s">
        <v>1020</v>
      </c>
      <c r="Z426" s="709"/>
      <c r="AA426" s="88"/>
      <c r="AB426" s="171"/>
      <c r="AC426" s="88"/>
      <c r="AD426" s="162"/>
      <c r="AE426" s="162"/>
      <c r="AF426" s="162"/>
      <c r="AG426" s="162"/>
      <c r="AH426" s="162"/>
      <c r="AI426" s="162"/>
      <c r="AJ426" s="162"/>
      <c r="AK426" s="163"/>
      <c r="AL426" s="162"/>
      <c r="AM426" s="162"/>
      <c r="AN426" s="162"/>
      <c r="AO426" s="162"/>
      <c r="AP426" s="162"/>
      <c r="AQ426" s="162"/>
      <c r="AR426" s="162"/>
      <c r="AS426" s="162"/>
      <c r="AT426" s="162"/>
      <c r="AU426" s="162"/>
      <c r="AV426" s="162"/>
      <c r="AW426" s="162"/>
      <c r="AX426" s="162"/>
      <c r="AY426" s="162"/>
      <c r="AZ426" s="162"/>
      <c r="BA426" s="162"/>
      <c r="BB426" s="162"/>
      <c r="BC426" s="162"/>
      <c r="BD426" s="162"/>
      <c r="BE426" s="162"/>
    </row>
    <row r="427" spans="1:82" ht="63.75" hidden="1" customHeight="1">
      <c r="A427" s="845" t="s">
        <v>11</v>
      </c>
      <c r="B427" s="832"/>
      <c r="C427" s="596" t="s">
        <v>796</v>
      </c>
      <c r="D427" s="885" t="s">
        <v>1129</v>
      </c>
      <c r="E427" s="882" t="s">
        <v>1131</v>
      </c>
      <c r="F427" s="883" t="s">
        <v>916</v>
      </c>
      <c r="G427" s="539" t="s">
        <v>792</v>
      </c>
      <c r="H427" s="844"/>
      <c r="I427" s="844"/>
      <c r="J427" s="844"/>
      <c r="K427" s="884"/>
      <c r="L427" s="844"/>
      <c r="M427" s="539" t="s">
        <v>792</v>
      </c>
      <c r="N427" s="836">
        <v>0</v>
      </c>
      <c r="O427" s="837">
        <f>SUBTOTAL(9,G427:M427)</f>
        <v>0</v>
      </c>
      <c r="P427" s="838">
        <f t="shared" si="263"/>
        <v>0</v>
      </c>
      <c r="Q427" s="839">
        <v>34.047359999999998</v>
      </c>
      <c r="R427" s="840">
        <f>Q427*$S$1</f>
        <v>2213.0783999999999</v>
      </c>
      <c r="S427" s="841">
        <f>R427</f>
        <v>2213.0783999999999</v>
      </c>
      <c r="T427" s="842" t="s">
        <v>796</v>
      </c>
      <c r="U427" s="842"/>
      <c r="V427" s="842"/>
      <c r="W427" s="843">
        <f>S427*O427</f>
        <v>0</v>
      </c>
      <c r="X427" s="553">
        <f>R427*P427</f>
        <v>0</v>
      </c>
      <c r="Y427" s="708" t="s">
        <v>1020</v>
      </c>
      <c r="Z427" s="709"/>
      <c r="AA427" s="88"/>
      <c r="AB427" s="171"/>
      <c r="AC427" s="88"/>
      <c r="AD427" s="162"/>
      <c r="AE427" s="162"/>
      <c r="AF427" s="162"/>
      <c r="AG427" s="162"/>
      <c r="AH427" s="162"/>
      <c r="AI427" s="162"/>
      <c r="AJ427" s="162"/>
      <c r="AK427" s="163"/>
      <c r="AL427" s="162"/>
      <c r="AM427" s="162"/>
      <c r="AN427" s="162"/>
      <c r="AO427" s="162"/>
      <c r="AP427" s="162"/>
      <c r="AQ427" s="162"/>
      <c r="AR427" s="162"/>
      <c r="AS427" s="162"/>
      <c r="AT427" s="162"/>
      <c r="AU427" s="162"/>
      <c r="AV427" s="162"/>
      <c r="AW427" s="162"/>
      <c r="AX427" s="162"/>
      <c r="AY427" s="162"/>
      <c r="AZ427" s="162"/>
      <c r="BA427" s="162"/>
      <c r="BB427" s="162"/>
      <c r="BC427" s="162"/>
      <c r="BD427" s="162"/>
      <c r="BE427" s="162"/>
    </row>
    <row r="428" spans="1:82" ht="63.75" customHeight="1">
      <c r="A428" s="845" t="s">
        <v>11</v>
      </c>
      <c r="B428" s="832"/>
      <c r="C428" s="596" t="s">
        <v>796</v>
      </c>
      <c r="D428" s="894" t="s">
        <v>1134</v>
      </c>
      <c r="E428" s="892" t="s">
        <v>1131</v>
      </c>
      <c r="F428" s="893" t="s">
        <v>5</v>
      </c>
      <c r="G428" s="539" t="s">
        <v>792</v>
      </c>
      <c r="H428" s="844"/>
      <c r="I428" s="844"/>
      <c r="J428" s="844"/>
      <c r="K428" s="884"/>
      <c r="L428" s="844"/>
      <c r="M428" s="539" t="s">
        <v>792</v>
      </c>
      <c r="N428" s="836"/>
      <c r="O428" s="50">
        <f>SUBTOTAL(9,G428:M428)</f>
        <v>0</v>
      </c>
      <c r="P428" s="94">
        <f>O428</f>
        <v>0</v>
      </c>
      <c r="Q428" s="839">
        <v>34.047359999999998</v>
      </c>
      <c r="R428" s="840">
        <f>Q428*$S$1</f>
        <v>2213.0783999999999</v>
      </c>
      <c r="S428" s="734">
        <f>R428</f>
        <v>2213.0783999999999</v>
      </c>
      <c r="T428" s="842" t="s">
        <v>796</v>
      </c>
      <c r="U428" s="842"/>
      <c r="V428" s="842"/>
      <c r="W428" s="753">
        <f>S428*O428</f>
        <v>0</v>
      </c>
      <c r="X428" s="553">
        <f>R428*P428</f>
        <v>0</v>
      </c>
      <c r="Y428" s="708"/>
      <c r="Z428" s="709"/>
      <c r="AA428" s="88"/>
      <c r="AB428" s="171"/>
      <c r="AC428" s="88"/>
      <c r="AD428" s="162"/>
      <c r="AE428" s="162"/>
      <c r="AF428" s="162"/>
      <c r="AG428" s="162"/>
      <c r="AH428" s="162"/>
      <c r="AI428" s="162"/>
      <c r="AJ428" s="162"/>
      <c r="AK428" s="163"/>
      <c r="AL428" s="162"/>
      <c r="AM428" s="162"/>
      <c r="AN428" s="162"/>
      <c r="AO428" s="162"/>
      <c r="AP428" s="162"/>
      <c r="AQ428" s="162"/>
      <c r="AR428" s="162"/>
      <c r="AS428" s="162"/>
      <c r="AT428" s="162"/>
      <c r="AU428" s="162"/>
      <c r="AV428" s="162"/>
      <c r="AW428" s="162"/>
      <c r="AX428" s="162"/>
      <c r="AY428" s="162"/>
      <c r="AZ428" s="162"/>
      <c r="BA428" s="162"/>
      <c r="BB428" s="162"/>
      <c r="BC428" s="162"/>
      <c r="BD428" s="162"/>
      <c r="BE428" s="162"/>
    </row>
    <row r="429" spans="1:82" ht="39.200000000000003" hidden="1" customHeight="1">
      <c r="A429" s="492" t="s">
        <v>11</v>
      </c>
      <c r="B429" s="492"/>
      <c r="C429" s="596" t="s">
        <v>796</v>
      </c>
      <c r="D429" s="404" t="s">
        <v>820</v>
      </c>
      <c r="E429" s="597" t="s">
        <v>855</v>
      </c>
      <c r="F429" s="405" t="s">
        <v>5</v>
      </c>
      <c r="G429" s="539" t="s">
        <v>792</v>
      </c>
      <c r="H429" s="539" t="s">
        <v>792</v>
      </c>
      <c r="I429" s="614"/>
      <c r="J429" s="614"/>
      <c r="K429" s="539" t="s">
        <v>792</v>
      </c>
      <c r="L429" s="539" t="s">
        <v>792</v>
      </c>
      <c r="M429" s="539" t="s">
        <v>792</v>
      </c>
      <c r="N429" s="215">
        <v>4</v>
      </c>
      <c r="O429" s="50">
        <f t="shared" ref="O429:O437" si="264">SUBTOTAL(9,H429:M429)</f>
        <v>0</v>
      </c>
      <c r="P429" s="94">
        <f t="shared" ref="P429:P436" si="265">O429</f>
        <v>0</v>
      </c>
      <c r="Q429" s="675">
        <v>42.194879999999998</v>
      </c>
      <c r="R429" s="437">
        <f t="shared" ref="R429:R434" si="266">Q429*$S$1</f>
        <v>2742.6671999999999</v>
      </c>
      <c r="S429" s="395">
        <f t="shared" ref="S429:S434" si="267">(1-T429*0.01)*R429</f>
        <v>1919.8670399999999</v>
      </c>
      <c r="T429" s="455">
        <v>30</v>
      </c>
      <c r="U429" s="435"/>
      <c r="V429" s="459"/>
      <c r="W429" s="335">
        <f t="shared" ref="W429:W434" si="268">S429*O429</f>
        <v>0</v>
      </c>
      <c r="X429" s="553">
        <f t="shared" ref="X429:X490" si="269">R429*P429</f>
        <v>0</v>
      </c>
      <c r="Y429" s="438" t="s">
        <v>773</v>
      </c>
      <c r="Z429" s="436">
        <f t="shared" ref="Z429:Z434" si="270">T429</f>
        <v>30</v>
      </c>
      <c r="AA429" s="637"/>
      <c r="AB429" s="171"/>
      <c r="AC429" s="88"/>
      <c r="AD429" s="162"/>
      <c r="AE429" s="162"/>
      <c r="AF429" s="162"/>
      <c r="AG429" s="162"/>
      <c r="AH429" s="162"/>
      <c r="AI429" s="162"/>
      <c r="AJ429" s="162"/>
      <c r="AK429" s="163"/>
      <c r="AL429" s="162"/>
      <c r="AM429" s="173"/>
      <c r="AN429" s="173"/>
      <c r="AO429" s="173"/>
      <c r="AP429" s="173"/>
      <c r="AQ429" s="173"/>
      <c r="AR429" s="173"/>
      <c r="AS429" s="173"/>
      <c r="AT429" s="173"/>
      <c r="AU429" s="173"/>
      <c r="AV429" s="173"/>
      <c r="AW429" s="173"/>
      <c r="AX429" s="173"/>
      <c r="AY429" s="173"/>
      <c r="AZ429" s="173"/>
      <c r="BA429" s="173"/>
      <c r="BB429" s="173"/>
      <c r="BC429" s="173"/>
      <c r="BD429" s="173"/>
      <c r="BE429" s="173"/>
      <c r="BF429" s="165"/>
      <c r="BG429" s="165"/>
      <c r="BH429" s="165"/>
      <c r="BI429" s="165"/>
      <c r="BJ429" s="165"/>
      <c r="BK429" s="165"/>
      <c r="BL429" s="165"/>
      <c r="BM429" s="165"/>
      <c r="BN429" s="165"/>
      <c r="BO429" s="165"/>
      <c r="BP429" s="165"/>
      <c r="BQ429" s="165"/>
      <c r="BR429" s="165"/>
      <c r="BS429" s="165"/>
      <c r="BT429" s="165"/>
      <c r="BU429" s="165"/>
      <c r="BV429" s="165"/>
      <c r="BW429" s="165"/>
      <c r="BX429" s="165"/>
      <c r="BY429" s="165"/>
      <c r="BZ429" s="165"/>
      <c r="CA429" s="165"/>
      <c r="CB429" s="165"/>
      <c r="CC429" s="165"/>
      <c r="CD429" s="165"/>
    </row>
    <row r="430" spans="1:82" ht="39.200000000000003" customHeight="1">
      <c r="A430" s="521" t="s">
        <v>11</v>
      </c>
      <c r="B430" s="492"/>
      <c r="C430" s="512" t="s">
        <v>784</v>
      </c>
      <c r="D430" s="404" t="s">
        <v>820</v>
      </c>
      <c r="E430" s="597" t="s">
        <v>855</v>
      </c>
      <c r="F430" s="405" t="s">
        <v>8</v>
      </c>
      <c r="G430" s="539" t="s">
        <v>792</v>
      </c>
      <c r="H430" s="539" t="s">
        <v>792</v>
      </c>
      <c r="I430" s="539" t="s">
        <v>792</v>
      </c>
      <c r="J430" s="614"/>
      <c r="K430" s="539" t="s">
        <v>792</v>
      </c>
      <c r="L430" s="539" t="s">
        <v>792</v>
      </c>
      <c r="M430" s="539" t="s">
        <v>792</v>
      </c>
      <c r="N430" s="215"/>
      <c r="O430" s="50">
        <f>SUBTOTAL(9,G430:M430)</f>
        <v>0</v>
      </c>
      <c r="P430" s="94">
        <f>O430</f>
        <v>0</v>
      </c>
      <c r="Q430" s="679">
        <v>42.194879999999998</v>
      </c>
      <c r="R430" s="737">
        <f>Q430*$S$1</f>
        <v>2742.6671999999999</v>
      </c>
      <c r="S430" s="746">
        <f t="shared" si="267"/>
        <v>1919.8670399999999</v>
      </c>
      <c r="T430" s="455">
        <v>30</v>
      </c>
      <c r="U430" s="435"/>
      <c r="V430" s="459"/>
      <c r="W430" s="753">
        <f>S430*O430</f>
        <v>0</v>
      </c>
      <c r="X430" s="553">
        <f>R430*P430</f>
        <v>0</v>
      </c>
      <c r="Y430" s="438" t="s">
        <v>773</v>
      </c>
      <c r="Z430" s="436">
        <f t="shared" si="270"/>
        <v>30</v>
      </c>
      <c r="AA430" s="88"/>
      <c r="AB430" s="171"/>
      <c r="AC430" s="88"/>
      <c r="AD430" s="162"/>
      <c r="AE430" s="162"/>
      <c r="AF430" s="162"/>
      <c r="AG430" s="162"/>
      <c r="AH430" s="162"/>
      <c r="AI430" s="162"/>
      <c r="AJ430" s="162"/>
      <c r="AK430" s="163"/>
      <c r="AL430" s="162"/>
      <c r="AM430" s="173"/>
      <c r="AN430" s="173"/>
      <c r="AO430" s="173"/>
      <c r="AP430" s="173"/>
      <c r="AQ430" s="173"/>
      <c r="AR430" s="173"/>
      <c r="AS430" s="173"/>
      <c r="AT430" s="173"/>
      <c r="AU430" s="173"/>
      <c r="AV430" s="173"/>
      <c r="AW430" s="173"/>
      <c r="AX430" s="173"/>
      <c r="AY430" s="173"/>
      <c r="AZ430" s="173"/>
      <c r="BA430" s="173"/>
      <c r="BB430" s="173"/>
      <c r="BC430" s="173"/>
      <c r="BD430" s="173"/>
      <c r="BE430" s="173"/>
      <c r="BF430" s="165"/>
      <c r="BG430" s="165"/>
      <c r="BH430" s="165"/>
      <c r="BI430" s="165"/>
      <c r="BJ430" s="165"/>
      <c r="BK430" s="165"/>
      <c r="BL430" s="165"/>
      <c r="BM430" s="165"/>
      <c r="BN430" s="165"/>
      <c r="BO430" s="165"/>
      <c r="BP430" s="165"/>
      <c r="BQ430" s="165"/>
      <c r="BR430" s="165"/>
      <c r="BS430" s="165"/>
      <c r="BT430" s="165"/>
      <c r="BU430" s="165"/>
      <c r="BV430" s="165"/>
      <c r="BW430" s="165"/>
      <c r="BX430" s="165"/>
      <c r="BY430" s="165"/>
      <c r="BZ430" s="165"/>
      <c r="CA430" s="165"/>
      <c r="CB430" s="165"/>
      <c r="CC430" s="165"/>
      <c r="CD430" s="165"/>
    </row>
    <row r="431" spans="1:82" ht="39.200000000000003" hidden="1" customHeight="1">
      <c r="A431" s="521" t="s">
        <v>11</v>
      </c>
      <c r="B431" s="492"/>
      <c r="C431" s="596" t="s">
        <v>796</v>
      </c>
      <c r="D431" s="404" t="s">
        <v>820</v>
      </c>
      <c r="E431" s="597" t="s">
        <v>855</v>
      </c>
      <c r="F431" s="405" t="s">
        <v>8</v>
      </c>
      <c r="G431" s="539" t="s">
        <v>792</v>
      </c>
      <c r="H431" s="539" t="s">
        <v>792</v>
      </c>
      <c r="I431" s="539" t="s">
        <v>792</v>
      </c>
      <c r="J431" s="614"/>
      <c r="K431" s="539" t="s">
        <v>792</v>
      </c>
      <c r="L431" s="539" t="s">
        <v>792</v>
      </c>
      <c r="M431" s="539" t="s">
        <v>792</v>
      </c>
      <c r="N431" s="215">
        <v>4</v>
      </c>
      <c r="O431" s="50">
        <f t="shared" si="264"/>
        <v>0</v>
      </c>
      <c r="P431" s="94">
        <f t="shared" si="265"/>
        <v>0</v>
      </c>
      <c r="Q431" s="675">
        <v>42.194879999999998</v>
      </c>
      <c r="R431" s="437">
        <f t="shared" si="266"/>
        <v>2742.6671999999999</v>
      </c>
      <c r="S431" s="395">
        <f t="shared" si="267"/>
        <v>1919.8670399999999</v>
      </c>
      <c r="T431" s="455">
        <v>30</v>
      </c>
      <c r="U431" s="435"/>
      <c r="V431" s="459"/>
      <c r="W431" s="335">
        <f t="shared" si="268"/>
        <v>0</v>
      </c>
      <c r="X431" s="553">
        <f t="shared" si="269"/>
        <v>0</v>
      </c>
      <c r="Y431" s="438" t="s">
        <v>773</v>
      </c>
      <c r="Z431" s="436">
        <f t="shared" si="270"/>
        <v>30</v>
      </c>
      <c r="AA431" s="637"/>
      <c r="AB431" s="171"/>
      <c r="AC431" s="88"/>
      <c r="AD431" s="162"/>
      <c r="AE431" s="162"/>
      <c r="AF431" s="162"/>
      <c r="AG431" s="162"/>
      <c r="AH431" s="162"/>
      <c r="AI431" s="162"/>
      <c r="AJ431" s="162"/>
      <c r="AK431" s="163"/>
      <c r="AL431" s="162"/>
      <c r="AM431" s="173"/>
      <c r="AN431" s="173"/>
      <c r="AO431" s="173"/>
      <c r="AP431" s="173"/>
      <c r="AQ431" s="173"/>
      <c r="AR431" s="173"/>
      <c r="AS431" s="173"/>
      <c r="AT431" s="173"/>
      <c r="AU431" s="173"/>
      <c r="AV431" s="173"/>
      <c r="AW431" s="173"/>
      <c r="AX431" s="173"/>
      <c r="AY431" s="173"/>
      <c r="AZ431" s="173"/>
      <c r="BA431" s="173"/>
      <c r="BB431" s="173"/>
      <c r="BC431" s="173"/>
      <c r="BD431" s="173"/>
      <c r="BE431" s="173"/>
      <c r="BF431" s="165"/>
      <c r="BG431" s="165"/>
      <c r="BH431" s="165"/>
      <c r="BI431" s="165"/>
      <c r="BJ431" s="165"/>
      <c r="BK431" s="165"/>
      <c r="BL431" s="165"/>
      <c r="BM431" s="165"/>
      <c r="BN431" s="165"/>
      <c r="BO431" s="165"/>
      <c r="BP431" s="165"/>
      <c r="BQ431" s="165"/>
      <c r="BR431" s="165"/>
      <c r="BS431" s="165"/>
      <c r="BT431" s="165"/>
      <c r="BU431" s="165"/>
      <c r="BV431" s="165"/>
      <c r="BW431" s="165"/>
      <c r="BX431" s="165"/>
      <c r="BY431" s="165"/>
      <c r="BZ431" s="165"/>
      <c r="CA431" s="165"/>
      <c r="CB431" s="165"/>
      <c r="CC431" s="165"/>
      <c r="CD431" s="165"/>
    </row>
    <row r="432" spans="1:82" ht="39.200000000000003" customHeight="1">
      <c r="A432" s="658" t="s">
        <v>11</v>
      </c>
      <c r="B432" s="492"/>
      <c r="C432" s="512" t="s">
        <v>784</v>
      </c>
      <c r="D432" s="404" t="s">
        <v>820</v>
      </c>
      <c r="E432" s="597" t="s">
        <v>855</v>
      </c>
      <c r="F432" s="405" t="s">
        <v>3</v>
      </c>
      <c r="G432" s="539" t="s">
        <v>792</v>
      </c>
      <c r="H432" s="614"/>
      <c r="I432" s="539" t="s">
        <v>792</v>
      </c>
      <c r="J432" s="539" t="s">
        <v>792</v>
      </c>
      <c r="K432" s="539" t="s">
        <v>792</v>
      </c>
      <c r="L432" s="539" t="s">
        <v>792</v>
      </c>
      <c r="M432" s="539" t="s">
        <v>792</v>
      </c>
      <c r="N432" s="215"/>
      <c r="O432" s="50">
        <f>SUBTOTAL(9,G432:M432)</f>
        <v>0</v>
      </c>
      <c r="P432" s="94">
        <f>O432</f>
        <v>0</v>
      </c>
      <c r="Q432" s="679">
        <v>42.194879999999998</v>
      </c>
      <c r="R432" s="737">
        <f>Q432*$S$1</f>
        <v>2742.6671999999999</v>
      </c>
      <c r="S432" s="746">
        <f t="shared" ref="S432" si="271">(1-T432*0.01)*R432</f>
        <v>1919.8670399999999</v>
      </c>
      <c r="T432" s="455">
        <v>30</v>
      </c>
      <c r="U432" s="435"/>
      <c r="V432" s="459"/>
      <c r="W432" s="753">
        <f>S432*O432</f>
        <v>0</v>
      </c>
      <c r="X432" s="553">
        <f>R432*P432</f>
        <v>0</v>
      </c>
      <c r="Y432" s="438" t="s">
        <v>773</v>
      </c>
      <c r="Z432" s="436">
        <f t="shared" si="270"/>
        <v>30</v>
      </c>
      <c r="AA432" s="88"/>
      <c r="AB432" s="171"/>
      <c r="AC432" s="88"/>
      <c r="AD432" s="162"/>
      <c r="AE432" s="162"/>
      <c r="AF432" s="162"/>
      <c r="AG432" s="162"/>
      <c r="AH432" s="162"/>
      <c r="AI432" s="162"/>
      <c r="AJ432" s="162"/>
      <c r="AK432" s="163"/>
      <c r="AL432" s="162"/>
      <c r="AM432" s="173"/>
      <c r="AN432" s="173"/>
      <c r="AO432" s="173"/>
      <c r="AP432" s="173"/>
      <c r="AQ432" s="173"/>
      <c r="AR432" s="173"/>
      <c r="AS432" s="173"/>
      <c r="AT432" s="173"/>
      <c r="AU432" s="173"/>
      <c r="AV432" s="173"/>
      <c r="AW432" s="173"/>
      <c r="AX432" s="173"/>
      <c r="AY432" s="173"/>
      <c r="AZ432" s="173"/>
      <c r="BA432" s="173"/>
      <c r="BB432" s="173"/>
      <c r="BC432" s="173"/>
      <c r="BD432" s="173"/>
      <c r="BE432" s="173"/>
      <c r="BF432" s="165"/>
      <c r="BG432" s="165"/>
      <c r="BH432" s="165"/>
      <c r="BI432" s="165"/>
      <c r="BJ432" s="165"/>
      <c r="BK432" s="165"/>
      <c r="BL432" s="165"/>
      <c r="BM432" s="165"/>
      <c r="BN432" s="165"/>
      <c r="BO432" s="165"/>
      <c r="BP432" s="165"/>
      <c r="BQ432" s="165"/>
      <c r="BR432" s="165"/>
      <c r="BS432" s="165"/>
      <c r="BT432" s="165"/>
      <c r="BU432" s="165"/>
      <c r="BV432" s="165"/>
      <c r="BW432" s="165"/>
      <c r="BX432" s="165"/>
      <c r="BY432" s="165"/>
      <c r="BZ432" s="165"/>
      <c r="CA432" s="165"/>
      <c r="CB432" s="165"/>
      <c r="CC432" s="165"/>
      <c r="CD432" s="165"/>
    </row>
    <row r="433" spans="1:82" ht="39.200000000000003" hidden="1" customHeight="1">
      <c r="A433" s="657" t="s">
        <v>11</v>
      </c>
      <c r="B433" s="492"/>
      <c r="C433" s="596" t="s">
        <v>796</v>
      </c>
      <c r="D433" s="404" t="s">
        <v>820</v>
      </c>
      <c r="E433" s="597" t="s">
        <v>855</v>
      </c>
      <c r="F433" s="405" t="s">
        <v>3</v>
      </c>
      <c r="G433" s="539" t="s">
        <v>792</v>
      </c>
      <c r="H433" s="539" t="s">
        <v>792</v>
      </c>
      <c r="I433" s="614"/>
      <c r="J433" s="614"/>
      <c r="K433" s="539" t="s">
        <v>792</v>
      </c>
      <c r="L433" s="539" t="s">
        <v>792</v>
      </c>
      <c r="M433" s="539" t="s">
        <v>792</v>
      </c>
      <c r="N433" s="215">
        <v>4</v>
      </c>
      <c r="O433" s="50">
        <f t="shared" si="264"/>
        <v>0</v>
      </c>
      <c r="P433" s="94">
        <f t="shared" si="265"/>
        <v>0</v>
      </c>
      <c r="Q433" s="675">
        <v>42.194879999999998</v>
      </c>
      <c r="R433" s="437">
        <f t="shared" si="266"/>
        <v>2742.6671999999999</v>
      </c>
      <c r="S433" s="395">
        <f t="shared" si="267"/>
        <v>1919.8670399999999</v>
      </c>
      <c r="T433" s="455">
        <v>30</v>
      </c>
      <c r="U433" s="435"/>
      <c r="V433" s="459"/>
      <c r="W433" s="335">
        <f t="shared" si="268"/>
        <v>0</v>
      </c>
      <c r="X433" s="553">
        <f t="shared" si="269"/>
        <v>0</v>
      </c>
      <c r="Y433" s="438" t="s">
        <v>773</v>
      </c>
      <c r="Z433" s="436">
        <f t="shared" si="270"/>
        <v>30</v>
      </c>
      <c r="AA433" s="637"/>
      <c r="AB433" s="171"/>
      <c r="AC433" s="88"/>
      <c r="AD433" s="162"/>
      <c r="AE433" s="162"/>
      <c r="AF433" s="162"/>
      <c r="AG433" s="162"/>
      <c r="AH433" s="162"/>
      <c r="AI433" s="162"/>
      <c r="AJ433" s="162"/>
      <c r="AK433" s="163"/>
      <c r="AL433" s="162"/>
      <c r="AM433" s="173"/>
      <c r="AN433" s="173"/>
      <c r="AO433" s="173"/>
      <c r="AP433" s="173"/>
      <c r="AQ433" s="173"/>
      <c r="AR433" s="173"/>
      <c r="AS433" s="173"/>
      <c r="AT433" s="173"/>
      <c r="AU433" s="173"/>
      <c r="AV433" s="173"/>
      <c r="AW433" s="173"/>
      <c r="AX433" s="173"/>
      <c r="AY433" s="173"/>
      <c r="AZ433" s="173"/>
      <c r="BA433" s="173"/>
      <c r="BB433" s="173"/>
      <c r="BC433" s="173"/>
      <c r="BD433" s="173"/>
      <c r="BE433" s="173"/>
      <c r="BF433" s="165"/>
      <c r="BG433" s="165"/>
      <c r="BH433" s="165"/>
      <c r="BI433" s="165"/>
      <c r="BJ433" s="165"/>
      <c r="BK433" s="165"/>
      <c r="BL433" s="165"/>
      <c r="BM433" s="165"/>
      <c r="BN433" s="165"/>
      <c r="BO433" s="165"/>
      <c r="BP433" s="165"/>
      <c r="BQ433" s="165"/>
      <c r="BR433" s="165"/>
      <c r="BS433" s="165"/>
      <c r="BT433" s="165"/>
      <c r="BU433" s="165"/>
      <c r="BV433" s="165"/>
      <c r="BW433" s="165"/>
      <c r="BX433" s="165"/>
      <c r="BY433" s="165"/>
      <c r="BZ433" s="165"/>
      <c r="CA433" s="165"/>
      <c r="CB433" s="165"/>
      <c r="CC433" s="165"/>
      <c r="CD433" s="165"/>
    </row>
    <row r="434" spans="1:82" ht="39.200000000000003" hidden="1" customHeight="1">
      <c r="A434" s="492" t="s">
        <v>11</v>
      </c>
      <c r="B434" s="492"/>
      <c r="C434" s="596" t="s">
        <v>796</v>
      </c>
      <c r="D434" s="404" t="s">
        <v>820</v>
      </c>
      <c r="E434" s="597" t="s">
        <v>855</v>
      </c>
      <c r="F434" s="405" t="s">
        <v>2</v>
      </c>
      <c r="G434" s="539" t="s">
        <v>792</v>
      </c>
      <c r="H434" s="539" t="s">
        <v>792</v>
      </c>
      <c r="I434" s="614"/>
      <c r="J434" s="539" t="s">
        <v>792</v>
      </c>
      <c r="K434" s="539" t="s">
        <v>792</v>
      </c>
      <c r="L434" s="539" t="s">
        <v>792</v>
      </c>
      <c r="M434" s="539" t="s">
        <v>792</v>
      </c>
      <c r="N434" s="215">
        <v>4</v>
      </c>
      <c r="O434" s="50">
        <f t="shared" si="264"/>
        <v>0</v>
      </c>
      <c r="P434" s="94">
        <f t="shared" si="265"/>
        <v>0</v>
      </c>
      <c r="Q434" s="675">
        <v>42.194879999999998</v>
      </c>
      <c r="R434" s="437">
        <f t="shared" si="266"/>
        <v>2742.6671999999999</v>
      </c>
      <c r="S434" s="395">
        <f t="shared" si="267"/>
        <v>1919.8670399999999</v>
      </c>
      <c r="T434" s="455">
        <v>30</v>
      </c>
      <c r="U434" s="435"/>
      <c r="V434" s="459"/>
      <c r="W434" s="335">
        <f t="shared" si="268"/>
        <v>0</v>
      </c>
      <c r="X434" s="553">
        <f t="shared" si="269"/>
        <v>0</v>
      </c>
      <c r="Y434" s="438" t="s">
        <v>773</v>
      </c>
      <c r="Z434" s="436">
        <f t="shared" si="270"/>
        <v>30</v>
      </c>
      <c r="AA434" s="637"/>
      <c r="AB434" s="171"/>
      <c r="AC434" s="88"/>
      <c r="AD434" s="162"/>
      <c r="AE434" s="162"/>
      <c r="AF434" s="162"/>
      <c r="AG434" s="162"/>
      <c r="AH434" s="162"/>
      <c r="AI434" s="162"/>
      <c r="AJ434" s="162"/>
      <c r="AK434" s="163"/>
      <c r="AL434" s="162"/>
      <c r="AM434" s="173"/>
      <c r="AN434" s="173"/>
      <c r="AO434" s="173"/>
      <c r="AP434" s="173"/>
      <c r="AQ434" s="173"/>
      <c r="AR434" s="173"/>
      <c r="AS434" s="173"/>
      <c r="AT434" s="173"/>
      <c r="AU434" s="173"/>
      <c r="AV434" s="173"/>
      <c r="AW434" s="173"/>
      <c r="AX434" s="173"/>
      <c r="AY434" s="173"/>
      <c r="AZ434" s="173"/>
      <c r="BA434" s="173"/>
      <c r="BB434" s="173"/>
      <c r="BC434" s="173"/>
      <c r="BD434" s="173"/>
      <c r="BE434" s="173"/>
      <c r="BF434" s="165"/>
      <c r="BG434" s="165"/>
      <c r="BH434" s="165"/>
      <c r="BI434" s="165"/>
      <c r="BJ434" s="165"/>
      <c r="BK434" s="165"/>
      <c r="BL434" s="165"/>
      <c r="BM434" s="165"/>
      <c r="BN434" s="165"/>
      <c r="BO434" s="165"/>
      <c r="BP434" s="165"/>
      <c r="BQ434" s="165"/>
      <c r="BR434" s="165"/>
      <c r="BS434" s="165"/>
      <c r="BT434" s="165"/>
      <c r="BU434" s="165"/>
      <c r="BV434" s="165"/>
      <c r="BW434" s="165"/>
      <c r="BX434" s="165"/>
      <c r="BY434" s="165"/>
      <c r="BZ434" s="165"/>
      <c r="CA434" s="165"/>
      <c r="CB434" s="165"/>
      <c r="CC434" s="165"/>
      <c r="CD434" s="165"/>
    </row>
    <row r="435" spans="1:82" ht="27" hidden="1" customHeight="1">
      <c r="A435" s="642" t="s">
        <v>11</v>
      </c>
      <c r="B435" s="521"/>
      <c r="C435" s="648" t="s">
        <v>784</v>
      </c>
      <c r="D435" s="62" t="s">
        <v>540</v>
      </c>
      <c r="E435" s="77" t="s">
        <v>538</v>
      </c>
      <c r="F435" s="68" t="s">
        <v>47</v>
      </c>
      <c r="G435" s="539" t="s">
        <v>792</v>
      </c>
      <c r="H435" s="16"/>
      <c r="I435" s="16"/>
      <c r="J435" s="16"/>
      <c r="K435" s="17"/>
      <c r="L435" s="17"/>
      <c r="M435" s="37"/>
      <c r="N435" s="215">
        <v>0</v>
      </c>
      <c r="O435" s="50">
        <f t="shared" si="264"/>
        <v>0</v>
      </c>
      <c r="P435" s="94">
        <f t="shared" si="265"/>
        <v>0</v>
      </c>
      <c r="Q435" s="403">
        <v>92.2</v>
      </c>
      <c r="R435" s="437">
        <f>Q435*$S$1</f>
        <v>5993</v>
      </c>
      <c r="S435" s="395">
        <f>(1-T435*0.01)*R435</f>
        <v>4195.0999999999995</v>
      </c>
      <c r="T435" s="467">
        <v>30</v>
      </c>
      <c r="U435" s="435">
        <f>(V435/R435*100-100)*-1</f>
        <v>35.918988820290338</v>
      </c>
      <c r="V435" s="459">
        <v>3840.375</v>
      </c>
      <c r="W435" s="318">
        <f>S435*O435</f>
        <v>0</v>
      </c>
      <c r="X435" s="553">
        <f t="shared" si="269"/>
        <v>0</v>
      </c>
      <c r="Y435" s="438" t="s">
        <v>773</v>
      </c>
      <c r="Z435" s="436">
        <f>T435</f>
        <v>30</v>
      </c>
      <c r="AA435" s="428"/>
      <c r="AB435" s="171"/>
      <c r="AC435" s="88"/>
      <c r="AD435" s="162"/>
      <c r="AE435" s="162"/>
      <c r="AF435" s="162"/>
      <c r="AG435" s="162"/>
      <c r="AH435" s="162"/>
      <c r="AI435" s="162"/>
      <c r="AJ435" s="162"/>
      <c r="AK435" s="163"/>
      <c r="AL435" s="162"/>
      <c r="AM435" s="173"/>
      <c r="AN435" s="173"/>
      <c r="AO435" s="173"/>
      <c r="AP435" s="173"/>
      <c r="AQ435" s="173"/>
      <c r="AR435" s="173"/>
      <c r="AS435" s="173"/>
      <c r="AT435" s="173"/>
      <c r="AU435" s="173"/>
      <c r="AV435" s="173"/>
      <c r="AW435" s="173"/>
      <c r="AX435" s="173"/>
      <c r="AY435" s="173"/>
      <c r="AZ435" s="173"/>
      <c r="BA435" s="173"/>
      <c r="BB435" s="173"/>
      <c r="BC435" s="173"/>
      <c r="BD435" s="173"/>
      <c r="BE435" s="173"/>
      <c r="BF435" s="165"/>
      <c r="BG435" s="165"/>
      <c r="BH435" s="165"/>
      <c r="BI435" s="165"/>
      <c r="BJ435" s="165"/>
      <c r="BK435" s="165"/>
      <c r="BL435" s="165"/>
      <c r="BM435" s="165"/>
      <c r="BN435" s="165"/>
      <c r="BO435" s="165"/>
      <c r="BP435" s="165"/>
      <c r="BQ435" s="165"/>
      <c r="BR435" s="165"/>
      <c r="BS435" s="165"/>
      <c r="BT435" s="165"/>
      <c r="BU435" s="165"/>
      <c r="BV435" s="165"/>
      <c r="BW435" s="165"/>
      <c r="BX435" s="165"/>
      <c r="BY435" s="165"/>
      <c r="BZ435" s="165"/>
      <c r="CA435" s="165"/>
      <c r="CB435" s="165"/>
      <c r="CC435" s="165"/>
      <c r="CD435" s="165"/>
    </row>
    <row r="436" spans="1:82" ht="63.75" hidden="1" customHeight="1">
      <c r="A436" s="521" t="s">
        <v>11</v>
      </c>
      <c r="B436" s="525"/>
      <c r="C436" s="512" t="s">
        <v>784</v>
      </c>
      <c r="D436" s="62" t="s">
        <v>559</v>
      </c>
      <c r="E436" s="77" t="s">
        <v>538</v>
      </c>
      <c r="F436" s="68" t="s">
        <v>8</v>
      </c>
      <c r="G436" s="539" t="s">
        <v>792</v>
      </c>
      <c r="H436" s="539" t="s">
        <v>792</v>
      </c>
      <c r="I436" s="621"/>
      <c r="J436" s="539" t="s">
        <v>792</v>
      </c>
      <c r="K436" s="539" t="s">
        <v>792</v>
      </c>
      <c r="L436" s="539" t="s">
        <v>792</v>
      </c>
      <c r="M436" s="39"/>
      <c r="N436" s="215">
        <v>0</v>
      </c>
      <c r="O436" s="50">
        <f t="shared" si="264"/>
        <v>0</v>
      </c>
      <c r="P436" s="94">
        <f t="shared" si="265"/>
        <v>0</v>
      </c>
      <c r="Q436" s="403">
        <v>94.15</v>
      </c>
      <c r="R436" s="437">
        <f>Q436*$S$1</f>
        <v>6119.75</v>
      </c>
      <c r="S436" s="395">
        <f>(1-T436*0.01)*R436</f>
        <v>3977.8374999999996</v>
      </c>
      <c r="T436" s="467">
        <v>35</v>
      </c>
      <c r="U436" s="435">
        <f>(V436/R436*100-100)*-1</f>
        <v>37.246211038032598</v>
      </c>
      <c r="V436" s="459">
        <v>3840.375</v>
      </c>
      <c r="W436" s="318">
        <f>S436*O436</f>
        <v>0</v>
      </c>
      <c r="X436" s="553">
        <f t="shared" si="269"/>
        <v>0</v>
      </c>
      <c r="Y436" s="438" t="s">
        <v>773</v>
      </c>
      <c r="Z436" s="436">
        <f>T436</f>
        <v>35</v>
      </c>
      <c r="AA436" s="428"/>
      <c r="AB436" s="171"/>
      <c r="AC436" s="88"/>
      <c r="AD436" s="162"/>
      <c r="AE436" s="162"/>
      <c r="AF436" s="162"/>
      <c r="AG436" s="162"/>
      <c r="AH436" s="162"/>
      <c r="AI436" s="162"/>
      <c r="AJ436" s="162"/>
      <c r="AK436" s="163"/>
      <c r="AL436" s="162"/>
      <c r="AM436" s="173"/>
      <c r="AN436" s="173"/>
      <c r="AO436" s="173"/>
      <c r="AP436" s="173"/>
      <c r="AQ436" s="173"/>
      <c r="AR436" s="173"/>
      <c r="AS436" s="173"/>
      <c r="AT436" s="173"/>
      <c r="AU436" s="173"/>
      <c r="AV436" s="173"/>
      <c r="AW436" s="173"/>
      <c r="AX436" s="173"/>
      <c r="AY436" s="173"/>
      <c r="AZ436" s="173"/>
      <c r="BA436" s="173"/>
      <c r="BB436" s="173"/>
      <c r="BC436" s="173"/>
      <c r="BD436" s="173"/>
      <c r="BE436" s="173"/>
      <c r="BF436" s="165"/>
      <c r="BG436" s="165"/>
      <c r="BH436" s="165"/>
      <c r="BI436" s="165"/>
      <c r="BJ436" s="165"/>
      <c r="BK436" s="165"/>
      <c r="BL436" s="165"/>
      <c r="BM436" s="165"/>
      <c r="BN436" s="165"/>
      <c r="BO436" s="165"/>
      <c r="BP436" s="165"/>
      <c r="BQ436" s="165"/>
      <c r="BR436" s="165"/>
      <c r="BS436" s="165"/>
      <c r="BT436" s="165"/>
      <c r="BU436" s="165"/>
      <c r="BV436" s="165"/>
      <c r="BW436" s="165"/>
      <c r="BX436" s="165"/>
      <c r="BY436" s="165"/>
      <c r="BZ436" s="165"/>
      <c r="CA436" s="165"/>
      <c r="CB436" s="165"/>
      <c r="CC436" s="165"/>
      <c r="CD436" s="165"/>
    </row>
    <row r="437" spans="1:82" ht="63.75" hidden="1" customHeight="1">
      <c r="A437" s="521" t="s">
        <v>11</v>
      </c>
      <c r="B437" s="521"/>
      <c r="C437" s="648" t="s">
        <v>784</v>
      </c>
      <c r="D437" s="62" t="s">
        <v>559</v>
      </c>
      <c r="E437" s="77" t="s">
        <v>538</v>
      </c>
      <c r="F437" s="68" t="s">
        <v>23</v>
      </c>
      <c r="G437" s="539" t="s">
        <v>792</v>
      </c>
      <c r="H437" s="621"/>
      <c r="I437" s="621"/>
      <c r="J437" s="539" t="s">
        <v>792</v>
      </c>
      <c r="K437" s="621"/>
      <c r="L437" s="621"/>
      <c r="M437" s="39"/>
      <c r="N437" s="215">
        <v>0</v>
      </c>
      <c r="O437" s="50">
        <f t="shared" si="264"/>
        <v>0</v>
      </c>
      <c r="P437" s="94">
        <f>O437</f>
        <v>0</v>
      </c>
      <c r="Q437" s="679">
        <v>95.037840000000003</v>
      </c>
      <c r="R437" s="737">
        <f>Q437*$S$1</f>
        <v>6177.4596000000001</v>
      </c>
      <c r="S437" s="746">
        <f>(1-T437*0.01)*R437</f>
        <v>4324.2217199999996</v>
      </c>
      <c r="T437" s="455">
        <v>30</v>
      </c>
      <c r="U437" s="435">
        <f>(V437/R437*100-100)*-1</f>
        <v>37.83245462260895</v>
      </c>
      <c r="V437" s="459">
        <v>3840.375</v>
      </c>
      <c r="W437" s="753">
        <f>S437*O437</f>
        <v>0</v>
      </c>
      <c r="X437" s="553">
        <f t="shared" si="269"/>
        <v>0</v>
      </c>
      <c r="Y437" s="438" t="s">
        <v>773</v>
      </c>
      <c r="Z437" s="436">
        <f>T437</f>
        <v>30</v>
      </c>
      <c r="AA437" s="428"/>
      <c r="AB437" s="171"/>
      <c r="AC437" s="88"/>
      <c r="AD437" s="162"/>
      <c r="AE437" s="162"/>
      <c r="AF437" s="162"/>
      <c r="AG437" s="162"/>
      <c r="AH437" s="162"/>
      <c r="AI437" s="162"/>
      <c r="AJ437" s="162"/>
      <c r="AK437" s="163"/>
      <c r="AL437" s="162"/>
      <c r="AM437" s="173"/>
      <c r="AN437" s="173"/>
      <c r="AO437" s="173"/>
      <c r="AP437" s="173"/>
      <c r="AQ437" s="173"/>
      <c r="AR437" s="173"/>
      <c r="AS437" s="173"/>
      <c r="AT437" s="173"/>
      <c r="AU437" s="173"/>
      <c r="AV437" s="173"/>
      <c r="AW437" s="173"/>
      <c r="AX437" s="173"/>
      <c r="AY437" s="173"/>
      <c r="AZ437" s="173"/>
      <c r="BA437" s="173"/>
      <c r="BB437" s="173"/>
      <c r="BC437" s="173"/>
      <c r="BD437" s="173"/>
      <c r="BE437" s="173"/>
      <c r="BF437" s="165"/>
      <c r="BG437" s="165"/>
      <c r="BH437" s="165"/>
      <c r="BI437" s="165"/>
      <c r="BJ437" s="165"/>
      <c r="BK437" s="165"/>
      <c r="BL437" s="165"/>
      <c r="BM437" s="165"/>
      <c r="BN437" s="165"/>
      <c r="BO437" s="165"/>
      <c r="BP437" s="165"/>
      <c r="BQ437" s="165"/>
      <c r="BR437" s="165"/>
      <c r="BS437" s="165"/>
      <c r="BT437" s="165"/>
      <c r="BU437" s="165"/>
      <c r="BV437" s="165"/>
      <c r="BW437" s="165"/>
      <c r="BX437" s="165"/>
      <c r="BY437" s="165"/>
      <c r="BZ437" s="165"/>
      <c r="CA437" s="165"/>
      <c r="CB437" s="165"/>
      <c r="CC437" s="165"/>
      <c r="CD437" s="165"/>
    </row>
    <row r="438" spans="1:82" ht="12" customHeight="1">
      <c r="A438" s="506"/>
      <c r="B438" s="242"/>
      <c r="C438" s="322"/>
      <c r="D438" s="242"/>
      <c r="E438" s="243"/>
      <c r="F438" s="249"/>
      <c r="G438" s="244"/>
      <c r="H438" s="244"/>
      <c r="I438" s="244"/>
      <c r="J438" s="244"/>
      <c r="K438" s="244"/>
      <c r="L438" s="245"/>
      <c r="M438" s="692"/>
      <c r="N438" s="252"/>
      <c r="O438" s="307"/>
      <c r="P438" s="401"/>
      <c r="Q438" s="393"/>
      <c r="R438" s="754"/>
      <c r="S438" s="743"/>
      <c r="T438" s="445"/>
      <c r="U438" s="287"/>
      <c r="V438" s="443"/>
      <c r="W438" s="771" t="s">
        <v>22</v>
      </c>
      <c r="X438" s="553">
        <f t="shared" si="269"/>
        <v>0</v>
      </c>
      <c r="Y438" s="423"/>
      <c r="Z438" s="170"/>
      <c r="AA438" s="88"/>
      <c r="AB438" s="171"/>
      <c r="AC438" s="88"/>
      <c r="AD438" s="162"/>
      <c r="AE438" s="162"/>
      <c r="AF438" s="162"/>
      <c r="AG438" s="162"/>
      <c r="AH438" s="162"/>
      <c r="AI438" s="162"/>
      <c r="AJ438" s="162"/>
      <c r="AK438" s="163"/>
      <c r="AL438" s="162"/>
      <c r="AM438" s="173"/>
      <c r="AN438" s="173"/>
      <c r="AO438" s="173"/>
      <c r="AP438" s="173"/>
      <c r="AQ438" s="173"/>
      <c r="AR438" s="173"/>
      <c r="AS438" s="173"/>
      <c r="AT438" s="173"/>
      <c r="AU438" s="173"/>
      <c r="AV438" s="173"/>
      <c r="AW438" s="173"/>
      <c r="AX438" s="173"/>
      <c r="AY438" s="173"/>
      <c r="AZ438" s="173"/>
      <c r="BA438" s="173"/>
      <c r="BB438" s="173"/>
      <c r="BC438" s="173"/>
      <c r="BD438" s="173"/>
      <c r="BE438" s="173"/>
      <c r="BF438" s="165"/>
      <c r="BG438" s="165"/>
      <c r="BH438" s="165"/>
      <c r="BI438" s="165"/>
      <c r="BJ438" s="165"/>
      <c r="BK438" s="165"/>
      <c r="BL438" s="165"/>
      <c r="BM438" s="165"/>
      <c r="BN438" s="165"/>
      <c r="BO438" s="165"/>
      <c r="BP438" s="165"/>
      <c r="BQ438" s="165"/>
      <c r="BR438" s="165"/>
      <c r="BS438" s="165"/>
      <c r="BT438" s="165"/>
      <c r="BU438" s="165"/>
      <c r="BV438" s="165"/>
      <c r="BW438" s="165"/>
      <c r="BX438" s="165"/>
      <c r="BY438" s="165"/>
      <c r="BZ438" s="165"/>
      <c r="CA438" s="165"/>
      <c r="CB438" s="165"/>
      <c r="CC438" s="165"/>
      <c r="CD438" s="165"/>
    </row>
    <row r="439" spans="1:82" ht="27" customHeight="1">
      <c r="A439" s="504"/>
      <c r="B439" s="130"/>
      <c r="C439" s="322"/>
      <c r="D439" s="130"/>
      <c r="E439" s="129" t="s">
        <v>375</v>
      </c>
      <c r="F439" s="155"/>
      <c r="G439" s="578" t="s">
        <v>79</v>
      </c>
      <c r="H439" s="579" t="s">
        <v>75</v>
      </c>
      <c r="I439" s="579" t="s">
        <v>55</v>
      </c>
      <c r="J439" s="579" t="s">
        <v>80</v>
      </c>
      <c r="K439" s="580" t="s">
        <v>118</v>
      </c>
      <c r="L439" s="539" t="s">
        <v>792</v>
      </c>
      <c r="M439" s="539" t="s">
        <v>792</v>
      </c>
      <c r="N439" s="103"/>
      <c r="O439" s="104"/>
      <c r="P439" s="128">
        <f>IF(SUM(G440:M463)&gt;0,0.1,0)</f>
        <v>0</v>
      </c>
      <c r="Q439" s="393"/>
      <c r="R439" s="756"/>
      <c r="S439" s="752"/>
      <c r="T439" s="440"/>
      <c r="U439" s="144"/>
      <c r="V439" s="440"/>
      <c r="W439" s="769"/>
      <c r="X439" s="553">
        <f t="shared" si="269"/>
        <v>0</v>
      </c>
      <c r="Y439" s="423"/>
      <c r="Z439" s="170"/>
      <c r="AA439" s="88"/>
      <c r="AB439" s="171"/>
      <c r="AC439" s="88"/>
      <c r="AD439" s="162"/>
      <c r="AE439" s="162"/>
      <c r="AF439" s="162"/>
      <c r="AG439" s="162"/>
      <c r="AH439" s="162"/>
      <c r="AI439" s="162"/>
      <c r="AJ439" s="162"/>
      <c r="AK439" s="163"/>
      <c r="AL439" s="162"/>
      <c r="AM439" s="173"/>
      <c r="AN439" s="173"/>
      <c r="AO439" s="173"/>
      <c r="AP439" s="173"/>
      <c r="AQ439" s="173"/>
      <c r="AR439" s="173"/>
      <c r="AS439" s="173"/>
      <c r="AT439" s="173"/>
      <c r="AU439" s="173"/>
      <c r="AV439" s="173"/>
      <c r="AW439" s="173"/>
      <c r="AX439" s="173"/>
      <c r="AY439" s="173"/>
      <c r="AZ439" s="173"/>
      <c r="BA439" s="173"/>
      <c r="BB439" s="173"/>
      <c r="BC439" s="173"/>
      <c r="BD439" s="173"/>
      <c r="BE439" s="173"/>
      <c r="BF439" s="165"/>
      <c r="BG439" s="165"/>
      <c r="BH439" s="165"/>
      <c r="BI439" s="165"/>
      <c r="BJ439" s="165"/>
      <c r="BK439" s="165"/>
      <c r="BL439" s="165"/>
      <c r="BM439" s="165"/>
      <c r="BN439" s="165"/>
      <c r="BO439" s="165"/>
      <c r="BP439" s="165"/>
      <c r="BQ439" s="165"/>
      <c r="BR439" s="165"/>
      <c r="BS439" s="165"/>
      <c r="BT439" s="165"/>
      <c r="BU439" s="165"/>
      <c r="BV439" s="165"/>
      <c r="BW439" s="165"/>
      <c r="BX439" s="165"/>
      <c r="BY439" s="165"/>
      <c r="BZ439" s="165"/>
      <c r="CA439" s="165"/>
      <c r="CB439" s="165"/>
      <c r="CC439" s="165"/>
      <c r="CD439" s="165"/>
    </row>
    <row r="440" spans="1:82" ht="12" customHeight="1">
      <c r="A440" s="533"/>
      <c r="B440" s="242"/>
      <c r="C440" s="322"/>
      <c r="D440" s="242"/>
      <c r="E440" s="243"/>
      <c r="F440" s="249"/>
      <c r="G440" s="244"/>
      <c r="H440" s="244"/>
      <c r="I440" s="244"/>
      <c r="J440" s="244"/>
      <c r="K440" s="244"/>
      <c r="L440" s="245"/>
      <c r="M440" s="281"/>
      <c r="N440" s="204"/>
      <c r="O440" s="304"/>
      <c r="P440" s="282"/>
      <c r="Q440" s="396"/>
      <c r="R440" s="754"/>
      <c r="S440" s="743"/>
      <c r="T440" s="443"/>
      <c r="U440" s="248"/>
      <c r="V440" s="443"/>
      <c r="W440" s="771" t="s">
        <v>22</v>
      </c>
      <c r="X440" s="553">
        <f t="shared" si="269"/>
        <v>0</v>
      </c>
      <c r="Y440" s="423"/>
      <c r="Z440" s="170"/>
      <c r="AA440" s="88"/>
      <c r="AB440" s="171"/>
      <c r="AC440" s="88"/>
      <c r="AD440" s="162"/>
      <c r="AE440" s="162"/>
      <c r="AF440" s="162"/>
      <c r="AG440" s="162"/>
      <c r="AH440" s="162"/>
      <c r="AI440" s="162"/>
      <c r="AJ440" s="162"/>
      <c r="AK440" s="163"/>
      <c r="AL440" s="162"/>
      <c r="AM440" s="173"/>
      <c r="AN440" s="173"/>
      <c r="AO440" s="173"/>
      <c r="AP440" s="173"/>
      <c r="AQ440" s="173"/>
      <c r="AR440" s="173"/>
      <c r="AS440" s="173"/>
      <c r="AT440" s="173"/>
      <c r="AU440" s="173"/>
      <c r="AV440" s="173"/>
      <c r="AW440" s="173"/>
      <c r="AX440" s="173"/>
      <c r="AY440" s="173"/>
      <c r="AZ440" s="173"/>
      <c r="BA440" s="173"/>
      <c r="BB440" s="173"/>
      <c r="BC440" s="173"/>
      <c r="BD440" s="173"/>
      <c r="BE440" s="173"/>
      <c r="BF440" s="165"/>
      <c r="BG440" s="165"/>
      <c r="BH440" s="165"/>
      <c r="BI440" s="165"/>
      <c r="BJ440" s="165"/>
      <c r="BK440" s="165"/>
      <c r="BL440" s="165"/>
      <c r="BM440" s="165"/>
      <c r="BN440" s="165"/>
      <c r="BO440" s="165"/>
      <c r="BP440" s="165"/>
      <c r="BQ440" s="165"/>
      <c r="BR440" s="165"/>
      <c r="BS440" s="165"/>
      <c r="BT440" s="165"/>
      <c r="BU440" s="165"/>
      <c r="BV440" s="165"/>
      <c r="BW440" s="165"/>
      <c r="BX440" s="165"/>
      <c r="BY440" s="165"/>
      <c r="BZ440" s="165"/>
      <c r="CA440" s="165"/>
      <c r="CB440" s="165"/>
      <c r="CC440" s="165"/>
      <c r="CD440" s="165"/>
    </row>
    <row r="441" spans="1:82" ht="63.75" hidden="1" customHeight="1">
      <c r="A441" s="521" t="s">
        <v>11</v>
      </c>
      <c r="B441" s="521"/>
      <c r="C441" s="648" t="s">
        <v>784</v>
      </c>
      <c r="D441" s="62" t="s">
        <v>551</v>
      </c>
      <c r="E441" s="63" t="s">
        <v>73</v>
      </c>
      <c r="F441" s="68" t="s">
        <v>524</v>
      </c>
      <c r="G441" s="538"/>
      <c r="H441" s="539" t="s">
        <v>792</v>
      </c>
      <c r="I441" s="538"/>
      <c r="J441" s="538"/>
      <c r="K441" s="538"/>
      <c r="L441" s="540"/>
      <c r="M441" s="540"/>
      <c r="N441" s="215">
        <v>0</v>
      </c>
      <c r="O441" s="50">
        <f t="shared" ref="O441:O462" si="272">SUBTOTAL(9,G441:M441)</f>
        <v>0</v>
      </c>
      <c r="P441" s="94">
        <f t="shared" ref="P441:P462" si="273">O441</f>
        <v>0</v>
      </c>
      <c r="Q441" s="403">
        <v>101.22</v>
      </c>
      <c r="R441" s="437">
        <f t="shared" ref="R441:R462" si="274">Q441*$S$1</f>
        <v>6579.3</v>
      </c>
      <c r="S441" s="395">
        <f t="shared" ref="S441:S462" si="275">(1-T441*0.01)*R441</f>
        <v>4934.4750000000004</v>
      </c>
      <c r="T441" s="455">
        <v>25</v>
      </c>
      <c r="U441" s="435">
        <f t="shared" ref="U441:U462" si="276">(V441/R441*100-100)*-1</f>
        <v>28.712097031599114</v>
      </c>
      <c r="V441" s="459">
        <v>4690.2449999999999</v>
      </c>
      <c r="W441" s="318">
        <f t="shared" ref="W441:W460" si="277">S441*O441</f>
        <v>0</v>
      </c>
      <c r="X441" s="553">
        <f t="shared" si="269"/>
        <v>0</v>
      </c>
      <c r="Y441" s="438" t="s">
        <v>773</v>
      </c>
      <c r="Z441" s="436">
        <f t="shared" ref="Z441:Z462" si="278">T441</f>
        <v>25</v>
      </c>
      <c r="AA441" s="428"/>
      <c r="AB441" s="171"/>
      <c r="AC441" s="88"/>
      <c r="AD441" s="162"/>
      <c r="AE441" s="162"/>
      <c r="AF441" s="162"/>
      <c r="AG441" s="162"/>
      <c r="AH441" s="162"/>
      <c r="AI441" s="162"/>
      <c r="AJ441" s="162"/>
      <c r="AK441" s="163"/>
      <c r="AL441" s="162"/>
      <c r="AM441" s="173"/>
      <c r="AN441" s="173"/>
      <c r="AO441" s="173"/>
      <c r="AP441" s="173"/>
      <c r="AQ441" s="173"/>
      <c r="AR441" s="173"/>
      <c r="AS441" s="173"/>
      <c r="AT441" s="173"/>
      <c r="AU441" s="173"/>
      <c r="AV441" s="173"/>
      <c r="AW441" s="173"/>
      <c r="AX441" s="173"/>
      <c r="AY441" s="173"/>
      <c r="AZ441" s="173"/>
      <c r="BA441" s="173"/>
      <c r="BB441" s="173"/>
      <c r="BC441" s="173"/>
      <c r="BD441" s="173"/>
      <c r="BE441" s="173"/>
      <c r="BF441" s="165"/>
      <c r="BG441" s="165"/>
      <c r="BH441" s="165"/>
      <c r="BI441" s="165"/>
      <c r="BJ441" s="165"/>
      <c r="BK441" s="165"/>
      <c r="BL441" s="165"/>
      <c r="BM441" s="165"/>
      <c r="BN441" s="165"/>
      <c r="BO441" s="165"/>
      <c r="BP441" s="165"/>
      <c r="BQ441" s="165"/>
      <c r="BR441" s="165"/>
      <c r="BS441" s="165"/>
      <c r="BT441" s="165"/>
      <c r="BU441" s="165"/>
      <c r="BV441" s="165"/>
      <c r="BW441" s="165"/>
      <c r="BX441" s="165"/>
      <c r="BY441" s="165"/>
      <c r="BZ441" s="165"/>
      <c r="CA441" s="165"/>
      <c r="CB441" s="165"/>
      <c r="CC441" s="165"/>
      <c r="CD441" s="165"/>
    </row>
    <row r="442" spans="1:82" ht="27" hidden="1" customHeight="1">
      <c r="A442" s="642" t="s">
        <v>11</v>
      </c>
      <c r="B442" s="521"/>
      <c r="C442" s="322"/>
      <c r="D442" s="62" t="s">
        <v>551</v>
      </c>
      <c r="E442" s="63" t="s">
        <v>73</v>
      </c>
      <c r="F442" s="68" t="s">
        <v>524</v>
      </c>
      <c r="G442" s="17"/>
      <c r="H442" s="18"/>
      <c r="I442" s="18"/>
      <c r="J442" s="18"/>
      <c r="K442" s="17"/>
      <c r="L442" s="37"/>
      <c r="M442" s="37"/>
      <c r="N442" s="215">
        <v>0</v>
      </c>
      <c r="O442" s="50">
        <f t="shared" si="272"/>
        <v>0</v>
      </c>
      <c r="P442" s="94">
        <f t="shared" si="273"/>
        <v>0</v>
      </c>
      <c r="Q442" s="403">
        <v>96.1</v>
      </c>
      <c r="R442" s="437">
        <f t="shared" si="274"/>
        <v>6246.5</v>
      </c>
      <c r="S442" s="395">
        <f t="shared" si="275"/>
        <v>4060.2249999999995</v>
      </c>
      <c r="T442" s="455">
        <v>35</v>
      </c>
      <c r="U442" s="435">
        <f t="shared" si="276"/>
        <v>38.615384615384627</v>
      </c>
      <c r="V442" s="459">
        <v>3834.3899999999994</v>
      </c>
      <c r="W442" s="318">
        <f t="shared" si="277"/>
        <v>0</v>
      </c>
      <c r="X442" s="553">
        <f t="shared" si="269"/>
        <v>0</v>
      </c>
      <c r="Y442" s="438" t="s">
        <v>773</v>
      </c>
      <c r="Z442" s="436">
        <f t="shared" si="278"/>
        <v>35</v>
      </c>
      <c r="AA442" s="428"/>
      <c r="AB442" s="171"/>
      <c r="AC442" s="88"/>
      <c r="AD442" s="162"/>
      <c r="AE442" s="162"/>
      <c r="AF442" s="162"/>
      <c r="AG442" s="162"/>
      <c r="AH442" s="162"/>
      <c r="AI442" s="162"/>
      <c r="AJ442" s="162"/>
      <c r="AK442" s="163"/>
      <c r="AL442" s="162"/>
      <c r="AM442" s="173"/>
      <c r="AN442" s="173"/>
      <c r="AO442" s="173"/>
      <c r="AP442" s="173"/>
      <c r="AQ442" s="173"/>
      <c r="AR442" s="173"/>
      <c r="AS442" s="173"/>
      <c r="AT442" s="173"/>
      <c r="AU442" s="173"/>
      <c r="AV442" s="173"/>
      <c r="AW442" s="173"/>
      <c r="AX442" s="173"/>
      <c r="AY442" s="173"/>
      <c r="AZ442" s="173"/>
      <c r="BA442" s="173"/>
      <c r="BB442" s="173"/>
      <c r="BC442" s="173"/>
      <c r="BD442" s="173"/>
      <c r="BE442" s="173"/>
      <c r="BF442" s="165"/>
      <c r="BG442" s="165"/>
      <c r="BH442" s="165"/>
      <c r="BI442" s="165"/>
      <c r="BJ442" s="165"/>
      <c r="BK442" s="165"/>
      <c r="BL442" s="165"/>
      <c r="BM442" s="165"/>
      <c r="BN442" s="165"/>
      <c r="BO442" s="165"/>
      <c r="BP442" s="165"/>
      <c r="BQ442" s="165"/>
      <c r="BR442" s="165"/>
      <c r="BS442" s="165"/>
      <c r="BT442" s="165"/>
      <c r="BU442" s="165"/>
      <c r="BV442" s="165"/>
      <c r="BW442" s="165"/>
      <c r="BX442" s="165"/>
      <c r="BY442" s="165"/>
      <c r="BZ442" s="165"/>
      <c r="CA442" s="165"/>
      <c r="CB442" s="165"/>
      <c r="CC442" s="165"/>
      <c r="CD442" s="165"/>
    </row>
    <row r="443" spans="1:82" ht="63.75" customHeight="1">
      <c r="A443" s="521" t="s">
        <v>11</v>
      </c>
      <c r="B443" s="477"/>
      <c r="C443" s="512" t="s">
        <v>784</v>
      </c>
      <c r="D443" s="62" t="s">
        <v>552</v>
      </c>
      <c r="E443" s="63" t="s">
        <v>73</v>
      </c>
      <c r="F443" s="68" t="s">
        <v>7</v>
      </c>
      <c r="G443" s="539" t="s">
        <v>792</v>
      </c>
      <c r="H443" s="539" t="s">
        <v>792</v>
      </c>
      <c r="I443" s="539" t="s">
        <v>792</v>
      </c>
      <c r="J443" s="617"/>
      <c r="K443" s="617"/>
      <c r="L443" s="539" t="s">
        <v>792</v>
      </c>
      <c r="M443" s="539" t="s">
        <v>792</v>
      </c>
      <c r="N443" s="215"/>
      <c r="O443" s="50">
        <f t="shared" si="272"/>
        <v>0</v>
      </c>
      <c r="P443" s="94">
        <f t="shared" si="273"/>
        <v>0</v>
      </c>
      <c r="Q443" s="679">
        <v>101.41343999999999</v>
      </c>
      <c r="R443" s="737">
        <f t="shared" si="274"/>
        <v>6591.8735999999999</v>
      </c>
      <c r="S443" s="746">
        <f t="shared" si="275"/>
        <v>4614.3115199999993</v>
      </c>
      <c r="T443" s="455">
        <v>30</v>
      </c>
      <c r="U443" s="435">
        <f t="shared" si="276"/>
        <v>35.209679991436744</v>
      </c>
      <c r="V443" s="459">
        <v>4270.8959999999997</v>
      </c>
      <c r="W443" s="753">
        <f t="shared" si="277"/>
        <v>0</v>
      </c>
      <c r="X443" s="553">
        <f t="shared" si="269"/>
        <v>0</v>
      </c>
      <c r="Y443" s="438" t="s">
        <v>773</v>
      </c>
      <c r="Z443" s="436">
        <f t="shared" si="278"/>
        <v>30</v>
      </c>
      <c r="AA443" s="428"/>
      <c r="AB443" s="171"/>
      <c r="AC443" s="88"/>
      <c r="AD443" s="162"/>
      <c r="AE443" s="162"/>
      <c r="AF443" s="162"/>
      <c r="AG443" s="162"/>
      <c r="AH443" s="162"/>
      <c r="AI443" s="162"/>
      <c r="AJ443" s="162"/>
      <c r="AK443" s="163"/>
      <c r="AL443" s="162"/>
      <c r="AM443" s="173"/>
      <c r="AN443" s="173"/>
      <c r="AO443" s="173"/>
      <c r="AP443" s="173"/>
      <c r="AQ443" s="173"/>
      <c r="AR443" s="173"/>
      <c r="AS443" s="173"/>
      <c r="AT443" s="173"/>
      <c r="AU443" s="173"/>
      <c r="AV443" s="173"/>
      <c r="AW443" s="173"/>
      <c r="AX443" s="173"/>
      <c r="AY443" s="173"/>
      <c r="AZ443" s="173"/>
      <c r="BA443" s="173"/>
      <c r="BB443" s="173"/>
      <c r="BC443" s="173"/>
      <c r="BD443" s="173"/>
      <c r="BE443" s="173"/>
      <c r="BF443" s="165"/>
      <c r="BG443" s="165"/>
      <c r="BH443" s="165"/>
      <c r="BI443" s="165"/>
      <c r="BJ443" s="165"/>
      <c r="BK443" s="165"/>
      <c r="BL443" s="165"/>
      <c r="BM443" s="165"/>
      <c r="BN443" s="165"/>
      <c r="BO443" s="165"/>
      <c r="BP443" s="165"/>
      <c r="BQ443" s="165"/>
      <c r="BR443" s="165"/>
      <c r="BS443" s="165"/>
      <c r="BT443" s="165"/>
      <c r="BU443" s="165"/>
      <c r="BV443" s="165"/>
      <c r="BW443" s="165"/>
      <c r="BX443" s="165"/>
      <c r="BY443" s="165"/>
      <c r="BZ443" s="165"/>
      <c r="CA443" s="165"/>
      <c r="CB443" s="165"/>
      <c r="CC443" s="165"/>
      <c r="CD443" s="165"/>
    </row>
    <row r="444" spans="1:82" ht="63.75" customHeight="1">
      <c r="A444" s="521" t="s">
        <v>11</v>
      </c>
      <c r="B444" s="477"/>
      <c r="C444" s="512" t="s">
        <v>784</v>
      </c>
      <c r="D444" s="62" t="s">
        <v>552</v>
      </c>
      <c r="E444" s="63" t="s">
        <v>73</v>
      </c>
      <c r="F444" s="68" t="s">
        <v>116</v>
      </c>
      <c r="G444" s="617"/>
      <c r="H444" s="617"/>
      <c r="I444" s="539" t="s">
        <v>792</v>
      </c>
      <c r="J444" s="617"/>
      <c r="K444" s="617"/>
      <c r="L444" s="539" t="s">
        <v>792</v>
      </c>
      <c r="M444" s="539" t="s">
        <v>792</v>
      </c>
      <c r="N444" s="215"/>
      <c r="O444" s="50">
        <f t="shared" si="272"/>
        <v>0</v>
      </c>
      <c r="P444" s="94">
        <f t="shared" si="273"/>
        <v>0</v>
      </c>
      <c r="Q444" s="679">
        <v>101.41343999999999</v>
      </c>
      <c r="R444" s="737">
        <f t="shared" si="274"/>
        <v>6591.8735999999999</v>
      </c>
      <c r="S444" s="746">
        <f t="shared" si="275"/>
        <v>4614.3115199999993</v>
      </c>
      <c r="T444" s="455">
        <v>30</v>
      </c>
      <c r="U444" s="435">
        <f t="shared" ref="U444" si="279">(V444/R444*100-100)*-1</f>
        <v>35.209679991436744</v>
      </c>
      <c r="V444" s="459">
        <v>4270.8959999999997</v>
      </c>
      <c r="W444" s="753">
        <f t="shared" si="277"/>
        <v>0</v>
      </c>
      <c r="X444" s="553">
        <f t="shared" si="269"/>
        <v>0</v>
      </c>
      <c r="Y444" s="438" t="s">
        <v>773</v>
      </c>
      <c r="Z444" s="436">
        <f t="shared" ref="Z444" si="280">T444</f>
        <v>30</v>
      </c>
      <c r="AA444" s="428"/>
      <c r="AB444" s="171"/>
      <c r="AC444" s="88"/>
      <c r="AD444" s="162"/>
      <c r="AE444" s="162"/>
      <c r="AF444" s="162"/>
      <c r="AG444" s="162"/>
      <c r="AH444" s="162"/>
      <c r="AI444" s="162"/>
      <c r="AJ444" s="162"/>
      <c r="AK444" s="163"/>
      <c r="AL444" s="162"/>
      <c r="AM444" s="173"/>
      <c r="AN444" s="173"/>
      <c r="AO444" s="173"/>
      <c r="AP444" s="173"/>
      <c r="AQ444" s="173"/>
      <c r="AR444" s="173"/>
      <c r="AS444" s="173"/>
      <c r="AT444" s="173"/>
      <c r="AU444" s="173"/>
      <c r="AV444" s="173"/>
      <c r="AW444" s="173"/>
      <c r="AX444" s="173"/>
      <c r="AY444" s="173"/>
      <c r="AZ444" s="173"/>
      <c r="BA444" s="173"/>
      <c r="BB444" s="173"/>
      <c r="BC444" s="173"/>
      <c r="BD444" s="173"/>
      <c r="BE444" s="173"/>
      <c r="BF444" s="165"/>
      <c r="BG444" s="165"/>
      <c r="BH444" s="165"/>
      <c r="BI444" s="165"/>
      <c r="BJ444" s="165"/>
      <c r="BK444" s="165"/>
      <c r="BL444" s="165"/>
      <c r="BM444" s="165"/>
      <c r="BN444" s="165"/>
      <c r="BO444" s="165"/>
      <c r="BP444" s="165"/>
      <c r="BQ444" s="165"/>
      <c r="BR444" s="165"/>
      <c r="BS444" s="165"/>
      <c r="BT444" s="165"/>
      <c r="BU444" s="165"/>
      <c r="BV444" s="165"/>
      <c r="BW444" s="165"/>
      <c r="BX444" s="165"/>
      <c r="BY444" s="165"/>
      <c r="BZ444" s="165"/>
      <c r="CA444" s="165"/>
      <c r="CB444" s="165"/>
      <c r="CC444" s="165"/>
      <c r="CD444" s="165"/>
    </row>
    <row r="445" spans="1:82" ht="27" hidden="1" customHeight="1">
      <c r="A445" s="642" t="s">
        <v>11</v>
      </c>
      <c r="B445" s="521"/>
      <c r="C445" s="322"/>
      <c r="D445" s="62" t="s">
        <v>552</v>
      </c>
      <c r="E445" s="63" t="s">
        <v>73</v>
      </c>
      <c r="F445" s="68" t="s">
        <v>7</v>
      </c>
      <c r="G445" s="17"/>
      <c r="H445" s="18"/>
      <c r="I445" s="18"/>
      <c r="J445" s="18"/>
      <c r="K445" s="17"/>
      <c r="L445" s="37"/>
      <c r="M445" s="37"/>
      <c r="N445" s="215">
        <v>0</v>
      </c>
      <c r="O445" s="50">
        <f t="shared" si="272"/>
        <v>0</v>
      </c>
      <c r="P445" s="94">
        <f t="shared" si="273"/>
        <v>0</v>
      </c>
      <c r="Q445" s="403">
        <v>96.1</v>
      </c>
      <c r="R445" s="437">
        <f t="shared" si="274"/>
        <v>6246.5</v>
      </c>
      <c r="S445" s="395">
        <f t="shared" si="275"/>
        <v>4060.2249999999995</v>
      </c>
      <c r="T445" s="455">
        <v>35</v>
      </c>
      <c r="U445" s="435">
        <f t="shared" si="276"/>
        <v>38.615384615384627</v>
      </c>
      <c r="V445" s="459">
        <v>3834.3899999999994</v>
      </c>
      <c r="W445" s="318">
        <f t="shared" ref="W445:W449" si="281">S445*O445</f>
        <v>0</v>
      </c>
      <c r="X445" s="553">
        <f t="shared" si="269"/>
        <v>0</v>
      </c>
      <c r="Y445" s="438" t="s">
        <v>773</v>
      </c>
      <c r="Z445" s="436">
        <f t="shared" si="278"/>
        <v>35</v>
      </c>
      <c r="AA445" s="428"/>
      <c r="AB445" s="171"/>
      <c r="AC445" s="88"/>
      <c r="AD445" s="162"/>
      <c r="AE445" s="162"/>
      <c r="AF445" s="162"/>
      <c r="AG445" s="162"/>
      <c r="AH445" s="162"/>
      <c r="AI445" s="162"/>
      <c r="AJ445" s="162"/>
      <c r="AK445" s="163"/>
      <c r="AL445" s="162"/>
      <c r="AM445" s="173"/>
      <c r="AN445" s="173"/>
      <c r="AO445" s="173"/>
      <c r="AP445" s="173"/>
      <c r="AQ445" s="173"/>
      <c r="AR445" s="173"/>
      <c r="AS445" s="173"/>
      <c r="AT445" s="173"/>
      <c r="AU445" s="173"/>
      <c r="AV445" s="173"/>
      <c r="AW445" s="173"/>
      <c r="AX445" s="173"/>
      <c r="AY445" s="173"/>
      <c r="AZ445" s="173"/>
      <c r="BA445" s="173"/>
      <c r="BB445" s="173"/>
      <c r="BC445" s="173"/>
      <c r="BD445" s="173"/>
      <c r="BE445" s="173"/>
      <c r="BF445" s="165"/>
      <c r="BG445" s="165"/>
      <c r="BH445" s="165"/>
      <c r="BI445" s="165"/>
      <c r="BJ445" s="165"/>
      <c r="BK445" s="165"/>
      <c r="BL445" s="165"/>
      <c r="BM445" s="165"/>
      <c r="BN445" s="165"/>
      <c r="BO445" s="165"/>
      <c r="BP445" s="165"/>
      <c r="BQ445" s="165"/>
      <c r="BR445" s="165"/>
      <c r="BS445" s="165"/>
      <c r="BT445" s="165"/>
      <c r="BU445" s="165"/>
      <c r="BV445" s="165"/>
      <c r="BW445" s="165"/>
      <c r="BX445" s="165"/>
      <c r="BY445" s="165"/>
      <c r="BZ445" s="165"/>
      <c r="CA445" s="165"/>
      <c r="CB445" s="165"/>
      <c r="CC445" s="165"/>
      <c r="CD445" s="165"/>
    </row>
    <row r="446" spans="1:82" ht="63.75" customHeight="1">
      <c r="A446" s="521" t="s">
        <v>11</v>
      </c>
      <c r="B446" s="477"/>
      <c r="C446" s="512" t="s">
        <v>784</v>
      </c>
      <c r="D446" s="62" t="s">
        <v>552</v>
      </c>
      <c r="E446" s="63" t="s">
        <v>73</v>
      </c>
      <c r="F446" s="68" t="s">
        <v>4</v>
      </c>
      <c r="G446" s="617"/>
      <c r="H446" s="617"/>
      <c r="I446" s="617"/>
      <c r="J446" s="617"/>
      <c r="K446" s="617"/>
      <c r="L446" s="539" t="s">
        <v>792</v>
      </c>
      <c r="M446" s="539" t="s">
        <v>792</v>
      </c>
      <c r="N446" s="215"/>
      <c r="O446" s="50">
        <f>SUBTOTAL(9,G446:M446)</f>
        <v>0</v>
      </c>
      <c r="P446" s="94">
        <f>O446</f>
        <v>0</v>
      </c>
      <c r="Q446" s="679">
        <v>101.41343999999999</v>
      </c>
      <c r="R446" s="737">
        <f>Q446*$S$1</f>
        <v>6591.8735999999999</v>
      </c>
      <c r="S446" s="746">
        <f t="shared" si="275"/>
        <v>4614.3115199999993</v>
      </c>
      <c r="T446" s="455">
        <v>30</v>
      </c>
      <c r="U446" s="435">
        <f t="shared" si="276"/>
        <v>35.209679991436744</v>
      </c>
      <c r="V446" s="459">
        <v>4270.8959999999997</v>
      </c>
      <c r="W446" s="753">
        <f>S446*O446</f>
        <v>0</v>
      </c>
      <c r="X446" s="553">
        <f>R446*P446</f>
        <v>0</v>
      </c>
      <c r="Y446" s="438" t="s">
        <v>773</v>
      </c>
      <c r="Z446" s="436">
        <f t="shared" si="278"/>
        <v>30</v>
      </c>
      <c r="AA446" s="428"/>
      <c r="AB446" s="171"/>
      <c r="AC446" s="88"/>
      <c r="AD446" s="162"/>
      <c r="AE446" s="162"/>
      <c r="AF446" s="162"/>
      <c r="AG446" s="162"/>
      <c r="AH446" s="162"/>
      <c r="AI446" s="162"/>
      <c r="AJ446" s="162"/>
      <c r="AK446" s="163"/>
      <c r="AL446" s="162"/>
      <c r="AM446" s="173"/>
      <c r="AN446" s="173"/>
      <c r="AO446" s="173"/>
      <c r="AP446" s="173"/>
      <c r="AQ446" s="173"/>
      <c r="AR446" s="173"/>
      <c r="AS446" s="173"/>
      <c r="AT446" s="173"/>
      <c r="AU446" s="173"/>
      <c r="AV446" s="173"/>
      <c r="AW446" s="173"/>
      <c r="AX446" s="173"/>
      <c r="AY446" s="173"/>
      <c r="AZ446" s="173"/>
      <c r="BA446" s="173"/>
      <c r="BB446" s="173"/>
      <c r="BC446" s="173"/>
      <c r="BD446" s="173"/>
      <c r="BE446" s="173"/>
      <c r="BF446" s="165"/>
      <c r="BG446" s="165"/>
      <c r="BH446" s="165"/>
      <c r="BI446" s="165"/>
      <c r="BJ446" s="165"/>
      <c r="BK446" s="165"/>
      <c r="BL446" s="165"/>
      <c r="BM446" s="165"/>
      <c r="BN446" s="165"/>
      <c r="BO446" s="165"/>
      <c r="BP446" s="165"/>
      <c r="BQ446" s="165"/>
      <c r="BR446" s="165"/>
      <c r="BS446" s="165"/>
      <c r="BT446" s="165"/>
      <c r="BU446" s="165"/>
      <c r="BV446" s="165"/>
      <c r="BW446" s="165"/>
      <c r="BX446" s="165"/>
      <c r="BY446" s="165"/>
      <c r="BZ446" s="165"/>
      <c r="CA446" s="165"/>
      <c r="CB446" s="165"/>
      <c r="CC446" s="165"/>
      <c r="CD446" s="165"/>
    </row>
    <row r="447" spans="1:82" ht="27" hidden="1" customHeight="1">
      <c r="A447" s="642" t="s">
        <v>11</v>
      </c>
      <c r="B447" s="521"/>
      <c r="C447" s="322"/>
      <c r="D447" s="62" t="s">
        <v>552</v>
      </c>
      <c r="E447" s="63" t="s">
        <v>73</v>
      </c>
      <c r="F447" s="68" t="s">
        <v>4</v>
      </c>
      <c r="G447" s="17"/>
      <c r="H447" s="18"/>
      <c r="I447" s="18"/>
      <c r="J447" s="18"/>
      <c r="K447" s="17"/>
      <c r="L447" s="37"/>
      <c r="M447" s="37"/>
      <c r="N447" s="215">
        <v>0</v>
      </c>
      <c r="O447" s="50">
        <f t="shared" si="272"/>
        <v>0</v>
      </c>
      <c r="P447" s="94">
        <f t="shared" si="273"/>
        <v>0</v>
      </c>
      <c r="Q447" s="403">
        <v>96.1</v>
      </c>
      <c r="R447" s="437">
        <f t="shared" si="274"/>
        <v>6246.5</v>
      </c>
      <c r="S447" s="395">
        <f t="shared" si="275"/>
        <v>4060.2249999999995</v>
      </c>
      <c r="T447" s="455">
        <v>35</v>
      </c>
      <c r="U447" s="435">
        <f t="shared" si="276"/>
        <v>38.615384615384627</v>
      </c>
      <c r="V447" s="459">
        <v>3834.3899999999994</v>
      </c>
      <c r="W447" s="318">
        <f t="shared" si="281"/>
        <v>0</v>
      </c>
      <c r="X447" s="553">
        <f t="shared" si="269"/>
        <v>0</v>
      </c>
      <c r="Y447" s="438" t="s">
        <v>773</v>
      </c>
      <c r="Z447" s="436">
        <f t="shared" si="278"/>
        <v>35</v>
      </c>
      <c r="AA447" s="428"/>
      <c r="AB447" s="171"/>
      <c r="AC447" s="88"/>
      <c r="AD447" s="162"/>
      <c r="AE447" s="162"/>
      <c r="AF447" s="162"/>
      <c r="AG447" s="162"/>
      <c r="AH447" s="162"/>
      <c r="AI447" s="162"/>
      <c r="AJ447" s="162"/>
      <c r="AK447" s="163"/>
      <c r="AL447" s="162"/>
      <c r="AM447" s="173"/>
      <c r="AN447" s="173"/>
      <c r="AO447" s="173"/>
      <c r="AP447" s="173"/>
      <c r="AQ447" s="173"/>
      <c r="AR447" s="173"/>
      <c r="AS447" s="173"/>
      <c r="AT447" s="173"/>
      <c r="AU447" s="173"/>
      <c r="AV447" s="173"/>
      <c r="AW447" s="173"/>
      <c r="AX447" s="173"/>
      <c r="AY447" s="173"/>
      <c r="AZ447" s="173"/>
      <c r="BA447" s="173"/>
      <c r="BB447" s="173"/>
      <c r="BC447" s="173"/>
      <c r="BD447" s="173"/>
      <c r="BE447" s="173"/>
      <c r="BF447" s="165"/>
      <c r="BG447" s="165"/>
      <c r="BH447" s="165"/>
      <c r="BI447" s="165"/>
      <c r="BJ447" s="165"/>
      <c r="BK447" s="165"/>
      <c r="BL447" s="165"/>
      <c r="BM447" s="165"/>
      <c r="BN447" s="165"/>
      <c r="BO447" s="165"/>
      <c r="BP447" s="165"/>
      <c r="BQ447" s="165"/>
      <c r="BR447" s="165"/>
      <c r="BS447" s="165"/>
      <c r="BT447" s="165"/>
      <c r="BU447" s="165"/>
      <c r="BV447" s="165"/>
      <c r="BW447" s="165"/>
      <c r="BX447" s="165"/>
      <c r="BY447" s="165"/>
      <c r="BZ447" s="165"/>
      <c r="CA447" s="165"/>
      <c r="CB447" s="165"/>
      <c r="CC447" s="165"/>
      <c r="CD447" s="165"/>
    </row>
    <row r="448" spans="1:82" ht="63.75" customHeight="1">
      <c r="A448" s="521" t="s">
        <v>11</v>
      </c>
      <c r="B448" s="477"/>
      <c r="C448" s="512" t="s">
        <v>784</v>
      </c>
      <c r="D448" s="62" t="s">
        <v>552</v>
      </c>
      <c r="E448" s="63" t="s">
        <v>73</v>
      </c>
      <c r="F448" s="68" t="s">
        <v>23</v>
      </c>
      <c r="G448" s="539" t="s">
        <v>792</v>
      </c>
      <c r="H448" s="617"/>
      <c r="I448" s="617"/>
      <c r="J448" s="617"/>
      <c r="K448" s="617"/>
      <c r="L448" s="539" t="s">
        <v>792</v>
      </c>
      <c r="M448" s="539" t="s">
        <v>792</v>
      </c>
      <c r="N448" s="215"/>
      <c r="O448" s="50">
        <f>SUBTOTAL(9,G448:M448)</f>
        <v>0</v>
      </c>
      <c r="P448" s="94">
        <f>O448</f>
        <v>0</v>
      </c>
      <c r="Q448" s="679">
        <v>101.41343999999999</v>
      </c>
      <c r="R448" s="737">
        <f>Q448*$S$1</f>
        <v>6591.8735999999999</v>
      </c>
      <c r="S448" s="746">
        <f t="shared" si="275"/>
        <v>4614.3115199999993</v>
      </c>
      <c r="T448" s="455">
        <v>30</v>
      </c>
      <c r="U448" s="435">
        <f t="shared" si="276"/>
        <v>35.209679991436744</v>
      </c>
      <c r="V448" s="459">
        <v>4270.8959999999997</v>
      </c>
      <c r="W448" s="753">
        <f>S448*O448</f>
        <v>0</v>
      </c>
      <c r="X448" s="553">
        <f>R448*P448</f>
        <v>0</v>
      </c>
      <c r="Y448" s="438" t="s">
        <v>773</v>
      </c>
      <c r="Z448" s="436">
        <f t="shared" si="278"/>
        <v>30</v>
      </c>
      <c r="AA448" s="428"/>
      <c r="AB448" s="171"/>
      <c r="AC448" s="88"/>
      <c r="AD448" s="162"/>
      <c r="AE448" s="162"/>
      <c r="AF448" s="162"/>
      <c r="AG448" s="162"/>
      <c r="AH448" s="162"/>
      <c r="AI448" s="162"/>
      <c r="AJ448" s="162"/>
      <c r="AK448" s="163"/>
      <c r="AL448" s="162"/>
      <c r="AM448" s="173"/>
      <c r="AN448" s="173"/>
      <c r="AO448" s="173"/>
      <c r="AP448" s="173"/>
      <c r="AQ448" s="173"/>
      <c r="AR448" s="173"/>
      <c r="AS448" s="173"/>
      <c r="AT448" s="173"/>
      <c r="AU448" s="173"/>
      <c r="AV448" s="173"/>
      <c r="AW448" s="173"/>
      <c r="AX448" s="173"/>
      <c r="AY448" s="173"/>
      <c r="AZ448" s="173"/>
      <c r="BA448" s="173"/>
      <c r="BB448" s="173"/>
      <c r="BC448" s="173"/>
      <c r="BD448" s="173"/>
      <c r="BE448" s="173"/>
      <c r="BF448" s="165"/>
      <c r="BG448" s="165"/>
      <c r="BH448" s="165"/>
      <c r="BI448" s="165"/>
      <c r="BJ448" s="165"/>
      <c r="BK448" s="165"/>
      <c r="BL448" s="165"/>
      <c r="BM448" s="165"/>
      <c r="BN448" s="165"/>
      <c r="BO448" s="165"/>
      <c r="BP448" s="165"/>
      <c r="BQ448" s="165"/>
      <c r="BR448" s="165"/>
      <c r="BS448" s="165"/>
      <c r="BT448" s="165"/>
      <c r="BU448" s="165"/>
      <c r="BV448" s="165"/>
      <c r="BW448" s="165"/>
      <c r="BX448" s="165"/>
      <c r="BY448" s="165"/>
      <c r="BZ448" s="165"/>
      <c r="CA448" s="165"/>
      <c r="CB448" s="165"/>
      <c r="CC448" s="165"/>
      <c r="CD448" s="165"/>
    </row>
    <row r="449" spans="1:82" ht="27" hidden="1" customHeight="1">
      <c r="A449" s="642" t="s">
        <v>11</v>
      </c>
      <c r="B449" s="521"/>
      <c r="C449" s="322"/>
      <c r="D449" s="62" t="s">
        <v>552</v>
      </c>
      <c r="E449" s="63" t="s">
        <v>73</v>
      </c>
      <c r="F449" s="68" t="s">
        <v>23</v>
      </c>
      <c r="G449" s="17"/>
      <c r="H449" s="18"/>
      <c r="I449" s="18"/>
      <c r="J449" s="18"/>
      <c r="K449" s="17"/>
      <c r="L449" s="37"/>
      <c r="M449" s="37"/>
      <c r="N449" s="215">
        <v>0</v>
      </c>
      <c r="O449" s="50">
        <f t="shared" si="272"/>
        <v>0</v>
      </c>
      <c r="P449" s="94">
        <f t="shared" si="273"/>
        <v>0</v>
      </c>
      <c r="Q449" s="403">
        <v>96.1</v>
      </c>
      <c r="R449" s="437">
        <f t="shared" si="274"/>
        <v>6246.5</v>
      </c>
      <c r="S449" s="395">
        <f t="shared" si="275"/>
        <v>4060.2249999999995</v>
      </c>
      <c r="T449" s="455">
        <v>35</v>
      </c>
      <c r="U449" s="435">
        <f t="shared" si="276"/>
        <v>38.615384615384627</v>
      </c>
      <c r="V449" s="459">
        <v>3834.3899999999994</v>
      </c>
      <c r="W449" s="318">
        <f t="shared" si="281"/>
        <v>0</v>
      </c>
      <c r="X449" s="553">
        <f t="shared" si="269"/>
        <v>0</v>
      </c>
      <c r="Y449" s="438" t="s">
        <v>773</v>
      </c>
      <c r="Z449" s="436">
        <f t="shared" si="278"/>
        <v>35</v>
      </c>
      <c r="AA449" s="428"/>
      <c r="AB449" s="171"/>
      <c r="AC449" s="88"/>
      <c r="AD449" s="162"/>
      <c r="AE449" s="162"/>
      <c r="AF449" s="162"/>
      <c r="AG449" s="162"/>
      <c r="AH449" s="162"/>
      <c r="AI449" s="162"/>
      <c r="AJ449" s="162"/>
      <c r="AK449" s="163"/>
      <c r="AL449" s="162"/>
      <c r="AM449" s="173"/>
      <c r="AN449" s="173"/>
      <c r="AO449" s="173"/>
      <c r="AP449" s="173"/>
      <c r="AQ449" s="173"/>
      <c r="AR449" s="173"/>
      <c r="AS449" s="173"/>
      <c r="AT449" s="173"/>
      <c r="AU449" s="173"/>
      <c r="AV449" s="173"/>
      <c r="AW449" s="173"/>
      <c r="AX449" s="173"/>
      <c r="AY449" s="173"/>
      <c r="AZ449" s="173"/>
      <c r="BA449" s="173"/>
      <c r="BB449" s="173"/>
      <c r="BC449" s="173"/>
      <c r="BD449" s="173"/>
      <c r="BE449" s="173"/>
      <c r="BF449" s="165"/>
      <c r="BG449" s="165"/>
      <c r="BH449" s="165"/>
      <c r="BI449" s="165"/>
      <c r="BJ449" s="165"/>
      <c r="BK449" s="165"/>
      <c r="BL449" s="165"/>
      <c r="BM449" s="165"/>
      <c r="BN449" s="165"/>
      <c r="BO449" s="165"/>
      <c r="BP449" s="165"/>
      <c r="BQ449" s="165"/>
      <c r="BR449" s="165"/>
      <c r="BS449" s="165"/>
      <c r="BT449" s="165"/>
      <c r="BU449" s="165"/>
      <c r="BV449" s="165"/>
      <c r="BW449" s="165"/>
      <c r="BX449" s="165"/>
      <c r="BY449" s="165"/>
      <c r="BZ449" s="165"/>
      <c r="CA449" s="165"/>
      <c r="CB449" s="165"/>
      <c r="CC449" s="165"/>
      <c r="CD449" s="165"/>
    </row>
    <row r="450" spans="1:82" ht="63.75" hidden="1" customHeight="1">
      <c r="A450" s="521" t="s">
        <v>11</v>
      </c>
      <c r="B450" s="477"/>
      <c r="C450" s="512" t="s">
        <v>784</v>
      </c>
      <c r="D450" s="62" t="s">
        <v>525</v>
      </c>
      <c r="E450" s="68" t="s">
        <v>873</v>
      </c>
      <c r="F450" s="68" t="s">
        <v>526</v>
      </c>
      <c r="G450" s="539" t="s">
        <v>792</v>
      </c>
      <c r="H450" s="539" t="s">
        <v>792</v>
      </c>
      <c r="I450" s="539" t="s">
        <v>792</v>
      </c>
      <c r="J450" s="617"/>
      <c r="K450" s="617"/>
      <c r="L450" s="39"/>
      <c r="M450" s="39"/>
      <c r="N450" s="215">
        <v>0</v>
      </c>
      <c r="O450" s="50">
        <f t="shared" si="272"/>
        <v>0</v>
      </c>
      <c r="P450" s="94">
        <f t="shared" si="273"/>
        <v>0</v>
      </c>
      <c r="Q450" s="403">
        <v>156.83000000000001</v>
      </c>
      <c r="R450" s="437">
        <f t="shared" si="274"/>
        <v>10193.950000000001</v>
      </c>
      <c r="S450" s="395">
        <f t="shared" si="275"/>
        <v>7135.7650000000003</v>
      </c>
      <c r="T450" s="455">
        <v>30</v>
      </c>
      <c r="U450" s="435">
        <f t="shared" si="276"/>
        <v>34.270748826509845</v>
      </c>
      <c r="V450" s="459">
        <v>6700.4070000000002</v>
      </c>
      <c r="W450" s="318">
        <f t="shared" si="277"/>
        <v>0</v>
      </c>
      <c r="X450" s="553">
        <f t="shared" si="269"/>
        <v>0</v>
      </c>
      <c r="Y450" s="438" t="s">
        <v>773</v>
      </c>
      <c r="Z450" s="436">
        <f t="shared" si="278"/>
        <v>30</v>
      </c>
      <c r="AA450" s="428"/>
      <c r="AB450" s="171"/>
      <c r="AC450" s="88"/>
      <c r="AD450" s="162"/>
      <c r="AE450" s="162"/>
      <c r="AF450" s="162"/>
      <c r="AG450" s="162"/>
      <c r="AH450" s="162"/>
      <c r="AI450" s="162"/>
      <c r="AJ450" s="162"/>
      <c r="AK450" s="163"/>
      <c r="AL450" s="162"/>
      <c r="AM450" s="173"/>
      <c r="AN450" s="173"/>
      <c r="AO450" s="173"/>
      <c r="AP450" s="173"/>
      <c r="AQ450" s="173"/>
      <c r="AR450" s="173"/>
      <c r="AS450" s="173"/>
      <c r="AT450" s="173"/>
      <c r="AU450" s="173"/>
      <c r="AV450" s="173"/>
      <c r="AW450" s="173"/>
      <c r="AX450" s="173"/>
      <c r="AY450" s="173"/>
      <c r="AZ450" s="173"/>
      <c r="BA450" s="173"/>
      <c r="BB450" s="173"/>
      <c r="BC450" s="173"/>
      <c r="BD450" s="173"/>
      <c r="BE450" s="173"/>
      <c r="BF450" s="165"/>
      <c r="BG450" s="165"/>
      <c r="BH450" s="165"/>
      <c r="BI450" s="165"/>
      <c r="BJ450" s="165"/>
      <c r="BK450" s="165"/>
      <c r="BL450" s="165"/>
      <c r="BM450" s="165"/>
      <c r="BN450" s="165"/>
      <c r="BO450" s="165"/>
      <c r="BP450" s="165"/>
      <c r="BQ450" s="165"/>
      <c r="BR450" s="165"/>
      <c r="BS450" s="165"/>
      <c r="BT450" s="165"/>
      <c r="BU450" s="165"/>
      <c r="BV450" s="165"/>
      <c r="BW450" s="165"/>
      <c r="BX450" s="165"/>
      <c r="BY450" s="165"/>
      <c r="BZ450" s="165"/>
      <c r="CA450" s="165"/>
      <c r="CB450" s="165"/>
      <c r="CC450" s="165"/>
      <c r="CD450" s="165"/>
    </row>
    <row r="451" spans="1:82" ht="27" hidden="1" customHeight="1">
      <c r="A451" s="642" t="s">
        <v>11</v>
      </c>
      <c r="B451" s="521"/>
      <c r="C451" s="322"/>
      <c r="D451" s="62" t="s">
        <v>525</v>
      </c>
      <c r="E451" s="63" t="s">
        <v>468</v>
      </c>
      <c r="F451" s="68" t="s">
        <v>526</v>
      </c>
      <c r="G451" s="17"/>
      <c r="H451" s="18"/>
      <c r="I451" s="18"/>
      <c r="J451" s="18"/>
      <c r="K451" s="17"/>
      <c r="L451" s="37"/>
      <c r="M451" s="37"/>
      <c r="N451" s="215">
        <v>0</v>
      </c>
      <c r="O451" s="50">
        <f t="shared" si="272"/>
        <v>0</v>
      </c>
      <c r="P451" s="94">
        <f t="shared" si="273"/>
        <v>0</v>
      </c>
      <c r="Q451" s="403">
        <v>145.61000000000001</v>
      </c>
      <c r="R451" s="437">
        <f t="shared" si="274"/>
        <v>9464.6500000000015</v>
      </c>
      <c r="S451" s="395">
        <f t="shared" si="275"/>
        <v>6152.0225</v>
      </c>
      <c r="T451" s="455">
        <v>35</v>
      </c>
      <c r="U451" s="435">
        <f t="shared" si="276"/>
        <v>38.615384615384627</v>
      </c>
      <c r="V451" s="459">
        <v>5809.8389999999999</v>
      </c>
      <c r="W451" s="318">
        <f t="shared" si="277"/>
        <v>0</v>
      </c>
      <c r="X451" s="553">
        <f t="shared" si="269"/>
        <v>0</v>
      </c>
      <c r="Y451" s="438" t="s">
        <v>773</v>
      </c>
      <c r="Z451" s="436">
        <f t="shared" si="278"/>
        <v>35</v>
      </c>
      <c r="AA451" s="428"/>
      <c r="AB451" s="171"/>
      <c r="AC451" s="88"/>
      <c r="AD451" s="162"/>
      <c r="AE451" s="162"/>
      <c r="AF451" s="162"/>
      <c r="AG451" s="162"/>
      <c r="AH451" s="162"/>
      <c r="AI451" s="162"/>
      <c r="AJ451" s="162"/>
      <c r="AK451" s="163"/>
      <c r="AL451" s="162"/>
      <c r="AM451" s="173"/>
      <c r="AN451" s="173"/>
      <c r="AO451" s="173"/>
      <c r="AP451" s="173"/>
      <c r="AQ451" s="173"/>
      <c r="AR451" s="173"/>
      <c r="AS451" s="173"/>
      <c r="AT451" s="173"/>
      <c r="AU451" s="173"/>
      <c r="AV451" s="173"/>
      <c r="AW451" s="173"/>
      <c r="AX451" s="173"/>
      <c r="AY451" s="173"/>
      <c r="AZ451" s="173"/>
      <c r="BA451" s="173"/>
      <c r="BB451" s="173"/>
      <c r="BC451" s="173"/>
      <c r="BD451" s="173"/>
      <c r="BE451" s="173"/>
      <c r="BF451" s="165"/>
      <c r="BG451" s="165"/>
      <c r="BH451" s="165"/>
      <c r="BI451" s="165"/>
      <c r="BJ451" s="165"/>
      <c r="BK451" s="165"/>
      <c r="BL451" s="165"/>
      <c r="BM451" s="165"/>
      <c r="BN451" s="165"/>
      <c r="BO451" s="165"/>
      <c r="BP451" s="165"/>
      <c r="BQ451" s="165"/>
      <c r="BR451" s="165"/>
      <c r="BS451" s="165"/>
      <c r="BT451" s="165"/>
      <c r="BU451" s="165"/>
      <c r="BV451" s="165"/>
      <c r="BW451" s="165"/>
      <c r="BX451" s="165"/>
      <c r="BY451" s="165"/>
      <c r="BZ451" s="165"/>
      <c r="CA451" s="165"/>
      <c r="CB451" s="165"/>
      <c r="CC451" s="165"/>
      <c r="CD451" s="165"/>
    </row>
    <row r="452" spans="1:82" ht="63.75" customHeight="1">
      <c r="A452" s="521" t="s">
        <v>11</v>
      </c>
      <c r="B452" s="477"/>
      <c r="C452" s="512" t="s">
        <v>784</v>
      </c>
      <c r="D452" s="62" t="s">
        <v>525</v>
      </c>
      <c r="E452" s="68" t="s">
        <v>873</v>
      </c>
      <c r="F452" s="68" t="s">
        <v>527</v>
      </c>
      <c r="G452" s="539" t="s">
        <v>792</v>
      </c>
      <c r="H452" s="539" t="s">
        <v>792</v>
      </c>
      <c r="I452" s="539" t="s">
        <v>792</v>
      </c>
      <c r="J452" s="617"/>
      <c r="K452" s="617"/>
      <c r="L452" s="539" t="s">
        <v>792</v>
      </c>
      <c r="M452" s="539" t="s">
        <v>792</v>
      </c>
      <c r="N452" s="215"/>
      <c r="O452" s="50">
        <f>SUBTOTAL(9,G452:M452)</f>
        <v>0</v>
      </c>
      <c r="P452" s="94">
        <f>O452</f>
        <v>0</v>
      </c>
      <c r="Q452" s="679">
        <v>156.83975999999998</v>
      </c>
      <c r="R452" s="737">
        <f>Q452*$S$1</f>
        <v>10194.5844</v>
      </c>
      <c r="S452" s="746">
        <f t="shared" si="275"/>
        <v>7136.2090799999996</v>
      </c>
      <c r="T452" s="455">
        <v>30</v>
      </c>
      <c r="U452" s="435">
        <f t="shared" si="276"/>
        <v>34.274839099865602</v>
      </c>
      <c r="V452" s="459">
        <v>6700.4070000000002</v>
      </c>
      <c r="W452" s="753">
        <f>S452*O452</f>
        <v>0</v>
      </c>
      <c r="X452" s="553">
        <f>R452*P452</f>
        <v>0</v>
      </c>
      <c r="Y452" s="438" t="s">
        <v>773</v>
      </c>
      <c r="Z452" s="436">
        <f t="shared" si="278"/>
        <v>30</v>
      </c>
      <c r="AA452" s="428"/>
      <c r="AB452" s="171"/>
      <c r="AC452" s="88"/>
      <c r="AD452" s="162"/>
      <c r="AE452" s="162"/>
      <c r="AF452" s="162"/>
      <c r="AG452" s="162"/>
      <c r="AH452" s="162"/>
      <c r="AI452" s="162"/>
      <c r="AJ452" s="162"/>
      <c r="AK452" s="163"/>
      <c r="AL452" s="162"/>
      <c r="AM452" s="173"/>
      <c r="AN452" s="173"/>
      <c r="AO452" s="173"/>
      <c r="AP452" s="173"/>
      <c r="AQ452" s="173"/>
      <c r="AR452" s="173"/>
      <c r="AS452" s="173"/>
      <c r="AT452" s="173"/>
      <c r="AU452" s="173"/>
      <c r="AV452" s="173"/>
      <c r="AW452" s="173"/>
      <c r="AX452" s="173"/>
      <c r="AY452" s="173"/>
      <c r="AZ452" s="173"/>
      <c r="BA452" s="173"/>
      <c r="BB452" s="173"/>
      <c r="BC452" s="173"/>
      <c r="BD452" s="173"/>
      <c r="BE452" s="173"/>
      <c r="BF452" s="165"/>
      <c r="BG452" s="165"/>
      <c r="BH452" s="165"/>
      <c r="BI452" s="165"/>
      <c r="BJ452" s="165"/>
      <c r="BK452" s="165"/>
      <c r="BL452" s="165"/>
      <c r="BM452" s="165"/>
      <c r="BN452" s="165"/>
      <c r="BO452" s="165"/>
      <c r="BP452" s="165"/>
      <c r="BQ452" s="165"/>
      <c r="BR452" s="165"/>
      <c r="BS452" s="165"/>
      <c r="BT452" s="165"/>
      <c r="BU452" s="165"/>
      <c r="BV452" s="165"/>
      <c r="BW452" s="165"/>
      <c r="BX452" s="165"/>
      <c r="BY452" s="165"/>
      <c r="BZ452" s="165"/>
      <c r="CA452" s="165"/>
      <c r="CB452" s="165"/>
      <c r="CC452" s="165"/>
      <c r="CD452" s="165"/>
    </row>
    <row r="453" spans="1:82" ht="27" hidden="1" customHeight="1">
      <c r="A453" s="642" t="s">
        <v>11</v>
      </c>
      <c r="B453" s="521"/>
      <c r="C453" s="322"/>
      <c r="D453" s="62" t="s">
        <v>525</v>
      </c>
      <c r="E453" s="63" t="s">
        <v>468</v>
      </c>
      <c r="F453" s="68" t="s">
        <v>527</v>
      </c>
      <c r="G453" s="17"/>
      <c r="H453" s="18"/>
      <c r="I453" s="18"/>
      <c r="J453" s="18"/>
      <c r="K453" s="17"/>
      <c r="L453" s="37"/>
      <c r="M453" s="37"/>
      <c r="N453" s="215">
        <v>0</v>
      </c>
      <c r="O453" s="50">
        <f t="shared" si="272"/>
        <v>0</v>
      </c>
      <c r="P453" s="94">
        <f t="shared" si="273"/>
        <v>0</v>
      </c>
      <c r="Q453" s="403">
        <v>145.61000000000001</v>
      </c>
      <c r="R453" s="437">
        <f t="shared" si="274"/>
        <v>9464.6500000000015</v>
      </c>
      <c r="S453" s="395">
        <f t="shared" si="275"/>
        <v>6152.0225</v>
      </c>
      <c r="T453" s="455">
        <v>35</v>
      </c>
      <c r="U453" s="435">
        <f t="shared" si="276"/>
        <v>38.615384615384627</v>
      </c>
      <c r="V453" s="459">
        <v>5809.8389999999999</v>
      </c>
      <c r="W453" s="318">
        <f t="shared" si="277"/>
        <v>0</v>
      </c>
      <c r="X453" s="553">
        <f t="shared" si="269"/>
        <v>0</v>
      </c>
      <c r="Y453" s="438" t="s">
        <v>773</v>
      </c>
      <c r="Z453" s="436">
        <f t="shared" si="278"/>
        <v>35</v>
      </c>
      <c r="AA453" s="428"/>
      <c r="AB453" s="171"/>
      <c r="AC453" s="88"/>
      <c r="AD453" s="162"/>
      <c r="AE453" s="162"/>
      <c r="AF453" s="162"/>
      <c r="AG453" s="162"/>
      <c r="AH453" s="162"/>
      <c r="AI453" s="162"/>
      <c r="AJ453" s="162"/>
      <c r="AK453" s="163"/>
      <c r="AL453" s="162"/>
      <c r="AM453" s="173"/>
      <c r="AN453" s="173"/>
      <c r="AO453" s="173"/>
      <c r="AP453" s="173"/>
      <c r="AQ453" s="173"/>
      <c r="AR453" s="173"/>
      <c r="AS453" s="173"/>
      <c r="AT453" s="173"/>
      <c r="AU453" s="173"/>
      <c r="AV453" s="173"/>
      <c r="AW453" s="173"/>
      <c r="AX453" s="173"/>
      <c r="AY453" s="173"/>
      <c r="AZ453" s="173"/>
      <c r="BA453" s="173"/>
      <c r="BB453" s="173"/>
      <c r="BC453" s="173"/>
      <c r="BD453" s="173"/>
      <c r="BE453" s="173"/>
      <c r="BF453" s="165"/>
      <c r="BG453" s="165"/>
      <c r="BH453" s="165"/>
      <c r="BI453" s="165"/>
      <c r="BJ453" s="165"/>
      <c r="BK453" s="165"/>
      <c r="BL453" s="165"/>
      <c r="BM453" s="165"/>
      <c r="BN453" s="165"/>
      <c r="BO453" s="165"/>
      <c r="BP453" s="165"/>
      <c r="BQ453" s="165"/>
      <c r="BR453" s="165"/>
      <c r="BS453" s="165"/>
      <c r="BT453" s="165"/>
      <c r="BU453" s="165"/>
      <c r="BV453" s="165"/>
      <c r="BW453" s="165"/>
      <c r="BX453" s="165"/>
      <c r="BY453" s="165"/>
      <c r="BZ453" s="165"/>
      <c r="CA453" s="165"/>
      <c r="CB453" s="165"/>
      <c r="CC453" s="165"/>
      <c r="CD453" s="165"/>
    </row>
    <row r="454" spans="1:82" ht="63.75" customHeight="1">
      <c r="A454" s="521" t="s">
        <v>11</v>
      </c>
      <c r="B454" s="477"/>
      <c r="C454" s="512" t="s">
        <v>784</v>
      </c>
      <c r="D454" s="62" t="s">
        <v>525</v>
      </c>
      <c r="E454" s="68" t="s">
        <v>873</v>
      </c>
      <c r="F454" s="68" t="s">
        <v>528</v>
      </c>
      <c r="G454" s="539" t="s">
        <v>792</v>
      </c>
      <c r="H454" s="539" t="s">
        <v>792</v>
      </c>
      <c r="I454" s="539" t="s">
        <v>792</v>
      </c>
      <c r="J454" s="617"/>
      <c r="K454" s="617"/>
      <c r="L454" s="539" t="s">
        <v>792</v>
      </c>
      <c r="M454" s="539" t="s">
        <v>792</v>
      </c>
      <c r="N454" s="215"/>
      <c r="O454" s="50">
        <f>SUBTOTAL(9,G454:M454)</f>
        <v>0</v>
      </c>
      <c r="P454" s="94">
        <f>O454</f>
        <v>0</v>
      </c>
      <c r="Q454" s="679">
        <v>156.83975999999998</v>
      </c>
      <c r="R454" s="737">
        <f>Q454*$S$1</f>
        <v>10194.5844</v>
      </c>
      <c r="S454" s="746">
        <f t="shared" si="275"/>
        <v>7136.2090799999996</v>
      </c>
      <c r="T454" s="455">
        <v>30</v>
      </c>
      <c r="U454" s="435">
        <f t="shared" si="276"/>
        <v>34.274839099865602</v>
      </c>
      <c r="V454" s="459">
        <v>6700.4070000000002</v>
      </c>
      <c r="W454" s="753">
        <f>S454*O454</f>
        <v>0</v>
      </c>
      <c r="X454" s="553">
        <f>R454*P454</f>
        <v>0</v>
      </c>
      <c r="Y454" s="438" t="s">
        <v>773</v>
      </c>
      <c r="Z454" s="436">
        <f t="shared" si="278"/>
        <v>30</v>
      </c>
      <c r="AA454" s="428"/>
      <c r="AB454" s="171"/>
      <c r="AC454" s="88"/>
      <c r="AD454" s="162"/>
      <c r="AE454" s="162"/>
      <c r="AF454" s="162"/>
      <c r="AG454" s="162"/>
      <c r="AH454" s="162"/>
      <c r="AI454" s="162"/>
      <c r="AJ454" s="162"/>
      <c r="AK454" s="163"/>
      <c r="AL454" s="162"/>
      <c r="AM454" s="173"/>
      <c r="AN454" s="173"/>
      <c r="AO454" s="173"/>
      <c r="AP454" s="173"/>
      <c r="AQ454" s="173"/>
      <c r="AR454" s="173"/>
      <c r="AS454" s="173"/>
      <c r="AT454" s="173"/>
      <c r="AU454" s="173"/>
      <c r="AV454" s="173"/>
      <c r="AW454" s="173"/>
      <c r="AX454" s="173"/>
      <c r="AY454" s="173"/>
      <c r="AZ454" s="173"/>
      <c r="BA454" s="173"/>
      <c r="BB454" s="173"/>
      <c r="BC454" s="173"/>
      <c r="BD454" s="173"/>
      <c r="BE454" s="173"/>
      <c r="BF454" s="165"/>
      <c r="BG454" s="165"/>
      <c r="BH454" s="165"/>
      <c r="BI454" s="165"/>
      <c r="BJ454" s="165"/>
      <c r="BK454" s="165"/>
      <c r="BL454" s="165"/>
      <c r="BM454" s="165"/>
      <c r="BN454" s="165"/>
      <c r="BO454" s="165"/>
      <c r="BP454" s="165"/>
      <c r="BQ454" s="165"/>
      <c r="BR454" s="165"/>
      <c r="BS454" s="165"/>
      <c r="BT454" s="165"/>
      <c r="BU454" s="165"/>
      <c r="BV454" s="165"/>
      <c r="BW454" s="165"/>
      <c r="BX454" s="165"/>
      <c r="BY454" s="165"/>
      <c r="BZ454" s="165"/>
      <c r="CA454" s="165"/>
      <c r="CB454" s="165"/>
      <c r="CC454" s="165"/>
      <c r="CD454" s="165"/>
    </row>
    <row r="455" spans="1:82" ht="27" hidden="1" customHeight="1">
      <c r="A455" s="642" t="s">
        <v>11</v>
      </c>
      <c r="B455" s="521"/>
      <c r="C455" s="322"/>
      <c r="D455" s="62" t="s">
        <v>525</v>
      </c>
      <c r="E455" s="63" t="s">
        <v>468</v>
      </c>
      <c r="F455" s="68" t="s">
        <v>528</v>
      </c>
      <c r="G455" s="17"/>
      <c r="H455" s="18"/>
      <c r="I455" s="18"/>
      <c r="J455" s="18"/>
      <c r="K455" s="17"/>
      <c r="L455" s="37"/>
      <c r="M455" s="37"/>
      <c r="N455" s="215">
        <v>0</v>
      </c>
      <c r="O455" s="50">
        <f t="shared" si="272"/>
        <v>0</v>
      </c>
      <c r="P455" s="94">
        <f t="shared" si="273"/>
        <v>0</v>
      </c>
      <c r="Q455" s="403">
        <v>145.61000000000001</v>
      </c>
      <c r="R455" s="437">
        <f t="shared" si="274"/>
        <v>9464.6500000000015</v>
      </c>
      <c r="S455" s="395">
        <f t="shared" si="275"/>
        <v>6152.0225</v>
      </c>
      <c r="T455" s="455">
        <v>35</v>
      </c>
      <c r="U455" s="435">
        <f t="shared" si="276"/>
        <v>38.615384615384627</v>
      </c>
      <c r="V455" s="459">
        <v>5809.8389999999999</v>
      </c>
      <c r="W455" s="318">
        <f t="shared" si="277"/>
        <v>0</v>
      </c>
      <c r="X455" s="553">
        <f t="shared" si="269"/>
        <v>0</v>
      </c>
      <c r="Y455" s="438" t="s">
        <v>773</v>
      </c>
      <c r="Z455" s="436">
        <f t="shared" si="278"/>
        <v>35</v>
      </c>
      <c r="AA455" s="428"/>
      <c r="AB455" s="171"/>
      <c r="AC455" s="88"/>
      <c r="AD455" s="162"/>
      <c r="AE455" s="162"/>
      <c r="AF455" s="162"/>
      <c r="AG455" s="162"/>
      <c r="AH455" s="162"/>
      <c r="AI455" s="162"/>
      <c r="AJ455" s="162"/>
      <c r="AK455" s="163"/>
      <c r="AL455" s="162"/>
      <c r="AM455" s="173"/>
      <c r="AN455" s="173"/>
      <c r="AO455" s="173"/>
      <c r="AP455" s="173"/>
      <c r="AQ455" s="173"/>
      <c r="AR455" s="173"/>
      <c r="AS455" s="173"/>
      <c r="AT455" s="173"/>
      <c r="AU455" s="173"/>
      <c r="AV455" s="173"/>
      <c r="AW455" s="173"/>
      <c r="AX455" s="173"/>
      <c r="AY455" s="173"/>
      <c r="AZ455" s="173"/>
      <c r="BA455" s="173"/>
      <c r="BB455" s="173"/>
      <c r="BC455" s="173"/>
      <c r="BD455" s="173"/>
      <c r="BE455" s="173"/>
      <c r="BF455" s="165"/>
      <c r="BG455" s="165"/>
      <c r="BH455" s="165"/>
      <c r="BI455" s="165"/>
      <c r="BJ455" s="165"/>
      <c r="BK455" s="165"/>
      <c r="BL455" s="165"/>
      <c r="BM455" s="165"/>
      <c r="BN455" s="165"/>
      <c r="BO455" s="165"/>
      <c r="BP455" s="165"/>
      <c r="BQ455" s="165"/>
      <c r="BR455" s="165"/>
      <c r="BS455" s="165"/>
      <c r="BT455" s="165"/>
      <c r="BU455" s="165"/>
      <c r="BV455" s="165"/>
      <c r="BW455" s="165"/>
      <c r="BX455" s="165"/>
      <c r="BY455" s="165"/>
      <c r="BZ455" s="165"/>
      <c r="CA455" s="165"/>
      <c r="CB455" s="165"/>
      <c r="CC455" s="165"/>
      <c r="CD455" s="165"/>
    </row>
    <row r="456" spans="1:82" ht="27" hidden="1" customHeight="1">
      <c r="A456" s="642" t="s">
        <v>11</v>
      </c>
      <c r="B456" s="521"/>
      <c r="C456" s="322"/>
      <c r="D456" s="62" t="s">
        <v>529</v>
      </c>
      <c r="E456" s="63" t="s">
        <v>73</v>
      </c>
      <c r="F456" s="68" t="s">
        <v>4</v>
      </c>
      <c r="G456" s="18"/>
      <c r="H456" s="17"/>
      <c r="I456" s="17"/>
      <c r="J456" s="17"/>
      <c r="K456" s="18"/>
      <c r="L456" s="37"/>
      <c r="M456" s="37"/>
      <c r="N456" s="215">
        <v>0</v>
      </c>
      <c r="O456" s="50">
        <f t="shared" si="272"/>
        <v>0</v>
      </c>
      <c r="P456" s="94">
        <f t="shared" si="273"/>
        <v>0</v>
      </c>
      <c r="Q456" s="403">
        <v>96.34</v>
      </c>
      <c r="R456" s="437">
        <f t="shared" si="274"/>
        <v>6262.1</v>
      </c>
      <c r="S456" s="395">
        <f t="shared" si="275"/>
        <v>4070.3649999999998</v>
      </c>
      <c r="T456" s="455">
        <v>35</v>
      </c>
      <c r="U456" s="435">
        <f t="shared" si="276"/>
        <v>38.61538461538462</v>
      </c>
      <c r="V456" s="459">
        <v>3843.9659999999999</v>
      </c>
      <c r="W456" s="318">
        <f t="shared" si="277"/>
        <v>0</v>
      </c>
      <c r="X456" s="553">
        <f t="shared" si="269"/>
        <v>0</v>
      </c>
      <c r="Y456" s="438" t="s">
        <v>773</v>
      </c>
      <c r="Z456" s="436">
        <f t="shared" si="278"/>
        <v>35</v>
      </c>
      <c r="AA456" s="428"/>
      <c r="AB456" s="171"/>
      <c r="AC456" s="88"/>
      <c r="AD456" s="162"/>
      <c r="AE456" s="162"/>
      <c r="AF456" s="162"/>
      <c r="AG456" s="162"/>
      <c r="AH456" s="162"/>
      <c r="AI456" s="162"/>
      <c r="AJ456" s="162"/>
      <c r="AK456" s="163"/>
      <c r="AL456" s="162"/>
      <c r="AM456" s="173"/>
      <c r="AN456" s="173"/>
      <c r="AO456" s="173"/>
      <c r="AP456" s="173"/>
      <c r="AQ456" s="173"/>
      <c r="AR456" s="173"/>
      <c r="AS456" s="173"/>
      <c r="AT456" s="173"/>
      <c r="AU456" s="173"/>
      <c r="AV456" s="173"/>
      <c r="AW456" s="173"/>
      <c r="AX456" s="173"/>
      <c r="AY456" s="173"/>
      <c r="AZ456" s="173"/>
      <c r="BA456" s="173"/>
      <c r="BB456" s="173"/>
      <c r="BC456" s="173"/>
      <c r="BD456" s="173"/>
      <c r="BE456" s="173"/>
      <c r="BF456" s="165"/>
      <c r="BG456" s="165"/>
      <c r="BH456" s="165"/>
      <c r="BI456" s="165"/>
      <c r="BJ456" s="165"/>
      <c r="BK456" s="165"/>
      <c r="BL456" s="165"/>
      <c r="BM456" s="165"/>
      <c r="BN456" s="165"/>
      <c r="BO456" s="165"/>
      <c r="BP456" s="165"/>
      <c r="BQ456" s="165"/>
      <c r="BR456" s="165"/>
      <c r="BS456" s="165"/>
      <c r="BT456" s="165"/>
      <c r="BU456" s="165"/>
      <c r="BV456" s="165"/>
      <c r="BW456" s="165"/>
      <c r="BX456" s="165"/>
      <c r="BY456" s="165"/>
      <c r="BZ456" s="165"/>
      <c r="CA456" s="165"/>
      <c r="CB456" s="165"/>
      <c r="CC456" s="165"/>
      <c r="CD456" s="165"/>
    </row>
    <row r="457" spans="1:82" ht="63.75" customHeight="1">
      <c r="A457" s="907" t="s">
        <v>1003</v>
      </c>
      <c r="B457" s="521"/>
      <c r="C457" s="648" t="s">
        <v>784</v>
      </c>
      <c r="D457" s="62" t="s">
        <v>529</v>
      </c>
      <c r="E457" s="63" t="s">
        <v>73</v>
      </c>
      <c r="F457" s="68" t="s">
        <v>495</v>
      </c>
      <c r="G457" s="539" t="s">
        <v>792</v>
      </c>
      <c r="H457" s="617"/>
      <c r="I457" s="539" t="s">
        <v>792</v>
      </c>
      <c r="J457" s="539" t="s">
        <v>792</v>
      </c>
      <c r="K457" s="617"/>
      <c r="L457" s="539" t="s">
        <v>792</v>
      </c>
      <c r="M457" s="539" t="s">
        <v>792</v>
      </c>
      <c r="N457" s="215"/>
      <c r="O457" s="50">
        <f t="shared" si="272"/>
        <v>0</v>
      </c>
      <c r="P457" s="94">
        <f t="shared" si="273"/>
        <v>0</v>
      </c>
      <c r="Q457" s="830">
        <v>103.58280000000001</v>
      </c>
      <c r="R457" s="737">
        <f t="shared" si="274"/>
        <v>6732.8820000000005</v>
      </c>
      <c r="S457" s="746">
        <f t="shared" si="275"/>
        <v>4713.0173999999997</v>
      </c>
      <c r="T457" s="455">
        <v>30</v>
      </c>
      <c r="U457" s="435">
        <f t="shared" si="276"/>
        <v>34.942837257507264</v>
      </c>
      <c r="V457" s="459">
        <v>4380.2219999999998</v>
      </c>
      <c r="W457" s="753">
        <f t="shared" si="277"/>
        <v>0</v>
      </c>
      <c r="X457" s="553">
        <f t="shared" si="269"/>
        <v>0</v>
      </c>
      <c r="Y457" s="438" t="s">
        <v>773</v>
      </c>
      <c r="Z457" s="436">
        <f t="shared" si="278"/>
        <v>30</v>
      </c>
      <c r="AA457" s="428"/>
      <c r="AB457" s="171"/>
      <c r="AC457" s="88"/>
      <c r="AD457" s="162"/>
      <c r="AE457" s="162"/>
      <c r="AF457" s="162"/>
      <c r="AG457" s="162"/>
      <c r="AH457" s="162"/>
      <c r="AI457" s="162"/>
      <c r="AJ457" s="162"/>
      <c r="AK457" s="163"/>
      <c r="AL457" s="162"/>
      <c r="AM457" s="173"/>
      <c r="AN457" s="173"/>
      <c r="AO457" s="173"/>
      <c r="AP457" s="173"/>
      <c r="AQ457" s="173"/>
      <c r="AR457" s="173"/>
      <c r="AS457" s="173"/>
      <c r="AT457" s="173"/>
      <c r="AU457" s="173"/>
      <c r="AV457" s="173"/>
      <c r="AW457" s="173"/>
      <c r="AX457" s="173"/>
      <c r="AY457" s="173"/>
      <c r="AZ457" s="173"/>
      <c r="BA457" s="173"/>
      <c r="BB457" s="173"/>
      <c r="BC457" s="173"/>
      <c r="BD457" s="173"/>
      <c r="BE457" s="173"/>
      <c r="BF457" s="165"/>
      <c r="BG457" s="165"/>
      <c r="BH457" s="165"/>
      <c r="BI457" s="165"/>
      <c r="BJ457" s="165"/>
      <c r="BK457" s="165"/>
      <c r="BL457" s="165"/>
      <c r="BM457" s="165"/>
      <c r="BN457" s="165"/>
      <c r="BO457" s="165"/>
      <c r="BP457" s="165"/>
      <c r="BQ457" s="165"/>
      <c r="BR457" s="165"/>
      <c r="BS457" s="165"/>
      <c r="BT457" s="165"/>
      <c r="BU457" s="165"/>
      <c r="BV457" s="165"/>
      <c r="BW457" s="165"/>
      <c r="BX457" s="165"/>
      <c r="BY457" s="165"/>
      <c r="BZ457" s="165"/>
      <c r="CA457" s="165"/>
      <c r="CB457" s="165"/>
      <c r="CC457" s="165"/>
      <c r="CD457" s="165"/>
    </row>
    <row r="458" spans="1:82" ht="63.75" customHeight="1">
      <c r="A458" s="521" t="s">
        <v>11</v>
      </c>
      <c r="B458" s="521"/>
      <c r="C458" s="648" t="s">
        <v>784</v>
      </c>
      <c r="D458" s="62" t="s">
        <v>529</v>
      </c>
      <c r="E458" s="63" t="s">
        <v>73</v>
      </c>
      <c r="F458" s="68" t="s">
        <v>26</v>
      </c>
      <c r="G458" s="539" t="s">
        <v>792</v>
      </c>
      <c r="H458" s="539" t="s">
        <v>792</v>
      </c>
      <c r="I458" s="908"/>
      <c r="J458" s="908"/>
      <c r="K458" s="908"/>
      <c r="L458" s="539" t="s">
        <v>792</v>
      </c>
      <c r="M458" s="539" t="s">
        <v>792</v>
      </c>
      <c r="N458" s="215"/>
      <c r="O458" s="50">
        <f t="shared" si="272"/>
        <v>0</v>
      </c>
      <c r="P458" s="94">
        <f t="shared" si="273"/>
        <v>0</v>
      </c>
      <c r="Q458" s="830">
        <v>103.58280000000001</v>
      </c>
      <c r="R458" s="737">
        <f t="shared" si="274"/>
        <v>6732.8820000000005</v>
      </c>
      <c r="S458" s="746">
        <f t="shared" si="275"/>
        <v>4713.0173999999997</v>
      </c>
      <c r="T458" s="455">
        <v>30</v>
      </c>
      <c r="U458" s="435">
        <f t="shared" si="276"/>
        <v>34.942837257507264</v>
      </c>
      <c r="V458" s="459">
        <v>4380.2219999999998</v>
      </c>
      <c r="W458" s="753">
        <f t="shared" si="277"/>
        <v>0</v>
      </c>
      <c r="X458" s="553">
        <f t="shared" si="269"/>
        <v>0</v>
      </c>
      <c r="Y458" s="438" t="s">
        <v>773</v>
      </c>
      <c r="Z458" s="436">
        <f t="shared" si="278"/>
        <v>30</v>
      </c>
      <c r="AA458" s="428"/>
      <c r="AB458" s="171"/>
      <c r="AC458" s="88"/>
      <c r="AD458" s="162"/>
      <c r="AE458" s="162"/>
      <c r="AF458" s="162"/>
      <c r="AG458" s="162"/>
      <c r="AH458" s="162"/>
      <c r="AI458" s="162"/>
      <c r="AJ458" s="162"/>
      <c r="AK458" s="163"/>
      <c r="AL458" s="162"/>
      <c r="AM458" s="173"/>
      <c r="AN458" s="173"/>
      <c r="AO458" s="173"/>
      <c r="AP458" s="173"/>
      <c r="AQ458" s="173"/>
      <c r="AR458" s="173"/>
      <c r="AS458" s="173"/>
      <c r="AT458" s="173"/>
      <c r="AU458" s="173"/>
      <c r="AV458" s="173"/>
      <c r="AW458" s="173"/>
      <c r="AX458" s="173"/>
      <c r="AY458" s="173"/>
      <c r="AZ458" s="173"/>
      <c r="BA458" s="173"/>
      <c r="BB458" s="173"/>
      <c r="BC458" s="173"/>
      <c r="BD458" s="173"/>
      <c r="BE458" s="173"/>
      <c r="BF458" s="165"/>
      <c r="BG458" s="165"/>
      <c r="BH458" s="165"/>
      <c r="BI458" s="165"/>
      <c r="BJ458" s="165"/>
      <c r="BK458" s="165"/>
      <c r="BL458" s="165"/>
      <c r="BM458" s="165"/>
      <c r="BN458" s="165"/>
      <c r="BO458" s="165"/>
      <c r="BP458" s="165"/>
      <c r="BQ458" s="165"/>
      <c r="BR458" s="165"/>
      <c r="BS458" s="165"/>
      <c r="BT458" s="165"/>
      <c r="BU458" s="165"/>
      <c r="BV458" s="165"/>
      <c r="BW458" s="165"/>
      <c r="BX458" s="165"/>
      <c r="BY458" s="165"/>
      <c r="BZ458" s="165"/>
      <c r="CA458" s="165"/>
      <c r="CB458" s="165"/>
      <c r="CC458" s="165"/>
      <c r="CD458" s="165"/>
    </row>
    <row r="459" spans="1:82" ht="63.75" customHeight="1">
      <c r="A459" s="521" t="s">
        <v>11</v>
      </c>
      <c r="B459" s="477"/>
      <c r="C459" s="512" t="s">
        <v>784</v>
      </c>
      <c r="D459" s="62" t="s">
        <v>669</v>
      </c>
      <c r="E459" s="63" t="s">
        <v>73</v>
      </c>
      <c r="F459" s="68" t="s">
        <v>137</v>
      </c>
      <c r="G459" s="617"/>
      <c r="H459" s="617"/>
      <c r="I459" s="617"/>
      <c r="J459" s="617"/>
      <c r="K459" s="617"/>
      <c r="L459" s="539" t="s">
        <v>792</v>
      </c>
      <c r="M459" s="539" t="s">
        <v>792</v>
      </c>
      <c r="N459" s="215"/>
      <c r="O459" s="50">
        <f t="shared" si="272"/>
        <v>0</v>
      </c>
      <c r="P459" s="94">
        <f t="shared" si="273"/>
        <v>0</v>
      </c>
      <c r="Q459" s="679">
        <v>101.29751999999999</v>
      </c>
      <c r="R459" s="737">
        <f t="shared" si="274"/>
        <v>6584.3387999999995</v>
      </c>
      <c r="S459" s="746">
        <f t="shared" si="275"/>
        <v>4609.0371599999989</v>
      </c>
      <c r="T459" s="455">
        <v>30</v>
      </c>
      <c r="U459" s="435">
        <f t="shared" si="276"/>
        <v>39.553156043549883</v>
      </c>
      <c r="V459" s="459">
        <v>3980.0249999999996</v>
      </c>
      <c r="W459" s="753">
        <f t="shared" si="277"/>
        <v>0</v>
      </c>
      <c r="X459" s="553">
        <f t="shared" si="269"/>
        <v>0</v>
      </c>
      <c r="Y459" s="438" t="s">
        <v>773</v>
      </c>
      <c r="Z459" s="436">
        <f t="shared" si="278"/>
        <v>30</v>
      </c>
      <c r="AA459" s="428"/>
      <c r="AB459" s="171"/>
      <c r="AC459" s="88"/>
      <c r="AD459" s="162"/>
      <c r="AE459" s="162"/>
      <c r="AF459" s="162"/>
      <c r="AG459" s="162"/>
      <c r="AH459" s="162"/>
      <c r="AI459" s="162"/>
      <c r="AJ459" s="162"/>
      <c r="AK459" s="163"/>
      <c r="AL459" s="162"/>
      <c r="AM459" s="173"/>
      <c r="AN459" s="173"/>
      <c r="AO459" s="173"/>
      <c r="AP459" s="173"/>
      <c r="AQ459" s="173"/>
      <c r="AR459" s="173"/>
      <c r="AS459" s="173"/>
      <c r="AT459" s="173"/>
      <c r="AU459" s="173"/>
      <c r="AV459" s="173"/>
      <c r="AW459" s="173"/>
      <c r="AX459" s="173"/>
      <c r="AY459" s="173"/>
      <c r="AZ459" s="173"/>
      <c r="BA459" s="173"/>
      <c r="BB459" s="173"/>
      <c r="BC459" s="173"/>
      <c r="BD459" s="173"/>
      <c r="BE459" s="173"/>
      <c r="BF459" s="165"/>
      <c r="BG459" s="165"/>
      <c r="BH459" s="165"/>
      <c r="BI459" s="165"/>
      <c r="BJ459" s="165"/>
      <c r="BK459" s="165"/>
      <c r="BL459" s="165"/>
      <c r="BM459" s="165"/>
      <c r="BN459" s="165"/>
      <c r="BO459" s="165"/>
      <c r="BP459" s="165"/>
      <c r="BQ459" s="165"/>
      <c r="BR459" s="165"/>
      <c r="BS459" s="165"/>
      <c r="BT459" s="165"/>
      <c r="BU459" s="165"/>
      <c r="BV459" s="165"/>
      <c r="BW459" s="165"/>
      <c r="BX459" s="165"/>
      <c r="BY459" s="165"/>
      <c r="BZ459" s="165"/>
      <c r="CA459" s="165"/>
      <c r="CB459" s="165"/>
      <c r="CC459" s="165"/>
      <c r="CD459" s="165"/>
    </row>
    <row r="460" spans="1:82" ht="63.75" customHeight="1">
      <c r="A460" s="521" t="s">
        <v>11</v>
      </c>
      <c r="B460" s="479"/>
      <c r="C460" s="512" t="s">
        <v>784</v>
      </c>
      <c r="D460" s="62" t="s">
        <v>669</v>
      </c>
      <c r="E460" s="63" t="s">
        <v>73</v>
      </c>
      <c r="F460" s="68" t="s">
        <v>7</v>
      </c>
      <c r="G460" s="617"/>
      <c r="H460" s="617"/>
      <c r="I460" s="617"/>
      <c r="J460" s="617"/>
      <c r="K460" s="617"/>
      <c r="L460" s="539" t="s">
        <v>792</v>
      </c>
      <c r="M460" s="539" t="s">
        <v>792</v>
      </c>
      <c r="N460" s="215"/>
      <c r="O460" s="50">
        <f t="shared" si="272"/>
        <v>0</v>
      </c>
      <c r="P460" s="94">
        <f t="shared" si="273"/>
        <v>0</v>
      </c>
      <c r="Q460" s="679">
        <v>101.29751999999999</v>
      </c>
      <c r="R460" s="737">
        <f t="shared" si="274"/>
        <v>6584.3387999999995</v>
      </c>
      <c r="S460" s="746">
        <f t="shared" si="275"/>
        <v>4609.0371599999989</v>
      </c>
      <c r="T460" s="455">
        <v>30</v>
      </c>
      <c r="U460" s="435">
        <f t="shared" si="276"/>
        <v>39.553156043549883</v>
      </c>
      <c r="V460" s="459">
        <v>3980.0249999999996</v>
      </c>
      <c r="W460" s="753">
        <f t="shared" si="277"/>
        <v>0</v>
      </c>
      <c r="X460" s="553">
        <f t="shared" si="269"/>
        <v>0</v>
      </c>
      <c r="Y460" s="438" t="s">
        <v>773</v>
      </c>
      <c r="Z460" s="436">
        <f t="shared" si="278"/>
        <v>30</v>
      </c>
      <c r="AA460" s="428"/>
      <c r="AB460" s="171"/>
      <c r="AC460" s="88"/>
      <c r="AD460" s="162"/>
      <c r="AE460" s="162"/>
      <c r="AF460" s="162"/>
      <c r="AG460" s="162"/>
      <c r="AH460" s="162"/>
      <c r="AI460" s="162"/>
      <c r="AJ460" s="162"/>
      <c r="AK460" s="163"/>
      <c r="AL460" s="162"/>
      <c r="AM460" s="173"/>
      <c r="AN460" s="173"/>
      <c r="AO460" s="173"/>
      <c r="AP460" s="173"/>
      <c r="AQ460" s="173"/>
      <c r="AR460" s="173"/>
      <c r="AS460" s="173"/>
      <c r="AT460" s="173"/>
      <c r="AU460" s="173"/>
      <c r="AV460" s="173"/>
      <c r="AW460" s="173"/>
      <c r="AX460" s="173"/>
      <c r="AY460" s="173"/>
      <c r="AZ460" s="173"/>
      <c r="BA460" s="173"/>
      <c r="BB460" s="173"/>
      <c r="BC460" s="173"/>
      <c r="BD460" s="173"/>
      <c r="BE460" s="173"/>
      <c r="BF460" s="165"/>
      <c r="BG460" s="165"/>
      <c r="BH460" s="165"/>
      <c r="BI460" s="165"/>
      <c r="BJ460" s="165"/>
      <c r="BK460" s="165"/>
      <c r="BL460" s="165"/>
      <c r="BM460" s="165"/>
      <c r="BN460" s="165"/>
      <c r="BO460" s="165"/>
      <c r="BP460" s="165"/>
      <c r="BQ460" s="165"/>
      <c r="BR460" s="165"/>
      <c r="BS460" s="165"/>
      <c r="BT460" s="165"/>
      <c r="BU460" s="165"/>
      <c r="BV460" s="165"/>
      <c r="BW460" s="165"/>
      <c r="BX460" s="165"/>
      <c r="BY460" s="165"/>
      <c r="BZ460" s="165"/>
      <c r="CA460" s="165"/>
      <c r="CB460" s="165"/>
      <c r="CC460" s="165"/>
      <c r="CD460" s="165"/>
    </row>
    <row r="461" spans="1:82" ht="69" hidden="1" customHeight="1">
      <c r="A461" s="521" t="s">
        <v>11</v>
      </c>
      <c r="B461" s="476"/>
      <c r="C461" s="512" t="s">
        <v>784</v>
      </c>
      <c r="D461" s="62" t="s">
        <v>157</v>
      </c>
      <c r="E461" s="63" t="s">
        <v>366</v>
      </c>
      <c r="F461" s="68" t="s">
        <v>2</v>
      </c>
      <c r="G461" s="539" t="s">
        <v>792</v>
      </c>
      <c r="H461" s="539" t="s">
        <v>792</v>
      </c>
      <c r="I461" s="539" t="s">
        <v>792</v>
      </c>
      <c r="J461" s="539" t="s">
        <v>792</v>
      </c>
      <c r="K461" s="617"/>
      <c r="L461" s="40"/>
      <c r="M461" s="40"/>
      <c r="N461" s="215">
        <v>0</v>
      </c>
      <c r="O461" s="50">
        <f t="shared" si="272"/>
        <v>0</v>
      </c>
      <c r="P461" s="94">
        <f t="shared" si="273"/>
        <v>0</v>
      </c>
      <c r="Q461" s="403">
        <v>56.59</v>
      </c>
      <c r="R461" s="437">
        <f t="shared" si="274"/>
        <v>3678.3500000000004</v>
      </c>
      <c r="S461" s="395">
        <f t="shared" si="275"/>
        <v>2574.8450000000003</v>
      </c>
      <c r="T461" s="455">
        <v>30</v>
      </c>
      <c r="U461" s="435">
        <f t="shared" si="276"/>
        <v>38.61538461538462</v>
      </c>
      <c r="V461" s="459">
        <v>2257.9410000000003</v>
      </c>
      <c r="W461" s="318">
        <f>S461*O461</f>
        <v>0</v>
      </c>
      <c r="X461" s="553">
        <f t="shared" si="269"/>
        <v>0</v>
      </c>
      <c r="Y461" s="438" t="s">
        <v>773</v>
      </c>
      <c r="Z461" s="436">
        <f t="shared" si="278"/>
        <v>30</v>
      </c>
      <c r="AA461" s="428"/>
      <c r="AB461" s="171"/>
      <c r="AC461" s="88"/>
      <c r="AD461" s="162"/>
      <c r="AE461" s="162"/>
      <c r="AF461" s="162"/>
      <c r="AG461" s="162"/>
      <c r="AH461" s="162"/>
      <c r="AI461" s="162"/>
      <c r="AJ461" s="162"/>
      <c r="AK461" s="163"/>
      <c r="AL461" s="162"/>
      <c r="AM461" s="173"/>
      <c r="AN461" s="173"/>
      <c r="AO461" s="173"/>
      <c r="AP461" s="173"/>
      <c r="AQ461" s="173"/>
      <c r="AR461" s="173"/>
      <c r="AS461" s="173"/>
      <c r="AT461" s="173"/>
      <c r="AU461" s="173"/>
      <c r="AV461" s="173"/>
      <c r="AW461" s="173"/>
      <c r="AX461" s="173"/>
      <c r="AY461" s="173"/>
      <c r="AZ461" s="173"/>
      <c r="BA461" s="173"/>
      <c r="BB461" s="173"/>
      <c r="BC461" s="173"/>
      <c r="BD461" s="173"/>
      <c r="BE461" s="173"/>
      <c r="BF461" s="165"/>
      <c r="BG461" s="165"/>
      <c r="BH461" s="165"/>
      <c r="BI461" s="165"/>
      <c r="BJ461" s="165"/>
      <c r="BK461" s="165"/>
      <c r="BL461" s="165"/>
      <c r="BM461" s="165"/>
      <c r="BN461" s="165"/>
      <c r="BO461" s="165"/>
      <c r="BP461" s="165"/>
      <c r="BQ461" s="165"/>
      <c r="BR461" s="165"/>
      <c r="BS461" s="165"/>
      <c r="BT461" s="165"/>
      <c r="BU461" s="165"/>
      <c r="BV461" s="165"/>
      <c r="BW461" s="165"/>
      <c r="BX461" s="165"/>
      <c r="BY461" s="165"/>
      <c r="BZ461" s="165"/>
      <c r="CA461" s="165"/>
      <c r="CB461" s="165"/>
      <c r="CC461" s="165"/>
      <c r="CD461" s="165"/>
    </row>
    <row r="462" spans="1:82" ht="27" hidden="1" customHeight="1">
      <c r="A462" s="492" t="s">
        <v>11</v>
      </c>
      <c r="B462" s="492"/>
      <c r="C462" s="322"/>
      <c r="D462" s="62" t="s">
        <v>157</v>
      </c>
      <c r="E462" s="63" t="s">
        <v>366</v>
      </c>
      <c r="F462" s="68" t="s">
        <v>2</v>
      </c>
      <c r="G462" s="17"/>
      <c r="H462" s="17"/>
      <c r="I462" s="17"/>
      <c r="J462" s="18"/>
      <c r="K462" s="25"/>
      <c r="L462" s="38"/>
      <c r="M462" s="38"/>
      <c r="N462" s="215">
        <v>0</v>
      </c>
      <c r="O462" s="50">
        <f t="shared" si="272"/>
        <v>0</v>
      </c>
      <c r="P462" s="94">
        <f t="shared" si="273"/>
        <v>0</v>
      </c>
      <c r="Q462" s="403">
        <v>47.8</v>
      </c>
      <c r="R462" s="437">
        <f t="shared" si="274"/>
        <v>3107</v>
      </c>
      <c r="S462" s="395">
        <f t="shared" si="275"/>
        <v>2019.5499999999997</v>
      </c>
      <c r="T462" s="455">
        <v>35</v>
      </c>
      <c r="U462" s="435">
        <f t="shared" si="276"/>
        <v>38.61538461538462</v>
      </c>
      <c r="V462" s="459">
        <v>1907.2199999999998</v>
      </c>
      <c r="W462" s="318">
        <f>S462*O462</f>
        <v>0</v>
      </c>
      <c r="X462" s="553">
        <f t="shared" si="269"/>
        <v>0</v>
      </c>
      <c r="Y462" s="438" t="s">
        <v>773</v>
      </c>
      <c r="Z462" s="436">
        <f t="shared" si="278"/>
        <v>35</v>
      </c>
      <c r="AA462" s="428"/>
      <c r="AB462" s="171"/>
      <c r="AC462" s="88"/>
      <c r="AD462" s="162"/>
      <c r="AE462" s="162"/>
      <c r="AF462" s="162"/>
      <c r="AG462" s="162"/>
      <c r="AH462" s="162"/>
      <c r="AI462" s="162"/>
      <c r="AJ462" s="162"/>
      <c r="AK462" s="163"/>
      <c r="AL462" s="162"/>
      <c r="AM462" s="173"/>
      <c r="AN462" s="173"/>
      <c r="AO462" s="173"/>
      <c r="AP462" s="173"/>
      <c r="AQ462" s="173"/>
      <c r="AR462" s="173"/>
      <c r="AS462" s="173"/>
      <c r="AT462" s="173"/>
      <c r="AU462" s="173"/>
      <c r="AV462" s="173"/>
      <c r="AW462" s="173"/>
      <c r="AX462" s="173"/>
      <c r="AY462" s="173"/>
      <c r="AZ462" s="173"/>
      <c r="BA462" s="173"/>
      <c r="BB462" s="173"/>
      <c r="BC462" s="173"/>
      <c r="BD462" s="173"/>
      <c r="BE462" s="173"/>
      <c r="BF462" s="165"/>
      <c r="BG462" s="165"/>
      <c r="BH462" s="165"/>
      <c r="BI462" s="165"/>
      <c r="BJ462" s="165"/>
      <c r="BK462" s="165"/>
      <c r="BL462" s="165"/>
      <c r="BM462" s="165"/>
      <c r="BN462" s="165"/>
      <c r="BO462" s="165"/>
      <c r="BP462" s="165"/>
      <c r="BQ462" s="165"/>
      <c r="BR462" s="165"/>
      <c r="BS462" s="165"/>
      <c r="BT462" s="165"/>
      <c r="BU462" s="165"/>
      <c r="BV462" s="165"/>
      <c r="BW462" s="165"/>
      <c r="BX462" s="165"/>
      <c r="BY462" s="165"/>
      <c r="BZ462" s="165"/>
      <c r="CA462" s="165"/>
      <c r="CB462" s="165"/>
      <c r="CC462" s="165"/>
      <c r="CD462" s="165"/>
    </row>
    <row r="463" spans="1:82" ht="12" customHeight="1">
      <c r="A463" s="501"/>
      <c r="B463" s="242"/>
      <c r="C463" s="322"/>
      <c r="D463" s="242"/>
      <c r="E463" s="243"/>
      <c r="F463" s="249"/>
      <c r="G463" s="244"/>
      <c r="H463" s="244"/>
      <c r="I463" s="244"/>
      <c r="J463" s="244"/>
      <c r="K463" s="244"/>
      <c r="L463" s="245"/>
      <c r="M463" s="692"/>
      <c r="N463" s="252"/>
      <c r="O463" s="307"/>
      <c r="P463" s="401"/>
      <c r="Q463" s="393"/>
      <c r="R463" s="754"/>
      <c r="S463" s="743"/>
      <c r="T463" s="445"/>
      <c r="U463" s="287"/>
      <c r="V463" s="443"/>
      <c r="W463" s="771" t="s">
        <v>22</v>
      </c>
      <c r="X463" s="553">
        <f t="shared" si="269"/>
        <v>0</v>
      </c>
      <c r="Y463" s="423"/>
      <c r="Z463" s="170"/>
      <c r="AA463" s="88"/>
      <c r="AB463" s="171"/>
      <c r="AC463" s="88"/>
      <c r="AD463" s="162"/>
      <c r="AE463" s="162"/>
      <c r="AF463" s="162"/>
      <c r="AG463" s="162"/>
      <c r="AH463" s="162"/>
      <c r="AI463" s="162"/>
      <c r="AJ463" s="162"/>
      <c r="AK463" s="163"/>
      <c r="AL463" s="162"/>
      <c r="AM463" s="173"/>
      <c r="AN463" s="173"/>
      <c r="AO463" s="173"/>
      <c r="AP463" s="173"/>
      <c r="AQ463" s="173"/>
      <c r="AR463" s="173"/>
      <c r="AS463" s="173"/>
      <c r="AT463" s="173"/>
      <c r="AU463" s="173"/>
      <c r="AV463" s="173"/>
      <c r="AW463" s="173"/>
      <c r="AX463" s="173"/>
      <c r="AY463" s="173"/>
      <c r="AZ463" s="173"/>
      <c r="BA463" s="173"/>
      <c r="BB463" s="173"/>
      <c r="BC463" s="173"/>
      <c r="BD463" s="173"/>
      <c r="BE463" s="173"/>
      <c r="BF463" s="165"/>
      <c r="BG463" s="165"/>
      <c r="BH463" s="165"/>
      <c r="BI463" s="165"/>
      <c r="BJ463" s="165"/>
      <c r="BK463" s="165"/>
      <c r="BL463" s="165"/>
      <c r="BM463" s="165"/>
      <c r="BN463" s="165"/>
      <c r="BO463" s="165"/>
      <c r="BP463" s="165"/>
      <c r="BQ463" s="165"/>
      <c r="BR463" s="165"/>
      <c r="BS463" s="165"/>
      <c r="BT463" s="165"/>
      <c r="BU463" s="165"/>
      <c r="BV463" s="165"/>
      <c r="BW463" s="165"/>
      <c r="BX463" s="165"/>
      <c r="BY463" s="165"/>
      <c r="BZ463" s="165"/>
      <c r="CA463" s="165"/>
      <c r="CB463" s="165"/>
      <c r="CC463" s="165"/>
      <c r="CD463" s="165"/>
    </row>
    <row r="464" spans="1:82" ht="27" customHeight="1">
      <c r="A464" s="504"/>
      <c r="B464" s="130"/>
      <c r="C464" s="322"/>
      <c r="D464" s="130"/>
      <c r="E464" s="417" t="s">
        <v>573</v>
      </c>
      <c r="F464" s="152"/>
      <c r="G464" s="579" t="s">
        <v>119</v>
      </c>
      <c r="H464" s="579" t="s">
        <v>120</v>
      </c>
      <c r="I464" s="579" t="s">
        <v>210</v>
      </c>
      <c r="J464" s="580" t="s">
        <v>350</v>
      </c>
      <c r="K464" s="580" t="s">
        <v>351</v>
      </c>
      <c r="L464" s="539" t="s">
        <v>792</v>
      </c>
      <c r="M464" s="539" t="s">
        <v>792</v>
      </c>
      <c r="N464" s="103"/>
      <c r="O464" s="104"/>
      <c r="P464" s="128">
        <f>IF(SUM(G465:M468)&gt;0,0.1,0)</f>
        <v>0</v>
      </c>
      <c r="Q464" s="393"/>
      <c r="R464" s="756"/>
      <c r="S464" s="752"/>
      <c r="T464" s="440"/>
      <c r="U464" s="144"/>
      <c r="V464" s="440"/>
      <c r="W464" s="769"/>
      <c r="X464" s="553">
        <f t="shared" si="269"/>
        <v>0</v>
      </c>
      <c r="Y464" s="423"/>
      <c r="Z464" s="170"/>
      <c r="AA464" s="88"/>
      <c r="AB464" s="171"/>
      <c r="AC464" s="88"/>
      <c r="AD464" s="162"/>
      <c r="AE464" s="162"/>
      <c r="AF464" s="162"/>
      <c r="AG464" s="162"/>
      <c r="AH464" s="162"/>
      <c r="AI464" s="162"/>
      <c r="AJ464" s="162"/>
      <c r="AK464" s="163"/>
      <c r="AL464" s="162"/>
      <c r="AM464" s="173"/>
      <c r="AN464" s="173"/>
      <c r="AO464" s="173"/>
      <c r="AP464" s="173"/>
      <c r="AQ464" s="173"/>
      <c r="AR464" s="173"/>
      <c r="AS464" s="173"/>
      <c r="AT464" s="173"/>
      <c r="AU464" s="173"/>
      <c r="AV464" s="173"/>
      <c r="AW464" s="173"/>
      <c r="AX464" s="173"/>
      <c r="AY464" s="173"/>
      <c r="AZ464" s="173"/>
      <c r="BA464" s="173"/>
      <c r="BB464" s="173"/>
      <c r="BC464" s="173"/>
      <c r="BD464" s="173"/>
      <c r="BE464" s="173"/>
      <c r="BF464" s="165"/>
      <c r="BG464" s="165"/>
      <c r="BH464" s="165"/>
      <c r="BI464" s="165"/>
      <c r="BJ464" s="165"/>
      <c r="BK464" s="165"/>
      <c r="BL464" s="165"/>
      <c r="BM464" s="165"/>
      <c r="BN464" s="165"/>
      <c r="BO464" s="165"/>
      <c r="BP464" s="165"/>
      <c r="BQ464" s="165"/>
      <c r="BR464" s="165"/>
      <c r="BS464" s="165"/>
      <c r="BT464" s="165"/>
      <c r="BU464" s="165"/>
      <c r="BV464" s="165"/>
      <c r="BW464" s="165"/>
      <c r="BX464" s="165"/>
      <c r="BY464" s="165"/>
      <c r="BZ464" s="165"/>
      <c r="CA464" s="165"/>
      <c r="CB464" s="165"/>
      <c r="CC464" s="165"/>
      <c r="CD464" s="165"/>
    </row>
    <row r="465" spans="1:82" ht="12" customHeight="1">
      <c r="A465" s="533"/>
      <c r="B465" s="242"/>
      <c r="C465" s="322"/>
      <c r="D465" s="242"/>
      <c r="E465" s="243"/>
      <c r="F465" s="249"/>
      <c r="G465" s="244"/>
      <c r="H465" s="244"/>
      <c r="I465" s="244"/>
      <c r="J465" s="244"/>
      <c r="K465" s="244"/>
      <c r="L465" s="245"/>
      <c r="M465" s="281"/>
      <c r="N465" s="204"/>
      <c r="O465" s="304"/>
      <c r="P465" s="282"/>
      <c r="Q465" s="396"/>
      <c r="R465" s="754"/>
      <c r="S465" s="743"/>
      <c r="T465" s="443"/>
      <c r="U465" s="248"/>
      <c r="V465" s="443"/>
      <c r="W465" s="771" t="s">
        <v>22</v>
      </c>
      <c r="X465" s="553">
        <f t="shared" si="269"/>
        <v>0</v>
      </c>
      <c r="Y465" s="423"/>
      <c r="Z465" s="170"/>
      <c r="AA465" s="88"/>
      <c r="AB465" s="171"/>
      <c r="AC465" s="88"/>
      <c r="AD465" s="162"/>
      <c r="AE465" s="162"/>
      <c r="AF465" s="162"/>
      <c r="AG465" s="162"/>
      <c r="AH465" s="162"/>
      <c r="AI465" s="162"/>
      <c r="AJ465" s="162"/>
      <c r="AK465" s="163"/>
      <c r="AL465" s="162"/>
      <c r="AM465" s="173"/>
      <c r="AN465" s="173"/>
      <c r="AO465" s="173"/>
      <c r="AP465" s="173"/>
      <c r="AQ465" s="173"/>
      <c r="AR465" s="173"/>
      <c r="AS465" s="173"/>
      <c r="AT465" s="173"/>
      <c r="AU465" s="173"/>
      <c r="AV465" s="173"/>
      <c r="AW465" s="173"/>
      <c r="AX465" s="173"/>
      <c r="AY465" s="173"/>
      <c r="AZ465" s="173"/>
      <c r="BA465" s="173"/>
      <c r="BB465" s="173"/>
      <c r="BC465" s="173"/>
      <c r="BD465" s="173"/>
      <c r="BE465" s="173"/>
      <c r="BF465" s="165"/>
      <c r="BG465" s="165"/>
      <c r="BH465" s="165"/>
      <c r="BI465" s="165"/>
      <c r="BJ465" s="165"/>
      <c r="BK465" s="165"/>
      <c r="BL465" s="165"/>
      <c r="BM465" s="165"/>
      <c r="BN465" s="165"/>
      <c r="BO465" s="165"/>
      <c r="BP465" s="165"/>
      <c r="BQ465" s="165"/>
      <c r="BR465" s="165"/>
      <c r="BS465" s="165"/>
      <c r="BT465" s="165"/>
      <c r="BU465" s="165"/>
      <c r="BV465" s="165"/>
      <c r="BW465" s="165"/>
      <c r="BX465" s="165"/>
      <c r="BY465" s="165"/>
      <c r="BZ465" s="165"/>
      <c r="CA465" s="165"/>
      <c r="CB465" s="165"/>
      <c r="CC465" s="165"/>
      <c r="CD465" s="165"/>
    </row>
    <row r="466" spans="1:82" ht="63.75" customHeight="1">
      <c r="A466" s="521" t="s">
        <v>11</v>
      </c>
      <c r="B466" s="527"/>
      <c r="C466" s="512" t="s">
        <v>784</v>
      </c>
      <c r="D466" s="62" t="s">
        <v>574</v>
      </c>
      <c r="E466" s="63" t="s">
        <v>468</v>
      </c>
      <c r="F466" s="68" t="s">
        <v>4</v>
      </c>
      <c r="G466" s="617"/>
      <c r="H466" s="617"/>
      <c r="I466" s="617"/>
      <c r="J466" s="617"/>
      <c r="K466" s="617"/>
      <c r="L466" s="539" t="s">
        <v>792</v>
      </c>
      <c r="M466" s="539" t="s">
        <v>792</v>
      </c>
      <c r="N466" s="215"/>
      <c r="O466" s="50">
        <f t="shared" ref="O466:O467" si="282">SUBTOTAL(9,G466:M466)</f>
        <v>0</v>
      </c>
      <c r="P466" s="94">
        <f t="shared" ref="P466:P467" si="283">O466</f>
        <v>0</v>
      </c>
      <c r="Q466" s="679">
        <v>154.88567999999998</v>
      </c>
      <c r="R466" s="737">
        <f t="shared" ref="R466:R467" si="284">Q466*$S$1</f>
        <v>10067.569199999998</v>
      </c>
      <c r="S466" s="746">
        <f t="shared" ref="S466:S467" si="285">(1-T466*0.01)*R466</f>
        <v>7047.2984399999987</v>
      </c>
      <c r="T466" s="455">
        <v>30</v>
      </c>
      <c r="U466" s="435">
        <f>(V466/R466*100-100)*-1</f>
        <v>34.53551826591864</v>
      </c>
      <c r="V466" s="459">
        <v>6590.6819999999998</v>
      </c>
      <c r="W466" s="753">
        <f t="shared" ref="W466:W467" si="286">S466*O466</f>
        <v>0</v>
      </c>
      <c r="X466" s="553">
        <f t="shared" si="269"/>
        <v>0</v>
      </c>
      <c r="Y466" s="438" t="s">
        <v>773</v>
      </c>
      <c r="Z466" s="436">
        <f>T466</f>
        <v>30</v>
      </c>
      <c r="AA466" s="428"/>
      <c r="AB466" s="171"/>
      <c r="AC466" s="88"/>
      <c r="AD466" s="162"/>
      <c r="AE466" s="162"/>
      <c r="AF466" s="162"/>
      <c r="AG466" s="162"/>
      <c r="AH466" s="162"/>
      <c r="AI466" s="162"/>
      <c r="AJ466" s="162"/>
      <c r="AK466" s="163"/>
      <c r="AL466" s="162"/>
      <c r="AM466" s="173"/>
      <c r="AN466" s="173"/>
      <c r="AO466" s="173"/>
      <c r="AP466" s="173"/>
      <c r="AQ466" s="173"/>
      <c r="AR466" s="173"/>
      <c r="AS466" s="173"/>
      <c r="AT466" s="173"/>
      <c r="AU466" s="173"/>
      <c r="AV466" s="173"/>
      <c r="AW466" s="173"/>
      <c r="AX466" s="173"/>
      <c r="AY466" s="173"/>
      <c r="AZ466" s="173"/>
      <c r="BA466" s="173"/>
      <c r="BB466" s="173"/>
      <c r="BC466" s="173"/>
      <c r="BD466" s="173"/>
      <c r="BE466" s="173"/>
      <c r="BF466" s="165"/>
      <c r="BG466" s="165"/>
      <c r="BH466" s="165"/>
      <c r="BI466" s="165"/>
      <c r="BJ466" s="165"/>
      <c r="BK466" s="165"/>
      <c r="BL466" s="165"/>
      <c r="BM466" s="165"/>
      <c r="BN466" s="165"/>
      <c r="BO466" s="165"/>
      <c r="BP466" s="165"/>
      <c r="BQ466" s="165"/>
      <c r="BR466" s="165"/>
      <c r="BS466" s="165"/>
      <c r="BT466" s="165"/>
      <c r="BU466" s="165"/>
      <c r="BV466" s="165"/>
      <c r="BW466" s="165"/>
      <c r="BX466" s="165"/>
      <c r="BY466" s="165"/>
      <c r="BZ466" s="165"/>
      <c r="CA466" s="165"/>
      <c r="CB466" s="165"/>
      <c r="CC466" s="165"/>
      <c r="CD466" s="165"/>
    </row>
    <row r="467" spans="1:82" ht="63.75" customHeight="1">
      <c r="A467" s="521" t="s">
        <v>11</v>
      </c>
      <c r="B467" s="527"/>
      <c r="C467" s="512" t="s">
        <v>784</v>
      </c>
      <c r="D467" s="62" t="s">
        <v>574</v>
      </c>
      <c r="E467" s="63" t="s">
        <v>468</v>
      </c>
      <c r="F467" s="68" t="s">
        <v>116</v>
      </c>
      <c r="G467" s="617"/>
      <c r="H467" s="617"/>
      <c r="I467" s="617"/>
      <c r="J467" s="617"/>
      <c r="K467" s="617"/>
      <c r="L467" s="539" t="s">
        <v>792</v>
      </c>
      <c r="M467" s="539" t="s">
        <v>792</v>
      </c>
      <c r="N467" s="215"/>
      <c r="O467" s="50">
        <f t="shared" si="282"/>
        <v>0</v>
      </c>
      <c r="P467" s="94">
        <f t="shared" si="283"/>
        <v>0</v>
      </c>
      <c r="Q467" s="679">
        <v>154.88567999999998</v>
      </c>
      <c r="R467" s="737">
        <f t="shared" si="284"/>
        <v>10067.569199999998</v>
      </c>
      <c r="S467" s="746">
        <f t="shared" si="285"/>
        <v>7047.2984399999987</v>
      </c>
      <c r="T467" s="455">
        <v>30</v>
      </c>
      <c r="U467" s="435">
        <f>(V467/R467*100-100)*-1</f>
        <v>34.53551826591864</v>
      </c>
      <c r="V467" s="459">
        <v>6590.6819999999998</v>
      </c>
      <c r="W467" s="753">
        <f t="shared" si="286"/>
        <v>0</v>
      </c>
      <c r="X467" s="553">
        <f t="shared" si="269"/>
        <v>0</v>
      </c>
      <c r="Y467" s="438" t="s">
        <v>773</v>
      </c>
      <c r="Z467" s="436">
        <f>T467</f>
        <v>30</v>
      </c>
      <c r="AA467" s="428"/>
      <c r="AB467" s="171"/>
      <c r="AC467" s="88"/>
      <c r="AD467" s="162"/>
      <c r="AE467" s="162"/>
      <c r="AF467" s="162"/>
      <c r="AG467" s="162"/>
      <c r="AH467" s="162"/>
      <c r="AI467" s="162"/>
      <c r="AJ467" s="162"/>
      <c r="AK467" s="163"/>
      <c r="AL467" s="162"/>
      <c r="AM467" s="173"/>
      <c r="AN467" s="173"/>
      <c r="AO467" s="173"/>
      <c r="AP467" s="173"/>
      <c r="AQ467" s="173"/>
      <c r="AR467" s="173"/>
      <c r="AS467" s="173"/>
      <c r="AT467" s="173"/>
      <c r="AU467" s="173"/>
      <c r="AV467" s="173"/>
      <c r="AW467" s="173"/>
      <c r="AX467" s="173"/>
      <c r="AY467" s="173"/>
      <c r="AZ467" s="173"/>
      <c r="BA467" s="173"/>
      <c r="BB467" s="173"/>
      <c r="BC467" s="173"/>
      <c r="BD467" s="173"/>
      <c r="BE467" s="173"/>
      <c r="BF467" s="165"/>
      <c r="BG467" s="165"/>
      <c r="BH467" s="165"/>
      <c r="BI467" s="165"/>
      <c r="BJ467" s="165"/>
      <c r="BK467" s="165"/>
      <c r="BL467" s="165"/>
      <c r="BM467" s="165"/>
      <c r="BN467" s="165"/>
      <c r="BO467" s="165"/>
      <c r="BP467" s="165"/>
      <c r="BQ467" s="165"/>
      <c r="BR467" s="165"/>
      <c r="BS467" s="165"/>
      <c r="BT467" s="165"/>
      <c r="BU467" s="165"/>
      <c r="BV467" s="165"/>
      <c r="BW467" s="165"/>
      <c r="BX467" s="165"/>
      <c r="BY467" s="165"/>
      <c r="BZ467" s="165"/>
      <c r="CA467" s="165"/>
      <c r="CB467" s="165"/>
      <c r="CC467" s="165"/>
      <c r="CD467" s="165"/>
    </row>
    <row r="468" spans="1:82" ht="12" customHeight="1">
      <c r="A468" s="506"/>
      <c r="B468" s="242"/>
      <c r="C468" s="322"/>
      <c r="D468" s="242"/>
      <c r="E468" s="243"/>
      <c r="F468" s="249"/>
      <c r="G468" s="244"/>
      <c r="H468" s="244"/>
      <c r="I468" s="244"/>
      <c r="J468" s="244"/>
      <c r="K468" s="244"/>
      <c r="L468" s="245"/>
      <c r="M468" s="692"/>
      <c r="N468" s="252"/>
      <c r="O468" s="307"/>
      <c r="P468" s="401"/>
      <c r="Q468" s="393"/>
      <c r="R468" s="754"/>
      <c r="S468" s="743"/>
      <c r="T468" s="445"/>
      <c r="U468" s="287"/>
      <c r="V468" s="443"/>
      <c r="W468" s="771" t="s">
        <v>22</v>
      </c>
      <c r="X468" s="553">
        <f t="shared" si="269"/>
        <v>0</v>
      </c>
      <c r="Y468" s="423"/>
      <c r="Z468" s="170"/>
      <c r="AA468" s="88"/>
      <c r="AB468" s="171"/>
      <c r="AC468" s="88"/>
      <c r="AD468" s="162"/>
      <c r="AE468" s="162"/>
      <c r="AF468" s="162"/>
      <c r="AG468" s="162"/>
      <c r="AH468" s="162"/>
      <c r="AI468" s="162"/>
      <c r="AJ468" s="162"/>
      <c r="AK468" s="163"/>
      <c r="AL468" s="162"/>
      <c r="AM468" s="162"/>
      <c r="AN468" s="162"/>
      <c r="AO468" s="162"/>
      <c r="AP468" s="162"/>
      <c r="AQ468" s="162"/>
      <c r="AR468" s="162"/>
      <c r="AS468" s="162"/>
      <c r="AT468" s="162"/>
      <c r="AU468" s="162"/>
      <c r="AV468" s="162"/>
      <c r="AW468" s="162"/>
      <c r="AX468" s="162"/>
      <c r="AY468" s="162"/>
      <c r="AZ468" s="162"/>
      <c r="BA468" s="162"/>
      <c r="BB468" s="162"/>
      <c r="BC468" s="162"/>
      <c r="BD468" s="162"/>
      <c r="BE468" s="162"/>
    </row>
    <row r="469" spans="1:82" ht="27" customHeight="1">
      <c r="A469" s="504"/>
      <c r="B469" s="130"/>
      <c r="C469" s="322"/>
      <c r="D469" s="130"/>
      <c r="E469" s="129" t="s">
        <v>376</v>
      </c>
      <c r="F469" s="155"/>
      <c r="G469" s="539" t="s">
        <v>792</v>
      </c>
      <c r="H469" s="579" t="s">
        <v>132</v>
      </c>
      <c r="I469" s="579" t="s">
        <v>133</v>
      </c>
      <c r="J469" s="579" t="s">
        <v>134</v>
      </c>
      <c r="K469" s="579" t="s">
        <v>135</v>
      </c>
      <c r="L469" s="585" t="s">
        <v>136</v>
      </c>
      <c r="M469" s="539" t="s">
        <v>792</v>
      </c>
      <c r="N469" s="103"/>
      <c r="O469" s="104"/>
      <c r="P469" s="128">
        <f>IF(SUM(G470:M492)&gt;0,0.1,0)</f>
        <v>0</v>
      </c>
      <c r="Q469" s="393"/>
      <c r="R469" s="756"/>
      <c r="S469" s="752"/>
      <c r="T469" s="440"/>
      <c r="U469" s="144"/>
      <c r="V469" s="440"/>
      <c r="W469" s="769"/>
      <c r="X469" s="553">
        <f t="shared" si="269"/>
        <v>0</v>
      </c>
      <c r="Y469" s="423"/>
      <c r="Z469" s="170"/>
      <c r="AA469" s="88"/>
      <c r="AB469" s="171"/>
      <c r="AC469" s="88"/>
      <c r="AD469" s="162"/>
      <c r="AE469" s="162"/>
      <c r="AF469" s="162"/>
      <c r="AG469" s="162"/>
      <c r="AH469" s="162"/>
      <c r="AI469" s="162"/>
      <c r="AJ469" s="162"/>
      <c r="AK469" s="163"/>
      <c r="AL469" s="162"/>
      <c r="AM469" s="173"/>
      <c r="AN469" s="173"/>
      <c r="AO469" s="173"/>
      <c r="AP469" s="173"/>
      <c r="AQ469" s="173"/>
      <c r="AR469" s="173"/>
      <c r="AS469" s="173"/>
      <c r="AT469" s="173"/>
      <c r="AU469" s="173"/>
      <c r="AV469" s="173"/>
      <c r="AW469" s="173"/>
      <c r="AX469" s="173"/>
      <c r="AY469" s="173"/>
      <c r="AZ469" s="173"/>
      <c r="BA469" s="173"/>
      <c r="BB469" s="173"/>
      <c r="BC469" s="173"/>
      <c r="BD469" s="173"/>
      <c r="BE469" s="173"/>
      <c r="BF469" s="165"/>
      <c r="BG469" s="165"/>
      <c r="BH469" s="165"/>
      <c r="BI469" s="165"/>
      <c r="BJ469" s="165"/>
      <c r="BK469" s="165"/>
      <c r="BL469" s="165"/>
      <c r="BM469" s="165"/>
      <c r="BN469" s="165"/>
      <c r="BO469" s="165"/>
      <c r="BP469" s="165"/>
      <c r="BQ469" s="165"/>
      <c r="BR469" s="165"/>
      <c r="BS469" s="165"/>
      <c r="BT469" s="165"/>
      <c r="BU469" s="165"/>
      <c r="BV469" s="165"/>
      <c r="BW469" s="165"/>
      <c r="BX469" s="165"/>
      <c r="BY469" s="165"/>
      <c r="BZ469" s="165"/>
      <c r="CA469" s="165"/>
      <c r="CB469" s="165"/>
      <c r="CC469" s="165"/>
      <c r="CD469" s="165"/>
    </row>
    <row r="470" spans="1:82" ht="12" customHeight="1">
      <c r="A470" s="501"/>
      <c r="B470" s="242"/>
      <c r="C470" s="322"/>
      <c r="D470" s="242"/>
      <c r="E470" s="243"/>
      <c r="F470" s="249"/>
      <c r="G470" s="244"/>
      <c r="H470" s="244"/>
      <c r="I470" s="244"/>
      <c r="J470" s="244"/>
      <c r="K470" s="244"/>
      <c r="L470" s="245"/>
      <c r="M470" s="281"/>
      <c r="N470" s="204"/>
      <c r="O470" s="304"/>
      <c r="P470" s="282"/>
      <c r="Q470" s="396"/>
      <c r="R470" s="754"/>
      <c r="S470" s="743"/>
      <c r="T470" s="443"/>
      <c r="U470" s="248"/>
      <c r="V470" s="443"/>
      <c r="W470" s="771" t="s">
        <v>22</v>
      </c>
      <c r="X470" s="553">
        <f t="shared" si="269"/>
        <v>0</v>
      </c>
      <c r="Y470" s="423"/>
      <c r="Z470" s="170"/>
      <c r="AA470" s="88"/>
      <c r="AB470" s="171"/>
      <c r="AC470" s="88"/>
      <c r="AD470" s="162"/>
      <c r="AE470" s="162"/>
      <c r="AF470" s="162"/>
      <c r="AG470" s="162"/>
      <c r="AH470" s="162"/>
      <c r="AI470" s="162"/>
      <c r="AJ470" s="162"/>
      <c r="AK470" s="163"/>
      <c r="AL470" s="162"/>
      <c r="AM470" s="173"/>
      <c r="AN470" s="173"/>
      <c r="AO470" s="173"/>
      <c r="AP470" s="173"/>
      <c r="AQ470" s="173"/>
      <c r="AR470" s="173"/>
      <c r="AS470" s="173"/>
      <c r="AT470" s="173"/>
      <c r="AU470" s="173"/>
      <c r="AV470" s="173"/>
      <c r="AW470" s="173"/>
      <c r="AX470" s="173"/>
      <c r="AY470" s="162"/>
      <c r="AZ470" s="162"/>
      <c r="BA470" s="162"/>
      <c r="BB470" s="162"/>
      <c r="BC470" s="162"/>
      <c r="BD470" s="162"/>
      <c r="BE470" s="162"/>
    </row>
    <row r="471" spans="1:82" ht="63.75" customHeight="1">
      <c r="A471" s="846" t="s">
        <v>11</v>
      </c>
      <c r="B471" s="832"/>
      <c r="C471" s="700" t="s">
        <v>796</v>
      </c>
      <c r="D471" s="923" t="s">
        <v>1164</v>
      </c>
      <c r="E471" s="921" t="s">
        <v>1041</v>
      </c>
      <c r="F471" s="924" t="s">
        <v>23</v>
      </c>
      <c r="G471" s="539" t="s">
        <v>792</v>
      </c>
      <c r="H471" s="539" t="s">
        <v>792</v>
      </c>
      <c r="I471" s="702"/>
      <c r="J471" s="702"/>
      <c r="K471" s="702"/>
      <c r="L471" s="702"/>
      <c r="M471" s="539" t="s">
        <v>792</v>
      </c>
      <c r="N471" s="215"/>
      <c r="O471" s="50">
        <f t="shared" ref="O471:O478" si="287">SUBTOTAL(9,G471:M471)</f>
        <v>0</v>
      </c>
      <c r="P471" s="94">
        <f t="shared" ref="P471:P478" si="288">O471</f>
        <v>0</v>
      </c>
      <c r="Q471" s="679">
        <v>83.77704</v>
      </c>
      <c r="R471" s="718">
        <f t="shared" ref="R471:R477" si="289">Q471*$S$1</f>
        <v>5445.5075999999999</v>
      </c>
      <c r="S471" s="734">
        <f t="shared" ref="S471:S478" si="290">R471</f>
        <v>5445.5075999999999</v>
      </c>
      <c r="T471" s="719" t="s">
        <v>796</v>
      </c>
      <c r="U471" s="719"/>
      <c r="V471" s="719"/>
      <c r="W471" s="753">
        <f t="shared" ref="W471:W478" si="291">S471*O471</f>
        <v>0</v>
      </c>
      <c r="X471" s="553">
        <f t="shared" si="269"/>
        <v>0</v>
      </c>
      <c r="Y471" s="708"/>
      <c r="Z471" s="709"/>
      <c r="AA471" s="709"/>
      <c r="AB471" s="709"/>
      <c r="AC471" s="709"/>
      <c r="AD471" s="710"/>
      <c r="AE471" s="709"/>
      <c r="AF471" s="709"/>
      <c r="AG471" s="709"/>
      <c r="AH471" s="709"/>
      <c r="AI471" s="161"/>
      <c r="AJ471" s="162"/>
      <c r="AK471" s="163"/>
      <c r="AL471" s="162"/>
      <c r="AM471" s="162"/>
      <c r="AN471" s="162"/>
      <c r="AO471" s="162"/>
      <c r="AP471" s="162"/>
      <c r="AQ471" s="162"/>
      <c r="AR471" s="162"/>
      <c r="AS471" s="162"/>
      <c r="AT471" s="162"/>
      <c r="AU471" s="162"/>
      <c r="AV471" s="162"/>
      <c r="AW471" s="162"/>
      <c r="AX471" s="162"/>
      <c r="AY471" s="162"/>
      <c r="AZ471" s="162"/>
      <c r="BA471" s="162"/>
      <c r="BB471" s="162"/>
      <c r="BC471" s="162"/>
      <c r="BD471" s="162"/>
      <c r="BE471" s="162"/>
    </row>
    <row r="472" spans="1:82" ht="63.75" customHeight="1">
      <c r="A472" s="846" t="s">
        <v>11</v>
      </c>
      <c r="B472" s="832"/>
      <c r="C472" s="700" t="s">
        <v>796</v>
      </c>
      <c r="D472" s="920" t="s">
        <v>1149</v>
      </c>
      <c r="E472" s="921" t="s">
        <v>1082</v>
      </c>
      <c r="F472" s="876" t="s">
        <v>469</v>
      </c>
      <c r="G472" s="539" t="s">
        <v>792</v>
      </c>
      <c r="H472" s="702"/>
      <c r="I472" s="702"/>
      <c r="J472" s="702"/>
      <c r="K472" s="702"/>
      <c r="L472" s="702"/>
      <c r="M472" s="539" t="s">
        <v>792</v>
      </c>
      <c r="N472" s="215"/>
      <c r="O472" s="50">
        <f t="shared" si="287"/>
        <v>0</v>
      </c>
      <c r="P472" s="94">
        <f t="shared" si="288"/>
        <v>0</v>
      </c>
      <c r="Q472" s="679">
        <v>92.437919999999991</v>
      </c>
      <c r="R472" s="718">
        <f t="shared" si="289"/>
        <v>6008.4647999999997</v>
      </c>
      <c r="S472" s="734">
        <f t="shared" si="290"/>
        <v>6008.4647999999997</v>
      </c>
      <c r="T472" s="719" t="s">
        <v>796</v>
      </c>
      <c r="U472" s="719"/>
      <c r="V472" s="719"/>
      <c r="W472" s="753">
        <f t="shared" si="291"/>
        <v>0</v>
      </c>
      <c r="X472" s="553">
        <f t="shared" si="269"/>
        <v>0</v>
      </c>
      <c r="Y472" s="708"/>
      <c r="Z472" s="709"/>
      <c r="AA472" s="709"/>
      <c r="AB472" s="709"/>
      <c r="AC472" s="709"/>
      <c r="AD472" s="710"/>
      <c r="AE472" s="709"/>
      <c r="AF472" s="709"/>
      <c r="AG472" s="709"/>
      <c r="AH472" s="709"/>
      <c r="AI472" s="161"/>
      <c r="AJ472" s="162"/>
      <c r="AK472" s="163"/>
      <c r="AL472" s="162"/>
      <c r="AM472" s="162"/>
      <c r="AN472" s="162"/>
      <c r="AO472" s="162"/>
      <c r="AP472" s="162"/>
      <c r="AQ472" s="162"/>
      <c r="AR472" s="162"/>
      <c r="AS472" s="162"/>
      <c r="AT472" s="162"/>
      <c r="AU472" s="162"/>
      <c r="AV472" s="162"/>
      <c r="AW472" s="162"/>
      <c r="AX472" s="162"/>
      <c r="AY472" s="162"/>
      <c r="AZ472" s="162"/>
      <c r="BA472" s="162"/>
      <c r="BB472" s="162"/>
      <c r="BC472" s="162"/>
      <c r="BD472" s="162"/>
      <c r="BE472" s="162"/>
    </row>
    <row r="473" spans="1:82" ht="63.75" customHeight="1">
      <c r="A473" s="846" t="s">
        <v>11</v>
      </c>
      <c r="B473" s="832"/>
      <c r="C473" s="700" t="s">
        <v>796</v>
      </c>
      <c r="D473" s="920" t="s">
        <v>1149</v>
      </c>
      <c r="E473" s="921" t="s">
        <v>1082</v>
      </c>
      <c r="F473" s="876" t="s">
        <v>5</v>
      </c>
      <c r="G473" s="539" t="s">
        <v>792</v>
      </c>
      <c r="H473" s="702"/>
      <c r="I473" s="702"/>
      <c r="J473" s="702"/>
      <c r="K473" s="702"/>
      <c r="L473" s="702"/>
      <c r="M473" s="539" t="s">
        <v>792</v>
      </c>
      <c r="N473" s="215"/>
      <c r="O473" s="50">
        <f t="shared" si="287"/>
        <v>0</v>
      </c>
      <c r="P473" s="94">
        <f t="shared" si="288"/>
        <v>0</v>
      </c>
      <c r="Q473" s="679">
        <v>92.437919999999991</v>
      </c>
      <c r="R473" s="718">
        <f t="shared" si="289"/>
        <v>6008.4647999999997</v>
      </c>
      <c r="S473" s="734">
        <f t="shared" si="290"/>
        <v>6008.4647999999997</v>
      </c>
      <c r="T473" s="719" t="s">
        <v>796</v>
      </c>
      <c r="U473" s="719"/>
      <c r="V473" s="719"/>
      <c r="W473" s="753">
        <f t="shared" si="291"/>
        <v>0</v>
      </c>
      <c r="X473" s="553">
        <f t="shared" si="269"/>
        <v>0</v>
      </c>
      <c r="Y473" s="708"/>
      <c r="Z473" s="709"/>
      <c r="AA473" s="709"/>
      <c r="AB473" s="709"/>
      <c r="AC473" s="709"/>
      <c r="AD473" s="710"/>
      <c r="AE473" s="709"/>
      <c r="AF473" s="709"/>
      <c r="AG473" s="709"/>
      <c r="AH473" s="709"/>
      <c r="AI473" s="161"/>
      <c r="AJ473" s="162"/>
      <c r="AK473" s="163"/>
      <c r="AL473" s="162"/>
      <c r="AM473" s="162"/>
      <c r="AN473" s="162"/>
      <c r="AO473" s="162"/>
      <c r="AP473" s="162"/>
      <c r="AQ473" s="162"/>
      <c r="AR473" s="162"/>
      <c r="AS473" s="162"/>
      <c r="AT473" s="162"/>
      <c r="AU473" s="162"/>
      <c r="AV473" s="162"/>
      <c r="AW473" s="162"/>
      <c r="AX473" s="162"/>
      <c r="AY473" s="162"/>
      <c r="AZ473" s="162"/>
      <c r="BA473" s="162"/>
      <c r="BB473" s="162"/>
      <c r="BC473" s="162"/>
      <c r="BD473" s="162"/>
      <c r="BE473" s="162"/>
    </row>
    <row r="474" spans="1:82" ht="63.75" customHeight="1">
      <c r="A474" s="846" t="s">
        <v>11</v>
      </c>
      <c r="B474" s="832"/>
      <c r="C474" s="700" t="s">
        <v>796</v>
      </c>
      <c r="D474" s="920" t="s">
        <v>1150</v>
      </c>
      <c r="E474" s="921" t="s">
        <v>1156</v>
      </c>
      <c r="F474" s="876" t="s">
        <v>469</v>
      </c>
      <c r="G474" s="539" t="s">
        <v>792</v>
      </c>
      <c r="H474" s="702"/>
      <c r="I474" s="702"/>
      <c r="J474" s="702"/>
      <c r="K474" s="702"/>
      <c r="L474" s="702"/>
      <c r="M474" s="539" t="s">
        <v>792</v>
      </c>
      <c r="N474" s="215"/>
      <c r="O474" s="50">
        <f t="shared" si="287"/>
        <v>0</v>
      </c>
      <c r="P474" s="94">
        <f t="shared" si="288"/>
        <v>0</v>
      </c>
      <c r="Q474" s="679">
        <v>74.370959999999997</v>
      </c>
      <c r="R474" s="718">
        <f t="shared" si="289"/>
        <v>4834.1124</v>
      </c>
      <c r="S474" s="734">
        <f t="shared" si="290"/>
        <v>4834.1124</v>
      </c>
      <c r="T474" s="719" t="s">
        <v>796</v>
      </c>
      <c r="U474" s="719"/>
      <c r="V474" s="719"/>
      <c r="W474" s="753">
        <f t="shared" si="291"/>
        <v>0</v>
      </c>
      <c r="X474" s="553">
        <f t="shared" si="269"/>
        <v>0</v>
      </c>
      <c r="Y474" s="708"/>
      <c r="Z474" s="709"/>
      <c r="AA474" s="709"/>
      <c r="AB474" s="709"/>
      <c r="AC474" s="709"/>
      <c r="AD474" s="710"/>
      <c r="AE474" s="709"/>
      <c r="AF474" s="709"/>
      <c r="AG474" s="709"/>
      <c r="AH474" s="709"/>
      <c r="AI474" s="161"/>
      <c r="AJ474" s="162"/>
      <c r="AK474" s="163"/>
      <c r="AL474" s="162"/>
      <c r="AM474" s="162"/>
      <c r="AN474" s="162"/>
      <c r="AO474" s="162"/>
      <c r="AP474" s="162"/>
      <c r="AQ474" s="162"/>
      <c r="AR474" s="162"/>
      <c r="AS474" s="162"/>
      <c r="AT474" s="162"/>
      <c r="AU474" s="162"/>
      <c r="AV474" s="162"/>
      <c r="AW474" s="162"/>
      <c r="AX474" s="162"/>
      <c r="AY474" s="162"/>
      <c r="AZ474" s="162"/>
      <c r="BA474" s="162"/>
      <c r="BB474" s="162"/>
      <c r="BC474" s="162"/>
      <c r="BD474" s="162"/>
      <c r="BE474" s="162"/>
    </row>
    <row r="475" spans="1:82" ht="63.75" customHeight="1">
      <c r="A475" s="846" t="s">
        <v>11</v>
      </c>
      <c r="B475" s="832"/>
      <c r="C475" s="700" t="s">
        <v>796</v>
      </c>
      <c r="D475" s="920" t="s">
        <v>1150</v>
      </c>
      <c r="E475" s="921" t="s">
        <v>1156</v>
      </c>
      <c r="F475" s="876" t="s">
        <v>495</v>
      </c>
      <c r="G475" s="539" t="s">
        <v>792</v>
      </c>
      <c r="H475" s="702"/>
      <c r="I475" s="702"/>
      <c r="J475" s="702"/>
      <c r="K475" s="702"/>
      <c r="L475" s="702"/>
      <c r="M475" s="539" t="s">
        <v>792</v>
      </c>
      <c r="N475" s="215"/>
      <c r="O475" s="50">
        <f t="shared" si="287"/>
        <v>0</v>
      </c>
      <c r="P475" s="94">
        <f t="shared" si="288"/>
        <v>0</v>
      </c>
      <c r="Q475" s="679">
        <v>74.370959999999997</v>
      </c>
      <c r="R475" s="718">
        <f t="shared" si="289"/>
        <v>4834.1124</v>
      </c>
      <c r="S475" s="734">
        <f t="shared" si="290"/>
        <v>4834.1124</v>
      </c>
      <c r="T475" s="719" t="s">
        <v>796</v>
      </c>
      <c r="U475" s="719"/>
      <c r="V475" s="719"/>
      <c r="W475" s="753">
        <f t="shared" si="291"/>
        <v>0</v>
      </c>
      <c r="X475" s="553">
        <f t="shared" si="269"/>
        <v>0</v>
      </c>
      <c r="Y475" s="708"/>
      <c r="Z475" s="709"/>
      <c r="AA475" s="709"/>
      <c r="AB475" s="709"/>
      <c r="AC475" s="709"/>
      <c r="AD475" s="710"/>
      <c r="AE475" s="709"/>
      <c r="AF475" s="709"/>
      <c r="AG475" s="709"/>
      <c r="AH475" s="709"/>
      <c r="AI475" s="161"/>
      <c r="AJ475" s="162"/>
      <c r="AK475" s="163"/>
      <c r="AL475" s="162"/>
      <c r="AM475" s="162"/>
      <c r="AN475" s="162"/>
      <c r="AO475" s="162"/>
      <c r="AP475" s="162"/>
      <c r="AQ475" s="162"/>
      <c r="AR475" s="162"/>
      <c r="AS475" s="162"/>
      <c r="AT475" s="162"/>
      <c r="AU475" s="162"/>
      <c r="AV475" s="162"/>
      <c r="AW475" s="162"/>
      <c r="AX475" s="162"/>
      <c r="AY475" s="162"/>
      <c r="AZ475" s="162"/>
      <c r="BA475" s="162"/>
      <c r="BB475" s="162"/>
      <c r="BC475" s="162"/>
      <c r="BD475" s="162"/>
      <c r="BE475" s="162"/>
    </row>
    <row r="476" spans="1:82" ht="63.75" customHeight="1">
      <c r="A476" s="846" t="s">
        <v>11</v>
      </c>
      <c r="B476" s="832"/>
      <c r="C476" s="700" t="s">
        <v>796</v>
      </c>
      <c r="D476" s="920" t="s">
        <v>1150</v>
      </c>
      <c r="E476" s="921" t="s">
        <v>1156</v>
      </c>
      <c r="F476" s="876" t="s">
        <v>153</v>
      </c>
      <c r="G476" s="539" t="s">
        <v>792</v>
      </c>
      <c r="H476" s="702"/>
      <c r="I476" s="702"/>
      <c r="J476" s="702"/>
      <c r="K476" s="702"/>
      <c r="L476" s="702"/>
      <c r="M476" s="539" t="s">
        <v>792</v>
      </c>
      <c r="N476" s="215"/>
      <c r="O476" s="50">
        <f t="shared" si="287"/>
        <v>0</v>
      </c>
      <c r="P476" s="94">
        <f t="shared" si="288"/>
        <v>0</v>
      </c>
      <c r="Q476" s="679">
        <v>74.370959999999997</v>
      </c>
      <c r="R476" s="718">
        <f t="shared" si="289"/>
        <v>4834.1124</v>
      </c>
      <c r="S476" s="734">
        <f t="shared" si="290"/>
        <v>4834.1124</v>
      </c>
      <c r="T476" s="719" t="s">
        <v>796</v>
      </c>
      <c r="U476" s="719"/>
      <c r="V476" s="719"/>
      <c r="W476" s="753">
        <f t="shared" si="291"/>
        <v>0</v>
      </c>
      <c r="X476" s="553">
        <f t="shared" si="269"/>
        <v>0</v>
      </c>
      <c r="Y476" s="708"/>
      <c r="Z476" s="709"/>
      <c r="AA476" s="709"/>
      <c r="AB476" s="709"/>
      <c r="AC476" s="709"/>
      <c r="AD476" s="710"/>
      <c r="AE476" s="709"/>
      <c r="AF476" s="709"/>
      <c r="AG476" s="709"/>
      <c r="AH476" s="709"/>
      <c r="AI476" s="161"/>
      <c r="AJ476" s="162"/>
      <c r="AK476" s="163"/>
      <c r="AL476" s="162"/>
      <c r="AM476" s="162"/>
      <c r="AN476" s="162"/>
      <c r="AO476" s="162"/>
      <c r="AP476" s="162"/>
      <c r="AQ476" s="162"/>
      <c r="AR476" s="162"/>
      <c r="AS476" s="162"/>
      <c r="AT476" s="162"/>
      <c r="AU476" s="162"/>
      <c r="AV476" s="162"/>
      <c r="AW476" s="162"/>
      <c r="AX476" s="162"/>
      <c r="AY476" s="162"/>
      <c r="AZ476" s="162"/>
      <c r="BA476" s="162"/>
      <c r="BB476" s="162"/>
      <c r="BC476" s="162"/>
      <c r="BD476" s="162"/>
      <c r="BE476" s="162"/>
    </row>
    <row r="477" spans="1:82" ht="63.75" customHeight="1">
      <c r="A477" s="846" t="s">
        <v>11</v>
      </c>
      <c r="B477" s="832"/>
      <c r="C477" s="700" t="s">
        <v>796</v>
      </c>
      <c r="D477" s="920" t="s">
        <v>1150</v>
      </c>
      <c r="E477" s="921" t="s">
        <v>1156</v>
      </c>
      <c r="F477" s="876" t="s">
        <v>5</v>
      </c>
      <c r="G477" s="539" t="s">
        <v>792</v>
      </c>
      <c r="H477" s="702"/>
      <c r="I477" s="702"/>
      <c r="J477" s="702"/>
      <c r="K477" s="702"/>
      <c r="L477" s="702"/>
      <c r="M477" s="539" t="s">
        <v>792</v>
      </c>
      <c r="N477" s="215"/>
      <c r="O477" s="50">
        <f t="shared" si="287"/>
        <v>0</v>
      </c>
      <c r="P477" s="94">
        <f t="shared" si="288"/>
        <v>0</v>
      </c>
      <c r="Q477" s="679">
        <v>74.370959999999997</v>
      </c>
      <c r="R477" s="718">
        <f t="shared" si="289"/>
        <v>4834.1124</v>
      </c>
      <c r="S477" s="734">
        <f t="shared" si="290"/>
        <v>4834.1124</v>
      </c>
      <c r="T477" s="719" t="s">
        <v>796</v>
      </c>
      <c r="U477" s="719"/>
      <c r="V477" s="719"/>
      <c r="W477" s="753">
        <f t="shared" si="291"/>
        <v>0</v>
      </c>
      <c r="X477" s="553">
        <f t="shared" si="269"/>
        <v>0</v>
      </c>
      <c r="Y477" s="708"/>
      <c r="Z477" s="709"/>
      <c r="AA477" s="709"/>
      <c r="AB477" s="709"/>
      <c r="AC477" s="709"/>
      <c r="AD477" s="710"/>
      <c r="AE477" s="709"/>
      <c r="AF477" s="709"/>
      <c r="AG477" s="709"/>
      <c r="AH477" s="709"/>
      <c r="AI477" s="161"/>
      <c r="AJ477" s="162"/>
      <c r="AK477" s="163"/>
      <c r="AL477" s="162"/>
      <c r="AM477" s="162"/>
      <c r="AN477" s="162"/>
      <c r="AO477" s="162"/>
      <c r="AP477" s="162"/>
      <c r="AQ477" s="162"/>
      <c r="AR477" s="162"/>
      <c r="AS477" s="162"/>
      <c r="AT477" s="162"/>
      <c r="AU477" s="162"/>
      <c r="AV477" s="162"/>
      <c r="AW477" s="162"/>
      <c r="AX477" s="162"/>
      <c r="AY477" s="162"/>
      <c r="AZ477" s="162"/>
      <c r="BA477" s="162"/>
      <c r="BB477" s="162"/>
      <c r="BC477" s="162"/>
      <c r="BD477" s="162"/>
      <c r="BE477" s="162"/>
    </row>
    <row r="478" spans="1:82" ht="63.75" customHeight="1">
      <c r="A478" s="846" t="s">
        <v>11</v>
      </c>
      <c r="B478" s="832"/>
      <c r="C478" s="833" t="s">
        <v>796</v>
      </c>
      <c r="D478" s="886" t="s">
        <v>1081</v>
      </c>
      <c r="E478" s="887" t="s">
        <v>1082</v>
      </c>
      <c r="F478" s="887" t="s">
        <v>495</v>
      </c>
      <c r="G478" s="834" t="s">
        <v>792</v>
      </c>
      <c r="H478" s="835"/>
      <c r="I478" s="835"/>
      <c r="J478" s="835"/>
      <c r="K478" s="835"/>
      <c r="L478" s="835"/>
      <c r="M478" s="834" t="s">
        <v>792</v>
      </c>
      <c r="N478" s="836"/>
      <c r="O478" s="50">
        <f t="shared" si="287"/>
        <v>0</v>
      </c>
      <c r="P478" s="94">
        <f t="shared" si="288"/>
        <v>0</v>
      </c>
      <c r="Q478" s="839">
        <v>91.725839999999991</v>
      </c>
      <c r="R478" s="840">
        <f t="shared" ref="R478:R481" si="292">Q478*$S$1</f>
        <v>5962.1795999999995</v>
      </c>
      <c r="S478" s="734">
        <f t="shared" si="290"/>
        <v>5962.1795999999995</v>
      </c>
      <c r="T478" s="842" t="s">
        <v>796</v>
      </c>
      <c r="U478" s="842"/>
      <c r="V478" s="842"/>
      <c r="W478" s="753">
        <f t="shared" si="291"/>
        <v>0</v>
      </c>
      <c r="X478" s="553">
        <f t="shared" si="269"/>
        <v>0</v>
      </c>
      <c r="Y478" s="708"/>
      <c r="Z478" s="709"/>
      <c r="AA478" s="709"/>
      <c r="AB478" s="709"/>
      <c r="AC478" s="709"/>
      <c r="AD478" s="710"/>
      <c r="AE478" s="709"/>
      <c r="AF478" s="709"/>
      <c r="AG478" s="709"/>
      <c r="AH478" s="709"/>
      <c r="AI478" s="161"/>
      <c r="AJ478" s="162"/>
      <c r="AK478" s="163"/>
      <c r="AL478" s="162"/>
      <c r="AM478" s="162"/>
      <c r="AN478" s="162"/>
      <c r="AO478" s="162"/>
      <c r="AP478" s="162"/>
      <c r="AQ478" s="162"/>
      <c r="AR478" s="162"/>
      <c r="AS478" s="162"/>
      <c r="AT478" s="162"/>
      <c r="AU478" s="162"/>
      <c r="AV478" s="162"/>
      <c r="AW478" s="162"/>
      <c r="AX478" s="162"/>
      <c r="AY478" s="162"/>
      <c r="AZ478" s="162"/>
      <c r="BA478" s="162"/>
      <c r="BB478" s="162"/>
      <c r="BC478" s="162"/>
      <c r="BD478" s="162"/>
      <c r="BE478" s="162"/>
    </row>
    <row r="479" spans="1:82" ht="63.75" hidden="1" customHeight="1">
      <c r="A479" s="846" t="s">
        <v>11</v>
      </c>
      <c r="B479" s="832"/>
      <c r="C479" s="833" t="s">
        <v>796</v>
      </c>
      <c r="D479" s="886" t="s">
        <v>1040</v>
      </c>
      <c r="E479" s="887" t="s">
        <v>1041</v>
      </c>
      <c r="F479" s="887" t="s">
        <v>469</v>
      </c>
      <c r="G479" s="834" t="s">
        <v>792</v>
      </c>
      <c r="H479" s="835"/>
      <c r="I479" s="835"/>
      <c r="J479" s="835"/>
      <c r="K479" s="835"/>
      <c r="L479" s="835"/>
      <c r="M479" s="834" t="s">
        <v>792</v>
      </c>
      <c r="N479" s="836">
        <v>0</v>
      </c>
      <c r="O479" s="837">
        <f t="shared" ref="O479:O481" si="293">SUBTOTAL(9,G479:M479)</f>
        <v>0</v>
      </c>
      <c r="P479" s="838">
        <f t="shared" ref="P479:P481" si="294">O479</f>
        <v>0</v>
      </c>
      <c r="Q479" s="839">
        <v>84.15791999999999</v>
      </c>
      <c r="R479" s="840">
        <f t="shared" si="292"/>
        <v>5470.264799999999</v>
      </c>
      <c r="S479" s="841">
        <f t="shared" ref="S479:S481" si="295">R479</f>
        <v>5470.264799999999</v>
      </c>
      <c r="T479" s="842" t="s">
        <v>796</v>
      </c>
      <c r="U479" s="842"/>
      <c r="V479" s="842"/>
      <c r="W479" s="843">
        <f t="shared" ref="W479:W481" si="296">S479*O479</f>
        <v>0</v>
      </c>
      <c r="X479" s="553">
        <f t="shared" si="269"/>
        <v>0</v>
      </c>
      <c r="Y479" s="708"/>
      <c r="Z479" s="709"/>
      <c r="AA479" s="709"/>
      <c r="AB479" s="709"/>
      <c r="AC479" s="709"/>
      <c r="AD479" s="710"/>
      <c r="AE479" s="709"/>
      <c r="AF479" s="709"/>
      <c r="AG479" s="709"/>
      <c r="AH479" s="709"/>
      <c r="AI479" s="161"/>
      <c r="AJ479" s="162"/>
      <c r="AK479" s="163"/>
      <c r="AL479" s="162"/>
      <c r="AM479" s="162"/>
      <c r="AN479" s="162"/>
      <c r="AO479" s="162"/>
      <c r="AP479" s="162"/>
      <c r="AQ479" s="162"/>
      <c r="AR479" s="162"/>
      <c r="AS479" s="162"/>
      <c r="AT479" s="162"/>
      <c r="AU479" s="162"/>
      <c r="AV479" s="162"/>
      <c r="AW479" s="162"/>
      <c r="AX479" s="162"/>
      <c r="AY479" s="162"/>
      <c r="AZ479" s="162"/>
      <c r="BA479" s="162"/>
      <c r="BB479" s="162"/>
      <c r="BC479" s="162"/>
      <c r="BD479" s="162"/>
      <c r="BE479" s="162"/>
    </row>
    <row r="480" spans="1:82" s="820" customFormat="1" ht="63.75" hidden="1" customHeight="1">
      <c r="A480" s="812" t="s">
        <v>11</v>
      </c>
      <c r="B480" s="813"/>
      <c r="C480" s="814" t="s">
        <v>796</v>
      </c>
      <c r="D480" s="850" t="s">
        <v>1040</v>
      </c>
      <c r="E480" s="851" t="s">
        <v>1041</v>
      </c>
      <c r="F480" s="852" t="s">
        <v>153</v>
      </c>
      <c r="G480" s="834" t="s">
        <v>792</v>
      </c>
      <c r="I480" s="815"/>
      <c r="J480" s="815"/>
      <c r="K480" s="815"/>
      <c r="L480" s="815"/>
      <c r="M480" s="539" t="s">
        <v>792</v>
      </c>
      <c r="N480" s="215">
        <v>0</v>
      </c>
      <c r="O480" s="837">
        <f t="shared" si="293"/>
        <v>0</v>
      </c>
      <c r="P480" s="838">
        <f t="shared" si="294"/>
        <v>0</v>
      </c>
      <c r="Q480" s="816">
        <v>84.15791999999999</v>
      </c>
      <c r="R480" s="840">
        <f t="shared" si="292"/>
        <v>5470.264799999999</v>
      </c>
      <c r="S480" s="841">
        <f t="shared" si="295"/>
        <v>5470.264799999999</v>
      </c>
      <c r="T480" s="817" t="str">
        <f>C480</f>
        <v>новая коллекция</v>
      </c>
      <c r="U480" s="818">
        <f t="shared" ref="U480:U481" si="297">S480*P480</f>
        <v>0</v>
      </c>
      <c r="V480" s="819">
        <f t="shared" ref="V480:V481" si="298">R480*P480</f>
        <v>0</v>
      </c>
      <c r="W480" s="843">
        <f t="shared" si="296"/>
        <v>0</v>
      </c>
      <c r="X480" s="553">
        <f t="shared" si="269"/>
        <v>0</v>
      </c>
      <c r="Y480" s="423"/>
      <c r="Z480" s="170"/>
      <c r="AA480" s="88"/>
      <c r="AB480" s="171"/>
      <c r="AC480" s="88"/>
      <c r="AD480" s="162"/>
      <c r="AE480" s="162"/>
      <c r="AF480" s="162"/>
      <c r="AG480" s="162"/>
      <c r="AH480" s="162"/>
      <c r="AI480" s="162"/>
      <c r="AJ480" s="162"/>
      <c r="AK480" s="163"/>
      <c r="AL480" s="162"/>
      <c r="AM480" s="173"/>
      <c r="AN480" s="173"/>
      <c r="AO480" s="173"/>
      <c r="AP480" s="173"/>
      <c r="AQ480" s="173"/>
      <c r="AR480" s="173"/>
      <c r="AS480" s="173"/>
      <c r="AT480" s="173"/>
      <c r="AU480" s="173"/>
      <c r="AV480" s="173"/>
      <c r="AW480" s="173"/>
      <c r="AX480" s="173"/>
    </row>
    <row r="481" spans="1:82" s="820" customFormat="1" ht="63.75" hidden="1" customHeight="1">
      <c r="A481" s="812" t="s">
        <v>11</v>
      </c>
      <c r="B481" s="813"/>
      <c r="C481" s="814" t="s">
        <v>796</v>
      </c>
      <c r="D481" s="850" t="s">
        <v>1040</v>
      </c>
      <c r="E481" s="851" t="s">
        <v>1041</v>
      </c>
      <c r="F481" s="852" t="s">
        <v>473</v>
      </c>
      <c r="G481" s="834" t="s">
        <v>792</v>
      </c>
      <c r="I481" s="815"/>
      <c r="J481" s="815"/>
      <c r="K481" s="815"/>
      <c r="L481" s="815"/>
      <c r="M481" s="539" t="s">
        <v>792</v>
      </c>
      <c r="N481" s="215">
        <v>0</v>
      </c>
      <c r="O481" s="837">
        <f t="shared" si="293"/>
        <v>0</v>
      </c>
      <c r="P481" s="838">
        <f t="shared" si="294"/>
        <v>0</v>
      </c>
      <c r="Q481" s="816">
        <v>84.15791999999999</v>
      </c>
      <c r="R481" s="840">
        <f t="shared" si="292"/>
        <v>5470.264799999999</v>
      </c>
      <c r="S481" s="841">
        <f t="shared" si="295"/>
        <v>5470.264799999999</v>
      </c>
      <c r="T481" s="817" t="str">
        <f>C481</f>
        <v>новая коллекция</v>
      </c>
      <c r="U481" s="818">
        <f t="shared" si="297"/>
        <v>0</v>
      </c>
      <c r="V481" s="819">
        <f t="shared" si="298"/>
        <v>0</v>
      </c>
      <c r="W481" s="843">
        <f t="shared" si="296"/>
        <v>0</v>
      </c>
      <c r="X481" s="553">
        <f t="shared" si="269"/>
        <v>0</v>
      </c>
      <c r="Y481" s="423"/>
      <c r="Z481" s="170"/>
      <c r="AA481" s="88"/>
      <c r="AB481" s="171"/>
      <c r="AC481" s="88"/>
      <c r="AD481" s="162"/>
      <c r="AE481" s="162"/>
      <c r="AF481" s="162"/>
      <c r="AG481" s="162"/>
      <c r="AH481" s="162"/>
      <c r="AI481" s="162"/>
      <c r="AJ481" s="162"/>
      <c r="AK481" s="163"/>
      <c r="AL481" s="162"/>
      <c r="AM481" s="173"/>
      <c r="AN481" s="173"/>
      <c r="AO481" s="173"/>
      <c r="AP481" s="173"/>
      <c r="AQ481" s="173"/>
      <c r="AR481" s="173"/>
      <c r="AS481" s="173"/>
      <c r="AT481" s="173"/>
      <c r="AU481" s="173"/>
      <c r="AV481" s="173"/>
      <c r="AW481" s="173"/>
      <c r="AX481" s="173"/>
    </row>
    <row r="482" spans="1:82" ht="27" hidden="1" customHeight="1">
      <c r="A482" s="492" t="s">
        <v>11</v>
      </c>
      <c r="B482" s="492"/>
      <c r="C482" s="322"/>
      <c r="D482" s="376" t="s">
        <v>515</v>
      </c>
      <c r="E482" s="380" t="s">
        <v>369</v>
      </c>
      <c r="F482" s="381" t="s">
        <v>62</v>
      </c>
      <c r="G482" s="33"/>
      <c r="H482" s="165"/>
      <c r="I482" s="33"/>
      <c r="J482" s="17"/>
      <c r="K482" s="17"/>
      <c r="L482" s="17"/>
      <c r="M482" s="37"/>
      <c r="N482" s="215">
        <v>0</v>
      </c>
      <c r="O482" s="50">
        <f t="shared" ref="O482:O490" si="299">SUBTOTAL(9,G482:M482)</f>
        <v>0</v>
      </c>
      <c r="P482" s="94">
        <f t="shared" ref="P482:P490" si="300">O482</f>
        <v>0</v>
      </c>
      <c r="Q482" s="403">
        <v>103.17</v>
      </c>
      <c r="R482" s="437">
        <f t="shared" ref="R482:R490" si="301">Q482*$S$1</f>
        <v>6706.05</v>
      </c>
      <c r="S482" s="395">
        <f t="shared" ref="S482:S491" si="302">(1-T482*0.01)*R482</f>
        <v>4358.9324999999999</v>
      </c>
      <c r="T482" s="455">
        <v>35</v>
      </c>
      <c r="U482" s="435">
        <f t="shared" ref="U482:U491" si="303">(V482/R482*100-100)*-1</f>
        <v>38.61538461538462</v>
      </c>
      <c r="V482" s="459">
        <v>4116.4830000000002</v>
      </c>
      <c r="W482" s="318">
        <f t="shared" ref="W482:W490" si="304">S482*O482</f>
        <v>0</v>
      </c>
      <c r="X482" s="553">
        <f t="shared" si="269"/>
        <v>0</v>
      </c>
      <c r="Y482" s="438" t="s">
        <v>773</v>
      </c>
      <c r="Z482" s="436">
        <f t="shared" ref="Z482:Z491" si="305">T482</f>
        <v>35</v>
      </c>
      <c r="AA482" s="428"/>
      <c r="AB482" s="171"/>
      <c r="AC482" s="88"/>
      <c r="AD482" s="162"/>
      <c r="AE482" s="162"/>
      <c r="AF482" s="162"/>
      <c r="AG482" s="162"/>
      <c r="AH482" s="162"/>
      <c r="AI482" s="162"/>
      <c r="AJ482" s="162"/>
      <c r="AK482" s="163"/>
      <c r="AL482" s="162"/>
      <c r="AM482" s="173"/>
      <c r="AN482" s="173"/>
      <c r="AO482" s="173"/>
      <c r="AP482" s="173"/>
      <c r="AQ482" s="173"/>
      <c r="AR482" s="173"/>
      <c r="AS482" s="173"/>
      <c r="AT482" s="173"/>
      <c r="AU482" s="173"/>
      <c r="AV482" s="173"/>
      <c r="AW482" s="173"/>
      <c r="AX482" s="173"/>
      <c r="AY482" s="173"/>
      <c r="AZ482" s="173"/>
      <c r="BA482" s="173"/>
      <c r="BB482" s="173"/>
      <c r="BC482" s="173"/>
      <c r="BD482" s="173"/>
      <c r="BE482" s="173"/>
      <c r="BF482" s="165"/>
      <c r="BG482" s="165"/>
      <c r="BH482" s="165"/>
      <c r="BI482" s="165"/>
      <c r="BJ482" s="165"/>
      <c r="BK482" s="165"/>
      <c r="BL482" s="165"/>
      <c r="BM482" s="165"/>
      <c r="BN482" s="165"/>
      <c r="BO482" s="165"/>
      <c r="BP482" s="165"/>
      <c r="BQ482" s="165"/>
      <c r="BR482" s="165"/>
      <c r="BS482" s="165"/>
      <c r="BT482" s="165"/>
      <c r="BU482" s="165"/>
      <c r="BV482" s="165"/>
      <c r="BW482" s="165"/>
      <c r="BX482" s="165"/>
      <c r="BY482" s="165"/>
      <c r="BZ482" s="165"/>
      <c r="CA482" s="165"/>
      <c r="CB482" s="165"/>
      <c r="CC482" s="165"/>
      <c r="CD482" s="165"/>
    </row>
    <row r="483" spans="1:82" ht="27" hidden="1" customHeight="1">
      <c r="A483" s="492" t="s">
        <v>11</v>
      </c>
      <c r="B483" s="492"/>
      <c r="C483" s="322"/>
      <c r="D483" s="33" t="s">
        <v>515</v>
      </c>
      <c r="E483" s="77" t="s">
        <v>369</v>
      </c>
      <c r="F483" s="153" t="s">
        <v>62</v>
      </c>
      <c r="G483" s="33"/>
      <c r="H483" s="165"/>
      <c r="I483" s="17"/>
      <c r="J483" s="17"/>
      <c r="K483" s="33"/>
      <c r="L483" s="33"/>
      <c r="M483" s="37"/>
      <c r="N483" s="215">
        <v>0</v>
      </c>
      <c r="O483" s="50">
        <f t="shared" si="299"/>
        <v>0</v>
      </c>
      <c r="P483" s="94">
        <f t="shared" si="300"/>
        <v>0</v>
      </c>
      <c r="Q483" s="403">
        <v>106.34</v>
      </c>
      <c r="R483" s="437">
        <f t="shared" si="301"/>
        <v>6912.1</v>
      </c>
      <c r="S483" s="395">
        <f t="shared" si="302"/>
        <v>4492.8649999999998</v>
      </c>
      <c r="T483" s="455">
        <v>35</v>
      </c>
      <c r="U483" s="435">
        <f t="shared" si="303"/>
        <v>38.61538461538462</v>
      </c>
      <c r="V483" s="459">
        <v>4242.9660000000003</v>
      </c>
      <c r="W483" s="318">
        <f t="shared" si="304"/>
        <v>0</v>
      </c>
      <c r="X483" s="553">
        <f t="shared" si="269"/>
        <v>0</v>
      </c>
      <c r="Y483" s="438" t="s">
        <v>773</v>
      </c>
      <c r="Z483" s="436">
        <f t="shared" si="305"/>
        <v>35</v>
      </c>
      <c r="AA483" s="428"/>
      <c r="AB483" s="171"/>
      <c r="AC483" s="88"/>
      <c r="AD483" s="162"/>
      <c r="AE483" s="162"/>
      <c r="AF483" s="162"/>
      <c r="AG483" s="162"/>
      <c r="AH483" s="162"/>
      <c r="AI483" s="162"/>
      <c r="AJ483" s="162"/>
      <c r="AK483" s="163"/>
      <c r="AL483" s="162"/>
      <c r="AM483" s="173"/>
      <c r="AN483" s="173"/>
      <c r="AO483" s="173"/>
      <c r="AP483" s="173"/>
      <c r="AQ483" s="173"/>
      <c r="AR483" s="173"/>
      <c r="AS483" s="173"/>
      <c r="AT483" s="173"/>
      <c r="AU483" s="173"/>
      <c r="AV483" s="173"/>
      <c r="AW483" s="173"/>
      <c r="AX483" s="173"/>
      <c r="AY483" s="173"/>
      <c r="AZ483" s="173"/>
      <c r="BA483" s="173"/>
      <c r="BB483" s="173"/>
      <c r="BC483" s="173"/>
      <c r="BD483" s="173"/>
      <c r="BE483" s="173"/>
      <c r="BF483" s="165"/>
      <c r="BG483" s="165"/>
      <c r="BH483" s="165"/>
      <c r="BI483" s="165"/>
      <c r="BJ483" s="165"/>
      <c r="BK483" s="165"/>
      <c r="BL483" s="165"/>
      <c r="BM483" s="165"/>
      <c r="BN483" s="165"/>
      <c r="BO483" s="165"/>
      <c r="BP483" s="165"/>
      <c r="BQ483" s="165"/>
      <c r="BR483" s="165"/>
      <c r="BS483" s="165"/>
      <c r="BT483" s="165"/>
      <c r="BU483" s="165"/>
      <c r="BV483" s="165"/>
      <c r="BW483" s="165"/>
      <c r="BX483" s="165"/>
      <c r="BY483" s="165"/>
      <c r="BZ483" s="165"/>
      <c r="CA483" s="165"/>
      <c r="CB483" s="165"/>
      <c r="CC483" s="165"/>
      <c r="CD483" s="165"/>
    </row>
    <row r="484" spans="1:82" ht="27" hidden="1" customHeight="1">
      <c r="A484" s="492" t="s">
        <v>11</v>
      </c>
      <c r="B484" s="492"/>
      <c r="C484" s="322"/>
      <c r="D484" s="376" t="s">
        <v>515</v>
      </c>
      <c r="E484" s="380" t="s">
        <v>369</v>
      </c>
      <c r="F484" s="382" t="s">
        <v>152</v>
      </c>
      <c r="G484" s="33"/>
      <c r="H484" s="165"/>
      <c r="I484" s="33"/>
      <c r="J484" s="17"/>
      <c r="K484" s="17"/>
      <c r="L484" s="33"/>
      <c r="M484" s="37"/>
      <c r="N484" s="215">
        <v>0</v>
      </c>
      <c r="O484" s="50">
        <f t="shared" si="299"/>
        <v>0</v>
      </c>
      <c r="P484" s="94">
        <f t="shared" si="300"/>
        <v>0</v>
      </c>
      <c r="Q484" s="403">
        <v>103.17</v>
      </c>
      <c r="R484" s="437">
        <f t="shared" si="301"/>
        <v>6706.05</v>
      </c>
      <c r="S484" s="395">
        <f t="shared" si="302"/>
        <v>4358.9324999999999</v>
      </c>
      <c r="T484" s="455">
        <v>35</v>
      </c>
      <c r="U484" s="435">
        <f t="shared" si="303"/>
        <v>38.61538461538462</v>
      </c>
      <c r="V484" s="459">
        <v>4116.4830000000002</v>
      </c>
      <c r="W484" s="318">
        <f t="shared" si="304"/>
        <v>0</v>
      </c>
      <c r="X484" s="553">
        <f t="shared" si="269"/>
        <v>0</v>
      </c>
      <c r="Y484" s="438" t="s">
        <v>773</v>
      </c>
      <c r="Z484" s="436">
        <f t="shared" si="305"/>
        <v>35</v>
      </c>
      <c r="AA484" s="428"/>
      <c r="AB484" s="171"/>
      <c r="AC484" s="88"/>
      <c r="AD484" s="162"/>
      <c r="AE484" s="162"/>
      <c r="AF484" s="162"/>
      <c r="AG484" s="162"/>
      <c r="AH484" s="162"/>
      <c r="AI484" s="162"/>
      <c r="AJ484" s="162"/>
      <c r="AK484" s="163"/>
      <c r="AL484" s="162"/>
      <c r="AM484" s="173"/>
      <c r="AN484" s="173"/>
      <c r="AO484" s="173"/>
      <c r="AP484" s="173"/>
      <c r="AQ484" s="173"/>
      <c r="AR484" s="173"/>
      <c r="AS484" s="173"/>
      <c r="AT484" s="173"/>
      <c r="AU484" s="173"/>
      <c r="AV484" s="173"/>
      <c r="AW484" s="173"/>
      <c r="AX484" s="173"/>
      <c r="AY484" s="173"/>
      <c r="AZ484" s="173"/>
      <c r="BA484" s="173"/>
      <c r="BB484" s="173"/>
      <c r="BC484" s="173"/>
      <c r="BD484" s="173"/>
      <c r="BE484" s="173"/>
      <c r="BF484" s="165"/>
      <c r="BG484" s="165"/>
      <c r="BH484" s="165"/>
      <c r="BI484" s="165"/>
      <c r="BJ484" s="165"/>
      <c r="BK484" s="165"/>
      <c r="BL484" s="165"/>
      <c r="BM484" s="165"/>
      <c r="BN484" s="165"/>
      <c r="BO484" s="165"/>
      <c r="BP484" s="165"/>
      <c r="BQ484" s="165"/>
      <c r="BR484" s="165"/>
      <c r="BS484" s="165"/>
      <c r="BT484" s="165"/>
      <c r="BU484" s="165"/>
      <c r="BV484" s="165"/>
      <c r="BW484" s="165"/>
      <c r="BX484" s="165"/>
      <c r="BY484" s="165"/>
      <c r="BZ484" s="165"/>
      <c r="CA484" s="165"/>
      <c r="CB484" s="165"/>
      <c r="CC484" s="165"/>
      <c r="CD484" s="165"/>
    </row>
    <row r="485" spans="1:82" ht="27" hidden="1" customHeight="1">
      <c r="A485" s="492" t="s">
        <v>11</v>
      </c>
      <c r="B485" s="492"/>
      <c r="C485" s="322"/>
      <c r="D485" s="33" t="s">
        <v>515</v>
      </c>
      <c r="E485" s="77" t="s">
        <v>369</v>
      </c>
      <c r="F485" s="95" t="s">
        <v>152</v>
      </c>
      <c r="G485" s="33"/>
      <c r="H485" s="165"/>
      <c r="I485" s="17"/>
      <c r="J485" s="33"/>
      <c r="K485" s="17"/>
      <c r="L485" s="33"/>
      <c r="M485" s="37"/>
      <c r="N485" s="215">
        <v>0</v>
      </c>
      <c r="O485" s="50">
        <f t="shared" si="299"/>
        <v>0</v>
      </c>
      <c r="P485" s="94">
        <f t="shared" si="300"/>
        <v>0</v>
      </c>
      <c r="Q485" s="403">
        <v>106.34</v>
      </c>
      <c r="R485" s="437">
        <f t="shared" si="301"/>
        <v>6912.1</v>
      </c>
      <c r="S485" s="395">
        <f t="shared" si="302"/>
        <v>4492.8649999999998</v>
      </c>
      <c r="T485" s="455">
        <v>35</v>
      </c>
      <c r="U485" s="435">
        <f t="shared" si="303"/>
        <v>38.61538461538462</v>
      </c>
      <c r="V485" s="459">
        <v>4242.9660000000003</v>
      </c>
      <c r="W485" s="318">
        <f t="shared" si="304"/>
        <v>0</v>
      </c>
      <c r="X485" s="553">
        <f t="shared" si="269"/>
        <v>0</v>
      </c>
      <c r="Y485" s="438" t="s">
        <v>773</v>
      </c>
      <c r="Z485" s="436">
        <f t="shared" si="305"/>
        <v>35</v>
      </c>
      <c r="AA485" s="428"/>
      <c r="AB485" s="171"/>
      <c r="AC485" s="88"/>
      <c r="AD485" s="162"/>
      <c r="AE485" s="162"/>
      <c r="AF485" s="162"/>
      <c r="AG485" s="162"/>
      <c r="AH485" s="162"/>
      <c r="AI485" s="162"/>
      <c r="AJ485" s="162"/>
      <c r="AK485" s="163"/>
      <c r="AL485" s="162"/>
      <c r="AM485" s="173"/>
      <c r="AN485" s="173"/>
      <c r="AO485" s="173"/>
      <c r="AP485" s="173"/>
      <c r="AQ485" s="173"/>
      <c r="AR485" s="173"/>
      <c r="AS485" s="173"/>
      <c r="AT485" s="173"/>
      <c r="AU485" s="173"/>
      <c r="AV485" s="173"/>
      <c r="AW485" s="173"/>
      <c r="AX485" s="173"/>
      <c r="AY485" s="173"/>
      <c r="AZ485" s="173"/>
      <c r="BA485" s="173"/>
      <c r="BB485" s="173"/>
      <c r="BC485" s="173"/>
      <c r="BD485" s="173"/>
      <c r="BE485" s="173"/>
      <c r="BF485" s="165"/>
      <c r="BG485" s="165"/>
      <c r="BH485" s="165"/>
      <c r="BI485" s="165"/>
      <c r="BJ485" s="165"/>
      <c r="BK485" s="165"/>
      <c r="BL485" s="165"/>
      <c r="BM485" s="165"/>
      <c r="BN485" s="165"/>
      <c r="BO485" s="165"/>
      <c r="BP485" s="165"/>
      <c r="BQ485" s="165"/>
      <c r="BR485" s="165"/>
      <c r="BS485" s="165"/>
      <c r="BT485" s="165"/>
      <c r="BU485" s="165"/>
      <c r="BV485" s="165"/>
      <c r="BW485" s="165"/>
      <c r="BX485" s="165"/>
      <c r="BY485" s="165"/>
      <c r="BZ485" s="165"/>
      <c r="CA485" s="165"/>
      <c r="CB485" s="165"/>
      <c r="CC485" s="165"/>
      <c r="CD485" s="165"/>
    </row>
    <row r="486" spans="1:82" ht="27" hidden="1" customHeight="1">
      <c r="A486" s="521" t="s">
        <v>11</v>
      </c>
      <c r="B486" s="521"/>
      <c r="C486" s="650"/>
      <c r="D486" s="16" t="s">
        <v>572</v>
      </c>
      <c r="E486" s="77" t="s">
        <v>369</v>
      </c>
      <c r="F486" s="68" t="s">
        <v>611</v>
      </c>
      <c r="G486" s="33"/>
      <c r="H486" s="165"/>
      <c r="I486" s="33"/>
      <c r="J486" s="33"/>
      <c r="K486" s="33"/>
      <c r="L486" s="33"/>
      <c r="M486" s="37"/>
      <c r="N486" s="215">
        <v>0</v>
      </c>
      <c r="O486" s="50">
        <f t="shared" si="299"/>
        <v>0</v>
      </c>
      <c r="P486" s="94">
        <f t="shared" si="300"/>
        <v>0</v>
      </c>
      <c r="Q486" s="403">
        <v>106.83</v>
      </c>
      <c r="R486" s="437">
        <f t="shared" si="301"/>
        <v>6943.95</v>
      </c>
      <c r="S486" s="395">
        <f t="shared" si="302"/>
        <v>4513.5674999999992</v>
      </c>
      <c r="T486" s="455">
        <v>35</v>
      </c>
      <c r="U486" s="435">
        <f t="shared" si="303"/>
        <v>38.61538461538462</v>
      </c>
      <c r="V486" s="459">
        <v>4262.5169999999998</v>
      </c>
      <c r="W486" s="318">
        <f t="shared" si="304"/>
        <v>0</v>
      </c>
      <c r="X486" s="553">
        <f t="shared" si="269"/>
        <v>0</v>
      </c>
      <c r="Y486" s="438" t="s">
        <v>773</v>
      </c>
      <c r="Z486" s="436">
        <f t="shared" si="305"/>
        <v>35</v>
      </c>
      <c r="AA486" s="428"/>
      <c r="AB486" s="171"/>
      <c r="AC486" s="88"/>
      <c r="AD486" s="162"/>
      <c r="AE486" s="162"/>
      <c r="AF486" s="162"/>
      <c r="AG486" s="162"/>
      <c r="AH486" s="162"/>
      <c r="AI486" s="162"/>
      <c r="AJ486" s="162"/>
      <c r="AK486" s="163"/>
      <c r="AL486" s="162"/>
      <c r="AM486" s="173"/>
      <c r="AN486" s="173"/>
      <c r="AO486" s="173"/>
      <c r="AP486" s="173"/>
      <c r="AQ486" s="173"/>
      <c r="AR486" s="173"/>
      <c r="AS486" s="173"/>
      <c r="AT486" s="173"/>
      <c r="AU486" s="173"/>
      <c r="AV486" s="173"/>
      <c r="AW486" s="173"/>
      <c r="AX486" s="173"/>
      <c r="AY486" s="173"/>
      <c r="AZ486" s="173"/>
      <c r="BA486" s="173"/>
      <c r="BB486" s="173"/>
      <c r="BC486" s="173"/>
      <c r="BD486" s="173"/>
      <c r="BE486" s="173"/>
      <c r="BF486" s="165"/>
      <c r="BG486" s="165"/>
      <c r="BH486" s="165"/>
      <c r="BI486" s="165"/>
      <c r="BJ486" s="165"/>
      <c r="BK486" s="165"/>
      <c r="BL486" s="165"/>
      <c r="BM486" s="165"/>
      <c r="BN486" s="165"/>
      <c r="BO486" s="165"/>
      <c r="BP486" s="165"/>
      <c r="BQ486" s="165"/>
      <c r="BR486" s="165"/>
      <c r="BS486" s="165"/>
      <c r="BT486" s="165"/>
      <c r="BU486" s="165"/>
      <c r="BV486" s="165"/>
      <c r="BW486" s="165"/>
      <c r="BX486" s="165"/>
      <c r="BY486" s="165"/>
      <c r="BZ486" s="165"/>
      <c r="CA486" s="165"/>
      <c r="CB486" s="165"/>
      <c r="CC486" s="165"/>
      <c r="CD486" s="165"/>
    </row>
    <row r="487" spans="1:82" ht="27" hidden="1" customHeight="1">
      <c r="A487" s="521" t="s">
        <v>11</v>
      </c>
      <c r="B487" s="521"/>
      <c r="C487" s="650"/>
      <c r="D487" s="313" t="s">
        <v>572</v>
      </c>
      <c r="E487" s="380" t="s">
        <v>369</v>
      </c>
      <c r="F487" s="312" t="s">
        <v>611</v>
      </c>
      <c r="G487" s="17"/>
      <c r="H487" s="165"/>
      <c r="I487" s="17"/>
      <c r="J487" s="33"/>
      <c r="K487" s="33"/>
      <c r="L487" s="17"/>
      <c r="M487" s="37"/>
      <c r="N487" s="215">
        <v>0</v>
      </c>
      <c r="O487" s="50">
        <f t="shared" si="299"/>
        <v>0</v>
      </c>
      <c r="P487" s="94">
        <f t="shared" si="300"/>
        <v>0</v>
      </c>
      <c r="Q487" s="403">
        <v>103.41</v>
      </c>
      <c r="R487" s="437">
        <f t="shared" si="301"/>
        <v>6721.65</v>
      </c>
      <c r="S487" s="395">
        <f t="shared" si="302"/>
        <v>4369.0724999999993</v>
      </c>
      <c r="T487" s="455">
        <v>35</v>
      </c>
      <c r="U487" s="435">
        <f t="shared" si="303"/>
        <v>38.61538461538462</v>
      </c>
      <c r="V487" s="459">
        <v>4126.0589999999993</v>
      </c>
      <c r="W487" s="318">
        <f t="shared" si="304"/>
        <v>0</v>
      </c>
      <c r="X487" s="553">
        <f t="shared" si="269"/>
        <v>0</v>
      </c>
      <c r="Y487" s="438" t="s">
        <v>773</v>
      </c>
      <c r="Z487" s="436">
        <f t="shared" si="305"/>
        <v>35</v>
      </c>
      <c r="AA487" s="428"/>
      <c r="AB487" s="171"/>
      <c r="AC487" s="88"/>
      <c r="AD487" s="162"/>
      <c r="AE487" s="162"/>
      <c r="AF487" s="162"/>
      <c r="AG487" s="162"/>
      <c r="AH487" s="162"/>
      <c r="AI487" s="162"/>
      <c r="AJ487" s="162"/>
      <c r="AK487" s="163"/>
      <c r="AL487" s="162"/>
      <c r="AM487" s="173"/>
      <c r="AN487" s="173"/>
      <c r="AO487" s="173"/>
      <c r="AP487" s="173"/>
      <c r="AQ487" s="173"/>
      <c r="AR487" s="173"/>
      <c r="AS487" s="173"/>
      <c r="AT487" s="173"/>
      <c r="AU487" s="173"/>
      <c r="AV487" s="173"/>
      <c r="AW487" s="173"/>
      <c r="AX487" s="173"/>
      <c r="AY487" s="173"/>
      <c r="AZ487" s="173"/>
      <c r="BA487" s="173"/>
      <c r="BB487" s="173"/>
      <c r="BC487" s="173"/>
      <c r="BD487" s="173"/>
      <c r="BE487" s="173"/>
      <c r="BF487" s="165"/>
      <c r="BG487" s="165"/>
      <c r="BH487" s="165"/>
      <c r="BI487" s="165"/>
      <c r="BJ487" s="165"/>
      <c r="BK487" s="165"/>
      <c r="BL487" s="165"/>
      <c r="BM487" s="165"/>
      <c r="BN487" s="165"/>
      <c r="BO487" s="165"/>
      <c r="BP487" s="165"/>
      <c r="BQ487" s="165"/>
      <c r="BR487" s="165"/>
      <c r="BS487" s="165"/>
      <c r="BT487" s="165"/>
      <c r="BU487" s="165"/>
      <c r="BV487" s="165"/>
      <c r="BW487" s="165"/>
      <c r="BX487" s="165"/>
      <c r="BY487" s="165"/>
      <c r="BZ487" s="165"/>
      <c r="CA487" s="165"/>
      <c r="CB487" s="165"/>
      <c r="CC487" s="165"/>
      <c r="CD487" s="165"/>
    </row>
    <row r="488" spans="1:82" ht="63.75" hidden="1" customHeight="1">
      <c r="A488" s="521" t="s">
        <v>11</v>
      </c>
      <c r="B488" s="527"/>
      <c r="C488" s="512" t="s">
        <v>784</v>
      </c>
      <c r="D488" s="16" t="s">
        <v>670</v>
      </c>
      <c r="E488" s="77" t="s">
        <v>369</v>
      </c>
      <c r="F488" s="68" t="s">
        <v>43</v>
      </c>
      <c r="G488" s="611"/>
      <c r="H488" s="165"/>
      <c r="I488" s="539" t="s">
        <v>792</v>
      </c>
      <c r="J488" s="539" t="s">
        <v>792</v>
      </c>
      <c r="K488" s="539" t="s">
        <v>792</v>
      </c>
      <c r="L488" s="611"/>
      <c r="M488" s="539" t="s">
        <v>792</v>
      </c>
      <c r="N488" s="215">
        <v>3</v>
      </c>
      <c r="O488" s="50">
        <f t="shared" si="299"/>
        <v>0</v>
      </c>
      <c r="P488" s="94">
        <f t="shared" si="300"/>
        <v>0</v>
      </c>
      <c r="Q488" s="403">
        <v>121.71</v>
      </c>
      <c r="R488" s="437">
        <f t="shared" si="301"/>
        <v>7911.15</v>
      </c>
      <c r="S488" s="395">
        <f t="shared" si="302"/>
        <v>5537.8049999999994</v>
      </c>
      <c r="T488" s="455">
        <v>30</v>
      </c>
      <c r="U488" s="435">
        <f t="shared" si="303"/>
        <v>38.61538461538462</v>
      </c>
      <c r="V488" s="459">
        <v>4856.2289999999994</v>
      </c>
      <c r="W488" s="335">
        <f>S488*O488</f>
        <v>0</v>
      </c>
      <c r="X488" s="553">
        <f t="shared" si="269"/>
        <v>0</v>
      </c>
      <c r="Y488" s="438" t="s">
        <v>773</v>
      </c>
      <c r="Z488" s="436">
        <f t="shared" si="305"/>
        <v>30</v>
      </c>
      <c r="AA488" s="428"/>
      <c r="AB488" s="171"/>
      <c r="AC488" s="88"/>
      <c r="AD488" s="162"/>
      <c r="AE488" s="162"/>
      <c r="AF488" s="162"/>
      <c r="AG488" s="162"/>
      <c r="AH488" s="162"/>
      <c r="AI488" s="162"/>
      <c r="AJ488" s="162"/>
      <c r="AK488" s="163"/>
      <c r="AL488" s="162"/>
      <c r="AM488" s="173"/>
      <c r="AN488" s="173"/>
      <c r="AO488" s="173"/>
      <c r="AP488" s="173"/>
      <c r="AQ488" s="173"/>
      <c r="AR488" s="173"/>
      <c r="AS488" s="173"/>
      <c r="AT488" s="173"/>
      <c r="AU488" s="173"/>
      <c r="AV488" s="173"/>
      <c r="AW488" s="173"/>
      <c r="AX488" s="173"/>
      <c r="AY488" s="173"/>
      <c r="AZ488" s="173"/>
      <c r="BA488" s="173"/>
      <c r="BB488" s="173"/>
      <c r="BC488" s="173"/>
      <c r="BD488" s="173"/>
      <c r="BE488" s="173"/>
      <c r="BF488" s="165"/>
      <c r="BG488" s="165"/>
      <c r="BH488" s="165"/>
      <c r="BI488" s="165"/>
      <c r="BJ488" s="165"/>
      <c r="BK488" s="165"/>
      <c r="BL488" s="165"/>
      <c r="BM488" s="165"/>
      <c r="BN488" s="165"/>
      <c r="BO488" s="165"/>
      <c r="BP488" s="165"/>
      <c r="BQ488" s="165"/>
      <c r="BR488" s="165"/>
      <c r="BS488" s="165"/>
      <c r="BT488" s="165"/>
      <c r="BU488" s="165"/>
      <c r="BV488" s="165"/>
      <c r="BW488" s="165"/>
      <c r="BX488" s="165"/>
      <c r="BY488" s="165"/>
      <c r="BZ488" s="165"/>
      <c r="CA488" s="165"/>
      <c r="CB488" s="165"/>
      <c r="CC488" s="165"/>
      <c r="CD488" s="165"/>
    </row>
    <row r="489" spans="1:82" ht="27" hidden="1" customHeight="1">
      <c r="A489" s="642" t="s">
        <v>11</v>
      </c>
      <c r="B489" s="521"/>
      <c r="C489" s="648" t="s">
        <v>784</v>
      </c>
      <c r="D489" s="16" t="s">
        <v>670</v>
      </c>
      <c r="E489" s="77" t="s">
        <v>369</v>
      </c>
      <c r="F489" s="68" t="s">
        <v>54</v>
      </c>
      <c r="G489" s="33"/>
      <c r="H489" s="165"/>
      <c r="I489" s="33"/>
      <c r="J489" s="33"/>
      <c r="K489" s="33"/>
      <c r="L489" s="33"/>
      <c r="M489" s="37"/>
      <c r="N489" s="215">
        <v>0</v>
      </c>
      <c r="O489" s="50">
        <f t="shared" si="299"/>
        <v>0</v>
      </c>
      <c r="P489" s="94">
        <f t="shared" si="300"/>
        <v>0</v>
      </c>
      <c r="Q489" s="403">
        <v>121.71</v>
      </c>
      <c r="R489" s="437">
        <f t="shared" si="301"/>
        <v>7911.15</v>
      </c>
      <c r="S489" s="395">
        <f t="shared" si="302"/>
        <v>5537.8049999999994</v>
      </c>
      <c r="T489" s="467">
        <v>30</v>
      </c>
      <c r="U489" s="435">
        <f t="shared" si="303"/>
        <v>38.61538461538462</v>
      </c>
      <c r="V489" s="459">
        <v>4856.2289999999994</v>
      </c>
      <c r="W489" s="318">
        <f t="shared" si="304"/>
        <v>0</v>
      </c>
      <c r="X489" s="553">
        <f t="shared" si="269"/>
        <v>0</v>
      </c>
      <c r="Y489" s="438" t="s">
        <v>773</v>
      </c>
      <c r="Z489" s="436">
        <f t="shared" si="305"/>
        <v>30</v>
      </c>
      <c r="AA489" s="428"/>
      <c r="AB489" s="171"/>
      <c r="AC489" s="88"/>
      <c r="AD489" s="162"/>
      <c r="AE489" s="162"/>
      <c r="AF489" s="162"/>
      <c r="AG489" s="162"/>
      <c r="AH489" s="162"/>
      <c r="AI489" s="162"/>
      <c r="AJ489" s="162"/>
      <c r="AK489" s="163"/>
      <c r="AL489" s="162"/>
      <c r="AM489" s="173"/>
      <c r="AN489" s="173"/>
      <c r="AO489" s="173"/>
      <c r="AP489" s="173"/>
      <c r="AQ489" s="173"/>
      <c r="AR489" s="173"/>
      <c r="AS489" s="173"/>
      <c r="AT489" s="173"/>
      <c r="AU489" s="173"/>
      <c r="AV489" s="173"/>
      <c r="AW489" s="173"/>
      <c r="AX489" s="173"/>
      <c r="AY489" s="173"/>
      <c r="AZ489" s="173"/>
      <c r="BA489" s="173"/>
      <c r="BB489" s="173"/>
      <c r="BC489" s="173"/>
      <c r="BD489" s="173"/>
      <c r="BE489" s="173"/>
      <c r="BF489" s="165"/>
      <c r="BG489" s="165"/>
      <c r="BH489" s="165"/>
      <c r="BI489" s="165"/>
      <c r="BJ489" s="165"/>
      <c r="BK489" s="165"/>
      <c r="BL489" s="165"/>
      <c r="BM489" s="165"/>
      <c r="BN489" s="165"/>
      <c r="BO489" s="165"/>
      <c r="BP489" s="165"/>
      <c r="BQ489" s="165"/>
      <c r="BR489" s="165"/>
      <c r="BS489" s="165"/>
      <c r="BT489" s="165"/>
      <c r="BU489" s="165"/>
      <c r="BV489" s="165"/>
      <c r="BW489" s="165"/>
      <c r="BX489" s="165"/>
      <c r="BY489" s="165"/>
      <c r="BZ489" s="165"/>
      <c r="CA489" s="165"/>
      <c r="CB489" s="165"/>
      <c r="CC489" s="165"/>
      <c r="CD489" s="165"/>
    </row>
    <row r="490" spans="1:82" ht="63.75" hidden="1" customHeight="1">
      <c r="A490" s="521" t="s">
        <v>11</v>
      </c>
      <c r="B490" s="527"/>
      <c r="C490" s="512" t="s">
        <v>784</v>
      </c>
      <c r="D490" s="16" t="s">
        <v>670</v>
      </c>
      <c r="E490" s="77" t="s">
        <v>369</v>
      </c>
      <c r="F490" s="68" t="s">
        <v>47</v>
      </c>
      <c r="G490" s="611"/>
      <c r="H490" s="165"/>
      <c r="I490" s="539" t="s">
        <v>792</v>
      </c>
      <c r="J490" s="539" t="s">
        <v>792</v>
      </c>
      <c r="K490" s="539" t="s">
        <v>792</v>
      </c>
      <c r="L490" s="611"/>
      <c r="M490" s="539" t="s">
        <v>792</v>
      </c>
      <c r="N490" s="215">
        <v>3</v>
      </c>
      <c r="O490" s="50">
        <f t="shared" si="299"/>
        <v>0</v>
      </c>
      <c r="P490" s="94">
        <f t="shared" si="300"/>
        <v>0</v>
      </c>
      <c r="Q490" s="403">
        <v>121.71</v>
      </c>
      <c r="R490" s="437">
        <f t="shared" si="301"/>
        <v>7911.15</v>
      </c>
      <c r="S490" s="395">
        <f t="shared" si="302"/>
        <v>5537.8049999999994</v>
      </c>
      <c r="T490" s="455">
        <v>30</v>
      </c>
      <c r="U490" s="435">
        <f t="shared" si="303"/>
        <v>38.61538461538462</v>
      </c>
      <c r="V490" s="459">
        <v>4856.2289999999994</v>
      </c>
      <c r="W490" s="335">
        <f t="shared" si="304"/>
        <v>0</v>
      </c>
      <c r="X490" s="553">
        <f t="shared" si="269"/>
        <v>0</v>
      </c>
      <c r="Y490" s="438" t="s">
        <v>773</v>
      </c>
      <c r="Z490" s="436">
        <f t="shared" si="305"/>
        <v>30</v>
      </c>
      <c r="AA490" s="428"/>
      <c r="AB490" s="171"/>
      <c r="AC490" s="88"/>
      <c r="AD490" s="162"/>
      <c r="AE490" s="162"/>
      <c r="AF490" s="162"/>
      <c r="AG490" s="162"/>
      <c r="AH490" s="162"/>
      <c r="AI490" s="162"/>
      <c r="AJ490" s="162"/>
      <c r="AK490" s="163"/>
      <c r="AL490" s="162"/>
      <c r="AM490" s="173"/>
      <c r="AN490" s="173"/>
      <c r="AO490" s="173"/>
      <c r="AP490" s="173"/>
      <c r="AQ490" s="173"/>
      <c r="AR490" s="173"/>
      <c r="AS490" s="173"/>
      <c r="AT490" s="173"/>
      <c r="AU490" s="173"/>
      <c r="AV490" s="173"/>
      <c r="AW490" s="173"/>
      <c r="AX490" s="173"/>
      <c r="AY490" s="173"/>
      <c r="AZ490" s="173"/>
      <c r="BA490" s="173"/>
      <c r="BB490" s="173"/>
      <c r="BC490" s="173"/>
      <c r="BD490" s="173"/>
      <c r="BE490" s="173"/>
      <c r="BF490" s="165"/>
      <c r="BG490" s="165"/>
      <c r="BH490" s="165"/>
      <c r="BI490" s="165"/>
      <c r="BJ490" s="165"/>
      <c r="BK490" s="165"/>
      <c r="BL490" s="165"/>
      <c r="BM490" s="165"/>
      <c r="BN490" s="165"/>
      <c r="BO490" s="165"/>
      <c r="BP490" s="165"/>
      <c r="BQ490" s="165"/>
      <c r="BR490" s="165"/>
      <c r="BS490" s="165"/>
      <c r="BT490" s="165"/>
      <c r="BU490" s="165"/>
      <c r="BV490" s="165"/>
      <c r="BW490" s="165"/>
      <c r="BX490" s="165"/>
      <c r="BY490" s="165"/>
      <c r="BZ490" s="165"/>
      <c r="CA490" s="165"/>
      <c r="CB490" s="165"/>
      <c r="CC490" s="165"/>
      <c r="CD490" s="165"/>
    </row>
    <row r="491" spans="1:82" ht="63.75" customHeight="1">
      <c r="A491" s="521" t="s">
        <v>11</v>
      </c>
      <c r="B491" s="527"/>
      <c r="C491" s="512" t="s">
        <v>784</v>
      </c>
      <c r="D491" s="16" t="s">
        <v>622</v>
      </c>
      <c r="E491" s="77" t="s">
        <v>35</v>
      </c>
      <c r="F491" s="68" t="s">
        <v>125</v>
      </c>
      <c r="G491" s="834" t="s">
        <v>792</v>
      </c>
      <c r="H491" s="165"/>
      <c r="I491" s="611"/>
      <c r="J491" s="611"/>
      <c r="K491" s="611"/>
      <c r="L491" s="611"/>
      <c r="M491" s="539" t="s">
        <v>792</v>
      </c>
      <c r="N491" s="215"/>
      <c r="O491" s="50">
        <f>SUBTOTAL(9,G491:M491)</f>
        <v>0</v>
      </c>
      <c r="P491" s="94">
        <f>O491</f>
        <v>0</v>
      </c>
      <c r="Q491" s="679">
        <v>65.031120000000001</v>
      </c>
      <c r="R491" s="737">
        <f>Q491*$S$1</f>
        <v>4227.0227999999997</v>
      </c>
      <c r="S491" s="746">
        <f t="shared" si="302"/>
        <v>2958.9159599999998</v>
      </c>
      <c r="T491" s="455">
        <v>30</v>
      </c>
      <c r="U491" s="435">
        <f t="shared" si="303"/>
        <v>36.917373618140878</v>
      </c>
      <c r="V491" s="459">
        <v>2666.5169999999998</v>
      </c>
      <c r="W491" s="753">
        <f>S491*O491</f>
        <v>0</v>
      </c>
      <c r="X491" s="553">
        <f>R491*P491</f>
        <v>0</v>
      </c>
      <c r="Y491" s="438" t="s">
        <v>773</v>
      </c>
      <c r="Z491" s="436">
        <f t="shared" si="305"/>
        <v>30</v>
      </c>
      <c r="AA491" s="428"/>
      <c r="AB491" s="171"/>
      <c r="AC491" s="88"/>
      <c r="AD491" s="162"/>
      <c r="AE491" s="162"/>
      <c r="AF491" s="162"/>
      <c r="AG491" s="162"/>
      <c r="AH491" s="162"/>
      <c r="AI491" s="162"/>
      <c r="AJ491" s="162"/>
      <c r="AK491" s="163"/>
      <c r="AL491" s="162"/>
      <c r="AM491" s="173"/>
      <c r="AN491" s="173"/>
      <c r="AO491" s="173"/>
      <c r="AP491" s="173"/>
      <c r="AQ491" s="173"/>
      <c r="AR491" s="173"/>
      <c r="AS491" s="173"/>
      <c r="AT491" s="173"/>
      <c r="AU491" s="173"/>
      <c r="AV491" s="173"/>
      <c r="AW491" s="173"/>
      <c r="AX491" s="173"/>
      <c r="AY491" s="173"/>
      <c r="AZ491" s="173"/>
      <c r="BA491" s="173"/>
      <c r="BB491" s="173"/>
      <c r="BC491" s="173"/>
      <c r="BD491" s="173"/>
      <c r="BE491" s="173"/>
      <c r="BF491" s="165"/>
      <c r="BG491" s="165"/>
      <c r="BH491" s="165"/>
      <c r="BI491" s="165"/>
      <c r="BJ491" s="165"/>
      <c r="BK491" s="165"/>
      <c r="BL491" s="165"/>
      <c r="BM491" s="165"/>
      <c r="BN491" s="165"/>
      <c r="BO491" s="165"/>
      <c r="BP491" s="165"/>
      <c r="BQ491" s="165"/>
      <c r="BR491" s="165"/>
      <c r="BS491" s="165"/>
      <c r="BT491" s="165"/>
      <c r="BU491" s="165"/>
      <c r="BV491" s="165"/>
      <c r="BW491" s="165"/>
      <c r="BX491" s="165"/>
      <c r="BY491" s="165"/>
      <c r="BZ491" s="165"/>
      <c r="CA491" s="165"/>
      <c r="CB491" s="165"/>
      <c r="CC491" s="165"/>
      <c r="CD491" s="165"/>
    </row>
    <row r="492" spans="1:82" ht="12" customHeight="1">
      <c r="A492" s="506"/>
      <c r="B492" s="242"/>
      <c r="C492" s="322"/>
      <c r="D492" s="242"/>
      <c r="E492" s="243"/>
      <c r="F492" s="249"/>
      <c r="G492" s="244"/>
      <c r="H492" s="244"/>
      <c r="I492" s="244"/>
      <c r="J492" s="244"/>
      <c r="K492" s="244"/>
      <c r="L492" s="245"/>
      <c r="M492" s="692"/>
      <c r="N492" s="252"/>
      <c r="O492" s="307"/>
      <c r="P492" s="401"/>
      <c r="Q492" s="393"/>
      <c r="R492" s="754"/>
      <c r="S492" s="743"/>
      <c r="T492" s="445"/>
      <c r="U492" s="287"/>
      <c r="V492" s="443"/>
      <c r="W492" s="771" t="s">
        <v>22</v>
      </c>
      <c r="X492" s="553">
        <f t="shared" ref="X492:X501" si="306">R492*P492</f>
        <v>0</v>
      </c>
      <c r="Y492" s="423"/>
      <c r="Z492" s="170"/>
      <c r="AA492" s="88"/>
      <c r="AB492" s="171"/>
      <c r="AC492" s="88"/>
      <c r="AD492" s="162"/>
      <c r="AE492" s="162"/>
      <c r="AF492" s="162"/>
      <c r="AG492" s="162"/>
      <c r="AH492" s="162"/>
      <c r="AI492" s="162"/>
      <c r="AJ492" s="162"/>
      <c r="AK492" s="163"/>
      <c r="AL492" s="162"/>
      <c r="AM492" s="173"/>
      <c r="AN492" s="173"/>
      <c r="AO492" s="173"/>
      <c r="AP492" s="173"/>
      <c r="AQ492" s="173"/>
      <c r="AR492" s="173"/>
      <c r="AS492" s="173"/>
      <c r="AT492" s="173"/>
      <c r="AU492" s="173"/>
      <c r="AV492" s="173"/>
      <c r="AW492" s="173"/>
      <c r="AX492" s="173"/>
      <c r="AY492" s="173"/>
      <c r="AZ492" s="173"/>
      <c r="BA492" s="173"/>
      <c r="BB492" s="173"/>
      <c r="BC492" s="173"/>
      <c r="BD492" s="173"/>
      <c r="BE492" s="173"/>
      <c r="BF492" s="165"/>
      <c r="BG492" s="165"/>
      <c r="BH492" s="165"/>
      <c r="BI492" s="165"/>
      <c r="BJ492" s="165"/>
      <c r="BK492" s="165"/>
      <c r="BL492" s="165"/>
      <c r="BM492" s="165"/>
      <c r="BN492" s="165"/>
      <c r="BO492" s="165"/>
      <c r="BP492" s="165"/>
      <c r="BQ492" s="165"/>
      <c r="BR492" s="165"/>
      <c r="BS492" s="165"/>
      <c r="BT492" s="165"/>
      <c r="BU492" s="165"/>
      <c r="BV492" s="165"/>
      <c r="BW492" s="165"/>
      <c r="BX492" s="165"/>
      <c r="BY492" s="165"/>
      <c r="BZ492" s="165"/>
      <c r="CA492" s="165"/>
      <c r="CB492" s="165"/>
      <c r="CC492" s="165"/>
      <c r="CD492" s="165"/>
    </row>
    <row r="493" spans="1:82" ht="27" customHeight="1">
      <c r="A493" s="504"/>
      <c r="B493" s="130"/>
      <c r="C493" s="322"/>
      <c r="D493" s="130"/>
      <c r="E493" s="129" t="s">
        <v>516</v>
      </c>
      <c r="F493" s="152"/>
      <c r="G493" s="579" t="s">
        <v>135</v>
      </c>
      <c r="H493" s="579" t="s">
        <v>136</v>
      </c>
      <c r="I493" s="579" t="s">
        <v>492</v>
      </c>
      <c r="J493" s="580" t="s">
        <v>723</v>
      </c>
      <c r="K493" s="580" t="s">
        <v>724</v>
      </c>
      <c r="L493" s="581"/>
      <c r="M493" s="581"/>
      <c r="N493" s="103"/>
      <c r="O493" s="104"/>
      <c r="P493" s="128">
        <f>IF(SUM(G494:M496)&gt;0,0.1,0)</f>
        <v>0</v>
      </c>
      <c r="Q493" s="393"/>
      <c r="R493" s="756"/>
      <c r="S493" s="752"/>
      <c r="T493" s="440"/>
      <c r="U493" s="144"/>
      <c r="V493" s="440"/>
      <c r="W493" s="769"/>
      <c r="X493" s="553">
        <f t="shared" si="306"/>
        <v>0</v>
      </c>
      <c r="Y493" s="423"/>
      <c r="Z493" s="170"/>
      <c r="AA493" s="88"/>
      <c r="AB493" s="171"/>
      <c r="AC493" s="88"/>
      <c r="AD493" s="162"/>
      <c r="AE493" s="162"/>
      <c r="AF493" s="162"/>
      <c r="AG493" s="162"/>
      <c r="AH493" s="162"/>
      <c r="AI493" s="162"/>
      <c r="AJ493" s="162"/>
      <c r="AK493" s="163"/>
      <c r="AL493" s="162"/>
      <c r="AM493" s="173"/>
      <c r="AN493" s="173"/>
      <c r="AO493" s="173"/>
      <c r="AP493" s="173"/>
      <c r="AQ493" s="173"/>
      <c r="AR493" s="173"/>
      <c r="AS493" s="173"/>
      <c r="AT493" s="173"/>
      <c r="AU493" s="173"/>
      <c r="AV493" s="173"/>
      <c r="AW493" s="173"/>
      <c r="AX493" s="173"/>
      <c r="AY493" s="173"/>
      <c r="AZ493" s="173"/>
      <c r="BA493" s="173"/>
      <c r="BB493" s="173"/>
      <c r="BC493" s="173"/>
      <c r="BD493" s="173"/>
      <c r="BE493" s="173"/>
      <c r="BF493" s="165"/>
      <c r="BG493" s="165"/>
      <c r="BH493" s="165"/>
      <c r="BI493" s="165"/>
      <c r="BJ493" s="165"/>
      <c r="BK493" s="165"/>
      <c r="BL493" s="165"/>
      <c r="BM493" s="165"/>
      <c r="BN493" s="165"/>
      <c r="BO493" s="165"/>
      <c r="BP493" s="165"/>
      <c r="BQ493" s="165"/>
      <c r="BR493" s="165"/>
      <c r="BS493" s="165"/>
      <c r="BT493" s="165"/>
      <c r="BU493" s="165"/>
      <c r="BV493" s="165"/>
      <c r="BW493" s="165"/>
      <c r="BX493" s="165"/>
      <c r="BY493" s="165"/>
      <c r="BZ493" s="165"/>
      <c r="CA493" s="165"/>
      <c r="CB493" s="165"/>
      <c r="CC493" s="165"/>
      <c r="CD493" s="165"/>
    </row>
    <row r="494" spans="1:82" ht="12" customHeight="1">
      <c r="A494" s="533"/>
      <c r="B494" s="242"/>
      <c r="C494" s="322"/>
      <c r="D494" s="242"/>
      <c r="E494" s="243"/>
      <c r="F494" s="249"/>
      <c r="G494" s="244"/>
      <c r="H494" s="244"/>
      <c r="I494" s="244"/>
      <c r="J494" s="244"/>
      <c r="K494" s="244"/>
      <c r="L494" s="245"/>
      <c r="M494" s="281"/>
      <c r="N494" s="204"/>
      <c r="O494" s="304"/>
      <c r="P494" s="282"/>
      <c r="Q494" s="396"/>
      <c r="R494" s="754"/>
      <c r="S494" s="743"/>
      <c r="T494" s="443"/>
      <c r="U494" s="248"/>
      <c r="V494" s="443"/>
      <c r="W494" s="771" t="s">
        <v>22</v>
      </c>
      <c r="X494" s="553">
        <f t="shared" si="306"/>
        <v>0</v>
      </c>
      <c r="Y494" s="423"/>
      <c r="Z494" s="170"/>
      <c r="AA494" s="88"/>
      <c r="AB494" s="171"/>
      <c r="AC494" s="88"/>
      <c r="AD494" s="162"/>
      <c r="AE494" s="162"/>
      <c r="AF494" s="162"/>
      <c r="AG494" s="162"/>
      <c r="AH494" s="162"/>
      <c r="AI494" s="162"/>
      <c r="AJ494" s="162"/>
      <c r="AK494" s="163"/>
      <c r="AL494" s="162"/>
      <c r="AM494" s="173"/>
      <c r="AN494" s="173"/>
      <c r="AO494" s="173"/>
      <c r="AP494" s="173"/>
      <c r="AQ494" s="173"/>
      <c r="AR494" s="173"/>
      <c r="AS494" s="173"/>
      <c r="AT494" s="173"/>
      <c r="AU494" s="173"/>
      <c r="AV494" s="173"/>
      <c r="AW494" s="173"/>
      <c r="AX494" s="173"/>
      <c r="AY494" s="173"/>
      <c r="AZ494" s="173"/>
      <c r="BA494" s="173"/>
      <c r="BB494" s="173"/>
      <c r="BC494" s="173"/>
      <c r="BD494" s="173"/>
      <c r="BE494" s="173"/>
      <c r="BF494" s="165"/>
      <c r="BG494" s="165"/>
      <c r="BH494" s="165"/>
      <c r="BI494" s="165"/>
      <c r="BJ494" s="165"/>
      <c r="BK494" s="165"/>
      <c r="BL494" s="165"/>
      <c r="BM494" s="165"/>
      <c r="BN494" s="165"/>
      <c r="BO494" s="165"/>
      <c r="BP494" s="165"/>
      <c r="BQ494" s="165"/>
      <c r="BR494" s="165"/>
      <c r="BS494" s="165"/>
      <c r="BT494" s="165"/>
      <c r="BU494" s="165"/>
      <c r="BV494" s="165"/>
      <c r="BW494" s="165"/>
      <c r="BX494" s="165"/>
      <c r="BY494" s="165"/>
      <c r="BZ494" s="165"/>
      <c r="CA494" s="165"/>
      <c r="CB494" s="165"/>
      <c r="CC494" s="165"/>
      <c r="CD494" s="165"/>
    </row>
    <row r="495" spans="1:82" ht="63.75" customHeight="1">
      <c r="A495" s="521" t="s">
        <v>11</v>
      </c>
      <c r="B495" s="479"/>
      <c r="C495" s="512" t="s">
        <v>784</v>
      </c>
      <c r="D495" s="16" t="s">
        <v>676</v>
      </c>
      <c r="E495" s="77" t="s">
        <v>518</v>
      </c>
      <c r="F495" s="95" t="s">
        <v>47</v>
      </c>
      <c r="G495" s="621"/>
      <c r="H495" s="621"/>
      <c r="I495" s="621"/>
      <c r="J495" s="621"/>
      <c r="K495" s="621"/>
      <c r="L495" s="539" t="s">
        <v>792</v>
      </c>
      <c r="M495" s="539" t="s">
        <v>792</v>
      </c>
      <c r="N495" s="215"/>
      <c r="O495" s="50">
        <f>SUBTOTAL(9,G495:M495)</f>
        <v>0</v>
      </c>
      <c r="P495" s="94">
        <f>O495</f>
        <v>0</v>
      </c>
      <c r="Q495" s="679">
        <v>169.25975999999997</v>
      </c>
      <c r="R495" s="737">
        <f>Q495*$S$1</f>
        <v>11001.884399999999</v>
      </c>
      <c r="S495" s="746">
        <f t="shared" ref="S495" si="307">(1-T495*0.01)*R495</f>
        <v>7701.3190799999984</v>
      </c>
      <c r="T495" s="455">
        <v>30</v>
      </c>
      <c r="U495" s="435">
        <f>(V495/R495*100-100)*-1</f>
        <v>38.36868527722396</v>
      </c>
      <c r="V495" s="459">
        <v>6780.6059999999998</v>
      </c>
      <c r="W495" s="753">
        <f>S495*O495</f>
        <v>0</v>
      </c>
      <c r="X495" s="553">
        <f>R495*P495</f>
        <v>0</v>
      </c>
      <c r="Y495" s="438" t="s">
        <v>773</v>
      </c>
      <c r="Z495" s="436">
        <f>T495</f>
        <v>30</v>
      </c>
      <c r="AA495" s="428"/>
      <c r="AB495" s="171"/>
      <c r="AC495" s="88"/>
      <c r="AD495" s="162"/>
      <c r="AE495" s="162"/>
      <c r="AF495" s="162"/>
      <c r="AG495" s="162"/>
      <c r="AH495" s="162"/>
      <c r="AI495" s="162"/>
      <c r="AJ495" s="162"/>
      <c r="AK495" s="163"/>
      <c r="AL495" s="162"/>
      <c r="AM495" s="173"/>
      <c r="AN495" s="173"/>
      <c r="AO495" s="173"/>
      <c r="AP495" s="173"/>
      <c r="AQ495" s="173"/>
      <c r="AR495" s="173"/>
      <c r="AS495" s="173"/>
      <c r="AT495" s="173"/>
      <c r="AU495" s="173"/>
      <c r="AV495" s="173"/>
      <c r="AW495" s="173"/>
      <c r="AX495" s="173"/>
      <c r="AY495" s="173"/>
      <c r="AZ495" s="173"/>
      <c r="BA495" s="173"/>
      <c r="BB495" s="173"/>
      <c r="BC495" s="173"/>
      <c r="BD495" s="173"/>
      <c r="BE495" s="173"/>
      <c r="BF495" s="165"/>
      <c r="BG495" s="165"/>
      <c r="BH495" s="165"/>
      <c r="BI495" s="165"/>
      <c r="BJ495" s="165"/>
      <c r="BK495" s="165"/>
      <c r="BL495" s="165"/>
      <c r="BM495" s="165"/>
      <c r="BN495" s="165"/>
      <c r="BO495" s="165"/>
      <c r="BP495" s="165"/>
      <c r="BQ495" s="165"/>
      <c r="BR495" s="165"/>
      <c r="BS495" s="165"/>
      <c r="BT495" s="165"/>
      <c r="BU495" s="165"/>
      <c r="BV495" s="165"/>
      <c r="BW495" s="165"/>
      <c r="BX495" s="165"/>
      <c r="BY495" s="165"/>
      <c r="BZ495" s="165"/>
      <c r="CA495" s="165"/>
      <c r="CB495" s="165"/>
      <c r="CC495" s="165"/>
      <c r="CD495" s="165"/>
    </row>
    <row r="496" spans="1:82" ht="12" customHeight="1">
      <c r="A496" s="506"/>
      <c r="B496" s="242"/>
      <c r="C496" s="322"/>
      <c r="D496" s="242"/>
      <c r="E496" s="243"/>
      <c r="F496" s="249"/>
      <c r="G496" s="244"/>
      <c r="H496" s="244"/>
      <c r="I496" s="244"/>
      <c r="J496" s="244"/>
      <c r="K496" s="244"/>
      <c r="L496" s="245"/>
      <c r="M496" s="692"/>
      <c r="N496" s="252"/>
      <c r="O496" s="307"/>
      <c r="P496" s="401"/>
      <c r="Q496" s="393"/>
      <c r="R496" s="754"/>
      <c r="S496" s="743"/>
      <c r="T496" s="445"/>
      <c r="U496" s="287"/>
      <c r="V496" s="443"/>
      <c r="W496" s="771" t="s">
        <v>22</v>
      </c>
      <c r="X496" s="553">
        <f t="shared" si="306"/>
        <v>0</v>
      </c>
      <c r="Y496" s="423"/>
      <c r="Z496" s="170"/>
      <c r="AA496" s="88"/>
      <c r="AB496" s="171"/>
      <c r="AC496" s="88"/>
      <c r="AD496" s="162"/>
      <c r="AE496" s="162"/>
      <c r="AF496" s="162"/>
      <c r="AG496" s="162"/>
      <c r="AH496" s="162"/>
      <c r="AI496" s="162"/>
      <c r="AJ496" s="162"/>
      <c r="AK496" s="163"/>
      <c r="AL496" s="162"/>
      <c r="AM496" s="173"/>
      <c r="AN496" s="173"/>
      <c r="AO496" s="173"/>
      <c r="AP496" s="173"/>
      <c r="AQ496" s="173"/>
      <c r="AR496" s="173"/>
      <c r="AS496" s="173"/>
      <c r="AT496" s="173"/>
      <c r="AU496" s="173"/>
      <c r="AV496" s="173"/>
      <c r="AW496" s="173"/>
      <c r="AX496" s="173"/>
      <c r="AY496" s="173"/>
      <c r="AZ496" s="173"/>
      <c r="BA496" s="173"/>
      <c r="BB496" s="173"/>
      <c r="BC496" s="173"/>
      <c r="BD496" s="173"/>
      <c r="BE496" s="173"/>
      <c r="BF496" s="165"/>
      <c r="BG496" s="165"/>
      <c r="BH496" s="165"/>
      <c r="BI496" s="165"/>
      <c r="BJ496" s="165"/>
      <c r="BK496" s="165"/>
      <c r="BL496" s="165"/>
      <c r="BM496" s="165"/>
      <c r="BN496" s="165"/>
      <c r="BO496" s="165"/>
      <c r="BP496" s="165"/>
      <c r="BQ496" s="165"/>
      <c r="BR496" s="165"/>
      <c r="BS496" s="165"/>
      <c r="BT496" s="165"/>
      <c r="BU496" s="165"/>
      <c r="BV496" s="165"/>
      <c r="BW496" s="165"/>
      <c r="BX496" s="165"/>
      <c r="BY496" s="165"/>
      <c r="BZ496" s="165"/>
      <c r="CA496" s="165"/>
      <c r="CB496" s="165"/>
      <c r="CC496" s="165"/>
      <c r="CD496" s="165"/>
    </row>
    <row r="497" spans="1:82" ht="27" customHeight="1">
      <c r="A497" s="504"/>
      <c r="B497" s="130"/>
      <c r="C497" s="322"/>
      <c r="D497" s="130"/>
      <c r="E497" s="417" t="s">
        <v>516</v>
      </c>
      <c r="F497" s="152"/>
      <c r="G497" s="579" t="s">
        <v>492</v>
      </c>
      <c r="H497" s="579" t="s">
        <v>723</v>
      </c>
      <c r="I497" s="579" t="s">
        <v>724</v>
      </c>
      <c r="J497" s="580" t="s">
        <v>725</v>
      </c>
      <c r="K497" s="539" t="s">
        <v>792</v>
      </c>
      <c r="L497" s="539" t="s">
        <v>792</v>
      </c>
      <c r="M497" s="539" t="s">
        <v>792</v>
      </c>
      <c r="N497" s="103"/>
      <c r="O497" s="104"/>
      <c r="P497" s="732">
        <f>IF(SUM(G498:M501)&gt;0,0.1,0)</f>
        <v>0</v>
      </c>
      <c r="Q497" s="393"/>
      <c r="R497" s="756"/>
      <c r="S497" s="752"/>
      <c r="T497" s="440"/>
      <c r="U497" s="144"/>
      <c r="V497" s="440"/>
      <c r="W497" s="769"/>
      <c r="X497" s="553">
        <f t="shared" si="306"/>
        <v>0</v>
      </c>
      <c r="Y497" s="423"/>
      <c r="Z497" s="170"/>
      <c r="AA497" s="88"/>
      <c r="AB497" s="171"/>
      <c r="AC497" s="88"/>
      <c r="AD497" s="162"/>
      <c r="AE497" s="162"/>
      <c r="AF497" s="162"/>
      <c r="AG497" s="162"/>
      <c r="AH497" s="162"/>
      <c r="AI497" s="162"/>
      <c r="AJ497" s="162"/>
      <c r="AK497" s="163"/>
      <c r="AL497" s="162"/>
      <c r="AM497" s="173"/>
      <c r="AN497" s="173"/>
      <c r="AO497" s="173"/>
      <c r="AP497" s="173"/>
      <c r="AQ497" s="173"/>
      <c r="AR497" s="173"/>
      <c r="AS497" s="173"/>
      <c r="AT497" s="173"/>
      <c r="AU497" s="173"/>
      <c r="AV497" s="173"/>
      <c r="AW497" s="173"/>
      <c r="AX497" s="173"/>
      <c r="AY497" s="173"/>
      <c r="AZ497" s="173"/>
      <c r="BA497" s="173"/>
      <c r="BB497" s="173"/>
      <c r="BC497" s="173"/>
      <c r="BD497" s="173"/>
      <c r="BE497" s="173"/>
      <c r="BF497" s="165"/>
      <c r="BG497" s="165"/>
      <c r="BH497" s="165"/>
      <c r="BI497" s="165"/>
      <c r="BJ497" s="165"/>
      <c r="BK497" s="165"/>
      <c r="BL497" s="165"/>
      <c r="BM497" s="165"/>
      <c r="BN497" s="165"/>
      <c r="BO497" s="165"/>
      <c r="BP497" s="165"/>
      <c r="BQ497" s="165"/>
      <c r="BR497" s="165"/>
      <c r="BS497" s="165"/>
      <c r="BT497" s="165"/>
      <c r="BU497" s="165"/>
      <c r="BV497" s="165"/>
      <c r="BW497" s="165"/>
      <c r="BX497" s="165"/>
      <c r="BY497" s="165"/>
      <c r="BZ497" s="165"/>
      <c r="CA497" s="165"/>
      <c r="CB497" s="165"/>
      <c r="CC497" s="165"/>
      <c r="CD497" s="165"/>
    </row>
    <row r="498" spans="1:82" ht="12" customHeight="1">
      <c r="A498" s="533"/>
      <c r="B498" s="242"/>
      <c r="C498" s="322"/>
      <c r="D498" s="242"/>
      <c r="E498" s="243"/>
      <c r="F498" s="249"/>
      <c r="G498" s="244"/>
      <c r="H498" s="244"/>
      <c r="I498" s="244"/>
      <c r="J498" s="244"/>
      <c r="K498" s="244"/>
      <c r="L498" s="245"/>
      <c r="M498" s="281"/>
      <c r="N498" s="204"/>
      <c r="O498" s="304"/>
      <c r="P498" s="282"/>
      <c r="Q498" s="396"/>
      <c r="R498" s="754"/>
      <c r="S498" s="743"/>
      <c r="T498" s="443"/>
      <c r="U498" s="248"/>
      <c r="V498" s="443"/>
      <c r="W498" s="771" t="s">
        <v>22</v>
      </c>
      <c r="X498" s="553">
        <f t="shared" si="306"/>
        <v>0</v>
      </c>
      <c r="Y498" s="423"/>
      <c r="Z498" s="170"/>
      <c r="AA498" s="88"/>
      <c r="AB498" s="171"/>
      <c r="AC498" s="88"/>
      <c r="AD498" s="162"/>
      <c r="AE498" s="162"/>
      <c r="AF498" s="162"/>
      <c r="AG498" s="162"/>
      <c r="AH498" s="162"/>
      <c r="AI498" s="162"/>
      <c r="AJ498" s="162"/>
      <c r="AK498" s="163"/>
      <c r="AL498" s="162"/>
      <c r="AM498" s="173"/>
      <c r="AN498" s="173"/>
      <c r="AO498" s="173"/>
      <c r="AP498" s="173"/>
      <c r="AQ498" s="173"/>
      <c r="AR498" s="173"/>
      <c r="AS498" s="173"/>
      <c r="AT498" s="173"/>
      <c r="AU498" s="173"/>
      <c r="AV498" s="173"/>
      <c r="AW498" s="173"/>
      <c r="AX498" s="173"/>
      <c r="AY498" s="173"/>
      <c r="AZ498" s="173"/>
      <c r="BA498" s="173"/>
      <c r="BB498" s="173"/>
      <c r="BC498" s="173"/>
      <c r="BD498" s="173"/>
      <c r="BE498" s="173"/>
      <c r="BF498" s="165"/>
      <c r="BG498" s="165"/>
      <c r="BH498" s="165"/>
      <c r="BI498" s="165"/>
      <c r="BJ498" s="165"/>
      <c r="BK498" s="165"/>
      <c r="BL498" s="165"/>
      <c r="BM498" s="165"/>
      <c r="BN498" s="165"/>
      <c r="BO498" s="165"/>
      <c r="BP498" s="165"/>
      <c r="BQ498" s="165"/>
      <c r="BR498" s="165"/>
      <c r="BS498" s="165"/>
      <c r="BT498" s="165"/>
      <c r="BU498" s="165"/>
      <c r="BV498" s="165"/>
      <c r="BW498" s="165"/>
      <c r="BX498" s="165"/>
      <c r="BY498" s="165"/>
      <c r="BZ498" s="165"/>
      <c r="CA498" s="165"/>
      <c r="CB498" s="165"/>
      <c r="CC498" s="165"/>
      <c r="CD498" s="165"/>
    </row>
    <row r="499" spans="1:82" ht="27" customHeight="1">
      <c r="A499" s="503" t="s">
        <v>28</v>
      </c>
      <c r="B499" s="481"/>
      <c r="C499" s="512" t="s">
        <v>784</v>
      </c>
      <c r="D499" s="16" t="s">
        <v>517</v>
      </c>
      <c r="E499" s="77" t="s">
        <v>518</v>
      </c>
      <c r="F499" s="95" t="s">
        <v>12</v>
      </c>
      <c r="G499" s="621"/>
      <c r="H499" s="621"/>
      <c r="I499" s="621"/>
      <c r="J499" s="621"/>
      <c r="K499" s="539" t="s">
        <v>792</v>
      </c>
      <c r="L499" s="539" t="s">
        <v>792</v>
      </c>
      <c r="M499" s="539" t="s">
        <v>792</v>
      </c>
      <c r="N499" s="215"/>
      <c r="O499" s="50">
        <f t="shared" ref="O499:O500" si="308">SUBTOTAL(9,G499:M499)</f>
        <v>0</v>
      </c>
      <c r="P499" s="94">
        <f t="shared" ref="P499:P500" si="309">O499</f>
        <v>0</v>
      </c>
      <c r="Q499" s="679">
        <v>164.65608</v>
      </c>
      <c r="R499" s="737">
        <f t="shared" ref="R499:R500" si="310">Q499*$S$1</f>
        <v>10702.645200000001</v>
      </c>
      <c r="S499" s="746">
        <f t="shared" ref="S499:S500" si="311">(1-T499*0.01)*R499</f>
        <v>7491.8516399999999</v>
      </c>
      <c r="T499" s="455">
        <v>30</v>
      </c>
      <c r="U499" s="435">
        <f>(V499/R499*100-100)*-1</f>
        <v>36.645512643920974</v>
      </c>
      <c r="V499" s="459">
        <v>6780.6059999999998</v>
      </c>
      <c r="W499" s="753">
        <f t="shared" ref="W499:W500" si="312">S499*O499</f>
        <v>0</v>
      </c>
      <c r="X499" s="553">
        <f t="shared" si="306"/>
        <v>0</v>
      </c>
      <c r="Y499" s="438" t="s">
        <v>773</v>
      </c>
      <c r="Z499" s="436">
        <f>T499</f>
        <v>30</v>
      </c>
      <c r="AA499" s="428"/>
      <c r="AB499" s="171"/>
      <c r="AC499" s="88"/>
      <c r="AD499" s="162"/>
      <c r="AE499" s="162"/>
      <c r="AF499" s="162"/>
      <c r="AG499" s="162"/>
      <c r="AH499" s="162"/>
      <c r="AI499" s="162"/>
      <c r="AJ499" s="162"/>
      <c r="AK499" s="163"/>
      <c r="AL499" s="162"/>
      <c r="AM499" s="173"/>
      <c r="AN499" s="173"/>
      <c r="AO499" s="173"/>
      <c r="AP499" s="173"/>
      <c r="AQ499" s="173"/>
      <c r="AR499" s="173"/>
      <c r="AS499" s="173"/>
      <c r="AT499" s="173"/>
      <c r="AU499" s="173"/>
      <c r="AV499" s="173"/>
      <c r="AW499" s="173"/>
      <c r="AX499" s="173"/>
      <c r="AY499" s="173"/>
      <c r="AZ499" s="173"/>
      <c r="BA499" s="173"/>
      <c r="BB499" s="173"/>
      <c r="BC499" s="173"/>
      <c r="BD499" s="173"/>
      <c r="BE499" s="173"/>
      <c r="BF499" s="165"/>
      <c r="BG499" s="165"/>
      <c r="BH499" s="165"/>
      <c r="BI499" s="165"/>
      <c r="BJ499" s="165"/>
      <c r="BK499" s="165"/>
      <c r="BL499" s="165"/>
      <c r="BM499" s="165"/>
      <c r="BN499" s="165"/>
      <c r="BO499" s="165"/>
      <c r="BP499" s="165"/>
      <c r="BQ499" s="165"/>
      <c r="BR499" s="165"/>
      <c r="BS499" s="165"/>
      <c r="BT499" s="165"/>
      <c r="BU499" s="165"/>
      <c r="BV499" s="165"/>
      <c r="BW499" s="165"/>
      <c r="BX499" s="165"/>
      <c r="BY499" s="165"/>
      <c r="BZ499" s="165"/>
      <c r="CA499" s="165"/>
      <c r="CB499" s="165"/>
      <c r="CC499" s="165"/>
      <c r="CD499" s="165"/>
    </row>
    <row r="500" spans="1:82" ht="63.75" customHeight="1">
      <c r="A500" s="521" t="s">
        <v>11</v>
      </c>
      <c r="B500" s="479"/>
      <c r="C500" s="512" t="s">
        <v>784</v>
      </c>
      <c r="D500" s="16" t="s">
        <v>675</v>
      </c>
      <c r="E500" s="77" t="s">
        <v>518</v>
      </c>
      <c r="F500" s="95" t="s">
        <v>47</v>
      </c>
      <c r="G500" s="621"/>
      <c r="H500" s="621"/>
      <c r="I500" s="621"/>
      <c r="J500" s="621"/>
      <c r="K500" s="539" t="s">
        <v>792</v>
      </c>
      <c r="L500" s="539" t="s">
        <v>792</v>
      </c>
      <c r="M500" s="539" t="s">
        <v>792</v>
      </c>
      <c r="N500" s="215"/>
      <c r="O500" s="50">
        <f t="shared" si="308"/>
        <v>0</v>
      </c>
      <c r="P500" s="94">
        <f t="shared" si="309"/>
        <v>0</v>
      </c>
      <c r="Q500" s="679">
        <v>169.25975999999997</v>
      </c>
      <c r="R500" s="737">
        <f t="shared" si="310"/>
        <v>11001.884399999999</v>
      </c>
      <c r="S500" s="746">
        <f t="shared" si="311"/>
        <v>7701.3190799999984</v>
      </c>
      <c r="T500" s="455">
        <v>30</v>
      </c>
      <c r="U500" s="435">
        <f>(V500/R500*100-100)*-1</f>
        <v>38.36868527722396</v>
      </c>
      <c r="V500" s="459">
        <v>6780.6059999999998</v>
      </c>
      <c r="W500" s="753">
        <f t="shared" si="312"/>
        <v>0</v>
      </c>
      <c r="X500" s="553">
        <f t="shared" si="306"/>
        <v>0</v>
      </c>
      <c r="Y500" s="438" t="s">
        <v>773</v>
      </c>
      <c r="Z500" s="436">
        <f>T500</f>
        <v>30</v>
      </c>
      <c r="AA500" s="428"/>
      <c r="AB500" s="171"/>
      <c r="AC500" s="88"/>
      <c r="AD500" s="162"/>
      <c r="AE500" s="162"/>
      <c r="AF500" s="162"/>
      <c r="AG500" s="162"/>
      <c r="AH500" s="162"/>
      <c r="AI500" s="162"/>
      <c r="AJ500" s="162"/>
      <c r="AK500" s="163"/>
      <c r="AL500" s="162"/>
      <c r="AM500" s="173"/>
      <c r="AN500" s="173"/>
      <c r="AO500" s="173"/>
      <c r="AP500" s="173"/>
      <c r="AQ500" s="173"/>
      <c r="AR500" s="173"/>
      <c r="AS500" s="173"/>
      <c r="AT500" s="173"/>
      <c r="AU500" s="173"/>
      <c r="AV500" s="173"/>
      <c r="AW500" s="173"/>
      <c r="AX500" s="173"/>
      <c r="AY500" s="173"/>
      <c r="AZ500" s="173"/>
      <c r="BA500" s="173"/>
      <c r="BB500" s="173"/>
      <c r="BC500" s="173"/>
      <c r="BD500" s="173"/>
      <c r="BE500" s="173"/>
      <c r="BF500" s="165"/>
      <c r="BG500" s="165"/>
      <c r="BH500" s="165"/>
      <c r="BI500" s="165"/>
      <c r="BJ500" s="165"/>
      <c r="BK500" s="165"/>
      <c r="BL500" s="165"/>
      <c r="BM500" s="165"/>
      <c r="BN500" s="165"/>
      <c r="BO500" s="165"/>
      <c r="BP500" s="165"/>
      <c r="BQ500" s="165"/>
      <c r="BR500" s="165"/>
      <c r="BS500" s="165"/>
      <c r="BT500" s="165"/>
      <c r="BU500" s="165"/>
      <c r="BV500" s="165"/>
      <c r="BW500" s="165"/>
      <c r="BX500" s="165"/>
      <c r="BY500" s="165"/>
      <c r="BZ500" s="165"/>
      <c r="CA500" s="165"/>
      <c r="CB500" s="165"/>
      <c r="CC500" s="165"/>
      <c r="CD500" s="165"/>
    </row>
    <row r="501" spans="1:82" ht="12" customHeight="1">
      <c r="A501" s="506"/>
      <c r="B501" s="242"/>
      <c r="C501" s="322"/>
      <c r="D501" s="242"/>
      <c r="E501" s="243"/>
      <c r="F501" s="249"/>
      <c r="G501" s="244"/>
      <c r="H501" s="244"/>
      <c r="I501" s="244"/>
      <c r="J501" s="244"/>
      <c r="K501" s="244"/>
      <c r="L501" s="245"/>
      <c r="M501" s="692"/>
      <c r="N501" s="252"/>
      <c r="O501" s="307"/>
      <c r="P501" s="401"/>
      <c r="Q501" s="393"/>
      <c r="R501" s="754"/>
      <c r="S501" s="743"/>
      <c r="T501" s="445"/>
      <c r="U501" s="287"/>
      <c r="V501" s="443"/>
      <c r="W501" s="771" t="s">
        <v>22</v>
      </c>
      <c r="X501" s="553">
        <f t="shared" si="306"/>
        <v>0</v>
      </c>
      <c r="Y501" s="423"/>
      <c r="Z501" s="170"/>
      <c r="AA501" s="88"/>
      <c r="AB501" s="171"/>
      <c r="AC501" s="88"/>
      <c r="AD501" s="162"/>
      <c r="AE501" s="162"/>
      <c r="AF501" s="162"/>
      <c r="AG501" s="162"/>
      <c r="AH501" s="162"/>
      <c r="AI501" s="162"/>
      <c r="AJ501" s="162"/>
      <c r="AK501" s="163"/>
      <c r="AL501" s="162"/>
      <c r="AM501" s="173"/>
      <c r="AN501" s="173"/>
      <c r="AO501" s="173"/>
      <c r="AP501" s="173"/>
      <c r="AQ501" s="173"/>
      <c r="AR501" s="173"/>
      <c r="AS501" s="173"/>
      <c r="AT501" s="173"/>
      <c r="AU501" s="173"/>
      <c r="AV501" s="173"/>
      <c r="AW501" s="173"/>
      <c r="AX501" s="173"/>
      <c r="AY501" s="173"/>
      <c r="AZ501" s="173"/>
      <c r="BA501" s="173"/>
      <c r="BB501" s="173"/>
      <c r="BC501" s="173"/>
      <c r="BD501" s="173"/>
      <c r="BE501" s="173"/>
      <c r="BF501" s="165"/>
      <c r="BG501" s="165"/>
      <c r="BH501" s="165"/>
      <c r="BI501" s="165"/>
      <c r="BJ501" s="165"/>
      <c r="BK501" s="165"/>
      <c r="BL501" s="165"/>
      <c r="BM501" s="165"/>
      <c r="BN501" s="165"/>
      <c r="BO501" s="165"/>
      <c r="BP501" s="165"/>
      <c r="BQ501" s="165"/>
      <c r="BR501" s="165"/>
      <c r="BS501" s="165"/>
      <c r="BT501" s="165"/>
      <c r="BU501" s="165"/>
      <c r="BV501" s="165"/>
      <c r="BW501" s="165"/>
      <c r="BX501" s="165"/>
      <c r="BY501" s="165"/>
      <c r="BZ501" s="165"/>
      <c r="CA501" s="165"/>
      <c r="CB501" s="165"/>
      <c r="CC501" s="165"/>
      <c r="CD501" s="165"/>
    </row>
    <row r="502" spans="1:82" ht="27" hidden="1" customHeight="1">
      <c r="A502" s="504"/>
      <c r="B502" s="130"/>
      <c r="C502" s="322"/>
      <c r="D502" s="130"/>
      <c r="E502" s="129" t="s">
        <v>519</v>
      </c>
      <c r="F502" s="152"/>
      <c r="G502" s="97"/>
      <c r="H502" s="97" t="s">
        <v>133</v>
      </c>
      <c r="I502" s="97" t="s">
        <v>134</v>
      </c>
      <c r="J502" s="40" t="s">
        <v>135</v>
      </c>
      <c r="K502" s="40" t="s">
        <v>136</v>
      </c>
      <c r="L502" s="51"/>
      <c r="M502" s="51"/>
      <c r="N502" s="103">
        <v>3</v>
      </c>
      <c r="O502" s="104"/>
      <c r="P502" s="128">
        <f>IF(SUM(G503:L509)&gt;0,0.1,0)</f>
        <v>0</v>
      </c>
      <c r="Q502" s="393"/>
      <c r="R502" s="146"/>
      <c r="S502" s="144"/>
      <c r="T502" s="440"/>
      <c r="U502" s="144"/>
      <c r="V502" s="440"/>
      <c r="W502" s="141"/>
      <c r="X502" s="553">
        <f t="shared" ref="X502:X554" si="313">R502*P502</f>
        <v>0</v>
      </c>
      <c r="Y502" s="423"/>
      <c r="Z502" s="170"/>
      <c r="AA502" s="88"/>
      <c r="AB502" s="171"/>
      <c r="AC502" s="88"/>
      <c r="AD502" s="162"/>
      <c r="AE502" s="162"/>
      <c r="AF502" s="162"/>
      <c r="AG502" s="162"/>
      <c r="AH502" s="162"/>
      <c r="AI502" s="162"/>
      <c r="AJ502" s="162"/>
      <c r="AK502" s="163"/>
      <c r="AL502" s="162"/>
      <c r="AM502" s="173"/>
      <c r="AN502" s="173"/>
      <c r="AO502" s="173"/>
      <c r="AP502" s="173"/>
      <c r="AQ502" s="173"/>
      <c r="AR502" s="173"/>
      <c r="AS502" s="173"/>
      <c r="AT502" s="173"/>
      <c r="AU502" s="173"/>
      <c r="AV502" s="173"/>
      <c r="AW502" s="173"/>
      <c r="AX502" s="173"/>
      <c r="AY502" s="173"/>
      <c r="AZ502" s="173"/>
      <c r="BA502" s="173"/>
      <c r="BB502" s="173"/>
      <c r="BC502" s="173"/>
      <c r="BD502" s="173"/>
      <c r="BE502" s="173"/>
      <c r="BF502" s="165"/>
      <c r="BG502" s="165"/>
      <c r="BH502" s="165"/>
      <c r="BI502" s="165"/>
      <c r="BJ502" s="165"/>
      <c r="BK502" s="165"/>
      <c r="BL502" s="165"/>
      <c r="BM502" s="165"/>
      <c r="BN502" s="165"/>
      <c r="BO502" s="165"/>
      <c r="BP502" s="165"/>
      <c r="BQ502" s="165"/>
      <c r="BR502" s="165"/>
      <c r="BS502" s="165"/>
      <c r="BT502" s="165"/>
      <c r="BU502" s="165"/>
      <c r="BV502" s="165"/>
      <c r="BW502" s="165"/>
      <c r="BX502" s="165"/>
      <c r="BY502" s="165"/>
      <c r="BZ502" s="165"/>
      <c r="CA502" s="165"/>
      <c r="CB502" s="165"/>
      <c r="CC502" s="165"/>
      <c r="CD502" s="165"/>
    </row>
    <row r="503" spans="1:82" ht="12" hidden="1" customHeight="1">
      <c r="A503" s="533"/>
      <c r="B503" s="242"/>
      <c r="C503" s="322"/>
      <c r="D503" s="242"/>
      <c r="E503" s="243"/>
      <c r="F503" s="249"/>
      <c r="G503" s="244"/>
      <c r="H503" s="244"/>
      <c r="I503" s="244"/>
      <c r="J503" s="244"/>
      <c r="K503" s="244"/>
      <c r="L503" s="245"/>
      <c r="M503" s="281"/>
      <c r="N503" s="204">
        <v>3</v>
      </c>
      <c r="O503" s="304"/>
      <c r="P503" s="282"/>
      <c r="Q503" s="396"/>
      <c r="R503" s="324"/>
      <c r="S503" s="248"/>
      <c r="T503" s="443"/>
      <c r="U503" s="248"/>
      <c r="V503" s="443"/>
      <c r="W503" s="193" t="s">
        <v>22</v>
      </c>
      <c r="X503" s="553">
        <f t="shared" si="313"/>
        <v>0</v>
      </c>
      <c r="Y503" s="423"/>
      <c r="Z503" s="170"/>
      <c r="AA503" s="88"/>
      <c r="AB503" s="171"/>
      <c r="AC503" s="88"/>
      <c r="AD503" s="162"/>
      <c r="AE503" s="162"/>
      <c r="AF503" s="162"/>
      <c r="AG503" s="162"/>
      <c r="AH503" s="162"/>
      <c r="AI503" s="162"/>
      <c r="AJ503" s="162"/>
      <c r="AK503" s="163"/>
      <c r="AL503" s="162"/>
      <c r="AM503" s="173"/>
      <c r="AN503" s="173"/>
      <c r="AO503" s="173"/>
      <c r="AP503" s="173"/>
      <c r="AQ503" s="173"/>
      <c r="AR503" s="173"/>
      <c r="AS503" s="173"/>
      <c r="AT503" s="173"/>
      <c r="AU503" s="173"/>
      <c r="AV503" s="173"/>
      <c r="AW503" s="173"/>
      <c r="AX503" s="173"/>
      <c r="AY503" s="173"/>
      <c r="AZ503" s="173"/>
      <c r="BA503" s="173"/>
      <c r="BB503" s="173"/>
      <c r="BC503" s="173"/>
      <c r="BD503" s="173"/>
      <c r="BE503" s="173"/>
      <c r="BF503" s="165"/>
      <c r="BG503" s="165"/>
      <c r="BH503" s="165"/>
      <c r="BI503" s="165"/>
      <c r="BJ503" s="165"/>
      <c r="BK503" s="165"/>
      <c r="BL503" s="165"/>
      <c r="BM503" s="165"/>
      <c r="BN503" s="165"/>
      <c r="BO503" s="165"/>
      <c r="BP503" s="165"/>
      <c r="BQ503" s="165"/>
      <c r="BR503" s="165"/>
      <c r="BS503" s="165"/>
      <c r="BT503" s="165"/>
      <c r="BU503" s="165"/>
      <c r="BV503" s="165"/>
      <c r="BW503" s="165"/>
      <c r="BX503" s="165"/>
      <c r="BY503" s="165"/>
      <c r="BZ503" s="165"/>
      <c r="CA503" s="165"/>
      <c r="CB503" s="165"/>
      <c r="CC503" s="165"/>
      <c r="CD503" s="165"/>
    </row>
    <row r="504" spans="1:82" ht="63.75" hidden="1" customHeight="1">
      <c r="A504" s="521" t="s">
        <v>11</v>
      </c>
      <c r="B504" s="478"/>
      <c r="C504" s="512" t="s">
        <v>784</v>
      </c>
      <c r="D504" s="62" t="s">
        <v>178</v>
      </c>
      <c r="E504" s="68" t="s">
        <v>520</v>
      </c>
      <c r="F504" s="68" t="s">
        <v>47</v>
      </c>
      <c r="G504" s="39"/>
      <c r="H504" s="539" t="s">
        <v>792</v>
      </c>
      <c r="I504" s="621"/>
      <c r="J504" s="621"/>
      <c r="K504" s="621"/>
      <c r="L504" s="539" t="s">
        <v>792</v>
      </c>
      <c r="M504" s="539" t="s">
        <v>792</v>
      </c>
      <c r="N504" s="215">
        <v>3</v>
      </c>
      <c r="O504" s="50">
        <f t="shared" ref="O504:O508" si="314">SUBTOTAL(9,G504:M504)</f>
        <v>0</v>
      </c>
      <c r="P504" s="94">
        <f>O504</f>
        <v>0</v>
      </c>
      <c r="Q504" s="403">
        <v>150</v>
      </c>
      <c r="R504" s="437">
        <f>Q504*$S$1</f>
        <v>9750</v>
      </c>
      <c r="S504" s="395">
        <f>(1-T504*0.01)*R504</f>
        <v>6825</v>
      </c>
      <c r="T504" s="455">
        <v>30</v>
      </c>
      <c r="U504" s="435">
        <f>(V504/R504*100-100)*-1</f>
        <v>46.97187692307692</v>
      </c>
      <c r="V504" s="459">
        <v>5170.2420000000002</v>
      </c>
      <c r="W504" s="335">
        <f>S504*O504</f>
        <v>0</v>
      </c>
      <c r="X504" s="553">
        <f t="shared" si="313"/>
        <v>0</v>
      </c>
      <c r="Y504" s="438" t="s">
        <v>773</v>
      </c>
      <c r="Z504" s="436">
        <f>T504</f>
        <v>30</v>
      </c>
      <c r="AA504" s="428"/>
      <c r="AB504" s="171"/>
      <c r="AC504" s="88"/>
      <c r="AD504" s="162"/>
      <c r="AE504" s="162"/>
      <c r="AF504" s="162"/>
      <c r="AG504" s="162"/>
      <c r="AH504" s="162"/>
      <c r="AI504" s="162"/>
      <c r="AJ504" s="162"/>
      <c r="AK504" s="163"/>
      <c r="AL504" s="162"/>
      <c r="AM504" s="173"/>
      <c r="AN504" s="173"/>
      <c r="AO504" s="173"/>
      <c r="AP504" s="173"/>
      <c r="AQ504" s="173"/>
      <c r="AR504" s="173"/>
      <c r="AS504" s="173"/>
      <c r="AT504" s="173"/>
      <c r="AU504" s="173"/>
      <c r="AV504" s="173"/>
      <c r="AW504" s="173"/>
      <c r="AX504" s="173"/>
      <c r="AY504" s="173"/>
      <c r="AZ504" s="173"/>
      <c r="BA504" s="173"/>
      <c r="BB504" s="173"/>
      <c r="BC504" s="173"/>
      <c r="BD504" s="173"/>
      <c r="BE504" s="173"/>
      <c r="BF504" s="165"/>
      <c r="BG504" s="165"/>
      <c r="BH504" s="165"/>
      <c r="BI504" s="165"/>
      <c r="BJ504" s="165"/>
      <c r="BK504" s="165"/>
      <c r="BL504" s="165"/>
      <c r="BM504" s="165"/>
      <c r="BN504" s="165"/>
      <c r="BO504" s="165"/>
      <c r="BP504" s="165"/>
      <c r="BQ504" s="165"/>
      <c r="BR504" s="165"/>
      <c r="BS504" s="165"/>
      <c r="BT504" s="165"/>
      <c r="BU504" s="165"/>
      <c r="BV504" s="165"/>
      <c r="BW504" s="165"/>
      <c r="BX504" s="165"/>
      <c r="BY504" s="165"/>
      <c r="BZ504" s="165"/>
      <c r="CA504" s="165"/>
      <c r="CB504" s="165"/>
      <c r="CC504" s="165"/>
      <c r="CD504" s="165"/>
    </row>
    <row r="505" spans="1:82" ht="63.75" hidden="1" customHeight="1">
      <c r="A505" s="521" t="s">
        <v>11</v>
      </c>
      <c r="B505" s="492"/>
      <c r="C505" s="648" t="s">
        <v>784</v>
      </c>
      <c r="D505" s="70" t="s">
        <v>178</v>
      </c>
      <c r="E505" s="68" t="s">
        <v>520</v>
      </c>
      <c r="F505" s="76" t="s">
        <v>47</v>
      </c>
      <c r="G505" s="39"/>
      <c r="H505" s="539" t="s">
        <v>792</v>
      </c>
      <c r="I505" s="621"/>
      <c r="J505" s="621"/>
      <c r="K505" s="539" t="s">
        <v>792</v>
      </c>
      <c r="L505" s="39"/>
      <c r="M505" s="39"/>
      <c r="N505" s="215">
        <v>0</v>
      </c>
      <c r="O505" s="50">
        <f t="shared" si="314"/>
        <v>0</v>
      </c>
      <c r="P505" s="94">
        <f>O505</f>
        <v>0</v>
      </c>
      <c r="Q505" s="403">
        <v>130.72999999999999</v>
      </c>
      <c r="R505" s="437">
        <f>Q505*$S$1</f>
        <v>8497.4499999999989</v>
      </c>
      <c r="S505" s="395">
        <f>(1-T505*0.01)*R505</f>
        <v>5523.3424999999988</v>
      </c>
      <c r="T505" s="455">
        <v>35</v>
      </c>
      <c r="U505" s="435">
        <f>(V505/R505*100-100)*-1</f>
        <v>37.15038040824011</v>
      </c>
      <c r="V505" s="459">
        <v>5340.6149999999998</v>
      </c>
      <c r="W505" s="318">
        <f>S505*O505</f>
        <v>0</v>
      </c>
      <c r="X505" s="553">
        <f t="shared" si="313"/>
        <v>0</v>
      </c>
      <c r="Y505" s="438" t="s">
        <v>773</v>
      </c>
      <c r="Z505" s="436">
        <f>T505</f>
        <v>35</v>
      </c>
      <c r="AA505" s="428"/>
      <c r="AB505" s="171"/>
      <c r="AC505" s="88"/>
      <c r="AD505" s="162"/>
      <c r="AE505" s="162"/>
      <c r="AF505" s="162"/>
      <c r="AG505" s="162"/>
      <c r="AH505" s="162"/>
      <c r="AI505" s="162"/>
      <c r="AJ505" s="162"/>
      <c r="AK505" s="163"/>
      <c r="AL505" s="162"/>
      <c r="AM505" s="173"/>
      <c r="AN505" s="173"/>
      <c r="AO505" s="173"/>
      <c r="AP505" s="173"/>
      <c r="AQ505" s="173"/>
      <c r="AR505" s="173"/>
      <c r="AS505" s="173"/>
      <c r="AT505" s="173"/>
      <c r="AU505" s="173"/>
      <c r="AV505" s="173"/>
      <c r="AW505" s="173"/>
      <c r="AX505" s="173"/>
      <c r="AY505" s="173"/>
      <c r="AZ505" s="173"/>
      <c r="BA505" s="173"/>
      <c r="BB505" s="173"/>
      <c r="BC505" s="173"/>
      <c r="BD505" s="173"/>
      <c r="BE505" s="173"/>
      <c r="BF505" s="165"/>
      <c r="BG505" s="165"/>
      <c r="BH505" s="165"/>
      <c r="BI505" s="165"/>
      <c r="BJ505" s="165"/>
      <c r="BK505" s="165"/>
      <c r="BL505" s="165"/>
      <c r="BM505" s="165"/>
      <c r="BN505" s="165"/>
      <c r="BO505" s="165"/>
      <c r="BP505" s="165"/>
      <c r="BQ505" s="165"/>
      <c r="BR505" s="165"/>
      <c r="BS505" s="165"/>
      <c r="BT505" s="165"/>
      <c r="BU505" s="165"/>
      <c r="BV505" s="165"/>
      <c r="BW505" s="165"/>
      <c r="BX505" s="165"/>
      <c r="BY505" s="165"/>
      <c r="BZ505" s="165"/>
      <c r="CA505" s="165"/>
      <c r="CB505" s="165"/>
      <c r="CC505" s="165"/>
      <c r="CD505" s="165"/>
    </row>
    <row r="506" spans="1:82" ht="63.75" hidden="1" customHeight="1">
      <c r="A506" s="521" t="s">
        <v>11</v>
      </c>
      <c r="B506" s="478"/>
      <c r="C506" s="512" t="s">
        <v>784</v>
      </c>
      <c r="D506" s="70" t="s">
        <v>178</v>
      </c>
      <c r="E506" s="68" t="s">
        <v>520</v>
      </c>
      <c r="F506" s="76" t="s">
        <v>23</v>
      </c>
      <c r="G506" s="39"/>
      <c r="H506" s="621"/>
      <c r="I506" s="539" t="s">
        <v>792</v>
      </c>
      <c r="J506" s="539" t="s">
        <v>792</v>
      </c>
      <c r="K506" s="621"/>
      <c r="L506" s="39"/>
      <c r="M506" s="39"/>
      <c r="N506" s="215">
        <v>0</v>
      </c>
      <c r="O506" s="50">
        <f t="shared" si="314"/>
        <v>0</v>
      </c>
      <c r="P506" s="94">
        <f>O506</f>
        <v>0</v>
      </c>
      <c r="Q506" s="403">
        <v>150</v>
      </c>
      <c r="R506" s="437">
        <f>Q506*$S$1</f>
        <v>9750</v>
      </c>
      <c r="S506" s="395">
        <f>(1-T506*0.01)*R506</f>
        <v>6825</v>
      </c>
      <c r="T506" s="467">
        <v>30</v>
      </c>
      <c r="U506" s="435">
        <f>(V506/R506*100-100)*-1</f>
        <v>46.97187692307692</v>
      </c>
      <c r="V506" s="459">
        <v>5170.2420000000002</v>
      </c>
      <c r="W506" s="318">
        <f>S506*O506</f>
        <v>0</v>
      </c>
      <c r="X506" s="553">
        <f t="shared" si="313"/>
        <v>0</v>
      </c>
      <c r="Y506" s="438" t="s">
        <v>773</v>
      </c>
      <c r="Z506" s="436">
        <f>T506</f>
        <v>30</v>
      </c>
      <c r="AA506" s="428"/>
      <c r="AB506" s="171"/>
      <c r="AC506" s="88"/>
      <c r="AD506" s="162"/>
      <c r="AE506" s="162"/>
      <c r="AF506" s="162"/>
      <c r="AG506" s="162"/>
      <c r="AH506" s="162"/>
      <c r="AI506" s="162"/>
      <c r="AJ506" s="162"/>
      <c r="AK506" s="163"/>
      <c r="AL506" s="162"/>
      <c r="AM506" s="173"/>
      <c r="AN506" s="173"/>
      <c r="AO506" s="173"/>
      <c r="AP506" s="173"/>
      <c r="AQ506" s="173"/>
      <c r="AR506" s="173"/>
      <c r="AS506" s="173"/>
      <c r="AT506" s="173"/>
      <c r="AU506" s="173"/>
      <c r="AV506" s="173"/>
      <c r="AW506" s="173"/>
      <c r="AX506" s="173"/>
      <c r="AY506" s="173"/>
      <c r="AZ506" s="173"/>
      <c r="BA506" s="173"/>
      <c r="BB506" s="173"/>
      <c r="BC506" s="173"/>
      <c r="BD506" s="173"/>
      <c r="BE506" s="173"/>
      <c r="BF506" s="165"/>
      <c r="BG506" s="165"/>
      <c r="BH506" s="165"/>
      <c r="BI506" s="165"/>
      <c r="BJ506" s="165"/>
      <c r="BK506" s="165"/>
      <c r="BL506" s="165"/>
      <c r="BM506" s="165"/>
      <c r="BN506" s="165"/>
      <c r="BO506" s="165"/>
      <c r="BP506" s="165"/>
      <c r="BQ506" s="165"/>
      <c r="BR506" s="165"/>
      <c r="BS506" s="165"/>
      <c r="BT506" s="165"/>
      <c r="BU506" s="165"/>
      <c r="BV506" s="165"/>
      <c r="BW506" s="165"/>
      <c r="BX506" s="165"/>
      <c r="BY506" s="165"/>
      <c r="BZ506" s="165"/>
      <c r="CA506" s="165"/>
      <c r="CB506" s="165"/>
      <c r="CC506" s="165"/>
      <c r="CD506" s="165"/>
    </row>
    <row r="507" spans="1:82" ht="63.75" hidden="1" customHeight="1">
      <c r="A507" s="521" t="s">
        <v>11</v>
      </c>
      <c r="B507" s="478"/>
      <c r="C507" s="512" t="s">
        <v>784</v>
      </c>
      <c r="D507" s="70" t="s">
        <v>178</v>
      </c>
      <c r="E507" s="68" t="s">
        <v>520</v>
      </c>
      <c r="F507" s="76" t="s">
        <v>23</v>
      </c>
      <c r="G507" s="39"/>
      <c r="H507" s="539" t="s">
        <v>792</v>
      </c>
      <c r="I507" s="621"/>
      <c r="J507" s="621"/>
      <c r="K507" s="539" t="s">
        <v>792</v>
      </c>
      <c r="L507" s="39"/>
      <c r="M507" s="39"/>
      <c r="N507" s="215">
        <v>0</v>
      </c>
      <c r="O507" s="50">
        <f t="shared" si="314"/>
        <v>0</v>
      </c>
      <c r="P507" s="94">
        <f>O507</f>
        <v>0</v>
      </c>
      <c r="Q507" s="403">
        <v>150</v>
      </c>
      <c r="R507" s="437">
        <f>Q507*$S$1</f>
        <v>9750</v>
      </c>
      <c r="S507" s="395">
        <f>(1-T507*0.01)*R507</f>
        <v>6825</v>
      </c>
      <c r="T507" s="467">
        <v>30</v>
      </c>
      <c r="U507" s="435">
        <f>(V507/R507*100-100)*-1</f>
        <v>45.224461538461533</v>
      </c>
      <c r="V507" s="459">
        <v>5340.6149999999998</v>
      </c>
      <c r="W507" s="318">
        <f>S507*O507</f>
        <v>0</v>
      </c>
      <c r="X507" s="553">
        <f t="shared" si="313"/>
        <v>0</v>
      </c>
      <c r="Y507" s="438" t="s">
        <v>773</v>
      </c>
      <c r="Z507" s="436">
        <f>T507</f>
        <v>30</v>
      </c>
      <c r="AA507" s="428"/>
      <c r="AB507" s="171"/>
      <c r="AC507" s="88"/>
      <c r="AD507" s="162"/>
      <c r="AE507" s="162"/>
      <c r="AF507" s="162"/>
      <c r="AG507" s="162"/>
      <c r="AH507" s="162"/>
      <c r="AI507" s="162"/>
      <c r="AJ507" s="162"/>
      <c r="AK507" s="163"/>
      <c r="AL507" s="162"/>
      <c r="AM507" s="173"/>
      <c r="AN507" s="173"/>
      <c r="AO507" s="173"/>
      <c r="AP507" s="173"/>
      <c r="AQ507" s="173"/>
      <c r="AR507" s="173"/>
      <c r="AS507" s="173"/>
      <c r="AT507" s="173"/>
      <c r="AU507" s="173"/>
      <c r="AV507" s="173"/>
      <c r="AW507" s="173"/>
      <c r="AX507" s="173"/>
      <c r="AY507" s="173"/>
      <c r="AZ507" s="173"/>
      <c r="BA507" s="173"/>
      <c r="BB507" s="173"/>
      <c r="BC507" s="173"/>
      <c r="BD507" s="173"/>
      <c r="BE507" s="173"/>
      <c r="BF507" s="165"/>
      <c r="BG507" s="165"/>
      <c r="BH507" s="165"/>
      <c r="BI507" s="165"/>
      <c r="BJ507" s="165"/>
      <c r="BK507" s="165"/>
      <c r="BL507" s="165"/>
      <c r="BM507" s="165"/>
      <c r="BN507" s="165"/>
      <c r="BO507" s="165"/>
      <c r="BP507" s="165"/>
      <c r="BQ507" s="165"/>
      <c r="BR507" s="165"/>
      <c r="BS507" s="165"/>
      <c r="BT507" s="165"/>
      <c r="BU507" s="165"/>
      <c r="BV507" s="165"/>
      <c r="BW507" s="165"/>
      <c r="BX507" s="165"/>
      <c r="BY507" s="165"/>
      <c r="BZ507" s="165"/>
      <c r="CA507" s="165"/>
      <c r="CB507" s="165"/>
      <c r="CC507" s="165"/>
      <c r="CD507" s="165"/>
    </row>
    <row r="508" spans="1:82" ht="27" hidden="1" customHeight="1">
      <c r="A508" s="503" t="s">
        <v>28</v>
      </c>
      <c r="B508" s="503"/>
      <c r="C508" s="322"/>
      <c r="D508" s="70"/>
      <c r="E508" s="68" t="s">
        <v>520</v>
      </c>
      <c r="F508" s="76" t="s">
        <v>677</v>
      </c>
      <c r="G508" s="37"/>
      <c r="H508" s="16"/>
      <c r="I508" s="16"/>
      <c r="J508" s="16"/>
      <c r="K508" s="16"/>
      <c r="L508" s="37"/>
      <c r="M508" s="37"/>
      <c r="N508" s="215">
        <v>0</v>
      </c>
      <c r="O508" s="50">
        <f t="shared" si="314"/>
        <v>0</v>
      </c>
      <c r="P508" s="94">
        <f>O508</f>
        <v>0</v>
      </c>
      <c r="Q508" s="403">
        <v>131.22</v>
      </c>
      <c r="R508" s="437">
        <f>Q508*$S$1</f>
        <v>8529.2999999999993</v>
      </c>
      <c r="S508" s="395">
        <f>(1-T508*0.01)*R508</f>
        <v>5544.0449999999992</v>
      </c>
      <c r="T508" s="455">
        <v>35</v>
      </c>
      <c r="U508" s="435">
        <f>(V508/R508*100-100)*-1</f>
        <v>38.615384615384606</v>
      </c>
      <c r="V508" s="459">
        <v>5235.6779999999999</v>
      </c>
      <c r="W508" s="318">
        <f>S508*O508</f>
        <v>0</v>
      </c>
      <c r="X508" s="553">
        <f t="shared" si="313"/>
        <v>0</v>
      </c>
      <c r="Y508" s="438" t="s">
        <v>773</v>
      </c>
      <c r="Z508" s="436">
        <f>T508</f>
        <v>35</v>
      </c>
      <c r="AA508" s="428"/>
      <c r="AB508" s="171"/>
      <c r="AC508" s="88"/>
      <c r="AD508" s="162"/>
      <c r="AE508" s="162"/>
      <c r="AF508" s="162"/>
      <c r="AG508" s="162"/>
      <c r="AH508" s="162"/>
      <c r="AI508" s="162"/>
      <c r="AJ508" s="162"/>
      <c r="AK508" s="163"/>
      <c r="AL508" s="162"/>
      <c r="AM508" s="173"/>
      <c r="AN508" s="173"/>
      <c r="AO508" s="173"/>
      <c r="AP508" s="173"/>
      <c r="AQ508" s="173"/>
      <c r="AR508" s="173"/>
      <c r="AS508" s="173"/>
      <c r="AT508" s="173"/>
      <c r="AU508" s="173"/>
      <c r="AV508" s="173"/>
      <c r="AW508" s="173"/>
      <c r="AX508" s="173"/>
      <c r="AY508" s="173"/>
      <c r="AZ508" s="173"/>
      <c r="BA508" s="173"/>
      <c r="BB508" s="173"/>
      <c r="BC508" s="173"/>
      <c r="BD508" s="173"/>
      <c r="BE508" s="173"/>
      <c r="BF508" s="165"/>
      <c r="BG508" s="165"/>
      <c r="BH508" s="165"/>
      <c r="BI508" s="165"/>
      <c r="BJ508" s="165"/>
      <c r="BK508" s="165"/>
      <c r="BL508" s="165"/>
      <c r="BM508" s="165"/>
      <c r="BN508" s="165"/>
      <c r="BO508" s="165"/>
      <c r="BP508" s="165"/>
      <c r="BQ508" s="165"/>
      <c r="BR508" s="165"/>
      <c r="BS508" s="165"/>
      <c r="BT508" s="165"/>
      <c r="BU508" s="165"/>
      <c r="BV508" s="165"/>
      <c r="BW508" s="165"/>
      <c r="BX508" s="165"/>
      <c r="BY508" s="165"/>
      <c r="BZ508" s="165"/>
      <c r="CA508" s="165"/>
      <c r="CB508" s="165"/>
      <c r="CC508" s="165"/>
      <c r="CD508" s="165"/>
    </row>
    <row r="509" spans="1:82" ht="12" hidden="1" customHeight="1">
      <c r="A509" s="501"/>
      <c r="B509" s="242"/>
      <c r="C509" s="322"/>
      <c r="D509" s="242"/>
      <c r="E509" s="243"/>
      <c r="F509" s="249"/>
      <c r="G509" s="244"/>
      <c r="H509" s="244"/>
      <c r="I509" s="244"/>
      <c r="J509" s="244"/>
      <c r="K509" s="244"/>
      <c r="L509" s="245"/>
      <c r="M509" s="692"/>
      <c r="N509" s="252">
        <v>3</v>
      </c>
      <c r="O509" s="307"/>
      <c r="P509" s="401"/>
      <c r="Q509" s="393"/>
      <c r="R509" s="324"/>
      <c r="S509" s="248"/>
      <c r="T509" s="445"/>
      <c r="U509" s="287"/>
      <c r="V509" s="443"/>
      <c r="W509" s="193" t="s">
        <v>22</v>
      </c>
      <c r="X509" s="553">
        <f t="shared" si="313"/>
        <v>0</v>
      </c>
      <c r="Y509" s="423"/>
      <c r="Z509" s="170"/>
      <c r="AA509" s="88"/>
      <c r="AB509" s="171"/>
      <c r="AC509" s="88"/>
      <c r="AD509" s="162"/>
      <c r="AE509" s="162"/>
      <c r="AF509" s="162"/>
      <c r="AG509" s="162"/>
      <c r="AH509" s="162"/>
      <c r="AI509" s="162"/>
      <c r="AJ509" s="162"/>
      <c r="AK509" s="163"/>
      <c r="AL509" s="162"/>
      <c r="AM509" s="162"/>
      <c r="AN509" s="162"/>
      <c r="AO509" s="162"/>
      <c r="AP509" s="162"/>
      <c r="AQ509" s="162"/>
      <c r="AR509" s="162"/>
      <c r="AS509" s="162"/>
      <c r="AT509" s="162"/>
      <c r="AU509" s="162"/>
      <c r="AV509" s="162"/>
      <c r="AW509" s="162"/>
      <c r="AX509" s="162"/>
      <c r="AY509" s="162"/>
      <c r="AZ509" s="162"/>
      <c r="BA509" s="162"/>
      <c r="BB509" s="162"/>
      <c r="BC509" s="162"/>
      <c r="BD509" s="162"/>
      <c r="BE509" s="162"/>
    </row>
    <row r="510" spans="1:82" ht="27" customHeight="1">
      <c r="A510" s="504"/>
      <c r="B510" s="130"/>
      <c r="C510" s="322"/>
      <c r="D510" s="130"/>
      <c r="E510" s="129" t="s">
        <v>383</v>
      </c>
      <c r="F510" s="155"/>
      <c r="G510" s="605">
        <v>42</v>
      </c>
      <c r="H510" s="605">
        <v>44</v>
      </c>
      <c r="I510" s="605">
        <v>46</v>
      </c>
      <c r="J510" s="606">
        <v>48</v>
      </c>
      <c r="K510" s="607">
        <v>50</v>
      </c>
      <c r="L510" s="539" t="s">
        <v>792</v>
      </c>
      <c r="M510" s="539" t="s">
        <v>792</v>
      </c>
      <c r="N510" s="103"/>
      <c r="O510" s="104"/>
      <c r="P510" s="732">
        <f>IF(SUM(G511:M540)&gt;0,0.1,0)</f>
        <v>0</v>
      </c>
      <c r="Q510" s="393"/>
      <c r="R510" s="756"/>
      <c r="S510" s="752"/>
      <c r="T510" s="440"/>
      <c r="U510" s="144"/>
      <c r="V510" s="440"/>
      <c r="W510" s="769"/>
      <c r="X510" s="553">
        <f t="shared" si="313"/>
        <v>0</v>
      </c>
      <c r="Y510" s="423"/>
      <c r="Z510" s="170"/>
      <c r="AA510" s="88"/>
      <c r="AB510" s="171"/>
      <c r="AC510" s="88"/>
      <c r="AD510" s="162"/>
      <c r="AE510" s="162"/>
      <c r="AF510" s="162"/>
      <c r="AG510" s="162"/>
      <c r="AH510" s="162"/>
      <c r="AI510" s="162"/>
      <c r="AJ510" s="162"/>
      <c r="AK510" s="163"/>
      <c r="AL510" s="162"/>
      <c r="AM510" s="173"/>
      <c r="AN510" s="173"/>
      <c r="AO510" s="173"/>
      <c r="AP510" s="173"/>
      <c r="AQ510" s="173"/>
      <c r="AR510" s="173"/>
      <c r="AS510" s="173"/>
      <c r="AT510" s="173"/>
      <c r="AU510" s="173"/>
      <c r="AV510" s="173"/>
      <c r="AW510" s="173"/>
      <c r="AX510" s="173"/>
      <c r="AY510" s="173"/>
      <c r="AZ510" s="173"/>
      <c r="BA510" s="173"/>
      <c r="BB510" s="173"/>
      <c r="BC510" s="173"/>
      <c r="BD510" s="173"/>
      <c r="BE510" s="173"/>
      <c r="BF510" s="165"/>
      <c r="BG510" s="165"/>
      <c r="BH510" s="165"/>
      <c r="BI510" s="165"/>
      <c r="BJ510" s="165"/>
      <c r="BK510" s="165"/>
      <c r="BL510" s="165"/>
      <c r="BM510" s="165"/>
      <c r="BN510" s="165"/>
      <c r="BO510" s="165"/>
      <c r="BP510" s="165"/>
      <c r="BQ510" s="165"/>
      <c r="BR510" s="165"/>
      <c r="BS510" s="165"/>
      <c r="BT510" s="165"/>
      <c r="BU510" s="165"/>
      <c r="BV510" s="165"/>
      <c r="BW510" s="165"/>
      <c r="BX510" s="165"/>
      <c r="BY510" s="165"/>
      <c r="BZ510" s="165"/>
      <c r="CA510" s="165"/>
      <c r="CB510" s="165"/>
      <c r="CC510" s="165"/>
      <c r="CD510" s="165"/>
    </row>
    <row r="511" spans="1:82" ht="12" customHeight="1">
      <c r="A511" s="533"/>
      <c r="B511" s="242"/>
      <c r="C511" s="322"/>
      <c r="D511" s="242"/>
      <c r="E511" s="243"/>
      <c r="F511" s="249"/>
      <c r="G511" s="244"/>
      <c r="H511" s="244"/>
      <c r="I511" s="244"/>
      <c r="J511" s="244"/>
      <c r="K511" s="244"/>
      <c r="L511" s="245"/>
      <c r="M511" s="281"/>
      <c r="N511" s="204"/>
      <c r="O511" s="304"/>
      <c r="P511" s="282"/>
      <c r="Q511" s="396"/>
      <c r="R511" s="754"/>
      <c r="S511" s="743"/>
      <c r="T511" s="443"/>
      <c r="U511" s="248"/>
      <c r="V511" s="443"/>
      <c r="W511" s="771" t="s">
        <v>22</v>
      </c>
      <c r="X511" s="553">
        <f t="shared" si="313"/>
        <v>0</v>
      </c>
      <c r="Y511" s="423"/>
      <c r="Z511" s="170"/>
      <c r="AA511" s="88"/>
      <c r="AB511" s="171"/>
      <c r="AC511" s="88"/>
      <c r="AD511" s="162"/>
      <c r="AE511" s="162"/>
      <c r="AF511" s="162"/>
      <c r="AG511" s="162"/>
      <c r="AH511" s="162"/>
      <c r="AI511" s="162"/>
      <c r="AJ511" s="162"/>
      <c r="AK511" s="163"/>
      <c r="AL511" s="162"/>
      <c r="AM511" s="162"/>
      <c r="AN511" s="162"/>
      <c r="AO511" s="162"/>
      <c r="AP511" s="162"/>
      <c r="AQ511" s="162"/>
      <c r="AR511" s="162"/>
      <c r="AS511" s="162"/>
      <c r="AT511" s="162"/>
      <c r="AU511" s="162"/>
      <c r="AV511" s="162"/>
      <c r="AW511" s="162"/>
      <c r="AX511" s="162"/>
      <c r="AY511" s="162"/>
      <c r="AZ511" s="162"/>
      <c r="BA511" s="162"/>
      <c r="BB511" s="162"/>
      <c r="BC511" s="162"/>
      <c r="BD511" s="162"/>
      <c r="BE511" s="162"/>
    </row>
    <row r="512" spans="1:82" ht="63.75" hidden="1" customHeight="1">
      <c r="A512" s="521" t="s">
        <v>11</v>
      </c>
      <c r="B512" s="492"/>
      <c r="C512" s="596" t="s">
        <v>796</v>
      </c>
      <c r="D512" s="644">
        <v>7759510</v>
      </c>
      <c r="E512" s="645" t="s">
        <v>872</v>
      </c>
      <c r="F512" s="643" t="s">
        <v>867</v>
      </c>
      <c r="G512" s="614"/>
      <c r="H512" s="539" t="s">
        <v>792</v>
      </c>
      <c r="I512" s="539" t="s">
        <v>792</v>
      </c>
      <c r="J512" s="614"/>
      <c r="K512" s="614"/>
      <c r="L512" s="620"/>
      <c r="M512" s="620"/>
      <c r="N512" s="215">
        <v>0</v>
      </c>
      <c r="O512" s="50">
        <f t="shared" ref="O512:O539" si="315">SUBTOTAL(9,G512:M512)</f>
        <v>0</v>
      </c>
      <c r="P512" s="94">
        <f t="shared" ref="P512:P539" si="316">O512</f>
        <v>0</v>
      </c>
      <c r="Q512" s="646">
        <v>91.35</v>
      </c>
      <c r="R512" s="591">
        <f t="shared" ref="R512:R515" si="317">Q512*59</f>
        <v>5389.65</v>
      </c>
      <c r="S512" s="395">
        <f>R512</f>
        <v>5389.65</v>
      </c>
      <c r="T512" s="455"/>
      <c r="U512" s="435"/>
      <c r="V512" s="459"/>
      <c r="W512" s="318">
        <f t="shared" ref="W512:W520" si="318">S512*O512</f>
        <v>0</v>
      </c>
      <c r="X512" s="553">
        <f t="shared" si="313"/>
        <v>0</v>
      </c>
      <c r="Y512" s="610" t="s">
        <v>837</v>
      </c>
      <c r="Z512" s="436"/>
      <c r="AA512" s="637"/>
      <c r="AB512" s="171"/>
      <c r="AC512" s="88"/>
      <c r="AD512" s="162"/>
      <c r="AE512" s="162"/>
      <c r="AF512" s="162"/>
      <c r="AG512" s="162"/>
      <c r="AH512" s="162"/>
      <c r="AI512" s="162"/>
      <c r="AJ512" s="162"/>
      <c r="AK512" s="163"/>
      <c r="AL512" s="162"/>
      <c r="AM512" s="173"/>
      <c r="AN512" s="173"/>
      <c r="AO512" s="173"/>
      <c r="AP512" s="173"/>
      <c r="AQ512" s="173"/>
      <c r="AR512" s="173"/>
      <c r="AS512" s="173"/>
      <c r="AT512" s="173"/>
      <c r="AU512" s="173"/>
      <c r="AV512" s="173"/>
      <c r="AW512" s="173"/>
      <c r="AX512" s="173"/>
      <c r="AY512" s="173"/>
      <c r="AZ512" s="173"/>
      <c r="BA512" s="173"/>
      <c r="BB512" s="173"/>
      <c r="BC512" s="173"/>
      <c r="BD512" s="173"/>
      <c r="BE512" s="173"/>
      <c r="BF512" s="165"/>
      <c r="BG512" s="165"/>
      <c r="BH512" s="165"/>
      <c r="BI512" s="165"/>
      <c r="BJ512" s="165"/>
      <c r="BK512" s="165"/>
      <c r="BL512" s="165"/>
      <c r="BM512" s="165"/>
      <c r="BN512" s="165"/>
      <c r="BO512" s="165"/>
      <c r="BP512" s="165"/>
      <c r="BQ512" s="165"/>
      <c r="BR512" s="165"/>
      <c r="BS512" s="165"/>
      <c r="BT512" s="165"/>
      <c r="BU512" s="165"/>
      <c r="BV512" s="165"/>
      <c r="BW512" s="165"/>
      <c r="BX512" s="165"/>
      <c r="BY512" s="165"/>
      <c r="BZ512" s="165"/>
      <c r="CA512" s="165"/>
      <c r="CB512" s="165"/>
      <c r="CC512" s="165"/>
      <c r="CD512" s="165"/>
    </row>
    <row r="513" spans="1:82" ht="63.75" hidden="1" customHeight="1">
      <c r="A513" s="521" t="s">
        <v>11</v>
      </c>
      <c r="B513" s="492"/>
      <c r="C513" s="596" t="s">
        <v>796</v>
      </c>
      <c r="D513" s="644">
        <v>7759510</v>
      </c>
      <c r="E513" s="645" t="s">
        <v>872</v>
      </c>
      <c r="F513" s="643" t="s">
        <v>867</v>
      </c>
      <c r="G513" s="539" t="s">
        <v>792</v>
      </c>
      <c r="H513" s="614"/>
      <c r="I513" s="614"/>
      <c r="J513" s="539" t="s">
        <v>792</v>
      </c>
      <c r="K513" s="539" t="s">
        <v>792</v>
      </c>
      <c r="L513" s="620"/>
      <c r="M513" s="620"/>
      <c r="N513" s="215">
        <v>0</v>
      </c>
      <c r="O513" s="50">
        <f t="shared" si="315"/>
        <v>0</v>
      </c>
      <c r="P513" s="94">
        <f t="shared" si="316"/>
        <v>0</v>
      </c>
      <c r="Q513" s="646">
        <f>91.35*1.05</f>
        <v>95.917500000000004</v>
      </c>
      <c r="R513" s="591">
        <f t="shared" si="317"/>
        <v>5659.1325000000006</v>
      </c>
      <c r="S513" s="395">
        <f>R513</f>
        <v>5659.1325000000006</v>
      </c>
      <c r="T513" s="455"/>
      <c r="U513" s="435"/>
      <c r="V513" s="459"/>
      <c r="W513" s="318">
        <f t="shared" si="318"/>
        <v>0</v>
      </c>
      <c r="X513" s="553">
        <f t="shared" si="313"/>
        <v>0</v>
      </c>
      <c r="Y513" s="610" t="s">
        <v>837</v>
      </c>
      <c r="Z513" s="436"/>
      <c r="AA513" s="637"/>
      <c r="AB513" s="171"/>
      <c r="AC513" s="88"/>
      <c r="AD513" s="162"/>
      <c r="AE513" s="162"/>
      <c r="AF513" s="162"/>
      <c r="AG513" s="162"/>
      <c r="AH513" s="162"/>
      <c r="AI513" s="162"/>
      <c r="AJ513" s="162"/>
      <c r="AK513" s="163"/>
      <c r="AL513" s="162"/>
      <c r="AM513" s="173"/>
      <c r="AN513" s="173"/>
      <c r="AO513" s="173"/>
      <c r="AP513" s="173"/>
      <c r="AQ513" s="173"/>
      <c r="AR513" s="173"/>
      <c r="AS513" s="173"/>
      <c r="AT513" s="173"/>
      <c r="AU513" s="173"/>
      <c r="AV513" s="173"/>
      <c r="AW513" s="173"/>
      <c r="AX513" s="173"/>
      <c r="AY513" s="173"/>
      <c r="AZ513" s="173"/>
      <c r="BA513" s="173"/>
      <c r="BB513" s="173"/>
      <c r="BC513" s="173"/>
      <c r="BD513" s="173"/>
      <c r="BE513" s="173"/>
      <c r="BF513" s="165"/>
      <c r="BG513" s="165"/>
      <c r="BH513" s="165"/>
      <c r="BI513" s="165"/>
      <c r="BJ513" s="165"/>
      <c r="BK513" s="165"/>
      <c r="BL513" s="165"/>
      <c r="BM513" s="165"/>
      <c r="BN513" s="165"/>
      <c r="BO513" s="165"/>
      <c r="BP513" s="165"/>
      <c r="BQ513" s="165"/>
      <c r="BR513" s="165"/>
      <c r="BS513" s="165"/>
      <c r="BT513" s="165"/>
      <c r="BU513" s="165"/>
      <c r="BV513" s="165"/>
      <c r="BW513" s="165"/>
      <c r="BX513" s="165"/>
      <c r="BY513" s="165"/>
      <c r="BZ513" s="165"/>
      <c r="CA513" s="165"/>
      <c r="CB513" s="165"/>
      <c r="CC513" s="165"/>
      <c r="CD513" s="165"/>
    </row>
    <row r="514" spans="1:82" ht="63.75" customHeight="1">
      <c r="A514" s="492" t="s">
        <v>11</v>
      </c>
      <c r="B514" s="492"/>
      <c r="C514" s="678" t="s">
        <v>955</v>
      </c>
      <c r="D514" s="404">
        <v>7759591</v>
      </c>
      <c r="E514" s="597" t="s">
        <v>866</v>
      </c>
      <c r="F514" s="405" t="s">
        <v>809</v>
      </c>
      <c r="G514" s="614"/>
      <c r="H514" s="614"/>
      <c r="I514" s="614"/>
      <c r="J514" s="539" t="s">
        <v>792</v>
      </c>
      <c r="K514" s="614"/>
      <c r="L514" s="539" t="s">
        <v>792</v>
      </c>
      <c r="M514" s="539" t="s">
        <v>792</v>
      </c>
      <c r="N514" s="215"/>
      <c r="O514" s="50">
        <f>SUBTOTAL(9,G514:M514)</f>
        <v>0</v>
      </c>
      <c r="P514" s="94">
        <f>O514</f>
        <v>0</v>
      </c>
      <c r="Q514" s="679">
        <v>80.978399999999993</v>
      </c>
      <c r="R514" s="737">
        <f>Q514*$S$1</f>
        <v>5263.5959999999995</v>
      </c>
      <c r="S514" s="746">
        <f t="shared" ref="S514" si="319">(1-T514*0.01)*R514</f>
        <v>3684.5171999999993</v>
      </c>
      <c r="T514" s="455">
        <v>30</v>
      </c>
      <c r="U514" s="435"/>
      <c r="V514" s="459"/>
      <c r="W514" s="753">
        <f>S514*O514</f>
        <v>0</v>
      </c>
      <c r="X514" s="553">
        <f>R514*P514</f>
        <v>0</v>
      </c>
      <c r="Y514" s="438" t="s">
        <v>773</v>
      </c>
      <c r="Z514" s="436">
        <f>T514</f>
        <v>30</v>
      </c>
      <c r="AA514" s="637"/>
      <c r="AB514" s="171"/>
      <c r="AC514" s="88"/>
      <c r="AD514" s="162"/>
      <c r="AE514" s="162"/>
      <c r="AF514" s="162"/>
      <c r="AG514" s="162"/>
      <c r="AH514" s="162"/>
      <c r="AI514" s="162"/>
      <c r="AJ514" s="162"/>
      <c r="AK514" s="163"/>
      <c r="AL514" s="162"/>
      <c r="AM514" s="173"/>
      <c r="AN514" s="173"/>
      <c r="AO514" s="173"/>
      <c r="AP514" s="173"/>
      <c r="AQ514" s="173"/>
      <c r="AR514" s="173"/>
      <c r="AS514" s="173"/>
      <c r="AT514" s="173"/>
      <c r="AU514" s="173"/>
      <c r="AV514" s="173"/>
      <c r="AW514" s="173"/>
      <c r="AX514" s="173"/>
      <c r="AY514" s="173"/>
      <c r="AZ514" s="173"/>
      <c r="BA514" s="173"/>
      <c r="BB514" s="173"/>
      <c r="BC514" s="173"/>
      <c r="BD514" s="173"/>
      <c r="BE514" s="173"/>
      <c r="BF514" s="165"/>
      <c r="BG514" s="165"/>
      <c r="BH514" s="165"/>
      <c r="BI514" s="165"/>
      <c r="BJ514" s="165"/>
      <c r="BK514" s="165"/>
      <c r="BL514" s="165"/>
      <c r="BM514" s="165"/>
      <c r="BN514" s="165"/>
      <c r="BO514" s="165"/>
      <c r="BP514" s="165"/>
      <c r="BQ514" s="165"/>
      <c r="BR514" s="165"/>
      <c r="BS514" s="165"/>
      <c r="BT514" s="165"/>
      <c r="BU514" s="165"/>
      <c r="BV514" s="165"/>
      <c r="BW514" s="165"/>
      <c r="BX514" s="165"/>
      <c r="BY514" s="165"/>
      <c r="BZ514" s="165"/>
      <c r="CA514" s="165"/>
      <c r="CB514" s="165"/>
      <c r="CC514" s="165"/>
      <c r="CD514" s="165"/>
    </row>
    <row r="515" spans="1:82" ht="63.75" hidden="1" customHeight="1">
      <c r="A515" s="492" t="s">
        <v>11</v>
      </c>
      <c r="B515" s="492"/>
      <c r="C515" s="596" t="s">
        <v>796</v>
      </c>
      <c r="D515" s="404">
        <v>7759591</v>
      </c>
      <c r="E515" s="597" t="s">
        <v>866</v>
      </c>
      <c r="F515" s="405" t="s">
        <v>809</v>
      </c>
      <c r="G515" s="539" t="s">
        <v>792</v>
      </c>
      <c r="H515" s="614"/>
      <c r="I515" s="614"/>
      <c r="J515" s="539" t="s">
        <v>792</v>
      </c>
      <c r="K515" s="539" t="s">
        <v>792</v>
      </c>
      <c r="L515" s="620"/>
      <c r="M515" s="620"/>
      <c r="N515" s="215">
        <v>0</v>
      </c>
      <c r="O515" s="50">
        <f t="shared" si="315"/>
        <v>0</v>
      </c>
      <c r="P515" s="94">
        <f t="shared" si="316"/>
        <v>0</v>
      </c>
      <c r="Q515" s="635">
        <v>85.64</v>
      </c>
      <c r="R515" s="591">
        <f t="shared" si="317"/>
        <v>5052.76</v>
      </c>
      <c r="S515" s="395">
        <f>R515</f>
        <v>5052.76</v>
      </c>
      <c r="T515" s="455"/>
      <c r="U515" s="435"/>
      <c r="V515" s="459"/>
      <c r="W515" s="318">
        <f t="shared" si="318"/>
        <v>0</v>
      </c>
      <c r="X515" s="553">
        <f t="shared" si="313"/>
        <v>0</v>
      </c>
      <c r="Y515" s="610" t="s">
        <v>837</v>
      </c>
      <c r="Z515" s="436"/>
      <c r="AA515" s="637"/>
      <c r="AB515" s="171"/>
      <c r="AC515" s="88"/>
      <c r="AD515" s="162"/>
      <c r="AE515" s="162"/>
      <c r="AF515" s="162"/>
      <c r="AG515" s="162"/>
      <c r="AH515" s="162"/>
      <c r="AI515" s="162"/>
      <c r="AJ515" s="162"/>
      <c r="AK515" s="163"/>
      <c r="AL515" s="162"/>
      <c r="AM515" s="173"/>
      <c r="AN515" s="173"/>
      <c r="AO515" s="173"/>
      <c r="AP515" s="173"/>
      <c r="AQ515" s="173"/>
      <c r="AR515" s="173"/>
      <c r="AS515" s="173"/>
      <c r="AT515" s="173"/>
      <c r="AU515" s="173"/>
      <c r="AV515" s="173"/>
      <c r="AW515" s="173"/>
      <c r="AX515" s="173"/>
      <c r="AY515" s="173"/>
      <c r="AZ515" s="173"/>
      <c r="BA515" s="173"/>
      <c r="BB515" s="173"/>
      <c r="BC515" s="173"/>
      <c r="BD515" s="173"/>
      <c r="BE515" s="173"/>
      <c r="BF515" s="165"/>
      <c r="BG515" s="165"/>
      <c r="BH515" s="165"/>
      <c r="BI515" s="165"/>
      <c r="BJ515" s="165"/>
      <c r="BK515" s="165"/>
      <c r="BL515" s="165"/>
      <c r="BM515" s="165"/>
      <c r="BN515" s="165"/>
      <c r="BO515" s="165"/>
      <c r="BP515" s="165"/>
      <c r="BQ515" s="165"/>
      <c r="BR515" s="165"/>
      <c r="BS515" s="165"/>
      <c r="BT515" s="165"/>
      <c r="BU515" s="165"/>
      <c r="BV515" s="165"/>
      <c r="BW515" s="165"/>
      <c r="BX515" s="165"/>
      <c r="BY515" s="165"/>
      <c r="BZ515" s="165"/>
      <c r="CA515" s="165"/>
      <c r="CB515" s="165"/>
      <c r="CC515" s="165"/>
      <c r="CD515" s="165"/>
    </row>
    <row r="516" spans="1:82" ht="63.75" customHeight="1">
      <c r="A516" s="492" t="s">
        <v>11</v>
      </c>
      <c r="B516" s="492"/>
      <c r="C516" s="678" t="s">
        <v>955</v>
      </c>
      <c r="D516" s="404">
        <v>7759502</v>
      </c>
      <c r="E516" s="597" t="s">
        <v>866</v>
      </c>
      <c r="F516" s="405" t="s">
        <v>810</v>
      </c>
      <c r="G516" s="614"/>
      <c r="H516" s="614"/>
      <c r="I516" s="614"/>
      <c r="J516" s="614"/>
      <c r="K516" s="614"/>
      <c r="L516" s="539" t="s">
        <v>792</v>
      </c>
      <c r="M516" s="539" t="s">
        <v>792</v>
      </c>
      <c r="N516" s="215"/>
      <c r="O516" s="50">
        <f>SUBTOTAL(9,G516:M516)</f>
        <v>0</v>
      </c>
      <c r="P516" s="94">
        <f>O516</f>
        <v>0</v>
      </c>
      <c r="Q516" s="679">
        <v>76.258799999999994</v>
      </c>
      <c r="R516" s="737">
        <f>Q516*$S$1</f>
        <v>4956.8219999999992</v>
      </c>
      <c r="S516" s="746">
        <f t="shared" ref="S516" si="320">(1-T516*0.01)*R516</f>
        <v>3469.7753999999991</v>
      </c>
      <c r="T516" s="455">
        <v>30</v>
      </c>
      <c r="U516" s="435"/>
      <c r="V516" s="459"/>
      <c r="W516" s="753">
        <f>S516*O516</f>
        <v>0</v>
      </c>
      <c r="X516" s="553">
        <f>R516*P516</f>
        <v>0</v>
      </c>
      <c r="Y516" s="438" t="s">
        <v>773</v>
      </c>
      <c r="Z516" s="436">
        <f t="shared" ref="Z516:Z522" si="321">T516</f>
        <v>30</v>
      </c>
      <c r="AA516" s="637"/>
      <c r="AB516" s="171"/>
      <c r="AC516" s="88"/>
      <c r="AD516" s="162"/>
      <c r="AE516" s="162"/>
      <c r="AF516" s="162"/>
      <c r="AG516" s="162"/>
      <c r="AH516" s="162"/>
      <c r="AI516" s="162"/>
      <c r="AJ516" s="162"/>
      <c r="AK516" s="163"/>
      <c r="AL516" s="162"/>
      <c r="AM516" s="173"/>
      <c r="AN516" s="173"/>
      <c r="AO516" s="173"/>
      <c r="AP516" s="173"/>
      <c r="AQ516" s="173"/>
      <c r="AR516" s="173"/>
      <c r="AS516" s="173"/>
      <c r="AT516" s="173"/>
      <c r="AU516" s="173"/>
      <c r="AV516" s="173"/>
      <c r="AW516" s="173"/>
      <c r="AX516" s="173"/>
      <c r="AY516" s="173"/>
      <c r="AZ516" s="173"/>
      <c r="BA516" s="173"/>
      <c r="BB516" s="173"/>
      <c r="BC516" s="173"/>
      <c r="BD516" s="173"/>
      <c r="BE516" s="173"/>
      <c r="BF516" s="165"/>
      <c r="BG516" s="165"/>
      <c r="BH516" s="165"/>
      <c r="BI516" s="165"/>
      <c r="BJ516" s="165"/>
      <c r="BK516" s="165"/>
      <c r="BL516" s="165"/>
      <c r="BM516" s="165"/>
      <c r="BN516" s="165"/>
      <c r="BO516" s="165"/>
      <c r="BP516" s="165"/>
      <c r="BQ516" s="165"/>
      <c r="BR516" s="165"/>
      <c r="BS516" s="165"/>
      <c r="BT516" s="165"/>
      <c r="BU516" s="165"/>
      <c r="BV516" s="165"/>
      <c r="BW516" s="165"/>
      <c r="BX516" s="165"/>
      <c r="BY516" s="165"/>
      <c r="BZ516" s="165"/>
      <c r="CA516" s="165"/>
      <c r="CB516" s="165"/>
      <c r="CC516" s="165"/>
      <c r="CD516" s="165"/>
    </row>
    <row r="517" spans="1:82" ht="63.75" hidden="1" customHeight="1">
      <c r="A517" s="492" t="s">
        <v>11</v>
      </c>
      <c r="B517" s="492"/>
      <c r="C517" s="596" t="s">
        <v>796</v>
      </c>
      <c r="D517" s="404">
        <v>7759502</v>
      </c>
      <c r="E517" s="597" t="s">
        <v>866</v>
      </c>
      <c r="F517" s="405" t="s">
        <v>810</v>
      </c>
      <c r="G517" s="539" t="s">
        <v>792</v>
      </c>
      <c r="H517" s="614"/>
      <c r="I517" s="539" t="s">
        <v>792</v>
      </c>
      <c r="J517" s="539" t="s">
        <v>792</v>
      </c>
      <c r="K517" s="539" t="s">
        <v>792</v>
      </c>
      <c r="L517" s="539" t="s">
        <v>792</v>
      </c>
      <c r="M517" s="539" t="s">
        <v>792</v>
      </c>
      <c r="N517" s="215">
        <v>4</v>
      </c>
      <c r="O517" s="50">
        <f t="shared" si="315"/>
        <v>0</v>
      </c>
      <c r="P517" s="94">
        <f t="shared" si="316"/>
        <v>0</v>
      </c>
      <c r="Q517" s="675">
        <v>76.258799999999994</v>
      </c>
      <c r="R517" s="437">
        <f t="shared" ref="R517:R520" si="322">Q517*$S$1</f>
        <v>4956.8219999999992</v>
      </c>
      <c r="S517" s="395">
        <f t="shared" ref="S517:S520" si="323">(1-T517*0.01)*R517</f>
        <v>3469.7753999999991</v>
      </c>
      <c r="T517" s="455">
        <v>30</v>
      </c>
      <c r="U517" s="435"/>
      <c r="V517" s="459"/>
      <c r="W517" s="335">
        <f t="shared" si="318"/>
        <v>0</v>
      </c>
      <c r="X517" s="553">
        <f t="shared" si="313"/>
        <v>0</v>
      </c>
      <c r="Y517" s="438" t="s">
        <v>773</v>
      </c>
      <c r="Z517" s="436">
        <f t="shared" si="321"/>
        <v>30</v>
      </c>
      <c r="AA517" s="637"/>
      <c r="AB517" s="171"/>
      <c r="AC517" s="88"/>
      <c r="AD517" s="162"/>
      <c r="AE517" s="162"/>
      <c r="AF517" s="162"/>
      <c r="AG517" s="162"/>
      <c r="AH517" s="162"/>
      <c r="AI517" s="162"/>
      <c r="AJ517" s="162"/>
      <c r="AK517" s="163"/>
      <c r="AL517" s="162"/>
      <c r="AM517" s="173"/>
      <c r="AN517" s="173"/>
      <c r="AO517" s="173"/>
      <c r="AP517" s="173"/>
      <c r="AQ517" s="173"/>
      <c r="AR517" s="173"/>
      <c r="AS517" s="173"/>
      <c r="AT517" s="173"/>
      <c r="AU517" s="173"/>
      <c r="AV517" s="173"/>
      <c r="AW517" s="173"/>
      <c r="AX517" s="173"/>
      <c r="AY517" s="173"/>
      <c r="AZ517" s="173"/>
      <c r="BA517" s="173"/>
      <c r="BB517" s="173"/>
      <c r="BC517" s="173"/>
      <c r="BD517" s="173"/>
      <c r="BE517" s="173"/>
      <c r="BF517" s="165"/>
      <c r="BG517" s="165"/>
      <c r="BH517" s="165"/>
      <c r="BI517" s="165"/>
      <c r="BJ517" s="165"/>
      <c r="BK517" s="165"/>
      <c r="BL517" s="165"/>
      <c r="BM517" s="165"/>
      <c r="BN517" s="165"/>
      <c r="BO517" s="165"/>
      <c r="BP517" s="165"/>
      <c r="BQ517" s="165"/>
      <c r="BR517" s="165"/>
      <c r="BS517" s="165"/>
      <c r="BT517" s="165"/>
      <c r="BU517" s="165"/>
      <c r="BV517" s="165"/>
      <c r="BW517" s="165"/>
      <c r="BX517" s="165"/>
      <c r="BY517" s="165"/>
      <c r="BZ517" s="165"/>
      <c r="CA517" s="165"/>
      <c r="CB517" s="165"/>
      <c r="CC517" s="165"/>
      <c r="CD517" s="165"/>
    </row>
    <row r="518" spans="1:82" ht="63.75" customHeight="1">
      <c r="A518" s="492" t="s">
        <v>11</v>
      </c>
      <c r="B518" s="492"/>
      <c r="C518" s="678" t="s">
        <v>955</v>
      </c>
      <c r="D518" s="404">
        <v>7759502</v>
      </c>
      <c r="E518" s="597" t="s">
        <v>866</v>
      </c>
      <c r="F518" s="405" t="s">
        <v>42</v>
      </c>
      <c r="G518" s="614"/>
      <c r="H518" s="614"/>
      <c r="I518" s="614"/>
      <c r="J518" s="614"/>
      <c r="K518" s="614"/>
      <c r="L518" s="539" t="s">
        <v>792</v>
      </c>
      <c r="M518" s="539" t="s">
        <v>792</v>
      </c>
      <c r="N518" s="215"/>
      <c r="O518" s="50">
        <f t="shared" si="315"/>
        <v>0</v>
      </c>
      <c r="P518" s="94">
        <f t="shared" si="316"/>
        <v>0</v>
      </c>
      <c r="Q518" s="679">
        <v>76.258799999999994</v>
      </c>
      <c r="R518" s="737">
        <f t="shared" si="322"/>
        <v>4956.8219999999992</v>
      </c>
      <c r="S518" s="746">
        <f t="shared" si="323"/>
        <v>3469.7753999999991</v>
      </c>
      <c r="T518" s="455">
        <v>30</v>
      </c>
      <c r="U518" s="435"/>
      <c r="V518" s="459"/>
      <c r="W518" s="753">
        <f t="shared" si="318"/>
        <v>0</v>
      </c>
      <c r="X518" s="553">
        <f t="shared" si="313"/>
        <v>0</v>
      </c>
      <c r="Y518" s="438" t="s">
        <v>773</v>
      </c>
      <c r="Z518" s="436">
        <f t="shared" si="321"/>
        <v>30</v>
      </c>
      <c r="AA518" s="637"/>
      <c r="AB518" s="171"/>
      <c r="AC518" s="88"/>
      <c r="AD518" s="162"/>
      <c r="AE518" s="162"/>
      <c r="AF518" s="162"/>
      <c r="AG518" s="162"/>
      <c r="AH518" s="162"/>
      <c r="AI518" s="162"/>
      <c r="AJ518" s="162"/>
      <c r="AK518" s="163"/>
      <c r="AL518" s="162"/>
      <c r="AM518" s="173"/>
      <c r="AN518" s="173"/>
      <c r="AO518" s="173"/>
      <c r="AP518" s="173"/>
      <c r="AQ518" s="173"/>
      <c r="AR518" s="173"/>
      <c r="AS518" s="173"/>
      <c r="AT518" s="173"/>
      <c r="AU518" s="173"/>
      <c r="AV518" s="173"/>
      <c r="AW518" s="173"/>
      <c r="AX518" s="173"/>
      <c r="AY518" s="173"/>
      <c r="AZ518" s="173"/>
      <c r="BA518" s="173"/>
      <c r="BB518" s="173"/>
      <c r="BC518" s="173"/>
      <c r="BD518" s="173"/>
      <c r="BE518" s="173"/>
      <c r="BF518" s="165"/>
      <c r="BG518" s="165"/>
      <c r="BH518" s="165"/>
      <c r="BI518" s="165"/>
      <c r="BJ518" s="165"/>
      <c r="BK518" s="165"/>
      <c r="BL518" s="165"/>
      <c r="BM518" s="165"/>
      <c r="BN518" s="165"/>
      <c r="BO518" s="165"/>
      <c r="BP518" s="165"/>
      <c r="BQ518" s="165"/>
      <c r="BR518" s="165"/>
      <c r="BS518" s="165"/>
      <c r="BT518" s="165"/>
      <c r="BU518" s="165"/>
      <c r="BV518" s="165"/>
      <c r="BW518" s="165"/>
      <c r="BX518" s="165"/>
      <c r="BY518" s="165"/>
      <c r="BZ518" s="165"/>
      <c r="CA518" s="165"/>
      <c r="CB518" s="165"/>
      <c r="CC518" s="165"/>
      <c r="CD518" s="165"/>
    </row>
    <row r="519" spans="1:82" ht="63.75" customHeight="1">
      <c r="A519" s="521" t="s">
        <v>11</v>
      </c>
      <c r="B519" s="492"/>
      <c r="C519" s="678" t="s">
        <v>955</v>
      </c>
      <c r="D519" s="404">
        <v>7759502</v>
      </c>
      <c r="E519" s="597" t="s">
        <v>866</v>
      </c>
      <c r="F519" s="405" t="s">
        <v>6</v>
      </c>
      <c r="G519" s="614"/>
      <c r="H519" s="614"/>
      <c r="I519" s="614"/>
      <c r="J519" s="614"/>
      <c r="K519" s="614"/>
      <c r="L519" s="539" t="s">
        <v>792</v>
      </c>
      <c r="M519" s="539" t="s">
        <v>792</v>
      </c>
      <c r="N519" s="215"/>
      <c r="O519" s="50">
        <f t="shared" si="315"/>
        <v>0</v>
      </c>
      <c r="P519" s="94">
        <f t="shared" si="316"/>
        <v>0</v>
      </c>
      <c r="Q519" s="679">
        <v>76.258799999999994</v>
      </c>
      <c r="R519" s="737">
        <f t="shared" si="322"/>
        <v>4956.8219999999992</v>
      </c>
      <c r="S519" s="746">
        <f t="shared" si="323"/>
        <v>3469.7753999999991</v>
      </c>
      <c r="T519" s="455">
        <v>30</v>
      </c>
      <c r="U519" s="435"/>
      <c r="V519" s="459"/>
      <c r="W519" s="753">
        <f t="shared" si="318"/>
        <v>0</v>
      </c>
      <c r="X519" s="553">
        <f t="shared" si="313"/>
        <v>0</v>
      </c>
      <c r="Y519" s="438" t="s">
        <v>773</v>
      </c>
      <c r="Z519" s="436">
        <f t="shared" si="321"/>
        <v>30</v>
      </c>
      <c r="AA519" s="637"/>
      <c r="AB519" s="171"/>
      <c r="AC519" s="88"/>
      <c r="AD519" s="162"/>
      <c r="AE519" s="162"/>
      <c r="AF519" s="162"/>
      <c r="AG519" s="162"/>
      <c r="AH519" s="162"/>
      <c r="AI519" s="162"/>
      <c r="AJ519" s="162"/>
      <c r="AK519" s="163"/>
      <c r="AL519" s="162"/>
      <c r="AM519" s="173"/>
      <c r="AN519" s="173"/>
      <c r="AO519" s="173"/>
      <c r="AP519" s="173"/>
      <c r="AQ519" s="173"/>
      <c r="AR519" s="173"/>
      <c r="AS519" s="173"/>
      <c r="AT519" s="173"/>
      <c r="AU519" s="173"/>
      <c r="AV519" s="173"/>
      <c r="AW519" s="173"/>
      <c r="AX519" s="173"/>
      <c r="AY519" s="173"/>
      <c r="AZ519" s="173"/>
      <c r="BA519" s="173"/>
      <c r="BB519" s="173"/>
      <c r="BC519" s="173"/>
      <c r="BD519" s="173"/>
      <c r="BE519" s="173"/>
      <c r="BF519" s="165"/>
      <c r="BG519" s="165"/>
      <c r="BH519" s="165"/>
      <c r="BI519" s="165"/>
      <c r="BJ519" s="165"/>
      <c r="BK519" s="165"/>
      <c r="BL519" s="165"/>
      <c r="BM519" s="165"/>
      <c r="BN519" s="165"/>
      <c r="BO519" s="165"/>
      <c r="BP519" s="165"/>
      <c r="BQ519" s="165"/>
      <c r="BR519" s="165"/>
      <c r="BS519" s="165"/>
      <c r="BT519" s="165"/>
      <c r="BU519" s="165"/>
      <c r="BV519" s="165"/>
      <c r="BW519" s="165"/>
      <c r="BX519" s="165"/>
      <c r="BY519" s="165"/>
      <c r="BZ519" s="165"/>
      <c r="CA519" s="165"/>
      <c r="CB519" s="165"/>
      <c r="CC519" s="165"/>
      <c r="CD519" s="165"/>
    </row>
    <row r="520" spans="1:82" ht="63.75" customHeight="1">
      <c r="A520" s="492" t="s">
        <v>11</v>
      </c>
      <c r="B520" s="492"/>
      <c r="C520" s="678" t="s">
        <v>955</v>
      </c>
      <c r="D520" s="404">
        <v>7749267</v>
      </c>
      <c r="E520" s="599" t="s">
        <v>847</v>
      </c>
      <c r="F520" s="405" t="s">
        <v>2</v>
      </c>
      <c r="G520" s="614"/>
      <c r="H520" s="614"/>
      <c r="I520" s="614"/>
      <c r="J520" s="539" t="s">
        <v>792</v>
      </c>
      <c r="K520" s="614"/>
      <c r="L520" s="539" t="s">
        <v>792</v>
      </c>
      <c r="M520" s="539" t="s">
        <v>792</v>
      </c>
      <c r="N520" s="215"/>
      <c r="O520" s="50">
        <f t="shared" si="315"/>
        <v>0</v>
      </c>
      <c r="P520" s="94">
        <f t="shared" si="316"/>
        <v>0</v>
      </c>
      <c r="Q520" s="679">
        <v>84.191040000000001</v>
      </c>
      <c r="R520" s="737">
        <f t="shared" si="322"/>
        <v>5472.4175999999998</v>
      </c>
      <c r="S520" s="746">
        <f t="shared" si="323"/>
        <v>3830.6923199999997</v>
      </c>
      <c r="T520" s="455">
        <v>30</v>
      </c>
      <c r="U520" s="435"/>
      <c r="V520" s="459"/>
      <c r="W520" s="753">
        <f t="shared" si="318"/>
        <v>0</v>
      </c>
      <c r="X520" s="553">
        <f t="shared" si="313"/>
        <v>0</v>
      </c>
      <c r="Y520" s="438" t="s">
        <v>773</v>
      </c>
      <c r="Z520" s="436">
        <f t="shared" si="321"/>
        <v>30</v>
      </c>
      <c r="AA520" s="637"/>
      <c r="AB520" s="171"/>
      <c r="AC520" s="88"/>
      <c r="AD520" s="162"/>
      <c r="AE520" s="162"/>
      <c r="AF520" s="162"/>
      <c r="AG520" s="162"/>
      <c r="AH520" s="162"/>
      <c r="AI520" s="162"/>
      <c r="AJ520" s="162"/>
      <c r="AK520" s="163"/>
      <c r="AL520" s="162"/>
      <c r="AM520" s="173"/>
      <c r="AN520" s="173"/>
      <c r="AO520" s="173"/>
      <c r="AP520" s="173"/>
      <c r="AQ520" s="173"/>
      <c r="AR520" s="173"/>
      <c r="AS520" s="173"/>
      <c r="AT520" s="173"/>
      <c r="AU520" s="173"/>
      <c r="AV520" s="173"/>
      <c r="AW520" s="173"/>
      <c r="AX520" s="173"/>
      <c r="AY520" s="173"/>
      <c r="AZ520" s="173"/>
      <c r="BA520" s="173"/>
      <c r="BB520" s="173"/>
      <c r="BC520" s="173"/>
      <c r="BD520" s="173"/>
      <c r="BE520" s="173"/>
      <c r="BF520" s="165"/>
      <c r="BG520" s="165"/>
      <c r="BH520" s="165"/>
      <c r="BI520" s="165"/>
      <c r="BJ520" s="165"/>
      <c r="BK520" s="165"/>
      <c r="BL520" s="165"/>
      <c r="BM520" s="165"/>
      <c r="BN520" s="165"/>
      <c r="BO520" s="165"/>
      <c r="BP520" s="165"/>
      <c r="BQ520" s="165"/>
      <c r="BR520" s="165"/>
      <c r="BS520" s="165"/>
      <c r="BT520" s="165"/>
      <c r="BU520" s="165"/>
      <c r="BV520" s="165"/>
      <c r="BW520" s="165"/>
      <c r="BX520" s="165"/>
      <c r="BY520" s="165"/>
      <c r="BZ520" s="165"/>
      <c r="CA520" s="165"/>
      <c r="CB520" s="165"/>
      <c r="CC520" s="165"/>
      <c r="CD520" s="165"/>
    </row>
    <row r="521" spans="1:82" ht="63.75" hidden="1" customHeight="1">
      <c r="A521" s="492" t="s">
        <v>11</v>
      </c>
      <c r="B521" s="492"/>
      <c r="C521" s="596" t="s">
        <v>796</v>
      </c>
      <c r="D521" s="404">
        <v>7749267</v>
      </c>
      <c r="E521" s="599" t="s">
        <v>847</v>
      </c>
      <c r="F521" s="405" t="s">
        <v>2</v>
      </c>
      <c r="G521" s="539" t="s">
        <v>792</v>
      </c>
      <c r="H521" s="539" t="s">
        <v>792</v>
      </c>
      <c r="I521" s="614"/>
      <c r="J521" s="539" t="s">
        <v>792</v>
      </c>
      <c r="K521" s="539" t="s">
        <v>792</v>
      </c>
      <c r="L521" s="539" t="s">
        <v>792</v>
      </c>
      <c r="M521" s="539" t="s">
        <v>792</v>
      </c>
      <c r="N521" s="215">
        <v>4</v>
      </c>
      <c r="O521" s="50">
        <f t="shared" si="315"/>
        <v>0</v>
      </c>
      <c r="P521" s="94">
        <f t="shared" si="316"/>
        <v>0</v>
      </c>
      <c r="Q521" s="675">
        <v>84.191040000000001</v>
      </c>
      <c r="R521" s="437">
        <f t="shared" ref="R521:R534" si="324">Q521*$S$1</f>
        <v>5472.4175999999998</v>
      </c>
      <c r="S521" s="395">
        <f t="shared" ref="S521:S534" si="325">(1-T521*0.01)*R521</f>
        <v>3830.6923199999997</v>
      </c>
      <c r="T521" s="455">
        <v>30</v>
      </c>
      <c r="U521" s="435"/>
      <c r="V521" s="459"/>
      <c r="W521" s="335">
        <f t="shared" ref="W521:W534" si="326">S521*O521</f>
        <v>0</v>
      </c>
      <c r="X521" s="553">
        <f t="shared" si="313"/>
        <v>0</v>
      </c>
      <c r="Y521" s="438" t="s">
        <v>773</v>
      </c>
      <c r="Z521" s="436">
        <f t="shared" si="321"/>
        <v>30</v>
      </c>
      <c r="AA521" s="637"/>
      <c r="AB521" s="171"/>
      <c r="AC521" s="88"/>
      <c r="AD521" s="162"/>
      <c r="AE521" s="162"/>
      <c r="AF521" s="162"/>
      <c r="AG521" s="162"/>
      <c r="AH521" s="162"/>
      <c r="AI521" s="162"/>
      <c r="AJ521" s="162"/>
      <c r="AK521" s="163"/>
      <c r="AL521" s="162"/>
      <c r="AM521" s="173"/>
      <c r="AN521" s="173"/>
      <c r="AO521" s="173"/>
      <c r="AP521" s="173"/>
      <c r="AQ521" s="173"/>
      <c r="AR521" s="173"/>
      <c r="AS521" s="173"/>
      <c r="AT521" s="173"/>
      <c r="AU521" s="173"/>
      <c r="AV521" s="173"/>
      <c r="AW521" s="173"/>
      <c r="AX521" s="173"/>
      <c r="AY521" s="173"/>
      <c r="AZ521" s="173"/>
      <c r="BA521" s="173"/>
      <c r="BB521" s="173"/>
      <c r="BC521" s="173"/>
      <c r="BD521" s="173"/>
      <c r="BE521" s="173"/>
      <c r="BF521" s="165"/>
      <c r="BG521" s="165"/>
      <c r="BH521" s="165"/>
      <c r="BI521" s="165"/>
      <c r="BJ521" s="165"/>
      <c r="BK521" s="165"/>
      <c r="BL521" s="165"/>
      <c r="BM521" s="165"/>
      <c r="BN521" s="165"/>
      <c r="BO521" s="165"/>
      <c r="BP521" s="165"/>
      <c r="BQ521" s="165"/>
      <c r="BR521" s="165"/>
      <c r="BS521" s="165"/>
      <c r="BT521" s="165"/>
      <c r="BU521" s="165"/>
      <c r="BV521" s="165"/>
      <c r="BW521" s="165"/>
      <c r="BX521" s="165"/>
      <c r="BY521" s="165"/>
      <c r="BZ521" s="165"/>
      <c r="CA521" s="165"/>
      <c r="CB521" s="165"/>
      <c r="CC521" s="165"/>
      <c r="CD521" s="165"/>
    </row>
    <row r="522" spans="1:82" ht="63.75" customHeight="1">
      <c r="A522" s="492" t="s">
        <v>11</v>
      </c>
      <c r="B522" s="492"/>
      <c r="C522" s="678" t="s">
        <v>955</v>
      </c>
      <c r="D522" s="404">
        <v>7749267</v>
      </c>
      <c r="E522" s="599" t="s">
        <v>848</v>
      </c>
      <c r="F522" s="405" t="s">
        <v>549</v>
      </c>
      <c r="G522" s="614"/>
      <c r="H522" s="614"/>
      <c r="I522" s="539" t="s">
        <v>792</v>
      </c>
      <c r="J522" s="539" t="s">
        <v>792</v>
      </c>
      <c r="K522" s="614"/>
      <c r="L522" s="539" t="s">
        <v>792</v>
      </c>
      <c r="M522" s="539" t="s">
        <v>792</v>
      </c>
      <c r="N522" s="215"/>
      <c r="O522" s="50">
        <f>SUBTOTAL(9,G522:M522)</f>
        <v>0</v>
      </c>
      <c r="P522" s="94">
        <f>O522</f>
        <v>0</v>
      </c>
      <c r="Q522" s="679">
        <v>84.191040000000001</v>
      </c>
      <c r="R522" s="737">
        <f>Q522*$S$1</f>
        <v>5472.4175999999998</v>
      </c>
      <c r="S522" s="746">
        <f t="shared" si="325"/>
        <v>3830.6923199999997</v>
      </c>
      <c r="T522" s="455">
        <v>30</v>
      </c>
      <c r="U522" s="435"/>
      <c r="V522" s="459"/>
      <c r="W522" s="753">
        <f>S522*O522</f>
        <v>0</v>
      </c>
      <c r="X522" s="553">
        <f>R522*P522</f>
        <v>0</v>
      </c>
      <c r="Y522" s="438" t="s">
        <v>773</v>
      </c>
      <c r="Z522" s="436">
        <f t="shared" si="321"/>
        <v>30</v>
      </c>
      <c r="AA522" s="637"/>
      <c r="AB522" s="171"/>
      <c r="AC522" s="88"/>
      <c r="AD522" s="162"/>
      <c r="AE522" s="162"/>
      <c r="AF522" s="162"/>
      <c r="AG522" s="162"/>
      <c r="AH522" s="162"/>
      <c r="AI522" s="162"/>
      <c r="AJ522" s="162"/>
      <c r="AK522" s="163"/>
      <c r="AL522" s="162"/>
      <c r="AM522" s="173"/>
      <c r="AN522" s="173"/>
      <c r="AO522" s="173"/>
      <c r="AP522" s="173"/>
      <c r="AQ522" s="173"/>
      <c r="AR522" s="173"/>
      <c r="AS522" s="173"/>
      <c r="AT522" s="173"/>
      <c r="AU522" s="173"/>
      <c r="AV522" s="173"/>
      <c r="AW522" s="173"/>
      <c r="AX522" s="173"/>
      <c r="AY522" s="173"/>
      <c r="AZ522" s="173"/>
      <c r="BA522" s="173"/>
      <c r="BB522" s="173"/>
      <c r="BC522" s="173"/>
      <c r="BD522" s="173"/>
      <c r="BE522" s="173"/>
      <c r="BF522" s="165"/>
      <c r="BG522" s="165"/>
      <c r="BH522" s="165"/>
      <c r="BI522" s="165"/>
      <c r="BJ522" s="165"/>
      <c r="BK522" s="165"/>
      <c r="BL522" s="165"/>
      <c r="BM522" s="165"/>
      <c r="BN522" s="165"/>
      <c r="BO522" s="165"/>
      <c r="BP522" s="165"/>
      <c r="BQ522" s="165"/>
      <c r="BR522" s="165"/>
      <c r="BS522" s="165"/>
      <c r="BT522" s="165"/>
      <c r="BU522" s="165"/>
      <c r="BV522" s="165"/>
      <c r="BW522" s="165"/>
      <c r="BX522" s="165"/>
      <c r="BY522" s="165"/>
      <c r="BZ522" s="165"/>
      <c r="CA522" s="165"/>
      <c r="CB522" s="165"/>
      <c r="CC522" s="165"/>
      <c r="CD522" s="165"/>
    </row>
    <row r="523" spans="1:82" ht="63.75" hidden="1" customHeight="1">
      <c r="A523" s="492" t="s">
        <v>11</v>
      </c>
      <c r="B523" s="492"/>
      <c r="C523" s="596" t="s">
        <v>796</v>
      </c>
      <c r="D523" s="404">
        <v>7749267</v>
      </c>
      <c r="E523" s="599" t="s">
        <v>848</v>
      </c>
      <c r="F523" s="405" t="s">
        <v>549</v>
      </c>
      <c r="G523" s="539" t="s">
        <v>792</v>
      </c>
      <c r="H523" s="539" t="s">
        <v>792</v>
      </c>
      <c r="I523" s="614"/>
      <c r="J523" s="539" t="s">
        <v>792</v>
      </c>
      <c r="K523" s="539" t="s">
        <v>792</v>
      </c>
      <c r="L523" s="539" t="s">
        <v>792</v>
      </c>
      <c r="M523" s="539" t="s">
        <v>792</v>
      </c>
      <c r="N523" s="215">
        <v>4</v>
      </c>
      <c r="O523" s="50">
        <f t="shared" si="315"/>
        <v>0</v>
      </c>
      <c r="P523" s="94">
        <f t="shared" si="316"/>
        <v>0</v>
      </c>
      <c r="Q523" s="675">
        <v>84.191040000000001</v>
      </c>
      <c r="R523" s="437">
        <f t="shared" si="324"/>
        <v>5472.4175999999998</v>
      </c>
      <c r="S523" s="395">
        <f t="shared" si="325"/>
        <v>3830.6923199999997</v>
      </c>
      <c r="T523" s="455">
        <v>30</v>
      </c>
      <c r="U523" s="435"/>
      <c r="V523" s="459"/>
      <c r="W523" s="335">
        <f t="shared" si="326"/>
        <v>0</v>
      </c>
      <c r="X523" s="553">
        <f t="shared" si="313"/>
        <v>0</v>
      </c>
      <c r="Y523" s="438" t="s">
        <v>773</v>
      </c>
      <c r="Z523" s="436">
        <f t="shared" ref="Z523:Z531" si="327">T523</f>
        <v>30</v>
      </c>
      <c r="AA523" s="637"/>
      <c r="AB523" s="171"/>
      <c r="AC523" s="88"/>
      <c r="AD523" s="162"/>
      <c r="AE523" s="162"/>
      <c r="AF523" s="162"/>
      <c r="AG523" s="162"/>
      <c r="AH523" s="162"/>
      <c r="AI523" s="162"/>
      <c r="AJ523" s="162"/>
      <c r="AK523" s="163"/>
      <c r="AL523" s="162"/>
      <c r="AM523" s="173"/>
      <c r="AN523" s="173"/>
      <c r="AO523" s="173"/>
      <c r="AP523" s="173"/>
      <c r="AQ523" s="173"/>
      <c r="AR523" s="173"/>
      <c r="AS523" s="173"/>
      <c r="AT523" s="173"/>
      <c r="AU523" s="173"/>
      <c r="AV523" s="173"/>
      <c r="AW523" s="173"/>
      <c r="AX523" s="173"/>
      <c r="AY523" s="173"/>
      <c r="AZ523" s="173"/>
      <c r="BA523" s="173"/>
      <c r="BB523" s="173"/>
      <c r="BC523" s="173"/>
      <c r="BD523" s="173"/>
      <c r="BE523" s="173"/>
      <c r="BF523" s="165"/>
      <c r="BG523" s="165"/>
      <c r="BH523" s="165"/>
      <c r="BI523" s="165"/>
      <c r="BJ523" s="165"/>
      <c r="BK523" s="165"/>
      <c r="BL523" s="165"/>
      <c r="BM523" s="165"/>
      <c r="BN523" s="165"/>
      <c r="BO523" s="165"/>
      <c r="BP523" s="165"/>
      <c r="BQ523" s="165"/>
      <c r="BR523" s="165"/>
      <c r="BS523" s="165"/>
      <c r="BT523" s="165"/>
      <c r="BU523" s="165"/>
      <c r="BV523" s="165"/>
      <c r="BW523" s="165"/>
      <c r="BX523" s="165"/>
      <c r="BY523" s="165"/>
      <c r="BZ523" s="165"/>
      <c r="CA523" s="165"/>
      <c r="CB523" s="165"/>
      <c r="CC523" s="165"/>
      <c r="CD523" s="165"/>
    </row>
    <row r="524" spans="1:82" ht="63.75" customHeight="1">
      <c r="A524" s="492" t="s">
        <v>11</v>
      </c>
      <c r="B524" s="492"/>
      <c r="C524" s="678" t="s">
        <v>955</v>
      </c>
      <c r="D524" s="404">
        <v>7749267</v>
      </c>
      <c r="E524" s="599" t="s">
        <v>849</v>
      </c>
      <c r="F524" s="405" t="s">
        <v>37</v>
      </c>
      <c r="G524" s="614"/>
      <c r="H524" s="539" t="s">
        <v>792</v>
      </c>
      <c r="I524" s="539" t="s">
        <v>792</v>
      </c>
      <c r="J524" s="614"/>
      <c r="K524" s="614"/>
      <c r="L524" s="539" t="s">
        <v>792</v>
      </c>
      <c r="M524" s="539" t="s">
        <v>792</v>
      </c>
      <c r="N524" s="215"/>
      <c r="O524" s="50">
        <f>SUBTOTAL(9,G524:M524)</f>
        <v>0</v>
      </c>
      <c r="P524" s="94">
        <f>O524</f>
        <v>0</v>
      </c>
      <c r="Q524" s="679">
        <v>84.191040000000001</v>
      </c>
      <c r="R524" s="737">
        <f>Q524*$S$1</f>
        <v>5472.4175999999998</v>
      </c>
      <c r="S524" s="746">
        <f t="shared" si="325"/>
        <v>3830.6923199999997</v>
      </c>
      <c r="T524" s="455">
        <v>30</v>
      </c>
      <c r="U524" s="435"/>
      <c r="V524" s="459"/>
      <c r="W524" s="753">
        <f>S524*O524</f>
        <v>0</v>
      </c>
      <c r="X524" s="553">
        <f>R524*P524</f>
        <v>0</v>
      </c>
      <c r="Y524" s="438" t="s">
        <v>773</v>
      </c>
      <c r="Z524" s="436">
        <f t="shared" si="327"/>
        <v>30</v>
      </c>
      <c r="AA524" s="637"/>
      <c r="AB524" s="171"/>
      <c r="AC524" s="88"/>
      <c r="AD524" s="162"/>
      <c r="AE524" s="162"/>
      <c r="AF524" s="162"/>
      <c r="AG524" s="162"/>
      <c r="AH524" s="162"/>
      <c r="AI524" s="162"/>
      <c r="AJ524" s="162"/>
      <c r="AK524" s="163"/>
      <c r="AL524" s="162"/>
      <c r="AM524" s="173"/>
      <c r="AN524" s="173"/>
      <c r="AO524" s="173"/>
      <c r="AP524" s="173"/>
      <c r="AQ524" s="173"/>
      <c r="AR524" s="173"/>
      <c r="AS524" s="173"/>
      <c r="AT524" s="173"/>
      <c r="AU524" s="173"/>
      <c r="AV524" s="173"/>
      <c r="AW524" s="173"/>
      <c r="AX524" s="173"/>
      <c r="AY524" s="173"/>
      <c r="AZ524" s="173"/>
      <c r="BA524" s="173"/>
      <c r="BB524" s="173"/>
      <c r="BC524" s="173"/>
      <c r="BD524" s="173"/>
      <c r="BE524" s="173"/>
      <c r="BF524" s="165"/>
      <c r="BG524" s="165"/>
      <c r="BH524" s="165"/>
      <c r="BI524" s="165"/>
      <c r="BJ524" s="165"/>
      <c r="BK524" s="165"/>
      <c r="BL524" s="165"/>
      <c r="BM524" s="165"/>
      <c r="BN524" s="165"/>
      <c r="BO524" s="165"/>
      <c r="BP524" s="165"/>
      <c r="BQ524" s="165"/>
      <c r="BR524" s="165"/>
      <c r="BS524" s="165"/>
      <c r="BT524" s="165"/>
      <c r="BU524" s="165"/>
      <c r="BV524" s="165"/>
      <c r="BW524" s="165"/>
      <c r="BX524" s="165"/>
      <c r="BY524" s="165"/>
      <c r="BZ524" s="165"/>
      <c r="CA524" s="165"/>
      <c r="CB524" s="165"/>
      <c r="CC524" s="165"/>
      <c r="CD524" s="165"/>
    </row>
    <row r="525" spans="1:82" ht="63.75" hidden="1" customHeight="1">
      <c r="A525" s="492" t="s">
        <v>11</v>
      </c>
      <c r="B525" s="492"/>
      <c r="C525" s="596" t="s">
        <v>796</v>
      </c>
      <c r="D525" s="404">
        <v>7749267</v>
      </c>
      <c r="E525" s="599" t="s">
        <v>849</v>
      </c>
      <c r="F525" s="405" t="s">
        <v>37</v>
      </c>
      <c r="G525" s="539" t="s">
        <v>792</v>
      </c>
      <c r="H525" s="614"/>
      <c r="I525" s="614"/>
      <c r="J525" s="539" t="s">
        <v>792</v>
      </c>
      <c r="K525" s="539" t="s">
        <v>792</v>
      </c>
      <c r="L525" s="539" t="s">
        <v>792</v>
      </c>
      <c r="M525" s="539" t="s">
        <v>792</v>
      </c>
      <c r="N525" s="215">
        <v>4</v>
      </c>
      <c r="O525" s="50">
        <f t="shared" si="315"/>
        <v>0</v>
      </c>
      <c r="P525" s="94">
        <f t="shared" si="316"/>
        <v>0</v>
      </c>
      <c r="Q525" s="675">
        <v>84.191040000000001</v>
      </c>
      <c r="R525" s="437">
        <f t="shared" si="324"/>
        <v>5472.4175999999998</v>
      </c>
      <c r="S525" s="395">
        <f t="shared" si="325"/>
        <v>3830.6923199999997</v>
      </c>
      <c r="T525" s="455">
        <v>30</v>
      </c>
      <c r="U525" s="435"/>
      <c r="V525" s="459"/>
      <c r="W525" s="335">
        <f t="shared" si="326"/>
        <v>0</v>
      </c>
      <c r="X525" s="553">
        <f t="shared" si="313"/>
        <v>0</v>
      </c>
      <c r="Y525" s="438" t="s">
        <v>773</v>
      </c>
      <c r="Z525" s="436">
        <f t="shared" si="327"/>
        <v>30</v>
      </c>
      <c r="AA525" s="637"/>
      <c r="AB525" s="171"/>
      <c r="AC525" s="88"/>
      <c r="AD525" s="162"/>
      <c r="AE525" s="162"/>
      <c r="AF525" s="162"/>
      <c r="AG525" s="162"/>
      <c r="AH525" s="162"/>
      <c r="AI525" s="162"/>
      <c r="AJ525" s="162"/>
      <c r="AK525" s="163"/>
      <c r="AL525" s="162"/>
      <c r="AM525" s="173"/>
      <c r="AN525" s="173"/>
      <c r="AO525" s="173"/>
      <c r="AP525" s="173"/>
      <c r="AQ525" s="173"/>
      <c r="AR525" s="173"/>
      <c r="AS525" s="173"/>
      <c r="AT525" s="173"/>
      <c r="AU525" s="173"/>
      <c r="AV525" s="173"/>
      <c r="AW525" s="173"/>
      <c r="AX525" s="173"/>
      <c r="AY525" s="173"/>
      <c r="AZ525" s="173"/>
      <c r="BA525" s="173"/>
      <c r="BB525" s="173"/>
      <c r="BC525" s="173"/>
      <c r="BD525" s="173"/>
      <c r="BE525" s="173"/>
      <c r="BF525" s="165"/>
      <c r="BG525" s="165"/>
      <c r="BH525" s="165"/>
      <c r="BI525" s="165"/>
      <c r="BJ525" s="165"/>
      <c r="BK525" s="165"/>
      <c r="BL525" s="165"/>
      <c r="BM525" s="165"/>
      <c r="BN525" s="165"/>
      <c r="BO525" s="165"/>
      <c r="BP525" s="165"/>
      <c r="BQ525" s="165"/>
      <c r="BR525" s="165"/>
      <c r="BS525" s="165"/>
      <c r="BT525" s="165"/>
      <c r="BU525" s="165"/>
      <c r="BV525" s="165"/>
      <c r="BW525" s="165"/>
      <c r="BX525" s="165"/>
      <c r="BY525" s="165"/>
      <c r="BZ525" s="165"/>
      <c r="CA525" s="165"/>
      <c r="CB525" s="165"/>
      <c r="CC525" s="165"/>
      <c r="CD525" s="165"/>
    </row>
    <row r="526" spans="1:82" ht="63.75" customHeight="1">
      <c r="A526" s="492" t="s">
        <v>11</v>
      </c>
      <c r="B526" s="492"/>
      <c r="C526" s="678" t="s">
        <v>955</v>
      </c>
      <c r="D526" s="404">
        <v>7749812</v>
      </c>
      <c r="E526" s="599" t="s">
        <v>849</v>
      </c>
      <c r="F526" s="405" t="s">
        <v>26</v>
      </c>
      <c r="G526" s="614"/>
      <c r="H526" s="614"/>
      <c r="I526" s="614"/>
      <c r="J526" s="539" t="s">
        <v>792</v>
      </c>
      <c r="K526" s="614"/>
      <c r="L526" s="539" t="s">
        <v>792</v>
      </c>
      <c r="M526" s="539" t="s">
        <v>792</v>
      </c>
      <c r="N526" s="215"/>
      <c r="O526" s="50">
        <f>SUBTOTAL(9,G526:M526)</f>
        <v>0</v>
      </c>
      <c r="P526" s="94">
        <f>O526</f>
        <v>0</v>
      </c>
      <c r="Q526" s="679">
        <v>86.641919999999999</v>
      </c>
      <c r="R526" s="737">
        <f>Q526*$S$1</f>
        <v>5631.7248</v>
      </c>
      <c r="S526" s="757">
        <f t="shared" si="325"/>
        <v>2815.8624</v>
      </c>
      <c r="T526" s="455">
        <v>50</v>
      </c>
      <c r="U526" s="435"/>
      <c r="V526" s="459"/>
      <c r="W526" s="753">
        <f>S526*O526</f>
        <v>0</v>
      </c>
      <c r="X526" s="553">
        <f>R526*P526</f>
        <v>0</v>
      </c>
      <c r="Y526" s="438" t="s">
        <v>773</v>
      </c>
      <c r="Z526" s="436">
        <f t="shared" si="327"/>
        <v>50</v>
      </c>
      <c r="AA526" s="637"/>
      <c r="AB526" s="171"/>
      <c r="AC526" s="88"/>
      <c r="AD526" s="162"/>
      <c r="AE526" s="162"/>
      <c r="AF526" s="162"/>
      <c r="AG526" s="162"/>
      <c r="AH526" s="162"/>
      <c r="AI526" s="162"/>
      <c r="AJ526" s="162"/>
      <c r="AK526" s="163"/>
      <c r="AL526" s="162"/>
      <c r="AM526" s="173"/>
      <c r="AN526" s="173"/>
      <c r="AO526" s="173"/>
      <c r="AP526" s="173"/>
      <c r="AQ526" s="173"/>
      <c r="AR526" s="173"/>
      <c r="AS526" s="173"/>
      <c r="AT526" s="173"/>
      <c r="AU526" s="173"/>
      <c r="AV526" s="173"/>
      <c r="AW526" s="173"/>
      <c r="AX526" s="173"/>
      <c r="AY526" s="173"/>
      <c r="AZ526" s="173"/>
      <c r="BA526" s="173"/>
      <c r="BB526" s="173"/>
      <c r="BC526" s="173"/>
      <c r="BD526" s="173"/>
      <c r="BE526" s="173"/>
      <c r="BF526" s="165"/>
      <c r="BG526" s="165"/>
      <c r="BH526" s="165"/>
      <c r="BI526" s="165"/>
      <c r="BJ526" s="165"/>
      <c r="BK526" s="165"/>
      <c r="BL526" s="165"/>
      <c r="BM526" s="165"/>
      <c r="BN526" s="165"/>
      <c r="BO526" s="165"/>
      <c r="BP526" s="165"/>
      <c r="BQ526" s="165"/>
      <c r="BR526" s="165"/>
      <c r="BS526" s="165"/>
      <c r="BT526" s="165"/>
      <c r="BU526" s="165"/>
      <c r="BV526" s="165"/>
      <c r="BW526" s="165"/>
      <c r="BX526" s="165"/>
      <c r="BY526" s="165"/>
      <c r="BZ526" s="165"/>
      <c r="CA526" s="165"/>
      <c r="CB526" s="165"/>
      <c r="CC526" s="165"/>
      <c r="CD526" s="165"/>
    </row>
    <row r="527" spans="1:82" ht="63.75" hidden="1" customHeight="1">
      <c r="A527" s="492" t="s">
        <v>11</v>
      </c>
      <c r="B527" s="492"/>
      <c r="C527" s="596" t="s">
        <v>796</v>
      </c>
      <c r="D527" s="404">
        <v>7749812</v>
      </c>
      <c r="E527" s="599" t="s">
        <v>848</v>
      </c>
      <c r="F527" s="405" t="s">
        <v>26</v>
      </c>
      <c r="G527" s="539" t="s">
        <v>792</v>
      </c>
      <c r="H527" s="614"/>
      <c r="I527" s="614"/>
      <c r="J527" s="539" t="s">
        <v>792</v>
      </c>
      <c r="K527" s="539" t="s">
        <v>792</v>
      </c>
      <c r="L527" s="539" t="s">
        <v>792</v>
      </c>
      <c r="M527" s="539" t="s">
        <v>792</v>
      </c>
      <c r="N527" s="215">
        <v>4</v>
      </c>
      <c r="O527" s="50">
        <f t="shared" si="315"/>
        <v>0</v>
      </c>
      <c r="P527" s="94">
        <f t="shared" si="316"/>
        <v>0</v>
      </c>
      <c r="Q527" s="675">
        <v>86.641919999999999</v>
      </c>
      <c r="R527" s="437">
        <f t="shared" si="324"/>
        <v>5631.7248</v>
      </c>
      <c r="S527" s="395">
        <f t="shared" si="325"/>
        <v>3942.2073599999999</v>
      </c>
      <c r="T527" s="455">
        <v>30</v>
      </c>
      <c r="U527" s="435"/>
      <c r="V527" s="459"/>
      <c r="W527" s="335">
        <f t="shared" si="326"/>
        <v>0</v>
      </c>
      <c r="X527" s="553">
        <f t="shared" si="313"/>
        <v>0</v>
      </c>
      <c r="Y527" s="438" t="s">
        <v>773</v>
      </c>
      <c r="Z527" s="436">
        <f t="shared" si="327"/>
        <v>30</v>
      </c>
      <c r="AA527" s="637"/>
      <c r="AB527" s="171"/>
      <c r="AC527" s="88"/>
      <c r="AD527" s="162"/>
      <c r="AE527" s="162"/>
      <c r="AF527" s="162"/>
      <c r="AG527" s="162"/>
      <c r="AH527" s="162"/>
      <c r="AI527" s="162"/>
      <c r="AJ527" s="162"/>
      <c r="AK527" s="163"/>
      <c r="AL527" s="162"/>
      <c r="AM527" s="173"/>
      <c r="AN527" s="173"/>
      <c r="AO527" s="173"/>
      <c r="AP527" s="173"/>
      <c r="AQ527" s="173"/>
      <c r="AR527" s="173"/>
      <c r="AS527" s="173"/>
      <c r="AT527" s="173"/>
      <c r="AU527" s="173"/>
      <c r="AV527" s="173"/>
      <c r="AW527" s="173"/>
      <c r="AX527" s="173"/>
      <c r="AY527" s="173"/>
      <c r="AZ527" s="173"/>
      <c r="BA527" s="173"/>
      <c r="BB527" s="173"/>
      <c r="BC527" s="173"/>
      <c r="BD527" s="173"/>
      <c r="BE527" s="173"/>
      <c r="BF527" s="165"/>
      <c r="BG527" s="165"/>
      <c r="BH527" s="165"/>
      <c r="BI527" s="165"/>
      <c r="BJ527" s="165"/>
      <c r="BK527" s="165"/>
      <c r="BL527" s="165"/>
      <c r="BM527" s="165"/>
      <c r="BN527" s="165"/>
      <c r="BO527" s="165"/>
      <c r="BP527" s="165"/>
      <c r="BQ527" s="165"/>
      <c r="BR527" s="165"/>
      <c r="BS527" s="165"/>
      <c r="BT527" s="165"/>
      <c r="BU527" s="165"/>
      <c r="BV527" s="165"/>
      <c r="BW527" s="165"/>
      <c r="BX527" s="165"/>
      <c r="BY527" s="165"/>
      <c r="BZ527" s="165"/>
      <c r="CA527" s="165"/>
      <c r="CB527" s="165"/>
      <c r="CC527" s="165"/>
      <c r="CD527" s="165"/>
    </row>
    <row r="528" spans="1:82" ht="63.75" customHeight="1">
      <c r="A528" s="492" t="s">
        <v>11</v>
      </c>
      <c r="B528" s="492"/>
      <c r="C528" s="678" t="s">
        <v>955</v>
      </c>
      <c r="D528" s="404">
        <v>5745605</v>
      </c>
      <c r="E528" s="599" t="s">
        <v>850</v>
      </c>
      <c r="F528" s="405" t="s">
        <v>811</v>
      </c>
      <c r="G528" s="614"/>
      <c r="H528" s="614"/>
      <c r="I528" s="614"/>
      <c r="J528" s="614"/>
      <c r="K528" s="614"/>
      <c r="L528" s="539" t="s">
        <v>792</v>
      </c>
      <c r="M528" s="539" t="s">
        <v>792</v>
      </c>
      <c r="N528" s="215"/>
      <c r="O528" s="50">
        <f>SUBTOTAL(9,G528:M528)</f>
        <v>0</v>
      </c>
      <c r="P528" s="94">
        <f>O528</f>
        <v>0</v>
      </c>
      <c r="Q528" s="679">
        <v>71.224559999999997</v>
      </c>
      <c r="R528" s="737">
        <f>Q528*$S$1</f>
        <v>4629.5963999999994</v>
      </c>
      <c r="S528" s="746">
        <f t="shared" si="325"/>
        <v>3240.7174799999993</v>
      </c>
      <c r="T528" s="455">
        <v>30</v>
      </c>
      <c r="U528" s="435"/>
      <c r="V528" s="459"/>
      <c r="W528" s="753">
        <f>S528*O528</f>
        <v>0</v>
      </c>
      <c r="X528" s="553">
        <f>R528*P528</f>
        <v>0</v>
      </c>
      <c r="Y528" s="438" t="s">
        <v>773</v>
      </c>
      <c r="Z528" s="436">
        <f t="shared" si="327"/>
        <v>30</v>
      </c>
      <c r="AA528" s="637"/>
      <c r="AB528" s="171"/>
      <c r="AC528" s="88"/>
      <c r="AD528" s="162"/>
      <c r="AE528" s="162"/>
      <c r="AF528" s="162"/>
      <c r="AG528" s="162"/>
      <c r="AH528" s="162"/>
      <c r="AI528" s="162"/>
      <c r="AJ528" s="162"/>
      <c r="AK528" s="163"/>
      <c r="AL528" s="162"/>
      <c r="AM528" s="173"/>
      <c r="AN528" s="173"/>
      <c r="AO528" s="173"/>
      <c r="AP528" s="173"/>
      <c r="AQ528" s="173"/>
      <c r="AR528" s="173"/>
      <c r="AS528" s="173"/>
      <c r="AT528" s="173"/>
      <c r="AU528" s="173"/>
      <c r="AV528" s="173"/>
      <c r="AW528" s="173"/>
      <c r="AX528" s="173"/>
      <c r="AY528" s="173"/>
      <c r="AZ528" s="173"/>
      <c r="BA528" s="173"/>
      <c r="BB528" s="173"/>
      <c r="BC528" s="173"/>
      <c r="BD528" s="173"/>
      <c r="BE528" s="173"/>
      <c r="BF528" s="165"/>
      <c r="BG528" s="165"/>
      <c r="BH528" s="165"/>
      <c r="BI528" s="165"/>
      <c r="BJ528" s="165"/>
      <c r="BK528" s="165"/>
      <c r="BL528" s="165"/>
      <c r="BM528" s="165"/>
      <c r="BN528" s="165"/>
      <c r="BO528" s="165"/>
      <c r="BP528" s="165"/>
      <c r="BQ528" s="165"/>
      <c r="BR528" s="165"/>
      <c r="BS528" s="165"/>
      <c r="BT528" s="165"/>
      <c r="BU528" s="165"/>
      <c r="BV528" s="165"/>
      <c r="BW528" s="165"/>
      <c r="BX528" s="165"/>
      <c r="BY528" s="165"/>
      <c r="BZ528" s="165"/>
      <c r="CA528" s="165"/>
      <c r="CB528" s="165"/>
      <c r="CC528" s="165"/>
      <c r="CD528" s="165"/>
    </row>
    <row r="529" spans="1:82" ht="63.75" hidden="1" customHeight="1">
      <c r="A529" s="492" t="s">
        <v>11</v>
      </c>
      <c r="B529" s="492"/>
      <c r="C529" s="596" t="s">
        <v>796</v>
      </c>
      <c r="D529" s="404">
        <v>5745605</v>
      </c>
      <c r="E529" s="599" t="s">
        <v>850</v>
      </c>
      <c r="F529" s="405" t="s">
        <v>811</v>
      </c>
      <c r="G529" s="539" t="s">
        <v>792</v>
      </c>
      <c r="H529" s="614"/>
      <c r="I529" s="614"/>
      <c r="J529" s="539" t="s">
        <v>792</v>
      </c>
      <c r="K529" s="539" t="s">
        <v>792</v>
      </c>
      <c r="L529" s="539" t="s">
        <v>792</v>
      </c>
      <c r="M529" s="539" t="s">
        <v>792</v>
      </c>
      <c r="N529" s="215">
        <v>4</v>
      </c>
      <c r="O529" s="50">
        <f t="shared" si="315"/>
        <v>0</v>
      </c>
      <c r="P529" s="94">
        <f t="shared" si="316"/>
        <v>0</v>
      </c>
      <c r="Q529" s="675">
        <v>71.224559999999997</v>
      </c>
      <c r="R529" s="437">
        <f t="shared" si="324"/>
        <v>4629.5963999999994</v>
      </c>
      <c r="S529" s="395">
        <f t="shared" si="325"/>
        <v>3240.7174799999993</v>
      </c>
      <c r="T529" s="455">
        <v>30</v>
      </c>
      <c r="U529" s="435"/>
      <c r="V529" s="459"/>
      <c r="W529" s="335">
        <f t="shared" si="326"/>
        <v>0</v>
      </c>
      <c r="X529" s="553">
        <f t="shared" si="313"/>
        <v>0</v>
      </c>
      <c r="Y529" s="438" t="s">
        <v>773</v>
      </c>
      <c r="Z529" s="436">
        <f t="shared" si="327"/>
        <v>30</v>
      </c>
      <c r="AA529" s="637"/>
      <c r="AB529" s="171"/>
      <c r="AC529" s="88"/>
      <c r="AD529" s="162"/>
      <c r="AE529" s="162"/>
      <c r="AF529" s="162"/>
      <c r="AG529" s="162"/>
      <c r="AH529" s="162"/>
      <c r="AI529" s="162"/>
      <c r="AJ529" s="162"/>
      <c r="AK529" s="163"/>
      <c r="AL529" s="162"/>
      <c r="AM529" s="173"/>
      <c r="AN529" s="173"/>
      <c r="AO529" s="173"/>
      <c r="AP529" s="173"/>
      <c r="AQ529" s="173"/>
      <c r="AR529" s="173"/>
      <c r="AS529" s="173"/>
      <c r="AT529" s="173"/>
      <c r="AU529" s="173"/>
      <c r="AV529" s="173"/>
      <c r="AW529" s="173"/>
      <c r="AX529" s="173"/>
      <c r="AY529" s="173"/>
      <c r="AZ529" s="173"/>
      <c r="BA529" s="173"/>
      <c r="BB529" s="173"/>
      <c r="BC529" s="173"/>
      <c r="BD529" s="173"/>
      <c r="BE529" s="173"/>
      <c r="BF529" s="165"/>
      <c r="BG529" s="165"/>
      <c r="BH529" s="165"/>
      <c r="BI529" s="165"/>
      <c r="BJ529" s="165"/>
      <c r="BK529" s="165"/>
      <c r="BL529" s="165"/>
      <c r="BM529" s="165"/>
      <c r="BN529" s="165"/>
      <c r="BO529" s="165"/>
      <c r="BP529" s="165"/>
      <c r="BQ529" s="165"/>
      <c r="BR529" s="165"/>
      <c r="BS529" s="165"/>
      <c r="BT529" s="165"/>
      <c r="BU529" s="165"/>
      <c r="BV529" s="165"/>
      <c r="BW529" s="165"/>
      <c r="BX529" s="165"/>
      <c r="BY529" s="165"/>
      <c r="BZ529" s="165"/>
      <c r="CA529" s="165"/>
      <c r="CB529" s="165"/>
      <c r="CC529" s="165"/>
      <c r="CD529" s="165"/>
    </row>
    <row r="530" spans="1:82" ht="63.75" customHeight="1">
      <c r="A530" s="492" t="s">
        <v>11</v>
      </c>
      <c r="B530" s="492"/>
      <c r="C530" s="678" t="s">
        <v>955</v>
      </c>
      <c r="D530" s="404">
        <v>5745428</v>
      </c>
      <c r="E530" s="599" t="s">
        <v>850</v>
      </c>
      <c r="F530" s="405" t="s">
        <v>812</v>
      </c>
      <c r="G530" s="614"/>
      <c r="H530" s="614"/>
      <c r="I530" s="614"/>
      <c r="J530" s="539" t="s">
        <v>792</v>
      </c>
      <c r="K530" s="614"/>
      <c r="L530" s="539" t="s">
        <v>792</v>
      </c>
      <c r="M530" s="539" t="s">
        <v>792</v>
      </c>
      <c r="N530" s="215"/>
      <c r="O530" s="50">
        <f>SUBTOTAL(9,G530:M530)</f>
        <v>0</v>
      </c>
      <c r="P530" s="94">
        <f>O530</f>
        <v>0</v>
      </c>
      <c r="Q530" s="679">
        <v>80.72999999999999</v>
      </c>
      <c r="R530" s="737">
        <f>Q530*$S$1</f>
        <v>5247.4499999999989</v>
      </c>
      <c r="S530" s="746">
        <f t="shared" si="325"/>
        <v>3673.2149999999988</v>
      </c>
      <c r="T530" s="455">
        <v>30</v>
      </c>
      <c r="U530" s="435"/>
      <c r="V530" s="459"/>
      <c r="W530" s="753">
        <f>S530*O530</f>
        <v>0</v>
      </c>
      <c r="X530" s="553">
        <f>R530*P530</f>
        <v>0</v>
      </c>
      <c r="Y530" s="438" t="s">
        <v>773</v>
      </c>
      <c r="Z530" s="436">
        <f t="shared" si="327"/>
        <v>30</v>
      </c>
      <c r="AA530" s="637"/>
      <c r="AB530" s="171"/>
      <c r="AC530" s="88"/>
      <c r="AD530" s="162"/>
      <c r="AE530" s="162"/>
      <c r="AF530" s="162"/>
      <c r="AG530" s="162"/>
      <c r="AH530" s="162"/>
      <c r="AI530" s="162"/>
      <c r="AJ530" s="162"/>
      <c r="AK530" s="163"/>
      <c r="AL530" s="162"/>
      <c r="AM530" s="173"/>
      <c r="AN530" s="173"/>
      <c r="AO530" s="173"/>
      <c r="AP530" s="173"/>
      <c r="AQ530" s="173"/>
      <c r="AR530" s="173"/>
      <c r="AS530" s="173"/>
      <c r="AT530" s="173"/>
      <c r="AU530" s="173"/>
      <c r="AV530" s="173"/>
      <c r="AW530" s="173"/>
      <c r="AX530" s="173"/>
      <c r="AY530" s="173"/>
      <c r="AZ530" s="173"/>
      <c r="BA530" s="173"/>
      <c r="BB530" s="173"/>
      <c r="BC530" s="173"/>
      <c r="BD530" s="173"/>
      <c r="BE530" s="173"/>
      <c r="BF530" s="165"/>
      <c r="BG530" s="165"/>
      <c r="BH530" s="165"/>
      <c r="BI530" s="165"/>
      <c r="BJ530" s="165"/>
      <c r="BK530" s="165"/>
      <c r="BL530" s="165"/>
      <c r="BM530" s="165"/>
      <c r="BN530" s="165"/>
      <c r="BO530" s="165"/>
      <c r="BP530" s="165"/>
      <c r="BQ530" s="165"/>
      <c r="BR530" s="165"/>
      <c r="BS530" s="165"/>
      <c r="BT530" s="165"/>
      <c r="BU530" s="165"/>
      <c r="BV530" s="165"/>
      <c r="BW530" s="165"/>
      <c r="BX530" s="165"/>
      <c r="BY530" s="165"/>
      <c r="BZ530" s="165"/>
      <c r="CA530" s="165"/>
      <c r="CB530" s="165"/>
      <c r="CC530" s="165"/>
      <c r="CD530" s="165"/>
    </row>
    <row r="531" spans="1:82" ht="63.75" hidden="1" customHeight="1">
      <c r="A531" s="492" t="s">
        <v>11</v>
      </c>
      <c r="B531" s="492"/>
      <c r="C531" s="596" t="s">
        <v>796</v>
      </c>
      <c r="D531" s="404">
        <v>5745428</v>
      </c>
      <c r="E531" s="599" t="s">
        <v>117</v>
      </c>
      <c r="F531" s="405" t="s">
        <v>812</v>
      </c>
      <c r="G531" s="539" t="s">
        <v>792</v>
      </c>
      <c r="H531" s="614"/>
      <c r="I531" s="614"/>
      <c r="J531" s="539" t="s">
        <v>792</v>
      </c>
      <c r="K531" s="539" t="s">
        <v>792</v>
      </c>
      <c r="L531" s="539" t="s">
        <v>792</v>
      </c>
      <c r="M531" s="539" t="s">
        <v>792</v>
      </c>
      <c r="N531" s="215">
        <v>4</v>
      </c>
      <c r="O531" s="50">
        <f t="shared" si="315"/>
        <v>0</v>
      </c>
      <c r="P531" s="94">
        <f t="shared" si="316"/>
        <v>0</v>
      </c>
      <c r="Q531" s="675">
        <v>80.72999999999999</v>
      </c>
      <c r="R531" s="437">
        <f t="shared" si="324"/>
        <v>5247.4499999999989</v>
      </c>
      <c r="S531" s="395">
        <f t="shared" si="325"/>
        <v>3673.2149999999988</v>
      </c>
      <c r="T531" s="455">
        <v>30</v>
      </c>
      <c r="U531" s="435"/>
      <c r="V531" s="459"/>
      <c r="W531" s="335">
        <f t="shared" si="326"/>
        <v>0</v>
      </c>
      <c r="X531" s="553">
        <f t="shared" si="313"/>
        <v>0</v>
      </c>
      <c r="Y531" s="438" t="s">
        <v>773</v>
      </c>
      <c r="Z531" s="436">
        <f t="shared" si="327"/>
        <v>30</v>
      </c>
      <c r="AA531" s="637"/>
      <c r="AB531" s="171"/>
      <c r="AC531" s="88"/>
      <c r="AD531" s="162"/>
      <c r="AE531" s="162"/>
      <c r="AF531" s="162"/>
      <c r="AG531" s="162"/>
      <c r="AH531" s="162"/>
      <c r="AI531" s="162"/>
      <c r="AJ531" s="162"/>
      <c r="AK531" s="163"/>
      <c r="AL531" s="162"/>
      <c r="AM531" s="173"/>
      <c r="AN531" s="173"/>
      <c r="AO531" s="173"/>
      <c r="AP531" s="173"/>
      <c r="AQ531" s="173"/>
      <c r="AR531" s="173"/>
      <c r="AS531" s="173"/>
      <c r="AT531" s="173"/>
      <c r="AU531" s="173"/>
      <c r="AV531" s="173"/>
      <c r="AW531" s="173"/>
      <c r="AX531" s="173"/>
      <c r="AY531" s="173"/>
      <c r="AZ531" s="173"/>
      <c r="BA531" s="173"/>
      <c r="BB531" s="173"/>
      <c r="BC531" s="173"/>
      <c r="BD531" s="173"/>
      <c r="BE531" s="173"/>
      <c r="BF531" s="165"/>
      <c r="BG531" s="165"/>
      <c r="BH531" s="165"/>
      <c r="BI531" s="165"/>
      <c r="BJ531" s="165"/>
      <c r="BK531" s="165"/>
      <c r="BL531" s="165"/>
      <c r="BM531" s="165"/>
      <c r="BN531" s="165"/>
      <c r="BO531" s="165"/>
      <c r="BP531" s="165"/>
      <c r="BQ531" s="165"/>
      <c r="BR531" s="165"/>
      <c r="BS531" s="165"/>
      <c r="BT531" s="165"/>
      <c r="BU531" s="165"/>
      <c r="BV531" s="165"/>
      <c r="BW531" s="165"/>
      <c r="BX531" s="165"/>
      <c r="BY531" s="165"/>
      <c r="BZ531" s="165"/>
      <c r="CA531" s="165"/>
      <c r="CB531" s="165"/>
      <c r="CC531" s="165"/>
      <c r="CD531" s="165"/>
    </row>
    <row r="532" spans="1:82" ht="63.75" customHeight="1">
      <c r="A532" s="521" t="s">
        <v>11</v>
      </c>
      <c r="B532" s="477"/>
      <c r="C532" s="512" t="s">
        <v>784</v>
      </c>
      <c r="D532" s="107" t="s">
        <v>1116</v>
      </c>
      <c r="E532" s="30" t="s">
        <v>117</v>
      </c>
      <c r="F532" s="80" t="s">
        <v>1117</v>
      </c>
      <c r="G532" s="623"/>
      <c r="H532" s="623"/>
      <c r="I532" s="623"/>
      <c r="J532" s="539" t="s">
        <v>792</v>
      </c>
      <c r="K532" s="539" t="s">
        <v>792</v>
      </c>
      <c r="L532" s="539" t="s">
        <v>792</v>
      </c>
      <c r="M532" s="539" t="s">
        <v>792</v>
      </c>
      <c r="N532" s="215"/>
      <c r="O532" s="50">
        <f t="shared" si="315"/>
        <v>0</v>
      </c>
      <c r="P532" s="94">
        <f t="shared" si="316"/>
        <v>0</v>
      </c>
      <c r="Q532" s="403">
        <v>99.475920000000002</v>
      </c>
      <c r="R532" s="737">
        <f t="shared" si="324"/>
        <v>6465.9348</v>
      </c>
      <c r="S532" s="746">
        <f t="shared" si="325"/>
        <v>4526.1543599999995</v>
      </c>
      <c r="T532" s="455">
        <v>30</v>
      </c>
      <c r="U532" s="435">
        <f t="shared" ref="U532:U539" si="328">(V532/R532*100-100)*-1</f>
        <v>40.760305841624024</v>
      </c>
      <c r="V532" s="459">
        <v>3830.3999999999996</v>
      </c>
      <c r="W532" s="753">
        <f t="shared" si="326"/>
        <v>0</v>
      </c>
      <c r="X532" s="553">
        <f t="shared" si="313"/>
        <v>0</v>
      </c>
      <c r="Y532" s="438" t="s">
        <v>773</v>
      </c>
      <c r="Z532" s="436">
        <f t="shared" ref="Z532:Z539" si="329">T532</f>
        <v>30</v>
      </c>
      <c r="AA532" s="428"/>
      <c r="AB532" s="171"/>
      <c r="AC532" s="88"/>
      <c r="AD532" s="162"/>
      <c r="AE532" s="162"/>
      <c r="AF532" s="162"/>
      <c r="AG532" s="162"/>
      <c r="AH532" s="162"/>
      <c r="AI532" s="162"/>
      <c r="AJ532" s="162"/>
      <c r="AK532" s="163"/>
      <c r="AL532" s="162"/>
      <c r="AM532" s="173"/>
      <c r="AN532" s="173"/>
      <c r="AO532" s="173"/>
      <c r="AP532" s="173"/>
      <c r="AQ532" s="173"/>
      <c r="AR532" s="173"/>
      <c r="AS532" s="173"/>
      <c r="AT532" s="173"/>
      <c r="AU532" s="173"/>
      <c r="AV532" s="173"/>
      <c r="AW532" s="173"/>
      <c r="AX532" s="173"/>
      <c r="AY532" s="173"/>
      <c r="AZ532" s="173"/>
      <c r="BA532" s="173"/>
      <c r="BB532" s="173"/>
      <c r="BC532" s="173"/>
      <c r="BD532" s="173"/>
      <c r="BE532" s="173"/>
      <c r="BF532" s="165"/>
      <c r="BG532" s="165"/>
      <c r="BH532" s="165"/>
      <c r="BI532" s="165"/>
      <c r="BJ532" s="165"/>
      <c r="BK532" s="165"/>
      <c r="BL532" s="165"/>
      <c r="BM532" s="165"/>
      <c r="BN532" s="165"/>
      <c r="BO532" s="165"/>
      <c r="BP532" s="165"/>
      <c r="BQ532" s="165"/>
      <c r="BR532" s="165"/>
      <c r="BS532" s="165"/>
      <c r="BT532" s="165"/>
      <c r="BU532" s="165"/>
      <c r="BV532" s="165"/>
      <c r="BW532" s="165"/>
      <c r="BX532" s="165"/>
      <c r="BY532" s="165"/>
      <c r="BZ532" s="165"/>
      <c r="CA532" s="165"/>
      <c r="CB532" s="165"/>
      <c r="CC532" s="165"/>
      <c r="CD532" s="165"/>
    </row>
    <row r="533" spans="1:82" ht="63.75" customHeight="1">
      <c r="A533" s="521" t="s">
        <v>11</v>
      </c>
      <c r="B533" s="521"/>
      <c r="C533" s="512" t="s">
        <v>784</v>
      </c>
      <c r="D533" s="107" t="s">
        <v>1116</v>
      </c>
      <c r="E533" s="30" t="s">
        <v>117</v>
      </c>
      <c r="F533" s="80" t="s">
        <v>1118</v>
      </c>
      <c r="G533" s="25"/>
      <c r="H533" s="25"/>
      <c r="I533" s="539" t="s">
        <v>792</v>
      </c>
      <c r="J533" s="539" t="s">
        <v>792</v>
      </c>
      <c r="K533" s="539" t="s">
        <v>792</v>
      </c>
      <c r="L533" s="539" t="s">
        <v>792</v>
      </c>
      <c r="M533" s="539" t="s">
        <v>792</v>
      </c>
      <c r="N533" s="215"/>
      <c r="O533" s="50">
        <f t="shared" si="315"/>
        <v>0</v>
      </c>
      <c r="P533" s="94">
        <f t="shared" si="316"/>
        <v>0</v>
      </c>
      <c r="Q533" s="403">
        <v>99.475920000000002</v>
      </c>
      <c r="R533" s="737">
        <f t="shared" si="324"/>
        <v>6465.9348</v>
      </c>
      <c r="S533" s="746">
        <f t="shared" si="325"/>
        <v>4526.1543599999995</v>
      </c>
      <c r="T533" s="455">
        <v>30</v>
      </c>
      <c r="U533" s="435">
        <f t="shared" si="328"/>
        <v>50.485488965957408</v>
      </c>
      <c r="V533" s="459">
        <v>3201.5759999999996</v>
      </c>
      <c r="W533" s="753">
        <f t="shared" si="326"/>
        <v>0</v>
      </c>
      <c r="X533" s="553">
        <f t="shared" si="313"/>
        <v>0</v>
      </c>
      <c r="Y533" s="438" t="s">
        <v>773</v>
      </c>
      <c r="Z533" s="436">
        <f t="shared" si="329"/>
        <v>30</v>
      </c>
      <c r="AA533" s="428"/>
      <c r="AB533" s="171"/>
      <c r="AC533" s="88"/>
      <c r="AD533" s="162"/>
      <c r="AE533" s="162"/>
      <c r="AF533" s="162"/>
      <c r="AG533" s="162"/>
      <c r="AH533" s="162"/>
      <c r="AI533" s="162"/>
      <c r="AJ533" s="162"/>
      <c r="AK533" s="163"/>
      <c r="AL533" s="162"/>
      <c r="AM533" s="173"/>
      <c r="AN533" s="173"/>
      <c r="AO533" s="173"/>
      <c r="AP533" s="173"/>
      <c r="AQ533" s="173"/>
      <c r="AR533" s="173"/>
      <c r="AS533" s="173"/>
      <c r="AT533" s="173"/>
      <c r="AU533" s="173"/>
      <c r="AV533" s="173"/>
      <c r="AW533" s="173"/>
      <c r="AX533" s="173"/>
      <c r="AY533" s="173"/>
      <c r="AZ533" s="173"/>
      <c r="BA533" s="173"/>
      <c r="BB533" s="173"/>
      <c r="BC533" s="173"/>
      <c r="BD533" s="173"/>
      <c r="BE533" s="173"/>
      <c r="BF533" s="165"/>
      <c r="BG533" s="165"/>
      <c r="BH533" s="165"/>
      <c r="BI533" s="165"/>
      <c r="BJ533" s="165"/>
      <c r="BK533" s="165"/>
      <c r="BL533" s="165"/>
      <c r="BM533" s="165"/>
      <c r="BN533" s="165"/>
      <c r="BO533" s="165"/>
      <c r="BP533" s="165"/>
      <c r="BQ533" s="165"/>
      <c r="BR533" s="165"/>
      <c r="BS533" s="165"/>
      <c r="BT533" s="165"/>
      <c r="BU533" s="165"/>
      <c r="BV533" s="165"/>
      <c r="BW533" s="165"/>
      <c r="BX533" s="165"/>
      <c r="BY533" s="165"/>
      <c r="BZ533" s="165"/>
      <c r="CA533" s="165"/>
      <c r="CB533" s="165"/>
      <c r="CC533" s="165"/>
      <c r="CD533" s="165"/>
    </row>
    <row r="534" spans="1:82" ht="63.75" customHeight="1">
      <c r="A534" s="521" t="s">
        <v>11</v>
      </c>
      <c r="B534" s="477"/>
      <c r="C534" s="512" t="s">
        <v>784</v>
      </c>
      <c r="D534" s="107" t="s">
        <v>478</v>
      </c>
      <c r="E534" s="30" t="s">
        <v>117</v>
      </c>
      <c r="F534" s="80" t="s">
        <v>8</v>
      </c>
      <c r="G534" s="623"/>
      <c r="H534" s="539" t="s">
        <v>792</v>
      </c>
      <c r="I534" s="623"/>
      <c r="J534" s="623"/>
      <c r="K534" s="539" t="s">
        <v>792</v>
      </c>
      <c r="L534" s="539" t="s">
        <v>792</v>
      </c>
      <c r="M534" s="539" t="s">
        <v>792</v>
      </c>
      <c r="N534" s="215"/>
      <c r="O534" s="50">
        <f t="shared" si="315"/>
        <v>0</v>
      </c>
      <c r="P534" s="94">
        <f t="shared" si="316"/>
        <v>0</v>
      </c>
      <c r="Q534" s="679">
        <v>85.830479999999994</v>
      </c>
      <c r="R534" s="737">
        <f t="shared" si="324"/>
        <v>5578.9811999999993</v>
      </c>
      <c r="S534" s="746">
        <f t="shared" si="325"/>
        <v>3905.2868399999993</v>
      </c>
      <c r="T534" s="455">
        <v>30</v>
      </c>
      <c r="U534" s="435">
        <f t="shared" si="328"/>
        <v>31.342303143089993</v>
      </c>
      <c r="V534" s="459">
        <v>3830.3999999999996</v>
      </c>
      <c r="W534" s="753">
        <f t="shared" si="326"/>
        <v>0</v>
      </c>
      <c r="X534" s="553">
        <f t="shared" si="313"/>
        <v>0</v>
      </c>
      <c r="Y534" s="438" t="s">
        <v>773</v>
      </c>
      <c r="Z534" s="436">
        <f t="shared" si="329"/>
        <v>30</v>
      </c>
      <c r="AA534" s="662"/>
      <c r="AB534" s="171"/>
      <c r="AC534" s="88"/>
      <c r="AD534" s="162"/>
      <c r="AE534" s="162"/>
      <c r="AF534" s="162"/>
      <c r="AG534" s="162"/>
      <c r="AH534" s="162"/>
      <c r="AI534" s="162"/>
      <c r="AJ534" s="162"/>
      <c r="AK534" s="163"/>
      <c r="AL534" s="162"/>
      <c r="AM534" s="173"/>
      <c r="AN534" s="173"/>
      <c r="AO534" s="173"/>
      <c r="AP534" s="173"/>
      <c r="AQ534" s="173"/>
      <c r="AR534" s="173"/>
      <c r="AS534" s="173"/>
      <c r="AT534" s="173"/>
      <c r="AU534" s="173"/>
      <c r="AV534" s="173"/>
      <c r="AW534" s="173"/>
      <c r="AX534" s="173"/>
      <c r="AY534" s="173"/>
      <c r="AZ534" s="173"/>
      <c r="BA534" s="173"/>
      <c r="BB534" s="173"/>
      <c r="BC534" s="173"/>
      <c r="BD534" s="173"/>
      <c r="BE534" s="173"/>
      <c r="BF534" s="165"/>
      <c r="BG534" s="165"/>
      <c r="BH534" s="165"/>
      <c r="BI534" s="165"/>
      <c r="BJ534" s="165"/>
      <c r="BK534" s="165"/>
      <c r="BL534" s="165"/>
      <c r="BM534" s="165"/>
      <c r="BN534" s="165"/>
      <c r="BO534" s="165"/>
      <c r="BP534" s="165"/>
      <c r="BQ534" s="165"/>
      <c r="BR534" s="165"/>
      <c r="BS534" s="165"/>
      <c r="BT534" s="165"/>
      <c r="BU534" s="165"/>
      <c r="BV534" s="165"/>
      <c r="BW534" s="165"/>
      <c r="BX534" s="165"/>
      <c r="BY534" s="165"/>
      <c r="BZ534" s="165"/>
      <c r="CA534" s="165"/>
      <c r="CB534" s="165"/>
      <c r="CC534" s="165"/>
      <c r="CD534" s="165"/>
    </row>
    <row r="535" spans="1:82" ht="27" hidden="1" customHeight="1">
      <c r="A535" s="642" t="s">
        <v>11</v>
      </c>
      <c r="B535" s="521"/>
      <c r="C535" s="322"/>
      <c r="D535" s="107" t="s">
        <v>478</v>
      </c>
      <c r="E535" s="30" t="s">
        <v>117</v>
      </c>
      <c r="F535" s="80" t="s">
        <v>403</v>
      </c>
      <c r="G535" s="17"/>
      <c r="H535" s="17"/>
      <c r="I535" s="25"/>
      <c r="J535" s="17"/>
      <c r="K535" s="17"/>
      <c r="L535" s="37"/>
      <c r="M535" s="37"/>
      <c r="N535" s="215">
        <v>0</v>
      </c>
      <c r="O535" s="50">
        <f t="shared" si="315"/>
        <v>0</v>
      </c>
      <c r="P535" s="94">
        <f t="shared" si="316"/>
        <v>0</v>
      </c>
      <c r="Q535" s="403">
        <v>80.239999999999995</v>
      </c>
      <c r="R535" s="437">
        <f>Q535*$S$1</f>
        <v>5215.5999999999995</v>
      </c>
      <c r="S535" s="395">
        <f t="shared" ref="S535:S539" si="330">(1-T535*0.01)*R535</f>
        <v>3390.139999999999</v>
      </c>
      <c r="T535" s="455">
        <v>35</v>
      </c>
      <c r="U535" s="435">
        <f t="shared" si="328"/>
        <v>38.61538461538462</v>
      </c>
      <c r="V535" s="459">
        <v>3201.5759999999996</v>
      </c>
      <c r="W535" s="318">
        <f t="shared" ref="W535:W539" si="331">S535*O535</f>
        <v>0</v>
      </c>
      <c r="X535" s="553">
        <f t="shared" si="313"/>
        <v>0</v>
      </c>
      <c r="Y535" s="438" t="s">
        <v>773</v>
      </c>
      <c r="Z535" s="436">
        <f t="shared" si="329"/>
        <v>35</v>
      </c>
      <c r="AA535" s="428"/>
      <c r="AB535" s="171"/>
      <c r="AC535" s="88"/>
      <c r="AD535" s="162"/>
      <c r="AE535" s="162"/>
      <c r="AF535" s="162"/>
      <c r="AG535" s="162"/>
      <c r="AH535" s="162"/>
      <c r="AI535" s="162"/>
      <c r="AJ535" s="162"/>
      <c r="AK535" s="163"/>
      <c r="AL535" s="162"/>
      <c r="AM535" s="173"/>
      <c r="AN535" s="173"/>
      <c r="AO535" s="173"/>
      <c r="AP535" s="173"/>
      <c r="AQ535" s="173"/>
      <c r="AR535" s="173"/>
      <c r="AS535" s="173"/>
      <c r="AT535" s="173"/>
      <c r="AU535" s="173"/>
      <c r="AV535" s="173"/>
      <c r="AW535" s="173"/>
      <c r="AX535" s="173"/>
      <c r="AY535" s="173"/>
      <c r="AZ535" s="173"/>
      <c r="BA535" s="173"/>
      <c r="BB535" s="173"/>
      <c r="BC535" s="173"/>
      <c r="BD535" s="173"/>
      <c r="BE535" s="173"/>
      <c r="BF535" s="165"/>
      <c r="BG535" s="165"/>
      <c r="BH535" s="165"/>
      <c r="BI535" s="165"/>
      <c r="BJ535" s="165"/>
      <c r="BK535" s="165"/>
      <c r="BL535" s="165"/>
      <c r="BM535" s="165"/>
      <c r="BN535" s="165"/>
      <c r="BO535" s="165"/>
      <c r="BP535" s="165"/>
      <c r="BQ535" s="165"/>
      <c r="BR535" s="165"/>
      <c r="BS535" s="165"/>
      <c r="BT535" s="165"/>
      <c r="BU535" s="165"/>
      <c r="BV535" s="165"/>
      <c r="BW535" s="165"/>
      <c r="BX535" s="165"/>
      <c r="BY535" s="165"/>
      <c r="BZ535" s="165"/>
      <c r="CA535" s="165"/>
      <c r="CB535" s="165"/>
      <c r="CC535" s="165"/>
      <c r="CD535" s="165"/>
    </row>
    <row r="536" spans="1:82" ht="63.75" hidden="1" customHeight="1">
      <c r="A536" s="521" t="s">
        <v>11</v>
      </c>
      <c r="B536" s="521"/>
      <c r="C536" s="648" t="s">
        <v>784</v>
      </c>
      <c r="D536" s="107" t="s">
        <v>464</v>
      </c>
      <c r="E536" s="30" t="s">
        <v>117</v>
      </c>
      <c r="F536" s="80" t="s">
        <v>37</v>
      </c>
      <c r="G536" s="548"/>
      <c r="H536" s="539" t="s">
        <v>792</v>
      </c>
      <c r="I536" s="539" t="s">
        <v>792</v>
      </c>
      <c r="J536" s="548"/>
      <c r="K536" s="541"/>
      <c r="L536" s="540"/>
      <c r="M536" s="540"/>
      <c r="N536" s="215">
        <v>0</v>
      </c>
      <c r="O536" s="50">
        <f t="shared" si="315"/>
        <v>0</v>
      </c>
      <c r="P536" s="94">
        <f t="shared" si="316"/>
        <v>0</v>
      </c>
      <c r="Q536" s="403">
        <v>96.59</v>
      </c>
      <c r="R536" s="437">
        <f>Q536*$S$1</f>
        <v>6278.35</v>
      </c>
      <c r="S536" s="395">
        <f t="shared" si="330"/>
        <v>6278.35</v>
      </c>
      <c r="T536" s="455">
        <v>0</v>
      </c>
      <c r="U536" s="435">
        <f t="shared" si="328"/>
        <v>15.768792756058531</v>
      </c>
      <c r="V536" s="459">
        <v>5288.33</v>
      </c>
      <c r="W536" s="318">
        <f t="shared" si="331"/>
        <v>0</v>
      </c>
      <c r="X536" s="553">
        <f t="shared" si="313"/>
        <v>0</v>
      </c>
      <c r="Y536" s="438" t="s">
        <v>773</v>
      </c>
      <c r="Z536" s="436">
        <f t="shared" si="329"/>
        <v>0</v>
      </c>
      <c r="AA536" s="428"/>
      <c r="AB536" s="171"/>
      <c r="AC536" s="88"/>
      <c r="AD536" s="162"/>
      <c r="AE536" s="162"/>
      <c r="AF536" s="162"/>
      <c r="AG536" s="162"/>
      <c r="AH536" s="162"/>
      <c r="AI536" s="162"/>
      <c r="AJ536" s="162"/>
      <c r="AK536" s="163"/>
      <c r="AL536" s="162"/>
      <c r="AM536" s="173"/>
      <c r="AN536" s="173"/>
      <c r="AO536" s="173"/>
      <c r="AP536" s="173"/>
      <c r="AQ536" s="173"/>
      <c r="AR536" s="173"/>
      <c r="AS536" s="173"/>
      <c r="AT536" s="173"/>
      <c r="AU536" s="173"/>
      <c r="AV536" s="173"/>
      <c r="AW536" s="173"/>
      <c r="AX536" s="173"/>
      <c r="AY536" s="173"/>
      <c r="AZ536" s="173"/>
      <c r="BA536" s="173"/>
      <c r="BB536" s="173"/>
      <c r="BC536" s="173"/>
      <c r="BD536" s="173"/>
      <c r="BE536" s="173"/>
      <c r="BF536" s="165"/>
      <c r="BG536" s="165"/>
      <c r="BH536" s="165"/>
      <c r="BI536" s="165"/>
      <c r="BJ536" s="165"/>
      <c r="BK536" s="165"/>
      <c r="BL536" s="165"/>
      <c r="BM536" s="165"/>
      <c r="BN536" s="165"/>
      <c r="BO536" s="165"/>
      <c r="BP536" s="165"/>
      <c r="BQ536" s="165"/>
      <c r="BR536" s="165"/>
      <c r="BS536" s="165"/>
      <c r="BT536" s="165"/>
      <c r="BU536" s="165"/>
      <c r="BV536" s="165"/>
      <c r="BW536" s="165"/>
      <c r="BX536" s="165"/>
      <c r="BY536" s="165"/>
      <c r="BZ536" s="165"/>
      <c r="CA536" s="165"/>
      <c r="CB536" s="165"/>
      <c r="CC536" s="165"/>
      <c r="CD536" s="165"/>
    </row>
    <row r="537" spans="1:82" ht="63.75" hidden="1" customHeight="1">
      <c r="A537" s="521" t="s">
        <v>11</v>
      </c>
      <c r="B537" s="521"/>
      <c r="C537" s="648" t="s">
        <v>784</v>
      </c>
      <c r="D537" s="107" t="s">
        <v>464</v>
      </c>
      <c r="E537" s="30" t="s">
        <v>117</v>
      </c>
      <c r="F537" s="80" t="s">
        <v>6</v>
      </c>
      <c r="G537" s="548"/>
      <c r="H537" s="539" t="s">
        <v>792</v>
      </c>
      <c r="I537" s="548"/>
      <c r="J537" s="548"/>
      <c r="K537" s="539" t="s">
        <v>792</v>
      </c>
      <c r="L537" s="540"/>
      <c r="M537" s="540"/>
      <c r="N537" s="215">
        <v>0</v>
      </c>
      <c r="O537" s="50">
        <f t="shared" si="315"/>
        <v>0</v>
      </c>
      <c r="P537" s="94">
        <f t="shared" si="316"/>
        <v>0</v>
      </c>
      <c r="Q537" s="403">
        <v>100.73</v>
      </c>
      <c r="R537" s="437">
        <v>5288.33</v>
      </c>
      <c r="S537" s="395">
        <f t="shared" si="330"/>
        <v>5288.33</v>
      </c>
      <c r="T537" s="455">
        <v>0</v>
      </c>
      <c r="U537" s="435">
        <f t="shared" si="328"/>
        <v>0</v>
      </c>
      <c r="V537" s="459">
        <v>5288.33</v>
      </c>
      <c r="W537" s="318">
        <f t="shared" si="331"/>
        <v>0</v>
      </c>
      <c r="X537" s="553">
        <f t="shared" si="313"/>
        <v>0</v>
      </c>
      <c r="Y537" s="438" t="s">
        <v>773</v>
      </c>
      <c r="Z537" s="436">
        <f t="shared" si="329"/>
        <v>0</v>
      </c>
      <c r="AA537" s="428"/>
      <c r="AB537" s="171"/>
      <c r="AC537" s="88"/>
      <c r="AD537" s="162"/>
      <c r="AE537" s="162"/>
      <c r="AF537" s="162"/>
      <c r="AG537" s="162"/>
      <c r="AH537" s="162"/>
      <c r="AI537" s="162"/>
      <c r="AJ537" s="162"/>
      <c r="AK537" s="163"/>
      <c r="AL537" s="162"/>
      <c r="AM537" s="173"/>
      <c r="AN537" s="173"/>
      <c r="AO537" s="173"/>
      <c r="AP537" s="173"/>
      <c r="AQ537" s="173"/>
      <c r="AR537" s="173"/>
      <c r="AS537" s="173"/>
      <c r="AT537" s="173"/>
      <c r="AU537" s="173"/>
      <c r="AV537" s="173"/>
      <c r="AW537" s="173"/>
      <c r="AX537" s="173"/>
      <c r="AY537" s="173"/>
      <c r="AZ537" s="173"/>
      <c r="BA537" s="173"/>
      <c r="BB537" s="173"/>
      <c r="BC537" s="173"/>
      <c r="BD537" s="173"/>
      <c r="BE537" s="173"/>
      <c r="BF537" s="165"/>
      <c r="BG537" s="165"/>
      <c r="BH537" s="165"/>
      <c r="BI537" s="165"/>
      <c r="BJ537" s="165"/>
      <c r="BK537" s="165"/>
      <c r="BL537" s="165"/>
      <c r="BM537" s="165"/>
      <c r="BN537" s="165"/>
      <c r="BO537" s="165"/>
      <c r="BP537" s="165"/>
      <c r="BQ537" s="165"/>
      <c r="BR537" s="165"/>
      <c r="BS537" s="165"/>
      <c r="BT537" s="165"/>
      <c r="BU537" s="165"/>
      <c r="BV537" s="165"/>
      <c r="BW537" s="165"/>
      <c r="BX537" s="165"/>
      <c r="BY537" s="165"/>
      <c r="BZ537" s="165"/>
      <c r="CA537" s="165"/>
      <c r="CB537" s="165"/>
      <c r="CC537" s="165"/>
      <c r="CD537" s="165"/>
    </row>
    <row r="538" spans="1:82" ht="63.75" hidden="1" customHeight="1">
      <c r="A538" s="521" t="s">
        <v>11</v>
      </c>
      <c r="B538" s="521"/>
      <c r="C538" s="648" t="s">
        <v>784</v>
      </c>
      <c r="D538" s="107" t="s">
        <v>464</v>
      </c>
      <c r="E538" s="30" t="s">
        <v>117</v>
      </c>
      <c r="F538" s="95" t="s">
        <v>125</v>
      </c>
      <c r="G538" s="548"/>
      <c r="H538" s="539" t="s">
        <v>792</v>
      </c>
      <c r="I538" s="548"/>
      <c r="J538" s="548"/>
      <c r="K538" s="541"/>
      <c r="L538" s="540"/>
      <c r="M538" s="540"/>
      <c r="N538" s="215">
        <v>0</v>
      </c>
      <c r="O538" s="50">
        <f t="shared" si="315"/>
        <v>0</v>
      </c>
      <c r="P538" s="94">
        <f t="shared" si="316"/>
        <v>0</v>
      </c>
      <c r="Q538" s="403">
        <v>96.59</v>
      </c>
      <c r="R538" s="437">
        <v>5288.33</v>
      </c>
      <c r="S538" s="395">
        <f t="shared" si="330"/>
        <v>5288.33</v>
      </c>
      <c r="T538" s="455">
        <v>0</v>
      </c>
      <c r="U538" s="435">
        <f t="shared" si="328"/>
        <v>0</v>
      </c>
      <c r="V538" s="459">
        <v>5288.33</v>
      </c>
      <c r="W538" s="318">
        <f t="shared" si="331"/>
        <v>0</v>
      </c>
      <c r="X538" s="553">
        <f t="shared" si="313"/>
        <v>0</v>
      </c>
      <c r="Y538" s="438" t="s">
        <v>773</v>
      </c>
      <c r="Z538" s="436">
        <f t="shared" si="329"/>
        <v>0</v>
      </c>
      <c r="AA538" s="428"/>
      <c r="AB538" s="171"/>
      <c r="AC538" s="88"/>
      <c r="AD538" s="162"/>
      <c r="AE538" s="162"/>
      <c r="AF538" s="162"/>
      <c r="AG538" s="162"/>
      <c r="AH538" s="162"/>
      <c r="AI538" s="162"/>
      <c r="AJ538" s="162"/>
      <c r="AK538" s="163"/>
      <c r="AL538" s="162"/>
      <c r="AM538" s="173"/>
      <c r="AN538" s="173"/>
      <c r="AO538" s="173"/>
      <c r="AP538" s="173"/>
      <c r="AQ538" s="173"/>
      <c r="AR538" s="173"/>
      <c r="AS538" s="173"/>
      <c r="AT538" s="173"/>
      <c r="AU538" s="173"/>
      <c r="AV538" s="173"/>
      <c r="AW538" s="173"/>
      <c r="AX538" s="173"/>
      <c r="AY538" s="173"/>
      <c r="AZ538" s="173"/>
      <c r="BA538" s="173"/>
      <c r="BB538" s="173"/>
      <c r="BC538" s="173"/>
      <c r="BD538" s="173"/>
      <c r="BE538" s="173"/>
      <c r="BF538" s="165"/>
      <c r="BG538" s="165"/>
      <c r="BH538" s="165"/>
      <c r="BI538" s="165"/>
      <c r="BJ538" s="165"/>
      <c r="BK538" s="165"/>
      <c r="BL538" s="165"/>
      <c r="BM538" s="165"/>
      <c r="BN538" s="165"/>
      <c r="BO538" s="165"/>
      <c r="BP538" s="165"/>
      <c r="BQ538" s="165"/>
      <c r="BR538" s="165"/>
      <c r="BS538" s="165"/>
      <c r="BT538" s="165"/>
      <c r="BU538" s="165"/>
      <c r="BV538" s="165"/>
      <c r="BW538" s="165"/>
      <c r="BX538" s="165"/>
      <c r="BY538" s="165"/>
      <c r="BZ538" s="165"/>
      <c r="CA538" s="165"/>
      <c r="CB538" s="165"/>
      <c r="CC538" s="165"/>
      <c r="CD538" s="165"/>
    </row>
    <row r="539" spans="1:82" ht="27" hidden="1" customHeight="1">
      <c r="A539" s="521" t="s">
        <v>11</v>
      </c>
      <c r="B539" s="521"/>
      <c r="C539" s="322"/>
      <c r="D539" s="107" t="s">
        <v>464</v>
      </c>
      <c r="E539" s="30" t="s">
        <v>117</v>
      </c>
      <c r="F539" s="95" t="s">
        <v>9</v>
      </c>
      <c r="G539" s="25"/>
      <c r="H539" s="17"/>
      <c r="I539" s="25"/>
      <c r="J539" s="25"/>
      <c r="K539" s="16"/>
      <c r="L539" s="37"/>
      <c r="M539" s="37"/>
      <c r="N539" s="215">
        <v>0</v>
      </c>
      <c r="O539" s="50">
        <f t="shared" si="315"/>
        <v>0</v>
      </c>
      <c r="P539" s="94">
        <f t="shared" si="316"/>
        <v>0</v>
      </c>
      <c r="Q539" s="403">
        <v>100.73</v>
      </c>
      <c r="R539" s="437">
        <v>5288.33</v>
      </c>
      <c r="S539" s="395">
        <f t="shared" si="330"/>
        <v>5288.33</v>
      </c>
      <c r="T539" s="455">
        <v>0</v>
      </c>
      <c r="U539" s="435">
        <f t="shared" si="328"/>
        <v>0</v>
      </c>
      <c r="V539" s="459">
        <v>5288.33</v>
      </c>
      <c r="W539" s="318">
        <f t="shared" si="331"/>
        <v>0</v>
      </c>
      <c r="X539" s="553">
        <f t="shared" si="313"/>
        <v>0</v>
      </c>
      <c r="Y539" s="438" t="s">
        <v>773</v>
      </c>
      <c r="Z539" s="436">
        <f t="shared" si="329"/>
        <v>0</v>
      </c>
      <c r="AA539" s="428"/>
      <c r="AB539" s="171"/>
      <c r="AC539" s="88"/>
      <c r="AD539" s="162"/>
      <c r="AE539" s="162"/>
      <c r="AF539" s="162"/>
      <c r="AG539" s="162"/>
      <c r="AH539" s="162"/>
      <c r="AI539" s="162"/>
      <c r="AJ539" s="162"/>
      <c r="AK539" s="163"/>
      <c r="AL539" s="162"/>
      <c r="AM539" s="173"/>
      <c r="AN539" s="173"/>
      <c r="AO539" s="173"/>
      <c r="AP539" s="173"/>
      <c r="AQ539" s="173"/>
      <c r="AR539" s="173"/>
      <c r="AS539" s="173"/>
      <c r="AT539" s="173"/>
      <c r="AU539" s="173"/>
      <c r="AV539" s="173"/>
      <c r="AW539" s="173"/>
      <c r="AX539" s="173"/>
      <c r="AY539" s="173"/>
      <c r="AZ539" s="173"/>
      <c r="BA539" s="173"/>
      <c r="BB539" s="173"/>
      <c r="BC539" s="173"/>
      <c r="BD539" s="173"/>
      <c r="BE539" s="173"/>
      <c r="BF539" s="165"/>
      <c r="BG539" s="165"/>
      <c r="BH539" s="165"/>
      <c r="BI539" s="165"/>
      <c r="BJ539" s="165"/>
      <c r="BK539" s="165"/>
      <c r="BL539" s="165"/>
      <c r="BM539" s="165"/>
      <c r="BN539" s="165"/>
      <c r="BO539" s="165"/>
      <c r="BP539" s="165"/>
      <c r="BQ539" s="165"/>
      <c r="BR539" s="165"/>
      <c r="BS539" s="165"/>
      <c r="BT539" s="165"/>
      <c r="BU539" s="165"/>
      <c r="BV539" s="165"/>
      <c r="BW539" s="165"/>
      <c r="BX539" s="165"/>
      <c r="BY539" s="165"/>
      <c r="BZ539" s="165"/>
      <c r="CA539" s="165"/>
      <c r="CB539" s="165"/>
      <c r="CC539" s="165"/>
      <c r="CD539" s="165"/>
    </row>
    <row r="540" spans="1:82" ht="12" customHeight="1">
      <c r="A540" s="501"/>
      <c r="B540" s="242"/>
      <c r="C540" s="322"/>
      <c r="D540" s="242"/>
      <c r="E540" s="243"/>
      <c r="F540" s="249"/>
      <c r="G540" s="244"/>
      <c r="H540" s="244"/>
      <c r="I540" s="244"/>
      <c r="J540" s="244"/>
      <c r="K540" s="244"/>
      <c r="L540" s="245"/>
      <c r="M540" s="692"/>
      <c r="N540" s="252"/>
      <c r="O540" s="307"/>
      <c r="P540" s="401"/>
      <c r="Q540" s="393"/>
      <c r="R540" s="754"/>
      <c r="S540" s="743"/>
      <c r="T540" s="445"/>
      <c r="U540" s="287"/>
      <c r="V540" s="443"/>
      <c r="W540" s="771" t="s">
        <v>22</v>
      </c>
      <c r="X540" s="553">
        <f t="shared" si="313"/>
        <v>0</v>
      </c>
      <c r="Y540" s="423"/>
      <c r="Z540" s="170"/>
      <c r="AA540" s="88"/>
      <c r="AB540" s="171"/>
      <c r="AC540" s="88"/>
      <c r="AD540" s="162"/>
      <c r="AE540" s="162"/>
      <c r="AF540" s="162"/>
      <c r="AG540" s="162"/>
      <c r="AH540" s="162"/>
      <c r="AI540" s="162"/>
      <c r="AJ540" s="162"/>
      <c r="AK540" s="163"/>
      <c r="AL540" s="162"/>
      <c r="AM540" s="173"/>
      <c r="AN540" s="173"/>
      <c r="AO540" s="173"/>
      <c r="AP540" s="173"/>
      <c r="AQ540" s="173"/>
      <c r="AR540" s="173"/>
      <c r="AS540" s="173"/>
      <c r="AT540" s="173"/>
      <c r="AU540" s="173"/>
      <c r="AV540" s="173"/>
      <c r="AW540" s="173"/>
      <c r="AX540" s="173"/>
      <c r="AY540" s="173"/>
      <c r="AZ540" s="173"/>
      <c r="BA540" s="173"/>
      <c r="BB540" s="173"/>
      <c r="BC540" s="173"/>
      <c r="BD540" s="173"/>
      <c r="BE540" s="173"/>
      <c r="BF540" s="165"/>
      <c r="BG540" s="165"/>
      <c r="BH540" s="165"/>
      <c r="BI540" s="165"/>
      <c r="BJ540" s="165"/>
      <c r="BK540" s="165"/>
      <c r="BL540" s="165"/>
      <c r="BM540" s="165"/>
      <c r="BN540" s="165"/>
      <c r="BO540" s="165"/>
      <c r="BP540" s="165"/>
      <c r="BQ540" s="165"/>
      <c r="BR540" s="165"/>
      <c r="BS540" s="165"/>
      <c r="BT540" s="165"/>
      <c r="BU540" s="165"/>
      <c r="BV540" s="165"/>
      <c r="BW540" s="165"/>
      <c r="BX540" s="165"/>
      <c r="BY540" s="165"/>
      <c r="BZ540" s="165"/>
      <c r="CA540" s="165"/>
      <c r="CB540" s="165"/>
      <c r="CC540" s="165"/>
      <c r="CD540" s="165"/>
    </row>
    <row r="541" spans="1:82" ht="27" customHeight="1">
      <c r="A541" s="504"/>
      <c r="B541" s="130"/>
      <c r="C541" s="322"/>
      <c r="D541" s="130"/>
      <c r="E541" s="129" t="s">
        <v>546</v>
      </c>
      <c r="F541" s="155"/>
      <c r="G541" s="539" t="s">
        <v>792</v>
      </c>
      <c r="H541" s="97">
        <v>52</v>
      </c>
      <c r="I541" s="97">
        <v>54</v>
      </c>
      <c r="J541" s="40">
        <v>56</v>
      </c>
      <c r="K541" s="191">
        <v>58</v>
      </c>
      <c r="L541" s="539" t="s">
        <v>792</v>
      </c>
      <c r="M541" s="539" t="s">
        <v>792</v>
      </c>
      <c r="N541" s="103"/>
      <c r="O541" s="104"/>
      <c r="P541" s="128">
        <f>IF(SUM(G542:M548)&gt;0,0.1,0)</f>
        <v>0</v>
      </c>
      <c r="Q541" s="393"/>
      <c r="R541" s="756"/>
      <c r="S541" s="752"/>
      <c r="T541" s="440"/>
      <c r="U541" s="144"/>
      <c r="V541" s="440"/>
      <c r="W541" s="769"/>
      <c r="X541" s="553">
        <f t="shared" si="313"/>
        <v>0</v>
      </c>
      <c r="Y541" s="423"/>
      <c r="Z541" s="170"/>
      <c r="AA541" s="88"/>
      <c r="AB541" s="171"/>
      <c r="AC541" s="88"/>
      <c r="AD541" s="162"/>
      <c r="AE541" s="162"/>
      <c r="AF541" s="162"/>
      <c r="AG541" s="162"/>
      <c r="AH541" s="162"/>
      <c r="AI541" s="162"/>
      <c r="AJ541" s="162"/>
      <c r="AK541" s="163"/>
      <c r="AL541" s="162"/>
      <c r="AM541" s="173"/>
      <c r="AN541" s="173"/>
      <c r="AO541" s="173"/>
      <c r="AP541" s="173"/>
      <c r="AQ541" s="173"/>
      <c r="AR541" s="173"/>
      <c r="AS541" s="173"/>
      <c r="AT541" s="173"/>
      <c r="AU541" s="173"/>
      <c r="AV541" s="173"/>
      <c r="AW541" s="173"/>
      <c r="AX541" s="173"/>
      <c r="AY541" s="173"/>
      <c r="AZ541" s="173"/>
      <c r="BA541" s="173"/>
      <c r="BB541" s="173"/>
      <c r="BC541" s="173"/>
      <c r="BD541" s="173"/>
      <c r="BE541" s="173"/>
      <c r="BF541" s="165"/>
      <c r="BG541" s="165"/>
      <c r="BH541" s="165"/>
      <c r="BI541" s="165"/>
      <c r="BJ541" s="165"/>
      <c r="BK541" s="165"/>
      <c r="BL541" s="165"/>
      <c r="BM541" s="165"/>
      <c r="BN541" s="165"/>
      <c r="BO541" s="165"/>
      <c r="BP541" s="165"/>
      <c r="BQ541" s="165"/>
      <c r="BR541" s="165"/>
      <c r="BS541" s="165"/>
      <c r="BT541" s="165"/>
      <c r="BU541" s="165"/>
      <c r="BV541" s="165"/>
      <c r="BW541" s="165"/>
      <c r="BX541" s="165"/>
      <c r="BY541" s="165"/>
      <c r="BZ541" s="165"/>
      <c r="CA541" s="165"/>
      <c r="CB541" s="165"/>
      <c r="CC541" s="165"/>
      <c r="CD541" s="165"/>
    </row>
    <row r="542" spans="1:82" ht="12" customHeight="1">
      <c r="A542" s="533"/>
      <c r="B542" s="242"/>
      <c r="C542" s="322"/>
      <c r="D542" s="242"/>
      <c r="E542" s="243"/>
      <c r="F542" s="249"/>
      <c r="G542" s="244"/>
      <c r="H542" s="244"/>
      <c r="I542" s="244"/>
      <c r="J542" s="244"/>
      <c r="K542" s="244"/>
      <c r="L542" s="245"/>
      <c r="M542" s="281"/>
      <c r="N542" s="204"/>
      <c r="O542" s="304"/>
      <c r="P542" s="282"/>
      <c r="Q542" s="396"/>
      <c r="R542" s="754"/>
      <c r="S542" s="743"/>
      <c r="T542" s="443"/>
      <c r="U542" s="248"/>
      <c r="V542" s="443"/>
      <c r="W542" s="771" t="s">
        <v>22</v>
      </c>
      <c r="X542" s="553">
        <f t="shared" si="313"/>
        <v>0</v>
      </c>
      <c r="Y542" s="423"/>
      <c r="Z542" s="170"/>
      <c r="AA542" s="88"/>
      <c r="AB542" s="171"/>
      <c r="AC542" s="88"/>
      <c r="AD542" s="162"/>
      <c r="AE542" s="162"/>
      <c r="AF542" s="162"/>
      <c r="AG542" s="162"/>
      <c r="AH542" s="162"/>
      <c r="AI542" s="162"/>
      <c r="AJ542" s="162"/>
      <c r="AK542" s="163"/>
      <c r="AL542" s="162"/>
      <c r="AM542" s="173"/>
      <c r="AN542" s="173"/>
      <c r="AO542" s="173"/>
      <c r="AP542" s="173"/>
      <c r="AQ542" s="173"/>
      <c r="AR542" s="173"/>
      <c r="AS542" s="173"/>
      <c r="AT542" s="173"/>
      <c r="AU542" s="173"/>
      <c r="AV542" s="173"/>
      <c r="AW542" s="173"/>
      <c r="AX542" s="173"/>
      <c r="AY542" s="173"/>
      <c r="AZ542" s="173"/>
      <c r="BA542" s="173"/>
      <c r="BB542" s="173"/>
      <c r="BC542" s="173"/>
      <c r="BD542" s="173"/>
      <c r="BE542" s="173"/>
      <c r="BF542" s="165"/>
      <c r="BG542" s="165"/>
      <c r="BH542" s="165"/>
      <c r="BI542" s="165"/>
      <c r="BJ542" s="165"/>
      <c r="BK542" s="165"/>
      <c r="BL542" s="165"/>
      <c r="BM542" s="165"/>
      <c r="BN542" s="165"/>
      <c r="BO542" s="165"/>
      <c r="BP542" s="165"/>
      <c r="BQ542" s="165"/>
      <c r="BR542" s="165"/>
      <c r="BS542" s="165"/>
      <c r="BT542" s="165"/>
      <c r="BU542" s="165"/>
      <c r="BV542" s="165"/>
      <c r="BW542" s="165"/>
      <c r="BX542" s="165"/>
      <c r="BY542" s="165"/>
      <c r="BZ542" s="165"/>
      <c r="CA542" s="165"/>
      <c r="CB542" s="165"/>
      <c r="CC542" s="165"/>
      <c r="CD542" s="165"/>
    </row>
    <row r="543" spans="1:82" ht="63.75" hidden="1" customHeight="1">
      <c r="A543" s="521" t="s">
        <v>11</v>
      </c>
      <c r="B543" s="489"/>
      <c r="C543" s="512" t="s">
        <v>784</v>
      </c>
      <c r="D543" s="62" t="s">
        <v>547</v>
      </c>
      <c r="E543" s="63" t="s">
        <v>548</v>
      </c>
      <c r="F543" s="68" t="s">
        <v>549</v>
      </c>
      <c r="G543" s="39"/>
      <c r="H543" s="621"/>
      <c r="I543" s="539" t="s">
        <v>792</v>
      </c>
      <c r="J543" s="621"/>
      <c r="K543" s="621"/>
      <c r="L543" s="39"/>
      <c r="M543" s="39"/>
      <c r="N543" s="215">
        <v>0</v>
      </c>
      <c r="O543" s="50">
        <f t="shared" ref="O543:O547" si="332">SUBTOTAL(9,G543:M543)</f>
        <v>0</v>
      </c>
      <c r="P543" s="94">
        <f>O543</f>
        <v>0</v>
      </c>
      <c r="Q543" s="403">
        <v>111.22</v>
      </c>
      <c r="R543" s="437">
        <f>Q543*$S$1</f>
        <v>7229.3</v>
      </c>
      <c r="S543" s="395">
        <f>(1-T543*0.01)*R543</f>
        <v>4699.0449999999992</v>
      </c>
      <c r="T543" s="467">
        <v>35</v>
      </c>
      <c r="U543" s="435">
        <f>(V543/R543*100-100)*-1</f>
        <v>38.61538461538462</v>
      </c>
      <c r="V543" s="459">
        <v>4437.6779999999999</v>
      </c>
      <c r="W543" s="318">
        <f>S543*O543</f>
        <v>0</v>
      </c>
      <c r="X543" s="553">
        <f t="shared" si="313"/>
        <v>0</v>
      </c>
      <c r="Y543" s="438" t="s">
        <v>773</v>
      </c>
      <c r="Z543" s="436">
        <f>T543</f>
        <v>35</v>
      </c>
      <c r="AA543" s="428"/>
      <c r="AB543" s="171"/>
      <c r="AC543" s="88"/>
      <c r="AD543" s="162"/>
      <c r="AE543" s="162"/>
      <c r="AF543" s="162"/>
      <c r="AG543" s="162"/>
      <c r="AH543" s="162"/>
      <c r="AI543" s="162"/>
      <c r="AJ543" s="162"/>
      <c r="AK543" s="163"/>
      <c r="AL543" s="162"/>
      <c r="AM543" s="173"/>
      <c r="AN543" s="173"/>
      <c r="AO543" s="173"/>
      <c r="AP543" s="173"/>
      <c r="AQ543" s="173"/>
      <c r="AR543" s="173"/>
      <c r="AS543" s="173"/>
      <c r="AT543" s="173"/>
      <c r="AU543" s="173"/>
      <c r="AV543" s="173"/>
      <c r="AW543" s="173"/>
      <c r="AX543" s="173"/>
      <c r="AY543" s="173"/>
      <c r="AZ543" s="173"/>
      <c r="BA543" s="173"/>
      <c r="BB543" s="173"/>
      <c r="BC543" s="173"/>
      <c r="BD543" s="173"/>
      <c r="BE543" s="173"/>
      <c r="BF543" s="165"/>
      <c r="BG543" s="165"/>
      <c r="BH543" s="165"/>
      <c r="BI543" s="165"/>
      <c r="BJ543" s="165"/>
      <c r="BK543" s="165"/>
      <c r="BL543" s="165"/>
      <c r="BM543" s="165"/>
      <c r="BN543" s="165"/>
      <c r="BO543" s="165"/>
      <c r="BP543" s="165"/>
      <c r="BQ543" s="165"/>
      <c r="BR543" s="165"/>
      <c r="BS543" s="165"/>
      <c r="BT543" s="165"/>
      <c r="BU543" s="165"/>
      <c r="BV543" s="165"/>
      <c r="BW543" s="165"/>
      <c r="BX543" s="165"/>
      <c r="BY543" s="165"/>
      <c r="BZ543" s="165"/>
      <c r="CA543" s="165"/>
      <c r="CB543" s="165"/>
      <c r="CC543" s="165"/>
      <c r="CD543" s="165"/>
    </row>
    <row r="544" spans="1:82" ht="63.75" hidden="1" customHeight="1">
      <c r="A544" s="521" t="s">
        <v>11</v>
      </c>
      <c r="B544" s="489"/>
      <c r="C544" s="512" t="s">
        <v>784</v>
      </c>
      <c r="D544" s="62" t="s">
        <v>547</v>
      </c>
      <c r="E544" s="63" t="s">
        <v>548</v>
      </c>
      <c r="F544" s="68" t="s">
        <v>550</v>
      </c>
      <c r="G544" s="39"/>
      <c r="H544" s="621"/>
      <c r="I544" s="539" t="s">
        <v>792</v>
      </c>
      <c r="J544" s="621"/>
      <c r="K544" s="621"/>
      <c r="L544" s="39"/>
      <c r="M544" s="39"/>
      <c r="N544" s="215">
        <v>0</v>
      </c>
      <c r="O544" s="50">
        <f t="shared" si="332"/>
        <v>0</v>
      </c>
      <c r="P544" s="94">
        <f>O544</f>
        <v>0</v>
      </c>
      <c r="Q544" s="403">
        <v>111.22</v>
      </c>
      <c r="R544" s="437">
        <f>Q544*$S$1</f>
        <v>7229.3</v>
      </c>
      <c r="S544" s="395">
        <f>(1-T544*0.01)*R544</f>
        <v>4699.0449999999992</v>
      </c>
      <c r="T544" s="467">
        <v>35</v>
      </c>
      <c r="U544" s="435">
        <f>(V544/R544*100-100)*-1</f>
        <v>38.61538461538462</v>
      </c>
      <c r="V544" s="459">
        <v>4437.6779999999999</v>
      </c>
      <c r="W544" s="318">
        <f>S544*O544</f>
        <v>0</v>
      </c>
      <c r="X544" s="553">
        <f t="shared" si="313"/>
        <v>0</v>
      </c>
      <c r="Y544" s="438" t="s">
        <v>773</v>
      </c>
      <c r="Z544" s="436">
        <f>T544</f>
        <v>35</v>
      </c>
      <c r="AA544" s="428"/>
      <c r="AB544" s="171"/>
      <c r="AC544" s="88"/>
      <c r="AD544" s="162"/>
      <c r="AE544" s="162"/>
      <c r="AF544" s="162"/>
      <c r="AG544" s="162"/>
      <c r="AH544" s="162"/>
      <c r="AI544" s="162"/>
      <c r="AJ544" s="162"/>
      <c r="AK544" s="163"/>
      <c r="AL544" s="162"/>
      <c r="AM544" s="173"/>
      <c r="AN544" s="173"/>
      <c r="AO544" s="173"/>
      <c r="AP544" s="173"/>
      <c r="AQ544" s="173"/>
      <c r="AR544" s="173"/>
      <c r="AS544" s="173"/>
      <c r="AT544" s="173"/>
      <c r="AU544" s="173"/>
      <c r="AV544" s="173"/>
      <c r="AW544" s="173"/>
      <c r="AX544" s="173"/>
      <c r="AY544" s="173"/>
      <c r="AZ544" s="173"/>
      <c r="BA544" s="173"/>
      <c r="BB544" s="173"/>
      <c r="BC544" s="173"/>
      <c r="BD544" s="173"/>
      <c r="BE544" s="173"/>
      <c r="BF544" s="165"/>
      <c r="BG544" s="165"/>
      <c r="BH544" s="165"/>
      <c r="BI544" s="165"/>
      <c r="BJ544" s="165"/>
      <c r="BK544" s="165"/>
      <c r="BL544" s="165"/>
      <c r="BM544" s="165"/>
      <c r="BN544" s="165"/>
      <c r="BO544" s="165"/>
      <c r="BP544" s="165"/>
      <c r="BQ544" s="165"/>
      <c r="BR544" s="165"/>
      <c r="BS544" s="165"/>
      <c r="BT544" s="165"/>
      <c r="BU544" s="165"/>
      <c r="BV544" s="165"/>
      <c r="BW544" s="165"/>
      <c r="BX544" s="165"/>
      <c r="BY544" s="165"/>
      <c r="BZ544" s="165"/>
      <c r="CA544" s="165"/>
      <c r="CB544" s="165"/>
      <c r="CC544" s="165"/>
      <c r="CD544" s="165"/>
    </row>
    <row r="545" spans="1:82" ht="27" customHeight="1">
      <c r="A545" s="503" t="s">
        <v>28</v>
      </c>
      <c r="B545" s="374"/>
      <c r="C545" s="512" t="s">
        <v>784</v>
      </c>
      <c r="D545" s="62" t="s">
        <v>555</v>
      </c>
      <c r="E545" s="63" t="s">
        <v>548</v>
      </c>
      <c r="F545" s="68" t="s">
        <v>549</v>
      </c>
      <c r="G545" s="539" t="s">
        <v>792</v>
      </c>
      <c r="H545" s="621"/>
      <c r="I545" s="621"/>
      <c r="J545" s="621"/>
      <c r="K545" s="621"/>
      <c r="L545" s="539" t="s">
        <v>792</v>
      </c>
      <c r="M545" s="539" t="s">
        <v>792</v>
      </c>
      <c r="N545" s="215"/>
      <c r="O545" s="50">
        <f t="shared" si="332"/>
        <v>0</v>
      </c>
      <c r="P545" s="94">
        <f t="shared" ref="P545:P547" si="333">O545</f>
        <v>0</v>
      </c>
      <c r="Q545" s="679">
        <v>108.43488000000001</v>
      </c>
      <c r="R545" s="737">
        <f t="shared" ref="R545:R547" si="334">Q545*$S$1</f>
        <v>7048.2672000000002</v>
      </c>
      <c r="S545" s="746">
        <f t="shared" ref="S545:S547" si="335">(1-T545*0.01)*R545</f>
        <v>4933.7870400000002</v>
      </c>
      <c r="T545" s="455">
        <v>30</v>
      </c>
      <c r="U545" s="435">
        <f>(V545/R545*100-100)*-1</f>
        <v>32.464677275572072</v>
      </c>
      <c r="V545" s="459">
        <v>4760.07</v>
      </c>
      <c r="W545" s="753">
        <f t="shared" ref="W545:W547" si="336">S545*O545</f>
        <v>0</v>
      </c>
      <c r="X545" s="553">
        <f t="shared" si="313"/>
        <v>0</v>
      </c>
      <c r="Y545" s="438" t="s">
        <v>773</v>
      </c>
      <c r="Z545" s="436">
        <f>T545</f>
        <v>30</v>
      </c>
      <c r="AA545" s="428"/>
      <c r="AB545" s="171"/>
      <c r="AC545" s="88"/>
      <c r="AD545" s="162"/>
      <c r="AE545" s="162"/>
      <c r="AF545" s="162"/>
      <c r="AG545" s="162"/>
      <c r="AH545" s="162"/>
      <c r="AI545" s="162"/>
      <c r="AJ545" s="162"/>
      <c r="AK545" s="163"/>
      <c r="AL545" s="162"/>
      <c r="AM545" s="173"/>
      <c r="AN545" s="173"/>
      <c r="AO545" s="173"/>
      <c r="AP545" s="173"/>
      <c r="AQ545" s="173"/>
      <c r="AR545" s="173"/>
      <c r="AS545" s="173"/>
      <c r="AT545" s="173"/>
      <c r="AU545" s="173"/>
      <c r="AV545" s="173"/>
      <c r="AW545" s="173"/>
      <c r="AX545" s="173"/>
      <c r="AY545" s="173"/>
      <c r="AZ545" s="173"/>
      <c r="BA545" s="173"/>
      <c r="BB545" s="173"/>
      <c r="BC545" s="173"/>
      <c r="BD545" s="173"/>
      <c r="BE545" s="173"/>
      <c r="BF545" s="165"/>
      <c r="BG545" s="165"/>
      <c r="BH545" s="165"/>
      <c r="BI545" s="165"/>
      <c r="BJ545" s="165"/>
      <c r="BK545" s="165"/>
      <c r="BL545" s="165"/>
      <c r="BM545" s="165"/>
      <c r="BN545" s="165"/>
      <c r="BO545" s="165"/>
      <c r="BP545" s="165"/>
      <c r="BQ545" s="165"/>
      <c r="BR545" s="165"/>
      <c r="BS545" s="165"/>
      <c r="BT545" s="165"/>
      <c r="BU545" s="165"/>
      <c r="BV545" s="165"/>
      <c r="BW545" s="165"/>
      <c r="BX545" s="165"/>
      <c r="BY545" s="165"/>
      <c r="BZ545" s="165"/>
      <c r="CA545" s="165"/>
      <c r="CB545" s="165"/>
      <c r="CC545" s="165"/>
      <c r="CD545" s="165"/>
    </row>
    <row r="546" spans="1:82" ht="63.75" customHeight="1">
      <c r="A546" s="521" t="s">
        <v>11</v>
      </c>
      <c r="B546" s="489"/>
      <c r="C546" s="512" t="s">
        <v>784</v>
      </c>
      <c r="D546" s="62" t="s">
        <v>555</v>
      </c>
      <c r="E546" s="63" t="s">
        <v>548</v>
      </c>
      <c r="F546" s="68" t="s">
        <v>556</v>
      </c>
      <c r="G546" s="539" t="s">
        <v>792</v>
      </c>
      <c r="H546" s="621"/>
      <c r="I546" s="621"/>
      <c r="J546" s="621"/>
      <c r="K546" s="621"/>
      <c r="L546" s="539" t="s">
        <v>792</v>
      </c>
      <c r="M546" s="539" t="s">
        <v>792</v>
      </c>
      <c r="N546" s="215"/>
      <c r="O546" s="50">
        <f t="shared" si="332"/>
        <v>0</v>
      </c>
      <c r="P546" s="94">
        <f t="shared" si="333"/>
        <v>0</v>
      </c>
      <c r="Q546" s="679">
        <v>108.43488000000001</v>
      </c>
      <c r="R546" s="737">
        <f t="shared" si="334"/>
        <v>7048.2672000000002</v>
      </c>
      <c r="S546" s="746">
        <f t="shared" si="335"/>
        <v>4933.7870400000002</v>
      </c>
      <c r="T546" s="455">
        <v>30</v>
      </c>
      <c r="U546" s="435">
        <f>(V546/R546*100-100)*-1</f>
        <v>32.464677275572072</v>
      </c>
      <c r="V546" s="459">
        <v>4760.07</v>
      </c>
      <c r="W546" s="753">
        <f t="shared" si="336"/>
        <v>0</v>
      </c>
      <c r="X546" s="553">
        <f t="shared" si="313"/>
        <v>0</v>
      </c>
      <c r="Y546" s="438" t="s">
        <v>773</v>
      </c>
      <c r="Z546" s="436">
        <f>T546</f>
        <v>30</v>
      </c>
      <c r="AA546" s="428"/>
      <c r="AB546" s="171"/>
      <c r="AC546" s="88"/>
      <c r="AD546" s="162"/>
      <c r="AE546" s="162"/>
      <c r="AF546" s="162"/>
      <c r="AG546" s="162"/>
      <c r="AH546" s="162"/>
      <c r="AI546" s="162"/>
      <c r="AJ546" s="162"/>
      <c r="AK546" s="163"/>
      <c r="AL546" s="162"/>
      <c r="AM546" s="173"/>
      <c r="AN546" s="173"/>
      <c r="AO546" s="173"/>
      <c r="AP546" s="173"/>
      <c r="AQ546" s="173"/>
      <c r="AR546" s="173"/>
      <c r="AS546" s="173"/>
      <c r="AT546" s="173"/>
      <c r="AU546" s="173"/>
      <c r="AV546" s="173"/>
      <c r="AW546" s="173"/>
      <c r="AX546" s="173"/>
      <c r="AY546" s="173"/>
      <c r="AZ546" s="173"/>
      <c r="BA546" s="173"/>
      <c r="BB546" s="173"/>
      <c r="BC546" s="173"/>
      <c r="BD546" s="173"/>
      <c r="BE546" s="173"/>
      <c r="BF546" s="165"/>
      <c r="BG546" s="165"/>
      <c r="BH546" s="165"/>
      <c r="BI546" s="165"/>
      <c r="BJ546" s="165"/>
      <c r="BK546" s="165"/>
      <c r="BL546" s="165"/>
      <c r="BM546" s="165"/>
      <c r="BN546" s="165"/>
      <c r="BO546" s="165"/>
      <c r="BP546" s="165"/>
      <c r="BQ546" s="165"/>
      <c r="BR546" s="165"/>
      <c r="BS546" s="165"/>
      <c r="BT546" s="165"/>
      <c r="BU546" s="165"/>
      <c r="BV546" s="165"/>
      <c r="BW546" s="165"/>
      <c r="BX546" s="165"/>
      <c r="BY546" s="165"/>
      <c r="BZ546" s="165"/>
      <c r="CA546" s="165"/>
      <c r="CB546" s="165"/>
      <c r="CC546" s="165"/>
      <c r="CD546" s="165"/>
    </row>
    <row r="547" spans="1:82" ht="63.75" customHeight="1">
      <c r="A547" s="521" t="s">
        <v>11</v>
      </c>
      <c r="B547" s="489"/>
      <c r="C547" s="512" t="s">
        <v>784</v>
      </c>
      <c r="D547" s="62" t="s">
        <v>555</v>
      </c>
      <c r="E547" s="63" t="s">
        <v>548</v>
      </c>
      <c r="F547" s="76" t="s">
        <v>557</v>
      </c>
      <c r="G547" s="539" t="s">
        <v>792</v>
      </c>
      <c r="H547" s="539" t="s">
        <v>792</v>
      </c>
      <c r="I547" s="621"/>
      <c r="J547" s="539" t="s">
        <v>792</v>
      </c>
      <c r="K547" s="621"/>
      <c r="L547" s="539" t="s">
        <v>792</v>
      </c>
      <c r="M547" s="539" t="s">
        <v>792</v>
      </c>
      <c r="N547" s="215"/>
      <c r="O547" s="50">
        <f t="shared" si="332"/>
        <v>0</v>
      </c>
      <c r="P547" s="94">
        <f t="shared" si="333"/>
        <v>0</v>
      </c>
      <c r="Q547" s="679">
        <v>108.43488000000001</v>
      </c>
      <c r="R547" s="737">
        <f t="shared" si="334"/>
        <v>7048.2672000000002</v>
      </c>
      <c r="S547" s="746">
        <f t="shared" si="335"/>
        <v>4933.7870400000002</v>
      </c>
      <c r="T547" s="455">
        <v>30</v>
      </c>
      <c r="U547" s="435">
        <f>(V547/R547*100-100)*-1</f>
        <v>32.464677275572072</v>
      </c>
      <c r="V547" s="459">
        <v>4760.07</v>
      </c>
      <c r="W547" s="753">
        <f t="shared" si="336"/>
        <v>0</v>
      </c>
      <c r="X547" s="553">
        <f t="shared" si="313"/>
        <v>0</v>
      </c>
      <c r="Y547" s="438" t="s">
        <v>773</v>
      </c>
      <c r="Z547" s="436">
        <f>T547</f>
        <v>30</v>
      </c>
      <c r="AA547" s="428"/>
      <c r="AB547" s="171"/>
      <c r="AC547" s="88"/>
      <c r="AD547" s="162"/>
      <c r="AE547" s="162"/>
      <c r="AF547" s="162"/>
      <c r="AG547" s="162"/>
      <c r="AH547" s="162"/>
      <c r="AI547" s="162"/>
      <c r="AJ547" s="162"/>
      <c r="AK547" s="163"/>
      <c r="AL547" s="162"/>
      <c r="AM547" s="173"/>
      <c r="AN547" s="173"/>
      <c r="AO547" s="173"/>
      <c r="AP547" s="173"/>
      <c r="AQ547" s="173"/>
      <c r="AR547" s="173"/>
      <c r="AS547" s="173"/>
      <c r="AT547" s="173"/>
      <c r="AU547" s="173"/>
      <c r="AV547" s="173"/>
      <c r="AW547" s="173"/>
      <c r="AX547" s="173"/>
      <c r="AY547" s="173"/>
      <c r="AZ547" s="173"/>
      <c r="BA547" s="173"/>
      <c r="BB547" s="173"/>
      <c r="BC547" s="173"/>
      <c r="BD547" s="173"/>
      <c r="BE547" s="173"/>
      <c r="BF547" s="165"/>
      <c r="BG547" s="165"/>
      <c r="BH547" s="165"/>
      <c r="BI547" s="165"/>
      <c r="BJ547" s="165"/>
      <c r="BK547" s="165"/>
      <c r="BL547" s="165"/>
      <c r="BM547" s="165"/>
      <c r="BN547" s="165"/>
      <c r="BO547" s="165"/>
      <c r="BP547" s="165"/>
      <c r="BQ547" s="165"/>
      <c r="BR547" s="165"/>
      <c r="BS547" s="165"/>
      <c r="BT547" s="165"/>
      <c r="BU547" s="165"/>
      <c r="BV547" s="165"/>
      <c r="BW547" s="165"/>
      <c r="BX547" s="165"/>
      <c r="BY547" s="165"/>
      <c r="BZ547" s="165"/>
      <c r="CA547" s="165"/>
      <c r="CB547" s="165"/>
      <c r="CC547" s="165"/>
      <c r="CD547" s="165"/>
    </row>
    <row r="548" spans="1:82" ht="12" customHeight="1">
      <c r="A548" s="506"/>
      <c r="B548" s="242"/>
      <c r="C548" s="322"/>
      <c r="D548" s="242"/>
      <c r="E548" s="243"/>
      <c r="F548" s="249"/>
      <c r="G548" s="244"/>
      <c r="H548" s="244"/>
      <c r="I548" s="244"/>
      <c r="J548" s="244"/>
      <c r="K548" s="244"/>
      <c r="L548" s="245"/>
      <c r="M548" s="692"/>
      <c r="N548" s="252"/>
      <c r="O548" s="307"/>
      <c r="P548" s="401"/>
      <c r="Q548" s="393"/>
      <c r="R548" s="754"/>
      <c r="S548" s="743"/>
      <c r="T548" s="445"/>
      <c r="U548" s="287"/>
      <c r="V548" s="443"/>
      <c r="W548" s="771" t="s">
        <v>22</v>
      </c>
      <c r="X548" s="553">
        <f t="shared" si="313"/>
        <v>0</v>
      </c>
      <c r="Y548" s="423"/>
      <c r="Z548" s="170"/>
      <c r="AA548" s="88"/>
      <c r="AB548" s="171"/>
      <c r="AC548" s="88"/>
      <c r="AD548" s="162"/>
      <c r="AE548" s="162"/>
      <c r="AF548" s="162"/>
      <c r="AG548" s="162"/>
      <c r="AH548" s="162"/>
      <c r="AI548" s="162"/>
      <c r="AJ548" s="162"/>
      <c r="AK548" s="163"/>
      <c r="AL548" s="162"/>
      <c r="AM548" s="162"/>
      <c r="AN548" s="162"/>
      <c r="AO548" s="162"/>
      <c r="AP548" s="162"/>
      <c r="AQ548" s="162"/>
      <c r="AR548" s="162"/>
      <c r="AS548" s="162"/>
      <c r="AT548" s="162"/>
      <c r="AU548" s="162"/>
      <c r="AV548" s="162"/>
      <c r="AW548" s="162"/>
      <c r="AX548" s="162"/>
      <c r="AY548" s="162"/>
      <c r="AZ548" s="162"/>
      <c r="BA548" s="162"/>
      <c r="BB548" s="162"/>
      <c r="BC548" s="162"/>
      <c r="BD548" s="162"/>
      <c r="BE548" s="162"/>
    </row>
    <row r="549" spans="1:82" ht="27" customHeight="1">
      <c r="A549" s="504"/>
      <c r="B549" s="130"/>
      <c r="C549" s="322"/>
      <c r="D549" s="130"/>
      <c r="E549" s="129" t="s">
        <v>377</v>
      </c>
      <c r="F549" s="155"/>
      <c r="G549" s="579">
        <v>46</v>
      </c>
      <c r="H549" s="579">
        <v>48</v>
      </c>
      <c r="I549" s="579">
        <v>50</v>
      </c>
      <c r="J549" s="579">
        <v>52</v>
      </c>
      <c r="K549" s="579">
        <v>54</v>
      </c>
      <c r="L549" s="539" t="s">
        <v>792</v>
      </c>
      <c r="M549" s="539" t="s">
        <v>792</v>
      </c>
      <c r="N549" s="103"/>
      <c r="O549" s="104"/>
      <c r="P549" s="128">
        <f>IF(SUM(G550:M583)&gt;0,0.1,0)</f>
        <v>0</v>
      </c>
      <c r="Q549" s="393"/>
      <c r="R549" s="756"/>
      <c r="S549" s="752"/>
      <c r="T549" s="440"/>
      <c r="U549" s="144"/>
      <c r="V549" s="440"/>
      <c r="W549" s="769"/>
      <c r="X549" s="553">
        <f t="shared" si="313"/>
        <v>0</v>
      </c>
      <c r="Y549" s="423"/>
      <c r="Z549" s="170"/>
      <c r="AA549" s="88"/>
      <c r="AB549" s="171"/>
      <c r="AC549" s="88"/>
      <c r="AD549" s="162"/>
      <c r="AE549" s="162"/>
      <c r="AF549" s="162"/>
      <c r="AG549" s="162"/>
      <c r="AH549" s="162"/>
      <c r="AI549" s="162"/>
      <c r="AJ549" s="162"/>
      <c r="AK549" s="163"/>
      <c r="AL549" s="162"/>
      <c r="AM549" s="173"/>
      <c r="AN549" s="173"/>
      <c r="AO549" s="173"/>
      <c r="AP549" s="173"/>
      <c r="AQ549" s="173"/>
      <c r="AR549" s="173"/>
      <c r="AS549" s="173"/>
      <c r="AT549" s="173"/>
      <c r="AU549" s="173"/>
      <c r="AV549" s="173"/>
      <c r="AW549" s="173"/>
      <c r="AX549" s="173"/>
      <c r="AY549" s="173"/>
      <c r="AZ549" s="173"/>
      <c r="BA549" s="173"/>
      <c r="BB549" s="173"/>
      <c r="BC549" s="173"/>
      <c r="BD549" s="173"/>
      <c r="BE549" s="173"/>
      <c r="BF549" s="165"/>
      <c r="BG549" s="165"/>
      <c r="BH549" s="165"/>
      <c r="BI549" s="165"/>
      <c r="BJ549" s="165"/>
      <c r="BK549" s="165"/>
      <c r="BL549" s="165"/>
      <c r="BM549" s="165"/>
      <c r="BN549" s="165"/>
      <c r="BO549" s="165"/>
      <c r="BP549" s="165"/>
      <c r="BQ549" s="165"/>
      <c r="BR549" s="165"/>
      <c r="BS549" s="165"/>
      <c r="BT549" s="165"/>
      <c r="BU549" s="165"/>
      <c r="BV549" s="165"/>
      <c r="BW549" s="165"/>
      <c r="BX549" s="165"/>
      <c r="BY549" s="165"/>
      <c r="BZ549" s="165"/>
      <c r="CA549" s="165"/>
      <c r="CB549" s="165"/>
      <c r="CC549" s="165"/>
      <c r="CD549" s="165"/>
    </row>
    <row r="550" spans="1:82" ht="12" customHeight="1">
      <c r="A550" s="533"/>
      <c r="B550" s="242"/>
      <c r="C550" s="322"/>
      <c r="D550" s="242"/>
      <c r="E550" s="243"/>
      <c r="F550" s="249"/>
      <c r="G550" s="244"/>
      <c r="H550" s="244"/>
      <c r="I550" s="244"/>
      <c r="J550" s="244"/>
      <c r="K550" s="244"/>
      <c r="L550" s="245"/>
      <c r="M550" s="281"/>
      <c r="N550" s="204"/>
      <c r="O550" s="304"/>
      <c r="P550" s="282"/>
      <c r="Q550" s="396"/>
      <c r="R550" s="754"/>
      <c r="S550" s="743"/>
      <c r="T550" s="443"/>
      <c r="U550" s="248"/>
      <c r="V550" s="443"/>
      <c r="W550" s="771" t="s">
        <v>22</v>
      </c>
      <c r="X550" s="553">
        <f t="shared" si="313"/>
        <v>0</v>
      </c>
      <c r="Y550" s="423"/>
      <c r="Z550" s="170"/>
      <c r="AA550" s="88"/>
      <c r="AB550" s="171"/>
      <c r="AC550" s="88"/>
      <c r="AD550" s="162"/>
      <c r="AE550" s="162"/>
      <c r="AF550" s="162"/>
      <c r="AG550" s="162"/>
      <c r="AH550" s="162"/>
      <c r="AI550" s="162"/>
      <c r="AJ550" s="162"/>
      <c r="AK550" s="163"/>
      <c r="AL550" s="162"/>
      <c r="AM550" s="162"/>
      <c r="AN550" s="162"/>
      <c r="AO550" s="162"/>
      <c r="AP550" s="162"/>
      <c r="AQ550" s="162"/>
      <c r="AR550" s="162"/>
      <c r="AS550" s="162"/>
      <c r="AT550" s="162"/>
      <c r="AU550" s="162"/>
      <c r="AV550" s="162"/>
      <c r="AW550" s="162"/>
      <c r="AX550" s="162"/>
      <c r="AY550" s="162"/>
      <c r="AZ550" s="162"/>
      <c r="BA550" s="162"/>
      <c r="BB550" s="162"/>
      <c r="BC550" s="162"/>
      <c r="BD550" s="162"/>
      <c r="BE550" s="162"/>
    </row>
    <row r="551" spans="1:82" ht="63.75" customHeight="1">
      <c r="A551" s="492" t="s">
        <v>11</v>
      </c>
      <c r="B551" s="492"/>
      <c r="C551" s="678" t="s">
        <v>955</v>
      </c>
      <c r="D551" s="404">
        <v>5646926</v>
      </c>
      <c r="E551" s="599" t="s">
        <v>138</v>
      </c>
      <c r="F551" s="405" t="s">
        <v>2</v>
      </c>
      <c r="G551" s="614"/>
      <c r="H551" s="539" t="s">
        <v>792</v>
      </c>
      <c r="I551" s="539" t="s">
        <v>792</v>
      </c>
      <c r="J551" s="539" t="s">
        <v>792</v>
      </c>
      <c r="K551" s="539" t="s">
        <v>792</v>
      </c>
      <c r="L551" s="539" t="s">
        <v>792</v>
      </c>
      <c r="M551" s="539" t="s">
        <v>792</v>
      </c>
      <c r="N551" s="215"/>
      <c r="O551" s="50">
        <f>SUBTOTAL(9,G551:M551)</f>
        <v>0</v>
      </c>
      <c r="P551" s="94">
        <f>O551</f>
        <v>0</v>
      </c>
      <c r="Q551" s="679">
        <v>79.00775999999999</v>
      </c>
      <c r="R551" s="737">
        <f>Q551*$S$1</f>
        <v>5135.5043999999998</v>
      </c>
      <c r="S551" s="746">
        <f t="shared" ref="S551" si="337">(1-T551*0.01)*R551</f>
        <v>3594.8530799999994</v>
      </c>
      <c r="T551" s="455">
        <v>30</v>
      </c>
      <c r="U551" s="435"/>
      <c r="V551" s="459"/>
      <c r="W551" s="753">
        <f>S551*O551</f>
        <v>0</v>
      </c>
      <c r="X551" s="553">
        <f>R551*P551</f>
        <v>0</v>
      </c>
      <c r="Y551" s="438" t="s">
        <v>773</v>
      </c>
      <c r="Z551" s="436">
        <f>T551</f>
        <v>30</v>
      </c>
      <c r="AA551" s="637"/>
      <c r="AB551" s="171"/>
      <c r="AC551" s="88"/>
      <c r="AD551" s="162"/>
      <c r="AE551" s="162"/>
      <c r="AF551" s="162"/>
      <c r="AG551" s="162"/>
      <c r="AH551" s="162"/>
      <c r="AI551" s="162"/>
      <c r="AJ551" s="162"/>
      <c r="AK551" s="163"/>
      <c r="AL551" s="162"/>
      <c r="AM551" s="173"/>
      <c r="AN551" s="173"/>
      <c r="AO551" s="173"/>
      <c r="AP551" s="173"/>
      <c r="AQ551" s="173"/>
      <c r="AR551" s="173"/>
      <c r="AS551" s="173"/>
      <c r="AT551" s="173"/>
      <c r="AU551" s="173"/>
      <c r="AV551" s="173"/>
      <c r="AW551" s="173"/>
      <c r="AX551" s="173"/>
      <c r="AY551" s="173"/>
      <c r="AZ551" s="173"/>
      <c r="BA551" s="173"/>
      <c r="BB551" s="173"/>
      <c r="BC551" s="173"/>
      <c r="BD551" s="173"/>
      <c r="BE551" s="173"/>
      <c r="BF551" s="165"/>
      <c r="BG551" s="165"/>
      <c r="BH551" s="165"/>
      <c r="BI551" s="165"/>
      <c r="BJ551" s="165"/>
      <c r="BK551" s="165"/>
      <c r="BL551" s="165"/>
      <c r="BM551" s="165"/>
      <c r="BN551" s="165"/>
      <c r="BO551" s="165"/>
      <c r="BP551" s="165"/>
      <c r="BQ551" s="165"/>
      <c r="BR551" s="165"/>
      <c r="BS551" s="165"/>
      <c r="BT551" s="165"/>
      <c r="BU551" s="165"/>
      <c r="BV551" s="165"/>
      <c r="BW551" s="165"/>
      <c r="BX551" s="165"/>
      <c r="BY551" s="165"/>
      <c r="BZ551" s="165"/>
      <c r="CA551" s="165"/>
      <c r="CB551" s="165"/>
      <c r="CC551" s="165"/>
      <c r="CD551" s="165"/>
    </row>
    <row r="552" spans="1:82" ht="63.75" hidden="1" customHeight="1">
      <c r="A552" s="492" t="s">
        <v>11</v>
      </c>
      <c r="B552" s="492"/>
      <c r="C552" s="596" t="s">
        <v>796</v>
      </c>
      <c r="D552" s="404">
        <v>5646926</v>
      </c>
      <c r="E552" s="599" t="s">
        <v>138</v>
      </c>
      <c r="F552" s="405" t="s">
        <v>2</v>
      </c>
      <c r="G552" s="539" t="s">
        <v>792</v>
      </c>
      <c r="H552" s="539" t="s">
        <v>792</v>
      </c>
      <c r="I552" s="614"/>
      <c r="J552" s="614"/>
      <c r="K552" s="539" t="s">
        <v>792</v>
      </c>
      <c r="L552" s="539" t="s">
        <v>792</v>
      </c>
      <c r="M552" s="539" t="s">
        <v>792</v>
      </c>
      <c r="N552" s="215">
        <v>4</v>
      </c>
      <c r="O552" s="50">
        <f t="shared" ref="O552:O582" si="338">SUBTOTAL(9,G552:M552)</f>
        <v>0</v>
      </c>
      <c r="P552" s="94">
        <f t="shared" ref="P552:P582" si="339">O552</f>
        <v>0</v>
      </c>
      <c r="Q552" s="675">
        <v>79.00775999999999</v>
      </c>
      <c r="R552" s="437">
        <f t="shared" ref="R552:R554" si="340">Q552*$S$1</f>
        <v>5135.5043999999998</v>
      </c>
      <c r="S552" s="395">
        <f t="shared" ref="S552:S555" si="341">(1-T552*0.01)*R552</f>
        <v>3594.8530799999994</v>
      </c>
      <c r="T552" s="455">
        <v>30</v>
      </c>
      <c r="U552" s="435"/>
      <c r="V552" s="459"/>
      <c r="W552" s="335">
        <f t="shared" ref="W552:W562" si="342">S552*O552</f>
        <v>0</v>
      </c>
      <c r="X552" s="553">
        <f t="shared" si="313"/>
        <v>0</v>
      </c>
      <c r="Y552" s="438" t="s">
        <v>773</v>
      </c>
      <c r="Z552" s="436">
        <f>T552</f>
        <v>30</v>
      </c>
      <c r="AA552" s="637"/>
      <c r="AB552" s="171"/>
      <c r="AC552" s="88"/>
      <c r="AD552" s="162"/>
      <c r="AE552" s="162"/>
      <c r="AF552" s="162"/>
      <c r="AG552" s="162"/>
      <c r="AH552" s="162"/>
      <c r="AI552" s="162"/>
      <c r="AJ552" s="162"/>
      <c r="AK552" s="163"/>
      <c r="AL552" s="162"/>
      <c r="AM552" s="173"/>
      <c r="AN552" s="173"/>
      <c r="AO552" s="173"/>
      <c r="AP552" s="173"/>
      <c r="AQ552" s="173"/>
      <c r="AR552" s="173"/>
      <c r="AS552" s="173"/>
      <c r="AT552" s="173"/>
      <c r="AU552" s="173"/>
      <c r="AV552" s="173"/>
      <c r="AW552" s="173"/>
      <c r="AX552" s="173"/>
      <c r="AY552" s="173"/>
      <c r="AZ552" s="173"/>
      <c r="BA552" s="173"/>
      <c r="BB552" s="173"/>
      <c r="BC552" s="173"/>
      <c r="BD552" s="173"/>
      <c r="BE552" s="173"/>
      <c r="BF552" s="165"/>
      <c r="BG552" s="165"/>
      <c r="BH552" s="165"/>
      <c r="BI552" s="165"/>
      <c r="BJ552" s="165"/>
      <c r="BK552" s="165"/>
      <c r="BL552" s="165"/>
      <c r="BM552" s="165"/>
      <c r="BN552" s="165"/>
      <c r="BO552" s="165"/>
      <c r="BP552" s="165"/>
      <c r="BQ552" s="165"/>
      <c r="BR552" s="165"/>
      <c r="BS552" s="165"/>
      <c r="BT552" s="165"/>
      <c r="BU552" s="165"/>
      <c r="BV552" s="165"/>
      <c r="BW552" s="165"/>
      <c r="BX552" s="165"/>
      <c r="BY552" s="165"/>
      <c r="BZ552" s="165"/>
      <c r="CA552" s="165"/>
      <c r="CB552" s="165"/>
      <c r="CC552" s="165"/>
      <c r="CD552" s="165"/>
    </row>
    <row r="553" spans="1:82" ht="63.75" customHeight="1">
      <c r="A553" s="492" t="s">
        <v>11</v>
      </c>
      <c r="B553" s="492"/>
      <c r="C553" s="678" t="s">
        <v>955</v>
      </c>
      <c r="D553" s="404">
        <v>5646925</v>
      </c>
      <c r="E553" s="599" t="s">
        <v>138</v>
      </c>
      <c r="F553" s="405" t="s">
        <v>5</v>
      </c>
      <c r="G553" s="614"/>
      <c r="H553" s="539" t="s">
        <v>792</v>
      </c>
      <c r="I553" s="539" t="s">
        <v>792</v>
      </c>
      <c r="J553" s="614"/>
      <c r="K553" s="614"/>
      <c r="L553" s="539" t="s">
        <v>792</v>
      </c>
      <c r="M553" s="539" t="s">
        <v>792</v>
      </c>
      <c r="N553" s="215"/>
      <c r="O553" s="50">
        <f>SUBTOTAL(9,G553:M553)</f>
        <v>0</v>
      </c>
      <c r="P553" s="94">
        <f>O553</f>
        <v>0</v>
      </c>
      <c r="Q553" s="679">
        <v>77.119919999999993</v>
      </c>
      <c r="R553" s="737">
        <f>Q553*$S$1</f>
        <v>5012.7947999999997</v>
      </c>
      <c r="S553" s="746">
        <f t="shared" si="341"/>
        <v>3508.9563599999997</v>
      </c>
      <c r="T553" s="455">
        <v>30</v>
      </c>
      <c r="U553" s="435"/>
      <c r="V553" s="459"/>
      <c r="W553" s="753">
        <f>S553*O553</f>
        <v>0</v>
      </c>
      <c r="X553" s="553">
        <f>R553*P553</f>
        <v>0</v>
      </c>
      <c r="Y553" s="438" t="s">
        <v>773</v>
      </c>
      <c r="Z553" s="436">
        <f>T553</f>
        <v>30</v>
      </c>
      <c r="AA553" s="637"/>
      <c r="AB553" s="171"/>
      <c r="AC553" s="88"/>
      <c r="AD553" s="162"/>
      <c r="AE553" s="162"/>
      <c r="AF553" s="162"/>
      <c r="AG553" s="162"/>
      <c r="AH553" s="162"/>
      <c r="AI553" s="162"/>
      <c r="AJ553" s="162"/>
      <c r="AK553" s="163"/>
      <c r="AL553" s="162"/>
      <c r="AM553" s="173"/>
      <c r="AN553" s="173"/>
      <c r="AO553" s="173"/>
      <c r="AP553" s="173"/>
      <c r="AQ553" s="173"/>
      <c r="AR553" s="173"/>
      <c r="AS553" s="173"/>
      <c r="AT553" s="173"/>
      <c r="AU553" s="173"/>
      <c r="AV553" s="173"/>
      <c r="AW553" s="173"/>
      <c r="AX553" s="173"/>
      <c r="AY553" s="173"/>
      <c r="AZ553" s="173"/>
      <c r="BA553" s="173"/>
      <c r="BB553" s="173"/>
      <c r="BC553" s="173"/>
      <c r="BD553" s="173"/>
      <c r="BE553" s="173"/>
      <c r="BF553" s="165"/>
      <c r="BG553" s="165"/>
      <c r="BH553" s="165"/>
      <c r="BI553" s="165"/>
      <c r="BJ553" s="165"/>
      <c r="BK553" s="165"/>
      <c r="BL553" s="165"/>
      <c r="BM553" s="165"/>
      <c r="BN553" s="165"/>
      <c r="BO553" s="165"/>
      <c r="BP553" s="165"/>
      <c r="BQ553" s="165"/>
      <c r="BR553" s="165"/>
      <c r="BS553" s="165"/>
      <c r="BT553" s="165"/>
      <c r="BU553" s="165"/>
      <c r="BV553" s="165"/>
      <c r="BW553" s="165"/>
      <c r="BX553" s="165"/>
      <c r="BY553" s="165"/>
      <c r="BZ553" s="165"/>
      <c r="CA553" s="165"/>
      <c r="CB553" s="165"/>
      <c r="CC553" s="165"/>
      <c r="CD553" s="165"/>
    </row>
    <row r="554" spans="1:82" ht="63.75" hidden="1" customHeight="1">
      <c r="A554" s="492" t="s">
        <v>11</v>
      </c>
      <c r="B554" s="492"/>
      <c r="C554" s="596" t="s">
        <v>796</v>
      </c>
      <c r="D554" s="404">
        <v>5646925</v>
      </c>
      <c r="E554" s="599" t="s">
        <v>138</v>
      </c>
      <c r="F554" s="405" t="s">
        <v>5</v>
      </c>
      <c r="G554" s="539" t="s">
        <v>792</v>
      </c>
      <c r="H554" s="539" t="s">
        <v>792</v>
      </c>
      <c r="I554" s="539" t="s">
        <v>792</v>
      </c>
      <c r="J554" s="614"/>
      <c r="K554" s="539" t="s">
        <v>792</v>
      </c>
      <c r="L554" s="539" t="s">
        <v>792</v>
      </c>
      <c r="M554" s="539" t="s">
        <v>792</v>
      </c>
      <c r="N554" s="215">
        <v>4</v>
      </c>
      <c r="O554" s="50">
        <f t="shared" si="338"/>
        <v>0</v>
      </c>
      <c r="P554" s="94">
        <f t="shared" si="339"/>
        <v>0</v>
      </c>
      <c r="Q554" s="675">
        <v>77.119919999999993</v>
      </c>
      <c r="R554" s="437">
        <f t="shared" si="340"/>
        <v>5012.7947999999997</v>
      </c>
      <c r="S554" s="395">
        <f t="shared" si="341"/>
        <v>3508.9563599999997</v>
      </c>
      <c r="T554" s="455">
        <v>30</v>
      </c>
      <c r="U554" s="435"/>
      <c r="V554" s="459"/>
      <c r="W554" s="335">
        <f t="shared" si="342"/>
        <v>0</v>
      </c>
      <c r="X554" s="553">
        <f t="shared" si="313"/>
        <v>0</v>
      </c>
      <c r="Y554" s="438" t="s">
        <v>773</v>
      </c>
      <c r="Z554" s="436">
        <f>T554</f>
        <v>30</v>
      </c>
      <c r="AA554" s="637"/>
      <c r="AB554" s="171"/>
      <c r="AC554" s="88"/>
      <c r="AD554" s="162"/>
      <c r="AE554" s="162"/>
      <c r="AF554" s="162"/>
      <c r="AG554" s="162"/>
      <c r="AH554" s="162"/>
      <c r="AI554" s="162"/>
      <c r="AJ554" s="162"/>
      <c r="AK554" s="163"/>
      <c r="AL554" s="162"/>
      <c r="AM554" s="173"/>
      <c r="AN554" s="173"/>
      <c r="AO554" s="173"/>
      <c r="AP554" s="173"/>
      <c r="AQ554" s="173"/>
      <c r="AR554" s="173"/>
      <c r="AS554" s="173"/>
      <c r="AT554" s="173"/>
      <c r="AU554" s="173"/>
      <c r="AV554" s="173"/>
      <c r="AW554" s="173"/>
      <c r="AX554" s="173"/>
      <c r="AY554" s="173"/>
      <c r="AZ554" s="173"/>
      <c r="BA554" s="173"/>
      <c r="BB554" s="173"/>
      <c r="BC554" s="173"/>
      <c r="BD554" s="173"/>
      <c r="BE554" s="173"/>
      <c r="BF554" s="165"/>
      <c r="BG554" s="165"/>
      <c r="BH554" s="165"/>
      <c r="BI554" s="165"/>
      <c r="BJ554" s="165"/>
      <c r="BK554" s="165"/>
      <c r="BL554" s="165"/>
      <c r="BM554" s="165"/>
      <c r="BN554" s="165"/>
      <c r="BO554" s="165"/>
      <c r="BP554" s="165"/>
      <c r="BQ554" s="165"/>
      <c r="BR554" s="165"/>
      <c r="BS554" s="165"/>
      <c r="BT554" s="165"/>
      <c r="BU554" s="165"/>
      <c r="BV554" s="165"/>
      <c r="BW554" s="165"/>
      <c r="BX554" s="165"/>
      <c r="BY554" s="165"/>
      <c r="BZ554" s="165"/>
      <c r="CA554" s="165"/>
      <c r="CB554" s="165"/>
      <c r="CC554" s="165"/>
      <c r="CD554" s="165"/>
    </row>
    <row r="555" spans="1:82" ht="63.75" customHeight="1">
      <c r="A555" s="492" t="s">
        <v>11</v>
      </c>
      <c r="B555" s="492"/>
      <c r="C555" s="678" t="s">
        <v>955</v>
      </c>
      <c r="D555" s="404">
        <v>7342513</v>
      </c>
      <c r="E555" s="405" t="s">
        <v>851</v>
      </c>
      <c r="F555" s="405" t="s">
        <v>813</v>
      </c>
      <c r="G555" s="614"/>
      <c r="H555" s="539" t="s">
        <v>792</v>
      </c>
      <c r="I555" s="539" t="s">
        <v>792</v>
      </c>
      <c r="J555" s="539" t="s">
        <v>792</v>
      </c>
      <c r="K555" s="539" t="s">
        <v>792</v>
      </c>
      <c r="L555" s="539" t="s">
        <v>792</v>
      </c>
      <c r="M555" s="539" t="s">
        <v>792</v>
      </c>
      <c r="N555" s="215"/>
      <c r="O555" s="50">
        <f>SUBTOTAL(9,G555:M555)</f>
        <v>0</v>
      </c>
      <c r="P555" s="94">
        <f>O555</f>
        <v>0</v>
      </c>
      <c r="Q555" s="679">
        <v>60.593040000000002</v>
      </c>
      <c r="R555" s="737">
        <f>Q555*$S$1</f>
        <v>3938.5476000000003</v>
      </c>
      <c r="S555" s="746">
        <f t="shared" si="341"/>
        <v>2756.9833200000003</v>
      </c>
      <c r="T555" s="455">
        <v>30</v>
      </c>
      <c r="U555" s="435"/>
      <c r="V555" s="459"/>
      <c r="W555" s="753">
        <f>S555*O555</f>
        <v>0</v>
      </c>
      <c r="X555" s="553">
        <f>R555*P555</f>
        <v>0</v>
      </c>
      <c r="Y555" s="438" t="s">
        <v>773</v>
      </c>
      <c r="Z555" s="436">
        <f>T555</f>
        <v>30</v>
      </c>
      <c r="AA555" s="637"/>
      <c r="AB555" s="171"/>
      <c r="AC555" s="88"/>
      <c r="AD555" s="162"/>
      <c r="AE555" s="162"/>
      <c r="AF555" s="162"/>
      <c r="AG555" s="162"/>
      <c r="AH555" s="162"/>
      <c r="AI555" s="162"/>
      <c r="AJ555" s="162"/>
      <c r="AK555" s="163"/>
      <c r="AL555" s="162"/>
      <c r="AM555" s="173"/>
      <c r="AN555" s="173"/>
      <c r="AO555" s="173"/>
      <c r="AP555" s="173"/>
      <c r="AQ555" s="173"/>
      <c r="AR555" s="173"/>
      <c r="AS555" s="173"/>
      <c r="AT555" s="173"/>
      <c r="AU555" s="173"/>
      <c r="AV555" s="173"/>
      <c r="AW555" s="173"/>
      <c r="AX555" s="173"/>
      <c r="AY555" s="173"/>
      <c r="AZ555" s="173"/>
      <c r="BA555" s="173"/>
      <c r="BB555" s="173"/>
      <c r="BC555" s="173"/>
      <c r="BD555" s="173"/>
      <c r="BE555" s="173"/>
      <c r="BF555" s="165"/>
      <c r="BG555" s="165"/>
      <c r="BH555" s="165"/>
      <c r="BI555" s="165"/>
      <c r="BJ555" s="165"/>
      <c r="BK555" s="165"/>
      <c r="BL555" s="165"/>
      <c r="BM555" s="165"/>
      <c r="BN555" s="165"/>
      <c r="BO555" s="165"/>
      <c r="BP555" s="165"/>
      <c r="BQ555" s="165"/>
      <c r="BR555" s="165"/>
      <c r="BS555" s="165"/>
      <c r="BT555" s="165"/>
      <c r="BU555" s="165"/>
      <c r="BV555" s="165"/>
      <c r="BW555" s="165"/>
      <c r="BX555" s="165"/>
      <c r="BY555" s="165"/>
      <c r="BZ555" s="165"/>
      <c r="CA555" s="165"/>
      <c r="CB555" s="165"/>
      <c r="CC555" s="165"/>
      <c r="CD555" s="165"/>
    </row>
    <row r="556" spans="1:82" ht="63.75" hidden="1" customHeight="1">
      <c r="A556" s="492" t="s">
        <v>11</v>
      </c>
      <c r="B556" s="492"/>
      <c r="C556" s="596" t="s">
        <v>796</v>
      </c>
      <c r="D556" s="404">
        <v>7342513</v>
      </c>
      <c r="E556" s="405" t="s">
        <v>851</v>
      </c>
      <c r="F556" s="405" t="s">
        <v>813</v>
      </c>
      <c r="G556" s="539" t="s">
        <v>792</v>
      </c>
      <c r="H556" s="539" t="s">
        <v>792</v>
      </c>
      <c r="I556" s="614"/>
      <c r="J556" s="614"/>
      <c r="K556" s="539" t="s">
        <v>792</v>
      </c>
      <c r="L556" s="620"/>
      <c r="M556" s="620"/>
      <c r="N556" s="215">
        <v>0</v>
      </c>
      <c r="O556" s="50">
        <f t="shared" si="338"/>
        <v>0</v>
      </c>
      <c r="P556" s="94">
        <f t="shared" si="339"/>
        <v>0</v>
      </c>
      <c r="Q556" s="635">
        <v>64.08</v>
      </c>
      <c r="R556" s="591">
        <f t="shared" ref="R556" si="343">Q556*$S$1</f>
        <v>4165.2</v>
      </c>
      <c r="S556" s="395">
        <f>R556</f>
        <v>4165.2</v>
      </c>
      <c r="T556" s="455"/>
      <c r="U556" s="435"/>
      <c r="V556" s="459"/>
      <c r="W556" s="318">
        <f t="shared" si="342"/>
        <v>0</v>
      </c>
      <c r="X556" s="553">
        <f t="shared" ref="X556:X621" si="344">R556*P556</f>
        <v>0</v>
      </c>
      <c r="Y556" s="610" t="s">
        <v>838</v>
      </c>
      <c r="Z556" s="436"/>
      <c r="AA556" s="637"/>
      <c r="AB556" s="171"/>
      <c r="AC556" s="88"/>
      <c r="AD556" s="162"/>
      <c r="AE556" s="162"/>
      <c r="AF556" s="162"/>
      <c r="AG556" s="162"/>
      <c r="AH556" s="162"/>
      <c r="AI556" s="162"/>
      <c r="AJ556" s="162"/>
      <c r="AK556" s="163"/>
      <c r="AL556" s="162"/>
      <c r="AM556" s="173"/>
      <c r="AN556" s="173"/>
      <c r="AO556" s="173"/>
      <c r="AP556" s="173"/>
      <c r="AQ556" s="173"/>
      <c r="AR556" s="173"/>
      <c r="AS556" s="173"/>
      <c r="AT556" s="173"/>
      <c r="AU556" s="173"/>
      <c r="AV556" s="173"/>
      <c r="AW556" s="173"/>
      <c r="AX556" s="173"/>
      <c r="AY556" s="173"/>
      <c r="AZ556" s="173"/>
      <c r="BA556" s="173"/>
      <c r="BB556" s="173"/>
      <c r="BC556" s="173"/>
      <c r="BD556" s="173"/>
      <c r="BE556" s="173"/>
      <c r="BF556" s="165"/>
      <c r="BG556" s="165"/>
      <c r="BH556" s="165"/>
      <c r="BI556" s="165"/>
      <c r="BJ556" s="165"/>
      <c r="BK556" s="165"/>
      <c r="BL556" s="165"/>
      <c r="BM556" s="165"/>
      <c r="BN556" s="165"/>
      <c r="BO556" s="165"/>
      <c r="BP556" s="165"/>
      <c r="BQ556" s="165"/>
      <c r="BR556" s="165"/>
      <c r="BS556" s="165"/>
      <c r="BT556" s="165"/>
      <c r="BU556" s="165"/>
      <c r="BV556" s="165"/>
      <c r="BW556" s="165"/>
      <c r="BX556" s="165"/>
      <c r="BY556" s="165"/>
      <c r="BZ556" s="165"/>
      <c r="CA556" s="165"/>
      <c r="CB556" s="165"/>
      <c r="CC556" s="165"/>
      <c r="CD556" s="165"/>
    </row>
    <row r="557" spans="1:82" ht="63.75" hidden="1" customHeight="1">
      <c r="A557" s="492" t="s">
        <v>11</v>
      </c>
      <c r="B557" s="492"/>
      <c r="C557" s="678" t="s">
        <v>955</v>
      </c>
      <c r="D557" s="404">
        <v>7342513</v>
      </c>
      <c r="E557" s="405" t="s">
        <v>851</v>
      </c>
      <c r="F557" s="405" t="s">
        <v>814</v>
      </c>
      <c r="G557" s="614"/>
      <c r="H557" s="614"/>
      <c r="I557" s="614"/>
      <c r="J557" s="614"/>
      <c r="K557" s="539" t="s">
        <v>792</v>
      </c>
      <c r="L557" s="539" t="s">
        <v>792</v>
      </c>
      <c r="M557" s="539" t="s">
        <v>792</v>
      </c>
      <c r="N557" s="215">
        <v>0</v>
      </c>
      <c r="O557" s="837">
        <f t="shared" si="338"/>
        <v>0</v>
      </c>
      <c r="P557" s="838">
        <f t="shared" si="339"/>
        <v>0</v>
      </c>
      <c r="Q557" s="679">
        <v>60.593040000000002</v>
      </c>
      <c r="R557" s="737">
        <f>Q557*$S$1</f>
        <v>3938.5476000000003</v>
      </c>
      <c r="S557" s="746">
        <f t="shared" ref="S557" si="345">(1-T557*0.01)*R557</f>
        <v>2756.9833200000003</v>
      </c>
      <c r="T557" s="455">
        <v>30</v>
      </c>
      <c r="U557" s="435"/>
      <c r="V557" s="459"/>
      <c r="W557" s="843">
        <f>S557*O557</f>
        <v>0</v>
      </c>
      <c r="X557" s="553">
        <f>R557*P557</f>
        <v>0</v>
      </c>
      <c r="Y557" s="438" t="s">
        <v>773</v>
      </c>
      <c r="Z557" s="436">
        <f>T557</f>
        <v>30</v>
      </c>
      <c r="AA557" s="637"/>
      <c r="AB557" s="171"/>
      <c r="AC557" s="88"/>
      <c r="AD557" s="162"/>
      <c r="AE557" s="162"/>
      <c r="AF557" s="162"/>
      <c r="AG557" s="162"/>
      <c r="AH557" s="162"/>
      <c r="AI557" s="162"/>
      <c r="AJ557" s="162"/>
      <c r="AK557" s="163"/>
      <c r="AL557" s="162"/>
      <c r="AM557" s="173"/>
      <c r="AN557" s="173"/>
      <c r="AO557" s="173"/>
      <c r="AP557" s="173"/>
      <c r="AQ557" s="173"/>
      <c r="AR557" s="173"/>
      <c r="AS557" s="173"/>
      <c r="AT557" s="173"/>
      <c r="AU557" s="173"/>
      <c r="AV557" s="173"/>
      <c r="AW557" s="173"/>
      <c r="AX557" s="173"/>
      <c r="AY557" s="173"/>
      <c r="AZ557" s="173"/>
      <c r="BA557" s="173"/>
      <c r="BB557" s="173"/>
      <c r="BC557" s="173"/>
      <c r="BD557" s="173"/>
      <c r="BE557" s="173"/>
      <c r="BF557" s="165"/>
      <c r="BG557" s="165"/>
      <c r="BH557" s="165"/>
      <c r="BI557" s="165"/>
      <c r="BJ557" s="165"/>
      <c r="BK557" s="165"/>
      <c r="BL557" s="165"/>
      <c r="BM557" s="165"/>
      <c r="BN557" s="165"/>
      <c r="BO557" s="165"/>
      <c r="BP557" s="165"/>
      <c r="BQ557" s="165"/>
      <c r="BR557" s="165"/>
      <c r="BS557" s="165"/>
      <c r="BT557" s="165"/>
      <c r="BU557" s="165"/>
      <c r="BV557" s="165"/>
      <c r="BW557" s="165"/>
      <c r="BX557" s="165"/>
      <c r="BY557" s="165"/>
      <c r="BZ557" s="165"/>
      <c r="CA557" s="165"/>
      <c r="CB557" s="165"/>
      <c r="CC557" s="165"/>
      <c r="CD557" s="165"/>
    </row>
    <row r="558" spans="1:82" ht="63.75" hidden="1" customHeight="1">
      <c r="A558" s="492" t="s">
        <v>11</v>
      </c>
      <c r="B558" s="492"/>
      <c r="C558" s="596" t="s">
        <v>796</v>
      </c>
      <c r="D558" s="404">
        <v>7342513</v>
      </c>
      <c r="E558" s="405" t="s">
        <v>851</v>
      </c>
      <c r="F558" s="405" t="s">
        <v>814</v>
      </c>
      <c r="G558" s="539" t="s">
        <v>792</v>
      </c>
      <c r="H558" s="539" t="s">
        <v>792</v>
      </c>
      <c r="I558" s="614"/>
      <c r="J558" s="614"/>
      <c r="K558" s="539" t="s">
        <v>792</v>
      </c>
      <c r="L558" s="620"/>
      <c r="M558" s="620"/>
      <c r="N558" s="215">
        <v>0</v>
      </c>
      <c r="O558" s="50">
        <f t="shared" si="338"/>
        <v>0</v>
      </c>
      <c r="P558" s="94">
        <f t="shared" si="339"/>
        <v>0</v>
      </c>
      <c r="Q558" s="635">
        <v>64.08</v>
      </c>
      <c r="R558" s="591">
        <f>Q558*59</f>
        <v>3780.72</v>
      </c>
      <c r="S558" s="395">
        <f>R558</f>
        <v>3780.72</v>
      </c>
      <c r="T558" s="455"/>
      <c r="U558" s="435"/>
      <c r="V558" s="459"/>
      <c r="W558" s="318">
        <f t="shared" si="342"/>
        <v>0</v>
      </c>
      <c r="X558" s="553">
        <f t="shared" si="344"/>
        <v>0</v>
      </c>
      <c r="Y558" s="610" t="s">
        <v>837</v>
      </c>
      <c r="Z558" s="436"/>
      <c r="AA558" s="637"/>
      <c r="AB558" s="171"/>
      <c r="AC558" s="88"/>
      <c r="AD558" s="162"/>
      <c r="AE558" s="162"/>
      <c r="AF558" s="162"/>
      <c r="AG558" s="162"/>
      <c r="AH558" s="162"/>
      <c r="AI558" s="162"/>
      <c r="AJ558" s="162"/>
      <c r="AK558" s="163"/>
      <c r="AL558" s="162"/>
      <c r="AM558" s="173"/>
      <c r="AN558" s="173"/>
      <c r="AO558" s="173"/>
      <c r="AP558" s="173"/>
      <c r="AQ558" s="173"/>
      <c r="AR558" s="173"/>
      <c r="AS558" s="173"/>
      <c r="AT558" s="173"/>
      <c r="AU558" s="173"/>
      <c r="AV558" s="173"/>
      <c r="AW558" s="173"/>
      <c r="AX558" s="173"/>
      <c r="AY558" s="173"/>
      <c r="AZ558" s="173"/>
      <c r="BA558" s="173"/>
      <c r="BB558" s="173"/>
      <c r="BC558" s="173"/>
      <c r="BD558" s="173"/>
      <c r="BE558" s="173"/>
      <c r="BF558" s="165"/>
      <c r="BG558" s="165"/>
      <c r="BH558" s="165"/>
      <c r="BI558" s="165"/>
      <c r="BJ558" s="165"/>
      <c r="BK558" s="165"/>
      <c r="BL558" s="165"/>
      <c r="BM558" s="165"/>
      <c r="BN558" s="165"/>
      <c r="BO558" s="165"/>
      <c r="BP558" s="165"/>
      <c r="BQ558" s="165"/>
      <c r="BR558" s="165"/>
      <c r="BS558" s="165"/>
      <c r="BT558" s="165"/>
      <c r="BU558" s="165"/>
      <c r="BV558" s="165"/>
      <c r="BW558" s="165"/>
      <c r="BX558" s="165"/>
      <c r="BY558" s="165"/>
      <c r="BZ558" s="165"/>
      <c r="CA558" s="165"/>
      <c r="CB558" s="165"/>
      <c r="CC558" s="165"/>
      <c r="CD558" s="165"/>
    </row>
    <row r="559" spans="1:82" ht="63.75" customHeight="1">
      <c r="A559" s="492" t="s">
        <v>11</v>
      </c>
      <c r="B559" s="492"/>
      <c r="C559" s="678" t="s">
        <v>955</v>
      </c>
      <c r="D559" s="404">
        <v>7342513</v>
      </c>
      <c r="E559" s="405" t="s">
        <v>851</v>
      </c>
      <c r="F559" s="405" t="s">
        <v>815</v>
      </c>
      <c r="G559" s="539" t="s">
        <v>792</v>
      </c>
      <c r="H559" s="539" t="s">
        <v>792</v>
      </c>
      <c r="I559" s="539" t="s">
        <v>792</v>
      </c>
      <c r="J559" s="539" t="s">
        <v>792</v>
      </c>
      <c r="K559" s="614"/>
      <c r="L559" s="539" t="s">
        <v>792</v>
      </c>
      <c r="M559" s="539" t="s">
        <v>792</v>
      </c>
      <c r="N559" s="215"/>
      <c r="O559" s="50">
        <f>SUBTOTAL(9,G559:M559)</f>
        <v>0</v>
      </c>
      <c r="P559" s="94">
        <f>O559</f>
        <v>0</v>
      </c>
      <c r="Q559" s="679">
        <v>60.593040000000002</v>
      </c>
      <c r="R559" s="737">
        <f>Q559*$S$1</f>
        <v>3938.5476000000003</v>
      </c>
      <c r="S559" s="746">
        <f t="shared" ref="S559" si="346">(1-T559*0.01)*R559</f>
        <v>2756.9833200000003</v>
      </c>
      <c r="T559" s="455">
        <v>30</v>
      </c>
      <c r="U559" s="435"/>
      <c r="V559" s="459"/>
      <c r="W559" s="753">
        <f>S559*O559</f>
        <v>0</v>
      </c>
      <c r="X559" s="553">
        <f>R559*P559</f>
        <v>0</v>
      </c>
      <c r="Y559" s="438" t="s">
        <v>773</v>
      </c>
      <c r="Z559" s="436">
        <f>T559</f>
        <v>30</v>
      </c>
      <c r="AA559" s="637"/>
      <c r="AB559" s="171"/>
      <c r="AC559" s="88"/>
      <c r="AD559" s="162"/>
      <c r="AE559" s="162"/>
      <c r="AF559" s="162"/>
      <c r="AG559" s="162"/>
      <c r="AH559" s="162"/>
      <c r="AI559" s="162"/>
      <c r="AJ559" s="162"/>
      <c r="AK559" s="163"/>
      <c r="AL559" s="162"/>
      <c r="AM559" s="173"/>
      <c r="AN559" s="173"/>
      <c r="AO559" s="173"/>
      <c r="AP559" s="173"/>
      <c r="AQ559" s="173"/>
      <c r="AR559" s="173"/>
      <c r="AS559" s="173"/>
      <c r="AT559" s="173"/>
      <c r="AU559" s="173"/>
      <c r="AV559" s="173"/>
      <c r="AW559" s="173"/>
      <c r="AX559" s="173"/>
      <c r="AY559" s="173"/>
      <c r="AZ559" s="173"/>
      <c r="BA559" s="173"/>
      <c r="BB559" s="173"/>
      <c r="BC559" s="173"/>
      <c r="BD559" s="173"/>
      <c r="BE559" s="173"/>
      <c r="BF559" s="165"/>
      <c r="BG559" s="165"/>
      <c r="BH559" s="165"/>
      <c r="BI559" s="165"/>
      <c r="BJ559" s="165"/>
      <c r="BK559" s="165"/>
      <c r="BL559" s="165"/>
      <c r="BM559" s="165"/>
      <c r="BN559" s="165"/>
      <c r="BO559" s="165"/>
      <c r="BP559" s="165"/>
      <c r="BQ559" s="165"/>
      <c r="BR559" s="165"/>
      <c r="BS559" s="165"/>
      <c r="BT559" s="165"/>
      <c r="BU559" s="165"/>
      <c r="BV559" s="165"/>
      <c r="BW559" s="165"/>
      <c r="BX559" s="165"/>
      <c r="BY559" s="165"/>
      <c r="BZ559" s="165"/>
      <c r="CA559" s="165"/>
      <c r="CB559" s="165"/>
      <c r="CC559" s="165"/>
      <c r="CD559" s="165"/>
    </row>
    <row r="560" spans="1:82" ht="63.75" hidden="1" customHeight="1">
      <c r="A560" s="492" t="s">
        <v>11</v>
      </c>
      <c r="B560" s="492"/>
      <c r="C560" s="596" t="s">
        <v>796</v>
      </c>
      <c r="D560" s="404">
        <v>7342513</v>
      </c>
      <c r="E560" s="405" t="s">
        <v>851</v>
      </c>
      <c r="F560" s="405" t="s">
        <v>815</v>
      </c>
      <c r="G560" s="539" t="s">
        <v>792</v>
      </c>
      <c r="H560" s="539" t="s">
        <v>792</v>
      </c>
      <c r="I560" s="614"/>
      <c r="J560" s="614"/>
      <c r="K560" s="539" t="s">
        <v>792</v>
      </c>
      <c r="L560" s="539" t="s">
        <v>792</v>
      </c>
      <c r="M560" s="539" t="s">
        <v>792</v>
      </c>
      <c r="N560" s="215">
        <v>4</v>
      </c>
      <c r="O560" s="50">
        <f t="shared" si="338"/>
        <v>0</v>
      </c>
      <c r="P560" s="94">
        <f t="shared" si="339"/>
        <v>0</v>
      </c>
      <c r="Q560" s="675">
        <v>60.593040000000002</v>
      </c>
      <c r="R560" s="437">
        <f t="shared" ref="R560" si="347">Q560*$S$1</f>
        <v>3938.5476000000003</v>
      </c>
      <c r="S560" s="395">
        <f t="shared" ref="S560:S561" si="348">(1-T560*0.01)*R560</f>
        <v>2756.9833200000003</v>
      </c>
      <c r="T560" s="455">
        <v>30</v>
      </c>
      <c r="U560" s="435"/>
      <c r="V560" s="459"/>
      <c r="W560" s="335">
        <f t="shared" si="342"/>
        <v>0</v>
      </c>
      <c r="X560" s="553">
        <f t="shared" si="344"/>
        <v>0</v>
      </c>
      <c r="Y560" s="438" t="s">
        <v>773</v>
      </c>
      <c r="Z560" s="436">
        <f>T560</f>
        <v>30</v>
      </c>
      <c r="AA560" s="637"/>
      <c r="AB560" s="171"/>
      <c r="AC560" s="88"/>
      <c r="AD560" s="162"/>
      <c r="AE560" s="162"/>
      <c r="AF560" s="162"/>
      <c r="AG560" s="162"/>
      <c r="AH560" s="162"/>
      <c r="AI560" s="162"/>
      <c r="AJ560" s="162"/>
      <c r="AK560" s="163"/>
      <c r="AL560" s="162"/>
      <c r="AM560" s="173"/>
      <c r="AN560" s="173"/>
      <c r="AO560" s="173"/>
      <c r="AP560" s="173"/>
      <c r="AQ560" s="173"/>
      <c r="AR560" s="173"/>
      <c r="AS560" s="173"/>
      <c r="AT560" s="173"/>
      <c r="AU560" s="173"/>
      <c r="AV560" s="173"/>
      <c r="AW560" s="173"/>
      <c r="AX560" s="173"/>
      <c r="AY560" s="173"/>
      <c r="AZ560" s="173"/>
      <c r="BA560" s="173"/>
      <c r="BB560" s="173"/>
      <c r="BC560" s="173"/>
      <c r="BD560" s="173"/>
      <c r="BE560" s="173"/>
      <c r="BF560" s="165"/>
      <c r="BG560" s="165"/>
      <c r="BH560" s="165"/>
      <c r="BI560" s="165"/>
      <c r="BJ560" s="165"/>
      <c r="BK560" s="165"/>
      <c r="BL560" s="165"/>
      <c r="BM560" s="165"/>
      <c r="BN560" s="165"/>
      <c r="BO560" s="165"/>
      <c r="BP560" s="165"/>
      <c r="BQ560" s="165"/>
      <c r="BR560" s="165"/>
      <c r="BS560" s="165"/>
      <c r="BT560" s="165"/>
      <c r="BU560" s="165"/>
      <c r="BV560" s="165"/>
      <c r="BW560" s="165"/>
      <c r="BX560" s="165"/>
      <c r="BY560" s="165"/>
      <c r="BZ560" s="165"/>
      <c r="CA560" s="165"/>
      <c r="CB560" s="165"/>
      <c r="CC560" s="165"/>
      <c r="CD560" s="165"/>
    </row>
    <row r="561" spans="1:82" ht="63.75" customHeight="1">
      <c r="A561" s="492" t="s">
        <v>11</v>
      </c>
      <c r="B561" s="492"/>
      <c r="C561" s="678" t="s">
        <v>955</v>
      </c>
      <c r="D561" s="404">
        <v>7342612</v>
      </c>
      <c r="E561" s="405" t="s">
        <v>851</v>
      </c>
      <c r="F561" s="405" t="s">
        <v>813</v>
      </c>
      <c r="G561" s="614"/>
      <c r="H561" s="539" t="s">
        <v>792</v>
      </c>
      <c r="I561" s="539" t="s">
        <v>792</v>
      </c>
      <c r="J561" s="539" t="s">
        <v>792</v>
      </c>
      <c r="K561" s="614"/>
      <c r="L561" s="539" t="s">
        <v>792</v>
      </c>
      <c r="M561" s="539" t="s">
        <v>792</v>
      </c>
      <c r="N561" s="215"/>
      <c r="O561" s="50">
        <f>SUBTOTAL(9,G561:M561)</f>
        <v>0</v>
      </c>
      <c r="P561" s="94">
        <f>O561</f>
        <v>0</v>
      </c>
      <c r="Q561" s="679">
        <v>59.384159999999994</v>
      </c>
      <c r="R561" s="737">
        <f>Q561*$S$1</f>
        <v>3859.9703999999997</v>
      </c>
      <c r="S561" s="746">
        <f t="shared" si="348"/>
        <v>2701.9792799999996</v>
      </c>
      <c r="T561" s="455">
        <v>30</v>
      </c>
      <c r="U561" s="435"/>
      <c r="V561" s="459"/>
      <c r="W561" s="753">
        <f>S561*O561</f>
        <v>0</v>
      </c>
      <c r="X561" s="553">
        <f>R561*P561</f>
        <v>0</v>
      </c>
      <c r="Y561" s="438" t="s">
        <v>773</v>
      </c>
      <c r="Z561" s="436">
        <f>T561</f>
        <v>30</v>
      </c>
      <c r="AA561" s="637"/>
      <c r="AB561" s="171"/>
      <c r="AC561" s="88"/>
      <c r="AD561" s="162"/>
      <c r="AE561" s="162"/>
      <c r="AF561" s="162"/>
      <c r="AG561" s="162"/>
      <c r="AH561" s="162"/>
      <c r="AI561" s="162"/>
      <c r="AJ561" s="162"/>
      <c r="AK561" s="163"/>
      <c r="AL561" s="162"/>
      <c r="AM561" s="173"/>
      <c r="AN561" s="173"/>
      <c r="AO561" s="173"/>
      <c r="AP561" s="173"/>
      <c r="AQ561" s="173"/>
      <c r="AR561" s="173"/>
      <c r="AS561" s="173"/>
      <c r="AT561" s="173"/>
      <c r="AU561" s="173"/>
      <c r="AV561" s="173"/>
      <c r="AW561" s="173"/>
      <c r="AX561" s="173"/>
      <c r="AY561" s="173"/>
      <c r="AZ561" s="173"/>
      <c r="BA561" s="173"/>
      <c r="BB561" s="173"/>
      <c r="BC561" s="173"/>
      <c r="BD561" s="173"/>
      <c r="BE561" s="173"/>
      <c r="BF561" s="165"/>
      <c r="BG561" s="165"/>
      <c r="BH561" s="165"/>
      <c r="BI561" s="165"/>
      <c r="BJ561" s="165"/>
      <c r="BK561" s="165"/>
      <c r="BL561" s="165"/>
      <c r="BM561" s="165"/>
      <c r="BN561" s="165"/>
      <c r="BO561" s="165"/>
      <c r="BP561" s="165"/>
      <c r="BQ561" s="165"/>
      <c r="BR561" s="165"/>
      <c r="BS561" s="165"/>
      <c r="BT561" s="165"/>
      <c r="BU561" s="165"/>
      <c r="BV561" s="165"/>
      <c r="BW561" s="165"/>
      <c r="BX561" s="165"/>
      <c r="BY561" s="165"/>
      <c r="BZ561" s="165"/>
      <c r="CA561" s="165"/>
      <c r="CB561" s="165"/>
      <c r="CC561" s="165"/>
      <c r="CD561" s="165"/>
    </row>
    <row r="562" spans="1:82" ht="63.75" hidden="1" customHeight="1">
      <c r="A562" s="492" t="s">
        <v>11</v>
      </c>
      <c r="B562" s="492"/>
      <c r="C562" s="596" t="s">
        <v>796</v>
      </c>
      <c r="D562" s="404">
        <v>7342612</v>
      </c>
      <c r="E562" s="405" t="s">
        <v>851</v>
      </c>
      <c r="F562" s="405" t="s">
        <v>813</v>
      </c>
      <c r="G562" s="539" t="s">
        <v>792</v>
      </c>
      <c r="H562" s="539" t="s">
        <v>792</v>
      </c>
      <c r="I562" s="614"/>
      <c r="J562" s="614"/>
      <c r="K562" s="539" t="s">
        <v>792</v>
      </c>
      <c r="L562" s="620"/>
      <c r="M562" s="620"/>
      <c r="N562" s="215">
        <v>0</v>
      </c>
      <c r="O562" s="50">
        <f t="shared" si="338"/>
        <v>0</v>
      </c>
      <c r="P562" s="94">
        <f t="shared" si="339"/>
        <v>0</v>
      </c>
      <c r="Q562" s="635">
        <v>62.8</v>
      </c>
      <c r="R562" s="591">
        <f>Q562*59</f>
        <v>3705.2</v>
      </c>
      <c r="S562" s="395">
        <f>R562</f>
        <v>3705.2</v>
      </c>
      <c r="T562" s="455"/>
      <c r="U562" s="435"/>
      <c r="V562" s="459"/>
      <c r="W562" s="318">
        <f t="shared" si="342"/>
        <v>0</v>
      </c>
      <c r="X562" s="553">
        <f t="shared" si="344"/>
        <v>0</v>
      </c>
      <c r="Y562" s="610" t="s">
        <v>837</v>
      </c>
      <c r="Z562" s="436"/>
      <c r="AA562" s="637"/>
      <c r="AB562" s="171"/>
      <c r="AC562" s="88"/>
      <c r="AD562" s="162"/>
      <c r="AE562" s="162"/>
      <c r="AF562" s="162"/>
      <c r="AG562" s="162"/>
      <c r="AH562" s="162"/>
      <c r="AI562" s="162"/>
      <c r="AJ562" s="162"/>
      <c r="AK562" s="163"/>
      <c r="AL562" s="162"/>
      <c r="AM562" s="173"/>
      <c r="AN562" s="173"/>
      <c r="AO562" s="173"/>
      <c r="AP562" s="173"/>
      <c r="AQ562" s="173"/>
      <c r="AR562" s="173"/>
      <c r="AS562" s="173"/>
      <c r="AT562" s="173"/>
      <c r="AU562" s="173"/>
      <c r="AV562" s="173"/>
      <c r="AW562" s="173"/>
      <c r="AX562" s="173"/>
      <c r="AY562" s="173"/>
      <c r="AZ562" s="173"/>
      <c r="BA562" s="173"/>
      <c r="BB562" s="173"/>
      <c r="BC562" s="173"/>
      <c r="BD562" s="173"/>
      <c r="BE562" s="173"/>
      <c r="BF562" s="165"/>
      <c r="BG562" s="165"/>
      <c r="BH562" s="165"/>
      <c r="BI562" s="165"/>
      <c r="BJ562" s="165"/>
      <c r="BK562" s="165"/>
      <c r="BL562" s="165"/>
      <c r="BM562" s="165"/>
      <c r="BN562" s="165"/>
      <c r="BO562" s="165"/>
      <c r="BP562" s="165"/>
      <c r="BQ562" s="165"/>
      <c r="BR562" s="165"/>
      <c r="BS562" s="165"/>
      <c r="BT562" s="165"/>
      <c r="BU562" s="165"/>
      <c r="BV562" s="165"/>
      <c r="BW562" s="165"/>
      <c r="BX562" s="165"/>
      <c r="BY562" s="165"/>
      <c r="BZ562" s="165"/>
      <c r="CA562" s="165"/>
      <c r="CB562" s="165"/>
      <c r="CC562" s="165"/>
      <c r="CD562" s="165"/>
    </row>
    <row r="563" spans="1:82" ht="63.75" customHeight="1">
      <c r="A563" s="492" t="s">
        <v>11</v>
      </c>
      <c r="B563" s="492"/>
      <c r="C563" s="678" t="s">
        <v>955</v>
      </c>
      <c r="D563" s="404">
        <v>7342612</v>
      </c>
      <c r="E563" s="405" t="s">
        <v>851</v>
      </c>
      <c r="F563" s="405" t="s">
        <v>816</v>
      </c>
      <c r="G563" s="614"/>
      <c r="H563" s="614"/>
      <c r="I563" s="539" t="s">
        <v>792</v>
      </c>
      <c r="J563" s="539" t="s">
        <v>792</v>
      </c>
      <c r="K563" s="614"/>
      <c r="L563" s="539" t="s">
        <v>792</v>
      </c>
      <c r="M563" s="539" t="s">
        <v>792</v>
      </c>
      <c r="N563" s="215"/>
      <c r="O563" s="50">
        <f>SUBTOTAL(9,G563:M563)</f>
        <v>0</v>
      </c>
      <c r="P563" s="94">
        <f>O563</f>
        <v>0</v>
      </c>
      <c r="Q563" s="679">
        <v>59.384159999999994</v>
      </c>
      <c r="R563" s="737">
        <f>Q563*$S$1</f>
        <v>3859.9703999999997</v>
      </c>
      <c r="S563" s="746">
        <f t="shared" ref="S563" si="349">(1-T563*0.01)*R563</f>
        <v>2701.9792799999996</v>
      </c>
      <c r="T563" s="455">
        <v>30</v>
      </c>
      <c r="U563" s="435"/>
      <c r="V563" s="459"/>
      <c r="W563" s="753">
        <f>S563*O563</f>
        <v>0</v>
      </c>
      <c r="X563" s="553">
        <f>R563*P563</f>
        <v>0</v>
      </c>
      <c r="Y563" s="438" t="s">
        <v>773</v>
      </c>
      <c r="Z563" s="436">
        <f t="shared" ref="Z563:Z572" si="350">T563</f>
        <v>30</v>
      </c>
      <c r="AA563" s="637"/>
      <c r="AB563" s="171"/>
      <c r="AC563" s="88"/>
      <c r="AD563" s="162"/>
      <c r="AE563" s="162"/>
      <c r="AF563" s="162"/>
      <c r="AG563" s="162"/>
      <c r="AH563" s="162"/>
      <c r="AI563" s="162"/>
      <c r="AJ563" s="162"/>
      <c r="AK563" s="163"/>
      <c r="AL563" s="162"/>
      <c r="AM563" s="173"/>
      <c r="AN563" s="173"/>
      <c r="AO563" s="173"/>
      <c r="AP563" s="173"/>
      <c r="AQ563" s="173"/>
      <c r="AR563" s="173"/>
      <c r="AS563" s="173"/>
      <c r="AT563" s="173"/>
      <c r="AU563" s="173"/>
      <c r="AV563" s="173"/>
      <c r="AW563" s="173"/>
      <c r="AX563" s="173"/>
      <c r="AY563" s="173"/>
      <c r="AZ563" s="173"/>
      <c r="BA563" s="173"/>
      <c r="BB563" s="173"/>
      <c r="BC563" s="173"/>
      <c r="BD563" s="173"/>
      <c r="BE563" s="173"/>
      <c r="BF563" s="165"/>
      <c r="BG563" s="165"/>
      <c r="BH563" s="165"/>
      <c r="BI563" s="165"/>
      <c r="BJ563" s="165"/>
      <c r="BK563" s="165"/>
      <c r="BL563" s="165"/>
      <c r="BM563" s="165"/>
      <c r="BN563" s="165"/>
      <c r="BO563" s="165"/>
      <c r="BP563" s="165"/>
      <c r="BQ563" s="165"/>
      <c r="BR563" s="165"/>
      <c r="BS563" s="165"/>
      <c r="BT563" s="165"/>
      <c r="BU563" s="165"/>
      <c r="BV563" s="165"/>
      <c r="BW563" s="165"/>
      <c r="BX563" s="165"/>
      <c r="BY563" s="165"/>
      <c r="BZ563" s="165"/>
      <c r="CA563" s="165"/>
      <c r="CB563" s="165"/>
      <c r="CC563" s="165"/>
      <c r="CD563" s="165"/>
    </row>
    <row r="564" spans="1:82" ht="63.75" hidden="1" customHeight="1">
      <c r="A564" s="492" t="s">
        <v>11</v>
      </c>
      <c r="B564" s="492"/>
      <c r="C564" s="596" t="s">
        <v>796</v>
      </c>
      <c r="D564" s="404">
        <v>7342612</v>
      </c>
      <c r="E564" s="405" t="s">
        <v>851</v>
      </c>
      <c r="F564" s="405" t="s">
        <v>816</v>
      </c>
      <c r="G564" s="539" t="s">
        <v>792</v>
      </c>
      <c r="H564" s="539" t="s">
        <v>792</v>
      </c>
      <c r="I564" s="614"/>
      <c r="J564" s="614"/>
      <c r="K564" s="539" t="s">
        <v>792</v>
      </c>
      <c r="L564" s="539" t="s">
        <v>792</v>
      </c>
      <c r="M564" s="539" t="s">
        <v>792</v>
      </c>
      <c r="N564" s="215">
        <v>4</v>
      </c>
      <c r="O564" s="50">
        <f t="shared" si="338"/>
        <v>0</v>
      </c>
      <c r="P564" s="94">
        <f t="shared" si="339"/>
        <v>0</v>
      </c>
      <c r="Q564" s="675">
        <v>59.384159999999994</v>
      </c>
      <c r="R564" s="437">
        <f t="shared" ref="R564:R570" si="351">Q564*$S$1</f>
        <v>3859.9703999999997</v>
      </c>
      <c r="S564" s="395">
        <f t="shared" ref="S564:S571" si="352">(1-T564*0.01)*R564</f>
        <v>2701.9792799999996</v>
      </c>
      <c r="T564" s="455">
        <v>30</v>
      </c>
      <c r="U564" s="435"/>
      <c r="V564" s="459"/>
      <c r="W564" s="335">
        <f t="shared" ref="W564:W572" si="353">S564*O564</f>
        <v>0</v>
      </c>
      <c r="X564" s="553">
        <f t="shared" si="344"/>
        <v>0</v>
      </c>
      <c r="Y564" s="438" t="s">
        <v>773</v>
      </c>
      <c r="Z564" s="436">
        <f t="shared" si="350"/>
        <v>30</v>
      </c>
      <c r="AA564" s="637"/>
      <c r="AB564" s="171"/>
      <c r="AC564" s="88"/>
      <c r="AD564" s="162"/>
      <c r="AE564" s="162"/>
      <c r="AF564" s="162"/>
      <c r="AG564" s="162"/>
      <c r="AH564" s="162"/>
      <c r="AI564" s="162"/>
      <c r="AJ564" s="162"/>
      <c r="AK564" s="163"/>
      <c r="AL564" s="162"/>
      <c r="AM564" s="173"/>
      <c r="AN564" s="173"/>
      <c r="AO564" s="173"/>
      <c r="AP564" s="173"/>
      <c r="AQ564" s="173"/>
      <c r="AR564" s="173"/>
      <c r="AS564" s="173"/>
      <c r="AT564" s="173"/>
      <c r="AU564" s="173"/>
      <c r="AV564" s="173"/>
      <c r="AW564" s="173"/>
      <c r="AX564" s="173"/>
      <c r="AY564" s="173"/>
      <c r="AZ564" s="173"/>
      <c r="BA564" s="173"/>
      <c r="BB564" s="173"/>
      <c r="BC564" s="173"/>
      <c r="BD564" s="173"/>
      <c r="BE564" s="173"/>
      <c r="BF564" s="165"/>
      <c r="BG564" s="165"/>
      <c r="BH564" s="165"/>
      <c r="BI564" s="165"/>
      <c r="BJ564" s="165"/>
      <c r="BK564" s="165"/>
      <c r="BL564" s="165"/>
      <c r="BM564" s="165"/>
      <c r="BN564" s="165"/>
      <c r="BO564" s="165"/>
      <c r="BP564" s="165"/>
      <c r="BQ564" s="165"/>
      <c r="BR564" s="165"/>
      <c r="BS564" s="165"/>
      <c r="BT564" s="165"/>
      <c r="BU564" s="165"/>
      <c r="BV564" s="165"/>
      <c r="BW564" s="165"/>
      <c r="BX564" s="165"/>
      <c r="BY564" s="165"/>
      <c r="BZ564" s="165"/>
      <c r="CA564" s="165"/>
      <c r="CB564" s="165"/>
      <c r="CC564" s="165"/>
      <c r="CD564" s="165"/>
    </row>
    <row r="565" spans="1:82" ht="63.75" customHeight="1">
      <c r="A565" s="492" t="s">
        <v>11</v>
      </c>
      <c r="B565" s="492"/>
      <c r="C565" s="678" t="s">
        <v>955</v>
      </c>
      <c r="D565" s="404">
        <v>7342612</v>
      </c>
      <c r="E565" s="405" t="s">
        <v>851</v>
      </c>
      <c r="F565" s="405" t="s">
        <v>814</v>
      </c>
      <c r="G565" s="614"/>
      <c r="H565" s="539" t="s">
        <v>792</v>
      </c>
      <c r="I565" s="539" t="s">
        <v>792</v>
      </c>
      <c r="J565" s="614"/>
      <c r="K565" s="539" t="s">
        <v>792</v>
      </c>
      <c r="L565" s="539" t="s">
        <v>792</v>
      </c>
      <c r="M565" s="539" t="s">
        <v>792</v>
      </c>
      <c r="N565" s="215"/>
      <c r="O565" s="50">
        <f>SUBTOTAL(9,G565:M565)</f>
        <v>0</v>
      </c>
      <c r="P565" s="94">
        <f>O565</f>
        <v>0</v>
      </c>
      <c r="Q565" s="679">
        <v>59.384159999999994</v>
      </c>
      <c r="R565" s="737">
        <f>Q565*$S$1</f>
        <v>3859.9703999999997</v>
      </c>
      <c r="S565" s="746">
        <f t="shared" si="352"/>
        <v>2701.9792799999996</v>
      </c>
      <c r="T565" s="455">
        <v>30</v>
      </c>
      <c r="U565" s="435"/>
      <c r="V565" s="459"/>
      <c r="W565" s="753">
        <f>S565*O565</f>
        <v>0</v>
      </c>
      <c r="X565" s="553">
        <f>R565*P565</f>
        <v>0</v>
      </c>
      <c r="Y565" s="438" t="s">
        <v>773</v>
      </c>
      <c r="Z565" s="436">
        <f t="shared" si="350"/>
        <v>30</v>
      </c>
      <c r="AA565" s="637"/>
      <c r="AB565" s="171"/>
      <c r="AC565" s="88"/>
      <c r="AD565" s="162"/>
      <c r="AE565" s="162"/>
      <c r="AF565" s="162"/>
      <c r="AG565" s="162"/>
      <c r="AH565" s="162"/>
      <c r="AI565" s="162"/>
      <c r="AJ565" s="162"/>
      <c r="AK565" s="163"/>
      <c r="AL565" s="162"/>
      <c r="AM565" s="173"/>
      <c r="AN565" s="173"/>
      <c r="AO565" s="173"/>
      <c r="AP565" s="173"/>
      <c r="AQ565" s="173"/>
      <c r="AR565" s="173"/>
      <c r="AS565" s="173"/>
      <c r="AT565" s="173"/>
      <c r="AU565" s="173"/>
      <c r="AV565" s="173"/>
      <c r="AW565" s="173"/>
      <c r="AX565" s="173"/>
      <c r="AY565" s="173"/>
      <c r="AZ565" s="173"/>
      <c r="BA565" s="173"/>
      <c r="BB565" s="173"/>
      <c r="BC565" s="173"/>
      <c r="BD565" s="173"/>
      <c r="BE565" s="173"/>
      <c r="BF565" s="165"/>
      <c r="BG565" s="165"/>
      <c r="BH565" s="165"/>
      <c r="BI565" s="165"/>
      <c r="BJ565" s="165"/>
      <c r="BK565" s="165"/>
      <c r="BL565" s="165"/>
      <c r="BM565" s="165"/>
      <c r="BN565" s="165"/>
      <c r="BO565" s="165"/>
      <c r="BP565" s="165"/>
      <c r="BQ565" s="165"/>
      <c r="BR565" s="165"/>
      <c r="BS565" s="165"/>
      <c r="BT565" s="165"/>
      <c r="BU565" s="165"/>
      <c r="BV565" s="165"/>
      <c r="BW565" s="165"/>
      <c r="BX565" s="165"/>
      <c r="BY565" s="165"/>
      <c r="BZ565" s="165"/>
      <c r="CA565" s="165"/>
      <c r="CB565" s="165"/>
      <c r="CC565" s="165"/>
      <c r="CD565" s="165"/>
    </row>
    <row r="566" spans="1:82" ht="63.75" hidden="1" customHeight="1">
      <c r="A566" s="492" t="s">
        <v>11</v>
      </c>
      <c r="B566" s="492"/>
      <c r="C566" s="596" t="s">
        <v>796</v>
      </c>
      <c r="D566" s="404">
        <v>7342612</v>
      </c>
      <c r="E566" s="405" t="s">
        <v>851</v>
      </c>
      <c r="F566" s="405" t="s">
        <v>814</v>
      </c>
      <c r="G566" s="539" t="s">
        <v>792</v>
      </c>
      <c r="H566" s="539" t="s">
        <v>792</v>
      </c>
      <c r="I566" s="614"/>
      <c r="J566" s="614"/>
      <c r="K566" s="539" t="s">
        <v>792</v>
      </c>
      <c r="L566" s="539" t="s">
        <v>792</v>
      </c>
      <c r="M566" s="539" t="s">
        <v>792</v>
      </c>
      <c r="N566" s="215">
        <v>4</v>
      </c>
      <c r="O566" s="50">
        <f t="shared" si="338"/>
        <v>0</v>
      </c>
      <c r="P566" s="94">
        <f t="shared" si="339"/>
        <v>0</v>
      </c>
      <c r="Q566" s="675">
        <v>59.384159999999994</v>
      </c>
      <c r="R566" s="437">
        <f t="shared" si="351"/>
        <v>3859.9703999999997</v>
      </c>
      <c r="S566" s="395">
        <f t="shared" si="352"/>
        <v>2701.9792799999996</v>
      </c>
      <c r="T566" s="455">
        <v>30</v>
      </c>
      <c r="U566" s="435"/>
      <c r="V566" s="459"/>
      <c r="W566" s="335">
        <f t="shared" si="353"/>
        <v>0</v>
      </c>
      <c r="X566" s="553">
        <f t="shared" si="344"/>
        <v>0</v>
      </c>
      <c r="Y566" s="438" t="s">
        <v>773</v>
      </c>
      <c r="Z566" s="436">
        <f t="shared" si="350"/>
        <v>30</v>
      </c>
      <c r="AA566" s="637"/>
      <c r="AB566" s="171"/>
      <c r="AC566" s="88"/>
      <c r="AD566" s="162"/>
      <c r="AE566" s="162"/>
      <c r="AF566" s="162"/>
      <c r="AG566" s="162"/>
      <c r="AH566" s="162"/>
      <c r="AI566" s="162"/>
      <c r="AJ566" s="162"/>
      <c r="AK566" s="163"/>
      <c r="AL566" s="162"/>
      <c r="AM566" s="173"/>
      <c r="AN566" s="173"/>
      <c r="AO566" s="173"/>
      <c r="AP566" s="173"/>
      <c r="AQ566" s="173"/>
      <c r="AR566" s="173"/>
      <c r="AS566" s="173"/>
      <c r="AT566" s="173"/>
      <c r="AU566" s="173"/>
      <c r="AV566" s="173"/>
      <c r="AW566" s="173"/>
      <c r="AX566" s="173"/>
      <c r="AY566" s="173"/>
      <c r="AZ566" s="173"/>
      <c r="BA566" s="173"/>
      <c r="BB566" s="173"/>
      <c r="BC566" s="173"/>
      <c r="BD566" s="173"/>
      <c r="BE566" s="173"/>
      <c r="BF566" s="165"/>
      <c r="BG566" s="165"/>
      <c r="BH566" s="165"/>
      <c r="BI566" s="165"/>
      <c r="BJ566" s="165"/>
      <c r="BK566" s="165"/>
      <c r="BL566" s="165"/>
      <c r="BM566" s="165"/>
      <c r="BN566" s="165"/>
      <c r="BO566" s="165"/>
      <c r="BP566" s="165"/>
      <c r="BQ566" s="165"/>
      <c r="BR566" s="165"/>
      <c r="BS566" s="165"/>
      <c r="BT566" s="165"/>
      <c r="BU566" s="165"/>
      <c r="BV566" s="165"/>
      <c r="BW566" s="165"/>
      <c r="BX566" s="165"/>
      <c r="BY566" s="165"/>
      <c r="BZ566" s="165"/>
      <c r="CA566" s="165"/>
      <c r="CB566" s="165"/>
      <c r="CC566" s="165"/>
      <c r="CD566" s="165"/>
    </row>
    <row r="567" spans="1:82" ht="63.75" customHeight="1">
      <c r="A567" s="492" t="s">
        <v>11</v>
      </c>
      <c r="B567" s="492"/>
      <c r="C567" s="678" t="s">
        <v>955</v>
      </c>
      <c r="D567" s="404">
        <v>7342612</v>
      </c>
      <c r="E567" s="405" t="s">
        <v>851</v>
      </c>
      <c r="F567" s="405" t="s">
        <v>815</v>
      </c>
      <c r="G567" s="614"/>
      <c r="H567" s="614"/>
      <c r="I567" s="614"/>
      <c r="J567" s="614"/>
      <c r="K567" s="614"/>
      <c r="L567" s="539" t="s">
        <v>792</v>
      </c>
      <c r="M567" s="539" t="s">
        <v>792</v>
      </c>
      <c r="N567" s="215"/>
      <c r="O567" s="50">
        <f>SUBTOTAL(9,G567:M567)</f>
        <v>0</v>
      </c>
      <c r="P567" s="94">
        <f>O567</f>
        <v>0</v>
      </c>
      <c r="Q567" s="679">
        <v>59.384159999999994</v>
      </c>
      <c r="R567" s="737">
        <f>Q567*$S$1</f>
        <v>3859.9703999999997</v>
      </c>
      <c r="S567" s="746">
        <f t="shared" si="352"/>
        <v>2701.9792799999996</v>
      </c>
      <c r="T567" s="455">
        <v>30</v>
      </c>
      <c r="U567" s="435"/>
      <c r="V567" s="459"/>
      <c r="W567" s="753">
        <f>S567*O567</f>
        <v>0</v>
      </c>
      <c r="X567" s="553">
        <f>R567*P567</f>
        <v>0</v>
      </c>
      <c r="Y567" s="438" t="s">
        <v>773</v>
      </c>
      <c r="Z567" s="436">
        <f t="shared" si="350"/>
        <v>30</v>
      </c>
      <c r="AA567" s="637"/>
      <c r="AB567" s="171"/>
      <c r="AC567" s="88"/>
      <c r="AD567" s="162"/>
      <c r="AE567" s="162"/>
      <c r="AF567" s="162"/>
      <c r="AG567" s="162"/>
      <c r="AH567" s="162"/>
      <c r="AI567" s="162"/>
      <c r="AJ567" s="162"/>
      <c r="AK567" s="163"/>
      <c r="AL567" s="162"/>
      <c r="AM567" s="173"/>
      <c r="AN567" s="173"/>
      <c r="AO567" s="173"/>
      <c r="AP567" s="173"/>
      <c r="AQ567" s="173"/>
      <c r="AR567" s="173"/>
      <c r="AS567" s="173"/>
      <c r="AT567" s="173"/>
      <c r="AU567" s="173"/>
      <c r="AV567" s="173"/>
      <c r="AW567" s="173"/>
      <c r="AX567" s="173"/>
      <c r="AY567" s="173"/>
      <c r="AZ567" s="173"/>
      <c r="BA567" s="173"/>
      <c r="BB567" s="173"/>
      <c r="BC567" s="173"/>
      <c r="BD567" s="173"/>
      <c r="BE567" s="173"/>
      <c r="BF567" s="165"/>
      <c r="BG567" s="165"/>
      <c r="BH567" s="165"/>
      <c r="BI567" s="165"/>
      <c r="BJ567" s="165"/>
      <c r="BK567" s="165"/>
      <c r="BL567" s="165"/>
      <c r="BM567" s="165"/>
      <c r="BN567" s="165"/>
      <c r="BO567" s="165"/>
      <c r="BP567" s="165"/>
      <c r="BQ567" s="165"/>
      <c r="BR567" s="165"/>
      <c r="BS567" s="165"/>
      <c r="BT567" s="165"/>
      <c r="BU567" s="165"/>
      <c r="BV567" s="165"/>
      <c r="BW567" s="165"/>
      <c r="BX567" s="165"/>
      <c r="BY567" s="165"/>
      <c r="BZ567" s="165"/>
      <c r="CA567" s="165"/>
      <c r="CB567" s="165"/>
      <c r="CC567" s="165"/>
      <c r="CD567" s="165"/>
    </row>
    <row r="568" spans="1:82" ht="63.75" hidden="1" customHeight="1">
      <c r="A568" s="492" t="s">
        <v>11</v>
      </c>
      <c r="B568" s="492"/>
      <c r="C568" s="596" t="s">
        <v>796</v>
      </c>
      <c r="D568" s="404">
        <v>7342612</v>
      </c>
      <c r="E568" s="405" t="s">
        <v>851</v>
      </c>
      <c r="F568" s="405" t="s">
        <v>815</v>
      </c>
      <c r="G568" s="539" t="s">
        <v>792</v>
      </c>
      <c r="H568" s="539" t="s">
        <v>792</v>
      </c>
      <c r="I568" s="614"/>
      <c r="J568" s="614"/>
      <c r="K568" s="539" t="s">
        <v>792</v>
      </c>
      <c r="L568" s="539" t="s">
        <v>792</v>
      </c>
      <c r="M568" s="539" t="s">
        <v>792</v>
      </c>
      <c r="N568" s="215">
        <v>4</v>
      </c>
      <c r="O568" s="50">
        <f t="shared" si="338"/>
        <v>0</v>
      </c>
      <c r="P568" s="94">
        <f t="shared" si="339"/>
        <v>0</v>
      </c>
      <c r="Q568" s="675">
        <v>59.384159999999994</v>
      </c>
      <c r="R568" s="437">
        <f t="shared" si="351"/>
        <v>3859.9703999999997</v>
      </c>
      <c r="S568" s="395">
        <f t="shared" si="352"/>
        <v>2701.9792799999996</v>
      </c>
      <c r="T568" s="455">
        <v>30</v>
      </c>
      <c r="U568" s="435"/>
      <c r="V568" s="459"/>
      <c r="W568" s="335">
        <f t="shared" si="353"/>
        <v>0</v>
      </c>
      <c r="X568" s="553">
        <f t="shared" si="344"/>
        <v>0</v>
      </c>
      <c r="Y568" s="438" t="s">
        <v>773</v>
      </c>
      <c r="Z568" s="436">
        <f t="shared" si="350"/>
        <v>30</v>
      </c>
      <c r="AA568" s="637"/>
      <c r="AB568" s="171"/>
      <c r="AC568" s="88"/>
      <c r="AD568" s="162"/>
      <c r="AE568" s="162"/>
      <c r="AF568" s="162"/>
      <c r="AG568" s="162"/>
      <c r="AH568" s="162"/>
      <c r="AI568" s="162"/>
      <c r="AJ568" s="162"/>
      <c r="AK568" s="163"/>
      <c r="AL568" s="162"/>
      <c r="AM568" s="173"/>
      <c r="AN568" s="173"/>
      <c r="AO568" s="173"/>
      <c r="AP568" s="173"/>
      <c r="AQ568" s="173"/>
      <c r="AR568" s="173"/>
      <c r="AS568" s="173"/>
      <c r="AT568" s="173"/>
      <c r="AU568" s="173"/>
      <c r="AV568" s="173"/>
      <c r="AW568" s="173"/>
      <c r="AX568" s="173"/>
      <c r="AY568" s="173"/>
      <c r="AZ568" s="173"/>
      <c r="BA568" s="173"/>
      <c r="BB568" s="173"/>
      <c r="BC568" s="173"/>
      <c r="BD568" s="173"/>
      <c r="BE568" s="173"/>
      <c r="BF568" s="165"/>
      <c r="BG568" s="165"/>
      <c r="BH568" s="165"/>
      <c r="BI568" s="165"/>
      <c r="BJ568" s="165"/>
      <c r="BK568" s="165"/>
      <c r="BL568" s="165"/>
      <c r="BM568" s="165"/>
      <c r="BN568" s="165"/>
      <c r="BO568" s="165"/>
      <c r="BP568" s="165"/>
      <c r="BQ568" s="165"/>
      <c r="BR568" s="165"/>
      <c r="BS568" s="165"/>
      <c r="BT568" s="165"/>
      <c r="BU568" s="165"/>
      <c r="BV568" s="165"/>
      <c r="BW568" s="165"/>
      <c r="BX568" s="165"/>
      <c r="BY568" s="165"/>
      <c r="BZ568" s="165"/>
      <c r="CA568" s="165"/>
      <c r="CB568" s="165"/>
      <c r="CC568" s="165"/>
      <c r="CD568" s="165"/>
    </row>
    <row r="569" spans="1:82" ht="63.75" customHeight="1">
      <c r="A569" s="492" t="s">
        <v>11</v>
      </c>
      <c r="B569" s="492"/>
      <c r="C569" s="678" t="s">
        <v>955</v>
      </c>
      <c r="D569" s="404">
        <v>7342512</v>
      </c>
      <c r="E569" s="405" t="s">
        <v>851</v>
      </c>
      <c r="F569" s="405" t="s">
        <v>817</v>
      </c>
      <c r="G569" s="614"/>
      <c r="H569" s="614"/>
      <c r="I569" s="614"/>
      <c r="J569" s="614"/>
      <c r="K569" s="614"/>
      <c r="L569" s="539" t="s">
        <v>792</v>
      </c>
      <c r="M569" s="539" t="s">
        <v>792</v>
      </c>
      <c r="N569" s="215"/>
      <c r="O569" s="50">
        <f>SUBTOTAL(9,G569:M569)</f>
        <v>0</v>
      </c>
      <c r="P569" s="94">
        <f>O569</f>
        <v>0</v>
      </c>
      <c r="Q569" s="679">
        <v>60.32808</v>
      </c>
      <c r="R569" s="737">
        <f>Q569*$S$1</f>
        <v>3921.3252000000002</v>
      </c>
      <c r="S569" s="746">
        <f t="shared" si="352"/>
        <v>2744.9276399999999</v>
      </c>
      <c r="T569" s="455">
        <v>30</v>
      </c>
      <c r="U569" s="435"/>
      <c r="V569" s="459"/>
      <c r="W569" s="753">
        <f>S569*O569</f>
        <v>0</v>
      </c>
      <c r="X569" s="553">
        <f>R569*P569</f>
        <v>0</v>
      </c>
      <c r="Y569" s="438" t="s">
        <v>773</v>
      </c>
      <c r="Z569" s="436">
        <f t="shared" si="350"/>
        <v>30</v>
      </c>
      <c r="AA569" s="637"/>
      <c r="AB569" s="171"/>
      <c r="AC569" s="88"/>
      <c r="AD569" s="162"/>
      <c r="AE569" s="162"/>
      <c r="AF569" s="162"/>
      <c r="AG569" s="162"/>
      <c r="AH569" s="162"/>
      <c r="AI569" s="162"/>
      <c r="AJ569" s="162"/>
      <c r="AK569" s="163"/>
      <c r="AL569" s="162"/>
      <c r="AM569" s="173"/>
      <c r="AN569" s="173"/>
      <c r="AO569" s="173"/>
      <c r="AP569" s="173"/>
      <c r="AQ569" s="173"/>
      <c r="AR569" s="173"/>
      <c r="AS569" s="173"/>
      <c r="AT569" s="173"/>
      <c r="AU569" s="173"/>
      <c r="AV569" s="173"/>
      <c r="AW569" s="173"/>
      <c r="AX569" s="173"/>
      <c r="AY569" s="173"/>
      <c r="AZ569" s="173"/>
      <c r="BA569" s="173"/>
      <c r="BB569" s="173"/>
      <c r="BC569" s="173"/>
      <c r="BD569" s="173"/>
      <c r="BE569" s="173"/>
      <c r="BF569" s="165"/>
      <c r="BG569" s="165"/>
      <c r="BH569" s="165"/>
      <c r="BI569" s="165"/>
      <c r="BJ569" s="165"/>
      <c r="BK569" s="165"/>
      <c r="BL569" s="165"/>
      <c r="BM569" s="165"/>
      <c r="BN569" s="165"/>
      <c r="BO569" s="165"/>
      <c r="BP569" s="165"/>
      <c r="BQ569" s="165"/>
      <c r="BR569" s="165"/>
      <c r="BS569" s="165"/>
      <c r="BT569" s="165"/>
      <c r="BU569" s="165"/>
      <c r="BV569" s="165"/>
      <c r="BW569" s="165"/>
      <c r="BX569" s="165"/>
      <c r="BY569" s="165"/>
      <c r="BZ569" s="165"/>
      <c r="CA569" s="165"/>
      <c r="CB569" s="165"/>
      <c r="CC569" s="165"/>
      <c r="CD569" s="165"/>
    </row>
    <row r="570" spans="1:82" ht="63.75" hidden="1" customHeight="1">
      <c r="A570" s="492" t="s">
        <v>11</v>
      </c>
      <c r="B570" s="492"/>
      <c r="C570" s="596" t="s">
        <v>796</v>
      </c>
      <c r="D570" s="404">
        <v>7342512</v>
      </c>
      <c r="E570" s="405" t="s">
        <v>851</v>
      </c>
      <c r="F570" s="405" t="s">
        <v>817</v>
      </c>
      <c r="G570" s="539" t="s">
        <v>792</v>
      </c>
      <c r="H570" s="539" t="s">
        <v>792</v>
      </c>
      <c r="I570" s="614"/>
      <c r="J570" s="614"/>
      <c r="K570" s="539" t="s">
        <v>792</v>
      </c>
      <c r="L570" s="539" t="s">
        <v>792</v>
      </c>
      <c r="M570" s="539" t="s">
        <v>792</v>
      </c>
      <c r="N570" s="215">
        <v>4</v>
      </c>
      <c r="O570" s="50">
        <f t="shared" si="338"/>
        <v>0</v>
      </c>
      <c r="P570" s="94">
        <f t="shared" si="339"/>
        <v>0</v>
      </c>
      <c r="Q570" s="675">
        <v>60.32808</v>
      </c>
      <c r="R570" s="437">
        <f t="shared" si="351"/>
        <v>3921.3252000000002</v>
      </c>
      <c r="S570" s="395">
        <f t="shared" si="352"/>
        <v>2744.9276399999999</v>
      </c>
      <c r="T570" s="455">
        <v>30</v>
      </c>
      <c r="U570" s="435"/>
      <c r="V570" s="459"/>
      <c r="W570" s="335">
        <f t="shared" si="353"/>
        <v>0</v>
      </c>
      <c r="X570" s="553">
        <f t="shared" si="344"/>
        <v>0</v>
      </c>
      <c r="Y570" s="438" t="s">
        <v>773</v>
      </c>
      <c r="Z570" s="436">
        <f t="shared" si="350"/>
        <v>30</v>
      </c>
      <c r="AA570" s="637"/>
      <c r="AB570" s="171"/>
      <c r="AC570" s="88"/>
      <c r="AD570" s="162"/>
      <c r="AE570" s="162"/>
      <c r="AF570" s="162"/>
      <c r="AG570" s="162"/>
      <c r="AH570" s="162"/>
      <c r="AI570" s="162"/>
      <c r="AJ570" s="162"/>
      <c r="AK570" s="163"/>
      <c r="AL570" s="162"/>
      <c r="AM570" s="173"/>
      <c r="AN570" s="173"/>
      <c r="AO570" s="173"/>
      <c r="AP570" s="173"/>
      <c r="AQ570" s="173"/>
      <c r="AR570" s="173"/>
      <c r="AS570" s="173"/>
      <c r="AT570" s="173"/>
      <c r="AU570" s="173"/>
      <c r="AV570" s="173"/>
      <c r="AW570" s="173"/>
      <c r="AX570" s="173"/>
      <c r="AY570" s="173"/>
      <c r="AZ570" s="173"/>
      <c r="BA570" s="173"/>
      <c r="BB570" s="173"/>
      <c r="BC570" s="173"/>
      <c r="BD570" s="173"/>
      <c r="BE570" s="173"/>
      <c r="BF570" s="165"/>
      <c r="BG570" s="165"/>
      <c r="BH570" s="165"/>
      <c r="BI570" s="165"/>
      <c r="BJ570" s="165"/>
      <c r="BK570" s="165"/>
      <c r="BL570" s="165"/>
      <c r="BM570" s="165"/>
      <c r="BN570" s="165"/>
      <c r="BO570" s="165"/>
      <c r="BP570" s="165"/>
      <c r="BQ570" s="165"/>
      <c r="BR570" s="165"/>
      <c r="BS570" s="165"/>
      <c r="BT570" s="165"/>
      <c r="BU570" s="165"/>
      <c r="BV570" s="165"/>
      <c r="BW570" s="165"/>
      <c r="BX570" s="165"/>
      <c r="BY570" s="165"/>
      <c r="BZ570" s="165"/>
      <c r="CA570" s="165"/>
      <c r="CB570" s="165"/>
      <c r="CC570" s="165"/>
      <c r="CD570" s="165"/>
    </row>
    <row r="571" spans="1:82" ht="63.75" customHeight="1">
      <c r="A571" s="492" t="s">
        <v>11</v>
      </c>
      <c r="B571" s="492"/>
      <c r="C571" s="678" t="s">
        <v>955</v>
      </c>
      <c r="D571" s="404">
        <v>7342524</v>
      </c>
      <c r="E571" s="405" t="s">
        <v>852</v>
      </c>
      <c r="F571" s="405" t="s">
        <v>813</v>
      </c>
      <c r="G571" s="614"/>
      <c r="H571" s="614"/>
      <c r="I571" s="539" t="s">
        <v>792</v>
      </c>
      <c r="J571" s="539" t="s">
        <v>792</v>
      </c>
      <c r="K571" s="539" t="s">
        <v>792</v>
      </c>
      <c r="L571" s="539" t="s">
        <v>792</v>
      </c>
      <c r="M571" s="539" t="s">
        <v>792</v>
      </c>
      <c r="N571" s="215"/>
      <c r="O571" s="50">
        <f>SUBTOTAL(9,G571:M571)</f>
        <v>0</v>
      </c>
      <c r="P571" s="94">
        <f>O571</f>
        <v>0</v>
      </c>
      <c r="Q571" s="679">
        <v>67.167360000000002</v>
      </c>
      <c r="R571" s="737">
        <f>Q571*$S$1</f>
        <v>4365.8784000000005</v>
      </c>
      <c r="S571" s="746">
        <f t="shared" si="352"/>
        <v>3056.1148800000001</v>
      </c>
      <c r="T571" s="455">
        <v>30</v>
      </c>
      <c r="U571" s="435"/>
      <c r="V571" s="459"/>
      <c r="W571" s="753">
        <f>S571*O571</f>
        <v>0</v>
      </c>
      <c r="X571" s="553">
        <f>R571*P571</f>
        <v>0</v>
      </c>
      <c r="Y571" s="438" t="s">
        <v>773</v>
      </c>
      <c r="Z571" s="436">
        <f t="shared" si="350"/>
        <v>30</v>
      </c>
      <c r="AA571" s="637"/>
      <c r="AB571" s="171"/>
      <c r="AC571" s="88"/>
      <c r="AD571" s="162"/>
      <c r="AE571" s="162"/>
      <c r="AF571" s="162"/>
      <c r="AG571" s="162"/>
      <c r="AH571" s="162"/>
      <c r="AI571" s="162"/>
      <c r="AJ571" s="162"/>
      <c r="AK571" s="163"/>
      <c r="AL571" s="162"/>
      <c r="AM571" s="173"/>
      <c r="AN571" s="173"/>
      <c r="AO571" s="173"/>
      <c r="AP571" s="173"/>
      <c r="AQ571" s="173"/>
      <c r="AR571" s="173"/>
      <c r="AS571" s="173"/>
      <c r="AT571" s="173"/>
      <c r="AU571" s="173"/>
      <c r="AV571" s="173"/>
      <c r="AW571" s="173"/>
      <c r="AX571" s="173"/>
      <c r="AY571" s="173"/>
      <c r="AZ571" s="173"/>
      <c r="BA571" s="173"/>
      <c r="BB571" s="173"/>
      <c r="BC571" s="173"/>
      <c r="BD571" s="173"/>
      <c r="BE571" s="173"/>
      <c r="BF571" s="165"/>
      <c r="BG571" s="165"/>
      <c r="BH571" s="165"/>
      <c r="BI571" s="165"/>
      <c r="BJ571" s="165"/>
      <c r="BK571" s="165"/>
      <c r="BL571" s="165"/>
      <c r="BM571" s="165"/>
      <c r="BN571" s="165"/>
      <c r="BO571" s="165"/>
      <c r="BP571" s="165"/>
      <c r="BQ571" s="165"/>
      <c r="BR571" s="165"/>
      <c r="BS571" s="165"/>
      <c r="BT571" s="165"/>
      <c r="BU571" s="165"/>
      <c r="BV571" s="165"/>
      <c r="BW571" s="165"/>
      <c r="BX571" s="165"/>
      <c r="BY571" s="165"/>
      <c r="BZ571" s="165"/>
      <c r="CA571" s="165"/>
      <c r="CB571" s="165"/>
      <c r="CC571" s="165"/>
      <c r="CD571" s="165"/>
    </row>
    <row r="572" spans="1:82" ht="63.75" hidden="1" customHeight="1">
      <c r="A572" s="492" t="s">
        <v>11</v>
      </c>
      <c r="B572" s="492"/>
      <c r="C572" s="596" t="s">
        <v>796</v>
      </c>
      <c r="D572" s="404">
        <v>7342524</v>
      </c>
      <c r="E572" s="405" t="s">
        <v>852</v>
      </c>
      <c r="F572" s="405" t="s">
        <v>813</v>
      </c>
      <c r="G572" s="539" t="s">
        <v>792</v>
      </c>
      <c r="H572" s="539" t="s">
        <v>792</v>
      </c>
      <c r="I572" s="614"/>
      <c r="J572" s="614"/>
      <c r="K572" s="539" t="s">
        <v>792</v>
      </c>
      <c r="L572" s="620"/>
      <c r="M572" s="620"/>
      <c r="N572" s="215">
        <v>0</v>
      </c>
      <c r="O572" s="50">
        <f t="shared" si="338"/>
        <v>0</v>
      </c>
      <c r="P572" s="94">
        <f t="shared" si="339"/>
        <v>0</v>
      </c>
      <c r="Q572" s="635">
        <v>71.040000000000006</v>
      </c>
      <c r="R572" s="437">
        <f t="shared" ref="R572" si="354">Q572*$S$1</f>
        <v>4617.6000000000004</v>
      </c>
      <c r="S572" s="395">
        <f t="shared" ref="S572" si="355">(1-T572*0.01)*R572</f>
        <v>4248.1920000000009</v>
      </c>
      <c r="T572" s="455">
        <v>8</v>
      </c>
      <c r="U572" s="435"/>
      <c r="V572" s="459"/>
      <c r="W572" s="335">
        <f t="shared" si="353"/>
        <v>0</v>
      </c>
      <c r="X572" s="553">
        <f t="shared" si="344"/>
        <v>0</v>
      </c>
      <c r="Y572" s="438" t="s">
        <v>773</v>
      </c>
      <c r="Z572" s="436">
        <f t="shared" si="350"/>
        <v>8</v>
      </c>
      <c r="AA572" s="637"/>
      <c r="AB572" s="171"/>
      <c r="AC572" s="88"/>
      <c r="AD572" s="162"/>
      <c r="AE572" s="162"/>
      <c r="AF572" s="162"/>
      <c r="AG572" s="162"/>
      <c r="AH572" s="162"/>
      <c r="AI572" s="162"/>
      <c r="AJ572" s="162"/>
      <c r="AK572" s="163"/>
      <c r="AL572" s="162"/>
      <c r="AM572" s="173"/>
      <c r="AN572" s="173"/>
      <c r="AO572" s="173"/>
      <c r="AP572" s="173"/>
      <c r="AQ572" s="173"/>
      <c r="AR572" s="173"/>
      <c r="AS572" s="173"/>
      <c r="AT572" s="173"/>
      <c r="AU572" s="173"/>
      <c r="AV572" s="173"/>
      <c r="AW572" s="173"/>
      <c r="AX572" s="173"/>
      <c r="AY572" s="173"/>
      <c r="AZ572" s="173"/>
      <c r="BA572" s="173"/>
      <c r="BB572" s="173"/>
      <c r="BC572" s="173"/>
      <c r="BD572" s="173"/>
      <c r="BE572" s="173"/>
      <c r="BF572" s="165"/>
      <c r="BG572" s="165"/>
      <c r="BH572" s="165"/>
      <c r="BI572" s="165"/>
      <c r="BJ572" s="165"/>
      <c r="BK572" s="165"/>
      <c r="BL572" s="165"/>
      <c r="BM572" s="165"/>
      <c r="BN572" s="165"/>
      <c r="BO572" s="165"/>
      <c r="BP572" s="165"/>
      <c r="BQ572" s="165"/>
      <c r="BR572" s="165"/>
      <c r="BS572" s="165"/>
      <c r="BT572" s="165"/>
      <c r="BU572" s="165"/>
      <c r="BV572" s="165"/>
      <c r="BW572" s="165"/>
      <c r="BX572" s="165"/>
      <c r="BY572" s="165"/>
      <c r="BZ572" s="165"/>
      <c r="CA572" s="165"/>
      <c r="CB572" s="165"/>
      <c r="CC572" s="165"/>
      <c r="CD572" s="165"/>
    </row>
    <row r="573" spans="1:82" ht="63.75" hidden="1" customHeight="1">
      <c r="A573" s="521" t="s">
        <v>11</v>
      </c>
      <c r="B573" s="521"/>
      <c r="C573" s="648" t="s">
        <v>784</v>
      </c>
      <c r="D573" s="33">
        <v>7342513</v>
      </c>
      <c r="E573" s="30" t="s">
        <v>138</v>
      </c>
      <c r="F573" s="80" t="s">
        <v>461</v>
      </c>
      <c r="G573" s="546"/>
      <c r="H573" s="539" t="s">
        <v>792</v>
      </c>
      <c r="I573" s="539" t="s">
        <v>792</v>
      </c>
      <c r="J573" s="539" t="s">
        <v>792</v>
      </c>
      <c r="K573" s="546"/>
      <c r="L573" s="540"/>
      <c r="M573" s="540"/>
      <c r="N573" s="215">
        <v>0</v>
      </c>
      <c r="O573" s="50">
        <f t="shared" si="338"/>
        <v>0</v>
      </c>
      <c r="P573" s="94">
        <f t="shared" si="339"/>
        <v>0</v>
      </c>
      <c r="Q573" s="403">
        <v>95.12</v>
      </c>
      <c r="R573" s="437">
        <f t="shared" ref="R573:R582" si="356">Q573*$S$1</f>
        <v>6182.8</v>
      </c>
      <c r="S573" s="395">
        <f t="shared" ref="S573:S582" si="357">(1-T573*0.01)*R573</f>
        <v>4018.8199999999997</v>
      </c>
      <c r="T573" s="455">
        <v>35</v>
      </c>
      <c r="U573" s="435">
        <f t="shared" ref="U573:U582" si="358">(V573/R573*100-100)*-1</f>
        <v>38.61538461538462</v>
      </c>
      <c r="V573" s="459">
        <v>3795.288</v>
      </c>
      <c r="W573" s="318">
        <f t="shared" ref="W573:W582" si="359">S573*O573</f>
        <v>0</v>
      </c>
      <c r="X573" s="553">
        <f t="shared" si="344"/>
        <v>0</v>
      </c>
      <c r="Y573" s="438" t="s">
        <v>773</v>
      </c>
      <c r="Z573" s="436">
        <f t="shared" ref="Z573:Z582" si="360">T573</f>
        <v>35</v>
      </c>
      <c r="AA573" s="428"/>
      <c r="AB573" s="171"/>
      <c r="AC573" s="88"/>
      <c r="AD573" s="162"/>
      <c r="AE573" s="162"/>
      <c r="AF573" s="162"/>
      <c r="AG573" s="162"/>
      <c r="AH573" s="162"/>
      <c r="AI573" s="162"/>
      <c r="AJ573" s="162"/>
      <c r="AK573" s="163"/>
      <c r="AL573" s="162"/>
      <c r="AM573" s="173"/>
      <c r="AN573" s="173"/>
      <c r="AO573" s="173"/>
      <c r="AP573" s="173"/>
      <c r="AQ573" s="173"/>
      <c r="AR573" s="173"/>
      <c r="AS573" s="173"/>
      <c r="AT573" s="173"/>
      <c r="AU573" s="173"/>
      <c r="AV573" s="173"/>
      <c r="AW573" s="173"/>
      <c r="AX573" s="173"/>
      <c r="AY573" s="173"/>
      <c r="AZ573" s="173"/>
      <c r="BA573" s="173"/>
      <c r="BB573" s="173"/>
      <c r="BC573" s="173"/>
      <c r="BD573" s="173"/>
      <c r="BE573" s="173"/>
      <c r="BF573" s="165"/>
      <c r="BG573" s="165"/>
      <c r="BH573" s="165"/>
      <c r="BI573" s="165"/>
      <c r="BJ573" s="165"/>
      <c r="BK573" s="165"/>
      <c r="BL573" s="165"/>
      <c r="BM573" s="165"/>
      <c r="BN573" s="165"/>
      <c r="BO573" s="165"/>
      <c r="BP573" s="165"/>
      <c r="BQ573" s="165"/>
      <c r="BR573" s="165"/>
      <c r="BS573" s="165"/>
      <c r="BT573" s="165"/>
      <c r="BU573" s="165"/>
      <c r="BV573" s="165"/>
      <c r="BW573" s="165"/>
      <c r="BX573" s="165"/>
      <c r="BY573" s="165"/>
      <c r="BZ573" s="165"/>
      <c r="CA573" s="165"/>
      <c r="CB573" s="165"/>
      <c r="CC573" s="165"/>
      <c r="CD573" s="165"/>
    </row>
    <row r="574" spans="1:82" ht="27" hidden="1" customHeight="1">
      <c r="A574" s="642" t="s">
        <v>11</v>
      </c>
      <c r="B574" s="521"/>
      <c r="C574" s="322"/>
      <c r="D574" s="33">
        <v>7342513</v>
      </c>
      <c r="E574" s="30" t="s">
        <v>138</v>
      </c>
      <c r="F574" s="80" t="s">
        <v>461</v>
      </c>
      <c r="G574" s="17"/>
      <c r="H574" s="33"/>
      <c r="I574" s="17"/>
      <c r="J574" s="33"/>
      <c r="K574" s="17"/>
      <c r="L574" s="37"/>
      <c r="M574" s="37"/>
      <c r="N574" s="215">
        <v>0</v>
      </c>
      <c r="O574" s="50">
        <f t="shared" si="338"/>
        <v>0</v>
      </c>
      <c r="P574" s="94">
        <f t="shared" si="339"/>
        <v>0</v>
      </c>
      <c r="Q574" s="403">
        <v>84.39</v>
      </c>
      <c r="R574" s="437">
        <f t="shared" si="356"/>
        <v>5485.35</v>
      </c>
      <c r="S574" s="395">
        <f t="shared" si="357"/>
        <v>3565.4775</v>
      </c>
      <c r="T574" s="455">
        <v>35</v>
      </c>
      <c r="U574" s="435">
        <f t="shared" si="358"/>
        <v>38.61538461538462</v>
      </c>
      <c r="V574" s="459">
        <v>3367.1610000000001</v>
      </c>
      <c r="W574" s="318">
        <f t="shared" si="359"/>
        <v>0</v>
      </c>
      <c r="X574" s="553">
        <f t="shared" si="344"/>
        <v>0</v>
      </c>
      <c r="Y574" s="438" t="s">
        <v>773</v>
      </c>
      <c r="Z574" s="436">
        <f t="shared" si="360"/>
        <v>35</v>
      </c>
      <c r="AA574" s="428"/>
      <c r="AB574" s="171"/>
      <c r="AC574" s="88"/>
      <c r="AD574" s="162"/>
      <c r="AE574" s="162"/>
      <c r="AF574" s="162"/>
      <c r="AG574" s="162"/>
      <c r="AH574" s="162"/>
      <c r="AI574" s="162"/>
      <c r="AJ574" s="162"/>
      <c r="AK574" s="163"/>
      <c r="AL574" s="162"/>
      <c r="AM574" s="173"/>
      <c r="AN574" s="173"/>
      <c r="AO574" s="173"/>
      <c r="AP574" s="173"/>
      <c r="AQ574" s="173"/>
      <c r="AR574" s="173"/>
      <c r="AS574" s="173"/>
      <c r="AT574" s="173"/>
      <c r="AU574" s="173"/>
      <c r="AV574" s="173"/>
      <c r="AW574" s="173"/>
      <c r="AX574" s="173"/>
      <c r="AY574" s="173"/>
      <c r="AZ574" s="173"/>
      <c r="BA574" s="173"/>
      <c r="BB574" s="173"/>
      <c r="BC574" s="173"/>
      <c r="BD574" s="173"/>
      <c r="BE574" s="173"/>
      <c r="BF574" s="165"/>
      <c r="BG574" s="165"/>
      <c r="BH574" s="165"/>
      <c r="BI574" s="165"/>
      <c r="BJ574" s="165"/>
      <c r="BK574" s="165"/>
      <c r="BL574" s="165"/>
      <c r="BM574" s="165"/>
      <c r="BN574" s="165"/>
      <c r="BO574" s="165"/>
      <c r="BP574" s="165"/>
      <c r="BQ574" s="165"/>
      <c r="BR574" s="165"/>
      <c r="BS574" s="165"/>
      <c r="BT574" s="165"/>
      <c r="BU574" s="165"/>
      <c r="BV574" s="165"/>
      <c r="BW574" s="165"/>
      <c r="BX574" s="165"/>
      <c r="BY574" s="165"/>
      <c r="BZ574" s="165"/>
      <c r="CA574" s="165"/>
      <c r="CB574" s="165"/>
      <c r="CC574" s="165"/>
      <c r="CD574" s="165"/>
    </row>
    <row r="575" spans="1:82" ht="27" hidden="1" customHeight="1">
      <c r="A575" s="642" t="s">
        <v>11</v>
      </c>
      <c r="B575" s="521"/>
      <c r="C575" s="322"/>
      <c r="D575" s="33">
        <v>7342513</v>
      </c>
      <c r="E575" s="30" t="s">
        <v>138</v>
      </c>
      <c r="F575" s="68" t="s">
        <v>462</v>
      </c>
      <c r="G575" s="33"/>
      <c r="H575" s="17"/>
      <c r="I575" s="17"/>
      <c r="J575" s="17"/>
      <c r="K575" s="33"/>
      <c r="L575" s="37"/>
      <c r="M575" s="37"/>
      <c r="N575" s="215">
        <v>0</v>
      </c>
      <c r="O575" s="50">
        <f t="shared" si="338"/>
        <v>0</v>
      </c>
      <c r="P575" s="94">
        <f t="shared" si="339"/>
        <v>0</v>
      </c>
      <c r="Q575" s="403">
        <v>79.760000000000005</v>
      </c>
      <c r="R575" s="437">
        <f t="shared" si="356"/>
        <v>5184.4000000000005</v>
      </c>
      <c r="S575" s="395">
        <f t="shared" si="357"/>
        <v>3369.8599999999997</v>
      </c>
      <c r="T575" s="455">
        <v>35</v>
      </c>
      <c r="U575" s="435">
        <f t="shared" si="358"/>
        <v>38.61538461538462</v>
      </c>
      <c r="V575" s="459">
        <v>3182.424</v>
      </c>
      <c r="W575" s="318">
        <f t="shared" si="359"/>
        <v>0</v>
      </c>
      <c r="X575" s="553">
        <f t="shared" si="344"/>
        <v>0</v>
      </c>
      <c r="Y575" s="438" t="s">
        <v>773</v>
      </c>
      <c r="Z575" s="436">
        <f t="shared" si="360"/>
        <v>35</v>
      </c>
      <c r="AA575" s="428"/>
      <c r="AB575" s="171"/>
      <c r="AC575" s="88"/>
      <c r="AD575" s="162"/>
      <c r="AE575" s="162"/>
      <c r="AF575" s="162"/>
      <c r="AG575" s="162"/>
      <c r="AH575" s="162"/>
      <c r="AI575" s="162"/>
      <c r="AJ575" s="162"/>
      <c r="AK575" s="163"/>
      <c r="AL575" s="162"/>
      <c r="AM575" s="173"/>
      <c r="AN575" s="173"/>
      <c r="AO575" s="173"/>
      <c r="AP575" s="173"/>
      <c r="AQ575" s="173"/>
      <c r="AR575" s="173"/>
      <c r="AS575" s="173"/>
      <c r="AT575" s="173"/>
      <c r="AU575" s="173"/>
      <c r="AV575" s="173"/>
      <c r="AW575" s="173"/>
      <c r="AX575" s="173"/>
      <c r="AY575" s="173"/>
      <c r="AZ575" s="173"/>
      <c r="BA575" s="173"/>
      <c r="BB575" s="173"/>
      <c r="BC575" s="173"/>
      <c r="BD575" s="173"/>
      <c r="BE575" s="173"/>
      <c r="BF575" s="165"/>
      <c r="BG575" s="165"/>
      <c r="BH575" s="165"/>
      <c r="BI575" s="165"/>
      <c r="BJ575" s="165"/>
      <c r="BK575" s="165"/>
      <c r="BL575" s="165"/>
      <c r="BM575" s="165"/>
      <c r="BN575" s="165"/>
      <c r="BO575" s="165"/>
      <c r="BP575" s="165"/>
      <c r="BQ575" s="165"/>
      <c r="BR575" s="165"/>
      <c r="BS575" s="165"/>
      <c r="BT575" s="165"/>
      <c r="BU575" s="165"/>
      <c r="BV575" s="165"/>
      <c r="BW575" s="165"/>
      <c r="BX575" s="165"/>
      <c r="BY575" s="165"/>
      <c r="BZ575" s="165"/>
      <c r="CA575" s="165"/>
      <c r="CB575" s="165"/>
      <c r="CC575" s="165"/>
      <c r="CD575" s="165"/>
    </row>
    <row r="576" spans="1:82" ht="27" hidden="1" customHeight="1">
      <c r="A576" s="642" t="s">
        <v>11</v>
      </c>
      <c r="B576" s="521"/>
      <c r="C576" s="322"/>
      <c r="D576" s="33">
        <v>7342513</v>
      </c>
      <c r="E576" s="30" t="s">
        <v>138</v>
      </c>
      <c r="F576" s="68" t="s">
        <v>462</v>
      </c>
      <c r="G576" s="17"/>
      <c r="H576" s="17"/>
      <c r="I576" s="33"/>
      <c r="J576" s="33"/>
      <c r="K576" s="17"/>
      <c r="L576" s="37"/>
      <c r="M576" s="37"/>
      <c r="N576" s="215">
        <v>0</v>
      </c>
      <c r="O576" s="50">
        <f t="shared" si="338"/>
        <v>0</v>
      </c>
      <c r="P576" s="94">
        <f t="shared" si="339"/>
        <v>0</v>
      </c>
      <c r="Q576" s="403">
        <v>95.12</v>
      </c>
      <c r="R576" s="437">
        <f t="shared" si="356"/>
        <v>6182.8</v>
      </c>
      <c r="S576" s="395">
        <f t="shared" si="357"/>
        <v>4018.8199999999997</v>
      </c>
      <c r="T576" s="455">
        <v>35</v>
      </c>
      <c r="U576" s="435">
        <f t="shared" si="358"/>
        <v>38.61538461538462</v>
      </c>
      <c r="V576" s="459">
        <v>3795.288</v>
      </c>
      <c r="W576" s="318">
        <f t="shared" si="359"/>
        <v>0</v>
      </c>
      <c r="X576" s="553">
        <f t="shared" si="344"/>
        <v>0</v>
      </c>
      <c r="Y576" s="438" t="s">
        <v>773</v>
      </c>
      <c r="Z576" s="436">
        <f t="shared" si="360"/>
        <v>35</v>
      </c>
      <c r="AA576" s="428"/>
      <c r="AB576" s="171"/>
      <c r="AC576" s="88"/>
      <c r="AD576" s="162"/>
      <c r="AE576" s="162"/>
      <c r="AF576" s="162"/>
      <c r="AG576" s="162"/>
      <c r="AH576" s="162"/>
      <c r="AI576" s="162"/>
      <c r="AJ576" s="162"/>
      <c r="AK576" s="163"/>
      <c r="AL576" s="162"/>
      <c r="AM576" s="173"/>
      <c r="AN576" s="173"/>
      <c r="AO576" s="173"/>
      <c r="AP576" s="173"/>
      <c r="AQ576" s="173"/>
      <c r="AR576" s="173"/>
      <c r="AS576" s="173"/>
      <c r="AT576" s="173"/>
      <c r="AU576" s="173"/>
      <c r="AV576" s="173"/>
      <c r="AW576" s="173"/>
      <c r="AX576" s="173"/>
      <c r="AY576" s="173"/>
      <c r="AZ576" s="173"/>
      <c r="BA576" s="173"/>
      <c r="BB576" s="173"/>
      <c r="BC576" s="173"/>
      <c r="BD576" s="173"/>
      <c r="BE576" s="173"/>
      <c r="BF576" s="165"/>
      <c r="BG576" s="165"/>
      <c r="BH576" s="165"/>
      <c r="BI576" s="165"/>
      <c r="BJ576" s="165"/>
      <c r="BK576" s="165"/>
      <c r="BL576" s="165"/>
      <c r="BM576" s="165"/>
      <c r="BN576" s="165"/>
      <c r="BO576" s="165"/>
      <c r="BP576" s="165"/>
      <c r="BQ576" s="165"/>
      <c r="BR576" s="165"/>
      <c r="BS576" s="165"/>
      <c r="BT576" s="165"/>
      <c r="BU576" s="165"/>
      <c r="BV576" s="165"/>
      <c r="BW576" s="165"/>
      <c r="BX576" s="165"/>
      <c r="BY576" s="165"/>
      <c r="BZ576" s="165"/>
      <c r="CA576" s="165"/>
      <c r="CB576" s="165"/>
      <c r="CC576" s="165"/>
      <c r="CD576" s="165"/>
    </row>
    <row r="577" spans="1:82" ht="63.75" hidden="1" customHeight="1">
      <c r="A577" s="521" t="s">
        <v>11</v>
      </c>
      <c r="B577" s="521"/>
      <c r="C577" s="648" t="s">
        <v>784</v>
      </c>
      <c r="D577" s="16">
        <v>7342502</v>
      </c>
      <c r="E577" s="30" t="s">
        <v>138</v>
      </c>
      <c r="F577" s="68" t="s">
        <v>404</v>
      </c>
      <c r="G577" s="611"/>
      <c r="H577" s="539" t="s">
        <v>792</v>
      </c>
      <c r="I577" s="611"/>
      <c r="J577" s="611"/>
      <c r="K577" s="611"/>
      <c r="L577" s="39"/>
      <c r="M577" s="39"/>
      <c r="N577" s="215">
        <v>0</v>
      </c>
      <c r="O577" s="50">
        <f t="shared" si="338"/>
        <v>0</v>
      </c>
      <c r="P577" s="94">
        <f t="shared" si="339"/>
        <v>0</v>
      </c>
      <c r="Q577" s="403">
        <v>87.07</v>
      </c>
      <c r="R577" s="437">
        <f t="shared" si="356"/>
        <v>5659.5499999999993</v>
      </c>
      <c r="S577" s="395">
        <f t="shared" si="357"/>
        <v>3678.7074999999991</v>
      </c>
      <c r="T577" s="455">
        <v>35</v>
      </c>
      <c r="U577" s="435">
        <f t="shared" si="358"/>
        <v>38.61538461538462</v>
      </c>
      <c r="V577" s="459">
        <v>3474.0929999999994</v>
      </c>
      <c r="W577" s="318">
        <f t="shared" si="359"/>
        <v>0</v>
      </c>
      <c r="X577" s="553">
        <f t="shared" si="344"/>
        <v>0</v>
      </c>
      <c r="Y577" s="438" t="s">
        <v>773</v>
      </c>
      <c r="Z577" s="436">
        <f t="shared" si="360"/>
        <v>35</v>
      </c>
      <c r="AA577" s="428"/>
      <c r="AB577" s="171"/>
      <c r="AC577" s="88"/>
      <c r="AD577" s="162"/>
      <c r="AE577" s="162"/>
      <c r="AF577" s="162"/>
      <c r="AG577" s="162"/>
      <c r="AH577" s="162"/>
      <c r="AI577" s="162"/>
      <c r="AJ577" s="162"/>
      <c r="AK577" s="163"/>
      <c r="AL577" s="162"/>
      <c r="AM577" s="173"/>
      <c r="AN577" s="173"/>
      <c r="AO577" s="173"/>
      <c r="AP577" s="173"/>
      <c r="AQ577" s="173"/>
      <c r="AR577" s="173"/>
      <c r="AS577" s="173"/>
      <c r="AT577" s="173"/>
      <c r="AU577" s="173"/>
      <c r="AV577" s="173"/>
      <c r="AW577" s="173"/>
      <c r="AX577" s="173"/>
      <c r="AY577" s="173"/>
      <c r="AZ577" s="173"/>
      <c r="BA577" s="173"/>
      <c r="BB577" s="173"/>
      <c r="BC577" s="173"/>
      <c r="BD577" s="173"/>
      <c r="BE577" s="173"/>
      <c r="BF577" s="165"/>
      <c r="BG577" s="165"/>
      <c r="BH577" s="165"/>
      <c r="BI577" s="165"/>
      <c r="BJ577" s="165"/>
      <c r="BK577" s="165"/>
      <c r="BL577" s="165"/>
      <c r="BM577" s="165"/>
      <c r="BN577" s="165"/>
      <c r="BO577" s="165"/>
      <c r="BP577" s="165"/>
      <c r="BQ577" s="165"/>
      <c r="BR577" s="165"/>
      <c r="BS577" s="165"/>
      <c r="BT577" s="165"/>
      <c r="BU577" s="165"/>
      <c r="BV577" s="165"/>
      <c r="BW577" s="165"/>
      <c r="BX577" s="165"/>
      <c r="BY577" s="165"/>
      <c r="BZ577" s="165"/>
      <c r="CA577" s="165"/>
      <c r="CB577" s="165"/>
      <c r="CC577" s="165"/>
      <c r="CD577" s="165"/>
    </row>
    <row r="578" spans="1:82" ht="27" hidden="1" customHeight="1">
      <c r="A578" s="521" t="s">
        <v>11</v>
      </c>
      <c r="B578" s="521"/>
      <c r="C578" s="322"/>
      <c r="D578" s="16">
        <v>7342502</v>
      </c>
      <c r="E578" s="30" t="s">
        <v>138</v>
      </c>
      <c r="F578" s="68" t="s">
        <v>404</v>
      </c>
      <c r="G578" s="17"/>
      <c r="H578" s="33"/>
      <c r="I578" s="33"/>
      <c r="J578" s="33"/>
      <c r="K578" s="17"/>
      <c r="L578" s="37"/>
      <c r="M578" s="37"/>
      <c r="N578" s="215">
        <v>0</v>
      </c>
      <c r="O578" s="50">
        <f t="shared" si="338"/>
        <v>0</v>
      </c>
      <c r="P578" s="94">
        <f t="shared" si="339"/>
        <v>0</v>
      </c>
      <c r="Q578" s="403">
        <v>84.39</v>
      </c>
      <c r="R578" s="437">
        <f t="shared" si="356"/>
        <v>5485.35</v>
      </c>
      <c r="S578" s="395">
        <f t="shared" si="357"/>
        <v>3565.4775</v>
      </c>
      <c r="T578" s="455">
        <v>35</v>
      </c>
      <c r="U578" s="435">
        <f t="shared" si="358"/>
        <v>38.61538461538462</v>
      </c>
      <c r="V578" s="459">
        <v>3367.1610000000001</v>
      </c>
      <c r="W578" s="318">
        <f t="shared" si="359"/>
        <v>0</v>
      </c>
      <c r="X578" s="553">
        <f t="shared" si="344"/>
        <v>0</v>
      </c>
      <c r="Y578" s="438" t="s">
        <v>773</v>
      </c>
      <c r="Z578" s="436">
        <f t="shared" si="360"/>
        <v>35</v>
      </c>
      <c r="AA578" s="428"/>
      <c r="AB578" s="171"/>
      <c r="AC578" s="88"/>
      <c r="AD578" s="162"/>
      <c r="AE578" s="162"/>
      <c r="AF578" s="162"/>
      <c r="AG578" s="162"/>
      <c r="AH578" s="162"/>
      <c r="AI578" s="162"/>
      <c r="AJ578" s="162"/>
      <c r="AK578" s="163"/>
      <c r="AL578" s="162"/>
      <c r="AM578" s="173"/>
      <c r="AN578" s="173"/>
      <c r="AO578" s="173"/>
      <c r="AP578" s="173"/>
      <c r="AQ578" s="173"/>
      <c r="AR578" s="173"/>
      <c r="AS578" s="173"/>
      <c r="AT578" s="173"/>
      <c r="AU578" s="173"/>
      <c r="AV578" s="173"/>
      <c r="AW578" s="173"/>
      <c r="AX578" s="173"/>
      <c r="AY578" s="173"/>
      <c r="AZ578" s="173"/>
      <c r="BA578" s="173"/>
      <c r="BB578" s="173"/>
      <c r="BC578" s="173"/>
      <c r="BD578" s="173"/>
      <c r="BE578" s="173"/>
      <c r="BF578" s="165"/>
      <c r="BG578" s="165"/>
      <c r="BH578" s="165"/>
      <c r="BI578" s="165"/>
      <c r="BJ578" s="165"/>
      <c r="BK578" s="165"/>
      <c r="BL578" s="165"/>
      <c r="BM578" s="165"/>
      <c r="BN578" s="165"/>
      <c r="BO578" s="165"/>
      <c r="BP578" s="165"/>
      <c r="BQ578" s="165"/>
      <c r="BR578" s="165"/>
      <c r="BS578" s="165"/>
      <c r="BT578" s="165"/>
      <c r="BU578" s="165"/>
      <c r="BV578" s="165"/>
      <c r="BW578" s="165"/>
      <c r="BX578" s="165"/>
      <c r="BY578" s="165"/>
      <c r="BZ578" s="165"/>
      <c r="CA578" s="165"/>
      <c r="CB578" s="165"/>
      <c r="CC578" s="165"/>
      <c r="CD578" s="165"/>
    </row>
    <row r="579" spans="1:82" ht="27" hidden="1" customHeight="1">
      <c r="A579" s="521" t="s">
        <v>11</v>
      </c>
      <c r="B579" s="521"/>
      <c r="C579" s="322"/>
      <c r="D579" s="16">
        <v>7342502</v>
      </c>
      <c r="E579" s="30" t="s">
        <v>138</v>
      </c>
      <c r="F579" s="68" t="s">
        <v>462</v>
      </c>
      <c r="G579" s="17"/>
      <c r="H579" s="17"/>
      <c r="I579" s="17"/>
      <c r="J579" s="17"/>
      <c r="K579" s="33"/>
      <c r="L579" s="37"/>
      <c r="M579" s="37"/>
      <c r="N579" s="215">
        <v>0</v>
      </c>
      <c r="O579" s="50">
        <f t="shared" si="338"/>
        <v>0</v>
      </c>
      <c r="P579" s="94">
        <f t="shared" si="339"/>
        <v>0</v>
      </c>
      <c r="Q579" s="403">
        <v>87.07</v>
      </c>
      <c r="R579" s="437">
        <f t="shared" si="356"/>
        <v>5659.5499999999993</v>
      </c>
      <c r="S579" s="395">
        <f t="shared" si="357"/>
        <v>3678.7074999999991</v>
      </c>
      <c r="T579" s="455">
        <v>35</v>
      </c>
      <c r="U579" s="435">
        <f t="shared" si="358"/>
        <v>38.61538461538462</v>
      </c>
      <c r="V579" s="459">
        <v>3474.0929999999994</v>
      </c>
      <c r="W579" s="318">
        <f t="shared" si="359"/>
        <v>0</v>
      </c>
      <c r="X579" s="553">
        <f t="shared" si="344"/>
        <v>0</v>
      </c>
      <c r="Y579" s="438" t="s">
        <v>773</v>
      </c>
      <c r="Z579" s="436">
        <f t="shared" si="360"/>
        <v>35</v>
      </c>
      <c r="AA579" s="428"/>
      <c r="AB579" s="171"/>
      <c r="AC579" s="88"/>
      <c r="AD579" s="162"/>
      <c r="AE579" s="162"/>
      <c r="AF579" s="162"/>
      <c r="AG579" s="162"/>
      <c r="AH579" s="162"/>
      <c r="AI579" s="162"/>
      <c r="AJ579" s="162"/>
      <c r="AK579" s="163"/>
      <c r="AL579" s="162"/>
      <c r="AM579" s="173"/>
      <c r="AN579" s="173"/>
      <c r="AO579" s="173"/>
      <c r="AP579" s="173"/>
      <c r="AQ579" s="173"/>
      <c r="AR579" s="173"/>
      <c r="AS579" s="173"/>
      <c r="AT579" s="173"/>
      <c r="AU579" s="173"/>
      <c r="AV579" s="173"/>
      <c r="AW579" s="173"/>
      <c r="AX579" s="173"/>
      <c r="AY579" s="173"/>
      <c r="AZ579" s="173"/>
      <c r="BA579" s="173"/>
      <c r="BB579" s="173"/>
      <c r="BC579" s="173"/>
      <c r="BD579" s="173"/>
      <c r="BE579" s="173"/>
      <c r="BF579" s="165"/>
      <c r="BG579" s="165"/>
      <c r="BH579" s="165"/>
      <c r="BI579" s="165"/>
      <c r="BJ579" s="165"/>
      <c r="BK579" s="165"/>
      <c r="BL579" s="165"/>
      <c r="BM579" s="165"/>
      <c r="BN579" s="165"/>
      <c r="BO579" s="165"/>
      <c r="BP579" s="165"/>
      <c r="BQ579" s="165"/>
      <c r="BR579" s="165"/>
      <c r="BS579" s="165"/>
      <c r="BT579" s="165"/>
      <c r="BU579" s="165"/>
      <c r="BV579" s="165"/>
      <c r="BW579" s="165"/>
      <c r="BX579" s="165"/>
      <c r="BY579" s="165"/>
      <c r="BZ579" s="165"/>
      <c r="CA579" s="165"/>
      <c r="CB579" s="165"/>
      <c r="CC579" s="165"/>
      <c r="CD579" s="165"/>
    </row>
    <row r="580" spans="1:82" ht="27" hidden="1" customHeight="1">
      <c r="A580" s="521" t="s">
        <v>11</v>
      </c>
      <c r="B580" s="521"/>
      <c r="C580" s="322"/>
      <c r="D580" s="16">
        <v>7342502</v>
      </c>
      <c r="E580" s="30" t="s">
        <v>138</v>
      </c>
      <c r="F580" s="68" t="s">
        <v>462</v>
      </c>
      <c r="G580" s="17"/>
      <c r="H580" s="17"/>
      <c r="I580" s="17"/>
      <c r="J580" s="33"/>
      <c r="K580" s="17"/>
      <c r="L580" s="37"/>
      <c r="M580" s="37"/>
      <c r="N580" s="215">
        <v>0</v>
      </c>
      <c r="O580" s="50">
        <f t="shared" si="338"/>
        <v>0</v>
      </c>
      <c r="P580" s="94">
        <f t="shared" si="339"/>
        <v>0</v>
      </c>
      <c r="Q580" s="403">
        <v>84.39</v>
      </c>
      <c r="R580" s="437">
        <f t="shared" si="356"/>
        <v>5485.35</v>
      </c>
      <c r="S580" s="395">
        <f t="shared" si="357"/>
        <v>3565.4775</v>
      </c>
      <c r="T580" s="455">
        <v>35</v>
      </c>
      <c r="U580" s="435">
        <f t="shared" si="358"/>
        <v>38.61538461538462</v>
      </c>
      <c r="V580" s="459">
        <v>3367.1610000000001</v>
      </c>
      <c r="W580" s="318">
        <f t="shared" si="359"/>
        <v>0</v>
      </c>
      <c r="X580" s="553">
        <f t="shared" si="344"/>
        <v>0</v>
      </c>
      <c r="Y580" s="438" t="s">
        <v>773</v>
      </c>
      <c r="Z580" s="436">
        <f t="shared" si="360"/>
        <v>35</v>
      </c>
      <c r="AA580" s="428"/>
      <c r="AB580" s="171"/>
      <c r="AC580" s="88"/>
      <c r="AD580" s="162"/>
      <c r="AE580" s="162"/>
      <c r="AF580" s="162"/>
      <c r="AG580" s="162"/>
      <c r="AH580" s="162"/>
      <c r="AI580" s="162"/>
      <c r="AJ580" s="162"/>
      <c r="AK580" s="163"/>
      <c r="AL580" s="162"/>
      <c r="AM580" s="173"/>
      <c r="AN580" s="173"/>
      <c r="AO580" s="173"/>
      <c r="AP580" s="173"/>
      <c r="AQ580" s="173"/>
      <c r="AR580" s="173"/>
      <c r="AS580" s="173"/>
      <c r="AT580" s="173"/>
      <c r="AU580" s="173"/>
      <c r="AV580" s="173"/>
      <c r="AW580" s="173"/>
      <c r="AX580" s="173"/>
      <c r="AY580" s="173"/>
      <c r="AZ580" s="173"/>
      <c r="BA580" s="173"/>
      <c r="BB580" s="173"/>
      <c r="BC580" s="173"/>
      <c r="BD580" s="173"/>
      <c r="BE580" s="173"/>
      <c r="BF580" s="165"/>
      <c r="BG580" s="165"/>
      <c r="BH580" s="165"/>
      <c r="BI580" s="165"/>
      <c r="BJ580" s="165"/>
      <c r="BK580" s="165"/>
      <c r="BL580" s="165"/>
      <c r="BM580" s="165"/>
      <c r="BN580" s="165"/>
      <c r="BO580" s="165"/>
      <c r="BP580" s="165"/>
      <c r="BQ580" s="165"/>
      <c r="BR580" s="165"/>
      <c r="BS580" s="165"/>
      <c r="BT580" s="165"/>
      <c r="BU580" s="165"/>
      <c r="BV580" s="165"/>
      <c r="BW580" s="165"/>
      <c r="BX580" s="165"/>
      <c r="BY580" s="165"/>
      <c r="BZ580" s="165"/>
      <c r="CA580" s="165"/>
      <c r="CB580" s="165"/>
      <c r="CC580" s="165"/>
      <c r="CD580" s="165"/>
    </row>
    <row r="581" spans="1:82" ht="27" hidden="1" customHeight="1">
      <c r="A581" s="521" t="s">
        <v>11</v>
      </c>
      <c r="B581" s="521"/>
      <c r="C581" s="322"/>
      <c r="D581" s="16">
        <v>7342502</v>
      </c>
      <c r="E581" s="30" t="s">
        <v>138</v>
      </c>
      <c r="F581" s="68" t="s">
        <v>463</v>
      </c>
      <c r="G581" s="17"/>
      <c r="H581" s="17"/>
      <c r="I581" s="33"/>
      <c r="J581" s="33"/>
      <c r="K581" s="33"/>
      <c r="L581" s="37"/>
      <c r="M581" s="37"/>
      <c r="N581" s="215">
        <v>0</v>
      </c>
      <c r="O581" s="50">
        <f t="shared" si="338"/>
        <v>0</v>
      </c>
      <c r="P581" s="94">
        <f t="shared" si="339"/>
        <v>0</v>
      </c>
      <c r="Q581" s="403">
        <v>87.07</v>
      </c>
      <c r="R581" s="437">
        <f t="shared" si="356"/>
        <v>5659.5499999999993</v>
      </c>
      <c r="S581" s="395">
        <f t="shared" si="357"/>
        <v>3678.7074999999991</v>
      </c>
      <c r="T581" s="455">
        <v>35</v>
      </c>
      <c r="U581" s="435">
        <f t="shared" si="358"/>
        <v>38.61538461538462</v>
      </c>
      <c r="V581" s="459">
        <v>3474.0929999999994</v>
      </c>
      <c r="W581" s="318">
        <f t="shared" si="359"/>
        <v>0</v>
      </c>
      <c r="X581" s="553">
        <f t="shared" si="344"/>
        <v>0</v>
      </c>
      <c r="Y581" s="438" t="s">
        <v>773</v>
      </c>
      <c r="Z581" s="436">
        <f t="shared" si="360"/>
        <v>35</v>
      </c>
      <c r="AA581" s="428"/>
      <c r="AB581" s="171"/>
      <c r="AC581" s="88"/>
      <c r="AD581" s="162"/>
      <c r="AE581" s="162"/>
      <c r="AF581" s="162"/>
      <c r="AG581" s="162"/>
      <c r="AH581" s="162"/>
      <c r="AI581" s="162"/>
      <c r="AJ581" s="162"/>
      <c r="AK581" s="163"/>
      <c r="AL581" s="162"/>
      <c r="AM581" s="173"/>
      <c r="AN581" s="173"/>
      <c r="AO581" s="173"/>
      <c r="AP581" s="173"/>
      <c r="AQ581" s="173"/>
      <c r="AR581" s="173"/>
      <c r="AS581" s="173"/>
      <c r="AT581" s="173"/>
      <c r="AU581" s="173"/>
      <c r="AV581" s="173"/>
      <c r="AW581" s="173"/>
      <c r="AX581" s="173"/>
      <c r="AY581" s="173"/>
      <c r="AZ581" s="173"/>
      <c r="BA581" s="173"/>
      <c r="BB581" s="173"/>
      <c r="BC581" s="173"/>
      <c r="BD581" s="173"/>
      <c r="BE581" s="173"/>
      <c r="BF581" s="165"/>
      <c r="BG581" s="165"/>
      <c r="BH581" s="165"/>
      <c r="BI581" s="165"/>
      <c r="BJ581" s="165"/>
      <c r="BK581" s="165"/>
      <c r="BL581" s="165"/>
      <c r="BM581" s="165"/>
      <c r="BN581" s="165"/>
      <c r="BO581" s="165"/>
      <c r="BP581" s="165"/>
      <c r="BQ581" s="165"/>
      <c r="BR581" s="165"/>
      <c r="BS581" s="165"/>
      <c r="BT581" s="165"/>
      <c r="BU581" s="165"/>
      <c r="BV581" s="165"/>
      <c r="BW581" s="165"/>
      <c r="BX581" s="165"/>
      <c r="BY581" s="165"/>
      <c r="BZ581" s="165"/>
      <c r="CA581" s="165"/>
      <c r="CB581" s="165"/>
      <c r="CC581" s="165"/>
      <c r="CD581" s="165"/>
    </row>
    <row r="582" spans="1:82" ht="27" hidden="1" customHeight="1">
      <c r="A582" s="521" t="s">
        <v>11</v>
      </c>
      <c r="B582" s="521"/>
      <c r="C582" s="322"/>
      <c r="D582" s="16">
        <v>7342502</v>
      </c>
      <c r="E582" s="30" t="s">
        <v>138</v>
      </c>
      <c r="F582" s="68" t="s">
        <v>463</v>
      </c>
      <c r="G582" s="17"/>
      <c r="H582" s="33"/>
      <c r="I582" s="33"/>
      <c r="J582" s="33"/>
      <c r="K582" s="17"/>
      <c r="L582" s="37"/>
      <c r="M582" s="37"/>
      <c r="N582" s="215">
        <v>0</v>
      </c>
      <c r="O582" s="50">
        <f t="shared" si="338"/>
        <v>0</v>
      </c>
      <c r="P582" s="94">
        <f t="shared" si="339"/>
        <v>0</v>
      </c>
      <c r="Q582" s="403">
        <v>84.39</v>
      </c>
      <c r="R582" s="437">
        <f t="shared" si="356"/>
        <v>5485.35</v>
      </c>
      <c r="S582" s="395">
        <f t="shared" si="357"/>
        <v>3565.4775</v>
      </c>
      <c r="T582" s="455">
        <v>35</v>
      </c>
      <c r="U582" s="435">
        <f t="shared" si="358"/>
        <v>38.61538461538462</v>
      </c>
      <c r="V582" s="459">
        <v>3367.1610000000001</v>
      </c>
      <c r="W582" s="318">
        <f t="shared" si="359"/>
        <v>0</v>
      </c>
      <c r="X582" s="553">
        <f t="shared" si="344"/>
        <v>0</v>
      </c>
      <c r="Y582" s="438" t="s">
        <v>773</v>
      </c>
      <c r="Z582" s="436">
        <f t="shared" si="360"/>
        <v>35</v>
      </c>
      <c r="AA582" s="428"/>
      <c r="AB582" s="171"/>
      <c r="AC582" s="88"/>
      <c r="AD582" s="162"/>
      <c r="AE582" s="162"/>
      <c r="AF582" s="162"/>
      <c r="AG582" s="162"/>
      <c r="AH582" s="162"/>
      <c r="AI582" s="162"/>
      <c r="AJ582" s="162"/>
      <c r="AK582" s="163"/>
      <c r="AL582" s="162"/>
      <c r="AM582" s="173"/>
      <c r="AN582" s="173"/>
      <c r="AO582" s="173"/>
      <c r="AP582" s="173"/>
      <c r="AQ582" s="173"/>
      <c r="AR582" s="173"/>
      <c r="AS582" s="173"/>
      <c r="AT582" s="173"/>
      <c r="AU582" s="173"/>
      <c r="AV582" s="173"/>
      <c r="AW582" s="173"/>
      <c r="AX582" s="173"/>
      <c r="AY582" s="173"/>
      <c r="AZ582" s="173"/>
      <c r="BA582" s="173"/>
      <c r="BB582" s="173"/>
      <c r="BC582" s="173"/>
      <c r="BD582" s="173"/>
      <c r="BE582" s="173"/>
      <c r="BF582" s="165"/>
      <c r="BG582" s="165"/>
      <c r="BH582" s="165"/>
      <c r="BI582" s="165"/>
      <c r="BJ582" s="165"/>
      <c r="BK582" s="165"/>
      <c r="BL582" s="165"/>
      <c r="BM582" s="165"/>
      <c r="BN582" s="165"/>
      <c r="BO582" s="165"/>
      <c r="BP582" s="165"/>
      <c r="BQ582" s="165"/>
      <c r="BR582" s="165"/>
      <c r="BS582" s="165"/>
      <c r="BT582" s="165"/>
      <c r="BU582" s="165"/>
      <c r="BV582" s="165"/>
      <c r="BW582" s="165"/>
      <c r="BX582" s="165"/>
      <c r="BY582" s="165"/>
      <c r="BZ582" s="165"/>
      <c r="CA582" s="165"/>
      <c r="CB582" s="165"/>
      <c r="CC582" s="165"/>
      <c r="CD582" s="165"/>
    </row>
    <row r="583" spans="1:82" ht="12" customHeight="1">
      <c r="A583" s="501"/>
      <c r="B583" s="242"/>
      <c r="C583" s="322"/>
      <c r="D583" s="242"/>
      <c r="E583" s="243"/>
      <c r="F583" s="249"/>
      <c r="G583" s="244"/>
      <c r="H583" s="244"/>
      <c r="I583" s="244"/>
      <c r="J583" s="244"/>
      <c r="K583" s="244"/>
      <c r="L583" s="245"/>
      <c r="M583" s="692"/>
      <c r="N583" s="252"/>
      <c r="O583" s="307"/>
      <c r="P583" s="401"/>
      <c r="Q583" s="393"/>
      <c r="R583" s="754"/>
      <c r="S583" s="758"/>
      <c r="T583" s="431"/>
      <c r="U583" s="431"/>
      <c r="V583" s="329"/>
      <c r="W583" s="771" t="s">
        <v>22</v>
      </c>
      <c r="X583" s="553">
        <f t="shared" si="344"/>
        <v>0</v>
      </c>
      <c r="Y583" s="423"/>
      <c r="Z583" s="170"/>
      <c r="AA583" s="88"/>
      <c r="AB583" s="171"/>
      <c r="AC583" s="88"/>
      <c r="AD583" s="162"/>
      <c r="AE583" s="162"/>
      <c r="AF583" s="162"/>
      <c r="AG583" s="162"/>
      <c r="AH583" s="162"/>
      <c r="AI583" s="162"/>
      <c r="AJ583" s="162"/>
      <c r="AK583" s="163"/>
      <c r="AL583" s="162"/>
      <c r="AM583" s="162"/>
      <c r="AN583" s="162"/>
      <c r="AO583" s="162"/>
      <c r="AP583" s="162"/>
      <c r="AQ583" s="162"/>
      <c r="AR583" s="162"/>
      <c r="AS583" s="162"/>
      <c r="AT583" s="162"/>
      <c r="AU583" s="162"/>
      <c r="AV583" s="162"/>
      <c r="AW583" s="162"/>
      <c r="AX583" s="162"/>
      <c r="AY583" s="162"/>
      <c r="AZ583" s="162"/>
      <c r="BA583" s="162"/>
      <c r="BB583" s="162"/>
      <c r="BC583" s="162"/>
      <c r="BD583" s="162"/>
      <c r="BE583" s="162"/>
    </row>
    <row r="584" spans="1:82" ht="27" customHeight="1">
      <c r="A584" s="504"/>
      <c r="B584" s="130"/>
      <c r="C584" s="322"/>
      <c r="D584" s="130"/>
      <c r="E584" s="417" t="s">
        <v>834</v>
      </c>
      <c r="F584" s="155"/>
      <c r="G584" s="578" t="s">
        <v>79</v>
      </c>
      <c r="H584" s="579" t="s">
        <v>75</v>
      </c>
      <c r="I584" s="579" t="s">
        <v>55</v>
      </c>
      <c r="J584" s="579" t="s">
        <v>80</v>
      </c>
      <c r="K584" s="580" t="s">
        <v>118</v>
      </c>
      <c r="L584" s="580" t="s">
        <v>119</v>
      </c>
      <c r="M584" s="539" t="s">
        <v>792</v>
      </c>
      <c r="N584" s="103"/>
      <c r="O584" s="104"/>
      <c r="P584" s="128">
        <f>IF(SUM(G585:M592)&gt;0,0.1,0)</f>
        <v>0</v>
      </c>
      <c r="Q584" s="393"/>
      <c r="R584" s="756"/>
      <c r="S584" s="759"/>
      <c r="T584" s="330"/>
      <c r="U584" s="330"/>
      <c r="V584" s="330"/>
      <c r="W584" s="769"/>
      <c r="X584" s="553">
        <f t="shared" si="344"/>
        <v>0</v>
      </c>
      <c r="Y584" s="423"/>
      <c r="Z584" s="170"/>
      <c r="AA584" s="88"/>
      <c r="AB584" s="171"/>
      <c r="AC584" s="88"/>
      <c r="AD584" s="162"/>
      <c r="AE584" s="162"/>
      <c r="AF584" s="162"/>
      <c r="AG584" s="162"/>
      <c r="AH584" s="162"/>
      <c r="AI584" s="162"/>
      <c r="AJ584" s="162"/>
      <c r="AK584" s="163"/>
      <c r="AL584" s="162"/>
      <c r="AM584" s="173"/>
      <c r="AN584" s="173"/>
      <c r="AO584" s="173"/>
      <c r="AP584" s="173"/>
      <c r="AQ584" s="173"/>
      <c r="AR584" s="173"/>
      <c r="AS584" s="173"/>
      <c r="AT584" s="173"/>
      <c r="AU584" s="173"/>
      <c r="AV584" s="173"/>
      <c r="AW584" s="173"/>
      <c r="AX584" s="173"/>
      <c r="AY584" s="173"/>
      <c r="AZ584" s="173"/>
      <c r="BA584" s="173"/>
      <c r="BB584" s="173"/>
      <c r="BC584" s="173"/>
      <c r="BD584" s="173"/>
      <c r="BE584" s="173"/>
      <c r="BF584" s="165"/>
      <c r="BG584" s="165"/>
      <c r="BH584" s="165"/>
      <c r="BI584" s="165"/>
      <c r="BJ584" s="165"/>
      <c r="BK584" s="165"/>
      <c r="BL584" s="165"/>
      <c r="BM584" s="165"/>
      <c r="BN584" s="165"/>
      <c r="BO584" s="165"/>
      <c r="BP584" s="165"/>
      <c r="BQ584" s="165"/>
      <c r="BR584" s="165"/>
      <c r="BS584" s="165"/>
      <c r="BT584" s="165"/>
      <c r="BU584" s="165"/>
      <c r="BV584" s="165"/>
      <c r="BW584" s="165"/>
      <c r="BX584" s="165"/>
      <c r="BY584" s="165"/>
      <c r="BZ584" s="165"/>
      <c r="CA584" s="165"/>
      <c r="CB584" s="165"/>
      <c r="CC584" s="165"/>
      <c r="CD584" s="165"/>
    </row>
    <row r="585" spans="1:82" ht="12" customHeight="1">
      <c r="A585" s="533"/>
      <c r="B585" s="242"/>
      <c r="C585" s="322"/>
      <c r="D585" s="242"/>
      <c r="E585" s="243"/>
      <c r="F585" s="249"/>
      <c r="G585" s="244"/>
      <c r="H585" s="244"/>
      <c r="I585" s="244"/>
      <c r="J585" s="244"/>
      <c r="K585" s="244"/>
      <c r="L585" s="245"/>
      <c r="M585" s="281"/>
      <c r="N585" s="204"/>
      <c r="O585" s="304"/>
      <c r="P585" s="282"/>
      <c r="Q585" s="396"/>
      <c r="R585" s="754"/>
      <c r="S585" s="758"/>
      <c r="T585" s="329"/>
      <c r="U585" s="329"/>
      <c r="V585" s="329"/>
      <c r="W585" s="771" t="s">
        <v>22</v>
      </c>
      <c r="X585" s="553">
        <f t="shared" si="344"/>
        <v>0</v>
      </c>
      <c r="Y585" s="423"/>
      <c r="Z585" s="170"/>
      <c r="AA585" s="88"/>
      <c r="AB585" s="171"/>
      <c r="AC585" s="88"/>
      <c r="AD585" s="162"/>
      <c r="AE585" s="162"/>
      <c r="AF585" s="162"/>
      <c r="AG585" s="162"/>
      <c r="AH585" s="162"/>
      <c r="AI585" s="162"/>
      <c r="AJ585" s="162"/>
      <c r="AK585" s="163"/>
      <c r="AL585" s="162"/>
      <c r="AM585" s="162"/>
      <c r="AN585" s="162"/>
      <c r="AO585" s="162"/>
      <c r="AP585" s="162"/>
      <c r="AQ585" s="162"/>
      <c r="AR585" s="162"/>
      <c r="AS585" s="162"/>
      <c r="AT585" s="162"/>
      <c r="AU585" s="162"/>
      <c r="AV585" s="162"/>
      <c r="AW585" s="162"/>
      <c r="AX585" s="162"/>
      <c r="AY585" s="162"/>
      <c r="AZ585" s="162"/>
      <c r="BA585" s="162"/>
      <c r="BB585" s="162"/>
      <c r="BC585" s="162"/>
      <c r="BD585" s="162"/>
      <c r="BE585" s="162"/>
    </row>
    <row r="586" spans="1:82" ht="63.75" customHeight="1">
      <c r="A586" s="521" t="s">
        <v>11</v>
      </c>
      <c r="B586" s="477"/>
      <c r="C586" s="512" t="s">
        <v>784</v>
      </c>
      <c r="D586" s="33" t="s">
        <v>443</v>
      </c>
      <c r="E586" s="106" t="s">
        <v>734</v>
      </c>
      <c r="F586" s="80" t="s">
        <v>413</v>
      </c>
      <c r="G586" s="614"/>
      <c r="H586" s="539" t="s">
        <v>792</v>
      </c>
      <c r="I586" s="539" t="s">
        <v>792</v>
      </c>
      <c r="J586" s="539" t="s">
        <v>792</v>
      </c>
      <c r="K586" s="539" t="s">
        <v>792</v>
      </c>
      <c r="L586" s="614"/>
      <c r="M586" s="539" t="s">
        <v>792</v>
      </c>
      <c r="N586" s="215"/>
      <c r="O586" s="50">
        <f t="shared" ref="O586:O590" si="361">SUBTOTAL(9,G586:M586)</f>
        <v>0</v>
      </c>
      <c r="P586" s="94">
        <f t="shared" ref="P586:P590" si="362">O586</f>
        <v>0</v>
      </c>
      <c r="Q586" s="679">
        <v>77.169600000000003</v>
      </c>
      <c r="R586" s="737">
        <f t="shared" ref="R586:R590" si="363">Q586*$S$1</f>
        <v>5016.0240000000003</v>
      </c>
      <c r="S586" s="746">
        <f t="shared" ref="S586:S590" si="364">(1-T586*0.01)*R586</f>
        <v>3511.2168000000001</v>
      </c>
      <c r="T586" s="455">
        <v>30</v>
      </c>
      <c r="U586" s="435">
        <f t="shared" ref="U586:U591" si="365">(V586/R586*100-100)*-1</f>
        <v>37.915069784355104</v>
      </c>
      <c r="V586" s="459">
        <v>3114.1949999999997</v>
      </c>
      <c r="W586" s="753">
        <f t="shared" ref="W586:W590" si="366">S586*O586</f>
        <v>0</v>
      </c>
      <c r="X586" s="553">
        <f t="shared" si="344"/>
        <v>0</v>
      </c>
      <c r="Y586" s="438" t="s">
        <v>773</v>
      </c>
      <c r="Z586" s="436">
        <f t="shared" ref="Z586:Z591" si="367">T586</f>
        <v>30</v>
      </c>
      <c r="AA586" s="428"/>
      <c r="AB586" s="171"/>
      <c r="AC586" s="88"/>
      <c r="AD586" s="162"/>
      <c r="AE586" s="162"/>
      <c r="AF586" s="162"/>
      <c r="AG586" s="162"/>
      <c r="AH586" s="162"/>
      <c r="AI586" s="162"/>
      <c r="AJ586" s="162"/>
      <c r="AK586" s="163"/>
      <c r="AL586" s="162"/>
      <c r="AM586" s="173"/>
      <c r="AN586" s="173"/>
      <c r="AO586" s="173"/>
      <c r="AP586" s="173"/>
      <c r="AQ586" s="173"/>
      <c r="AR586" s="173"/>
      <c r="AS586" s="173"/>
      <c r="AT586" s="173"/>
      <c r="AU586" s="173"/>
      <c r="AV586" s="173"/>
      <c r="AW586" s="173"/>
      <c r="AX586" s="173"/>
      <c r="AY586" s="173"/>
      <c r="AZ586" s="173"/>
      <c r="BA586" s="173"/>
      <c r="BB586" s="173"/>
      <c r="BC586" s="173"/>
      <c r="BD586" s="173"/>
      <c r="BE586" s="173"/>
      <c r="BF586" s="165"/>
      <c r="BG586" s="165"/>
      <c r="BH586" s="165"/>
      <c r="BI586" s="165"/>
      <c r="BJ586" s="165"/>
      <c r="BK586" s="165"/>
      <c r="BL586" s="165"/>
      <c r="BM586" s="165"/>
      <c r="BN586" s="165"/>
      <c r="BO586" s="165"/>
      <c r="BP586" s="165"/>
      <c r="BQ586" s="165"/>
      <c r="BR586" s="165"/>
      <c r="BS586" s="165"/>
      <c r="BT586" s="165"/>
      <c r="BU586" s="165"/>
      <c r="BV586" s="165"/>
      <c r="BW586" s="165"/>
      <c r="BX586" s="165"/>
      <c r="BY586" s="165"/>
      <c r="BZ586" s="165"/>
      <c r="CA586" s="165"/>
      <c r="CB586" s="165"/>
      <c r="CC586" s="165"/>
      <c r="CD586" s="165"/>
    </row>
    <row r="587" spans="1:82" ht="63.75" customHeight="1">
      <c r="A587" s="521" t="s">
        <v>11</v>
      </c>
      <c r="B587" s="477"/>
      <c r="C587" s="512" t="s">
        <v>784</v>
      </c>
      <c r="D587" s="33" t="s">
        <v>443</v>
      </c>
      <c r="E587" s="106" t="s">
        <v>734</v>
      </c>
      <c r="F587" s="80" t="s">
        <v>414</v>
      </c>
      <c r="G587" s="614"/>
      <c r="H587" s="539" t="s">
        <v>792</v>
      </c>
      <c r="I587" s="539" t="s">
        <v>792</v>
      </c>
      <c r="J587" s="539" t="s">
        <v>792</v>
      </c>
      <c r="K587" s="539" t="s">
        <v>792</v>
      </c>
      <c r="L587" s="624"/>
      <c r="M587" s="539" t="s">
        <v>792</v>
      </c>
      <c r="N587" s="215"/>
      <c r="O587" s="50">
        <f t="shared" si="361"/>
        <v>0</v>
      </c>
      <c r="P587" s="94">
        <f t="shared" si="362"/>
        <v>0</v>
      </c>
      <c r="Q587" s="679">
        <v>77.169600000000003</v>
      </c>
      <c r="R587" s="737">
        <f t="shared" si="363"/>
        <v>5016.0240000000003</v>
      </c>
      <c r="S587" s="746">
        <f t="shared" si="364"/>
        <v>3511.2168000000001</v>
      </c>
      <c r="T587" s="455">
        <v>30</v>
      </c>
      <c r="U587" s="435">
        <f t="shared" si="365"/>
        <v>37.915069784355104</v>
      </c>
      <c r="V587" s="459">
        <v>3114.1949999999997</v>
      </c>
      <c r="W587" s="753">
        <f t="shared" si="366"/>
        <v>0</v>
      </c>
      <c r="X587" s="553">
        <f t="shared" si="344"/>
        <v>0</v>
      </c>
      <c r="Y587" s="438" t="s">
        <v>773</v>
      </c>
      <c r="Z587" s="436">
        <f t="shared" si="367"/>
        <v>30</v>
      </c>
      <c r="AA587" s="428"/>
      <c r="AB587" s="171"/>
      <c r="AC587" s="88"/>
      <c r="AD587" s="162"/>
      <c r="AE587" s="162"/>
      <c r="AF587" s="162"/>
      <c r="AG587" s="162"/>
      <c r="AH587" s="162"/>
      <c r="AI587" s="162"/>
      <c r="AJ587" s="162"/>
      <c r="AK587" s="163"/>
      <c r="AL587" s="162"/>
      <c r="AM587" s="173"/>
      <c r="AN587" s="173"/>
      <c r="AO587" s="173"/>
      <c r="AP587" s="173"/>
      <c r="AQ587" s="173"/>
      <c r="AR587" s="173"/>
      <c r="AS587" s="173"/>
      <c r="AT587" s="173"/>
      <c r="AU587" s="173"/>
      <c r="AV587" s="173"/>
      <c r="AW587" s="173"/>
      <c r="AX587" s="173"/>
      <c r="AY587" s="173"/>
      <c r="AZ587" s="173"/>
      <c r="BA587" s="173"/>
      <c r="BB587" s="173"/>
      <c r="BC587" s="173"/>
      <c r="BD587" s="173"/>
      <c r="BE587" s="173"/>
      <c r="BF587" s="165"/>
      <c r="BG587" s="165"/>
      <c r="BH587" s="165"/>
      <c r="BI587" s="165"/>
      <c r="BJ587" s="165"/>
      <c r="BK587" s="165"/>
      <c r="BL587" s="165"/>
      <c r="BM587" s="165"/>
      <c r="BN587" s="165"/>
      <c r="BO587" s="165"/>
      <c r="BP587" s="165"/>
      <c r="BQ587" s="165"/>
      <c r="BR587" s="165"/>
      <c r="BS587" s="165"/>
      <c r="BT587" s="165"/>
      <c r="BU587" s="165"/>
      <c r="BV587" s="165"/>
      <c r="BW587" s="165"/>
      <c r="BX587" s="165"/>
      <c r="BY587" s="165"/>
      <c r="BZ587" s="165"/>
      <c r="CA587" s="165"/>
      <c r="CB587" s="165"/>
      <c r="CC587" s="165"/>
      <c r="CD587" s="165"/>
    </row>
    <row r="588" spans="1:82" ht="63.75" customHeight="1">
      <c r="A588" s="521" t="s">
        <v>11</v>
      </c>
      <c r="B588" s="477"/>
      <c r="C588" s="512" t="s">
        <v>784</v>
      </c>
      <c r="D588" s="33" t="s">
        <v>443</v>
      </c>
      <c r="E588" s="106" t="s">
        <v>734</v>
      </c>
      <c r="F588" s="68" t="s">
        <v>415</v>
      </c>
      <c r="G588" s="614"/>
      <c r="H588" s="539" t="s">
        <v>792</v>
      </c>
      <c r="I588" s="539" t="s">
        <v>792</v>
      </c>
      <c r="J588" s="539" t="s">
        <v>792</v>
      </c>
      <c r="K588" s="614"/>
      <c r="L588" s="539" t="s">
        <v>792</v>
      </c>
      <c r="M588" s="539" t="s">
        <v>792</v>
      </c>
      <c r="N588" s="215"/>
      <c r="O588" s="50">
        <f t="shared" si="361"/>
        <v>0</v>
      </c>
      <c r="P588" s="94">
        <f t="shared" si="362"/>
        <v>0</v>
      </c>
      <c r="Q588" s="679">
        <v>77.169600000000003</v>
      </c>
      <c r="R588" s="737">
        <f t="shared" si="363"/>
        <v>5016.0240000000003</v>
      </c>
      <c r="S588" s="746">
        <f t="shared" si="364"/>
        <v>3511.2168000000001</v>
      </c>
      <c r="T588" s="455">
        <v>30</v>
      </c>
      <c r="U588" s="435">
        <f t="shared" si="365"/>
        <v>37.915069784355104</v>
      </c>
      <c r="V588" s="459">
        <v>3114.1949999999997</v>
      </c>
      <c r="W588" s="753">
        <f t="shared" si="366"/>
        <v>0</v>
      </c>
      <c r="X588" s="553">
        <f t="shared" si="344"/>
        <v>0</v>
      </c>
      <c r="Y588" s="438" t="s">
        <v>773</v>
      </c>
      <c r="Z588" s="436">
        <f t="shared" si="367"/>
        <v>30</v>
      </c>
      <c r="AA588" s="428"/>
      <c r="AB588" s="171"/>
      <c r="AC588" s="88"/>
      <c r="AD588" s="162"/>
      <c r="AE588" s="162"/>
      <c r="AF588" s="162"/>
      <c r="AG588" s="162"/>
      <c r="AH588" s="162"/>
      <c r="AI588" s="162"/>
      <c r="AJ588" s="162"/>
      <c r="AK588" s="163"/>
      <c r="AL588" s="162"/>
      <c r="AM588" s="173"/>
      <c r="AN588" s="173"/>
      <c r="AO588" s="173"/>
      <c r="AP588" s="173"/>
      <c r="AQ588" s="173"/>
      <c r="AR588" s="173"/>
      <c r="AS588" s="173"/>
      <c r="AT588" s="173"/>
      <c r="AU588" s="173"/>
      <c r="AV588" s="173"/>
      <c r="AW588" s="173"/>
      <c r="AX588" s="173"/>
      <c r="AY588" s="173"/>
      <c r="AZ588" s="173"/>
      <c r="BA588" s="173"/>
      <c r="BB588" s="173"/>
      <c r="BC588" s="173"/>
      <c r="BD588" s="173"/>
      <c r="BE588" s="173"/>
      <c r="BF588" s="165"/>
      <c r="BG588" s="165"/>
      <c r="BH588" s="165"/>
      <c r="BI588" s="165"/>
      <c r="BJ588" s="165"/>
      <c r="BK588" s="165"/>
      <c r="BL588" s="165"/>
      <c r="BM588" s="165"/>
      <c r="BN588" s="165"/>
      <c r="BO588" s="165"/>
      <c r="BP588" s="165"/>
      <c r="BQ588" s="165"/>
      <c r="BR588" s="165"/>
      <c r="BS588" s="165"/>
      <c r="BT588" s="165"/>
      <c r="BU588" s="165"/>
      <c r="BV588" s="165"/>
      <c r="BW588" s="165"/>
      <c r="BX588" s="165"/>
      <c r="BY588" s="165"/>
      <c r="BZ588" s="165"/>
      <c r="CA588" s="165"/>
      <c r="CB588" s="165"/>
      <c r="CC588" s="165"/>
      <c r="CD588" s="165"/>
    </row>
    <row r="589" spans="1:82" ht="63.75" customHeight="1">
      <c r="A589" s="521" t="s">
        <v>11</v>
      </c>
      <c r="B589" s="477"/>
      <c r="C589" s="512" t="s">
        <v>784</v>
      </c>
      <c r="D589" s="33" t="s">
        <v>732</v>
      </c>
      <c r="E589" s="106" t="s">
        <v>734</v>
      </c>
      <c r="F589" s="80" t="s">
        <v>733</v>
      </c>
      <c r="G589" s="614"/>
      <c r="H589" s="614"/>
      <c r="I589" s="614"/>
      <c r="J589" s="614"/>
      <c r="K589" s="614"/>
      <c r="L589" s="624"/>
      <c r="M589" s="539" t="s">
        <v>792</v>
      </c>
      <c r="N589" s="215"/>
      <c r="O589" s="50">
        <f t="shared" si="361"/>
        <v>0</v>
      </c>
      <c r="P589" s="94">
        <f t="shared" si="362"/>
        <v>0</v>
      </c>
      <c r="Q589" s="679">
        <v>66.223439999999997</v>
      </c>
      <c r="R589" s="737">
        <f t="shared" si="363"/>
        <v>4304.5235999999995</v>
      </c>
      <c r="S589" s="746">
        <f t="shared" si="364"/>
        <v>3013.1665199999993</v>
      </c>
      <c r="T589" s="455">
        <v>30</v>
      </c>
      <c r="U589" s="435">
        <f t="shared" si="365"/>
        <v>23.787663749828198</v>
      </c>
      <c r="V589" s="459">
        <v>3280.578</v>
      </c>
      <c r="W589" s="753">
        <f t="shared" si="366"/>
        <v>0</v>
      </c>
      <c r="X589" s="553">
        <f t="shared" si="344"/>
        <v>0</v>
      </c>
      <c r="Y589" s="438" t="s">
        <v>773</v>
      </c>
      <c r="Z589" s="436">
        <f t="shared" si="367"/>
        <v>30</v>
      </c>
      <c r="AA589" s="428"/>
      <c r="AB589" s="171"/>
      <c r="AC589" s="88"/>
      <c r="AD589" s="162"/>
      <c r="AE589" s="162"/>
      <c r="AF589" s="162"/>
      <c r="AG589" s="162"/>
      <c r="AH589" s="162"/>
      <c r="AI589" s="162"/>
      <c r="AJ589" s="162"/>
      <c r="AK589" s="163"/>
      <c r="AL589" s="162"/>
      <c r="AM589" s="173"/>
      <c r="AN589" s="173"/>
      <c r="AO589" s="173"/>
      <c r="AP589" s="173"/>
      <c r="AQ589" s="173"/>
      <c r="AR589" s="173"/>
      <c r="AS589" s="173"/>
      <c r="AT589" s="173"/>
      <c r="AU589" s="173"/>
      <c r="AV589" s="173"/>
      <c r="AW589" s="173"/>
      <c r="AX589" s="173"/>
      <c r="AY589" s="173"/>
      <c r="AZ589" s="173"/>
      <c r="BA589" s="173"/>
      <c r="BB589" s="173"/>
      <c r="BC589" s="173"/>
      <c r="BD589" s="173"/>
      <c r="BE589" s="173"/>
      <c r="BF589" s="165"/>
      <c r="BG589" s="165"/>
      <c r="BH589" s="165"/>
      <c r="BI589" s="165"/>
      <c r="BJ589" s="165"/>
      <c r="BK589" s="165"/>
      <c r="BL589" s="165"/>
      <c r="BM589" s="165"/>
      <c r="BN589" s="165"/>
      <c r="BO589" s="165"/>
      <c r="BP589" s="165"/>
      <c r="BQ589" s="165"/>
      <c r="BR589" s="165"/>
      <c r="BS589" s="165"/>
      <c r="BT589" s="165"/>
      <c r="BU589" s="165"/>
      <c r="BV589" s="165"/>
      <c r="BW589" s="165"/>
      <c r="BX589" s="165"/>
      <c r="BY589" s="165"/>
      <c r="BZ589" s="165"/>
      <c r="CA589" s="165"/>
      <c r="CB589" s="165"/>
      <c r="CC589" s="165"/>
      <c r="CD589" s="165"/>
    </row>
    <row r="590" spans="1:82" ht="63.75" customHeight="1">
      <c r="A590" s="521" t="s">
        <v>11</v>
      </c>
      <c r="B590" s="477"/>
      <c r="C590" s="512" t="s">
        <v>784</v>
      </c>
      <c r="D590" s="33" t="s">
        <v>732</v>
      </c>
      <c r="E590" s="106" t="s">
        <v>734</v>
      </c>
      <c r="F590" s="68" t="s">
        <v>514</v>
      </c>
      <c r="G590" s="614"/>
      <c r="H590" s="614"/>
      <c r="I590" s="614"/>
      <c r="J590" s="614"/>
      <c r="K590" s="614"/>
      <c r="L590" s="624"/>
      <c r="M590" s="539" t="s">
        <v>792</v>
      </c>
      <c r="N590" s="215"/>
      <c r="O590" s="50">
        <f t="shared" si="361"/>
        <v>0</v>
      </c>
      <c r="P590" s="94">
        <f t="shared" si="362"/>
        <v>0</v>
      </c>
      <c r="Q590" s="679">
        <v>66.223439999999997</v>
      </c>
      <c r="R590" s="737">
        <f t="shared" si="363"/>
        <v>4304.5235999999995</v>
      </c>
      <c r="S590" s="746">
        <f t="shared" si="364"/>
        <v>3013.1665199999993</v>
      </c>
      <c r="T590" s="455">
        <v>30</v>
      </c>
      <c r="U590" s="435">
        <f t="shared" si="365"/>
        <v>23.787663749828198</v>
      </c>
      <c r="V590" s="459">
        <v>3280.578</v>
      </c>
      <c r="W590" s="753">
        <f t="shared" si="366"/>
        <v>0</v>
      </c>
      <c r="X590" s="553">
        <f t="shared" si="344"/>
        <v>0</v>
      </c>
      <c r="Y590" s="438" t="s">
        <v>773</v>
      </c>
      <c r="Z590" s="436">
        <f t="shared" si="367"/>
        <v>30</v>
      </c>
      <c r="AA590" s="428"/>
      <c r="AB590" s="171"/>
      <c r="AC590" s="88"/>
      <c r="AD590" s="162"/>
      <c r="AE590" s="162"/>
      <c r="AF590" s="162"/>
      <c r="AG590" s="162"/>
      <c r="AH590" s="162"/>
      <c r="AI590" s="162"/>
      <c r="AJ590" s="162"/>
      <c r="AK590" s="163"/>
      <c r="AL590" s="162"/>
      <c r="AM590" s="173"/>
      <c r="AN590" s="173"/>
      <c r="AO590" s="173"/>
      <c r="AP590" s="173"/>
      <c r="AQ590" s="173"/>
      <c r="AR590" s="173"/>
      <c r="AS590" s="173"/>
      <c r="AT590" s="173"/>
      <c r="AU590" s="173"/>
      <c r="AV590" s="173"/>
      <c r="AW590" s="173"/>
      <c r="AX590" s="173"/>
      <c r="AY590" s="173"/>
      <c r="AZ590" s="173"/>
      <c r="BA590" s="173"/>
      <c r="BB590" s="173"/>
      <c r="BC590" s="173"/>
      <c r="BD590" s="173"/>
      <c r="BE590" s="173"/>
      <c r="BF590" s="165"/>
      <c r="BG590" s="165"/>
      <c r="BH590" s="165"/>
      <c r="BI590" s="165"/>
      <c r="BJ590" s="165"/>
      <c r="BK590" s="165"/>
      <c r="BL590" s="165"/>
      <c r="BM590" s="165"/>
      <c r="BN590" s="165"/>
      <c r="BO590" s="165"/>
      <c r="BP590" s="165"/>
      <c r="BQ590" s="165"/>
      <c r="BR590" s="165"/>
      <c r="BS590" s="165"/>
      <c r="BT590" s="165"/>
      <c r="BU590" s="165"/>
      <c r="BV590" s="165"/>
      <c r="BW590" s="165"/>
      <c r="BX590" s="165"/>
      <c r="BY590" s="165"/>
      <c r="BZ590" s="165"/>
      <c r="CA590" s="165"/>
      <c r="CB590" s="165"/>
      <c r="CC590" s="165"/>
      <c r="CD590" s="165"/>
    </row>
    <row r="591" spans="1:82" ht="27" hidden="1" customHeight="1">
      <c r="A591" s="521" t="s">
        <v>11</v>
      </c>
      <c r="B591" s="521"/>
      <c r="C591" s="322"/>
      <c r="D591" s="33" t="s">
        <v>443</v>
      </c>
      <c r="E591" s="105" t="s">
        <v>444</v>
      </c>
      <c r="F591" s="68" t="s">
        <v>415</v>
      </c>
      <c r="G591" s="17"/>
      <c r="H591" s="20"/>
      <c r="I591" s="20"/>
      <c r="J591" s="17"/>
      <c r="K591" s="17"/>
      <c r="L591" s="26"/>
      <c r="M591" s="694"/>
      <c r="N591" s="215">
        <v>0</v>
      </c>
      <c r="O591" s="50">
        <f t="shared" ref="O591" si="368">SUBTOTAL(9,G591:M591)</f>
        <v>0</v>
      </c>
      <c r="P591" s="94">
        <f t="shared" ref="P591" si="369">O591</f>
        <v>0</v>
      </c>
      <c r="Q591" s="403">
        <v>70.489999999999995</v>
      </c>
      <c r="R591" s="437">
        <f t="shared" ref="R591" si="370">Q591*$S$1</f>
        <v>4581.8499999999995</v>
      </c>
      <c r="S591" s="395">
        <f t="shared" ref="S591" si="371">(1-T591*0.01)*R591</f>
        <v>2978.2024999999994</v>
      </c>
      <c r="T591" s="455">
        <v>35</v>
      </c>
      <c r="U591" s="435">
        <f t="shared" si="365"/>
        <v>38.61538461538462</v>
      </c>
      <c r="V591" s="459">
        <v>2812.5509999999995</v>
      </c>
      <c r="W591" s="318">
        <f t="shared" ref="W591" si="372">S591*O591</f>
        <v>0</v>
      </c>
      <c r="X591" s="553">
        <f t="shared" si="344"/>
        <v>0</v>
      </c>
      <c r="Y591" s="438" t="s">
        <v>773</v>
      </c>
      <c r="Z591" s="436">
        <f t="shared" si="367"/>
        <v>35</v>
      </c>
      <c r="AA591" s="428"/>
      <c r="AB591" s="171"/>
      <c r="AC591" s="88"/>
      <c r="AD591" s="162"/>
      <c r="AE591" s="162"/>
      <c r="AF591" s="162"/>
      <c r="AG591" s="162"/>
      <c r="AH591" s="162"/>
      <c r="AI591" s="162"/>
      <c r="AJ591" s="162"/>
      <c r="AK591" s="163"/>
      <c r="AL591" s="162"/>
      <c r="AM591" s="173"/>
      <c r="AN591" s="173"/>
      <c r="AO591" s="173"/>
      <c r="AP591" s="173"/>
      <c r="AQ591" s="173"/>
      <c r="AR591" s="173"/>
      <c r="AS591" s="173"/>
      <c r="AT591" s="173"/>
      <c r="AU591" s="173"/>
      <c r="AV591" s="173"/>
      <c r="AW591" s="173"/>
      <c r="AX591" s="173"/>
      <c r="AY591" s="173"/>
      <c r="AZ591" s="173"/>
      <c r="BA591" s="173"/>
      <c r="BB591" s="173"/>
      <c r="BC591" s="173"/>
      <c r="BD591" s="173"/>
      <c r="BE591" s="173"/>
      <c r="BF591" s="165"/>
      <c r="BG591" s="165"/>
      <c r="BH591" s="165"/>
      <c r="BI591" s="165"/>
      <c r="BJ591" s="165"/>
      <c r="BK591" s="165"/>
      <c r="BL591" s="165"/>
      <c r="BM591" s="165"/>
      <c r="BN591" s="165"/>
      <c r="BO591" s="165"/>
      <c r="BP591" s="165"/>
      <c r="BQ591" s="165"/>
      <c r="BR591" s="165"/>
      <c r="BS591" s="165"/>
      <c r="BT591" s="165"/>
      <c r="BU591" s="165"/>
      <c r="BV591" s="165"/>
      <c r="BW591" s="165"/>
      <c r="BX591" s="165"/>
      <c r="BY591" s="165"/>
      <c r="BZ591" s="165"/>
      <c r="CA591" s="165"/>
      <c r="CB591" s="165"/>
      <c r="CC591" s="165"/>
      <c r="CD591" s="165"/>
    </row>
    <row r="592" spans="1:82" ht="9" customHeight="1">
      <c r="A592" s="501"/>
      <c r="B592" s="242"/>
      <c r="C592" s="322"/>
      <c r="D592" s="242"/>
      <c r="E592" s="243"/>
      <c r="F592" s="249"/>
      <c r="G592" s="244"/>
      <c r="H592" s="244"/>
      <c r="I592" s="244"/>
      <c r="J592" s="244"/>
      <c r="K592" s="244"/>
      <c r="L592" s="245"/>
      <c r="M592" s="692"/>
      <c r="N592" s="252"/>
      <c r="O592" s="307"/>
      <c r="P592" s="401"/>
      <c r="Q592" s="393"/>
      <c r="R592" s="754"/>
      <c r="S592" s="758"/>
      <c r="T592" s="431"/>
      <c r="U592" s="431"/>
      <c r="V592" s="329"/>
      <c r="W592" s="771" t="s">
        <v>22</v>
      </c>
      <c r="X592" s="553">
        <f t="shared" si="344"/>
        <v>0</v>
      </c>
      <c r="Y592" s="423"/>
      <c r="Z592" s="170"/>
      <c r="AA592" s="88"/>
      <c r="AB592" s="171"/>
      <c r="AC592" s="88"/>
      <c r="AD592" s="162"/>
      <c r="AE592" s="162"/>
      <c r="AF592" s="162"/>
      <c r="AG592" s="162"/>
      <c r="AH592" s="162"/>
      <c r="AI592" s="162"/>
      <c r="AJ592" s="162"/>
      <c r="AK592" s="163"/>
      <c r="AL592" s="162"/>
      <c r="AM592" s="162"/>
      <c r="AN592" s="162"/>
      <c r="AO592" s="162"/>
      <c r="AP592" s="162"/>
      <c r="AQ592" s="162"/>
      <c r="AR592" s="162"/>
      <c r="AS592" s="162"/>
      <c r="AT592" s="162"/>
      <c r="AU592" s="162"/>
      <c r="AV592" s="162"/>
      <c r="AW592" s="162"/>
      <c r="AX592" s="162"/>
      <c r="AY592" s="162"/>
      <c r="AZ592" s="162"/>
      <c r="BA592" s="162"/>
      <c r="BB592" s="162"/>
      <c r="BC592" s="162"/>
      <c r="BD592" s="162"/>
      <c r="BE592" s="162"/>
      <c r="BF592" s="165"/>
      <c r="BG592" s="165"/>
      <c r="BH592" s="165"/>
      <c r="BI592" s="165"/>
      <c r="BJ592" s="165"/>
      <c r="BK592" s="165"/>
      <c r="BL592" s="165"/>
      <c r="BM592" s="165"/>
      <c r="BN592" s="165"/>
      <c r="BO592" s="165"/>
      <c r="BP592" s="165"/>
      <c r="BQ592" s="165"/>
      <c r="BR592" s="165"/>
      <c r="BS592" s="165"/>
      <c r="BT592" s="165"/>
      <c r="BU592" s="165"/>
      <c r="BV592" s="165"/>
      <c r="BW592" s="165"/>
      <c r="BX592" s="165"/>
      <c r="BY592" s="165"/>
      <c r="BZ592" s="165"/>
      <c r="CA592" s="165"/>
      <c r="CB592" s="165"/>
      <c r="CC592" s="165"/>
      <c r="CD592" s="165"/>
    </row>
    <row r="593" spans="1:82" ht="27" customHeight="1">
      <c r="A593" s="505"/>
      <c r="B593" s="490"/>
      <c r="C593" s="322"/>
      <c r="D593" s="132"/>
      <c r="E593" s="609" t="s">
        <v>1025</v>
      </c>
      <c r="F593" s="156"/>
      <c r="G593" s="608">
        <v>128</v>
      </c>
      <c r="H593" s="608">
        <v>134</v>
      </c>
      <c r="I593" s="608">
        <v>140</v>
      </c>
      <c r="J593" s="608">
        <v>146</v>
      </c>
      <c r="K593" s="608">
        <v>152</v>
      </c>
      <c r="L593" s="608">
        <v>158</v>
      </c>
      <c r="M593" s="539" t="s">
        <v>792</v>
      </c>
      <c r="N593" s="103"/>
      <c r="O593" s="104"/>
      <c r="P593" s="128">
        <f>IF(SUM(G594:M606)&gt;0,0.1,0)</f>
        <v>0</v>
      </c>
      <c r="Q593" s="393"/>
      <c r="R593" s="735"/>
      <c r="S593" s="760"/>
      <c r="T593" s="328"/>
      <c r="U593" s="328"/>
      <c r="V593" s="328"/>
      <c r="W593" s="769"/>
      <c r="X593" s="553">
        <f t="shared" si="344"/>
        <v>0</v>
      </c>
      <c r="Y593" s="423"/>
      <c r="Z593" s="170"/>
      <c r="AA593" s="88"/>
      <c r="AB593" s="171"/>
      <c r="AC593" s="88"/>
      <c r="AD593" s="162"/>
      <c r="AE593" s="162"/>
      <c r="AF593" s="162"/>
      <c r="AG593" s="162"/>
      <c r="AH593" s="162"/>
      <c r="AI593" s="162"/>
      <c r="AJ593" s="162"/>
      <c r="AK593" s="163"/>
      <c r="AL593" s="162"/>
      <c r="AM593" s="162"/>
      <c r="AN593" s="162"/>
      <c r="AO593" s="162"/>
      <c r="AP593" s="162"/>
      <c r="AQ593" s="162"/>
      <c r="AR593" s="162"/>
      <c r="AS593" s="162"/>
      <c r="AT593" s="162"/>
      <c r="AU593" s="162"/>
      <c r="AV593" s="162"/>
      <c r="AW593" s="162"/>
      <c r="AX593" s="162"/>
      <c r="AY593" s="162"/>
      <c r="AZ593" s="173"/>
      <c r="BA593" s="173"/>
      <c r="BB593" s="173"/>
      <c r="BC593" s="173"/>
      <c r="BD593" s="173"/>
      <c r="BE593" s="173"/>
      <c r="BF593" s="165"/>
      <c r="BG593" s="165"/>
      <c r="BH593" s="165"/>
      <c r="BI593" s="165"/>
      <c r="BJ593" s="165"/>
      <c r="BK593" s="165"/>
      <c r="BL593" s="165"/>
      <c r="BM593" s="165"/>
      <c r="BN593" s="165"/>
      <c r="BO593" s="165"/>
      <c r="BP593" s="165"/>
      <c r="BQ593" s="165"/>
      <c r="BR593" s="165"/>
      <c r="BS593" s="165"/>
      <c r="BT593" s="165"/>
      <c r="BU593" s="165"/>
      <c r="BV593" s="165"/>
      <c r="BW593" s="165"/>
      <c r="BX593" s="165"/>
      <c r="BY593" s="165"/>
      <c r="BZ593" s="165"/>
      <c r="CA593" s="165"/>
      <c r="CB593" s="165"/>
      <c r="CC593" s="165"/>
      <c r="CD593" s="165"/>
    </row>
    <row r="594" spans="1:82" ht="9" customHeight="1">
      <c r="A594" s="533"/>
      <c r="B594" s="242"/>
      <c r="C594" s="322"/>
      <c r="D594" s="242"/>
      <c r="E594" s="243"/>
      <c r="F594" s="249"/>
      <c r="G594" s="244"/>
      <c r="H594" s="244"/>
      <c r="I594" s="244"/>
      <c r="J594" s="244"/>
      <c r="K594" s="244"/>
      <c r="L594" s="245"/>
      <c r="M594" s="281"/>
      <c r="N594" s="204"/>
      <c r="O594" s="304"/>
      <c r="P594" s="282"/>
      <c r="Q594" s="396"/>
      <c r="R594" s="754"/>
      <c r="S594" s="758"/>
      <c r="T594" s="329"/>
      <c r="U594" s="329"/>
      <c r="V594" s="329"/>
      <c r="W594" s="771" t="s">
        <v>22</v>
      </c>
      <c r="X594" s="553">
        <f t="shared" si="344"/>
        <v>0</v>
      </c>
      <c r="Y594" s="423"/>
      <c r="Z594" s="170"/>
      <c r="AA594" s="88"/>
      <c r="AB594" s="171"/>
      <c r="AC594" s="88"/>
      <c r="AD594" s="162"/>
      <c r="AE594" s="162"/>
      <c r="AF594" s="162"/>
      <c r="AG594" s="162"/>
      <c r="AH594" s="162"/>
      <c r="AI594" s="162"/>
      <c r="AJ594" s="162"/>
      <c r="AK594" s="163"/>
      <c r="AL594" s="162"/>
      <c r="AM594" s="162"/>
      <c r="AN594" s="162"/>
      <c r="AO594" s="162"/>
      <c r="AP594" s="162"/>
      <c r="AQ594" s="162"/>
      <c r="AR594" s="162"/>
      <c r="AS594" s="162"/>
      <c r="AT594" s="162"/>
      <c r="AU594" s="162"/>
      <c r="AV594" s="162"/>
      <c r="AW594" s="162"/>
      <c r="AX594" s="162"/>
      <c r="AY594" s="162"/>
      <c r="AZ594" s="162"/>
      <c r="BA594" s="162"/>
      <c r="BB594" s="162"/>
      <c r="BC594" s="162"/>
      <c r="BD594" s="162"/>
      <c r="BE594" s="162"/>
      <c r="BF594" s="165"/>
      <c r="BG594" s="165"/>
      <c r="BH594" s="165"/>
      <c r="BI594" s="165"/>
      <c r="BJ594" s="165"/>
      <c r="BK594" s="165"/>
      <c r="BL594" s="165"/>
      <c r="BM594" s="165"/>
      <c r="BN594" s="165"/>
      <c r="BO594" s="165"/>
      <c r="BP594" s="165"/>
      <c r="BQ594" s="165"/>
      <c r="BR594" s="165"/>
      <c r="BS594" s="165"/>
      <c r="BT594" s="165"/>
      <c r="BU594" s="165"/>
      <c r="BV594" s="165"/>
      <c r="BW594" s="165"/>
      <c r="BX594" s="165"/>
      <c r="BY594" s="165"/>
      <c r="BZ594" s="165"/>
      <c r="CA594" s="165"/>
      <c r="CB594" s="165"/>
      <c r="CC594" s="165"/>
      <c r="CD594" s="165"/>
    </row>
    <row r="595" spans="1:82" ht="63.75" customHeight="1">
      <c r="A595" s="846" t="s">
        <v>11</v>
      </c>
      <c r="B595" s="832"/>
      <c r="C595" s="833" t="s">
        <v>796</v>
      </c>
      <c r="D595" s="886" t="s">
        <v>1096</v>
      </c>
      <c r="E595" s="887" t="s">
        <v>1097</v>
      </c>
      <c r="F595" s="887" t="s">
        <v>1098</v>
      </c>
      <c r="G595" s="835"/>
      <c r="H595" s="835"/>
      <c r="I595" s="835"/>
      <c r="J595" s="835"/>
      <c r="K595" s="835"/>
      <c r="L595" s="835"/>
      <c r="M595" s="834" t="s">
        <v>792</v>
      </c>
      <c r="N595" s="836"/>
      <c r="O595" s="50">
        <f>SUBTOTAL(9,G595:M595)</f>
        <v>0</v>
      </c>
      <c r="P595" s="94">
        <f>O595</f>
        <v>0</v>
      </c>
      <c r="Q595" s="839">
        <v>69.800399999999996</v>
      </c>
      <c r="R595" s="840">
        <f t="shared" ref="R595:R605" si="373">Q595*$S$1</f>
        <v>4537.0259999999998</v>
      </c>
      <c r="S595" s="734">
        <f>R595</f>
        <v>4537.0259999999998</v>
      </c>
      <c r="T595" s="842" t="s">
        <v>796</v>
      </c>
      <c r="U595" s="842"/>
      <c r="V595" s="842"/>
      <c r="W595" s="753">
        <f>S595*O595</f>
        <v>0</v>
      </c>
      <c r="X595" s="553">
        <f>R595*P595</f>
        <v>0</v>
      </c>
      <c r="Y595" s="708"/>
      <c r="Z595" s="709"/>
      <c r="AA595" s="709"/>
      <c r="AB595" s="709"/>
      <c r="AC595" s="709"/>
      <c r="AD595" s="710"/>
      <c r="AE595" s="709"/>
      <c r="AF595" s="709"/>
      <c r="AG595" s="709"/>
      <c r="AH595" s="709"/>
      <c r="AI595" s="161"/>
      <c r="AJ595" s="162"/>
      <c r="AK595" s="163"/>
      <c r="AL595" s="162"/>
      <c r="AM595" s="162"/>
      <c r="AN595" s="162"/>
      <c r="AO595" s="162"/>
      <c r="AP595" s="162"/>
      <c r="AQ595" s="162"/>
      <c r="AR595" s="162"/>
      <c r="AS595" s="162"/>
      <c r="AT595" s="162"/>
      <c r="AU595" s="162"/>
      <c r="AV595" s="162"/>
      <c r="AW595" s="162"/>
      <c r="AX595" s="162"/>
      <c r="AY595" s="162"/>
      <c r="AZ595" s="162"/>
      <c r="BA595" s="162"/>
      <c r="BB595" s="162"/>
      <c r="BC595" s="162"/>
      <c r="BD595" s="162"/>
      <c r="BE595" s="162"/>
    </row>
    <row r="596" spans="1:82" ht="63.75" hidden="1" customHeight="1">
      <c r="A596" s="846" t="s">
        <v>11</v>
      </c>
      <c r="B596" s="832"/>
      <c r="C596" s="833" t="s">
        <v>796</v>
      </c>
      <c r="D596" s="886" t="s">
        <v>1099</v>
      </c>
      <c r="E596" s="887" t="s">
        <v>1097</v>
      </c>
      <c r="F596" s="887" t="s">
        <v>42</v>
      </c>
      <c r="G596" s="834" t="s">
        <v>792</v>
      </c>
      <c r="H596" s="835"/>
      <c r="I596" s="835"/>
      <c r="J596" s="835"/>
      <c r="K596" s="835"/>
      <c r="L596" s="835"/>
      <c r="M596" s="834" t="s">
        <v>792</v>
      </c>
      <c r="N596" s="836">
        <v>0</v>
      </c>
      <c r="O596" s="837">
        <f t="shared" ref="O596:O605" si="374">SUBTOTAL(9,G596:M596)</f>
        <v>0</v>
      </c>
      <c r="P596" s="838">
        <f t="shared" ref="P596:P605" si="375">O596</f>
        <v>0</v>
      </c>
      <c r="Q596" s="839">
        <v>69.800399999999996</v>
      </c>
      <c r="R596" s="840">
        <f t="shared" si="373"/>
        <v>4537.0259999999998</v>
      </c>
      <c r="S596" s="841">
        <f t="shared" ref="S596:S605" si="376">R596</f>
        <v>4537.0259999999998</v>
      </c>
      <c r="T596" s="842" t="s">
        <v>796</v>
      </c>
      <c r="U596" s="842"/>
      <c r="V596" s="842"/>
      <c r="W596" s="843">
        <f t="shared" ref="W596:W605" si="377">S596*O596</f>
        <v>0</v>
      </c>
      <c r="X596" s="553">
        <f t="shared" si="344"/>
        <v>0</v>
      </c>
      <c r="Y596" s="708"/>
      <c r="Z596" s="709"/>
      <c r="AA596" s="709"/>
      <c r="AB596" s="709"/>
      <c r="AC596" s="709"/>
      <c r="AD596" s="710"/>
      <c r="AE596" s="709"/>
      <c r="AF596" s="709"/>
      <c r="AG596" s="709"/>
      <c r="AH596" s="709"/>
      <c r="AI596" s="161"/>
      <c r="AJ596" s="162"/>
      <c r="AK596" s="163"/>
      <c r="AL596" s="162"/>
      <c r="AM596" s="162"/>
      <c r="AN596" s="162"/>
      <c r="AO596" s="162"/>
      <c r="AP596" s="162"/>
      <c r="AQ596" s="162"/>
      <c r="AR596" s="162"/>
      <c r="AS596" s="162"/>
      <c r="AT596" s="162"/>
      <c r="AU596" s="162"/>
      <c r="AV596" s="162"/>
      <c r="AW596" s="162"/>
      <c r="AX596" s="162"/>
      <c r="AY596" s="162"/>
      <c r="AZ596" s="162"/>
      <c r="BA596" s="162"/>
      <c r="BB596" s="162"/>
      <c r="BC596" s="162"/>
      <c r="BD596" s="162"/>
      <c r="BE596" s="162"/>
    </row>
    <row r="597" spans="1:82" ht="63.75" hidden="1" customHeight="1">
      <c r="A597" s="846" t="s">
        <v>11</v>
      </c>
      <c r="B597" s="832"/>
      <c r="C597" s="833" t="s">
        <v>796</v>
      </c>
      <c r="D597" s="886">
        <v>27025</v>
      </c>
      <c r="E597" s="887" t="s">
        <v>1097</v>
      </c>
      <c r="F597" s="887" t="s">
        <v>1100</v>
      </c>
      <c r="G597" s="835"/>
      <c r="H597" s="835"/>
      <c r="I597" s="835"/>
      <c r="J597" s="835"/>
      <c r="K597" s="835"/>
      <c r="L597" s="835"/>
      <c r="M597" s="834" t="s">
        <v>792</v>
      </c>
      <c r="N597" s="836">
        <v>0</v>
      </c>
      <c r="O597" s="837">
        <f t="shared" si="374"/>
        <v>0</v>
      </c>
      <c r="P597" s="838">
        <f t="shared" si="375"/>
        <v>0</v>
      </c>
      <c r="Q597" s="839">
        <v>69.502319999999997</v>
      </c>
      <c r="R597" s="840">
        <f t="shared" si="373"/>
        <v>4517.6507999999994</v>
      </c>
      <c r="S597" s="841">
        <f t="shared" si="376"/>
        <v>4517.6507999999994</v>
      </c>
      <c r="T597" s="842" t="s">
        <v>796</v>
      </c>
      <c r="U597" s="842"/>
      <c r="V597" s="842"/>
      <c r="W597" s="843">
        <f t="shared" si="377"/>
        <v>0</v>
      </c>
      <c r="X597" s="553">
        <f t="shared" si="344"/>
        <v>0</v>
      </c>
      <c r="Y597" s="708"/>
      <c r="Z597" s="709"/>
      <c r="AA597" s="709"/>
      <c r="AB597" s="709"/>
      <c r="AC597" s="709"/>
      <c r="AD597" s="710"/>
      <c r="AE597" s="709"/>
      <c r="AF597" s="709"/>
      <c r="AG597" s="709"/>
      <c r="AH597" s="709"/>
      <c r="AI597" s="161"/>
      <c r="AJ597" s="162"/>
      <c r="AK597" s="163"/>
      <c r="AL597" s="162"/>
      <c r="AM597" s="162"/>
      <c r="AN597" s="162"/>
      <c r="AO597" s="162"/>
      <c r="AP597" s="162"/>
      <c r="AQ597" s="162"/>
      <c r="AR597" s="162"/>
      <c r="AS597" s="162"/>
      <c r="AT597" s="162"/>
      <c r="AU597" s="162"/>
      <c r="AV597" s="162"/>
      <c r="AW597" s="162"/>
      <c r="AX597" s="162"/>
      <c r="AY597" s="162"/>
      <c r="AZ597" s="162"/>
      <c r="BA597" s="162"/>
      <c r="BB597" s="162"/>
      <c r="BC597" s="162"/>
      <c r="BD597" s="162"/>
      <c r="BE597" s="162"/>
    </row>
    <row r="598" spans="1:82" ht="63.75" customHeight="1">
      <c r="A598" s="846" t="s">
        <v>11</v>
      </c>
      <c r="B598" s="832"/>
      <c r="C598" s="833" t="s">
        <v>796</v>
      </c>
      <c r="D598" s="886" t="s">
        <v>1076</v>
      </c>
      <c r="E598" s="887" t="s">
        <v>1000</v>
      </c>
      <c r="F598" s="887" t="s">
        <v>967</v>
      </c>
      <c r="G598" s="835"/>
      <c r="H598" s="835"/>
      <c r="I598" s="835"/>
      <c r="J598" s="835"/>
      <c r="K598" s="835"/>
      <c r="L598" s="835"/>
      <c r="M598" s="834" t="s">
        <v>792</v>
      </c>
      <c r="N598" s="836"/>
      <c r="O598" s="50">
        <f t="shared" si="374"/>
        <v>0</v>
      </c>
      <c r="P598" s="94">
        <f t="shared" si="375"/>
        <v>0</v>
      </c>
      <c r="Q598" s="839">
        <v>72.168479999999988</v>
      </c>
      <c r="R598" s="840">
        <f t="shared" si="373"/>
        <v>4690.9511999999995</v>
      </c>
      <c r="S598" s="734">
        <f t="shared" si="376"/>
        <v>4690.9511999999995</v>
      </c>
      <c r="T598" s="842" t="s">
        <v>796</v>
      </c>
      <c r="U598" s="842"/>
      <c r="V598" s="842"/>
      <c r="W598" s="753">
        <f t="shared" si="377"/>
        <v>0</v>
      </c>
      <c r="X598" s="553">
        <f t="shared" si="344"/>
        <v>0</v>
      </c>
      <c r="Y598" s="708"/>
      <c r="Z598" s="709"/>
      <c r="AA598" s="709"/>
      <c r="AB598" s="709"/>
      <c r="AC598" s="709"/>
      <c r="AD598" s="710"/>
      <c r="AE598" s="709"/>
      <c r="AF598" s="709"/>
      <c r="AG598" s="709"/>
      <c r="AH598" s="709"/>
      <c r="AI598" s="161"/>
      <c r="AJ598" s="162"/>
      <c r="AK598" s="163"/>
      <c r="AL598" s="162"/>
      <c r="AM598" s="162"/>
      <c r="AN598" s="162"/>
      <c r="AO598" s="162"/>
      <c r="AP598" s="162"/>
      <c r="AQ598" s="162"/>
      <c r="AR598" s="162"/>
      <c r="AS598" s="162"/>
      <c r="AT598" s="162"/>
      <c r="AU598" s="162"/>
      <c r="AV598" s="162"/>
      <c r="AW598" s="162"/>
      <c r="AX598" s="162"/>
      <c r="AY598" s="162"/>
      <c r="AZ598" s="162"/>
      <c r="BA598" s="162"/>
      <c r="BB598" s="162"/>
      <c r="BC598" s="162"/>
      <c r="BD598" s="162"/>
      <c r="BE598" s="162"/>
    </row>
    <row r="599" spans="1:82" s="811" customFormat="1" ht="63.75" customHeight="1">
      <c r="A599" s="803" t="s">
        <v>11</v>
      </c>
      <c r="B599" s="804"/>
      <c r="C599" s="805" t="s">
        <v>796</v>
      </c>
      <c r="D599" s="853" t="s">
        <v>1037</v>
      </c>
      <c r="E599" s="854" t="s">
        <v>1000</v>
      </c>
      <c r="F599" s="855" t="s">
        <v>1038</v>
      </c>
      <c r="G599" s="806"/>
      <c r="H599" s="806"/>
      <c r="I599" s="539" t="s">
        <v>792</v>
      </c>
      <c r="J599" s="806"/>
      <c r="K599" s="806"/>
      <c r="L599" s="806"/>
      <c r="M599" s="834" t="s">
        <v>792</v>
      </c>
      <c r="N599" s="215"/>
      <c r="O599" s="50">
        <f t="shared" si="374"/>
        <v>0</v>
      </c>
      <c r="P599" s="94">
        <f t="shared" si="375"/>
        <v>0</v>
      </c>
      <c r="Q599" s="807">
        <v>72.48312</v>
      </c>
      <c r="R599" s="840">
        <f t="shared" si="373"/>
        <v>4711.4027999999998</v>
      </c>
      <c r="S599" s="734">
        <f t="shared" si="376"/>
        <v>4711.4027999999998</v>
      </c>
      <c r="T599" s="808" t="str">
        <f>C599</f>
        <v>новая коллекция</v>
      </c>
      <c r="U599" s="809">
        <f t="shared" ref="U599:U600" si="378">S599*P599</f>
        <v>0</v>
      </c>
      <c r="V599" s="810">
        <f t="shared" ref="V599:V600" si="379">R599*P599</f>
        <v>0</v>
      </c>
      <c r="W599" s="753">
        <f t="shared" si="377"/>
        <v>0</v>
      </c>
      <c r="X599" s="553">
        <f t="shared" si="344"/>
        <v>0</v>
      </c>
      <c r="Y599" s="423"/>
      <c r="Z599" s="170"/>
      <c r="AA599" s="88"/>
      <c r="AB599" s="171"/>
      <c r="AC599" s="88"/>
      <c r="AD599" s="162"/>
      <c r="AE599" s="162"/>
      <c r="AF599" s="162"/>
      <c r="AG599" s="162"/>
      <c r="AH599" s="162"/>
      <c r="AI599" s="162"/>
      <c r="AJ599" s="162"/>
      <c r="AK599" s="163"/>
      <c r="AL599" s="162"/>
      <c r="AM599" s="162"/>
      <c r="AN599" s="162"/>
      <c r="AO599" s="162"/>
      <c r="AP599" s="162"/>
      <c r="AQ599" s="162"/>
      <c r="AR599" s="162"/>
      <c r="AS599" s="162"/>
      <c r="AT599" s="162"/>
      <c r="AU599" s="162"/>
      <c r="AV599" s="162"/>
      <c r="AW599" s="162"/>
      <c r="AX599" s="162"/>
      <c r="AY599" s="162"/>
    </row>
    <row r="600" spans="1:82" s="811" customFormat="1" ht="63.75" hidden="1" customHeight="1">
      <c r="A600" s="803" t="s">
        <v>11</v>
      </c>
      <c r="B600" s="804"/>
      <c r="C600" s="805" t="s">
        <v>796</v>
      </c>
      <c r="D600" s="853" t="s">
        <v>1039</v>
      </c>
      <c r="E600" s="854" t="s">
        <v>1000</v>
      </c>
      <c r="F600" s="855" t="s">
        <v>4</v>
      </c>
      <c r="G600" s="806"/>
      <c r="H600" s="806"/>
      <c r="I600" s="806"/>
      <c r="J600" s="806"/>
      <c r="K600" s="806"/>
      <c r="L600" s="806"/>
      <c r="M600" s="834" t="s">
        <v>792</v>
      </c>
      <c r="N600" s="215">
        <v>0</v>
      </c>
      <c r="O600" s="837">
        <f t="shared" si="374"/>
        <v>0</v>
      </c>
      <c r="P600" s="838">
        <f t="shared" si="375"/>
        <v>0</v>
      </c>
      <c r="Q600" s="807">
        <v>72.383759999999995</v>
      </c>
      <c r="R600" s="840">
        <f t="shared" si="373"/>
        <v>4704.9443999999994</v>
      </c>
      <c r="S600" s="841">
        <f t="shared" si="376"/>
        <v>4704.9443999999994</v>
      </c>
      <c r="T600" s="808" t="str">
        <f>C600</f>
        <v>новая коллекция</v>
      </c>
      <c r="U600" s="809">
        <f t="shared" si="378"/>
        <v>0</v>
      </c>
      <c r="V600" s="810">
        <f t="shared" si="379"/>
        <v>0</v>
      </c>
      <c r="W600" s="843">
        <f t="shared" si="377"/>
        <v>0</v>
      </c>
      <c r="X600" s="553">
        <f t="shared" si="344"/>
        <v>0</v>
      </c>
      <c r="Y600" s="423"/>
      <c r="Z600" s="170"/>
      <c r="AA600" s="88"/>
      <c r="AB600" s="171"/>
      <c r="AC600" s="88"/>
      <c r="AD600" s="162"/>
      <c r="AE600" s="162"/>
      <c r="AF600" s="162"/>
      <c r="AG600" s="162"/>
      <c r="AH600" s="162"/>
      <c r="AI600" s="162"/>
      <c r="AJ600" s="162"/>
      <c r="AK600" s="163"/>
      <c r="AL600" s="162"/>
      <c r="AM600" s="162"/>
      <c r="AN600" s="162"/>
      <c r="AO600" s="162"/>
      <c r="AP600" s="162"/>
      <c r="AQ600" s="162"/>
      <c r="AR600" s="162"/>
      <c r="AS600" s="162"/>
      <c r="AT600" s="162"/>
      <c r="AU600" s="162"/>
      <c r="AV600" s="162"/>
      <c r="AW600" s="162"/>
      <c r="AX600" s="162"/>
      <c r="AY600" s="162"/>
    </row>
    <row r="601" spans="1:82" ht="63" customHeight="1">
      <c r="A601" s="698" t="s">
        <v>11</v>
      </c>
      <c r="B601" s="699"/>
      <c r="C601" s="700" t="s">
        <v>796</v>
      </c>
      <c r="D601" s="775" t="s">
        <v>999</v>
      </c>
      <c r="E601" s="776" t="s">
        <v>1000</v>
      </c>
      <c r="F601" s="776" t="s">
        <v>23</v>
      </c>
      <c r="G601" s="702"/>
      <c r="H601" s="702"/>
      <c r="I601" s="702"/>
      <c r="J601" s="702"/>
      <c r="K601" s="702"/>
      <c r="L601" s="702"/>
      <c r="M601" s="834" t="s">
        <v>792</v>
      </c>
      <c r="N601" s="215"/>
      <c r="O601" s="50">
        <f t="shared" si="374"/>
        <v>0</v>
      </c>
      <c r="P601" s="94">
        <f t="shared" si="375"/>
        <v>0</v>
      </c>
      <c r="Q601" s="717">
        <v>72.58247999999999</v>
      </c>
      <c r="R601" s="840">
        <f t="shared" si="373"/>
        <v>4717.8611999999994</v>
      </c>
      <c r="S601" s="734">
        <f t="shared" si="376"/>
        <v>4717.8611999999994</v>
      </c>
      <c r="T601" s="719" t="s">
        <v>796</v>
      </c>
      <c r="U601" s="719"/>
      <c r="V601" s="719"/>
      <c r="W601" s="753">
        <f t="shared" si="377"/>
        <v>0</v>
      </c>
      <c r="X601" s="553">
        <f t="shared" si="344"/>
        <v>0</v>
      </c>
      <c r="Y601" s="708"/>
      <c r="Z601" s="709"/>
      <c r="AA601" s="709"/>
      <c r="AB601" s="709"/>
      <c r="AC601" s="709"/>
      <c r="AD601" s="710"/>
      <c r="AE601" s="709"/>
      <c r="AF601" s="709"/>
      <c r="AG601" s="709"/>
      <c r="AH601" s="709"/>
      <c r="AI601" s="161"/>
      <c r="AJ601" s="162"/>
      <c r="AK601" s="163"/>
      <c r="AL601" s="162"/>
      <c r="AM601" s="162"/>
      <c r="AN601" s="162"/>
      <c r="AO601" s="162"/>
      <c r="AP601" s="162"/>
      <c r="AQ601" s="162"/>
      <c r="AR601" s="162"/>
      <c r="AS601" s="162"/>
      <c r="AT601" s="162"/>
      <c r="AU601" s="162"/>
      <c r="AV601" s="162"/>
      <c r="AW601" s="162"/>
      <c r="AX601" s="162"/>
      <c r="AY601" s="162"/>
      <c r="AZ601" s="162"/>
      <c r="BA601" s="162"/>
      <c r="BB601" s="162"/>
      <c r="BC601" s="162"/>
      <c r="BD601" s="162"/>
      <c r="BE601" s="162"/>
    </row>
    <row r="602" spans="1:82" ht="63.75" customHeight="1">
      <c r="A602" s="821" t="s">
        <v>11</v>
      </c>
      <c r="B602" s="699"/>
      <c r="C602" s="700" t="s">
        <v>796</v>
      </c>
      <c r="D602" s="775" t="s">
        <v>1030</v>
      </c>
      <c r="E602" s="776" t="s">
        <v>1000</v>
      </c>
      <c r="F602" s="776" t="s">
        <v>6</v>
      </c>
      <c r="G602" s="702"/>
      <c r="H602" s="702"/>
      <c r="I602" s="702"/>
      <c r="J602" s="702"/>
      <c r="K602" s="702"/>
      <c r="L602" s="702"/>
      <c r="M602" s="834" t="s">
        <v>792</v>
      </c>
      <c r="N602" s="215"/>
      <c r="O602" s="50">
        <f t="shared" si="374"/>
        <v>0</v>
      </c>
      <c r="P602" s="94">
        <f t="shared" si="375"/>
        <v>0</v>
      </c>
      <c r="Q602" s="717">
        <v>72.002880000000005</v>
      </c>
      <c r="R602" s="840">
        <f t="shared" si="373"/>
        <v>4680.1872000000003</v>
      </c>
      <c r="S602" s="734">
        <f t="shared" si="376"/>
        <v>4680.1872000000003</v>
      </c>
      <c r="T602" s="719" t="s">
        <v>796</v>
      </c>
      <c r="U602" s="719"/>
      <c r="V602" s="719"/>
      <c r="W602" s="753">
        <f t="shared" si="377"/>
        <v>0</v>
      </c>
      <c r="X602" s="553">
        <f t="shared" si="344"/>
        <v>0</v>
      </c>
      <c r="Y602" s="708"/>
      <c r="Z602" s="709"/>
      <c r="AA602" s="709"/>
      <c r="AB602" s="709"/>
      <c r="AC602" s="709"/>
      <c r="AD602" s="710"/>
      <c r="AE602" s="709"/>
      <c r="AF602" s="709"/>
      <c r="AG602" s="709"/>
      <c r="AH602" s="709"/>
      <c r="AI602" s="161"/>
      <c r="AJ602" s="162"/>
      <c r="AK602" s="163"/>
      <c r="AL602" s="162"/>
      <c r="AM602" s="162"/>
      <c r="AN602" s="162"/>
      <c r="AO602" s="162"/>
      <c r="AP602" s="162"/>
      <c r="AQ602" s="162"/>
      <c r="AR602" s="162"/>
      <c r="AS602" s="162"/>
      <c r="AT602" s="162"/>
      <c r="AU602" s="162"/>
      <c r="AV602" s="162"/>
      <c r="AW602" s="162"/>
      <c r="AX602" s="162"/>
      <c r="AY602" s="162"/>
      <c r="AZ602" s="162"/>
      <c r="BA602" s="162"/>
      <c r="BB602" s="162"/>
      <c r="BC602" s="162"/>
      <c r="BD602" s="162"/>
      <c r="BE602" s="162"/>
    </row>
    <row r="603" spans="1:82" ht="63" hidden="1" customHeight="1">
      <c r="A603" s="698" t="s">
        <v>11</v>
      </c>
      <c r="B603" s="699"/>
      <c r="C603" s="700" t="s">
        <v>796</v>
      </c>
      <c r="D603" s="775" t="s">
        <v>1001</v>
      </c>
      <c r="E603" s="776" t="s">
        <v>1000</v>
      </c>
      <c r="F603" s="776" t="s">
        <v>1002</v>
      </c>
      <c r="G603" s="702"/>
      <c r="H603" s="702"/>
      <c r="I603" s="702"/>
      <c r="J603" s="702"/>
      <c r="K603" s="702"/>
      <c r="L603" s="539" t="s">
        <v>792</v>
      </c>
      <c r="M603" s="834" t="s">
        <v>792</v>
      </c>
      <c r="N603" s="215">
        <v>0</v>
      </c>
      <c r="O603" s="837">
        <f t="shared" si="374"/>
        <v>0</v>
      </c>
      <c r="P603" s="838">
        <f t="shared" si="375"/>
        <v>0</v>
      </c>
      <c r="Q603" s="717">
        <v>67.316399999999987</v>
      </c>
      <c r="R603" s="840">
        <f t="shared" si="373"/>
        <v>4375.5659999999989</v>
      </c>
      <c r="S603" s="841">
        <f t="shared" si="376"/>
        <v>4375.5659999999989</v>
      </c>
      <c r="T603" s="719" t="s">
        <v>796</v>
      </c>
      <c r="U603" s="719"/>
      <c r="V603" s="719"/>
      <c r="W603" s="843">
        <f t="shared" si="377"/>
        <v>0</v>
      </c>
      <c r="X603" s="553">
        <f t="shared" si="344"/>
        <v>0</v>
      </c>
      <c r="Y603" s="708"/>
      <c r="Z603" s="709"/>
      <c r="AA603" s="709"/>
      <c r="AB603" s="709"/>
      <c r="AC603" s="709"/>
      <c r="AD603" s="710"/>
      <c r="AE603" s="709"/>
      <c r="AF603" s="709"/>
      <c r="AG603" s="709"/>
      <c r="AH603" s="709"/>
      <c r="AI603" s="161"/>
      <c r="AJ603" s="162"/>
      <c r="AK603" s="163"/>
      <c r="AL603" s="162"/>
      <c r="AM603" s="162"/>
      <c r="AN603" s="162"/>
      <c r="AO603" s="162"/>
      <c r="AP603" s="162"/>
      <c r="AQ603" s="162"/>
      <c r="AR603" s="162"/>
      <c r="AS603" s="162"/>
      <c r="AT603" s="162"/>
      <c r="AU603" s="162"/>
      <c r="AV603" s="162"/>
      <c r="AW603" s="162"/>
      <c r="AX603" s="162"/>
      <c r="AY603" s="162"/>
      <c r="AZ603" s="162"/>
      <c r="BA603" s="162"/>
      <c r="BB603" s="162"/>
      <c r="BC603" s="162"/>
      <c r="BD603" s="162"/>
      <c r="BE603" s="162"/>
    </row>
    <row r="604" spans="1:82" ht="63" hidden="1" customHeight="1">
      <c r="A604" s="845" t="s">
        <v>11</v>
      </c>
      <c r="B604" s="699"/>
      <c r="C604" s="700" t="s">
        <v>796</v>
      </c>
      <c r="D604" s="775" t="s">
        <v>1004</v>
      </c>
      <c r="E604" s="776" t="s">
        <v>1005</v>
      </c>
      <c r="F604" s="776" t="s">
        <v>2</v>
      </c>
      <c r="G604" s="702"/>
      <c r="H604" s="702"/>
      <c r="I604" s="702"/>
      <c r="J604" s="539" t="s">
        <v>792</v>
      </c>
      <c r="K604" s="702"/>
      <c r="L604" s="539" t="s">
        <v>792</v>
      </c>
      <c r="M604" s="834" t="s">
        <v>792</v>
      </c>
      <c r="N604" s="215">
        <v>0</v>
      </c>
      <c r="O604" s="837">
        <f t="shared" si="374"/>
        <v>0</v>
      </c>
      <c r="P604" s="838">
        <f t="shared" si="375"/>
        <v>0</v>
      </c>
      <c r="Q604" s="717">
        <v>25.27056</v>
      </c>
      <c r="R604" s="840">
        <f t="shared" si="373"/>
        <v>1642.5863999999999</v>
      </c>
      <c r="S604" s="841">
        <f t="shared" si="376"/>
        <v>1642.5863999999999</v>
      </c>
      <c r="T604" s="719" t="s">
        <v>796</v>
      </c>
      <c r="U604" s="719"/>
      <c r="V604" s="719"/>
      <c r="W604" s="843">
        <f t="shared" si="377"/>
        <v>0</v>
      </c>
      <c r="X604" s="553">
        <f t="shared" si="344"/>
        <v>0</v>
      </c>
      <c r="Y604" s="708"/>
      <c r="Z604" s="709"/>
      <c r="AA604" s="709"/>
      <c r="AB604" s="709"/>
      <c r="AC604" s="709"/>
      <c r="AD604" s="710"/>
      <c r="AE604" s="709"/>
      <c r="AF604" s="709"/>
      <c r="AG604" s="709"/>
      <c r="AH604" s="709"/>
      <c r="AI604" s="161"/>
      <c r="AJ604" s="162"/>
      <c r="AK604" s="163"/>
      <c r="AL604" s="162"/>
      <c r="AM604" s="162"/>
      <c r="AN604" s="162"/>
      <c r="AO604" s="162"/>
      <c r="AP604" s="162"/>
      <c r="AQ604" s="162"/>
      <c r="AR604" s="162"/>
      <c r="AS604" s="162"/>
      <c r="AT604" s="162"/>
      <c r="AU604" s="162"/>
      <c r="AV604" s="162"/>
      <c r="AW604" s="162"/>
      <c r="AX604" s="162"/>
      <c r="AY604" s="162"/>
      <c r="AZ604" s="162"/>
      <c r="BA604" s="162"/>
      <c r="BB604" s="162"/>
      <c r="BC604" s="162"/>
      <c r="BD604" s="162"/>
      <c r="BE604" s="162"/>
    </row>
    <row r="605" spans="1:82" ht="68.099999999999994" hidden="1" customHeight="1">
      <c r="A605" s="846" t="s">
        <v>11</v>
      </c>
      <c r="B605" s="832"/>
      <c r="C605" s="833" t="s">
        <v>796</v>
      </c>
      <c r="D605" s="886" t="s">
        <v>1077</v>
      </c>
      <c r="E605" s="887" t="s">
        <v>1005</v>
      </c>
      <c r="F605" s="887" t="s">
        <v>473</v>
      </c>
      <c r="G605" s="835"/>
      <c r="H605" s="835"/>
      <c r="I605" s="835"/>
      <c r="J605" s="835"/>
      <c r="K605" s="835"/>
      <c r="L605" s="835"/>
      <c r="M605" s="834" t="s">
        <v>792</v>
      </c>
      <c r="N605" s="836">
        <v>0</v>
      </c>
      <c r="O605" s="837">
        <f t="shared" si="374"/>
        <v>0</v>
      </c>
      <c r="P605" s="838">
        <f t="shared" si="375"/>
        <v>0</v>
      </c>
      <c r="Q605" s="839">
        <v>25.552079999999997</v>
      </c>
      <c r="R605" s="840">
        <f t="shared" si="373"/>
        <v>1660.8851999999997</v>
      </c>
      <c r="S605" s="841">
        <f t="shared" si="376"/>
        <v>1660.8851999999997</v>
      </c>
      <c r="T605" s="842" t="s">
        <v>796</v>
      </c>
      <c r="U605" s="842"/>
      <c r="V605" s="842"/>
      <c r="W605" s="843">
        <f t="shared" si="377"/>
        <v>0</v>
      </c>
      <c r="X605" s="553">
        <f t="shared" si="344"/>
        <v>0</v>
      </c>
      <c r="Y605" s="708"/>
      <c r="Z605" s="709"/>
      <c r="AA605" s="709"/>
      <c r="AB605" s="709"/>
      <c r="AC605" s="709"/>
      <c r="AD605" s="710"/>
      <c r="AE605" s="709"/>
      <c r="AF605" s="709"/>
      <c r="AG605" s="709"/>
      <c r="AH605" s="709"/>
      <c r="AI605" s="161"/>
      <c r="AJ605" s="162"/>
      <c r="AK605" s="163"/>
      <c r="AL605" s="162"/>
      <c r="AM605" s="162"/>
      <c r="AN605" s="162"/>
      <c r="AO605" s="162"/>
      <c r="AP605" s="162"/>
      <c r="AQ605" s="162"/>
      <c r="AR605" s="162"/>
      <c r="AS605" s="162"/>
      <c r="AT605" s="162"/>
      <c r="AU605" s="162"/>
      <c r="AV605" s="162"/>
      <c r="AW605" s="162"/>
      <c r="AX605" s="162"/>
      <c r="AY605" s="162"/>
      <c r="AZ605" s="162"/>
      <c r="BA605" s="162"/>
      <c r="BB605" s="162"/>
      <c r="BC605" s="162"/>
      <c r="BD605" s="162"/>
      <c r="BE605" s="162"/>
    </row>
    <row r="606" spans="1:82" ht="6.75" customHeight="1">
      <c r="A606" s="501"/>
      <c r="B606" s="242"/>
      <c r="C606" s="322"/>
      <c r="D606" s="242"/>
      <c r="E606" s="243"/>
      <c r="F606" s="249"/>
      <c r="G606" s="244"/>
      <c r="H606" s="244"/>
      <c r="I606" s="244"/>
      <c r="J606" s="244"/>
      <c r="K606" s="244"/>
      <c r="L606" s="245"/>
      <c r="M606" s="692"/>
      <c r="N606" s="252"/>
      <c r="O606" s="307"/>
      <c r="P606" s="401"/>
      <c r="Q606" s="393"/>
      <c r="R606" s="754"/>
      <c r="S606" s="758"/>
      <c r="T606" s="431"/>
      <c r="U606" s="431"/>
      <c r="V606" s="329"/>
      <c r="W606" s="771" t="s">
        <v>22</v>
      </c>
      <c r="X606" s="553">
        <f t="shared" si="344"/>
        <v>0</v>
      </c>
      <c r="Y606" s="423"/>
      <c r="Z606" s="170"/>
      <c r="AA606" s="88"/>
      <c r="AB606" s="171"/>
      <c r="AC606" s="88"/>
      <c r="AD606" s="162"/>
      <c r="AE606" s="162"/>
      <c r="AF606" s="162"/>
      <c r="AG606" s="162"/>
      <c r="AH606" s="162"/>
      <c r="AI606" s="162"/>
      <c r="AJ606" s="162"/>
      <c r="AK606" s="163"/>
      <c r="AL606" s="162"/>
      <c r="AM606" s="162"/>
      <c r="AN606" s="162"/>
      <c r="AO606" s="162"/>
      <c r="AP606" s="162"/>
      <c r="AQ606" s="162"/>
      <c r="AR606" s="162"/>
      <c r="AS606" s="162"/>
      <c r="AT606" s="162"/>
      <c r="AU606" s="162"/>
      <c r="AV606" s="162"/>
      <c r="AW606" s="162"/>
      <c r="AX606" s="162"/>
      <c r="AY606" s="162"/>
      <c r="AZ606" s="162"/>
      <c r="BA606" s="162"/>
      <c r="BB606" s="162"/>
      <c r="BC606" s="162"/>
      <c r="BD606" s="162"/>
      <c r="BE606" s="162"/>
    </row>
    <row r="607" spans="1:82" ht="34.5" customHeight="1">
      <c r="A607" s="505"/>
      <c r="B607" s="490"/>
      <c r="C607" s="322"/>
      <c r="D607" s="132"/>
      <c r="E607" s="609" t="s">
        <v>1026</v>
      </c>
      <c r="F607" s="156"/>
      <c r="G607" s="608">
        <v>128</v>
      </c>
      <c r="H607" s="608">
        <v>134</v>
      </c>
      <c r="I607" s="608">
        <v>140</v>
      </c>
      <c r="J607" s="608">
        <v>146</v>
      </c>
      <c r="K607" s="608">
        <v>152</v>
      </c>
      <c r="L607" s="608">
        <v>158</v>
      </c>
      <c r="M607" s="695">
        <v>164</v>
      </c>
      <c r="N607" s="103"/>
      <c r="O607" s="104"/>
      <c r="P607" s="128">
        <f>IF(SUM(G608:M621)&gt;0,0.1,0)</f>
        <v>0</v>
      </c>
      <c r="Q607" s="393"/>
      <c r="R607" s="735"/>
      <c r="S607" s="760"/>
      <c r="T607" s="328"/>
      <c r="U607" s="328"/>
      <c r="V607" s="328"/>
      <c r="W607" s="769"/>
      <c r="X607" s="553">
        <f t="shared" si="344"/>
        <v>0</v>
      </c>
      <c r="Y607" s="423"/>
      <c r="Z607" s="170"/>
      <c r="AA607" s="88"/>
      <c r="AB607" s="171"/>
      <c r="AC607" s="88"/>
      <c r="AD607" s="162"/>
      <c r="AE607" s="162"/>
      <c r="AF607" s="162"/>
      <c r="AG607" s="162"/>
      <c r="AH607" s="162"/>
      <c r="AI607" s="162"/>
      <c r="AJ607" s="162"/>
      <c r="AK607" s="163"/>
      <c r="AL607" s="162"/>
      <c r="AM607" s="173"/>
      <c r="AN607" s="173"/>
      <c r="AO607" s="173"/>
      <c r="AP607" s="173"/>
      <c r="AQ607" s="173"/>
      <c r="AR607" s="173"/>
      <c r="AS607" s="173"/>
      <c r="AT607" s="173"/>
      <c r="AU607" s="173"/>
      <c r="AV607" s="173"/>
      <c r="AW607" s="173"/>
      <c r="AX607" s="173"/>
      <c r="AY607" s="173"/>
      <c r="AZ607" s="173"/>
      <c r="BA607" s="173"/>
      <c r="BB607" s="173"/>
      <c r="BC607" s="173"/>
      <c r="BD607" s="173"/>
      <c r="BE607" s="173"/>
    </row>
    <row r="608" spans="1:82" ht="8.25" customHeight="1">
      <c r="A608" s="533"/>
      <c r="B608" s="242"/>
      <c r="C608" s="322"/>
      <c r="D608" s="242"/>
      <c r="E608" s="243"/>
      <c r="F608" s="249"/>
      <c r="G608" s="244"/>
      <c r="H608" s="244"/>
      <c r="I608" s="244"/>
      <c r="J608" s="244"/>
      <c r="K608" s="244"/>
      <c r="L608" s="245"/>
      <c r="M608" s="281"/>
      <c r="N608" s="204"/>
      <c r="O608" s="304"/>
      <c r="P608" s="282"/>
      <c r="Q608" s="396"/>
      <c r="R608" s="754"/>
      <c r="S608" s="758"/>
      <c r="T608" s="329"/>
      <c r="U608" s="329"/>
      <c r="V608" s="329"/>
      <c r="W608" s="771" t="s">
        <v>22</v>
      </c>
      <c r="X608" s="553">
        <f t="shared" si="344"/>
        <v>0</v>
      </c>
      <c r="Y608" s="423"/>
      <c r="Z608" s="170"/>
      <c r="AA608" s="88"/>
      <c r="AB608" s="171"/>
      <c r="AC608" s="88"/>
      <c r="AD608" s="162"/>
      <c r="AE608" s="162"/>
      <c r="AF608" s="162"/>
      <c r="AG608" s="162"/>
      <c r="AH608" s="162"/>
      <c r="AI608" s="162"/>
      <c r="AJ608" s="162"/>
      <c r="AK608" s="163"/>
      <c r="AL608" s="162"/>
      <c r="AM608" s="162"/>
      <c r="AN608" s="162"/>
      <c r="AO608" s="162"/>
      <c r="AP608" s="162"/>
      <c r="AQ608" s="162"/>
      <c r="AR608" s="162"/>
      <c r="AS608" s="162"/>
      <c r="AT608" s="162"/>
      <c r="AU608" s="162"/>
      <c r="AV608" s="162"/>
      <c r="AW608" s="162"/>
      <c r="AX608" s="162"/>
      <c r="AY608" s="162"/>
      <c r="AZ608" s="162"/>
      <c r="BA608" s="162"/>
      <c r="BB608" s="162"/>
      <c r="BC608" s="162"/>
      <c r="BD608" s="162"/>
      <c r="BE608" s="162"/>
    </row>
    <row r="609" spans="1:82" ht="63.75" customHeight="1">
      <c r="A609" s="846" t="s">
        <v>11</v>
      </c>
      <c r="B609" s="832"/>
      <c r="C609" s="700" t="s">
        <v>796</v>
      </c>
      <c r="D609" s="920" t="s">
        <v>1151</v>
      </c>
      <c r="E609" s="921" t="s">
        <v>1092</v>
      </c>
      <c r="F609" s="876" t="s">
        <v>10</v>
      </c>
      <c r="G609" s="834" t="s">
        <v>792</v>
      </c>
      <c r="H609" s="834" t="s">
        <v>792</v>
      </c>
      <c r="I609" s="702"/>
      <c r="J609" s="702"/>
      <c r="K609" s="702"/>
      <c r="L609" s="702"/>
      <c r="M609" s="835"/>
      <c r="N609" s="215"/>
      <c r="O609" s="50">
        <f t="shared" ref="O609:O612" si="380">SUBTOTAL(9,G609:M609)</f>
        <v>0</v>
      </c>
      <c r="P609" s="94">
        <f t="shared" ref="P609:P612" si="381">O609</f>
        <v>0</v>
      </c>
      <c r="Q609" s="679">
        <v>70.264079999999993</v>
      </c>
      <c r="R609" s="718">
        <f t="shared" ref="R609:R610" si="382">Q609*$S$1</f>
        <v>4567.1651999999995</v>
      </c>
      <c r="S609" s="734">
        <f t="shared" ref="S609:S612" si="383">R609</f>
        <v>4567.1651999999995</v>
      </c>
      <c r="T609" s="719" t="s">
        <v>796</v>
      </c>
      <c r="U609" s="719"/>
      <c r="V609" s="719"/>
      <c r="W609" s="753">
        <f t="shared" ref="W609:W612" si="384">S609*O609</f>
        <v>0</v>
      </c>
      <c r="X609" s="553">
        <f t="shared" si="344"/>
        <v>0</v>
      </c>
      <c r="Y609" s="708"/>
      <c r="Z609" s="709"/>
      <c r="AA609" s="709"/>
      <c r="AB609" s="709"/>
      <c r="AC609" s="709"/>
      <c r="AD609" s="710"/>
      <c r="AE609" s="709"/>
      <c r="AF609" s="709"/>
      <c r="AG609" s="709"/>
      <c r="AH609" s="709"/>
      <c r="AI609" s="161"/>
      <c r="AJ609" s="162"/>
      <c r="AK609" s="163"/>
      <c r="AL609" s="162"/>
      <c r="AM609" s="162"/>
      <c r="AN609" s="162"/>
      <c r="AO609" s="162"/>
      <c r="AP609" s="162"/>
      <c r="AQ609" s="162"/>
      <c r="AR609" s="162"/>
      <c r="AS609" s="162"/>
      <c r="AT609" s="162"/>
      <c r="AU609" s="162"/>
      <c r="AV609" s="162"/>
      <c r="AW609" s="162"/>
      <c r="AX609" s="162"/>
      <c r="AY609" s="162"/>
      <c r="AZ609" s="162"/>
      <c r="BA609" s="162"/>
      <c r="BB609" s="162"/>
      <c r="BC609" s="162"/>
      <c r="BD609" s="162"/>
      <c r="BE609" s="162"/>
      <c r="BF609" s="165"/>
      <c r="BG609" s="165"/>
      <c r="BH609" s="165"/>
      <c r="BI609" s="165"/>
      <c r="BJ609" s="165"/>
      <c r="BK609" s="165"/>
      <c r="BL609" s="165"/>
      <c r="BM609" s="165"/>
      <c r="BN609" s="165"/>
      <c r="BO609" s="165"/>
      <c r="BP609" s="165"/>
      <c r="BQ609" s="165"/>
      <c r="BR609" s="165"/>
      <c r="BS609" s="165"/>
      <c r="BT609" s="165"/>
      <c r="BU609" s="165"/>
      <c r="BV609" s="165"/>
      <c r="BW609" s="165"/>
      <c r="BX609" s="165"/>
      <c r="BY609" s="165"/>
      <c r="BZ609" s="165"/>
      <c r="CA609" s="165"/>
      <c r="CB609" s="165"/>
      <c r="CC609" s="165"/>
      <c r="CD609" s="165"/>
    </row>
    <row r="610" spans="1:82" ht="63.75" customHeight="1">
      <c r="A610" s="846" t="s">
        <v>11</v>
      </c>
      <c r="B610" s="832"/>
      <c r="C610" s="700" t="s">
        <v>796</v>
      </c>
      <c r="D610" s="920" t="s">
        <v>1153</v>
      </c>
      <c r="E610" s="921" t="s">
        <v>1092</v>
      </c>
      <c r="F610" s="876" t="s">
        <v>495</v>
      </c>
      <c r="G610" s="834" t="s">
        <v>792</v>
      </c>
      <c r="H610" s="834" t="s">
        <v>792</v>
      </c>
      <c r="I610" s="702"/>
      <c r="J610" s="702"/>
      <c r="K610" s="702"/>
      <c r="L610" s="702"/>
      <c r="M610" s="835"/>
      <c r="N610" s="215"/>
      <c r="O610" s="50">
        <f t="shared" si="380"/>
        <v>0</v>
      </c>
      <c r="P610" s="94">
        <f t="shared" si="381"/>
        <v>0</v>
      </c>
      <c r="Q610" s="679">
        <v>70.264079999999993</v>
      </c>
      <c r="R610" s="718">
        <f t="shared" si="382"/>
        <v>4567.1651999999995</v>
      </c>
      <c r="S610" s="734">
        <f t="shared" si="383"/>
        <v>4567.1651999999995</v>
      </c>
      <c r="T610" s="719" t="s">
        <v>796</v>
      </c>
      <c r="U610" s="719"/>
      <c r="V610" s="719"/>
      <c r="W610" s="753">
        <f t="shared" si="384"/>
        <v>0</v>
      </c>
      <c r="X610" s="553">
        <f t="shared" si="344"/>
        <v>0</v>
      </c>
      <c r="Y610" s="708"/>
      <c r="Z610" s="709"/>
      <c r="AA610" s="709"/>
      <c r="AB610" s="709"/>
      <c r="AC610" s="709"/>
      <c r="AD610" s="710"/>
      <c r="AE610" s="709"/>
      <c r="AF610" s="709"/>
      <c r="AG610" s="709"/>
      <c r="AH610" s="709"/>
      <c r="AI610" s="161"/>
      <c r="AJ610" s="162"/>
      <c r="AK610" s="163"/>
      <c r="AL610" s="162"/>
      <c r="AM610" s="162"/>
      <c r="AN610" s="162"/>
      <c r="AO610" s="162"/>
      <c r="AP610" s="162"/>
      <c r="AQ610" s="162"/>
      <c r="AR610" s="162"/>
      <c r="AS610" s="162"/>
      <c r="AT610" s="162"/>
      <c r="AU610" s="162"/>
      <c r="AV610" s="162"/>
      <c r="AW610" s="162"/>
      <c r="AX610" s="162"/>
      <c r="AY610" s="162"/>
      <c r="AZ610" s="162"/>
      <c r="BA610" s="162"/>
      <c r="BB610" s="162"/>
      <c r="BC610" s="162"/>
      <c r="BD610" s="162"/>
      <c r="BE610" s="162"/>
      <c r="BF610" s="165"/>
      <c r="BG610" s="165"/>
      <c r="BH610" s="165"/>
      <c r="BI610" s="165"/>
      <c r="BJ610" s="165"/>
      <c r="BK610" s="165"/>
      <c r="BL610" s="165"/>
      <c r="BM610" s="165"/>
      <c r="BN610" s="165"/>
      <c r="BO610" s="165"/>
      <c r="BP610" s="165"/>
      <c r="BQ610" s="165"/>
      <c r="BR610" s="165"/>
      <c r="BS610" s="165"/>
      <c r="BT610" s="165"/>
      <c r="BU610" s="165"/>
      <c r="BV610" s="165"/>
      <c r="BW610" s="165"/>
      <c r="BX610" s="165"/>
      <c r="BY610" s="165"/>
      <c r="BZ610" s="165"/>
      <c r="CA610" s="165"/>
      <c r="CB610" s="165"/>
      <c r="CC610" s="165"/>
      <c r="CD610" s="165"/>
    </row>
    <row r="611" spans="1:82" ht="63.75" customHeight="1">
      <c r="A611" s="846" t="s">
        <v>11</v>
      </c>
      <c r="B611" s="832"/>
      <c r="C611" s="833" t="s">
        <v>796</v>
      </c>
      <c r="D611" s="886" t="s">
        <v>1091</v>
      </c>
      <c r="E611" s="887" t="s">
        <v>1092</v>
      </c>
      <c r="F611" s="887" t="s">
        <v>495</v>
      </c>
      <c r="G611" s="834" t="s">
        <v>792</v>
      </c>
      <c r="H611" s="834" t="s">
        <v>792</v>
      </c>
      <c r="I611" s="835"/>
      <c r="J611" s="835"/>
      <c r="K611" s="835"/>
      <c r="L611" s="835"/>
      <c r="M611" s="835"/>
      <c r="N611" s="836"/>
      <c r="O611" s="50">
        <f t="shared" si="380"/>
        <v>0</v>
      </c>
      <c r="P611" s="94">
        <f t="shared" si="381"/>
        <v>0</v>
      </c>
      <c r="Q611" s="839">
        <v>70.661519999999996</v>
      </c>
      <c r="R611" s="840">
        <f t="shared" ref="R611:R620" si="385">Q611*$S$1</f>
        <v>4592.9987999999994</v>
      </c>
      <c r="S611" s="734">
        <f t="shared" si="383"/>
        <v>4592.9987999999994</v>
      </c>
      <c r="T611" s="842" t="s">
        <v>796</v>
      </c>
      <c r="U611" s="842"/>
      <c r="V611" s="842"/>
      <c r="W611" s="753">
        <f t="shared" si="384"/>
        <v>0</v>
      </c>
      <c r="X611" s="553">
        <f t="shared" si="344"/>
        <v>0</v>
      </c>
      <c r="Y611" s="708"/>
      <c r="Z611" s="709"/>
      <c r="AA611" s="709"/>
      <c r="AB611" s="709"/>
      <c r="AC611" s="709"/>
      <c r="AD611" s="710"/>
      <c r="AE611" s="709"/>
      <c r="AF611" s="709"/>
      <c r="AG611" s="709"/>
      <c r="AH611" s="709"/>
      <c r="AI611" s="161"/>
      <c r="AJ611" s="162"/>
      <c r="AK611" s="163"/>
      <c r="AL611" s="162"/>
      <c r="AM611" s="162"/>
      <c r="AN611" s="162"/>
      <c r="AO611" s="162"/>
      <c r="AP611" s="162"/>
      <c r="AQ611" s="162"/>
      <c r="AR611" s="162"/>
      <c r="AS611" s="162"/>
      <c r="AT611" s="162"/>
      <c r="AU611" s="162"/>
      <c r="AV611" s="162"/>
      <c r="AW611" s="162"/>
      <c r="AX611" s="162"/>
      <c r="AY611" s="162"/>
      <c r="AZ611" s="162"/>
      <c r="BA611" s="162"/>
      <c r="BB611" s="162"/>
      <c r="BC611" s="162"/>
      <c r="BD611" s="162"/>
      <c r="BE611" s="162"/>
    </row>
    <row r="612" spans="1:82" ht="63.75" customHeight="1">
      <c r="A612" s="846" t="s">
        <v>11</v>
      </c>
      <c r="B612" s="832"/>
      <c r="C612" s="833" t="s">
        <v>796</v>
      </c>
      <c r="D612" s="886" t="s">
        <v>1093</v>
      </c>
      <c r="E612" s="887" t="s">
        <v>1092</v>
      </c>
      <c r="F612" s="887" t="s">
        <v>995</v>
      </c>
      <c r="G612" s="834" t="s">
        <v>792</v>
      </c>
      <c r="H612" s="834" t="s">
        <v>792</v>
      </c>
      <c r="I612" s="835"/>
      <c r="J612" s="835"/>
      <c r="K612" s="835"/>
      <c r="L612" s="835"/>
      <c r="M612" s="835"/>
      <c r="N612" s="836"/>
      <c r="O612" s="50">
        <f t="shared" si="380"/>
        <v>0</v>
      </c>
      <c r="P612" s="94">
        <f t="shared" si="381"/>
        <v>0</v>
      </c>
      <c r="Q612" s="839">
        <v>70.661519999999996</v>
      </c>
      <c r="R612" s="840">
        <f t="shared" si="385"/>
        <v>4592.9987999999994</v>
      </c>
      <c r="S612" s="734">
        <f t="shared" si="383"/>
        <v>4592.9987999999994</v>
      </c>
      <c r="T612" s="842" t="s">
        <v>796</v>
      </c>
      <c r="U612" s="842"/>
      <c r="V612" s="842"/>
      <c r="W612" s="753">
        <f t="shared" si="384"/>
        <v>0</v>
      </c>
      <c r="X612" s="553">
        <f t="shared" si="344"/>
        <v>0</v>
      </c>
      <c r="Y612" s="708"/>
      <c r="Z612" s="709"/>
      <c r="AA612" s="709"/>
      <c r="AB612" s="709"/>
      <c r="AC612" s="709"/>
      <c r="AD612" s="710"/>
      <c r="AE612" s="709"/>
      <c r="AF612" s="709"/>
      <c r="AG612" s="709"/>
      <c r="AH612" s="709"/>
      <c r="AI612" s="161"/>
      <c r="AJ612" s="162"/>
      <c r="AK612" s="163"/>
      <c r="AL612" s="162"/>
      <c r="AM612" s="162"/>
      <c r="AN612" s="162"/>
      <c r="AO612" s="162"/>
      <c r="AP612" s="162"/>
      <c r="AQ612" s="162"/>
      <c r="AR612" s="162"/>
      <c r="AS612" s="162"/>
      <c r="AT612" s="162"/>
      <c r="AU612" s="162"/>
      <c r="AV612" s="162"/>
      <c r="AW612" s="162"/>
      <c r="AX612" s="162"/>
      <c r="AY612" s="162"/>
      <c r="AZ612" s="162"/>
      <c r="BA612" s="162"/>
      <c r="BB612" s="162"/>
      <c r="BC612" s="162"/>
      <c r="BD612" s="162"/>
      <c r="BE612" s="162"/>
    </row>
    <row r="613" spans="1:82" ht="63.75" hidden="1" customHeight="1">
      <c r="A613" s="846" t="s">
        <v>11</v>
      </c>
      <c r="B613" s="832"/>
      <c r="C613" s="833" t="s">
        <v>796</v>
      </c>
      <c r="D613" s="886" t="s">
        <v>1094</v>
      </c>
      <c r="E613" s="887" t="s">
        <v>1092</v>
      </c>
      <c r="F613" s="887" t="s">
        <v>1095</v>
      </c>
      <c r="G613" s="834" t="s">
        <v>792</v>
      </c>
      <c r="H613" s="835"/>
      <c r="I613" s="835"/>
      <c r="J613" s="835"/>
      <c r="K613" s="835"/>
      <c r="L613" s="835"/>
      <c r="M613" s="835"/>
      <c r="N613" s="836">
        <v>0</v>
      </c>
      <c r="O613" s="837">
        <f t="shared" ref="O613:O620" si="386">SUBTOTAL(9,G613:M613)</f>
        <v>0</v>
      </c>
      <c r="P613" s="838">
        <f t="shared" ref="P613:P620" si="387">O613</f>
        <v>0</v>
      </c>
      <c r="Q613" s="839">
        <v>70.661519999999996</v>
      </c>
      <c r="R613" s="840">
        <f t="shared" si="385"/>
        <v>4592.9987999999994</v>
      </c>
      <c r="S613" s="841">
        <f t="shared" ref="S613:S620" si="388">R613</f>
        <v>4592.9987999999994</v>
      </c>
      <c r="T613" s="842" t="s">
        <v>796</v>
      </c>
      <c r="U613" s="842"/>
      <c r="V613" s="842"/>
      <c r="W613" s="843">
        <f t="shared" ref="W613:W620" si="389">S613*O613</f>
        <v>0</v>
      </c>
      <c r="X613" s="553">
        <f t="shared" si="344"/>
        <v>0</v>
      </c>
      <c r="Y613" s="708"/>
      <c r="Z613" s="709"/>
      <c r="AA613" s="709"/>
      <c r="AB613" s="709"/>
      <c r="AC613" s="709"/>
      <c r="AD613" s="710"/>
      <c r="AE613" s="709"/>
      <c r="AF613" s="709"/>
      <c r="AG613" s="709"/>
      <c r="AH613" s="709"/>
      <c r="AI613" s="161"/>
      <c r="AJ613" s="162"/>
      <c r="AK613" s="163"/>
      <c r="AL613" s="162"/>
      <c r="AM613" s="162"/>
      <c r="AN613" s="162"/>
      <c r="AO613" s="162"/>
      <c r="AP613" s="162"/>
      <c r="AQ613" s="162"/>
      <c r="AR613" s="162"/>
      <c r="AS613" s="162"/>
      <c r="AT613" s="162"/>
      <c r="AU613" s="162"/>
      <c r="AV613" s="162"/>
      <c r="AW613" s="162"/>
      <c r="AX613" s="162"/>
      <c r="AY613" s="162"/>
      <c r="AZ613" s="162"/>
      <c r="BA613" s="162"/>
      <c r="BB613" s="162"/>
      <c r="BC613" s="162"/>
      <c r="BD613" s="162"/>
      <c r="BE613" s="162"/>
    </row>
    <row r="614" spans="1:82" ht="63.75" customHeight="1">
      <c r="A614" s="846" t="s">
        <v>11</v>
      </c>
      <c r="B614" s="832"/>
      <c r="C614" s="833" t="s">
        <v>796</v>
      </c>
      <c r="D614" s="886" t="s">
        <v>1074</v>
      </c>
      <c r="E614" s="887" t="s">
        <v>1007</v>
      </c>
      <c r="F614" s="887" t="s">
        <v>4</v>
      </c>
      <c r="G614" s="834" t="s">
        <v>792</v>
      </c>
      <c r="H614" s="834" t="s">
        <v>792</v>
      </c>
      <c r="I614" s="834" t="s">
        <v>792</v>
      </c>
      <c r="J614" s="835"/>
      <c r="K614" s="835"/>
      <c r="L614" s="835"/>
      <c r="M614" s="835"/>
      <c r="N614" s="836"/>
      <c r="O614" s="50">
        <f t="shared" si="386"/>
        <v>0</v>
      </c>
      <c r="P614" s="94">
        <f t="shared" si="387"/>
        <v>0</v>
      </c>
      <c r="Q614" s="839">
        <v>72.847440000000006</v>
      </c>
      <c r="R614" s="840">
        <f t="shared" si="385"/>
        <v>4735.0835999999999</v>
      </c>
      <c r="S614" s="734">
        <f t="shared" si="388"/>
        <v>4735.0835999999999</v>
      </c>
      <c r="T614" s="842" t="s">
        <v>796</v>
      </c>
      <c r="U614" s="842"/>
      <c r="V614" s="842"/>
      <c r="W614" s="753">
        <f t="shared" si="389"/>
        <v>0</v>
      </c>
      <c r="X614" s="553">
        <f t="shared" si="344"/>
        <v>0</v>
      </c>
      <c r="Y614" s="708"/>
      <c r="Z614" s="709"/>
      <c r="AA614" s="709"/>
      <c r="AB614" s="709"/>
      <c r="AC614" s="709"/>
      <c r="AD614" s="710"/>
      <c r="AE614" s="709"/>
      <c r="AF614" s="709"/>
      <c r="AG614" s="709"/>
      <c r="AH614" s="709"/>
      <c r="AI614" s="161"/>
      <c r="AJ614" s="162"/>
      <c r="AK614" s="163"/>
      <c r="AL614" s="162"/>
      <c r="AM614" s="162"/>
      <c r="AN614" s="162"/>
      <c r="AO614" s="162"/>
      <c r="AP614" s="162"/>
      <c r="AQ614" s="162"/>
      <c r="AR614" s="162"/>
      <c r="AS614" s="162"/>
      <c r="AT614" s="162"/>
      <c r="AU614" s="162"/>
      <c r="AV614" s="162"/>
      <c r="AW614" s="162"/>
      <c r="AX614" s="162"/>
      <c r="AY614" s="162"/>
      <c r="AZ614" s="162"/>
      <c r="BA614" s="162"/>
      <c r="BB614" s="162"/>
      <c r="BC614" s="162"/>
      <c r="BD614" s="162"/>
      <c r="BE614" s="162"/>
    </row>
    <row r="615" spans="1:82" ht="63.75" customHeight="1">
      <c r="A615" s="846" t="s">
        <v>11</v>
      </c>
      <c r="B615" s="832"/>
      <c r="C615" s="833" t="s">
        <v>796</v>
      </c>
      <c r="D615" s="886" t="s">
        <v>1075</v>
      </c>
      <c r="E615" s="887" t="s">
        <v>1007</v>
      </c>
      <c r="F615" s="887" t="s">
        <v>992</v>
      </c>
      <c r="G615" s="834" t="s">
        <v>792</v>
      </c>
      <c r="H615" s="834" t="s">
        <v>792</v>
      </c>
      <c r="I615" s="834" t="s">
        <v>792</v>
      </c>
      <c r="J615" s="835"/>
      <c r="K615" s="835"/>
      <c r="L615" s="835"/>
      <c r="M615" s="835"/>
      <c r="N615" s="836"/>
      <c r="O615" s="50">
        <f t="shared" si="386"/>
        <v>0</v>
      </c>
      <c r="P615" s="94">
        <f t="shared" si="387"/>
        <v>0</v>
      </c>
      <c r="Q615" s="839">
        <v>72.847440000000006</v>
      </c>
      <c r="R615" s="840">
        <f t="shared" si="385"/>
        <v>4735.0835999999999</v>
      </c>
      <c r="S615" s="734">
        <f t="shared" si="388"/>
        <v>4735.0835999999999</v>
      </c>
      <c r="T615" s="842" t="s">
        <v>796</v>
      </c>
      <c r="U615" s="842"/>
      <c r="V615" s="842"/>
      <c r="W615" s="753">
        <f t="shared" si="389"/>
        <v>0</v>
      </c>
      <c r="X615" s="553">
        <f t="shared" si="344"/>
        <v>0</v>
      </c>
      <c r="Y615" s="708"/>
      <c r="Z615" s="709"/>
      <c r="AA615" s="709"/>
      <c r="AB615" s="709"/>
      <c r="AC615" s="709"/>
      <c r="AD615" s="710"/>
      <c r="AE615" s="709"/>
      <c r="AF615" s="709"/>
      <c r="AG615" s="709"/>
      <c r="AH615" s="709"/>
      <c r="AI615" s="161"/>
      <c r="AJ615" s="162"/>
      <c r="AK615" s="163"/>
      <c r="AL615" s="162"/>
      <c r="AM615" s="162"/>
      <c r="AN615" s="162"/>
      <c r="AO615" s="162"/>
      <c r="AP615" s="162"/>
      <c r="AQ615" s="162"/>
      <c r="AR615" s="162"/>
      <c r="AS615" s="162"/>
      <c r="AT615" s="162"/>
      <c r="AU615" s="162"/>
      <c r="AV615" s="162"/>
      <c r="AW615" s="162"/>
      <c r="AX615" s="162"/>
      <c r="AY615" s="162"/>
      <c r="AZ615" s="162"/>
      <c r="BA615" s="162"/>
      <c r="BB615" s="162"/>
      <c r="BC615" s="162"/>
      <c r="BD615" s="162"/>
      <c r="BE615" s="162"/>
    </row>
    <row r="616" spans="1:82" ht="63" hidden="1" customHeight="1">
      <c r="A616" s="698" t="s">
        <v>11</v>
      </c>
      <c r="B616" s="699"/>
      <c r="C616" s="700" t="s">
        <v>796</v>
      </c>
      <c r="D616" s="775" t="s">
        <v>1006</v>
      </c>
      <c r="E616" s="776" t="s">
        <v>1007</v>
      </c>
      <c r="F616" s="776" t="s">
        <v>1008</v>
      </c>
      <c r="G616" s="834" t="s">
        <v>792</v>
      </c>
      <c r="H616" s="702"/>
      <c r="I616" s="702"/>
      <c r="J616" s="702"/>
      <c r="K616" s="702"/>
      <c r="L616" s="702"/>
      <c r="M616" s="539" t="s">
        <v>792</v>
      </c>
      <c r="N616" s="215">
        <v>0</v>
      </c>
      <c r="O616" s="50">
        <f t="shared" si="386"/>
        <v>0</v>
      </c>
      <c r="P616" s="94">
        <f t="shared" si="387"/>
        <v>0</v>
      </c>
      <c r="Q616" s="717">
        <v>72.797759999999997</v>
      </c>
      <c r="R616" s="840">
        <f t="shared" si="385"/>
        <v>4731.8544000000002</v>
      </c>
      <c r="S616" s="734">
        <f t="shared" si="388"/>
        <v>4731.8544000000002</v>
      </c>
      <c r="T616" s="719" t="s">
        <v>796</v>
      </c>
      <c r="U616" s="719"/>
      <c r="V616" s="719"/>
      <c r="W616" s="753">
        <f t="shared" si="389"/>
        <v>0</v>
      </c>
      <c r="X616" s="553">
        <f t="shared" si="344"/>
        <v>0</v>
      </c>
      <c r="Y616" s="708"/>
      <c r="Z616" s="709"/>
      <c r="AA616" s="709"/>
      <c r="AB616" s="709"/>
      <c r="AC616" s="709"/>
      <c r="AD616" s="710"/>
      <c r="AE616" s="709"/>
      <c r="AF616" s="709"/>
      <c r="AG616" s="709"/>
      <c r="AH616" s="709"/>
      <c r="AI616" s="161"/>
      <c r="AJ616" s="162"/>
      <c r="AK616" s="163"/>
      <c r="AL616" s="162"/>
      <c r="AM616" s="162"/>
      <c r="AN616" s="162"/>
      <c r="AO616" s="162"/>
      <c r="AP616" s="162"/>
      <c r="AQ616" s="162"/>
      <c r="AR616" s="162"/>
      <c r="AS616" s="162"/>
      <c r="AT616" s="162"/>
      <c r="AU616" s="162"/>
      <c r="AV616" s="162"/>
      <c r="AW616" s="162"/>
      <c r="AX616" s="162"/>
      <c r="AY616" s="162"/>
      <c r="AZ616" s="162"/>
      <c r="BA616" s="162"/>
      <c r="BB616" s="162"/>
      <c r="BC616" s="162"/>
      <c r="BD616" s="162"/>
      <c r="BE616" s="162"/>
    </row>
    <row r="617" spans="1:82" ht="63" hidden="1" customHeight="1">
      <c r="A617" s="698" t="s">
        <v>11</v>
      </c>
      <c r="B617" s="699"/>
      <c r="C617" s="700" t="s">
        <v>796</v>
      </c>
      <c r="D617" s="775" t="s">
        <v>1009</v>
      </c>
      <c r="E617" s="776" t="s">
        <v>1007</v>
      </c>
      <c r="F617" s="776" t="s">
        <v>1010</v>
      </c>
      <c r="G617" s="834" t="s">
        <v>792</v>
      </c>
      <c r="H617" s="702"/>
      <c r="I617" s="702"/>
      <c r="J617" s="702"/>
      <c r="K617" s="702"/>
      <c r="L617" s="702"/>
      <c r="M617" s="702"/>
      <c r="N617" s="215">
        <v>0</v>
      </c>
      <c r="O617" s="50">
        <f t="shared" si="386"/>
        <v>0</v>
      </c>
      <c r="P617" s="94">
        <f t="shared" si="387"/>
        <v>0</v>
      </c>
      <c r="Q617" s="717">
        <v>73.162079999999989</v>
      </c>
      <c r="R617" s="840">
        <f t="shared" si="385"/>
        <v>4755.5351999999993</v>
      </c>
      <c r="S617" s="734">
        <f t="shared" si="388"/>
        <v>4755.5351999999993</v>
      </c>
      <c r="T617" s="719" t="s">
        <v>796</v>
      </c>
      <c r="U617" s="719"/>
      <c r="V617" s="719"/>
      <c r="W617" s="753">
        <f t="shared" si="389"/>
        <v>0</v>
      </c>
      <c r="X617" s="553">
        <f t="shared" si="344"/>
        <v>0</v>
      </c>
      <c r="Y617" s="708"/>
      <c r="Z617" s="709"/>
      <c r="AA617" s="709"/>
      <c r="AB617" s="709"/>
      <c r="AC617" s="709"/>
      <c r="AD617" s="710"/>
      <c r="AE617" s="709"/>
      <c r="AF617" s="709"/>
      <c r="AG617" s="709"/>
      <c r="AH617" s="709"/>
      <c r="AI617" s="161"/>
      <c r="AJ617" s="162"/>
      <c r="AK617" s="163"/>
      <c r="AL617" s="162"/>
      <c r="AM617" s="162"/>
      <c r="AN617" s="162"/>
      <c r="AO617" s="162"/>
      <c r="AP617" s="162"/>
      <c r="AQ617" s="162"/>
      <c r="AR617" s="162"/>
      <c r="AS617" s="162"/>
      <c r="AT617" s="162"/>
      <c r="AU617" s="162"/>
      <c r="AV617" s="162"/>
      <c r="AW617" s="162"/>
      <c r="AX617" s="162"/>
      <c r="AY617" s="162"/>
      <c r="AZ617" s="162"/>
      <c r="BA617" s="162"/>
      <c r="BB617" s="162"/>
      <c r="BC617" s="162"/>
      <c r="BD617" s="162"/>
      <c r="BE617" s="162"/>
    </row>
    <row r="618" spans="1:82" ht="63" hidden="1" customHeight="1">
      <c r="A618" s="698" t="s">
        <v>11</v>
      </c>
      <c r="B618" s="699"/>
      <c r="C618" s="700" t="s">
        <v>796</v>
      </c>
      <c r="D618" s="775" t="s">
        <v>1011</v>
      </c>
      <c r="E618" s="776" t="s">
        <v>1007</v>
      </c>
      <c r="F618" s="776" t="s">
        <v>23</v>
      </c>
      <c r="G618" s="834" t="s">
        <v>792</v>
      </c>
      <c r="H618" s="702"/>
      <c r="I618" s="702"/>
      <c r="J618" s="702"/>
      <c r="K618" s="702"/>
      <c r="L618" s="834" t="s">
        <v>792</v>
      </c>
      <c r="M618" s="702"/>
      <c r="N618" s="215">
        <v>0</v>
      </c>
      <c r="O618" s="50">
        <f t="shared" si="386"/>
        <v>0</v>
      </c>
      <c r="P618" s="94">
        <f t="shared" si="387"/>
        <v>0</v>
      </c>
      <c r="Q618" s="717">
        <v>73.211759999999998</v>
      </c>
      <c r="R618" s="840">
        <f t="shared" si="385"/>
        <v>4758.7644</v>
      </c>
      <c r="S618" s="734">
        <f t="shared" si="388"/>
        <v>4758.7644</v>
      </c>
      <c r="T618" s="719" t="s">
        <v>796</v>
      </c>
      <c r="U618" s="719"/>
      <c r="V618" s="719"/>
      <c r="W618" s="753">
        <f t="shared" si="389"/>
        <v>0</v>
      </c>
      <c r="X618" s="553">
        <f t="shared" si="344"/>
        <v>0</v>
      </c>
      <c r="Y618" s="708"/>
      <c r="Z618" s="709"/>
      <c r="AA618" s="709"/>
      <c r="AB618" s="709"/>
      <c r="AC618" s="709"/>
      <c r="AD618" s="710"/>
      <c r="AE618" s="709"/>
      <c r="AF618" s="709"/>
      <c r="AG618" s="709"/>
      <c r="AH618" s="709"/>
      <c r="AI618" s="161"/>
      <c r="AJ618" s="162"/>
      <c r="AK618" s="163"/>
      <c r="AL618" s="162"/>
      <c r="AM618" s="162"/>
      <c r="AN618" s="162"/>
      <c r="AO618" s="162"/>
      <c r="AP618" s="162"/>
      <c r="AQ618" s="162"/>
      <c r="AR618" s="162"/>
      <c r="AS618" s="162"/>
      <c r="AT618" s="162"/>
      <c r="AU618" s="162"/>
      <c r="AV618" s="162"/>
      <c r="AW618" s="162"/>
      <c r="AX618" s="162"/>
      <c r="AY618" s="162"/>
      <c r="AZ618" s="162"/>
      <c r="BA618" s="162"/>
      <c r="BB618" s="162"/>
      <c r="BC618" s="162"/>
      <c r="BD618" s="162"/>
      <c r="BE618" s="162"/>
    </row>
    <row r="619" spans="1:82" ht="63.75" hidden="1" customHeight="1">
      <c r="A619" s="846" t="s">
        <v>11</v>
      </c>
      <c r="B619" s="832"/>
      <c r="C619" s="833" t="s">
        <v>796</v>
      </c>
      <c r="D619" s="886" t="s">
        <v>1078</v>
      </c>
      <c r="E619" s="887" t="s">
        <v>1079</v>
      </c>
      <c r="F619" s="887" t="s">
        <v>2</v>
      </c>
      <c r="G619" s="835"/>
      <c r="H619" s="835"/>
      <c r="I619" s="835"/>
      <c r="J619" s="539" t="s">
        <v>792</v>
      </c>
      <c r="K619" s="835"/>
      <c r="L619" s="835"/>
      <c r="M619" s="835"/>
      <c r="N619" s="836">
        <v>0</v>
      </c>
      <c r="O619" s="837">
        <f t="shared" si="386"/>
        <v>0</v>
      </c>
      <c r="P619" s="838">
        <f t="shared" si="387"/>
        <v>0</v>
      </c>
      <c r="Q619" s="839">
        <v>25.568639999999998</v>
      </c>
      <c r="R619" s="840">
        <f t="shared" si="385"/>
        <v>1661.9615999999999</v>
      </c>
      <c r="S619" s="841">
        <f t="shared" si="388"/>
        <v>1661.9615999999999</v>
      </c>
      <c r="T619" s="842" t="s">
        <v>796</v>
      </c>
      <c r="U619" s="842"/>
      <c r="V619" s="842"/>
      <c r="W619" s="843">
        <f t="shared" si="389"/>
        <v>0</v>
      </c>
      <c r="X619" s="553">
        <f t="shared" si="344"/>
        <v>0</v>
      </c>
      <c r="Y619" s="708"/>
      <c r="Z619" s="709"/>
      <c r="AA619" s="709"/>
      <c r="AB619" s="709"/>
      <c r="AC619" s="709"/>
      <c r="AD619" s="710"/>
      <c r="AE619" s="709"/>
      <c r="AF619" s="709"/>
      <c r="AG619" s="709"/>
      <c r="AH619" s="709"/>
      <c r="AI619" s="161"/>
      <c r="AJ619" s="162"/>
      <c r="AK619" s="163"/>
      <c r="AL619" s="162"/>
      <c r="AM619" s="162"/>
      <c r="AN619" s="162"/>
      <c r="AO619" s="162"/>
      <c r="AP619" s="162"/>
      <c r="AQ619" s="162"/>
      <c r="AR619" s="162"/>
      <c r="AS619" s="162"/>
      <c r="AT619" s="162"/>
      <c r="AU619" s="162"/>
      <c r="AV619" s="162"/>
      <c r="AW619" s="162"/>
      <c r="AX619" s="162"/>
      <c r="AY619" s="162"/>
      <c r="AZ619" s="162"/>
      <c r="BA619" s="162"/>
      <c r="BB619" s="162"/>
      <c r="BC619" s="162"/>
      <c r="BD619" s="162"/>
      <c r="BE619" s="162"/>
    </row>
    <row r="620" spans="1:82" ht="63.75" hidden="1" customHeight="1">
      <c r="A620" s="846" t="s">
        <v>11</v>
      </c>
      <c r="B620" s="832"/>
      <c r="C620" s="833" t="s">
        <v>796</v>
      </c>
      <c r="D620" s="886" t="s">
        <v>1080</v>
      </c>
      <c r="E620" s="887" t="s">
        <v>1079</v>
      </c>
      <c r="F620" s="887" t="s">
        <v>469</v>
      </c>
      <c r="G620" s="835"/>
      <c r="H620" s="835"/>
      <c r="I620" s="835"/>
      <c r="J620" s="835"/>
      <c r="K620" s="835"/>
      <c r="L620" s="835"/>
      <c r="M620" s="835"/>
      <c r="N620" s="836">
        <v>0</v>
      </c>
      <c r="O620" s="837">
        <f t="shared" si="386"/>
        <v>0</v>
      </c>
      <c r="P620" s="838">
        <f t="shared" si="387"/>
        <v>0</v>
      </c>
      <c r="Q620" s="839">
        <v>25.568639999999998</v>
      </c>
      <c r="R620" s="840">
        <f t="shared" si="385"/>
        <v>1661.9615999999999</v>
      </c>
      <c r="S620" s="841">
        <f t="shared" si="388"/>
        <v>1661.9615999999999</v>
      </c>
      <c r="T620" s="842" t="s">
        <v>796</v>
      </c>
      <c r="U620" s="842"/>
      <c r="V620" s="842"/>
      <c r="W620" s="843">
        <f t="shared" si="389"/>
        <v>0</v>
      </c>
      <c r="X620" s="553">
        <f t="shared" si="344"/>
        <v>0</v>
      </c>
      <c r="Y620" s="708"/>
      <c r="Z620" s="709"/>
      <c r="AA620" s="709"/>
      <c r="AB620" s="709"/>
      <c r="AC620" s="709"/>
      <c r="AD620" s="710"/>
      <c r="AE620" s="709"/>
      <c r="AF620" s="709"/>
      <c r="AG620" s="709"/>
      <c r="AH620" s="709"/>
      <c r="AI620" s="161"/>
      <c r="AJ620" s="162"/>
      <c r="AK620" s="163"/>
      <c r="AL620" s="162"/>
      <c r="AM620" s="162"/>
      <c r="AN620" s="162"/>
      <c r="AO620" s="162"/>
      <c r="AP620" s="162"/>
      <c r="AQ620" s="162"/>
      <c r="AR620" s="162"/>
      <c r="AS620" s="162"/>
      <c r="AT620" s="162"/>
      <c r="AU620" s="162"/>
      <c r="AV620" s="162"/>
      <c r="AW620" s="162"/>
      <c r="AX620" s="162"/>
      <c r="AY620" s="162"/>
      <c r="AZ620" s="162"/>
      <c r="BA620" s="162"/>
      <c r="BB620" s="162"/>
      <c r="BC620" s="162"/>
      <c r="BD620" s="162"/>
      <c r="BE620" s="162"/>
    </row>
    <row r="621" spans="1:82" ht="11.25" hidden="1" customHeight="1">
      <c r="A621" s="501"/>
      <c r="B621" s="242"/>
      <c r="C621" s="322"/>
      <c r="D621" s="242"/>
      <c r="E621" s="243"/>
      <c r="F621" s="249"/>
      <c r="G621" s="244"/>
      <c r="H621" s="244"/>
      <c r="I621" s="244"/>
      <c r="J621" s="244"/>
      <c r="K621" s="244"/>
      <c r="L621" s="245"/>
      <c r="M621" s="245"/>
      <c r="N621" s="253">
        <v>0</v>
      </c>
      <c r="O621" s="246"/>
      <c r="P621" s="864"/>
      <c r="Q621" s="858"/>
      <c r="R621" s="754"/>
      <c r="S621" s="758"/>
      <c r="T621" s="329"/>
      <c r="U621" s="329"/>
      <c r="V621" s="329"/>
      <c r="W621" s="771" t="s">
        <v>22</v>
      </c>
      <c r="X621" s="553">
        <f t="shared" si="344"/>
        <v>0</v>
      </c>
      <c r="Y621" s="423"/>
      <c r="Z621" s="170"/>
      <c r="AA621" s="88"/>
      <c r="AB621" s="171"/>
      <c r="AC621" s="88"/>
      <c r="AD621" s="162"/>
      <c r="AE621" s="162"/>
      <c r="AF621" s="162"/>
      <c r="AG621" s="162"/>
      <c r="AH621" s="162"/>
      <c r="AI621" s="162"/>
      <c r="AJ621" s="162"/>
      <c r="AK621" s="163"/>
      <c r="AL621" s="162"/>
      <c r="AM621" s="162"/>
      <c r="AN621" s="162"/>
      <c r="AO621" s="162"/>
      <c r="AP621" s="162"/>
      <c r="AQ621" s="162"/>
      <c r="AR621" s="162"/>
      <c r="AS621" s="162"/>
      <c r="AT621" s="162"/>
      <c r="AU621" s="162"/>
      <c r="AV621" s="162"/>
      <c r="AW621" s="162"/>
      <c r="AX621" s="162"/>
      <c r="AY621" s="162"/>
      <c r="AZ621" s="162"/>
      <c r="BA621" s="162"/>
      <c r="BB621" s="162"/>
      <c r="BC621" s="162"/>
      <c r="BD621" s="162"/>
      <c r="BE621" s="162"/>
    </row>
    <row r="622" spans="1:82" ht="27.75" hidden="1" customHeight="1">
      <c r="A622" s="860"/>
      <c r="B622" s="490"/>
      <c r="C622" s="339"/>
      <c r="D622" s="132"/>
      <c r="E622" s="896" t="s">
        <v>1142</v>
      </c>
      <c r="F622" s="861"/>
      <c r="G622" s="863">
        <v>86</v>
      </c>
      <c r="H622" s="863">
        <v>92</v>
      </c>
      <c r="I622" s="863">
        <v>98</v>
      </c>
      <c r="J622" s="863">
        <v>104</v>
      </c>
      <c r="K622" s="863">
        <v>110</v>
      </c>
      <c r="L622" s="863">
        <v>116</v>
      </c>
      <c r="M622" s="695">
        <v>122</v>
      </c>
      <c r="N622" s="103">
        <v>0</v>
      </c>
      <c r="O622" s="104"/>
      <c r="P622" s="128">
        <f>IF(SUM(G623:M628)&gt;0,0.1,0)</f>
        <v>0</v>
      </c>
      <c r="Q622" s="862"/>
      <c r="R622" s="735"/>
      <c r="S622" s="760"/>
      <c r="T622" s="328"/>
      <c r="U622" s="328"/>
      <c r="V622" s="328"/>
      <c r="W622" s="856"/>
      <c r="X622" s="553">
        <f t="shared" ref="X622:X636" si="390">R622*P622</f>
        <v>0</v>
      </c>
      <c r="Y622" s="423"/>
      <c r="Z622" s="170"/>
      <c r="AA622" s="88"/>
      <c r="AB622" s="171"/>
      <c r="AC622" s="88"/>
      <c r="AD622" s="162"/>
      <c r="AE622" s="162"/>
      <c r="AF622" s="162"/>
      <c r="AG622" s="162"/>
      <c r="AH622" s="162"/>
      <c r="AI622" s="162"/>
      <c r="AJ622" s="162"/>
      <c r="AK622" s="163"/>
      <c r="AL622" s="162"/>
      <c r="AM622" s="173"/>
      <c r="AN622" s="173"/>
      <c r="AO622" s="173"/>
      <c r="AP622" s="173"/>
      <c r="AQ622" s="173"/>
      <c r="AR622" s="173"/>
      <c r="AS622" s="173"/>
      <c r="AT622" s="173"/>
      <c r="AU622" s="173"/>
      <c r="AV622" s="173"/>
      <c r="AW622" s="173"/>
      <c r="AX622" s="173"/>
      <c r="AY622" s="173"/>
      <c r="AZ622" s="173"/>
      <c r="BA622" s="173"/>
      <c r="BB622" s="173"/>
      <c r="BC622" s="173"/>
      <c r="BD622" s="173"/>
      <c r="BE622" s="173"/>
    </row>
    <row r="623" spans="1:82" ht="12" hidden="1" customHeight="1">
      <c r="A623" s="533"/>
      <c r="B623" s="242"/>
      <c r="C623" s="322"/>
      <c r="D623" s="242"/>
      <c r="E623" s="243"/>
      <c r="F623" s="249"/>
      <c r="G623" s="244"/>
      <c r="H623" s="244"/>
      <c r="I623" s="244"/>
      <c r="J623" s="244"/>
      <c r="K623" s="244"/>
      <c r="L623" s="245"/>
      <c r="M623" s="281"/>
      <c r="N623" s="204">
        <v>0</v>
      </c>
      <c r="O623" s="304"/>
      <c r="P623" s="282"/>
      <c r="Q623" s="396"/>
      <c r="R623" s="754"/>
      <c r="S623" s="758"/>
      <c r="T623" s="329"/>
      <c r="U623" s="329"/>
      <c r="V623" s="329"/>
      <c r="W623" s="771" t="s">
        <v>22</v>
      </c>
      <c r="X623" s="553">
        <f t="shared" si="390"/>
        <v>0</v>
      </c>
      <c r="Y623" s="423"/>
      <c r="Z623" s="170"/>
      <c r="AA623" s="88"/>
      <c r="AB623" s="171"/>
      <c r="AC623" s="88"/>
      <c r="AD623" s="162"/>
      <c r="AE623" s="162"/>
      <c r="AF623" s="162"/>
      <c r="AG623" s="162"/>
      <c r="AH623" s="162"/>
      <c r="AI623" s="162"/>
      <c r="AJ623" s="162"/>
      <c r="AK623" s="163"/>
      <c r="AL623" s="162"/>
      <c r="AM623" s="162"/>
      <c r="AN623" s="162"/>
      <c r="AO623" s="162"/>
      <c r="AP623" s="162"/>
      <c r="AQ623" s="162"/>
      <c r="AR623" s="162"/>
      <c r="AS623" s="162"/>
      <c r="AT623" s="162"/>
      <c r="AU623" s="162"/>
      <c r="AV623" s="162"/>
      <c r="AW623" s="162"/>
      <c r="AX623" s="162"/>
      <c r="AY623" s="162"/>
      <c r="AZ623" s="162"/>
      <c r="BA623" s="162"/>
      <c r="BB623" s="162"/>
      <c r="BC623" s="162"/>
      <c r="BD623" s="162"/>
      <c r="BE623" s="162"/>
    </row>
    <row r="624" spans="1:82" ht="63.75" hidden="1" customHeight="1">
      <c r="A624" s="846" t="s">
        <v>11</v>
      </c>
      <c r="B624" s="832"/>
      <c r="C624" s="700" t="s">
        <v>796</v>
      </c>
      <c r="D624" s="920" t="s">
        <v>1152</v>
      </c>
      <c r="E624" s="921" t="s">
        <v>1157</v>
      </c>
      <c r="F624" s="876" t="s">
        <v>495</v>
      </c>
      <c r="G624" s="539" t="s">
        <v>792</v>
      </c>
      <c r="H624" s="702"/>
      <c r="I624" s="702"/>
      <c r="J624" s="702"/>
      <c r="K624" s="702"/>
      <c r="L624" s="702"/>
      <c r="M624" s="835"/>
      <c r="N624" s="215">
        <v>0</v>
      </c>
      <c r="O624" s="837">
        <f t="shared" ref="O624:O625" si="391">SUBTOTAL(9,G624:M624)</f>
        <v>0</v>
      </c>
      <c r="P624" s="838">
        <f t="shared" ref="P624:P625" si="392">O624</f>
        <v>0</v>
      </c>
      <c r="Q624" s="679">
        <v>45.88776</v>
      </c>
      <c r="R624" s="718">
        <f t="shared" ref="R624:R625" si="393">Q624*$S$1</f>
        <v>2982.7044000000001</v>
      </c>
      <c r="S624" s="746">
        <f t="shared" ref="S624:S625" si="394">R624</f>
        <v>2982.7044000000001</v>
      </c>
      <c r="T624" s="719" t="s">
        <v>796</v>
      </c>
      <c r="U624" s="719"/>
      <c r="V624" s="719"/>
      <c r="W624" s="843">
        <f t="shared" ref="W624:W625" si="395">S624*O624</f>
        <v>0</v>
      </c>
      <c r="X624" s="553">
        <f t="shared" si="390"/>
        <v>0</v>
      </c>
      <c r="Y624" s="708"/>
      <c r="Z624" s="709"/>
      <c r="AA624" s="709"/>
      <c r="AB624" s="709"/>
      <c r="AC624" s="709"/>
      <c r="AD624" s="710"/>
      <c r="AE624" s="709"/>
      <c r="AF624" s="709"/>
      <c r="AG624" s="709"/>
      <c r="AH624" s="709"/>
      <c r="AI624" s="161"/>
      <c r="AJ624" s="162"/>
      <c r="AK624" s="163"/>
      <c r="AL624" s="162"/>
      <c r="AM624" s="162"/>
      <c r="AN624" s="162"/>
      <c r="AO624" s="162"/>
      <c r="AP624" s="162"/>
      <c r="AQ624" s="162"/>
      <c r="AR624" s="162"/>
      <c r="AS624" s="162"/>
      <c r="AT624" s="162"/>
      <c r="AU624" s="162"/>
      <c r="AV624" s="162"/>
      <c r="AW624" s="162"/>
      <c r="AX624" s="162"/>
      <c r="AY624" s="162"/>
      <c r="AZ624" s="162"/>
      <c r="BA624" s="162"/>
      <c r="BB624" s="162"/>
      <c r="BC624" s="162"/>
      <c r="BD624" s="162"/>
      <c r="BE624" s="162"/>
      <c r="BF624" s="165"/>
      <c r="BG624" s="165"/>
      <c r="BH624" s="165"/>
      <c r="BI624" s="165"/>
      <c r="BJ624" s="165"/>
      <c r="BK624" s="165"/>
      <c r="BL624" s="165"/>
      <c r="BM624" s="165"/>
      <c r="BN624" s="165"/>
      <c r="BO624" s="165"/>
      <c r="BP624" s="165"/>
      <c r="BQ624" s="165"/>
      <c r="BR624" s="165"/>
      <c r="BS624" s="165"/>
      <c r="BT624" s="165"/>
      <c r="BU624" s="165"/>
      <c r="BV624" s="165"/>
      <c r="BW624" s="165"/>
      <c r="BX624" s="165"/>
      <c r="BY624" s="165"/>
      <c r="BZ624" s="165"/>
      <c r="CA624" s="165"/>
      <c r="CB624" s="165"/>
      <c r="CC624" s="165"/>
      <c r="CD624" s="165"/>
    </row>
    <row r="625" spans="1:82" ht="63.75" hidden="1" customHeight="1">
      <c r="A625" s="846" t="s">
        <v>11</v>
      </c>
      <c r="B625" s="832"/>
      <c r="C625" s="833" t="s">
        <v>796</v>
      </c>
      <c r="D625" s="886" t="s">
        <v>1138</v>
      </c>
      <c r="E625" s="887" t="s">
        <v>1141</v>
      </c>
      <c r="F625" s="887" t="s">
        <v>42</v>
      </c>
      <c r="G625" s="539" t="s">
        <v>792</v>
      </c>
      <c r="H625" s="835"/>
      <c r="I625" s="835"/>
      <c r="J625" s="835"/>
      <c r="K625" s="539" t="s">
        <v>792</v>
      </c>
      <c r="L625" s="835"/>
      <c r="M625" s="835"/>
      <c r="N625" s="836">
        <v>0</v>
      </c>
      <c r="O625" s="837">
        <f t="shared" si="391"/>
        <v>0</v>
      </c>
      <c r="P625" s="838">
        <f t="shared" si="392"/>
        <v>0</v>
      </c>
      <c r="Q625" s="839">
        <v>45.705599999999997</v>
      </c>
      <c r="R625" s="718">
        <f t="shared" si="393"/>
        <v>2970.8639999999996</v>
      </c>
      <c r="S625" s="746">
        <f t="shared" si="394"/>
        <v>2970.8639999999996</v>
      </c>
      <c r="T625" s="842" t="s">
        <v>796</v>
      </c>
      <c r="U625" s="842"/>
      <c r="V625" s="842"/>
      <c r="W625" s="843">
        <f t="shared" si="395"/>
        <v>0</v>
      </c>
      <c r="X625" s="553">
        <f t="shared" si="390"/>
        <v>0</v>
      </c>
      <c r="Y625" s="708" t="s">
        <v>1020</v>
      </c>
      <c r="Z625" s="709"/>
      <c r="AA625" s="709"/>
      <c r="AB625" s="709"/>
      <c r="AC625" s="709"/>
      <c r="AD625" s="710"/>
      <c r="AE625" s="709"/>
      <c r="AF625" s="709"/>
      <c r="AG625" s="709"/>
      <c r="AH625" s="709"/>
      <c r="AI625" s="161"/>
      <c r="AJ625" s="162"/>
      <c r="AK625" s="163"/>
      <c r="AL625" s="162"/>
      <c r="AM625" s="162"/>
      <c r="AN625" s="162"/>
      <c r="AO625" s="162"/>
      <c r="AP625" s="162"/>
      <c r="AQ625" s="162"/>
      <c r="AR625" s="162"/>
      <c r="AS625" s="162"/>
      <c r="AT625" s="162"/>
      <c r="AU625" s="162"/>
      <c r="AV625" s="162"/>
      <c r="AW625" s="162"/>
      <c r="AX625" s="162"/>
      <c r="AY625" s="162"/>
      <c r="AZ625" s="162"/>
      <c r="BA625" s="162"/>
      <c r="BB625" s="162"/>
      <c r="BC625" s="162"/>
      <c r="BD625" s="162"/>
      <c r="BE625" s="162"/>
      <c r="BF625" s="165"/>
      <c r="BG625" s="165"/>
      <c r="BH625" s="165"/>
      <c r="BI625" s="165"/>
      <c r="BJ625" s="165"/>
      <c r="BK625" s="165"/>
      <c r="BL625" s="165"/>
      <c r="BM625" s="165"/>
      <c r="BN625" s="165"/>
      <c r="BO625" s="165"/>
      <c r="BP625" s="165"/>
      <c r="BQ625" s="165"/>
      <c r="BR625" s="165"/>
      <c r="BS625" s="165"/>
      <c r="BT625" s="165"/>
      <c r="BU625" s="165"/>
      <c r="BV625" s="165"/>
      <c r="BW625" s="165"/>
      <c r="BX625" s="165"/>
      <c r="BY625" s="165"/>
      <c r="BZ625" s="165"/>
      <c r="CA625" s="165"/>
      <c r="CB625" s="165"/>
      <c r="CC625" s="165"/>
      <c r="CD625" s="165"/>
    </row>
    <row r="626" spans="1:82" ht="63" hidden="1" customHeight="1">
      <c r="A626" s="698" t="s">
        <v>11</v>
      </c>
      <c r="B626" s="699"/>
      <c r="C626" s="700" t="s">
        <v>796</v>
      </c>
      <c r="D626" s="775" t="s">
        <v>1012</v>
      </c>
      <c r="E626" s="776" t="s">
        <v>1013</v>
      </c>
      <c r="F626" s="776" t="s">
        <v>23</v>
      </c>
      <c r="G626" s="702"/>
      <c r="H626" s="702"/>
      <c r="I626" s="702"/>
      <c r="J626" s="702"/>
      <c r="K626" s="702"/>
      <c r="L626" s="702"/>
      <c r="M626" s="702"/>
      <c r="N626" s="215">
        <v>0</v>
      </c>
      <c r="O626" s="837">
        <f t="shared" ref="O626:O627" si="396">SUBTOTAL(9,G626:M626)</f>
        <v>0</v>
      </c>
      <c r="P626" s="838">
        <f t="shared" ref="P626:P627" si="397">O626</f>
        <v>0</v>
      </c>
      <c r="Q626" s="717">
        <v>45.622799999999998</v>
      </c>
      <c r="R626" s="840">
        <f t="shared" ref="R626:R627" si="398">Q626*$S$1</f>
        <v>2965.482</v>
      </c>
      <c r="S626" s="841">
        <f t="shared" ref="S626:S627" si="399">R626</f>
        <v>2965.482</v>
      </c>
      <c r="T626" s="719" t="s">
        <v>796</v>
      </c>
      <c r="U626" s="719"/>
      <c r="V626" s="719"/>
      <c r="W626" s="843">
        <f t="shared" ref="W626:W627" si="400">S626*O626</f>
        <v>0</v>
      </c>
      <c r="X626" s="553">
        <f t="shared" si="390"/>
        <v>0</v>
      </c>
      <c r="Y626" s="708"/>
      <c r="Z626" s="709"/>
      <c r="AA626" s="709"/>
      <c r="AB626" s="709"/>
      <c r="AC626" s="709"/>
      <c r="AD626" s="710"/>
      <c r="AE626" s="709"/>
      <c r="AF626" s="709"/>
      <c r="AG626" s="709"/>
      <c r="AH626" s="709"/>
      <c r="AI626" s="161"/>
      <c r="AJ626" s="162"/>
      <c r="AK626" s="163"/>
      <c r="AL626" s="162"/>
      <c r="AM626" s="162"/>
      <c r="AN626" s="162"/>
      <c r="AO626" s="162"/>
      <c r="AP626" s="162"/>
      <c r="AQ626" s="162"/>
      <c r="AR626" s="162"/>
      <c r="AS626" s="162"/>
      <c r="AT626" s="162"/>
      <c r="AU626" s="162"/>
      <c r="AV626" s="162"/>
      <c r="AW626" s="162"/>
      <c r="AX626" s="162"/>
      <c r="AY626" s="162"/>
      <c r="AZ626" s="162"/>
      <c r="BA626" s="162"/>
      <c r="BB626" s="162"/>
      <c r="BC626" s="162"/>
      <c r="BD626" s="162"/>
      <c r="BE626" s="162"/>
    </row>
    <row r="627" spans="1:82" ht="63" hidden="1" customHeight="1">
      <c r="A627" s="698" t="s">
        <v>11</v>
      </c>
      <c r="B627" s="699"/>
      <c r="C627" s="700" t="s">
        <v>796</v>
      </c>
      <c r="D627" s="775" t="s">
        <v>1018</v>
      </c>
      <c r="E627" s="776" t="s">
        <v>1019</v>
      </c>
      <c r="F627" s="776" t="s">
        <v>469</v>
      </c>
      <c r="G627" s="702"/>
      <c r="H627" s="702"/>
      <c r="I627" s="702"/>
      <c r="J627" s="702"/>
      <c r="K627" s="702"/>
      <c r="L627" s="702"/>
      <c r="M627" s="702"/>
      <c r="N627" s="215">
        <v>0</v>
      </c>
      <c r="O627" s="837">
        <f t="shared" si="396"/>
        <v>0</v>
      </c>
      <c r="P627" s="838">
        <f t="shared" si="397"/>
        <v>0</v>
      </c>
      <c r="Q627" s="717">
        <v>45.589680000000001</v>
      </c>
      <c r="R627" s="840">
        <f t="shared" si="398"/>
        <v>2963.3292000000001</v>
      </c>
      <c r="S627" s="841">
        <f t="shared" si="399"/>
        <v>2963.3292000000001</v>
      </c>
      <c r="T627" s="719" t="s">
        <v>796</v>
      </c>
      <c r="U627" s="719"/>
      <c r="V627" s="719"/>
      <c r="W627" s="843">
        <f t="shared" si="400"/>
        <v>0</v>
      </c>
      <c r="X627" s="553">
        <f t="shared" si="390"/>
        <v>0</v>
      </c>
      <c r="Y627" s="708"/>
      <c r="Z627" s="709"/>
      <c r="AA627" s="709"/>
      <c r="AB627" s="709"/>
      <c r="AC627" s="709"/>
      <c r="AD627" s="710"/>
      <c r="AE627" s="709"/>
      <c r="AF627" s="709"/>
      <c r="AG627" s="709"/>
      <c r="AH627" s="709"/>
      <c r="AI627" s="161"/>
      <c r="AJ627" s="162"/>
      <c r="AK627" s="163"/>
      <c r="AL627" s="162"/>
      <c r="AM627" s="162"/>
      <c r="AN627" s="162"/>
      <c r="AO627" s="162"/>
      <c r="AP627" s="162"/>
      <c r="AQ627" s="162"/>
      <c r="AR627" s="162"/>
      <c r="AS627" s="162"/>
      <c r="AT627" s="162"/>
      <c r="AU627" s="162"/>
      <c r="AV627" s="162"/>
      <c r="AW627" s="162"/>
      <c r="AX627" s="162"/>
      <c r="AY627" s="162"/>
      <c r="AZ627" s="162"/>
      <c r="BA627" s="162"/>
      <c r="BB627" s="162"/>
      <c r="BC627" s="162"/>
      <c r="BD627" s="162"/>
      <c r="BE627" s="162"/>
    </row>
    <row r="628" spans="1:82" ht="12" customHeight="1">
      <c r="A628" s="501"/>
      <c r="B628" s="242"/>
      <c r="C628" s="322"/>
      <c r="D628" s="242"/>
      <c r="E628" s="243"/>
      <c r="F628" s="249"/>
      <c r="G628" s="244"/>
      <c r="H628" s="244"/>
      <c r="I628" s="244"/>
      <c r="J628" s="244"/>
      <c r="K628" s="244"/>
      <c r="L628" s="245"/>
      <c r="M628" s="692"/>
      <c r="N628" s="252"/>
      <c r="O628" s="307"/>
      <c r="P628" s="401"/>
      <c r="Q628" s="393"/>
      <c r="R628" s="754"/>
      <c r="S628" s="758"/>
      <c r="T628" s="431"/>
      <c r="U628" s="431"/>
      <c r="V628" s="329"/>
      <c r="W628" s="771" t="s">
        <v>22</v>
      </c>
      <c r="X628" s="553">
        <f t="shared" si="390"/>
        <v>0</v>
      </c>
      <c r="Y628" s="423"/>
      <c r="Z628" s="170"/>
      <c r="AA628" s="88"/>
      <c r="AB628" s="171"/>
      <c r="AC628" s="88"/>
      <c r="AD628" s="162"/>
      <c r="AE628" s="162"/>
      <c r="AF628" s="162"/>
      <c r="AG628" s="162"/>
      <c r="AH628" s="162"/>
      <c r="AI628" s="162"/>
      <c r="AJ628" s="162"/>
      <c r="AK628" s="163"/>
      <c r="AL628" s="162"/>
      <c r="AM628" s="162"/>
      <c r="AN628" s="162"/>
      <c r="AO628" s="162"/>
      <c r="AP628" s="162"/>
      <c r="AQ628" s="162"/>
      <c r="AR628" s="162"/>
      <c r="AS628" s="162"/>
      <c r="AT628" s="162"/>
      <c r="AU628" s="162"/>
      <c r="AV628" s="162"/>
      <c r="AW628" s="162"/>
      <c r="AX628" s="162"/>
      <c r="AY628" s="162"/>
      <c r="AZ628" s="162"/>
      <c r="BA628" s="162"/>
      <c r="BB628" s="162"/>
      <c r="BC628" s="162"/>
      <c r="BD628" s="162"/>
      <c r="BE628" s="162"/>
    </row>
    <row r="629" spans="1:82" ht="27" customHeight="1">
      <c r="A629" s="505"/>
      <c r="B629" s="490"/>
      <c r="C629" s="322"/>
      <c r="D629" s="132"/>
      <c r="E629" s="609" t="s">
        <v>835</v>
      </c>
      <c r="F629" s="156"/>
      <c r="G629" s="608">
        <v>128</v>
      </c>
      <c r="H629" s="608">
        <v>134</v>
      </c>
      <c r="I629" s="608">
        <v>140</v>
      </c>
      <c r="J629" s="608">
        <v>146</v>
      </c>
      <c r="K629" s="608">
        <v>152</v>
      </c>
      <c r="L629" s="608">
        <v>158</v>
      </c>
      <c r="M629" s="539" t="s">
        <v>792</v>
      </c>
      <c r="N629" s="103"/>
      <c r="O629" s="104"/>
      <c r="P629" s="128">
        <f>IF(SUM(G630:M647)&gt;0,0.1,0)</f>
        <v>0</v>
      </c>
      <c r="Q629" s="393"/>
      <c r="R629" s="735"/>
      <c r="S629" s="760"/>
      <c r="T629" s="328"/>
      <c r="U629" s="328"/>
      <c r="V629" s="328"/>
      <c r="W629" s="769"/>
      <c r="X629" s="553">
        <f t="shared" si="390"/>
        <v>0</v>
      </c>
      <c r="Y629" s="423"/>
      <c r="Z629" s="170"/>
      <c r="AA629" s="88"/>
      <c r="AB629" s="171"/>
      <c r="AC629" s="88"/>
      <c r="AD629" s="162"/>
      <c r="AE629" s="162"/>
      <c r="AF629" s="162"/>
      <c r="AG629" s="162"/>
      <c r="AH629" s="162"/>
      <c r="AI629" s="162"/>
      <c r="AJ629" s="162"/>
      <c r="AK629" s="163"/>
      <c r="AL629" s="162"/>
      <c r="AM629" s="173"/>
      <c r="AN629" s="173"/>
      <c r="AO629" s="173"/>
      <c r="AP629" s="173"/>
      <c r="AQ629" s="173"/>
      <c r="AR629" s="173"/>
      <c r="AS629" s="173"/>
      <c r="AT629" s="173"/>
      <c r="AU629" s="173"/>
      <c r="AV629" s="173"/>
      <c r="AW629" s="173"/>
      <c r="AX629" s="173"/>
      <c r="AY629" s="173"/>
      <c r="AZ629" s="173"/>
      <c r="BA629" s="173"/>
      <c r="BB629" s="173"/>
      <c r="BC629" s="173"/>
      <c r="BD629" s="173"/>
      <c r="BE629" s="173"/>
      <c r="BF629" s="165"/>
      <c r="BG629" s="165"/>
      <c r="BH629" s="165"/>
      <c r="BI629" s="165"/>
      <c r="BJ629" s="165"/>
      <c r="BK629" s="165"/>
      <c r="BL629" s="165"/>
      <c r="BM629" s="165"/>
      <c r="BN629" s="165"/>
      <c r="BO629" s="165"/>
      <c r="BP629" s="165"/>
      <c r="BQ629" s="165"/>
      <c r="BR629" s="165"/>
      <c r="BS629" s="165"/>
      <c r="BT629" s="165"/>
      <c r="BU629" s="165"/>
      <c r="BV629" s="165"/>
      <c r="BW629" s="165"/>
      <c r="BX629" s="165"/>
      <c r="BY629" s="165"/>
      <c r="BZ629" s="165"/>
      <c r="CA629" s="165"/>
      <c r="CB629" s="165"/>
      <c r="CC629" s="165"/>
      <c r="CD629" s="165"/>
    </row>
    <row r="630" spans="1:82" ht="12" customHeight="1">
      <c r="A630" s="533"/>
      <c r="B630" s="242"/>
      <c r="C630" s="322"/>
      <c r="D630" s="242"/>
      <c r="E630" s="243"/>
      <c r="F630" s="249"/>
      <c r="G630" s="244"/>
      <c r="H630" s="244"/>
      <c r="I630" s="244"/>
      <c r="J630" s="244"/>
      <c r="K630" s="244"/>
      <c r="L630" s="245"/>
      <c r="M630" s="281"/>
      <c r="N630" s="204"/>
      <c r="O630" s="304"/>
      <c r="P630" s="282"/>
      <c r="Q630" s="396"/>
      <c r="R630" s="754"/>
      <c r="S630" s="758"/>
      <c r="T630" s="329"/>
      <c r="U630" s="329"/>
      <c r="V630" s="329"/>
      <c r="W630" s="771" t="s">
        <v>22</v>
      </c>
      <c r="X630" s="553">
        <f t="shared" si="390"/>
        <v>0</v>
      </c>
      <c r="Y630" s="423"/>
      <c r="Z630" s="170"/>
      <c r="AA630" s="88"/>
      <c r="AB630" s="171"/>
      <c r="AC630" s="88"/>
      <c r="AD630" s="162"/>
      <c r="AE630" s="162"/>
      <c r="AF630" s="162"/>
      <c r="AG630" s="162"/>
      <c r="AH630" s="162"/>
      <c r="AI630" s="162"/>
      <c r="AJ630" s="162"/>
      <c r="AK630" s="163"/>
      <c r="AL630" s="162"/>
      <c r="AM630" s="162"/>
      <c r="AN630" s="162"/>
      <c r="AO630" s="162"/>
      <c r="AP630" s="162"/>
      <c r="AQ630" s="162"/>
      <c r="AR630" s="162"/>
      <c r="AS630" s="162"/>
      <c r="AT630" s="162"/>
      <c r="AU630" s="162"/>
      <c r="AV630" s="162"/>
      <c r="AW630" s="162"/>
      <c r="AX630" s="162"/>
      <c r="AY630" s="162"/>
      <c r="AZ630" s="162"/>
      <c r="BA630" s="162"/>
      <c r="BB630" s="162"/>
      <c r="BC630" s="162"/>
      <c r="BD630" s="162"/>
      <c r="BE630" s="162"/>
    </row>
    <row r="631" spans="1:82" ht="63.75" hidden="1" customHeight="1">
      <c r="A631" s="846" t="s">
        <v>11</v>
      </c>
      <c r="B631" s="832"/>
      <c r="C631" s="833" t="s">
        <v>796</v>
      </c>
      <c r="D631" s="886" t="s">
        <v>1139</v>
      </c>
      <c r="E631" s="887" t="s">
        <v>1144</v>
      </c>
      <c r="F631" s="887" t="s">
        <v>137</v>
      </c>
      <c r="G631" s="835"/>
      <c r="H631" s="835"/>
      <c r="I631" s="835"/>
      <c r="J631" s="835"/>
      <c r="K631" s="835"/>
      <c r="L631" s="835"/>
      <c r="M631" s="539" t="s">
        <v>792</v>
      </c>
      <c r="N631" s="836">
        <v>0</v>
      </c>
      <c r="O631" s="837">
        <f t="shared" ref="O631:O636" si="401">SUBTOTAL(9,G631:M631)</f>
        <v>0</v>
      </c>
      <c r="P631" s="838">
        <f t="shared" ref="P631:P636" si="402">O631</f>
        <v>0</v>
      </c>
      <c r="Q631" s="839">
        <v>51.137279999999997</v>
      </c>
      <c r="R631" s="840">
        <f t="shared" ref="R631:R636" si="403">Q631*$S$1</f>
        <v>3323.9231999999997</v>
      </c>
      <c r="S631" s="841">
        <f t="shared" ref="S631:S636" si="404">R631</f>
        <v>3323.9231999999997</v>
      </c>
      <c r="T631" s="842" t="s">
        <v>796</v>
      </c>
      <c r="U631" s="842"/>
      <c r="V631" s="842"/>
      <c r="W631" s="843">
        <f t="shared" ref="W631:W636" si="405">S631*O631</f>
        <v>0</v>
      </c>
      <c r="X631" s="553">
        <f t="shared" si="390"/>
        <v>0</v>
      </c>
      <c r="Y631" s="708" t="s">
        <v>1020</v>
      </c>
      <c r="Z631" s="709"/>
      <c r="AA631" s="709"/>
      <c r="AB631" s="709"/>
      <c r="AC631" s="709"/>
      <c r="AD631" s="710"/>
      <c r="AE631" s="709"/>
      <c r="AF631" s="709"/>
      <c r="AG631" s="709"/>
      <c r="AH631" s="709"/>
      <c r="AI631" s="161"/>
      <c r="AJ631" s="162"/>
      <c r="AK631" s="163"/>
      <c r="AL631" s="162"/>
      <c r="AM631" s="162"/>
      <c r="AN631" s="162"/>
      <c r="AO631" s="162"/>
      <c r="AP631" s="162"/>
      <c r="AQ631" s="162"/>
      <c r="AR631" s="162"/>
      <c r="AS631" s="162"/>
      <c r="AT631" s="162"/>
      <c r="AU631" s="162"/>
      <c r="AV631" s="162"/>
      <c r="AW631" s="162"/>
      <c r="AX631" s="162"/>
      <c r="AY631" s="162"/>
      <c r="AZ631" s="162"/>
      <c r="BA631" s="162"/>
      <c r="BB631" s="162"/>
      <c r="BC631" s="162"/>
      <c r="BD631" s="162"/>
      <c r="BE631" s="162"/>
    </row>
    <row r="632" spans="1:82" ht="63.75" hidden="1" customHeight="1">
      <c r="A632" s="846" t="s">
        <v>11</v>
      </c>
      <c r="B632" s="832"/>
      <c r="C632" s="833" t="s">
        <v>796</v>
      </c>
      <c r="D632" s="886" t="s">
        <v>1139</v>
      </c>
      <c r="E632" s="887" t="s">
        <v>1144</v>
      </c>
      <c r="F632" s="887" t="s">
        <v>9</v>
      </c>
      <c r="G632" s="835"/>
      <c r="H632" s="835"/>
      <c r="I632" s="835"/>
      <c r="J632" s="835"/>
      <c r="K632" s="835"/>
      <c r="L632" s="835"/>
      <c r="M632" s="539" t="s">
        <v>792</v>
      </c>
      <c r="N632" s="836">
        <v>0</v>
      </c>
      <c r="O632" s="50">
        <f t="shared" si="401"/>
        <v>0</v>
      </c>
      <c r="P632" s="94">
        <f t="shared" si="402"/>
        <v>0</v>
      </c>
      <c r="Q632" s="839">
        <v>51.137279999999997</v>
      </c>
      <c r="R632" s="840">
        <f t="shared" si="403"/>
        <v>3323.9231999999997</v>
      </c>
      <c r="S632" s="734">
        <f t="shared" si="404"/>
        <v>3323.9231999999997</v>
      </c>
      <c r="T632" s="842" t="s">
        <v>796</v>
      </c>
      <c r="U632" s="842"/>
      <c r="V632" s="842"/>
      <c r="W632" s="753">
        <f t="shared" si="405"/>
        <v>0</v>
      </c>
      <c r="X632" s="553">
        <f t="shared" si="390"/>
        <v>0</v>
      </c>
      <c r="Y632" s="708" t="s">
        <v>1020</v>
      </c>
      <c r="Z632" s="709"/>
      <c r="AA632" s="709"/>
      <c r="AB632" s="709"/>
      <c r="AC632" s="709"/>
      <c r="AD632" s="710"/>
      <c r="AE632" s="709"/>
      <c r="AF632" s="709"/>
      <c r="AG632" s="709"/>
      <c r="AH632" s="709"/>
      <c r="AI632" s="161"/>
      <c r="AJ632" s="162"/>
      <c r="AK632" s="163"/>
      <c r="AL632" s="162"/>
      <c r="AM632" s="162"/>
      <c r="AN632" s="162"/>
      <c r="AO632" s="162"/>
      <c r="AP632" s="162"/>
      <c r="AQ632" s="162"/>
      <c r="AR632" s="162"/>
      <c r="AS632" s="162"/>
      <c r="AT632" s="162"/>
      <c r="AU632" s="162"/>
      <c r="AV632" s="162"/>
      <c r="AW632" s="162"/>
      <c r="AX632" s="162"/>
      <c r="AY632" s="162"/>
      <c r="AZ632" s="162"/>
      <c r="BA632" s="162"/>
      <c r="BB632" s="162"/>
      <c r="BC632" s="162"/>
      <c r="BD632" s="162"/>
      <c r="BE632" s="162"/>
    </row>
    <row r="633" spans="1:82" ht="63.75" hidden="1" customHeight="1">
      <c r="A633" s="846" t="s">
        <v>11</v>
      </c>
      <c r="B633" s="832"/>
      <c r="C633" s="833" t="s">
        <v>796</v>
      </c>
      <c r="D633" s="886" t="s">
        <v>1139</v>
      </c>
      <c r="E633" s="887" t="s">
        <v>1144</v>
      </c>
      <c r="F633" s="887" t="s">
        <v>798</v>
      </c>
      <c r="G633" s="835"/>
      <c r="H633" s="835"/>
      <c r="I633" s="835"/>
      <c r="J633" s="835"/>
      <c r="K633" s="835"/>
      <c r="L633" s="835"/>
      <c r="M633" s="539" t="s">
        <v>792</v>
      </c>
      <c r="N633" s="836">
        <v>0</v>
      </c>
      <c r="O633" s="50">
        <f t="shared" si="401"/>
        <v>0</v>
      </c>
      <c r="P633" s="94">
        <f t="shared" si="402"/>
        <v>0</v>
      </c>
      <c r="Q633" s="839">
        <v>51.137279999999997</v>
      </c>
      <c r="R633" s="840">
        <f t="shared" si="403"/>
        <v>3323.9231999999997</v>
      </c>
      <c r="S633" s="734">
        <f t="shared" si="404"/>
        <v>3323.9231999999997</v>
      </c>
      <c r="T633" s="842" t="s">
        <v>796</v>
      </c>
      <c r="U633" s="842"/>
      <c r="V633" s="842"/>
      <c r="W633" s="753">
        <f t="shared" si="405"/>
        <v>0</v>
      </c>
      <c r="X633" s="553">
        <f t="shared" si="390"/>
        <v>0</v>
      </c>
      <c r="Y633" s="708" t="s">
        <v>1020</v>
      </c>
      <c r="Z633" s="709"/>
      <c r="AA633" s="709"/>
      <c r="AB633" s="709"/>
      <c r="AC633" s="709"/>
      <c r="AD633" s="710"/>
      <c r="AE633" s="709"/>
      <c r="AF633" s="709"/>
      <c r="AG633" s="709"/>
      <c r="AH633" s="709"/>
      <c r="AI633" s="161"/>
      <c r="AJ633" s="162"/>
      <c r="AK633" s="163"/>
      <c r="AL633" s="162"/>
      <c r="AM633" s="162"/>
      <c r="AN633" s="162"/>
      <c r="AO633" s="162"/>
      <c r="AP633" s="162"/>
      <c r="AQ633" s="162"/>
      <c r="AR633" s="162"/>
      <c r="AS633" s="162"/>
      <c r="AT633" s="162"/>
      <c r="AU633" s="162"/>
      <c r="AV633" s="162"/>
      <c r="AW633" s="162"/>
      <c r="AX633" s="162"/>
      <c r="AY633" s="162"/>
      <c r="AZ633" s="162"/>
      <c r="BA633" s="162"/>
      <c r="BB633" s="162"/>
      <c r="BC633" s="162"/>
      <c r="BD633" s="162"/>
      <c r="BE633" s="162"/>
    </row>
    <row r="634" spans="1:82" ht="63.75" hidden="1" customHeight="1">
      <c r="A634" s="846" t="s">
        <v>11</v>
      </c>
      <c r="B634" s="832"/>
      <c r="C634" s="833" t="s">
        <v>796</v>
      </c>
      <c r="D634" s="886" t="s">
        <v>1140</v>
      </c>
      <c r="E634" s="887" t="s">
        <v>1145</v>
      </c>
      <c r="F634" s="887" t="s">
        <v>798</v>
      </c>
      <c r="G634" s="835"/>
      <c r="H634" s="835"/>
      <c r="I634" s="835"/>
      <c r="J634" s="835"/>
      <c r="K634" s="835"/>
      <c r="L634" s="835"/>
      <c r="M634" s="539" t="s">
        <v>792</v>
      </c>
      <c r="N634" s="836">
        <v>0</v>
      </c>
      <c r="O634" s="50">
        <f t="shared" si="401"/>
        <v>0</v>
      </c>
      <c r="P634" s="94">
        <f t="shared" si="402"/>
        <v>0</v>
      </c>
      <c r="Q634" s="839">
        <v>50.325839999999999</v>
      </c>
      <c r="R634" s="840">
        <f t="shared" si="403"/>
        <v>3271.1795999999999</v>
      </c>
      <c r="S634" s="734">
        <f t="shared" si="404"/>
        <v>3271.1795999999999</v>
      </c>
      <c r="T634" s="842" t="s">
        <v>796</v>
      </c>
      <c r="U634" s="842"/>
      <c r="V634" s="842"/>
      <c r="W634" s="753">
        <f t="shared" si="405"/>
        <v>0</v>
      </c>
      <c r="X634" s="553">
        <f t="shared" si="390"/>
        <v>0</v>
      </c>
      <c r="Y634" s="708" t="s">
        <v>1020</v>
      </c>
      <c r="Z634" s="709"/>
      <c r="AA634" s="709"/>
      <c r="AB634" s="709"/>
      <c r="AC634" s="709"/>
      <c r="AD634" s="710"/>
      <c r="AE634" s="709"/>
      <c r="AF634" s="709"/>
      <c r="AG634" s="709"/>
      <c r="AH634" s="709"/>
      <c r="AI634" s="161"/>
      <c r="AJ634" s="162"/>
      <c r="AK634" s="163"/>
      <c r="AL634" s="162"/>
      <c r="AM634" s="162"/>
      <c r="AN634" s="162"/>
      <c r="AO634" s="162"/>
      <c r="AP634" s="162"/>
      <c r="AQ634" s="162"/>
      <c r="AR634" s="162"/>
      <c r="AS634" s="162"/>
      <c r="AT634" s="162"/>
      <c r="AU634" s="162"/>
      <c r="AV634" s="162"/>
      <c r="AW634" s="162"/>
      <c r="AX634" s="162"/>
      <c r="AY634" s="162"/>
      <c r="AZ634" s="162"/>
      <c r="BA634" s="162"/>
      <c r="BB634" s="162"/>
      <c r="BC634" s="162"/>
      <c r="BD634" s="162"/>
      <c r="BE634" s="162"/>
    </row>
    <row r="635" spans="1:82" ht="63.75" hidden="1" customHeight="1">
      <c r="A635" s="846" t="s">
        <v>11</v>
      </c>
      <c r="B635" s="832"/>
      <c r="C635" s="833" t="s">
        <v>796</v>
      </c>
      <c r="D635" s="886" t="s">
        <v>1140</v>
      </c>
      <c r="E635" s="887" t="s">
        <v>1145</v>
      </c>
      <c r="F635" s="887" t="s">
        <v>9</v>
      </c>
      <c r="G635" s="835"/>
      <c r="H635" s="835"/>
      <c r="I635" s="835"/>
      <c r="J635" s="835"/>
      <c r="K635" s="835"/>
      <c r="L635" s="835"/>
      <c r="M635" s="539" t="s">
        <v>792</v>
      </c>
      <c r="N635" s="836">
        <v>0</v>
      </c>
      <c r="O635" s="50">
        <f t="shared" si="401"/>
        <v>0</v>
      </c>
      <c r="P635" s="94">
        <f t="shared" si="402"/>
        <v>0</v>
      </c>
      <c r="Q635" s="839">
        <v>50.325839999999999</v>
      </c>
      <c r="R635" s="840">
        <f t="shared" si="403"/>
        <v>3271.1795999999999</v>
      </c>
      <c r="S635" s="734">
        <f t="shared" si="404"/>
        <v>3271.1795999999999</v>
      </c>
      <c r="T635" s="842" t="s">
        <v>796</v>
      </c>
      <c r="U635" s="842"/>
      <c r="V635" s="842"/>
      <c r="W635" s="753">
        <f t="shared" si="405"/>
        <v>0</v>
      </c>
      <c r="X635" s="553">
        <f t="shared" si="390"/>
        <v>0</v>
      </c>
      <c r="Y635" s="708" t="s">
        <v>1020</v>
      </c>
      <c r="Z635" s="709"/>
      <c r="AA635" s="709"/>
      <c r="AB635" s="709"/>
      <c r="AC635" s="709"/>
      <c r="AD635" s="710"/>
      <c r="AE635" s="709"/>
      <c r="AF635" s="709"/>
      <c r="AG635" s="709"/>
      <c r="AH635" s="709"/>
      <c r="AI635" s="161"/>
      <c r="AJ635" s="162"/>
      <c r="AK635" s="163"/>
      <c r="AL635" s="162"/>
      <c r="AM635" s="162"/>
      <c r="AN635" s="162"/>
      <c r="AO635" s="162"/>
      <c r="AP635" s="162"/>
      <c r="AQ635" s="162"/>
      <c r="AR635" s="162"/>
      <c r="AS635" s="162"/>
      <c r="AT635" s="162"/>
      <c r="AU635" s="162"/>
      <c r="AV635" s="162"/>
      <c r="AW635" s="162"/>
      <c r="AX635" s="162"/>
      <c r="AY635" s="162"/>
      <c r="AZ635" s="162"/>
      <c r="BA635" s="162"/>
      <c r="BB635" s="162"/>
      <c r="BC635" s="162"/>
      <c r="BD635" s="162"/>
      <c r="BE635" s="162"/>
    </row>
    <row r="636" spans="1:82" ht="63.75" hidden="1" customHeight="1">
      <c r="A636" s="846" t="s">
        <v>11</v>
      </c>
      <c r="B636" s="832"/>
      <c r="C636" s="833" t="s">
        <v>796</v>
      </c>
      <c r="D636" s="886" t="s">
        <v>1140</v>
      </c>
      <c r="E636" s="887" t="s">
        <v>1145</v>
      </c>
      <c r="F636" s="887" t="s">
        <v>116</v>
      </c>
      <c r="G636" s="835"/>
      <c r="H636" s="835"/>
      <c r="I636" s="835"/>
      <c r="J636" s="835"/>
      <c r="K636" s="835"/>
      <c r="L636" s="539" t="s">
        <v>792</v>
      </c>
      <c r="M636" s="539" t="s">
        <v>792</v>
      </c>
      <c r="N636" s="836">
        <v>0</v>
      </c>
      <c r="O636" s="50">
        <f t="shared" si="401"/>
        <v>0</v>
      </c>
      <c r="P636" s="94">
        <f t="shared" si="402"/>
        <v>0</v>
      </c>
      <c r="Q636" s="839">
        <v>50.325839999999999</v>
      </c>
      <c r="R636" s="840">
        <f t="shared" si="403"/>
        <v>3271.1795999999999</v>
      </c>
      <c r="S636" s="734">
        <f t="shared" si="404"/>
        <v>3271.1795999999999</v>
      </c>
      <c r="T636" s="842" t="s">
        <v>796</v>
      </c>
      <c r="U636" s="842"/>
      <c r="V636" s="842"/>
      <c r="W636" s="753">
        <f t="shared" si="405"/>
        <v>0</v>
      </c>
      <c r="X636" s="553">
        <f t="shared" si="390"/>
        <v>0</v>
      </c>
      <c r="Y636" s="708" t="s">
        <v>1020</v>
      </c>
      <c r="Z636" s="709"/>
      <c r="AA636" s="709"/>
      <c r="AB636" s="709"/>
      <c r="AC636" s="709"/>
      <c r="AD636" s="710"/>
      <c r="AE636" s="709"/>
      <c r="AF636" s="709"/>
      <c r="AG636" s="709"/>
      <c r="AH636" s="709"/>
      <c r="AI636" s="161"/>
      <c r="AJ636" s="162"/>
      <c r="AK636" s="163"/>
      <c r="AL636" s="162"/>
      <c r="AM636" s="162"/>
      <c r="AN636" s="162"/>
      <c r="AO636" s="162"/>
      <c r="AP636" s="162"/>
      <c r="AQ636" s="162"/>
      <c r="AR636" s="162"/>
      <c r="AS636" s="162"/>
      <c r="AT636" s="162"/>
      <c r="AU636" s="162"/>
      <c r="AV636" s="162"/>
      <c r="AW636" s="162"/>
      <c r="AX636" s="162"/>
      <c r="AY636" s="162"/>
      <c r="AZ636" s="162"/>
      <c r="BA636" s="162"/>
      <c r="BB636" s="162"/>
      <c r="BC636" s="162"/>
      <c r="BD636" s="162"/>
      <c r="BE636" s="162"/>
    </row>
    <row r="637" spans="1:82" ht="63.75" customHeight="1">
      <c r="A637" s="492" t="s">
        <v>11</v>
      </c>
      <c r="B637" s="492"/>
      <c r="C637" s="678" t="s">
        <v>955</v>
      </c>
      <c r="D637" s="404">
        <v>302</v>
      </c>
      <c r="E637" s="597" t="s">
        <v>853</v>
      </c>
      <c r="F637" s="405" t="s">
        <v>821</v>
      </c>
      <c r="G637" s="625"/>
      <c r="H637" s="625"/>
      <c r="I637" s="625"/>
      <c r="J637" s="625"/>
      <c r="K637" s="625"/>
      <c r="L637" s="625"/>
      <c r="M637" s="539" t="s">
        <v>792</v>
      </c>
      <c r="N637" s="215"/>
      <c r="O637" s="50">
        <f>SUBTOTAL(9,G637:M637)</f>
        <v>0</v>
      </c>
      <c r="P637" s="94">
        <f>O637</f>
        <v>0</v>
      </c>
      <c r="Q637" s="679">
        <v>72.714959999999991</v>
      </c>
      <c r="R637" s="737">
        <f>Q637*$S$1</f>
        <v>4726.4723999999997</v>
      </c>
      <c r="S637" s="746">
        <f t="shared" ref="S637" si="406">(1-T637*0.01)*R637</f>
        <v>3308.5306799999994</v>
      </c>
      <c r="T637" s="455">
        <v>30</v>
      </c>
      <c r="U637" s="435"/>
      <c r="V637" s="459"/>
      <c r="W637" s="753">
        <f>S637*O637</f>
        <v>0</v>
      </c>
      <c r="X637" s="553">
        <f>R637*P637</f>
        <v>0</v>
      </c>
      <c r="Y637" s="438" t="s">
        <v>773</v>
      </c>
      <c r="Z637" s="436">
        <f t="shared" ref="Z637:Z646" si="407">T637</f>
        <v>30</v>
      </c>
      <c r="AA637" s="637"/>
      <c r="AB637" s="171"/>
      <c r="AC637" s="88"/>
      <c r="AD637" s="162"/>
      <c r="AE637" s="162"/>
      <c r="AF637" s="162"/>
      <c r="AG637" s="162"/>
      <c r="AH637" s="162"/>
      <c r="AI637" s="162"/>
      <c r="AJ637" s="162"/>
      <c r="AK637" s="163"/>
      <c r="AL637" s="162"/>
      <c r="AM637" s="173"/>
      <c r="AN637" s="173"/>
      <c r="AO637" s="173"/>
      <c r="AP637" s="173"/>
      <c r="AQ637" s="173"/>
      <c r="AR637" s="173"/>
      <c r="AS637" s="173"/>
      <c r="AT637" s="173"/>
      <c r="AU637" s="173"/>
      <c r="AV637" s="173"/>
      <c r="AW637" s="173"/>
      <c r="AX637" s="173"/>
      <c r="AY637" s="173"/>
      <c r="AZ637" s="173"/>
      <c r="BA637" s="173"/>
      <c r="BB637" s="173"/>
      <c r="BC637" s="173"/>
      <c r="BD637" s="173"/>
      <c r="BE637" s="173"/>
      <c r="BF637" s="165"/>
      <c r="BG637" s="165"/>
      <c r="BH637" s="165"/>
      <c r="BI637" s="165"/>
      <c r="BJ637" s="165"/>
      <c r="BK637" s="165"/>
      <c r="BL637" s="165"/>
      <c r="BM637" s="165"/>
      <c r="BN637" s="165"/>
      <c r="BO637" s="165"/>
      <c r="BP637" s="165"/>
      <c r="BQ637" s="165"/>
      <c r="BR637" s="165"/>
      <c r="BS637" s="165"/>
      <c r="BT637" s="165"/>
      <c r="BU637" s="165"/>
      <c r="BV637" s="165"/>
      <c r="BW637" s="165"/>
      <c r="BX637" s="165"/>
      <c r="BY637" s="165"/>
      <c r="BZ637" s="165"/>
      <c r="CA637" s="165"/>
      <c r="CB637" s="165"/>
      <c r="CC637" s="165"/>
      <c r="CD637" s="165"/>
    </row>
    <row r="638" spans="1:82" ht="63.75" hidden="1" customHeight="1">
      <c r="A638" s="492" t="s">
        <v>11</v>
      </c>
      <c r="B638" s="492"/>
      <c r="C638" s="596" t="s">
        <v>796</v>
      </c>
      <c r="D638" s="404">
        <v>302</v>
      </c>
      <c r="E638" s="597" t="s">
        <v>853</v>
      </c>
      <c r="F638" s="405" t="s">
        <v>821</v>
      </c>
      <c r="G638" s="539" t="s">
        <v>792</v>
      </c>
      <c r="H638" s="539" t="s">
        <v>792</v>
      </c>
      <c r="I638" s="625"/>
      <c r="J638" s="625"/>
      <c r="K638" s="539" t="s">
        <v>792</v>
      </c>
      <c r="L638" s="539" t="s">
        <v>792</v>
      </c>
      <c r="M638" s="539" t="s">
        <v>792</v>
      </c>
      <c r="N638" s="215">
        <v>4</v>
      </c>
      <c r="O638" s="50">
        <f t="shared" ref="O638:O646" si="408">SUBTOTAL(9,G638:M638)</f>
        <v>0</v>
      </c>
      <c r="P638" s="94">
        <f t="shared" ref="P638:P646" si="409">O638</f>
        <v>0</v>
      </c>
      <c r="Q638" s="675">
        <v>72.714959999999991</v>
      </c>
      <c r="R638" s="437">
        <f t="shared" ref="R638:R646" si="410">Q638*$S$1</f>
        <v>4726.4723999999997</v>
      </c>
      <c r="S638" s="395">
        <f t="shared" ref="S638:S646" si="411">(1-T638*0.01)*R638</f>
        <v>3308.5306799999994</v>
      </c>
      <c r="T638" s="455">
        <v>30</v>
      </c>
      <c r="U638" s="435"/>
      <c r="V638" s="459"/>
      <c r="W638" s="335">
        <f t="shared" ref="W638:W646" si="412">S638*O638</f>
        <v>0</v>
      </c>
      <c r="X638" s="553">
        <f t="shared" ref="X638:X699" si="413">R638*P638</f>
        <v>0</v>
      </c>
      <c r="Y638" s="438" t="s">
        <v>773</v>
      </c>
      <c r="Z638" s="436">
        <f t="shared" si="407"/>
        <v>30</v>
      </c>
      <c r="AA638" s="637"/>
      <c r="AB638" s="171"/>
      <c r="AC638" s="88"/>
      <c r="AD638" s="162"/>
      <c r="AE638" s="162"/>
      <c r="AF638" s="162"/>
      <c r="AG638" s="162"/>
      <c r="AH638" s="162"/>
      <c r="AI638" s="162"/>
      <c r="AJ638" s="162"/>
      <c r="AK638" s="163"/>
      <c r="AL638" s="162"/>
      <c r="AM638" s="173"/>
      <c r="AN638" s="173"/>
      <c r="AO638" s="173"/>
      <c r="AP638" s="173"/>
      <c r="AQ638" s="173"/>
      <c r="AR638" s="173"/>
      <c r="AS638" s="173"/>
      <c r="AT638" s="173"/>
      <c r="AU638" s="173"/>
      <c r="AV638" s="173"/>
      <c r="AW638" s="173"/>
      <c r="AX638" s="173"/>
      <c r="AY638" s="173"/>
      <c r="AZ638" s="173"/>
      <c r="BA638" s="173"/>
      <c r="BB638" s="173"/>
      <c r="BC638" s="173"/>
      <c r="BD638" s="173"/>
      <c r="BE638" s="173"/>
      <c r="BF638" s="165"/>
      <c r="BG638" s="165"/>
      <c r="BH638" s="165"/>
      <c r="BI638" s="165"/>
      <c r="BJ638" s="165"/>
      <c r="BK638" s="165"/>
      <c r="BL638" s="165"/>
      <c r="BM638" s="165"/>
      <c r="BN638" s="165"/>
      <c r="BO638" s="165"/>
      <c r="BP638" s="165"/>
      <c r="BQ638" s="165"/>
      <c r="BR638" s="165"/>
      <c r="BS638" s="165"/>
      <c r="BT638" s="165"/>
      <c r="BU638" s="165"/>
      <c r="BV638" s="165"/>
      <c r="BW638" s="165"/>
      <c r="BX638" s="165"/>
      <c r="BY638" s="165"/>
      <c r="BZ638" s="165"/>
      <c r="CA638" s="165"/>
      <c r="CB638" s="165"/>
      <c r="CC638" s="165"/>
      <c r="CD638" s="165"/>
    </row>
    <row r="639" spans="1:82" ht="63.75" customHeight="1">
      <c r="A639" s="492" t="s">
        <v>11</v>
      </c>
      <c r="B639" s="492"/>
      <c r="C639" s="678" t="s">
        <v>955</v>
      </c>
      <c r="D639" s="404">
        <v>302</v>
      </c>
      <c r="E639" s="597" t="s">
        <v>853</v>
      </c>
      <c r="F639" s="405" t="s">
        <v>822</v>
      </c>
      <c r="G639" s="625"/>
      <c r="H639" s="625"/>
      <c r="I639" s="625"/>
      <c r="J639" s="625"/>
      <c r="K639" s="625"/>
      <c r="L639" s="539" t="s">
        <v>792</v>
      </c>
      <c r="M639" s="539" t="s">
        <v>792</v>
      </c>
      <c r="N639" s="215"/>
      <c r="O639" s="50">
        <f>SUBTOTAL(9,G639:M639)</f>
        <v>0</v>
      </c>
      <c r="P639" s="94">
        <f>O639</f>
        <v>0</v>
      </c>
      <c r="Q639" s="679">
        <v>72.714959999999991</v>
      </c>
      <c r="R639" s="737">
        <f>Q639*$S$1</f>
        <v>4726.4723999999997</v>
      </c>
      <c r="S639" s="746">
        <f t="shared" si="411"/>
        <v>3308.5306799999994</v>
      </c>
      <c r="T639" s="455">
        <v>30</v>
      </c>
      <c r="U639" s="435"/>
      <c r="V639" s="459"/>
      <c r="W639" s="753">
        <f>S639*O639</f>
        <v>0</v>
      </c>
      <c r="X639" s="553">
        <f>R639*P639</f>
        <v>0</v>
      </c>
      <c r="Y639" s="438" t="s">
        <v>773</v>
      </c>
      <c r="Z639" s="436">
        <f t="shared" si="407"/>
        <v>30</v>
      </c>
      <c r="AA639" s="637"/>
      <c r="AB639" s="171"/>
      <c r="AC639" s="88"/>
      <c r="AD639" s="162"/>
      <c r="AE639" s="162"/>
      <c r="AF639" s="162"/>
      <c r="AG639" s="162"/>
      <c r="AH639" s="162"/>
      <c r="AI639" s="162"/>
      <c r="AJ639" s="162"/>
      <c r="AK639" s="163"/>
      <c r="AL639" s="162"/>
      <c r="AM639" s="173"/>
      <c r="AN639" s="173"/>
      <c r="AO639" s="173"/>
      <c r="AP639" s="173"/>
      <c r="AQ639" s="173"/>
      <c r="AR639" s="173"/>
      <c r="AS639" s="173"/>
      <c r="AT639" s="173"/>
      <c r="AU639" s="173"/>
      <c r="AV639" s="173"/>
      <c r="AW639" s="173"/>
      <c r="AX639" s="173"/>
      <c r="AY639" s="173"/>
      <c r="AZ639" s="173"/>
      <c r="BA639" s="173"/>
      <c r="BB639" s="173"/>
      <c r="BC639" s="173"/>
      <c r="BD639" s="173"/>
      <c r="BE639" s="173"/>
      <c r="BF639" s="165"/>
      <c r="BG639" s="165"/>
      <c r="BH639" s="165"/>
      <c r="BI639" s="165"/>
      <c r="BJ639" s="165"/>
      <c r="BK639" s="165"/>
      <c r="BL639" s="165"/>
      <c r="BM639" s="165"/>
      <c r="BN639" s="165"/>
      <c r="BO639" s="165"/>
      <c r="BP639" s="165"/>
      <c r="BQ639" s="165"/>
      <c r="BR639" s="165"/>
      <c r="BS639" s="165"/>
      <c r="BT639" s="165"/>
      <c r="BU639" s="165"/>
      <c r="BV639" s="165"/>
      <c r="BW639" s="165"/>
      <c r="BX639" s="165"/>
      <c r="BY639" s="165"/>
      <c r="BZ639" s="165"/>
      <c r="CA639" s="165"/>
      <c r="CB639" s="165"/>
      <c r="CC639" s="165"/>
      <c r="CD639" s="165"/>
    </row>
    <row r="640" spans="1:82" ht="63.75" hidden="1" customHeight="1">
      <c r="A640" s="492" t="s">
        <v>11</v>
      </c>
      <c r="B640" s="492"/>
      <c r="C640" s="596" t="s">
        <v>796</v>
      </c>
      <c r="D640" s="404">
        <v>302</v>
      </c>
      <c r="E640" s="597" t="s">
        <v>853</v>
      </c>
      <c r="F640" s="405" t="s">
        <v>822</v>
      </c>
      <c r="G640" s="539" t="s">
        <v>792</v>
      </c>
      <c r="H640" s="539" t="s">
        <v>792</v>
      </c>
      <c r="I640" s="625"/>
      <c r="J640" s="625"/>
      <c r="K640" s="539" t="s">
        <v>792</v>
      </c>
      <c r="L640" s="539" t="s">
        <v>792</v>
      </c>
      <c r="M640" s="539" t="s">
        <v>792</v>
      </c>
      <c r="N640" s="215">
        <v>4</v>
      </c>
      <c r="O640" s="50">
        <f t="shared" si="408"/>
        <v>0</v>
      </c>
      <c r="P640" s="94">
        <f t="shared" si="409"/>
        <v>0</v>
      </c>
      <c r="Q640" s="675">
        <v>72.714959999999991</v>
      </c>
      <c r="R640" s="437">
        <f t="shared" si="410"/>
        <v>4726.4723999999997</v>
      </c>
      <c r="S640" s="395">
        <f t="shared" si="411"/>
        <v>3308.5306799999994</v>
      </c>
      <c r="T640" s="455">
        <v>30</v>
      </c>
      <c r="U640" s="435"/>
      <c r="V640" s="459"/>
      <c r="W640" s="335">
        <f t="shared" si="412"/>
        <v>0</v>
      </c>
      <c r="X640" s="553">
        <f t="shared" si="413"/>
        <v>0</v>
      </c>
      <c r="Y640" s="438" t="s">
        <v>773</v>
      </c>
      <c r="Z640" s="436">
        <f t="shared" si="407"/>
        <v>30</v>
      </c>
      <c r="AA640" s="637"/>
      <c r="AB640" s="171"/>
      <c r="AC640" s="88"/>
      <c r="AD640" s="162"/>
      <c r="AE640" s="162"/>
      <c r="AF640" s="162"/>
      <c r="AG640" s="162"/>
      <c r="AH640" s="162"/>
      <c r="AI640" s="162"/>
      <c r="AJ640" s="162"/>
      <c r="AK640" s="163"/>
      <c r="AL640" s="162"/>
      <c r="AM640" s="173"/>
      <c r="AN640" s="173"/>
      <c r="AO640" s="173"/>
      <c r="AP640" s="173"/>
      <c r="AQ640" s="173"/>
      <c r="AR640" s="173"/>
      <c r="AS640" s="173"/>
      <c r="AT640" s="173"/>
      <c r="AU640" s="173"/>
      <c r="AV640" s="173"/>
      <c r="AW640" s="173"/>
      <c r="AX640" s="173"/>
      <c r="AY640" s="173"/>
      <c r="AZ640" s="173"/>
      <c r="BA640" s="173"/>
      <c r="BB640" s="173"/>
      <c r="BC640" s="173"/>
      <c r="BD640" s="173"/>
      <c r="BE640" s="173"/>
      <c r="BF640" s="165"/>
      <c r="BG640" s="165"/>
      <c r="BH640" s="165"/>
      <c r="BI640" s="165"/>
      <c r="BJ640" s="165"/>
      <c r="BK640" s="165"/>
      <c r="BL640" s="165"/>
      <c r="BM640" s="165"/>
      <c r="BN640" s="165"/>
      <c r="BO640" s="165"/>
      <c r="BP640" s="165"/>
      <c r="BQ640" s="165"/>
      <c r="BR640" s="165"/>
      <c r="BS640" s="165"/>
      <c r="BT640" s="165"/>
      <c r="BU640" s="165"/>
      <c r="BV640" s="165"/>
      <c r="BW640" s="165"/>
      <c r="BX640" s="165"/>
      <c r="BY640" s="165"/>
      <c r="BZ640" s="165"/>
      <c r="CA640" s="165"/>
      <c r="CB640" s="165"/>
      <c r="CC640" s="165"/>
      <c r="CD640" s="165"/>
    </row>
    <row r="641" spans="1:82" ht="63.75" customHeight="1">
      <c r="A641" s="492" t="s">
        <v>11</v>
      </c>
      <c r="B641" s="492"/>
      <c r="C641" s="678" t="s">
        <v>955</v>
      </c>
      <c r="D641" s="404">
        <v>302</v>
      </c>
      <c r="E641" s="597" t="s">
        <v>853</v>
      </c>
      <c r="F641" s="405" t="s">
        <v>823</v>
      </c>
      <c r="G641" s="539" t="s">
        <v>792</v>
      </c>
      <c r="H641" s="625"/>
      <c r="I641" s="539" t="s">
        <v>792</v>
      </c>
      <c r="J641" s="539" t="s">
        <v>792</v>
      </c>
      <c r="K641" s="539" t="s">
        <v>792</v>
      </c>
      <c r="L641" s="539" t="s">
        <v>792</v>
      </c>
      <c r="M641" s="539" t="s">
        <v>792</v>
      </c>
      <c r="N641" s="215"/>
      <c r="O641" s="50">
        <f>SUBTOTAL(9,G641:M641)</f>
        <v>0</v>
      </c>
      <c r="P641" s="94">
        <f>O641</f>
        <v>0</v>
      </c>
      <c r="Q641" s="679">
        <v>72.714959999999991</v>
      </c>
      <c r="R641" s="737">
        <f>Q641*$S$1</f>
        <v>4726.4723999999997</v>
      </c>
      <c r="S641" s="746">
        <f t="shared" si="411"/>
        <v>3308.5306799999994</v>
      </c>
      <c r="T641" s="455">
        <v>30</v>
      </c>
      <c r="U641" s="435"/>
      <c r="V641" s="459"/>
      <c r="W641" s="753">
        <f>S641*O641</f>
        <v>0</v>
      </c>
      <c r="X641" s="553">
        <f>R641*P641</f>
        <v>0</v>
      </c>
      <c r="Y641" s="438" t="s">
        <v>773</v>
      </c>
      <c r="Z641" s="436">
        <f t="shared" si="407"/>
        <v>30</v>
      </c>
      <c r="AA641" s="637"/>
      <c r="AB641" s="171"/>
      <c r="AC641" s="88"/>
      <c r="AD641" s="162"/>
      <c r="AE641" s="162"/>
      <c r="AF641" s="162"/>
      <c r="AG641" s="162"/>
      <c r="AH641" s="162"/>
      <c r="AI641" s="162"/>
      <c r="AJ641" s="162"/>
      <c r="AK641" s="163"/>
      <c r="AL641" s="162"/>
      <c r="AM641" s="173"/>
      <c r="AN641" s="173"/>
      <c r="AO641" s="173"/>
      <c r="AP641" s="173"/>
      <c r="AQ641" s="173"/>
      <c r="AR641" s="173"/>
      <c r="AS641" s="173"/>
      <c r="AT641" s="173"/>
      <c r="AU641" s="173"/>
      <c r="AV641" s="173"/>
      <c r="AW641" s="173"/>
      <c r="AX641" s="173"/>
      <c r="AY641" s="173"/>
      <c r="AZ641" s="173"/>
      <c r="BA641" s="173"/>
      <c r="BB641" s="173"/>
      <c r="BC641" s="173"/>
      <c r="BD641" s="173"/>
      <c r="BE641" s="173"/>
      <c r="BF641" s="165"/>
      <c r="BG641" s="165"/>
      <c r="BH641" s="165"/>
      <c r="BI641" s="165"/>
      <c r="BJ641" s="165"/>
      <c r="BK641" s="165"/>
      <c r="BL641" s="165"/>
      <c r="BM641" s="165"/>
      <c r="BN641" s="165"/>
      <c r="BO641" s="165"/>
      <c r="BP641" s="165"/>
      <c r="BQ641" s="165"/>
      <c r="BR641" s="165"/>
      <c r="BS641" s="165"/>
      <c r="BT641" s="165"/>
      <c r="BU641" s="165"/>
      <c r="BV641" s="165"/>
      <c r="BW641" s="165"/>
      <c r="BX641" s="165"/>
      <c r="BY641" s="165"/>
      <c r="BZ641" s="165"/>
      <c r="CA641" s="165"/>
      <c r="CB641" s="165"/>
      <c r="CC641" s="165"/>
      <c r="CD641" s="165"/>
    </row>
    <row r="642" spans="1:82" ht="63.75" hidden="1" customHeight="1">
      <c r="A642" s="492" t="s">
        <v>11</v>
      </c>
      <c r="B642" s="492"/>
      <c r="C642" s="596" t="s">
        <v>796</v>
      </c>
      <c r="D642" s="404">
        <v>302</v>
      </c>
      <c r="E642" s="597" t="s">
        <v>853</v>
      </c>
      <c r="F642" s="405" t="s">
        <v>823</v>
      </c>
      <c r="G642" s="539" t="s">
        <v>792</v>
      </c>
      <c r="H642" s="539" t="s">
        <v>792</v>
      </c>
      <c r="I642" s="625"/>
      <c r="J642" s="625"/>
      <c r="K642" s="539" t="s">
        <v>792</v>
      </c>
      <c r="L642" s="539" t="s">
        <v>792</v>
      </c>
      <c r="M642" s="539" t="s">
        <v>792</v>
      </c>
      <c r="N642" s="215">
        <v>4</v>
      </c>
      <c r="O642" s="50">
        <f t="shared" si="408"/>
        <v>0</v>
      </c>
      <c r="P642" s="94">
        <f t="shared" si="409"/>
        <v>0</v>
      </c>
      <c r="Q642" s="675">
        <v>72.714959999999991</v>
      </c>
      <c r="R642" s="437">
        <f t="shared" si="410"/>
        <v>4726.4723999999997</v>
      </c>
      <c r="S642" s="395">
        <f t="shared" si="411"/>
        <v>3308.5306799999994</v>
      </c>
      <c r="T642" s="455">
        <v>30</v>
      </c>
      <c r="U642" s="435"/>
      <c r="V642" s="459"/>
      <c r="W642" s="335">
        <f t="shared" si="412"/>
        <v>0</v>
      </c>
      <c r="X642" s="553">
        <f t="shared" si="413"/>
        <v>0</v>
      </c>
      <c r="Y642" s="438" t="s">
        <v>773</v>
      </c>
      <c r="Z642" s="436">
        <f t="shared" si="407"/>
        <v>30</v>
      </c>
      <c r="AA642" s="637"/>
      <c r="AB642" s="171"/>
      <c r="AC642" s="88"/>
      <c r="AD642" s="162"/>
      <c r="AE642" s="162"/>
      <c r="AF642" s="162"/>
      <c r="AG642" s="162"/>
      <c r="AH642" s="162"/>
      <c r="AI642" s="162"/>
      <c r="AJ642" s="162"/>
      <c r="AK642" s="163"/>
      <c r="AL642" s="162"/>
      <c r="AM642" s="173"/>
      <c r="AN642" s="173"/>
      <c r="AO642" s="173"/>
      <c r="AP642" s="173"/>
      <c r="AQ642" s="173"/>
      <c r="AR642" s="173"/>
      <c r="AS642" s="173"/>
      <c r="AT642" s="173"/>
      <c r="AU642" s="173"/>
      <c r="AV642" s="173"/>
      <c r="AW642" s="173"/>
      <c r="AX642" s="173"/>
      <c r="AY642" s="173"/>
      <c r="AZ642" s="173"/>
      <c r="BA642" s="173"/>
      <c r="BB642" s="173"/>
      <c r="BC642" s="173"/>
      <c r="BD642" s="173"/>
      <c r="BE642" s="173"/>
      <c r="BF642" s="165"/>
      <c r="BG642" s="165"/>
      <c r="BH642" s="165"/>
      <c r="BI642" s="165"/>
      <c r="BJ642" s="165"/>
      <c r="BK642" s="165"/>
      <c r="BL642" s="165"/>
      <c r="BM642" s="165"/>
      <c r="BN642" s="165"/>
      <c r="BO642" s="165"/>
      <c r="BP642" s="165"/>
      <c r="BQ642" s="165"/>
      <c r="BR642" s="165"/>
      <c r="BS642" s="165"/>
      <c r="BT642" s="165"/>
      <c r="BU642" s="165"/>
      <c r="BV642" s="165"/>
      <c r="BW642" s="165"/>
      <c r="BX642" s="165"/>
      <c r="BY642" s="165"/>
      <c r="BZ642" s="165"/>
      <c r="CA642" s="165"/>
      <c r="CB642" s="165"/>
      <c r="CC642" s="165"/>
      <c r="CD642" s="165"/>
    </row>
    <row r="643" spans="1:82" ht="39.200000000000003" hidden="1" customHeight="1">
      <c r="A643" s="492" t="s">
        <v>11</v>
      </c>
      <c r="B643" s="492"/>
      <c r="C643" s="678" t="s">
        <v>955</v>
      </c>
      <c r="D643" s="404">
        <v>308</v>
      </c>
      <c r="E643" s="597" t="s">
        <v>854</v>
      </c>
      <c r="F643" s="405" t="s">
        <v>798</v>
      </c>
      <c r="G643" s="625"/>
      <c r="H643" s="539" t="s">
        <v>792</v>
      </c>
      <c r="I643" s="539" t="s">
        <v>792</v>
      </c>
      <c r="J643" s="539" t="s">
        <v>792</v>
      </c>
      <c r="K643" s="539" t="s">
        <v>792</v>
      </c>
      <c r="L643" s="539" t="s">
        <v>792</v>
      </c>
      <c r="M643" s="539" t="s">
        <v>792</v>
      </c>
      <c r="N643" s="215">
        <v>0</v>
      </c>
      <c r="O643" s="50">
        <f t="shared" si="408"/>
        <v>0</v>
      </c>
      <c r="P643" s="94">
        <f>O643</f>
        <v>0</v>
      </c>
      <c r="Q643" s="679">
        <v>52.230240000000002</v>
      </c>
      <c r="R643" s="737">
        <f t="shared" si="410"/>
        <v>3394.9656</v>
      </c>
      <c r="S643" s="746">
        <f>(1-T643*0.01)*R643</f>
        <v>2376.4759199999999</v>
      </c>
      <c r="T643" s="455">
        <v>30</v>
      </c>
      <c r="U643" s="435"/>
      <c r="V643" s="459"/>
      <c r="W643" s="753">
        <f t="shared" si="412"/>
        <v>0</v>
      </c>
      <c r="X643" s="553">
        <f t="shared" si="413"/>
        <v>0</v>
      </c>
      <c r="Y643" s="438" t="s">
        <v>773</v>
      </c>
      <c r="Z643" s="436">
        <f t="shared" si="407"/>
        <v>30</v>
      </c>
      <c r="AA643" s="637"/>
      <c r="AB643" s="171"/>
      <c r="AC643" s="88"/>
      <c r="AD643" s="162"/>
      <c r="AE643" s="162"/>
      <c r="AF643" s="162"/>
      <c r="AG643" s="162"/>
      <c r="AH643" s="162"/>
      <c r="AI643" s="162"/>
      <c r="AJ643" s="162"/>
      <c r="AK643" s="163"/>
      <c r="AL643" s="162"/>
      <c r="AM643" s="173"/>
      <c r="AN643" s="173"/>
      <c r="AO643" s="173"/>
      <c r="AP643" s="173"/>
      <c r="AQ643" s="173"/>
      <c r="AR643" s="173"/>
      <c r="AS643" s="173"/>
      <c r="AT643" s="173"/>
      <c r="AU643" s="173"/>
      <c r="AV643" s="173"/>
      <c r="AW643" s="173"/>
      <c r="AX643" s="173"/>
      <c r="AY643" s="173"/>
      <c r="AZ643" s="173"/>
      <c r="BA643" s="173"/>
      <c r="BB643" s="173"/>
      <c r="BC643" s="173"/>
      <c r="BD643" s="173"/>
      <c r="BE643" s="173"/>
      <c r="BF643" s="165"/>
      <c r="BG643" s="165"/>
      <c r="BH643" s="165"/>
      <c r="BI643" s="165"/>
      <c r="BJ643" s="165"/>
      <c r="BK643" s="165"/>
      <c r="BL643" s="165"/>
      <c r="BM643" s="165"/>
      <c r="BN643" s="165"/>
      <c r="BO643" s="165"/>
      <c r="BP643" s="165"/>
      <c r="BQ643" s="165"/>
      <c r="BR643" s="165"/>
      <c r="BS643" s="165"/>
      <c r="BT643" s="165"/>
      <c r="BU643" s="165"/>
      <c r="BV643" s="165"/>
      <c r="BW643" s="165"/>
      <c r="BX643" s="165"/>
      <c r="BY643" s="165"/>
      <c r="BZ643" s="165"/>
      <c r="CA643" s="165"/>
      <c r="CB643" s="165"/>
      <c r="CC643" s="165"/>
      <c r="CD643" s="165"/>
    </row>
    <row r="644" spans="1:82" ht="39.200000000000003" hidden="1" customHeight="1">
      <c r="A644" s="492" t="s">
        <v>11</v>
      </c>
      <c r="B644" s="492"/>
      <c r="C644" s="596" t="s">
        <v>796</v>
      </c>
      <c r="D644" s="404">
        <v>308</v>
      </c>
      <c r="E644" s="597" t="s">
        <v>854</v>
      </c>
      <c r="F644" s="405" t="s">
        <v>798</v>
      </c>
      <c r="G644" s="539" t="s">
        <v>792</v>
      </c>
      <c r="H644" s="539" t="s">
        <v>792</v>
      </c>
      <c r="I644" s="625"/>
      <c r="J644" s="625"/>
      <c r="K644" s="539" t="s">
        <v>792</v>
      </c>
      <c r="L644" s="539" t="s">
        <v>792</v>
      </c>
      <c r="M644" s="539"/>
      <c r="N644" s="215">
        <v>4</v>
      </c>
      <c r="O644" s="50">
        <f t="shared" si="408"/>
        <v>0</v>
      </c>
      <c r="P644" s="94">
        <f t="shared" si="409"/>
        <v>0</v>
      </c>
      <c r="Q644" s="675">
        <v>22.074479999999998</v>
      </c>
      <c r="R644" s="437">
        <f t="shared" si="410"/>
        <v>1434.8411999999998</v>
      </c>
      <c r="S644" s="395">
        <f t="shared" si="411"/>
        <v>1004.3888399999998</v>
      </c>
      <c r="T644" s="455">
        <v>30</v>
      </c>
      <c r="U644" s="435"/>
      <c r="V644" s="459"/>
      <c r="W644" s="335">
        <f t="shared" si="412"/>
        <v>0</v>
      </c>
      <c r="X644" s="553">
        <f t="shared" si="413"/>
        <v>0</v>
      </c>
      <c r="Y644" s="438" t="s">
        <v>773</v>
      </c>
      <c r="Z644" s="436">
        <f t="shared" si="407"/>
        <v>30</v>
      </c>
      <c r="AA644" s="637"/>
      <c r="AB644" s="171"/>
      <c r="AC644" s="88"/>
      <c r="AD644" s="162"/>
      <c r="AE644" s="162"/>
      <c r="AF644" s="162"/>
      <c r="AG644" s="162"/>
      <c r="AH644" s="162"/>
      <c r="AI644" s="162"/>
      <c r="AJ644" s="162"/>
      <c r="AK644" s="163"/>
      <c r="AL644" s="162"/>
      <c r="AM644" s="173"/>
      <c r="AN644" s="173"/>
      <c r="AO644" s="173"/>
      <c r="AP644" s="173"/>
      <c r="AQ644" s="173"/>
      <c r="AR644" s="173"/>
      <c r="AS644" s="173"/>
      <c r="AT644" s="173"/>
      <c r="AU644" s="173"/>
      <c r="AV644" s="173"/>
      <c r="AW644" s="173"/>
      <c r="AX644" s="173"/>
      <c r="AY644" s="173"/>
      <c r="AZ644" s="173"/>
      <c r="BA644" s="173"/>
      <c r="BB644" s="173"/>
      <c r="BC644" s="173"/>
      <c r="BD644" s="173"/>
      <c r="BE644" s="173"/>
      <c r="BF644" s="165"/>
      <c r="BG644" s="165"/>
      <c r="BH644" s="165"/>
      <c r="BI644" s="165"/>
      <c r="BJ644" s="165"/>
      <c r="BK644" s="165"/>
      <c r="BL644" s="165"/>
      <c r="BM644" s="165"/>
      <c r="BN644" s="165"/>
      <c r="BO644" s="165"/>
      <c r="BP644" s="165"/>
      <c r="BQ644" s="165"/>
      <c r="BR644" s="165"/>
      <c r="BS644" s="165"/>
      <c r="BT644" s="165"/>
      <c r="BU644" s="165"/>
      <c r="BV644" s="165"/>
      <c r="BW644" s="165"/>
      <c r="BX644" s="165"/>
      <c r="BY644" s="165"/>
      <c r="BZ644" s="165"/>
      <c r="CA644" s="165"/>
      <c r="CB644" s="165"/>
      <c r="CC644" s="165"/>
      <c r="CD644" s="165"/>
    </row>
    <row r="645" spans="1:82" ht="63.75" hidden="1" customHeight="1">
      <c r="A645" s="492" t="s">
        <v>11</v>
      </c>
      <c r="B645" s="492"/>
      <c r="C645" s="678" t="s">
        <v>955</v>
      </c>
      <c r="D645" s="404">
        <v>101</v>
      </c>
      <c r="E645" s="597" t="s">
        <v>824</v>
      </c>
      <c r="F645" s="405" t="s">
        <v>2</v>
      </c>
      <c r="G645" s="539" t="s">
        <v>792</v>
      </c>
      <c r="H645" s="539" t="s">
        <v>792</v>
      </c>
      <c r="I645" s="539" t="s">
        <v>792</v>
      </c>
      <c r="J645" s="625"/>
      <c r="K645" s="625"/>
      <c r="L645" s="539" t="s">
        <v>792</v>
      </c>
      <c r="M645" s="539" t="s">
        <v>792</v>
      </c>
      <c r="N645" s="215">
        <v>0</v>
      </c>
      <c r="O645" s="837">
        <f>SUBTOTAL(9,G645:M645)</f>
        <v>0</v>
      </c>
      <c r="P645" s="838">
        <f t="shared" si="409"/>
        <v>0</v>
      </c>
      <c r="Q645" s="679">
        <v>20.683440000000001</v>
      </c>
      <c r="R645" s="737">
        <f t="shared" si="410"/>
        <v>1344.4236000000001</v>
      </c>
      <c r="S645" s="746">
        <f t="shared" si="411"/>
        <v>941.09651999999994</v>
      </c>
      <c r="T645" s="455">
        <v>30</v>
      </c>
      <c r="U645" s="435"/>
      <c r="V645" s="459"/>
      <c r="W645" s="843">
        <f>S645*O645</f>
        <v>0</v>
      </c>
      <c r="X645" s="553">
        <f t="shared" si="413"/>
        <v>0</v>
      </c>
      <c r="Y645" s="438" t="s">
        <v>773</v>
      </c>
      <c r="Z645" s="436">
        <f t="shared" si="407"/>
        <v>30</v>
      </c>
      <c r="AA645" s="637"/>
      <c r="AB645" s="171"/>
      <c r="AC645" s="88"/>
      <c r="AD645" s="162"/>
      <c r="AE645" s="162"/>
      <c r="AF645" s="162"/>
      <c r="AG645" s="162"/>
      <c r="AH645" s="162"/>
      <c r="AI645" s="162"/>
      <c r="AJ645" s="162"/>
      <c r="AK645" s="163"/>
      <c r="AL645" s="162"/>
      <c r="AM645" s="173"/>
      <c r="AN645" s="173"/>
      <c r="AO645" s="173"/>
      <c r="AP645" s="173"/>
      <c r="AQ645" s="173"/>
      <c r="AR645" s="173"/>
      <c r="AS645" s="173"/>
      <c r="AT645" s="173"/>
      <c r="AU645" s="173"/>
      <c r="AV645" s="173"/>
      <c r="AW645" s="173"/>
      <c r="AX645" s="173"/>
      <c r="AY645" s="173"/>
      <c r="AZ645" s="173"/>
      <c r="BA645" s="173"/>
      <c r="BB645" s="173"/>
      <c r="BC645" s="173"/>
      <c r="BD645" s="173"/>
      <c r="BE645" s="173"/>
      <c r="BF645" s="165"/>
      <c r="BG645" s="165"/>
      <c r="BH645" s="165"/>
      <c r="BI645" s="165"/>
      <c r="BJ645" s="165"/>
      <c r="BK645" s="165"/>
      <c r="BL645" s="165"/>
      <c r="BM645" s="165"/>
      <c r="BN645" s="165"/>
      <c r="BO645" s="165"/>
      <c r="BP645" s="165"/>
      <c r="BQ645" s="165"/>
      <c r="BR645" s="165"/>
      <c r="BS645" s="165"/>
      <c r="BT645" s="165"/>
      <c r="BU645" s="165"/>
      <c r="BV645" s="165"/>
      <c r="BW645" s="165"/>
      <c r="BX645" s="165"/>
      <c r="BY645" s="165"/>
      <c r="BZ645" s="165"/>
      <c r="CA645" s="165"/>
      <c r="CB645" s="165"/>
      <c r="CC645" s="165"/>
      <c r="CD645" s="165"/>
    </row>
    <row r="646" spans="1:82" ht="63.75" hidden="1" customHeight="1">
      <c r="A646" s="492" t="s">
        <v>11</v>
      </c>
      <c r="B646" s="492"/>
      <c r="C646" s="596" t="s">
        <v>796</v>
      </c>
      <c r="D646" s="404">
        <v>101</v>
      </c>
      <c r="E646" s="597" t="s">
        <v>824</v>
      </c>
      <c r="F646" s="405" t="s">
        <v>2</v>
      </c>
      <c r="G646" s="539" t="s">
        <v>792</v>
      </c>
      <c r="H646" s="539" t="s">
        <v>792</v>
      </c>
      <c r="I646" s="625"/>
      <c r="J646" s="625"/>
      <c r="K646" s="539" t="s">
        <v>792</v>
      </c>
      <c r="L646" s="539" t="s">
        <v>792</v>
      </c>
      <c r="M646" s="539" t="s">
        <v>792</v>
      </c>
      <c r="N646" s="215">
        <v>4</v>
      </c>
      <c r="O646" s="50">
        <f t="shared" si="408"/>
        <v>0</v>
      </c>
      <c r="P646" s="94">
        <f t="shared" si="409"/>
        <v>0</v>
      </c>
      <c r="Q646" s="675">
        <v>20.683440000000001</v>
      </c>
      <c r="R646" s="437">
        <f t="shared" si="410"/>
        <v>1344.4236000000001</v>
      </c>
      <c r="S646" s="395">
        <f t="shared" si="411"/>
        <v>941.09651999999994</v>
      </c>
      <c r="T646" s="455">
        <v>30</v>
      </c>
      <c r="U646" s="435"/>
      <c r="V646" s="459"/>
      <c r="W646" s="335">
        <f t="shared" si="412"/>
        <v>0</v>
      </c>
      <c r="X646" s="553">
        <f t="shared" si="413"/>
        <v>0</v>
      </c>
      <c r="Y646" s="438" t="s">
        <v>773</v>
      </c>
      <c r="Z646" s="436">
        <f t="shared" si="407"/>
        <v>30</v>
      </c>
      <c r="AA646" s="637"/>
      <c r="AB646" s="171"/>
      <c r="AC646" s="88"/>
      <c r="AD646" s="162"/>
      <c r="AE646" s="162"/>
      <c r="AF646" s="162"/>
      <c r="AG646" s="162"/>
      <c r="AH646" s="162"/>
      <c r="AI646" s="162"/>
      <c r="AJ646" s="162"/>
      <c r="AK646" s="163"/>
      <c r="AL646" s="162"/>
      <c r="AM646" s="173"/>
      <c r="AN646" s="173"/>
      <c r="AO646" s="173"/>
      <c r="AP646" s="173"/>
      <c r="AQ646" s="173"/>
      <c r="AR646" s="173"/>
      <c r="AS646" s="173"/>
      <c r="AT646" s="173"/>
      <c r="AU646" s="173"/>
      <c r="AV646" s="173"/>
      <c r="AW646" s="173"/>
      <c r="AX646" s="173"/>
      <c r="AY646" s="173"/>
      <c r="AZ646" s="173"/>
      <c r="BA646" s="173"/>
      <c r="BB646" s="173"/>
      <c r="BC646" s="173"/>
      <c r="BD646" s="173"/>
      <c r="BE646" s="173"/>
      <c r="BF646" s="165"/>
      <c r="BG646" s="165"/>
      <c r="BH646" s="165"/>
      <c r="BI646" s="165"/>
      <c r="BJ646" s="165"/>
      <c r="BK646" s="165"/>
      <c r="BL646" s="165"/>
      <c r="BM646" s="165"/>
      <c r="BN646" s="165"/>
      <c r="BO646" s="165"/>
      <c r="BP646" s="165"/>
      <c r="BQ646" s="165"/>
      <c r="BR646" s="165"/>
      <c r="BS646" s="165"/>
      <c r="BT646" s="165"/>
      <c r="BU646" s="165"/>
      <c r="BV646" s="165"/>
      <c r="BW646" s="165"/>
      <c r="BX646" s="165"/>
      <c r="BY646" s="165"/>
      <c r="BZ646" s="165"/>
      <c r="CA646" s="165"/>
      <c r="CB646" s="165"/>
      <c r="CC646" s="165"/>
      <c r="CD646" s="165"/>
    </row>
    <row r="647" spans="1:82" ht="9.75" customHeight="1">
      <c r="A647" s="501"/>
      <c r="B647" s="242"/>
      <c r="C647" s="322"/>
      <c r="D647" s="242"/>
      <c r="E647" s="243"/>
      <c r="F647" s="249"/>
      <c r="G647" s="244"/>
      <c r="H647" s="244"/>
      <c r="I647" s="244"/>
      <c r="J647" s="244"/>
      <c r="K647" s="244"/>
      <c r="L647" s="245"/>
      <c r="M647" s="692"/>
      <c r="N647" s="252"/>
      <c r="O647" s="307"/>
      <c r="P647" s="401"/>
      <c r="Q647" s="393"/>
      <c r="R647" s="754"/>
      <c r="S647" s="758"/>
      <c r="T647" s="431"/>
      <c r="U647" s="431"/>
      <c r="V647" s="329"/>
      <c r="W647" s="771" t="s">
        <v>22</v>
      </c>
      <c r="X647" s="553">
        <f t="shared" si="413"/>
        <v>0</v>
      </c>
      <c r="Y647" s="423"/>
      <c r="Z647" s="170"/>
      <c r="AA647" s="88"/>
      <c r="AB647" s="171"/>
      <c r="AC647" s="88"/>
      <c r="AD647" s="162"/>
      <c r="AE647" s="162"/>
      <c r="AF647" s="162"/>
      <c r="AG647" s="162"/>
      <c r="AH647" s="162"/>
      <c r="AI647" s="162"/>
      <c r="AJ647" s="162"/>
      <c r="AK647" s="163"/>
      <c r="AL647" s="162"/>
      <c r="AM647" s="162"/>
      <c r="AN647" s="162"/>
      <c r="AO647" s="162"/>
      <c r="AP647" s="162"/>
      <c r="AQ647" s="162"/>
      <c r="AR647" s="162"/>
      <c r="AS647" s="162"/>
      <c r="AT647" s="162"/>
      <c r="AU647" s="162"/>
      <c r="AV647" s="162"/>
      <c r="AW647" s="162"/>
      <c r="AX647" s="162"/>
      <c r="AY647" s="162"/>
      <c r="AZ647" s="162"/>
      <c r="BA647" s="162"/>
      <c r="BB647" s="162"/>
      <c r="BC647" s="162"/>
      <c r="BD647" s="162"/>
      <c r="BE647" s="162"/>
      <c r="BF647" s="165"/>
      <c r="BG647" s="165"/>
      <c r="BH647" s="165"/>
      <c r="BI647" s="165"/>
      <c r="BJ647" s="165"/>
      <c r="BK647" s="165"/>
      <c r="BL647" s="165"/>
      <c r="BM647" s="165"/>
      <c r="BN647" s="165"/>
      <c r="BO647" s="165"/>
      <c r="BP647" s="165"/>
      <c r="BQ647" s="165"/>
      <c r="BR647" s="165"/>
      <c r="BS647" s="165"/>
      <c r="BT647" s="165"/>
      <c r="BU647" s="165"/>
      <c r="BV647" s="165"/>
      <c r="BW647" s="165"/>
      <c r="BX647" s="165"/>
      <c r="BY647" s="165"/>
      <c r="BZ647" s="165"/>
      <c r="CA647" s="165"/>
      <c r="CB647" s="165"/>
      <c r="CC647" s="165"/>
      <c r="CD647" s="165"/>
    </row>
    <row r="648" spans="1:82" ht="27" customHeight="1">
      <c r="A648" s="505"/>
      <c r="B648" s="490"/>
      <c r="C648" s="322"/>
      <c r="D648" s="132"/>
      <c r="E648" s="609" t="s">
        <v>835</v>
      </c>
      <c r="F648" s="156"/>
      <c r="G648" s="608">
        <v>134</v>
      </c>
      <c r="H648" s="608">
        <v>140</v>
      </c>
      <c r="I648" s="608">
        <v>146</v>
      </c>
      <c r="J648" s="608">
        <v>152</v>
      </c>
      <c r="K648" s="608">
        <v>158</v>
      </c>
      <c r="L648" s="608">
        <v>164</v>
      </c>
      <c r="M648" s="539" t="s">
        <v>792</v>
      </c>
      <c r="N648" s="103"/>
      <c r="O648" s="104"/>
      <c r="P648" s="128">
        <f>IF(SUM(G649:M656)&gt;0,0.1,0)</f>
        <v>0</v>
      </c>
      <c r="Q648" s="396"/>
      <c r="R648" s="735"/>
      <c r="S648" s="760"/>
      <c r="T648" s="328"/>
      <c r="U648" s="328"/>
      <c r="V648" s="328"/>
      <c r="W648" s="769"/>
      <c r="X648" s="553">
        <f t="shared" si="413"/>
        <v>0</v>
      </c>
      <c r="Y648" s="423"/>
      <c r="Z648" s="170"/>
      <c r="AA648" s="88"/>
      <c r="AB648" s="171"/>
      <c r="AC648" s="88"/>
      <c r="AD648" s="162"/>
      <c r="AE648" s="162"/>
      <c r="AF648" s="162"/>
      <c r="AG648" s="162"/>
      <c r="AH648" s="162"/>
      <c r="AI648" s="162"/>
      <c r="AJ648" s="162"/>
      <c r="AK648" s="163"/>
      <c r="AL648" s="162"/>
      <c r="AM648" s="173"/>
      <c r="AN648" s="173"/>
      <c r="AO648" s="173"/>
      <c r="AP648" s="173"/>
      <c r="AQ648" s="173"/>
      <c r="AR648" s="173"/>
      <c r="AS648" s="173"/>
      <c r="AT648" s="173"/>
      <c r="AU648" s="173"/>
      <c r="AV648" s="173"/>
      <c r="AW648" s="173"/>
      <c r="AX648" s="173"/>
      <c r="AY648" s="173"/>
      <c r="AZ648" s="173"/>
      <c r="BA648" s="173"/>
      <c r="BB648" s="173"/>
      <c r="BC648" s="173"/>
      <c r="BD648" s="173"/>
      <c r="BE648" s="173"/>
      <c r="BF648" s="165"/>
      <c r="BG648" s="165"/>
      <c r="BH648" s="165"/>
      <c r="BI648" s="165"/>
      <c r="BJ648" s="165"/>
      <c r="BK648" s="165"/>
      <c r="BL648" s="165"/>
      <c r="BM648" s="165"/>
      <c r="BN648" s="165"/>
      <c r="BO648" s="165"/>
      <c r="BP648" s="165"/>
      <c r="BQ648" s="165"/>
      <c r="BR648" s="165"/>
      <c r="BS648" s="165"/>
      <c r="BT648" s="165"/>
      <c r="BU648" s="165"/>
      <c r="BV648" s="165"/>
      <c r="BW648" s="165"/>
      <c r="BX648" s="165"/>
      <c r="BY648" s="165"/>
      <c r="BZ648" s="165"/>
      <c r="CA648" s="165"/>
      <c r="CB648" s="165"/>
      <c r="CC648" s="165"/>
      <c r="CD648" s="165"/>
    </row>
    <row r="649" spans="1:82" ht="9.75" customHeight="1">
      <c r="A649" s="501"/>
      <c r="B649" s="242"/>
      <c r="C649" s="322"/>
      <c r="D649" s="242"/>
      <c r="E649" s="243"/>
      <c r="F649" s="249"/>
      <c r="G649" s="244"/>
      <c r="H649" s="244"/>
      <c r="I649" s="244"/>
      <c r="J649" s="244"/>
      <c r="K649" s="244"/>
      <c r="L649" s="245"/>
      <c r="M649" s="692"/>
      <c r="N649" s="252"/>
      <c r="O649" s="307"/>
      <c r="P649" s="401"/>
      <c r="Q649" s="393"/>
      <c r="R649" s="754"/>
      <c r="S649" s="758"/>
      <c r="T649" s="431"/>
      <c r="U649" s="431"/>
      <c r="V649" s="329"/>
      <c r="W649" s="771" t="s">
        <v>22</v>
      </c>
      <c r="X649" s="553">
        <f t="shared" si="413"/>
        <v>0</v>
      </c>
      <c r="Y649" s="423"/>
      <c r="Z649" s="170"/>
      <c r="AA649" s="88"/>
      <c r="AB649" s="171"/>
      <c r="AC649" s="88"/>
      <c r="AD649" s="162"/>
      <c r="AE649" s="162"/>
      <c r="AF649" s="162"/>
      <c r="AG649" s="162"/>
      <c r="AH649" s="162"/>
      <c r="AI649" s="162"/>
      <c r="AJ649" s="162"/>
      <c r="AK649" s="163"/>
      <c r="AL649" s="162"/>
      <c r="AM649" s="162"/>
      <c r="AN649" s="162"/>
      <c r="AO649" s="162"/>
      <c r="AP649" s="162"/>
      <c r="AQ649" s="162"/>
      <c r="AR649" s="162"/>
      <c r="AS649" s="162"/>
      <c r="AT649" s="162"/>
      <c r="AU649" s="162"/>
      <c r="AV649" s="162"/>
      <c r="AW649" s="162"/>
      <c r="AX649" s="162"/>
      <c r="AY649" s="162"/>
      <c r="AZ649" s="162"/>
      <c r="BA649" s="162"/>
      <c r="BB649" s="162"/>
      <c r="BC649" s="162"/>
      <c r="BD649" s="162"/>
      <c r="BE649" s="162"/>
      <c r="BF649" s="165"/>
      <c r="BG649" s="165"/>
      <c r="BH649" s="165"/>
      <c r="BI649" s="165"/>
      <c r="BJ649" s="165"/>
      <c r="BK649" s="165"/>
      <c r="BL649" s="165"/>
      <c r="BM649" s="165"/>
      <c r="BN649" s="165"/>
      <c r="BO649" s="165"/>
      <c r="BP649" s="165"/>
      <c r="BQ649" s="165"/>
      <c r="BR649" s="165"/>
      <c r="BS649" s="165"/>
      <c r="BT649" s="165"/>
      <c r="BU649" s="165"/>
      <c r="BV649" s="165"/>
      <c r="BW649" s="165"/>
      <c r="BX649" s="165"/>
      <c r="BY649" s="165"/>
      <c r="BZ649" s="165"/>
      <c r="CA649" s="165"/>
      <c r="CB649" s="165"/>
      <c r="CC649" s="165"/>
      <c r="CD649" s="165"/>
    </row>
    <row r="650" spans="1:82" ht="63.75" hidden="1" customHeight="1">
      <c r="A650" s="492" t="s">
        <v>11</v>
      </c>
      <c r="B650" s="492"/>
      <c r="C650" s="678" t="s">
        <v>955</v>
      </c>
      <c r="D650" s="404">
        <v>218</v>
      </c>
      <c r="E650" s="597" t="s">
        <v>825</v>
      </c>
      <c r="F650" s="405" t="s">
        <v>23</v>
      </c>
      <c r="G650" s="625"/>
      <c r="H650" s="625"/>
      <c r="I650" s="625"/>
      <c r="J650" s="625"/>
      <c r="K650" s="625"/>
      <c r="L650" s="625"/>
      <c r="M650" s="539" t="s">
        <v>792</v>
      </c>
      <c r="N650" s="215">
        <v>0</v>
      </c>
      <c r="O650" s="837">
        <f t="shared" ref="O650" si="414">SUBTOTAL(9,G650:M650)</f>
        <v>0</v>
      </c>
      <c r="P650" s="838">
        <f t="shared" ref="P650" si="415">O650</f>
        <v>0</v>
      </c>
      <c r="Q650" s="679">
        <v>22.024799999999999</v>
      </c>
      <c r="R650" s="737">
        <f>Q650*$S$1</f>
        <v>1431.6119999999999</v>
      </c>
      <c r="S650" s="746">
        <f t="shared" ref="S650" si="416">(1-T650*0.01)*R650</f>
        <v>1002.1283999999998</v>
      </c>
      <c r="T650" s="455">
        <v>30</v>
      </c>
      <c r="U650" s="435"/>
      <c r="V650" s="459"/>
      <c r="W650" s="843">
        <f>S650*O650</f>
        <v>0</v>
      </c>
      <c r="X650" s="553">
        <f t="shared" si="413"/>
        <v>0</v>
      </c>
      <c r="Y650" s="438" t="s">
        <v>773</v>
      </c>
      <c r="Z650" s="436">
        <f t="shared" ref="Z650:Z655" si="417">T650</f>
        <v>30</v>
      </c>
      <c r="AA650" s="637"/>
      <c r="AB650" s="171"/>
      <c r="AC650" s="88"/>
      <c r="AD650" s="162"/>
      <c r="AE650" s="162"/>
      <c r="AF650" s="162"/>
      <c r="AG650" s="162"/>
      <c r="AH650" s="162"/>
      <c r="AI650" s="162"/>
      <c r="AJ650" s="162"/>
      <c r="AK650" s="163"/>
      <c r="AL650" s="162"/>
      <c r="AM650" s="173"/>
      <c r="AN650" s="173"/>
      <c r="AO650" s="173"/>
      <c r="AP650" s="173"/>
      <c r="AQ650" s="173"/>
      <c r="AR650" s="173"/>
      <c r="AS650" s="173"/>
      <c r="AT650" s="173"/>
      <c r="AU650" s="173"/>
      <c r="AV650" s="173"/>
      <c r="AW650" s="173"/>
      <c r="AX650" s="173"/>
      <c r="AY650" s="173"/>
      <c r="AZ650" s="173"/>
      <c r="BA650" s="173"/>
      <c r="BB650" s="173"/>
      <c r="BC650" s="173"/>
      <c r="BD650" s="173"/>
      <c r="BE650" s="173"/>
      <c r="BF650" s="165"/>
      <c r="BG650" s="165"/>
      <c r="BH650" s="165"/>
      <c r="BI650" s="165"/>
      <c r="BJ650" s="165"/>
      <c r="BK650" s="165"/>
      <c r="BL650" s="165"/>
      <c r="BM650" s="165"/>
      <c r="BN650" s="165"/>
      <c r="BO650" s="165"/>
      <c r="BP650" s="165"/>
      <c r="BQ650" s="165"/>
      <c r="BR650" s="165"/>
      <c r="BS650" s="165"/>
      <c r="BT650" s="165"/>
      <c r="BU650" s="165"/>
      <c r="BV650" s="165"/>
      <c r="BW650" s="165"/>
      <c r="BX650" s="165"/>
      <c r="BY650" s="165"/>
      <c r="BZ650" s="165"/>
      <c r="CA650" s="165"/>
      <c r="CB650" s="165"/>
      <c r="CC650" s="165"/>
      <c r="CD650" s="165"/>
    </row>
    <row r="651" spans="1:82" ht="63.75" hidden="1" customHeight="1">
      <c r="A651" s="492" t="s">
        <v>11</v>
      </c>
      <c r="B651" s="492"/>
      <c r="C651" s="596" t="s">
        <v>796</v>
      </c>
      <c r="D651" s="404">
        <v>218</v>
      </c>
      <c r="E651" s="597" t="s">
        <v>825</v>
      </c>
      <c r="F651" s="405" t="s">
        <v>23</v>
      </c>
      <c r="G651" s="539" t="s">
        <v>792</v>
      </c>
      <c r="H651" s="539" t="s">
        <v>792</v>
      </c>
      <c r="I651" s="625"/>
      <c r="J651" s="625"/>
      <c r="K651" s="539" t="s">
        <v>792</v>
      </c>
      <c r="L651" s="539" t="s">
        <v>792</v>
      </c>
      <c r="M651" s="539" t="s">
        <v>792</v>
      </c>
      <c r="N651" s="215">
        <v>4</v>
      </c>
      <c r="O651" s="50">
        <f t="shared" ref="O651:O655" si="418">SUBTOTAL(9,G651:M651)</f>
        <v>0</v>
      </c>
      <c r="P651" s="94">
        <f t="shared" ref="P651:P655" si="419">O651</f>
        <v>0</v>
      </c>
      <c r="Q651" s="675">
        <v>22.024799999999999</v>
      </c>
      <c r="R651" s="437">
        <f t="shared" ref="R651:R655" si="420">Q651*$S$1</f>
        <v>1431.6119999999999</v>
      </c>
      <c r="S651" s="395">
        <f t="shared" ref="S651:S655" si="421">(1-T651*0.01)*R651</f>
        <v>1002.1283999999998</v>
      </c>
      <c r="T651" s="455">
        <v>30</v>
      </c>
      <c r="U651" s="435"/>
      <c r="V651" s="459"/>
      <c r="W651" s="335">
        <f t="shared" ref="W651:W655" si="422">S651*O651</f>
        <v>0</v>
      </c>
      <c r="X651" s="553">
        <f t="shared" si="413"/>
        <v>0</v>
      </c>
      <c r="Y651" s="438" t="s">
        <v>773</v>
      </c>
      <c r="Z651" s="436">
        <f t="shared" si="417"/>
        <v>30</v>
      </c>
      <c r="AA651" s="637"/>
      <c r="AB651" s="171"/>
      <c r="AC651" s="88"/>
      <c r="AD651" s="162"/>
      <c r="AE651" s="162"/>
      <c r="AF651" s="162"/>
      <c r="AG651" s="162"/>
      <c r="AH651" s="162"/>
      <c r="AI651" s="162"/>
      <c r="AJ651" s="162"/>
      <c r="AK651" s="163"/>
      <c r="AL651" s="162"/>
      <c r="AM651" s="173"/>
      <c r="AN651" s="173"/>
      <c r="AO651" s="173"/>
      <c r="AP651" s="173"/>
      <c r="AQ651" s="173"/>
      <c r="AR651" s="173"/>
      <c r="AS651" s="173"/>
      <c r="AT651" s="173"/>
      <c r="AU651" s="173"/>
      <c r="AV651" s="173"/>
      <c r="AW651" s="173"/>
      <c r="AX651" s="173"/>
      <c r="AY651" s="173"/>
      <c r="AZ651" s="173"/>
      <c r="BA651" s="173"/>
      <c r="BB651" s="173"/>
      <c r="BC651" s="173"/>
      <c r="BD651" s="173"/>
      <c r="BE651" s="173"/>
      <c r="BF651" s="165"/>
      <c r="BG651" s="165"/>
      <c r="BH651" s="165"/>
      <c r="BI651" s="165"/>
      <c r="BJ651" s="165"/>
      <c r="BK651" s="165"/>
      <c r="BL651" s="165"/>
      <c r="BM651" s="165"/>
      <c r="BN651" s="165"/>
      <c r="BO651" s="165"/>
      <c r="BP651" s="165"/>
      <c r="BQ651" s="165"/>
      <c r="BR651" s="165"/>
      <c r="BS651" s="165"/>
      <c r="BT651" s="165"/>
      <c r="BU651" s="165"/>
      <c r="BV651" s="165"/>
      <c r="BW651" s="165"/>
      <c r="BX651" s="165"/>
      <c r="BY651" s="165"/>
      <c r="BZ651" s="165"/>
      <c r="CA651" s="165"/>
      <c r="CB651" s="165"/>
      <c r="CC651" s="165"/>
      <c r="CD651" s="165"/>
    </row>
    <row r="652" spans="1:82" ht="63.75" hidden="1" customHeight="1">
      <c r="A652" s="492" t="s">
        <v>11</v>
      </c>
      <c r="B652" s="492"/>
      <c r="C652" s="678" t="s">
        <v>955</v>
      </c>
      <c r="D652" s="404">
        <v>102</v>
      </c>
      <c r="E652" s="597" t="s">
        <v>825</v>
      </c>
      <c r="F652" s="405" t="s">
        <v>2</v>
      </c>
      <c r="G652" s="625"/>
      <c r="H652" s="539" t="s">
        <v>792</v>
      </c>
      <c r="I652" s="625"/>
      <c r="J652" s="625"/>
      <c r="K652" s="625"/>
      <c r="L652" s="625"/>
      <c r="M652" s="539" t="s">
        <v>792</v>
      </c>
      <c r="N652" s="215">
        <v>0</v>
      </c>
      <c r="O652" s="837">
        <f t="shared" si="418"/>
        <v>0</v>
      </c>
      <c r="P652" s="838">
        <f t="shared" si="419"/>
        <v>0</v>
      </c>
      <c r="Q652" s="679">
        <v>22.124159999999996</v>
      </c>
      <c r="R652" s="737">
        <f>Q652*$S$1</f>
        <v>1438.0703999999998</v>
      </c>
      <c r="S652" s="746">
        <f t="shared" si="421"/>
        <v>1006.6492799999999</v>
      </c>
      <c r="T652" s="455">
        <v>30</v>
      </c>
      <c r="U652" s="435"/>
      <c r="V652" s="459"/>
      <c r="W652" s="843">
        <f>S652*O652</f>
        <v>0</v>
      </c>
      <c r="X652" s="553">
        <f t="shared" si="413"/>
        <v>0</v>
      </c>
      <c r="Y652" s="438" t="s">
        <v>773</v>
      </c>
      <c r="Z652" s="436">
        <f t="shared" si="417"/>
        <v>30</v>
      </c>
      <c r="AA652" s="637"/>
      <c r="AB652" s="171"/>
      <c r="AC652" s="88"/>
      <c r="AD652" s="162"/>
      <c r="AE652" s="162"/>
      <c r="AF652" s="162"/>
      <c r="AG652" s="162"/>
      <c r="AH652" s="162"/>
      <c r="AI652" s="162"/>
      <c r="AJ652" s="162"/>
      <c r="AK652" s="163"/>
      <c r="AL652" s="162"/>
      <c r="AM652" s="173"/>
      <c r="AN652" s="173"/>
      <c r="AO652" s="173"/>
      <c r="AP652" s="173"/>
      <c r="AQ652" s="173"/>
      <c r="AR652" s="173"/>
      <c r="AS652" s="173"/>
      <c r="AT652" s="173"/>
      <c r="AU652" s="173"/>
      <c r="AV652" s="173"/>
      <c r="AW652" s="173"/>
      <c r="AX652" s="173"/>
      <c r="AY652" s="173"/>
      <c r="AZ652" s="173"/>
      <c r="BA652" s="173"/>
      <c r="BB652" s="173"/>
      <c r="BC652" s="173"/>
      <c r="BD652" s="173"/>
      <c r="BE652" s="173"/>
      <c r="BF652" s="165"/>
      <c r="BG652" s="165"/>
      <c r="BH652" s="165"/>
      <c r="BI652" s="165"/>
      <c r="BJ652" s="165"/>
      <c r="BK652" s="165"/>
      <c r="BL652" s="165"/>
      <c r="BM652" s="165"/>
      <c r="BN652" s="165"/>
      <c r="BO652" s="165"/>
      <c r="BP652" s="165"/>
      <c r="BQ652" s="165"/>
      <c r="BR652" s="165"/>
      <c r="BS652" s="165"/>
      <c r="BT652" s="165"/>
      <c r="BU652" s="165"/>
      <c r="BV652" s="165"/>
      <c r="BW652" s="165"/>
      <c r="BX652" s="165"/>
      <c r="BY652" s="165"/>
      <c r="BZ652" s="165"/>
      <c r="CA652" s="165"/>
      <c r="CB652" s="165"/>
      <c r="CC652" s="165"/>
      <c r="CD652" s="165"/>
    </row>
    <row r="653" spans="1:82" ht="63.75" hidden="1" customHeight="1">
      <c r="A653" s="492" t="s">
        <v>11</v>
      </c>
      <c r="B653" s="492"/>
      <c r="C653" s="596" t="s">
        <v>796</v>
      </c>
      <c r="D653" s="404">
        <v>102</v>
      </c>
      <c r="E653" s="597" t="s">
        <v>825</v>
      </c>
      <c r="F653" s="405" t="s">
        <v>2</v>
      </c>
      <c r="G653" s="539" t="s">
        <v>792</v>
      </c>
      <c r="H653" s="539" t="s">
        <v>792</v>
      </c>
      <c r="I653" s="625"/>
      <c r="J653" s="625"/>
      <c r="K653" s="539" t="s">
        <v>792</v>
      </c>
      <c r="L653" s="539" t="s">
        <v>792</v>
      </c>
      <c r="M653" s="539" t="s">
        <v>792</v>
      </c>
      <c r="N653" s="215">
        <v>4</v>
      </c>
      <c r="O653" s="50">
        <f t="shared" si="418"/>
        <v>0</v>
      </c>
      <c r="P653" s="94">
        <f t="shared" si="419"/>
        <v>0</v>
      </c>
      <c r="Q653" s="675">
        <v>22.124159999999996</v>
      </c>
      <c r="R653" s="437">
        <f t="shared" si="420"/>
        <v>1438.0703999999998</v>
      </c>
      <c r="S653" s="395">
        <f t="shared" si="421"/>
        <v>1006.6492799999999</v>
      </c>
      <c r="T653" s="455">
        <v>30</v>
      </c>
      <c r="U653" s="435"/>
      <c r="V653" s="459"/>
      <c r="W653" s="335">
        <f t="shared" si="422"/>
        <v>0</v>
      </c>
      <c r="X653" s="553">
        <f t="shared" si="413"/>
        <v>0</v>
      </c>
      <c r="Y653" s="438" t="s">
        <v>773</v>
      </c>
      <c r="Z653" s="436">
        <f t="shared" si="417"/>
        <v>30</v>
      </c>
      <c r="AA653" s="637"/>
      <c r="AB653" s="171"/>
      <c r="AC653" s="88"/>
      <c r="AD653" s="162"/>
      <c r="AE653" s="162"/>
      <c r="AF653" s="162"/>
      <c r="AG653" s="162"/>
      <c r="AH653" s="162"/>
      <c r="AI653" s="162"/>
      <c r="AJ653" s="162"/>
      <c r="AK653" s="163"/>
      <c r="AL653" s="162"/>
      <c r="AM653" s="173"/>
      <c r="AN653" s="173"/>
      <c r="AO653" s="173"/>
      <c r="AP653" s="173"/>
      <c r="AQ653" s="173"/>
      <c r="AR653" s="173"/>
      <c r="AS653" s="173"/>
      <c r="AT653" s="173"/>
      <c r="AU653" s="173"/>
      <c r="AV653" s="173"/>
      <c r="AW653" s="173"/>
      <c r="AX653" s="173"/>
      <c r="AY653" s="173"/>
      <c r="AZ653" s="173"/>
      <c r="BA653" s="173"/>
      <c r="BB653" s="173"/>
      <c r="BC653" s="173"/>
      <c r="BD653" s="173"/>
      <c r="BE653" s="173"/>
      <c r="BF653" s="165"/>
      <c r="BG653" s="165"/>
      <c r="BH653" s="165"/>
      <c r="BI653" s="165"/>
      <c r="BJ653" s="165"/>
      <c r="BK653" s="165"/>
      <c r="BL653" s="165"/>
      <c r="BM653" s="165"/>
      <c r="BN653" s="165"/>
      <c r="BO653" s="165"/>
      <c r="BP653" s="165"/>
      <c r="BQ653" s="165"/>
      <c r="BR653" s="165"/>
      <c r="BS653" s="165"/>
      <c r="BT653" s="165"/>
      <c r="BU653" s="165"/>
      <c r="BV653" s="165"/>
      <c r="BW653" s="165"/>
      <c r="BX653" s="165"/>
      <c r="BY653" s="165"/>
      <c r="BZ653" s="165"/>
      <c r="CA653" s="165"/>
      <c r="CB653" s="165"/>
      <c r="CC653" s="165"/>
      <c r="CD653" s="165"/>
    </row>
    <row r="654" spans="1:82" ht="63.75" customHeight="1">
      <c r="A654" s="492" t="s">
        <v>11</v>
      </c>
      <c r="B654" s="492"/>
      <c r="C654" s="678" t="s">
        <v>955</v>
      </c>
      <c r="D654" s="404">
        <v>702</v>
      </c>
      <c r="E654" s="597" t="s">
        <v>826</v>
      </c>
      <c r="F654" s="405" t="s">
        <v>827</v>
      </c>
      <c r="G654" s="539" t="s">
        <v>792</v>
      </c>
      <c r="H654" s="625"/>
      <c r="I654" s="539" t="s">
        <v>792</v>
      </c>
      <c r="J654" s="539" t="s">
        <v>792</v>
      </c>
      <c r="K654" s="539" t="s">
        <v>792</v>
      </c>
      <c r="L654" s="625"/>
      <c r="M654" s="539" t="s">
        <v>792</v>
      </c>
      <c r="N654" s="215"/>
      <c r="O654" s="50">
        <f>SUBTOTAL(9,G654:M654)</f>
        <v>0</v>
      </c>
      <c r="P654" s="94">
        <f>O654</f>
        <v>0</v>
      </c>
      <c r="Q654" s="679">
        <v>74.039760000000001</v>
      </c>
      <c r="R654" s="737">
        <f>Q654*$S$1</f>
        <v>4812.5843999999997</v>
      </c>
      <c r="S654" s="746">
        <f t="shared" si="421"/>
        <v>3368.8090799999995</v>
      </c>
      <c r="T654" s="455">
        <v>30</v>
      </c>
      <c r="U654" s="435"/>
      <c r="V654" s="459"/>
      <c r="W654" s="753">
        <f>S654*O654</f>
        <v>0</v>
      </c>
      <c r="X654" s="553">
        <f>R654*P654</f>
        <v>0</v>
      </c>
      <c r="Y654" s="438" t="s">
        <v>773</v>
      </c>
      <c r="Z654" s="436">
        <f t="shared" si="417"/>
        <v>30</v>
      </c>
      <c r="AA654" s="637"/>
      <c r="AB654" s="171"/>
      <c r="AC654" s="88"/>
      <c r="AD654" s="162"/>
      <c r="AE654" s="162"/>
      <c r="AF654" s="162"/>
      <c r="AG654" s="162"/>
      <c r="AH654" s="162"/>
      <c r="AI654" s="162"/>
      <c r="AJ654" s="162"/>
      <c r="AK654" s="163"/>
      <c r="AL654" s="162"/>
      <c r="AM654" s="173"/>
      <c r="AN654" s="173"/>
      <c r="AO654" s="173"/>
      <c r="AP654" s="173"/>
      <c r="AQ654" s="173"/>
      <c r="AR654" s="173"/>
      <c r="AS654" s="173"/>
      <c r="AT654" s="173"/>
      <c r="AU654" s="173"/>
      <c r="AV654" s="173"/>
      <c r="AW654" s="173"/>
      <c r="AX654" s="173"/>
      <c r="AY654" s="173"/>
      <c r="AZ654" s="173"/>
      <c r="BA654" s="173"/>
      <c r="BB654" s="173"/>
      <c r="BC654" s="173"/>
      <c r="BD654" s="173"/>
      <c r="BE654" s="173"/>
      <c r="BF654" s="165"/>
      <c r="BG654" s="165"/>
      <c r="BH654" s="165"/>
      <c r="BI654" s="165"/>
      <c r="BJ654" s="165"/>
      <c r="BK654" s="165"/>
      <c r="BL654" s="165"/>
      <c r="BM654" s="165"/>
      <c r="BN654" s="165"/>
      <c r="BO654" s="165"/>
      <c r="BP654" s="165"/>
      <c r="BQ654" s="165"/>
      <c r="BR654" s="165"/>
      <c r="BS654" s="165"/>
      <c r="BT654" s="165"/>
      <c r="BU654" s="165"/>
      <c r="BV654" s="165"/>
      <c r="BW654" s="165"/>
      <c r="BX654" s="165"/>
      <c r="BY654" s="165"/>
      <c r="BZ654" s="165"/>
      <c r="CA654" s="165"/>
      <c r="CB654" s="165"/>
      <c r="CC654" s="165"/>
      <c r="CD654" s="165"/>
    </row>
    <row r="655" spans="1:82" ht="63.75" hidden="1" customHeight="1">
      <c r="A655" s="492" t="s">
        <v>11</v>
      </c>
      <c r="B655" s="492"/>
      <c r="C655" s="596" t="s">
        <v>796</v>
      </c>
      <c r="D655" s="404">
        <v>702</v>
      </c>
      <c r="E655" s="597" t="s">
        <v>826</v>
      </c>
      <c r="F655" s="405" t="s">
        <v>827</v>
      </c>
      <c r="G655" s="539" t="s">
        <v>792</v>
      </c>
      <c r="H655" s="539" t="s">
        <v>792</v>
      </c>
      <c r="I655" s="625"/>
      <c r="J655" s="625"/>
      <c r="K655" s="539" t="s">
        <v>792</v>
      </c>
      <c r="L655" s="539" t="s">
        <v>792</v>
      </c>
      <c r="M655" s="539" t="s">
        <v>792</v>
      </c>
      <c r="N655" s="215">
        <v>4</v>
      </c>
      <c r="O655" s="50">
        <f t="shared" si="418"/>
        <v>0</v>
      </c>
      <c r="P655" s="94">
        <f t="shared" si="419"/>
        <v>0</v>
      </c>
      <c r="Q655" s="675">
        <v>74.039760000000001</v>
      </c>
      <c r="R655" s="437">
        <f t="shared" si="420"/>
        <v>4812.5843999999997</v>
      </c>
      <c r="S655" s="395">
        <f t="shared" si="421"/>
        <v>3368.8090799999995</v>
      </c>
      <c r="T655" s="455">
        <v>30</v>
      </c>
      <c r="U655" s="435"/>
      <c r="V655" s="459"/>
      <c r="W655" s="335">
        <f t="shared" si="422"/>
        <v>0</v>
      </c>
      <c r="X655" s="553">
        <f t="shared" si="413"/>
        <v>0</v>
      </c>
      <c r="Y655" s="438" t="s">
        <v>773</v>
      </c>
      <c r="Z655" s="436">
        <f t="shared" si="417"/>
        <v>30</v>
      </c>
      <c r="AA655" s="637"/>
      <c r="AB655" s="171"/>
      <c r="AC655" s="88"/>
      <c r="AD655" s="162"/>
      <c r="AE655" s="162"/>
      <c r="AF655" s="162"/>
      <c r="AG655" s="162"/>
      <c r="AH655" s="162"/>
      <c r="AI655" s="162"/>
      <c r="AJ655" s="162"/>
      <c r="AK655" s="163"/>
      <c r="AL655" s="162"/>
      <c r="AM655" s="173"/>
      <c r="AN655" s="173"/>
      <c r="AO655" s="173"/>
      <c r="AP655" s="173"/>
      <c r="AQ655" s="173"/>
      <c r="AR655" s="173"/>
      <c r="AS655" s="173"/>
      <c r="AT655" s="173"/>
      <c r="AU655" s="173"/>
      <c r="AV655" s="173"/>
      <c r="AW655" s="173"/>
      <c r="AX655" s="173"/>
      <c r="AY655" s="173"/>
      <c r="AZ655" s="173"/>
      <c r="BA655" s="173"/>
      <c r="BB655" s="173"/>
      <c r="BC655" s="173"/>
      <c r="BD655" s="173"/>
      <c r="BE655" s="173"/>
      <c r="BF655" s="165"/>
      <c r="BG655" s="165"/>
      <c r="BH655" s="165"/>
      <c r="BI655" s="165"/>
      <c r="BJ655" s="165"/>
      <c r="BK655" s="165"/>
      <c r="BL655" s="165"/>
      <c r="BM655" s="165"/>
      <c r="BN655" s="165"/>
      <c r="BO655" s="165"/>
      <c r="BP655" s="165"/>
      <c r="BQ655" s="165"/>
      <c r="BR655" s="165"/>
      <c r="BS655" s="165"/>
      <c r="BT655" s="165"/>
      <c r="BU655" s="165"/>
      <c r="BV655" s="165"/>
      <c r="BW655" s="165"/>
      <c r="BX655" s="165"/>
      <c r="BY655" s="165"/>
      <c r="BZ655" s="165"/>
      <c r="CA655" s="165"/>
      <c r="CB655" s="165"/>
      <c r="CC655" s="165"/>
      <c r="CD655" s="165"/>
    </row>
    <row r="656" spans="1:82" ht="9" customHeight="1">
      <c r="A656" s="501"/>
      <c r="B656" s="242"/>
      <c r="C656" s="322"/>
      <c r="D656" s="242"/>
      <c r="E656" s="243"/>
      <c r="F656" s="249"/>
      <c r="G656" s="244"/>
      <c r="H656" s="244"/>
      <c r="I656" s="244"/>
      <c r="J656" s="244"/>
      <c r="K656" s="244"/>
      <c r="L656" s="245"/>
      <c r="M656" s="692"/>
      <c r="N656" s="252"/>
      <c r="O656" s="307"/>
      <c r="P656" s="401"/>
      <c r="Q656" s="393"/>
      <c r="R656" s="754"/>
      <c r="S656" s="758"/>
      <c r="T656" s="431"/>
      <c r="U656" s="431"/>
      <c r="V656" s="329"/>
      <c r="W656" s="771" t="s">
        <v>22</v>
      </c>
      <c r="X656" s="553">
        <f t="shared" si="413"/>
        <v>0</v>
      </c>
      <c r="Y656" s="423"/>
      <c r="Z656" s="170"/>
      <c r="AA656" s="88"/>
      <c r="AB656" s="171"/>
      <c r="AC656" s="88"/>
      <c r="AD656" s="162"/>
      <c r="AE656" s="162"/>
      <c r="AF656" s="162"/>
      <c r="AG656" s="162"/>
      <c r="AH656" s="162"/>
      <c r="AI656" s="162"/>
      <c r="AJ656" s="162"/>
      <c r="AK656" s="163"/>
      <c r="AL656" s="162"/>
      <c r="AM656" s="162"/>
      <c r="AN656" s="162"/>
      <c r="AO656" s="162"/>
      <c r="AP656" s="162"/>
      <c r="AQ656" s="162"/>
      <c r="AR656" s="162"/>
      <c r="AS656" s="162"/>
      <c r="AT656" s="162"/>
      <c r="AU656" s="162"/>
      <c r="AV656" s="162"/>
      <c r="AW656" s="162"/>
      <c r="AX656" s="162"/>
      <c r="AY656" s="162"/>
      <c r="AZ656" s="162"/>
      <c r="BA656" s="162"/>
      <c r="BB656" s="162"/>
      <c r="BC656" s="162"/>
      <c r="BD656" s="162"/>
      <c r="BE656" s="162"/>
      <c r="BF656" s="165"/>
      <c r="BG656" s="165"/>
      <c r="BH656" s="165"/>
      <c r="BI656" s="165"/>
      <c r="BJ656" s="165"/>
      <c r="BK656" s="165"/>
      <c r="BL656" s="165"/>
      <c r="BM656" s="165"/>
      <c r="BN656" s="165"/>
      <c r="BO656" s="165"/>
      <c r="BP656" s="165"/>
      <c r="BQ656" s="165"/>
      <c r="BR656" s="165"/>
      <c r="BS656" s="165"/>
      <c r="BT656" s="165"/>
      <c r="BU656" s="165"/>
      <c r="BV656" s="165"/>
      <c r="BW656" s="165"/>
      <c r="BX656" s="165"/>
      <c r="BY656" s="165"/>
      <c r="BZ656" s="165"/>
      <c r="CA656" s="165"/>
      <c r="CB656" s="165"/>
      <c r="CC656" s="165"/>
      <c r="CD656" s="165"/>
    </row>
    <row r="657" spans="1:82" ht="27" customHeight="1">
      <c r="A657" s="505"/>
      <c r="B657" s="490"/>
      <c r="C657" s="322"/>
      <c r="D657" s="132"/>
      <c r="E657" s="609" t="s">
        <v>835</v>
      </c>
      <c r="F657" s="156"/>
      <c r="G657" s="539" t="s">
        <v>792</v>
      </c>
      <c r="H657" s="608">
        <v>98</v>
      </c>
      <c r="I657" s="608">
        <v>104</v>
      </c>
      <c r="J657" s="608">
        <v>110</v>
      </c>
      <c r="K657" s="608">
        <v>116</v>
      </c>
      <c r="L657" s="608">
        <v>122</v>
      </c>
      <c r="M657" s="539" t="s">
        <v>792</v>
      </c>
      <c r="N657" s="103"/>
      <c r="O657" s="104"/>
      <c r="P657" s="128">
        <f>IF(SUM(G658:M664)&gt;0,0.1,0)</f>
        <v>0</v>
      </c>
      <c r="Q657" s="396"/>
      <c r="R657" s="735"/>
      <c r="S657" s="760"/>
      <c r="T657" s="328"/>
      <c r="U657" s="328"/>
      <c r="V657" s="328"/>
      <c r="W657" s="769"/>
      <c r="X657" s="553">
        <f t="shared" si="413"/>
        <v>0</v>
      </c>
      <c r="Y657" s="423"/>
      <c r="Z657" s="170"/>
      <c r="AA657" s="88"/>
      <c r="AB657" s="171"/>
      <c r="AC657" s="88"/>
      <c r="AD657" s="162"/>
      <c r="AE657" s="162"/>
      <c r="AF657" s="162"/>
      <c r="AG657" s="162"/>
      <c r="AH657" s="162"/>
      <c r="AI657" s="162"/>
      <c r="AJ657" s="162"/>
      <c r="AK657" s="163"/>
      <c r="AL657" s="162"/>
      <c r="AM657" s="173"/>
      <c r="AN657" s="173"/>
      <c r="AO657" s="173"/>
      <c r="AP657" s="173"/>
      <c r="AQ657" s="173"/>
      <c r="AR657" s="173"/>
      <c r="AS657" s="173"/>
      <c r="AT657" s="173"/>
      <c r="AU657" s="173"/>
      <c r="AV657" s="173"/>
      <c r="AW657" s="173"/>
      <c r="AX657" s="173"/>
      <c r="AY657" s="173"/>
      <c r="AZ657" s="173"/>
      <c r="BA657" s="173"/>
      <c r="BB657" s="173"/>
      <c r="BC657" s="173"/>
      <c r="BD657" s="173"/>
      <c r="BE657" s="173"/>
      <c r="BF657" s="165"/>
      <c r="BG657" s="165"/>
      <c r="BH657" s="165"/>
      <c r="BI657" s="165"/>
      <c r="BJ657" s="165"/>
      <c r="BK657" s="165"/>
      <c r="BL657" s="165"/>
      <c r="BM657" s="165"/>
      <c r="BN657" s="165"/>
      <c r="BO657" s="165"/>
      <c r="BP657" s="165"/>
      <c r="BQ657" s="165"/>
      <c r="BR657" s="165"/>
      <c r="BS657" s="165"/>
      <c r="BT657" s="165"/>
      <c r="BU657" s="165"/>
      <c r="BV657" s="165"/>
      <c r="BW657" s="165"/>
      <c r="BX657" s="165"/>
      <c r="BY657" s="165"/>
      <c r="BZ657" s="165"/>
      <c r="CA657" s="165"/>
      <c r="CB657" s="165"/>
      <c r="CC657" s="165"/>
      <c r="CD657" s="165"/>
    </row>
    <row r="658" spans="1:82" ht="8.25" customHeight="1">
      <c r="A658" s="501"/>
      <c r="B658" s="242"/>
      <c r="C658" s="322"/>
      <c r="D658" s="242"/>
      <c r="E658" s="243"/>
      <c r="F658" s="249"/>
      <c r="G658" s="244"/>
      <c r="H658" s="244"/>
      <c r="I658" s="244"/>
      <c r="J658" s="244"/>
      <c r="K658" s="244"/>
      <c r="L658" s="245"/>
      <c r="M658" s="692"/>
      <c r="N658" s="252"/>
      <c r="O658" s="307"/>
      <c r="P658" s="401"/>
      <c r="Q658" s="393"/>
      <c r="R658" s="754"/>
      <c r="S658" s="758"/>
      <c r="T658" s="431"/>
      <c r="U658" s="431"/>
      <c r="V658" s="329"/>
      <c r="W658" s="771" t="s">
        <v>22</v>
      </c>
      <c r="X658" s="553">
        <f t="shared" si="413"/>
        <v>0</v>
      </c>
      <c r="Y658" s="423"/>
      <c r="Z658" s="170"/>
      <c r="AA658" s="88"/>
      <c r="AB658" s="171"/>
      <c r="AC658" s="88"/>
      <c r="AD658" s="162"/>
      <c r="AE658" s="162"/>
      <c r="AF658" s="162"/>
      <c r="AG658" s="162"/>
      <c r="AH658" s="162"/>
      <c r="AI658" s="162"/>
      <c r="AJ658" s="162"/>
      <c r="AK658" s="163"/>
      <c r="AL658" s="162"/>
      <c r="AM658" s="162"/>
      <c r="AN658" s="162"/>
      <c r="AO658" s="162"/>
      <c r="AP658" s="162"/>
      <c r="AQ658" s="162"/>
      <c r="AR658" s="162"/>
      <c r="AS658" s="162"/>
      <c r="AT658" s="162"/>
      <c r="AU658" s="162"/>
      <c r="AV658" s="162"/>
      <c r="AW658" s="162"/>
      <c r="AX658" s="162"/>
      <c r="AY658" s="162"/>
      <c r="AZ658" s="162"/>
      <c r="BA658" s="162"/>
      <c r="BB658" s="162"/>
      <c r="BC658" s="162"/>
      <c r="BD658" s="162"/>
      <c r="BE658" s="162"/>
      <c r="BF658" s="165"/>
      <c r="BG658" s="165"/>
      <c r="BH658" s="165"/>
      <c r="BI658" s="165"/>
      <c r="BJ658" s="165"/>
      <c r="BK658" s="165"/>
      <c r="BL658" s="165"/>
      <c r="BM658" s="165"/>
      <c r="BN658" s="165"/>
      <c r="BO658" s="165"/>
      <c r="BP658" s="165"/>
      <c r="BQ658" s="165"/>
      <c r="BR658" s="165"/>
      <c r="BS658" s="165"/>
      <c r="BT658" s="165"/>
      <c r="BU658" s="165"/>
      <c r="BV658" s="165"/>
      <c r="BW658" s="165"/>
      <c r="BX658" s="165"/>
      <c r="BY658" s="165"/>
      <c r="BZ658" s="165"/>
      <c r="CA658" s="165"/>
      <c r="CB658" s="165"/>
      <c r="CC658" s="165"/>
      <c r="CD658" s="165"/>
    </row>
    <row r="659" spans="1:82" ht="63" customHeight="1">
      <c r="A659" s="698" t="s">
        <v>11</v>
      </c>
      <c r="B659" s="699"/>
      <c r="C659" s="700" t="s">
        <v>796</v>
      </c>
      <c r="D659" s="775" t="s">
        <v>1014</v>
      </c>
      <c r="E659" s="776" t="s">
        <v>1015</v>
      </c>
      <c r="F659" s="776" t="s">
        <v>137</v>
      </c>
      <c r="G659" s="539" t="s">
        <v>792</v>
      </c>
      <c r="H659" s="702"/>
      <c r="I659" s="702"/>
      <c r="J659" s="702"/>
      <c r="K659" s="702"/>
      <c r="L659" s="539" t="s">
        <v>792</v>
      </c>
      <c r="M659" s="539" t="s">
        <v>792</v>
      </c>
      <c r="N659" s="215"/>
      <c r="O659" s="50">
        <f>SUBTOTAL(9,G659:M659)</f>
        <v>0</v>
      </c>
      <c r="P659" s="94">
        <f>O659</f>
        <v>0</v>
      </c>
      <c r="Q659" s="717">
        <v>22.074479999999998</v>
      </c>
      <c r="R659" s="840">
        <f t="shared" ref="R659:R663" si="423">Q659*$S$1</f>
        <v>1434.8411999999998</v>
      </c>
      <c r="S659" s="734">
        <f>R659</f>
        <v>1434.8411999999998</v>
      </c>
      <c r="T659" s="719" t="s">
        <v>796</v>
      </c>
      <c r="U659" s="719"/>
      <c r="V659" s="719"/>
      <c r="W659" s="753">
        <f>S659*O659</f>
        <v>0</v>
      </c>
      <c r="X659" s="553">
        <f>R659*P659</f>
        <v>0</v>
      </c>
      <c r="Y659" s="708"/>
      <c r="Z659" s="709"/>
      <c r="AA659" s="709"/>
      <c r="AB659" s="709"/>
      <c r="AC659" s="709"/>
      <c r="AD659" s="710"/>
      <c r="AE659" s="709"/>
      <c r="AF659" s="709"/>
      <c r="AG659" s="709"/>
      <c r="AH659" s="709"/>
      <c r="AI659" s="161"/>
      <c r="AJ659" s="162"/>
      <c r="AK659" s="163"/>
      <c r="AL659" s="162"/>
      <c r="AM659" s="162"/>
      <c r="AN659" s="162"/>
      <c r="AO659" s="162"/>
      <c r="AP659" s="162"/>
      <c r="AQ659" s="162"/>
      <c r="AR659" s="162"/>
      <c r="AS659" s="162"/>
      <c r="AT659" s="162"/>
      <c r="AU659" s="162"/>
      <c r="AV659" s="162"/>
      <c r="AW659" s="162"/>
      <c r="AX659" s="162"/>
      <c r="AY659" s="162"/>
      <c r="AZ659" s="162"/>
      <c r="BA659" s="162"/>
      <c r="BB659" s="162"/>
      <c r="BC659" s="162"/>
      <c r="BD659" s="162"/>
      <c r="BE659" s="162"/>
    </row>
    <row r="660" spans="1:82" ht="63.75" hidden="1" customHeight="1">
      <c r="A660" s="821" t="s">
        <v>11</v>
      </c>
      <c r="B660" s="699"/>
      <c r="C660" s="700" t="s">
        <v>796</v>
      </c>
      <c r="D660" s="775" t="s">
        <v>1014</v>
      </c>
      <c r="E660" s="776" t="s">
        <v>1015</v>
      </c>
      <c r="F660" s="776" t="s">
        <v>798</v>
      </c>
      <c r="G660" s="539" t="s">
        <v>792</v>
      </c>
      <c r="H660" s="702"/>
      <c r="I660" s="702"/>
      <c r="J660" s="702"/>
      <c r="K660" s="702"/>
      <c r="L660" s="539" t="s">
        <v>792</v>
      </c>
      <c r="M660" s="539" t="s">
        <v>792</v>
      </c>
      <c r="N660" s="215">
        <v>0</v>
      </c>
      <c r="O660" s="837">
        <f t="shared" ref="O660:O663" si="424">SUBTOTAL(9,G660:M660)</f>
        <v>0</v>
      </c>
      <c r="P660" s="838">
        <f t="shared" ref="P660:P663" si="425">O660</f>
        <v>0</v>
      </c>
      <c r="Q660" s="717">
        <v>22.074479999999998</v>
      </c>
      <c r="R660" s="840">
        <f t="shared" si="423"/>
        <v>1434.8411999999998</v>
      </c>
      <c r="S660" s="841">
        <f t="shared" ref="S660:S663" si="426">R660</f>
        <v>1434.8411999999998</v>
      </c>
      <c r="T660" s="719" t="s">
        <v>796</v>
      </c>
      <c r="U660" s="719"/>
      <c r="V660" s="719"/>
      <c r="W660" s="843">
        <f t="shared" ref="W660:W663" si="427">S660*O660</f>
        <v>0</v>
      </c>
      <c r="X660" s="553">
        <f t="shared" si="413"/>
        <v>0</v>
      </c>
      <c r="Y660" s="708"/>
      <c r="Z660" s="709"/>
      <c r="AA660" s="709"/>
      <c r="AB660" s="709"/>
      <c r="AC660" s="709"/>
      <c r="AD660" s="710"/>
      <c r="AE660" s="709"/>
      <c r="AF660" s="709"/>
      <c r="AG660" s="709"/>
      <c r="AH660" s="709"/>
      <c r="AI660" s="161"/>
      <c r="AJ660" s="162"/>
      <c r="AK660" s="163"/>
      <c r="AL660" s="162"/>
      <c r="AM660" s="162"/>
      <c r="AN660" s="162"/>
      <c r="AO660" s="162"/>
      <c r="AP660" s="162"/>
      <c r="AQ660" s="162"/>
      <c r="AR660" s="162"/>
      <c r="AS660" s="162"/>
      <c r="AT660" s="162"/>
      <c r="AU660" s="162"/>
      <c r="AV660" s="162"/>
      <c r="AW660" s="162"/>
      <c r="AX660" s="162"/>
      <c r="AY660" s="162"/>
      <c r="AZ660" s="162"/>
      <c r="BA660" s="162"/>
      <c r="BB660" s="162"/>
      <c r="BC660" s="162"/>
      <c r="BD660" s="162"/>
      <c r="BE660" s="162"/>
    </row>
    <row r="661" spans="1:82" ht="63" customHeight="1">
      <c r="A661" s="698" t="s">
        <v>11</v>
      </c>
      <c r="B661" s="699"/>
      <c r="C661" s="700" t="s">
        <v>796</v>
      </c>
      <c r="D661" s="775" t="s">
        <v>1016</v>
      </c>
      <c r="E661" s="776" t="s">
        <v>1017</v>
      </c>
      <c r="F661" s="776" t="s">
        <v>6</v>
      </c>
      <c r="G661" s="539" t="s">
        <v>792</v>
      </c>
      <c r="H661" s="702"/>
      <c r="I661" s="702"/>
      <c r="J661" s="702"/>
      <c r="K661" s="702"/>
      <c r="L661" s="702"/>
      <c r="M661" s="539" t="s">
        <v>792</v>
      </c>
      <c r="N661" s="215"/>
      <c r="O661" s="50">
        <f t="shared" si="424"/>
        <v>0</v>
      </c>
      <c r="P661" s="94">
        <f t="shared" si="425"/>
        <v>0</v>
      </c>
      <c r="Q661" s="717">
        <v>21.461760000000002</v>
      </c>
      <c r="R661" s="840">
        <f t="shared" si="423"/>
        <v>1395.0144</v>
      </c>
      <c r="S661" s="734">
        <f t="shared" si="426"/>
        <v>1395.0144</v>
      </c>
      <c r="T661" s="719" t="s">
        <v>796</v>
      </c>
      <c r="U661" s="719"/>
      <c r="V661" s="719"/>
      <c r="W661" s="753">
        <f t="shared" si="427"/>
        <v>0</v>
      </c>
      <c r="X661" s="553">
        <f t="shared" si="413"/>
        <v>0</v>
      </c>
      <c r="Y661" s="708"/>
      <c r="Z661" s="709"/>
      <c r="AA661" s="709"/>
      <c r="AB661" s="709"/>
      <c r="AC661" s="709"/>
      <c r="AD661" s="710"/>
      <c r="AE661" s="709"/>
      <c r="AF661" s="709"/>
      <c r="AG661" s="709"/>
      <c r="AH661" s="709"/>
      <c r="AI661" s="161"/>
      <c r="AJ661" s="162"/>
      <c r="AK661" s="163"/>
      <c r="AL661" s="162"/>
      <c r="AM661" s="162"/>
      <c r="AN661" s="162"/>
      <c r="AO661" s="162"/>
      <c r="AP661" s="162"/>
      <c r="AQ661" s="162"/>
      <c r="AR661" s="162"/>
      <c r="AS661" s="162"/>
      <c r="AT661" s="162"/>
      <c r="AU661" s="162"/>
      <c r="AV661" s="162"/>
      <c r="AW661" s="162"/>
      <c r="AX661" s="162"/>
      <c r="AY661" s="162"/>
      <c r="AZ661" s="162"/>
      <c r="BA661" s="162"/>
      <c r="BB661" s="162"/>
      <c r="BC661" s="162"/>
      <c r="BD661" s="162"/>
      <c r="BE661" s="162"/>
    </row>
    <row r="662" spans="1:82" ht="63" customHeight="1">
      <c r="A662" s="698" t="s">
        <v>11</v>
      </c>
      <c r="B662" s="699"/>
      <c r="C662" s="700" t="s">
        <v>796</v>
      </c>
      <c r="D662" s="775" t="s">
        <v>1016</v>
      </c>
      <c r="E662" s="776" t="s">
        <v>1017</v>
      </c>
      <c r="F662" s="776" t="s">
        <v>9</v>
      </c>
      <c r="G662" s="539" t="s">
        <v>792</v>
      </c>
      <c r="H662" s="702"/>
      <c r="I662" s="702"/>
      <c r="J662" s="702"/>
      <c r="K662" s="702"/>
      <c r="L662" s="702"/>
      <c r="M662" s="539" t="s">
        <v>792</v>
      </c>
      <c r="N662" s="215"/>
      <c r="O662" s="50">
        <f t="shared" si="424"/>
        <v>0</v>
      </c>
      <c r="P662" s="94">
        <f t="shared" si="425"/>
        <v>0</v>
      </c>
      <c r="Q662" s="717">
        <v>21.461760000000002</v>
      </c>
      <c r="R662" s="840">
        <f t="shared" si="423"/>
        <v>1395.0144</v>
      </c>
      <c r="S662" s="734">
        <f t="shared" si="426"/>
        <v>1395.0144</v>
      </c>
      <c r="T662" s="719" t="s">
        <v>796</v>
      </c>
      <c r="U662" s="719"/>
      <c r="V662" s="719"/>
      <c r="W662" s="753">
        <f t="shared" si="427"/>
        <v>0</v>
      </c>
      <c r="X662" s="553">
        <f t="shared" si="413"/>
        <v>0</v>
      </c>
      <c r="Y662" s="708"/>
      <c r="Z662" s="709"/>
      <c r="AA662" s="709"/>
      <c r="AB662" s="709"/>
      <c r="AC662" s="709"/>
      <c r="AD662" s="710"/>
      <c r="AE662" s="709"/>
      <c r="AF662" s="709"/>
      <c r="AG662" s="709"/>
      <c r="AH662" s="709"/>
      <c r="AI662" s="161"/>
      <c r="AJ662" s="162"/>
      <c r="AK662" s="163"/>
      <c r="AL662" s="162"/>
      <c r="AM662" s="162"/>
      <c r="AN662" s="162"/>
      <c r="AO662" s="162"/>
      <c r="AP662" s="162"/>
      <c r="AQ662" s="162"/>
      <c r="AR662" s="162"/>
      <c r="AS662" s="162"/>
      <c r="AT662" s="162"/>
      <c r="AU662" s="162"/>
      <c r="AV662" s="162"/>
      <c r="AW662" s="162"/>
      <c r="AX662" s="162"/>
      <c r="AY662" s="162"/>
      <c r="AZ662" s="162"/>
      <c r="BA662" s="162"/>
      <c r="BB662" s="162"/>
      <c r="BC662" s="162"/>
      <c r="BD662" s="162"/>
      <c r="BE662" s="162"/>
    </row>
    <row r="663" spans="1:82" ht="63" customHeight="1">
      <c r="A663" s="698" t="s">
        <v>11</v>
      </c>
      <c r="B663" s="699"/>
      <c r="C663" s="700" t="s">
        <v>796</v>
      </c>
      <c r="D663" s="775" t="s">
        <v>1016</v>
      </c>
      <c r="E663" s="776" t="s">
        <v>1017</v>
      </c>
      <c r="F663" s="776" t="s">
        <v>26</v>
      </c>
      <c r="G663" s="539" t="s">
        <v>792</v>
      </c>
      <c r="H663" s="702"/>
      <c r="I663" s="702"/>
      <c r="J663" s="702"/>
      <c r="K663" s="702"/>
      <c r="L663" s="702"/>
      <c r="M663" s="539" t="s">
        <v>792</v>
      </c>
      <c r="N663" s="215"/>
      <c r="O663" s="50">
        <f t="shared" si="424"/>
        <v>0</v>
      </c>
      <c r="P663" s="94">
        <f t="shared" si="425"/>
        <v>0</v>
      </c>
      <c r="Q663" s="717">
        <v>21.461760000000002</v>
      </c>
      <c r="R663" s="840">
        <f t="shared" si="423"/>
        <v>1395.0144</v>
      </c>
      <c r="S663" s="734">
        <f t="shared" si="426"/>
        <v>1395.0144</v>
      </c>
      <c r="T663" s="719" t="s">
        <v>796</v>
      </c>
      <c r="U663" s="719"/>
      <c r="V663" s="719"/>
      <c r="W663" s="753">
        <f t="shared" si="427"/>
        <v>0</v>
      </c>
      <c r="X663" s="553">
        <f t="shared" si="413"/>
        <v>0</v>
      </c>
      <c r="Y663" s="708"/>
      <c r="Z663" s="709"/>
      <c r="AA663" s="709"/>
      <c r="AB663" s="709"/>
      <c r="AC663" s="709"/>
      <c r="AD663" s="710"/>
      <c r="AE663" s="709"/>
      <c r="AF663" s="709"/>
      <c r="AG663" s="709"/>
      <c r="AH663" s="709"/>
      <c r="AI663" s="161"/>
      <c r="AJ663" s="162"/>
      <c r="AK663" s="163"/>
      <c r="AL663" s="162"/>
      <c r="AM663" s="162"/>
      <c r="AN663" s="162"/>
      <c r="AO663" s="162"/>
      <c r="AP663" s="162"/>
      <c r="AQ663" s="162"/>
      <c r="AR663" s="162"/>
      <c r="AS663" s="162"/>
      <c r="AT663" s="162"/>
      <c r="AU663" s="162"/>
      <c r="AV663" s="162"/>
      <c r="AW663" s="162"/>
      <c r="AX663" s="162"/>
      <c r="AY663" s="162"/>
      <c r="AZ663" s="162"/>
      <c r="BA663" s="162"/>
      <c r="BB663" s="162"/>
      <c r="BC663" s="162"/>
      <c r="BD663" s="162"/>
      <c r="BE663" s="162"/>
    </row>
    <row r="664" spans="1:82" ht="12" customHeight="1">
      <c r="A664" s="501"/>
      <c r="B664" s="242"/>
      <c r="C664" s="322"/>
      <c r="D664" s="242"/>
      <c r="E664" s="243"/>
      <c r="F664" s="249"/>
      <c r="G664" s="244"/>
      <c r="H664" s="244"/>
      <c r="I664" s="244"/>
      <c r="J664" s="244"/>
      <c r="K664" s="244"/>
      <c r="L664" s="245"/>
      <c r="M664" s="692"/>
      <c r="N664" s="252"/>
      <c r="O664" s="307"/>
      <c r="P664" s="401"/>
      <c r="Q664" s="393"/>
      <c r="R664" s="754"/>
      <c r="S664" s="758"/>
      <c r="T664" s="431"/>
      <c r="U664" s="431"/>
      <c r="V664" s="329"/>
      <c r="W664" s="771" t="s">
        <v>22</v>
      </c>
      <c r="X664" s="553">
        <f t="shared" si="413"/>
        <v>0</v>
      </c>
      <c r="Y664" s="423"/>
      <c r="Z664" s="170"/>
      <c r="AA664" s="88"/>
      <c r="AB664" s="171"/>
      <c r="AC664" s="88"/>
      <c r="AD664" s="162"/>
      <c r="AE664" s="162"/>
      <c r="AF664" s="162"/>
      <c r="AG664" s="162"/>
      <c r="AH664" s="162"/>
      <c r="AI664" s="162"/>
      <c r="AJ664" s="162"/>
      <c r="AK664" s="163"/>
      <c r="AL664" s="162"/>
      <c r="AM664" s="162"/>
      <c r="AN664" s="162"/>
      <c r="AO664" s="162"/>
      <c r="AP664" s="162"/>
      <c r="AQ664" s="162"/>
      <c r="AR664" s="162"/>
      <c r="AS664" s="162"/>
      <c r="AT664" s="162"/>
      <c r="AU664" s="162"/>
      <c r="AV664" s="162"/>
      <c r="AW664" s="162"/>
      <c r="AX664" s="162"/>
      <c r="AY664" s="162"/>
      <c r="AZ664" s="162"/>
      <c r="BA664" s="162"/>
      <c r="BB664" s="162"/>
      <c r="BC664" s="162"/>
      <c r="BD664" s="162"/>
      <c r="BE664" s="162"/>
    </row>
    <row r="665" spans="1:82" ht="27" customHeight="1">
      <c r="A665" s="505"/>
      <c r="B665" s="490"/>
      <c r="C665" s="322"/>
      <c r="D665" s="132"/>
      <c r="E665" s="133" t="s">
        <v>836</v>
      </c>
      <c r="F665" s="156"/>
      <c r="G665" s="579">
        <v>8</v>
      </c>
      <c r="H665" s="579">
        <v>10</v>
      </c>
      <c r="I665" s="579">
        <v>12</v>
      </c>
      <c r="J665" s="579">
        <v>14</v>
      </c>
      <c r="K665" s="579">
        <v>16</v>
      </c>
      <c r="L665" s="539" t="s">
        <v>792</v>
      </c>
      <c r="M665" s="539" t="s">
        <v>792</v>
      </c>
      <c r="N665" s="103"/>
      <c r="O665" s="104"/>
      <c r="P665" s="723">
        <f>IF(SUM(G666:M688)&gt;0,0.1,0)</f>
        <v>0</v>
      </c>
      <c r="Q665" s="393"/>
      <c r="R665" s="735"/>
      <c r="S665" s="760"/>
      <c r="T665" s="328"/>
      <c r="U665" s="328"/>
      <c r="V665" s="328"/>
      <c r="W665" s="769"/>
      <c r="X665" s="553">
        <f t="shared" si="413"/>
        <v>0</v>
      </c>
      <c r="Y665" s="423"/>
      <c r="Z665" s="170"/>
      <c r="AA665" s="88"/>
      <c r="AB665" s="171"/>
      <c r="AC665" s="88"/>
      <c r="AD665" s="162"/>
      <c r="AE665" s="162"/>
      <c r="AF665" s="162"/>
      <c r="AG665" s="162"/>
      <c r="AH665" s="162"/>
      <c r="AI665" s="162"/>
      <c r="AJ665" s="162"/>
      <c r="AK665" s="163"/>
      <c r="AL665" s="162"/>
      <c r="AM665" s="173"/>
      <c r="AN665" s="173"/>
      <c r="AO665" s="173"/>
      <c r="AP665" s="173"/>
      <c r="AQ665" s="173"/>
      <c r="AR665" s="173"/>
      <c r="AS665" s="173"/>
      <c r="AT665" s="173"/>
      <c r="AU665" s="173"/>
      <c r="AV665" s="173"/>
      <c r="AW665" s="173"/>
      <c r="AX665" s="173"/>
      <c r="AY665" s="173"/>
      <c r="AZ665" s="173"/>
      <c r="BA665" s="173"/>
      <c r="BB665" s="173"/>
      <c r="BC665" s="173"/>
      <c r="BD665" s="173"/>
      <c r="BE665" s="173"/>
      <c r="BF665" s="165"/>
      <c r="BG665" s="165"/>
      <c r="BH665" s="165"/>
      <c r="BI665" s="165"/>
      <c r="BJ665" s="165"/>
      <c r="BK665" s="165"/>
      <c r="BL665" s="165"/>
      <c r="BM665" s="165"/>
      <c r="BN665" s="165"/>
      <c r="BO665" s="165"/>
      <c r="BP665" s="165"/>
      <c r="BQ665" s="165"/>
      <c r="BR665" s="165"/>
      <c r="BS665" s="165"/>
      <c r="BT665" s="165"/>
      <c r="BU665" s="165"/>
      <c r="BV665" s="165"/>
      <c r="BW665" s="165"/>
      <c r="BX665" s="165"/>
      <c r="BY665" s="165"/>
      <c r="BZ665" s="165"/>
      <c r="CA665" s="165"/>
      <c r="CB665" s="165"/>
      <c r="CC665" s="165"/>
      <c r="CD665" s="165"/>
    </row>
    <row r="666" spans="1:82" ht="12" customHeight="1">
      <c r="A666" s="533"/>
      <c r="B666" s="242"/>
      <c r="C666" s="322"/>
      <c r="D666" s="242"/>
      <c r="E666" s="243"/>
      <c r="F666" s="249"/>
      <c r="G666" s="244"/>
      <c r="H666" s="244"/>
      <c r="I666" s="244"/>
      <c r="J666" s="244"/>
      <c r="K666" s="244"/>
      <c r="L666" s="245"/>
      <c r="M666" s="281"/>
      <c r="N666" s="204"/>
      <c r="O666" s="304"/>
      <c r="P666" s="282"/>
      <c r="Q666" s="396"/>
      <c r="R666" s="754"/>
      <c r="S666" s="758"/>
      <c r="T666" s="329"/>
      <c r="U666" s="329"/>
      <c r="V666" s="329"/>
      <c r="W666" s="771" t="s">
        <v>22</v>
      </c>
      <c r="X666" s="553">
        <f t="shared" si="413"/>
        <v>0</v>
      </c>
      <c r="Y666" s="423"/>
      <c r="Z666" s="170"/>
      <c r="AA666" s="88"/>
      <c r="AB666" s="171"/>
      <c r="AC666" s="88"/>
      <c r="AD666" s="162"/>
      <c r="AE666" s="162"/>
      <c r="AF666" s="162"/>
      <c r="AG666" s="162"/>
      <c r="AH666" s="162"/>
      <c r="AI666" s="162"/>
      <c r="AJ666" s="162"/>
      <c r="AK666" s="163"/>
      <c r="AL666" s="162"/>
      <c r="AM666" s="162"/>
      <c r="AN666" s="162"/>
      <c r="AO666" s="162"/>
      <c r="AP666" s="162"/>
      <c r="AQ666" s="162"/>
      <c r="AR666" s="162"/>
      <c r="AS666" s="162"/>
      <c r="AT666" s="162"/>
      <c r="AU666" s="162"/>
      <c r="AV666" s="162"/>
      <c r="AW666" s="162"/>
      <c r="AX666" s="162"/>
      <c r="AY666" s="162"/>
      <c r="AZ666" s="162"/>
      <c r="BA666" s="162"/>
      <c r="BB666" s="162"/>
      <c r="BC666" s="162"/>
      <c r="BD666" s="162"/>
      <c r="BE666" s="162"/>
    </row>
    <row r="667" spans="1:82" ht="63.75" customHeight="1">
      <c r="A667" s="521" t="s">
        <v>11</v>
      </c>
      <c r="B667" s="476"/>
      <c r="C667" s="678" t="s">
        <v>955</v>
      </c>
      <c r="D667" s="404" t="s">
        <v>1051</v>
      </c>
      <c r="E667" s="405" t="s">
        <v>1052</v>
      </c>
      <c r="F667" s="405" t="s">
        <v>4</v>
      </c>
      <c r="G667" s="623"/>
      <c r="H667" s="623"/>
      <c r="I667" s="623"/>
      <c r="J667" s="623"/>
      <c r="K667" s="623"/>
      <c r="L667" s="539" t="s">
        <v>792</v>
      </c>
      <c r="M667" s="539" t="s">
        <v>792</v>
      </c>
      <c r="N667" s="215"/>
      <c r="O667" s="50">
        <f t="shared" ref="O667:O671" si="428">SUBTOTAL(9,G667:M667)</f>
        <v>0</v>
      </c>
      <c r="P667" s="94">
        <f t="shared" ref="P667:P671" si="429">O667</f>
        <v>0</v>
      </c>
      <c r="Q667" s="679">
        <v>79.951679999999996</v>
      </c>
      <c r="R667" s="737">
        <f t="shared" ref="R667:R671" si="430">Q667*$S$1</f>
        <v>5196.8591999999999</v>
      </c>
      <c r="S667" s="746">
        <f t="shared" ref="S667:S671" si="431">(1-T667*0.01)*R667</f>
        <v>3637.8014399999997</v>
      </c>
      <c r="T667" s="455">
        <v>30</v>
      </c>
      <c r="U667" s="435"/>
      <c r="V667" s="459"/>
      <c r="W667" s="753">
        <f t="shared" ref="W667:W671" si="432">S667*O667</f>
        <v>0</v>
      </c>
      <c r="X667" s="553">
        <f t="shared" si="413"/>
        <v>0</v>
      </c>
      <c r="Y667" s="438" t="s">
        <v>773</v>
      </c>
      <c r="Z667" s="436">
        <f t="shared" ref="Z667:Z672" si="433">T667</f>
        <v>30</v>
      </c>
      <c r="AA667" s="428"/>
      <c r="AB667" s="171"/>
      <c r="AC667" s="88"/>
      <c r="AD667" s="162"/>
      <c r="AE667" s="162"/>
      <c r="AF667" s="162"/>
      <c r="AG667" s="162"/>
      <c r="AH667" s="162"/>
      <c r="AI667" s="162"/>
      <c r="AJ667" s="162"/>
      <c r="AK667" s="163"/>
      <c r="AL667" s="162"/>
      <c r="AM667" s="173"/>
      <c r="AN667" s="173"/>
      <c r="AO667" s="173"/>
      <c r="AP667" s="173"/>
      <c r="AQ667" s="173"/>
      <c r="AR667" s="173"/>
      <c r="AS667" s="173"/>
      <c r="AT667" s="173"/>
      <c r="AU667" s="173"/>
      <c r="AV667" s="173"/>
      <c r="AW667" s="173"/>
      <c r="AX667" s="173"/>
      <c r="AY667" s="173"/>
      <c r="AZ667" s="173"/>
      <c r="BA667" s="173"/>
      <c r="BB667" s="173"/>
      <c r="BC667" s="173"/>
      <c r="BD667" s="173"/>
      <c r="BE667" s="173"/>
      <c r="BF667" s="165"/>
      <c r="BG667" s="165"/>
      <c r="BH667" s="165"/>
      <c r="BI667" s="165"/>
      <c r="BJ667" s="165"/>
      <c r="BK667" s="165"/>
      <c r="BL667" s="165"/>
      <c r="BM667" s="165"/>
      <c r="BN667" s="165"/>
      <c r="BO667" s="165"/>
      <c r="BP667" s="165"/>
      <c r="BQ667" s="165"/>
      <c r="BR667" s="165"/>
      <c r="BS667" s="165"/>
      <c r="BT667" s="165"/>
      <c r="BU667" s="165"/>
      <c r="BV667" s="165"/>
      <c r="BW667" s="165"/>
      <c r="BX667" s="165"/>
      <c r="BY667" s="165"/>
      <c r="BZ667" s="165"/>
      <c r="CA667" s="165"/>
      <c r="CB667" s="165"/>
      <c r="CC667" s="165"/>
      <c r="CD667" s="165"/>
    </row>
    <row r="668" spans="1:82" ht="63.75" customHeight="1">
      <c r="A668" s="521" t="s">
        <v>11</v>
      </c>
      <c r="B668" s="476"/>
      <c r="C668" s="678" t="s">
        <v>955</v>
      </c>
      <c r="D668" s="404" t="s">
        <v>1051</v>
      </c>
      <c r="E668" s="405" t="s">
        <v>1052</v>
      </c>
      <c r="F668" s="405" t="s">
        <v>6</v>
      </c>
      <c r="G668" s="623"/>
      <c r="H668" s="623"/>
      <c r="I668" s="623"/>
      <c r="J668" s="623"/>
      <c r="K668" s="623"/>
      <c r="L668" s="539" t="s">
        <v>792</v>
      </c>
      <c r="M668" s="539" t="s">
        <v>792</v>
      </c>
      <c r="N668" s="215"/>
      <c r="O668" s="50">
        <f t="shared" si="428"/>
        <v>0</v>
      </c>
      <c r="P668" s="94">
        <f t="shared" si="429"/>
        <v>0</v>
      </c>
      <c r="Q668" s="679">
        <v>79.951679999999996</v>
      </c>
      <c r="R668" s="737">
        <f t="shared" si="430"/>
        <v>5196.8591999999999</v>
      </c>
      <c r="S668" s="746">
        <f t="shared" si="431"/>
        <v>3637.8014399999997</v>
      </c>
      <c r="T668" s="455">
        <v>30</v>
      </c>
      <c r="U668" s="435"/>
      <c r="V668" s="459"/>
      <c r="W668" s="753">
        <f t="shared" si="432"/>
        <v>0</v>
      </c>
      <c r="X668" s="553">
        <f t="shared" si="413"/>
        <v>0</v>
      </c>
      <c r="Y668" s="438" t="s">
        <v>773</v>
      </c>
      <c r="Z668" s="436">
        <f t="shared" si="433"/>
        <v>30</v>
      </c>
      <c r="AA668" s="428"/>
      <c r="AB668" s="171"/>
      <c r="AC668" s="88"/>
      <c r="AD668" s="162"/>
      <c r="AE668" s="162"/>
      <c r="AF668" s="162"/>
      <c r="AG668" s="162"/>
      <c r="AH668" s="162"/>
      <c r="AI668" s="162"/>
      <c r="AJ668" s="162"/>
      <c r="AK668" s="163"/>
      <c r="AL668" s="162"/>
      <c r="AM668" s="173"/>
      <c r="AN668" s="173"/>
      <c r="AO668" s="173"/>
      <c r="AP668" s="173"/>
      <c r="AQ668" s="173"/>
      <c r="AR668" s="173"/>
      <c r="AS668" s="173"/>
      <c r="AT668" s="173"/>
      <c r="AU668" s="173"/>
      <c r="AV668" s="173"/>
      <c r="AW668" s="173"/>
      <c r="AX668" s="173"/>
      <c r="AY668" s="173"/>
      <c r="AZ668" s="173"/>
      <c r="BA668" s="173"/>
      <c r="BB668" s="173"/>
      <c r="BC668" s="173"/>
      <c r="BD668" s="173"/>
      <c r="BE668" s="173"/>
      <c r="BF668" s="165"/>
      <c r="BG668" s="165"/>
      <c r="BH668" s="165"/>
      <c r="BI668" s="165"/>
      <c r="BJ668" s="165"/>
      <c r="BK668" s="165"/>
      <c r="BL668" s="165"/>
      <c r="BM668" s="165"/>
      <c r="BN668" s="165"/>
      <c r="BO668" s="165"/>
      <c r="BP668" s="165"/>
      <c r="BQ668" s="165"/>
      <c r="BR668" s="165"/>
      <c r="BS668" s="165"/>
      <c r="BT668" s="165"/>
      <c r="BU668" s="165"/>
      <c r="BV668" s="165"/>
      <c r="BW668" s="165"/>
      <c r="BX668" s="165"/>
      <c r="BY668" s="165"/>
      <c r="BZ668" s="165"/>
      <c r="CA668" s="165"/>
      <c r="CB668" s="165"/>
      <c r="CC668" s="165"/>
      <c r="CD668" s="165"/>
    </row>
    <row r="669" spans="1:82" ht="63.75" customHeight="1">
      <c r="A669" s="492" t="s">
        <v>11</v>
      </c>
      <c r="B669" s="476"/>
      <c r="C669" s="678" t="s">
        <v>955</v>
      </c>
      <c r="D669" s="404" t="s">
        <v>893</v>
      </c>
      <c r="E669" s="405" t="s">
        <v>892</v>
      </c>
      <c r="F669" s="405" t="s">
        <v>894</v>
      </c>
      <c r="G669" s="623"/>
      <c r="H669" s="623"/>
      <c r="I669" s="623"/>
      <c r="J669" s="539" t="s">
        <v>792</v>
      </c>
      <c r="K669" s="539" t="s">
        <v>792</v>
      </c>
      <c r="L669" s="539" t="s">
        <v>792</v>
      </c>
      <c r="M669" s="539" t="s">
        <v>792</v>
      </c>
      <c r="N669" s="215"/>
      <c r="O669" s="50">
        <f t="shared" si="428"/>
        <v>0</v>
      </c>
      <c r="P669" s="94">
        <f t="shared" si="429"/>
        <v>0</v>
      </c>
      <c r="Q669" s="679">
        <v>79.951679999999996</v>
      </c>
      <c r="R669" s="737">
        <f t="shared" si="430"/>
        <v>5196.8591999999999</v>
      </c>
      <c r="S669" s="746">
        <f t="shared" si="431"/>
        <v>3637.8014399999997</v>
      </c>
      <c r="T669" s="455">
        <v>30</v>
      </c>
      <c r="U669" s="435"/>
      <c r="V669" s="459"/>
      <c r="W669" s="753">
        <f t="shared" si="432"/>
        <v>0</v>
      </c>
      <c r="X669" s="553">
        <f t="shared" si="413"/>
        <v>0</v>
      </c>
      <c r="Y669" s="438" t="s">
        <v>773</v>
      </c>
      <c r="Z669" s="436">
        <f t="shared" si="433"/>
        <v>30</v>
      </c>
      <c r="AA669" s="428"/>
      <c r="AB669" s="171"/>
      <c r="AC669" s="88"/>
      <c r="AD669" s="162"/>
      <c r="AE669" s="162"/>
      <c r="AF669" s="162"/>
      <c r="AG669" s="162"/>
      <c r="AH669" s="162"/>
      <c r="AI669" s="162"/>
      <c r="AJ669" s="162"/>
      <c r="AK669" s="163"/>
      <c r="AL669" s="162"/>
      <c r="AM669" s="173"/>
      <c r="AN669" s="173"/>
      <c r="AO669" s="173"/>
      <c r="AP669" s="173"/>
      <c r="AQ669" s="173"/>
      <c r="AR669" s="173"/>
      <c r="AS669" s="173"/>
      <c r="AT669" s="173"/>
      <c r="AU669" s="173"/>
      <c r="AV669" s="173"/>
      <c r="AW669" s="173"/>
      <c r="AX669" s="173"/>
      <c r="AY669" s="173"/>
      <c r="AZ669" s="173"/>
      <c r="BA669" s="173"/>
      <c r="BB669" s="173"/>
      <c r="BC669" s="173"/>
      <c r="BD669" s="173"/>
      <c r="BE669" s="173"/>
      <c r="BF669" s="165"/>
      <c r="BG669" s="165"/>
      <c r="BH669" s="165"/>
      <c r="BI669" s="165"/>
      <c r="BJ669" s="165"/>
      <c r="BK669" s="165"/>
      <c r="BL669" s="165"/>
      <c r="BM669" s="165"/>
      <c r="BN669" s="165"/>
      <c r="BO669" s="165"/>
      <c r="BP669" s="165"/>
      <c r="BQ669" s="165"/>
      <c r="BR669" s="165"/>
      <c r="BS669" s="165"/>
      <c r="BT669" s="165"/>
      <c r="BU669" s="165"/>
      <c r="BV669" s="165"/>
      <c r="BW669" s="165"/>
      <c r="BX669" s="165"/>
      <c r="BY669" s="165"/>
      <c r="BZ669" s="165"/>
      <c r="CA669" s="165"/>
      <c r="CB669" s="165"/>
      <c r="CC669" s="165"/>
      <c r="CD669" s="165"/>
    </row>
    <row r="670" spans="1:82" ht="63.75" customHeight="1">
      <c r="A670" s="492" t="s">
        <v>11</v>
      </c>
      <c r="B670" s="476"/>
      <c r="C670" s="678" t="s">
        <v>955</v>
      </c>
      <c r="D670" s="404" t="s">
        <v>893</v>
      </c>
      <c r="E670" s="405" t="s">
        <v>892</v>
      </c>
      <c r="F670" s="405" t="s">
        <v>159</v>
      </c>
      <c r="G670" s="623"/>
      <c r="H670" s="623"/>
      <c r="I670" s="623"/>
      <c r="J670" s="623"/>
      <c r="K670" s="623"/>
      <c r="L670" s="539" t="s">
        <v>792</v>
      </c>
      <c r="M670" s="539" t="s">
        <v>792</v>
      </c>
      <c r="N670" s="215"/>
      <c r="O670" s="50">
        <f t="shared" si="428"/>
        <v>0</v>
      </c>
      <c r="P670" s="94">
        <f t="shared" si="429"/>
        <v>0</v>
      </c>
      <c r="Q670" s="679">
        <v>79.951679999999996</v>
      </c>
      <c r="R670" s="737">
        <f t="shared" si="430"/>
        <v>5196.8591999999999</v>
      </c>
      <c r="S670" s="746">
        <f t="shared" si="431"/>
        <v>3637.8014399999997</v>
      </c>
      <c r="T670" s="455">
        <v>30</v>
      </c>
      <c r="U670" s="435"/>
      <c r="V670" s="459"/>
      <c r="W670" s="753">
        <f t="shared" si="432"/>
        <v>0</v>
      </c>
      <c r="X670" s="553">
        <f t="shared" si="413"/>
        <v>0</v>
      </c>
      <c r="Y670" s="438" t="s">
        <v>773</v>
      </c>
      <c r="Z670" s="436">
        <f t="shared" si="433"/>
        <v>30</v>
      </c>
      <c r="AA670" s="428"/>
      <c r="AB670" s="171"/>
      <c r="AC670" s="88"/>
      <c r="AD670" s="162"/>
      <c r="AE670" s="162"/>
      <c r="AF670" s="162"/>
      <c r="AG670" s="162"/>
      <c r="AH670" s="162"/>
      <c r="AI670" s="162"/>
      <c r="AJ670" s="162"/>
      <c r="AK670" s="163"/>
      <c r="AL670" s="162"/>
      <c r="AM670" s="173"/>
      <c r="AN670" s="173"/>
      <c r="AO670" s="173"/>
      <c r="AP670" s="173"/>
      <c r="AQ670" s="173"/>
      <c r="AR670" s="173"/>
      <c r="AS670" s="173"/>
      <c r="AT670" s="173"/>
      <c r="AU670" s="173"/>
      <c r="AV670" s="173"/>
      <c r="AW670" s="173"/>
      <c r="AX670" s="173"/>
      <c r="AY670" s="173"/>
      <c r="AZ670" s="173"/>
      <c r="BA670" s="173"/>
      <c r="BB670" s="173"/>
      <c r="BC670" s="173"/>
      <c r="BD670" s="173"/>
      <c r="BE670" s="173"/>
      <c r="BF670" s="165"/>
      <c r="BG670" s="165"/>
      <c r="BH670" s="165"/>
      <c r="BI670" s="165"/>
      <c r="BJ670" s="165"/>
      <c r="BK670" s="165"/>
      <c r="BL670" s="165"/>
      <c r="BM670" s="165"/>
      <c r="BN670" s="165"/>
      <c r="BO670" s="165"/>
      <c r="BP670" s="165"/>
      <c r="BQ670" s="165"/>
      <c r="BR670" s="165"/>
      <c r="BS670" s="165"/>
      <c r="BT670" s="165"/>
      <c r="BU670" s="165"/>
      <c r="BV670" s="165"/>
      <c r="BW670" s="165"/>
      <c r="BX670" s="165"/>
      <c r="BY670" s="165"/>
      <c r="BZ670" s="165"/>
      <c r="CA670" s="165"/>
      <c r="CB670" s="165"/>
      <c r="CC670" s="165"/>
      <c r="CD670" s="165"/>
    </row>
    <row r="671" spans="1:82" ht="63.75" customHeight="1">
      <c r="A671" s="521" t="s">
        <v>11</v>
      </c>
      <c r="B671" s="476"/>
      <c r="C671" s="678" t="s">
        <v>955</v>
      </c>
      <c r="D671" s="404" t="s">
        <v>893</v>
      </c>
      <c r="E671" s="405" t="s">
        <v>892</v>
      </c>
      <c r="F671" s="405" t="s">
        <v>26</v>
      </c>
      <c r="G671" s="623"/>
      <c r="H671" s="623"/>
      <c r="I671" s="623"/>
      <c r="J671" s="539" t="s">
        <v>792</v>
      </c>
      <c r="K671" s="539" t="s">
        <v>792</v>
      </c>
      <c r="L671" s="539" t="s">
        <v>792</v>
      </c>
      <c r="M671" s="539" t="s">
        <v>792</v>
      </c>
      <c r="N671" s="215"/>
      <c r="O671" s="50">
        <f t="shared" si="428"/>
        <v>0</v>
      </c>
      <c r="P671" s="94">
        <f t="shared" si="429"/>
        <v>0</v>
      </c>
      <c r="Q671" s="679">
        <v>79.951679999999996</v>
      </c>
      <c r="R671" s="737">
        <f t="shared" si="430"/>
        <v>5196.8591999999999</v>
      </c>
      <c r="S671" s="746">
        <f t="shared" si="431"/>
        <v>3637.8014399999997</v>
      </c>
      <c r="T671" s="455">
        <v>30</v>
      </c>
      <c r="U671" s="435"/>
      <c r="V671" s="459"/>
      <c r="W671" s="753">
        <f t="shared" si="432"/>
        <v>0</v>
      </c>
      <c r="X671" s="553">
        <f t="shared" si="413"/>
        <v>0</v>
      </c>
      <c r="Y671" s="438" t="s">
        <v>773</v>
      </c>
      <c r="Z671" s="436">
        <f t="shared" si="433"/>
        <v>30</v>
      </c>
      <c r="AA671" s="428"/>
      <c r="AB671" s="171"/>
      <c r="AC671" s="88"/>
      <c r="AD671" s="162"/>
      <c r="AE671" s="162"/>
      <c r="AF671" s="162"/>
      <c r="AG671" s="162"/>
      <c r="AH671" s="162"/>
      <c r="AI671" s="162"/>
      <c r="AJ671" s="162"/>
      <c r="AK671" s="163"/>
      <c r="AL671" s="162"/>
      <c r="AM671" s="173"/>
      <c r="AN671" s="173"/>
      <c r="AO671" s="173"/>
      <c r="AP671" s="173"/>
      <c r="AQ671" s="173"/>
      <c r="AR671" s="173"/>
      <c r="AS671" s="173"/>
      <c r="AT671" s="173"/>
      <c r="AU671" s="173"/>
      <c r="AV671" s="173"/>
      <c r="AW671" s="173"/>
      <c r="AX671" s="173"/>
      <c r="AY671" s="173"/>
      <c r="AZ671" s="173"/>
      <c r="BA671" s="173"/>
      <c r="BB671" s="173"/>
      <c r="BC671" s="173"/>
      <c r="BD671" s="173"/>
      <c r="BE671" s="173"/>
      <c r="BF671" s="165"/>
      <c r="BG671" s="165"/>
      <c r="BH671" s="165"/>
      <c r="BI671" s="165"/>
      <c r="BJ671" s="165"/>
      <c r="BK671" s="165"/>
      <c r="BL671" s="165"/>
      <c r="BM671" s="165"/>
      <c r="BN671" s="165"/>
      <c r="BO671" s="165"/>
      <c r="BP671" s="165"/>
      <c r="BQ671" s="165"/>
      <c r="BR671" s="165"/>
      <c r="BS671" s="165"/>
      <c r="BT671" s="165"/>
      <c r="BU671" s="165"/>
      <c r="BV671" s="165"/>
      <c r="BW671" s="165"/>
      <c r="BX671" s="165"/>
      <c r="BY671" s="165"/>
      <c r="BZ671" s="165"/>
      <c r="CA671" s="165"/>
      <c r="CB671" s="165"/>
      <c r="CC671" s="165"/>
      <c r="CD671" s="165"/>
    </row>
    <row r="672" spans="1:82" ht="63.75" hidden="1" customHeight="1">
      <c r="A672" s="521" t="s">
        <v>11</v>
      </c>
      <c r="B672" s="476"/>
      <c r="C672" s="512" t="s">
        <v>784</v>
      </c>
      <c r="D672" s="665" t="s">
        <v>779</v>
      </c>
      <c r="E672" s="106" t="s">
        <v>688</v>
      </c>
      <c r="F672" s="112" t="s">
        <v>778</v>
      </c>
      <c r="G672" s="539" t="s">
        <v>792</v>
      </c>
      <c r="H672" s="539" t="s">
        <v>792</v>
      </c>
      <c r="I672" s="539" t="s">
        <v>792</v>
      </c>
      <c r="J672" s="539" t="s">
        <v>792</v>
      </c>
      <c r="K672" s="623"/>
      <c r="L672" s="539" t="s">
        <v>792</v>
      </c>
      <c r="M672" s="539" t="s">
        <v>792</v>
      </c>
      <c r="N672" s="215">
        <v>3</v>
      </c>
      <c r="O672" s="50">
        <f t="shared" ref="O672:O738" si="434">SUBTOTAL(9,G672:M672)</f>
        <v>0</v>
      </c>
      <c r="P672" s="94">
        <f t="shared" ref="P672:P738" si="435">O672</f>
        <v>0</v>
      </c>
      <c r="Q672" s="676">
        <v>84.88</v>
      </c>
      <c r="R672" s="437">
        <f>Q672*$S$1</f>
        <v>5517.2</v>
      </c>
      <c r="S672" s="395">
        <f t="shared" ref="S672:S746" si="436">(1-T672*0.01)*R672</f>
        <v>2758.6</v>
      </c>
      <c r="T672" s="455">
        <v>50</v>
      </c>
      <c r="U672" s="435">
        <f>(V672/R672*100-100)*-1</f>
        <v>59.236569274269556</v>
      </c>
      <c r="V672" s="460">
        <v>2249</v>
      </c>
      <c r="W672" s="335">
        <f t="shared" ref="W672:W687" si="437">S672*O672</f>
        <v>0</v>
      </c>
      <c r="X672" s="553">
        <f t="shared" si="413"/>
        <v>0</v>
      </c>
      <c r="Y672" s="438" t="s">
        <v>773</v>
      </c>
      <c r="Z672" s="436">
        <f t="shared" si="433"/>
        <v>50</v>
      </c>
      <c r="AA672" s="428"/>
      <c r="AB672" s="171"/>
      <c r="AC672" s="88"/>
      <c r="AD672" s="162"/>
      <c r="AE672" s="162"/>
      <c r="AF672" s="162"/>
      <c r="AG672" s="162"/>
      <c r="AH672" s="162"/>
      <c r="AI672" s="162"/>
      <c r="AJ672" s="162"/>
      <c r="AK672" s="163"/>
      <c r="AL672" s="162"/>
      <c r="AM672" s="173"/>
      <c r="AN672" s="173"/>
      <c r="AO672" s="173"/>
      <c r="AP672" s="173"/>
      <c r="AQ672" s="173"/>
      <c r="AR672" s="173"/>
      <c r="AS672" s="173"/>
      <c r="AT672" s="173"/>
      <c r="AU672" s="173"/>
      <c r="AV672" s="173"/>
      <c r="AW672" s="173"/>
      <c r="AX672" s="173"/>
      <c r="AY672" s="173"/>
      <c r="AZ672" s="173"/>
      <c r="BA672" s="173"/>
      <c r="BB672" s="173"/>
      <c r="BC672" s="173"/>
      <c r="BD672" s="173"/>
      <c r="BE672" s="173"/>
      <c r="BF672" s="165"/>
      <c r="BG672" s="165"/>
      <c r="BH672" s="165"/>
      <c r="BI672" s="165"/>
      <c r="BJ672" s="165"/>
      <c r="BK672" s="165"/>
      <c r="BL672" s="165"/>
      <c r="BM672" s="165"/>
      <c r="BN672" s="165"/>
      <c r="BO672" s="165"/>
      <c r="BP672" s="165"/>
      <c r="BQ672" s="165"/>
      <c r="BR672" s="165"/>
      <c r="BS672" s="165"/>
      <c r="BT672" s="165"/>
      <c r="BU672" s="165"/>
      <c r="BV672" s="165"/>
      <c r="BW672" s="165"/>
      <c r="BX672" s="165"/>
      <c r="BY672" s="165"/>
      <c r="BZ672" s="165"/>
      <c r="CA672" s="165"/>
      <c r="CB672" s="165"/>
      <c r="CC672" s="165"/>
      <c r="CD672" s="165"/>
    </row>
    <row r="673" spans="1:82" ht="63.75" customHeight="1">
      <c r="A673" s="521" t="s">
        <v>11</v>
      </c>
      <c r="B673" s="471"/>
      <c r="C673" s="512" t="s">
        <v>784</v>
      </c>
      <c r="D673" s="33" t="s">
        <v>448</v>
      </c>
      <c r="E673" s="106" t="s">
        <v>688</v>
      </c>
      <c r="F673" s="80" t="s">
        <v>413</v>
      </c>
      <c r="G673" s="621"/>
      <c r="H673" s="621"/>
      <c r="I673" s="621"/>
      <c r="J673" s="539" t="s">
        <v>792</v>
      </c>
      <c r="K673" s="539" t="s">
        <v>792</v>
      </c>
      <c r="L673" s="539" t="s">
        <v>792</v>
      </c>
      <c r="M673" s="539" t="s">
        <v>792</v>
      </c>
      <c r="N673" s="215"/>
      <c r="O673" s="50">
        <f t="shared" si="434"/>
        <v>0</v>
      </c>
      <c r="P673" s="94">
        <f t="shared" si="435"/>
        <v>0</v>
      </c>
      <c r="Q673" s="679">
        <v>80.895600000000002</v>
      </c>
      <c r="R673" s="737">
        <f t="shared" ref="R673:R680" si="438">Q673*$S$1</f>
        <v>5258.2139999999999</v>
      </c>
      <c r="S673" s="746">
        <f t="shared" si="436"/>
        <v>3680.7497999999996</v>
      </c>
      <c r="T673" s="455">
        <v>30</v>
      </c>
      <c r="U673" s="435">
        <f t="shared" ref="U673:U746" si="439">(V673/R673*100-100)*-1</f>
        <v>24.687831267422737</v>
      </c>
      <c r="V673" s="459">
        <v>3960.0749999999998</v>
      </c>
      <c r="W673" s="753">
        <f t="shared" si="437"/>
        <v>0</v>
      </c>
      <c r="X673" s="553">
        <f t="shared" si="413"/>
        <v>0</v>
      </c>
      <c r="Y673" s="438" t="s">
        <v>773</v>
      </c>
      <c r="Z673" s="436">
        <f t="shared" ref="Z673:Z746" si="440">T673</f>
        <v>30</v>
      </c>
      <c r="AA673" s="428"/>
      <c r="AB673" s="171"/>
      <c r="AC673" s="88"/>
      <c r="AD673" s="162"/>
      <c r="AE673" s="162"/>
      <c r="AF673" s="162"/>
      <c r="AG673" s="162"/>
      <c r="AH673" s="162"/>
      <c r="AI673" s="162"/>
      <c r="AJ673" s="162"/>
      <c r="AK673" s="163"/>
      <c r="AL673" s="162"/>
      <c r="AM673" s="173"/>
      <c r="AN673" s="173"/>
      <c r="AO673" s="173"/>
      <c r="AP673" s="173"/>
      <c r="AQ673" s="173"/>
      <c r="AR673" s="173"/>
      <c r="AS673" s="173"/>
      <c r="AT673" s="173"/>
      <c r="AU673" s="173"/>
      <c r="AV673" s="173"/>
      <c r="AW673" s="173"/>
      <c r="AX673" s="173"/>
      <c r="AY673" s="173"/>
      <c r="AZ673" s="173"/>
      <c r="BA673" s="173"/>
      <c r="BB673" s="173"/>
      <c r="BC673" s="173"/>
      <c r="BD673" s="173"/>
      <c r="BE673" s="173"/>
      <c r="BF673" s="165"/>
      <c r="BG673" s="165"/>
      <c r="BH673" s="165"/>
      <c r="BI673" s="165"/>
      <c r="BJ673" s="165"/>
      <c r="BK673" s="165"/>
      <c r="BL673" s="165"/>
      <c r="BM673" s="165"/>
      <c r="BN673" s="165"/>
      <c r="BO673" s="165"/>
      <c r="BP673" s="165"/>
      <c r="BQ673" s="165"/>
      <c r="BR673" s="165"/>
      <c r="BS673" s="165"/>
      <c r="BT673" s="165"/>
      <c r="BU673" s="165"/>
      <c r="BV673" s="165"/>
      <c r="BW673" s="165"/>
      <c r="BX673" s="165"/>
      <c r="BY673" s="165"/>
      <c r="BZ673" s="165"/>
      <c r="CA673" s="165"/>
      <c r="CB673" s="165"/>
      <c r="CC673" s="165"/>
      <c r="CD673" s="165"/>
    </row>
    <row r="674" spans="1:82" ht="63.75" customHeight="1">
      <c r="A674" s="521" t="s">
        <v>11</v>
      </c>
      <c r="B674" s="477"/>
      <c r="C674" s="512" t="s">
        <v>784</v>
      </c>
      <c r="D674" s="33" t="s">
        <v>448</v>
      </c>
      <c r="E674" s="106" t="s">
        <v>688</v>
      </c>
      <c r="F674" s="80" t="s">
        <v>414</v>
      </c>
      <c r="G674" s="621"/>
      <c r="H674" s="621"/>
      <c r="I674" s="621"/>
      <c r="J674" s="621"/>
      <c r="K674" s="539" t="s">
        <v>792</v>
      </c>
      <c r="L674" s="539" t="s">
        <v>792</v>
      </c>
      <c r="M674" s="539" t="s">
        <v>792</v>
      </c>
      <c r="N674" s="215"/>
      <c r="O674" s="50">
        <f t="shared" si="434"/>
        <v>0</v>
      </c>
      <c r="P674" s="94">
        <f t="shared" si="435"/>
        <v>0</v>
      </c>
      <c r="Q674" s="679">
        <v>80.895600000000002</v>
      </c>
      <c r="R674" s="737">
        <f t="shared" si="438"/>
        <v>5258.2139999999999</v>
      </c>
      <c r="S674" s="746">
        <f t="shared" si="436"/>
        <v>3680.7497999999996</v>
      </c>
      <c r="T674" s="455">
        <v>30</v>
      </c>
      <c r="U674" s="435">
        <f t="shared" si="439"/>
        <v>24.687831267422737</v>
      </c>
      <c r="V674" s="459">
        <v>3960.0749999999998</v>
      </c>
      <c r="W674" s="753">
        <f t="shared" si="437"/>
        <v>0</v>
      </c>
      <c r="X674" s="553">
        <f t="shared" si="413"/>
        <v>0</v>
      </c>
      <c r="Y674" s="438" t="s">
        <v>773</v>
      </c>
      <c r="Z674" s="436">
        <f t="shared" si="440"/>
        <v>30</v>
      </c>
      <c r="AA674" s="428"/>
      <c r="AB674" s="171"/>
      <c r="AC674" s="88"/>
      <c r="AD674" s="162"/>
      <c r="AE674" s="162"/>
      <c r="AF674" s="162"/>
      <c r="AG674" s="162"/>
      <c r="AH674" s="162"/>
      <c r="AI674" s="162"/>
      <c r="AJ674" s="162"/>
      <c r="AK674" s="163"/>
      <c r="AL674" s="162"/>
      <c r="AM674" s="173"/>
      <c r="AN674" s="173"/>
      <c r="AO674" s="173"/>
      <c r="AP674" s="173"/>
      <c r="AQ674" s="173"/>
      <c r="AR674" s="173"/>
      <c r="AS674" s="173"/>
      <c r="AT674" s="173"/>
      <c r="AU674" s="173"/>
      <c r="AV674" s="173"/>
      <c r="AW674" s="173"/>
      <c r="AX674" s="173"/>
      <c r="AY674" s="173"/>
      <c r="AZ674" s="173"/>
      <c r="BA674" s="173"/>
      <c r="BB674" s="173"/>
      <c r="BC674" s="173"/>
      <c r="BD674" s="173"/>
      <c r="BE674" s="173"/>
      <c r="BF674" s="165"/>
      <c r="BG674" s="165"/>
      <c r="BH674" s="165"/>
      <c r="BI674" s="165"/>
      <c r="BJ674" s="165"/>
      <c r="BK674" s="165"/>
      <c r="BL674" s="165"/>
      <c r="BM674" s="165"/>
      <c r="BN674" s="165"/>
      <c r="BO674" s="165"/>
      <c r="BP674" s="165"/>
      <c r="BQ674" s="165"/>
      <c r="BR674" s="165"/>
      <c r="BS674" s="165"/>
      <c r="BT674" s="165"/>
      <c r="BU674" s="165"/>
      <c r="BV674" s="165"/>
      <c r="BW674" s="165"/>
      <c r="BX674" s="165"/>
      <c r="BY674" s="165"/>
      <c r="BZ674" s="165"/>
      <c r="CA674" s="165"/>
      <c r="CB674" s="165"/>
      <c r="CC674" s="165"/>
      <c r="CD674" s="165"/>
    </row>
    <row r="675" spans="1:82" ht="63.75" customHeight="1">
      <c r="A675" s="521" t="s">
        <v>11</v>
      </c>
      <c r="B675" s="477"/>
      <c r="C675" s="512" t="s">
        <v>784</v>
      </c>
      <c r="D675" s="33" t="s">
        <v>448</v>
      </c>
      <c r="E675" s="106" t="s">
        <v>688</v>
      </c>
      <c r="F675" s="80" t="s">
        <v>416</v>
      </c>
      <c r="G675" s="539" t="s">
        <v>792</v>
      </c>
      <c r="H675" s="621"/>
      <c r="I675" s="621"/>
      <c r="J675" s="621"/>
      <c r="K675" s="539" t="s">
        <v>792</v>
      </c>
      <c r="L675" s="539" t="s">
        <v>792</v>
      </c>
      <c r="M675" s="539" t="s">
        <v>792</v>
      </c>
      <c r="N675" s="215"/>
      <c r="O675" s="50">
        <f t="shared" si="434"/>
        <v>0</v>
      </c>
      <c r="P675" s="94">
        <f t="shared" si="435"/>
        <v>0</v>
      </c>
      <c r="Q675" s="679">
        <v>80.895600000000002</v>
      </c>
      <c r="R675" s="737">
        <f t="shared" si="438"/>
        <v>5258.2139999999999</v>
      </c>
      <c r="S675" s="746">
        <f t="shared" si="436"/>
        <v>3680.7497999999996</v>
      </c>
      <c r="T675" s="455">
        <v>30</v>
      </c>
      <c r="U675" s="435">
        <f t="shared" si="439"/>
        <v>24.687831267422737</v>
      </c>
      <c r="V675" s="459">
        <v>3960.0749999999998</v>
      </c>
      <c r="W675" s="753">
        <f t="shared" si="437"/>
        <v>0</v>
      </c>
      <c r="X675" s="553">
        <f t="shared" si="413"/>
        <v>0</v>
      </c>
      <c r="Y675" s="438" t="s">
        <v>773</v>
      </c>
      <c r="Z675" s="436">
        <f t="shared" si="440"/>
        <v>30</v>
      </c>
      <c r="AA675" s="428"/>
      <c r="AB675" s="171"/>
      <c r="AC675" s="88"/>
      <c r="AD675" s="162"/>
      <c r="AE675" s="162"/>
      <c r="AF675" s="162"/>
      <c r="AG675" s="162"/>
      <c r="AH675" s="162"/>
      <c r="AI675" s="162"/>
      <c r="AJ675" s="162"/>
      <c r="AK675" s="163"/>
      <c r="AL675" s="162"/>
      <c r="AM675" s="173"/>
      <c r="AN675" s="173"/>
      <c r="AO675" s="173"/>
      <c r="AP675" s="173"/>
      <c r="AQ675" s="173"/>
      <c r="AR675" s="173"/>
      <c r="AS675" s="173"/>
      <c r="AT675" s="173"/>
      <c r="AU675" s="173"/>
      <c r="AV675" s="173"/>
      <c r="AW675" s="173"/>
      <c r="AX675" s="173"/>
      <c r="AY675" s="173"/>
      <c r="AZ675" s="173"/>
      <c r="BA675" s="173"/>
      <c r="BB675" s="173"/>
      <c r="BC675" s="173"/>
      <c r="BD675" s="173"/>
      <c r="BE675" s="173"/>
      <c r="BF675" s="165"/>
      <c r="BG675" s="165"/>
      <c r="BH675" s="165"/>
      <c r="BI675" s="165"/>
      <c r="BJ675" s="165"/>
      <c r="BK675" s="165"/>
      <c r="BL675" s="165"/>
      <c r="BM675" s="165"/>
      <c r="BN675" s="165"/>
      <c r="BO675" s="165"/>
      <c r="BP675" s="165"/>
      <c r="BQ675" s="165"/>
      <c r="BR675" s="165"/>
      <c r="BS675" s="165"/>
      <c r="BT675" s="165"/>
      <c r="BU675" s="165"/>
      <c r="BV675" s="165"/>
      <c r="BW675" s="165"/>
      <c r="BX675" s="165"/>
      <c r="BY675" s="165"/>
      <c r="BZ675" s="165"/>
      <c r="CA675" s="165"/>
      <c r="CB675" s="165"/>
      <c r="CC675" s="165"/>
      <c r="CD675" s="165"/>
    </row>
    <row r="676" spans="1:82" ht="63.75" customHeight="1">
      <c r="A676" s="521" t="s">
        <v>11</v>
      </c>
      <c r="B676" s="477"/>
      <c r="C676" s="512" t="s">
        <v>784</v>
      </c>
      <c r="D676" s="33" t="s">
        <v>448</v>
      </c>
      <c r="E676" s="106" t="s">
        <v>688</v>
      </c>
      <c r="F676" s="80" t="s">
        <v>415</v>
      </c>
      <c r="G676" s="621"/>
      <c r="H676" s="621"/>
      <c r="I676" s="621"/>
      <c r="J676" s="621"/>
      <c r="K676" s="539" t="s">
        <v>792</v>
      </c>
      <c r="L676" s="539" t="s">
        <v>792</v>
      </c>
      <c r="M676" s="539" t="s">
        <v>792</v>
      </c>
      <c r="N676" s="215"/>
      <c r="O676" s="50">
        <f t="shared" si="434"/>
        <v>0</v>
      </c>
      <c r="P676" s="94">
        <f t="shared" si="435"/>
        <v>0</v>
      </c>
      <c r="Q676" s="679">
        <v>80.895600000000002</v>
      </c>
      <c r="R676" s="737">
        <f t="shared" si="438"/>
        <v>5258.2139999999999</v>
      </c>
      <c r="S676" s="746">
        <f t="shared" si="436"/>
        <v>3680.7497999999996</v>
      </c>
      <c r="T676" s="455">
        <v>30</v>
      </c>
      <c r="U676" s="435">
        <f t="shared" si="439"/>
        <v>24.687831267422737</v>
      </c>
      <c r="V676" s="459">
        <v>3960.0749999999998</v>
      </c>
      <c r="W676" s="753">
        <f t="shared" si="437"/>
        <v>0</v>
      </c>
      <c r="X676" s="553">
        <f t="shared" si="413"/>
        <v>0</v>
      </c>
      <c r="Y676" s="438" t="s">
        <v>773</v>
      </c>
      <c r="Z676" s="436">
        <f t="shared" si="440"/>
        <v>30</v>
      </c>
      <c r="AA676" s="428"/>
      <c r="AB676" s="171"/>
      <c r="AC676" s="88"/>
      <c r="AD676" s="162"/>
      <c r="AE676" s="162"/>
      <c r="AF676" s="162"/>
      <c r="AG676" s="162"/>
      <c r="AH676" s="162"/>
      <c r="AI676" s="162"/>
      <c r="AJ676" s="162"/>
      <c r="AK676" s="163"/>
      <c r="AL676" s="162"/>
      <c r="AM676" s="173"/>
      <c r="AN676" s="173"/>
      <c r="AO676" s="173"/>
      <c r="AP676" s="173"/>
      <c r="AQ676" s="173"/>
      <c r="AR676" s="173"/>
      <c r="AS676" s="173"/>
      <c r="AT676" s="173"/>
      <c r="AU676" s="173"/>
      <c r="AV676" s="173"/>
      <c r="AW676" s="173"/>
      <c r="AX676" s="173"/>
      <c r="AY676" s="173"/>
      <c r="AZ676" s="173"/>
      <c r="BA676" s="173"/>
      <c r="BB676" s="173"/>
      <c r="BC676" s="173"/>
      <c r="BD676" s="173"/>
      <c r="BE676" s="173"/>
      <c r="BF676" s="165"/>
      <c r="BG676" s="165"/>
      <c r="BH676" s="165"/>
      <c r="BI676" s="165"/>
      <c r="BJ676" s="165"/>
      <c r="BK676" s="165"/>
      <c r="BL676" s="165"/>
      <c r="BM676" s="165"/>
      <c r="BN676" s="165"/>
      <c r="BO676" s="165"/>
      <c r="BP676" s="165"/>
      <c r="BQ676" s="165"/>
      <c r="BR676" s="165"/>
      <c r="BS676" s="165"/>
      <c r="BT676" s="165"/>
      <c r="BU676" s="165"/>
      <c r="BV676" s="165"/>
      <c r="BW676" s="165"/>
      <c r="BX676" s="165"/>
      <c r="BY676" s="165"/>
      <c r="BZ676" s="165"/>
      <c r="CA676" s="165"/>
      <c r="CB676" s="165"/>
      <c r="CC676" s="165"/>
      <c r="CD676" s="165"/>
    </row>
    <row r="677" spans="1:82" ht="63.75" customHeight="1">
      <c r="A677" s="521" t="s">
        <v>11</v>
      </c>
      <c r="B677" s="477"/>
      <c r="C677" s="512" t="s">
        <v>784</v>
      </c>
      <c r="D677" s="33" t="s">
        <v>448</v>
      </c>
      <c r="E677" s="106" t="s">
        <v>688</v>
      </c>
      <c r="F677" s="68" t="s">
        <v>446</v>
      </c>
      <c r="G677" s="621"/>
      <c r="H677" s="621"/>
      <c r="I677" s="539" t="s">
        <v>792</v>
      </c>
      <c r="J677" s="539" t="s">
        <v>792</v>
      </c>
      <c r="K677" s="621"/>
      <c r="L677" s="539" t="s">
        <v>792</v>
      </c>
      <c r="M677" s="539" t="s">
        <v>792</v>
      </c>
      <c r="N677" s="215"/>
      <c r="O677" s="50">
        <f t="shared" si="434"/>
        <v>0</v>
      </c>
      <c r="P677" s="94">
        <f t="shared" si="435"/>
        <v>0</v>
      </c>
      <c r="Q677" s="679">
        <v>80.895600000000002</v>
      </c>
      <c r="R677" s="737">
        <f t="shared" si="438"/>
        <v>5258.2139999999999</v>
      </c>
      <c r="S677" s="746">
        <f t="shared" si="436"/>
        <v>3680.7497999999996</v>
      </c>
      <c r="T677" s="455">
        <v>30</v>
      </c>
      <c r="U677" s="435">
        <f t="shared" si="439"/>
        <v>24.687831267422737</v>
      </c>
      <c r="V677" s="459">
        <v>3960.0749999999998</v>
      </c>
      <c r="W677" s="753">
        <f t="shared" si="437"/>
        <v>0</v>
      </c>
      <c r="X677" s="553">
        <f t="shared" si="413"/>
        <v>0</v>
      </c>
      <c r="Y677" s="438" t="s">
        <v>773</v>
      </c>
      <c r="Z677" s="436">
        <f t="shared" si="440"/>
        <v>30</v>
      </c>
      <c r="AA677" s="428"/>
      <c r="AB677" s="171"/>
      <c r="AC677" s="88"/>
      <c r="AD677" s="162"/>
      <c r="AE677" s="162"/>
      <c r="AF677" s="162"/>
      <c r="AG677" s="162"/>
      <c r="AH677" s="162"/>
      <c r="AI677" s="162"/>
      <c r="AJ677" s="162"/>
      <c r="AK677" s="163"/>
      <c r="AL677" s="162"/>
      <c r="AM677" s="173"/>
      <c r="AN677" s="173"/>
      <c r="AO677" s="173"/>
      <c r="AP677" s="173"/>
      <c r="AQ677" s="173"/>
      <c r="AR677" s="173"/>
      <c r="AS677" s="173"/>
      <c r="AT677" s="173"/>
      <c r="AU677" s="173"/>
      <c r="AV677" s="173"/>
      <c r="AW677" s="173"/>
      <c r="AX677" s="173"/>
      <c r="AY677" s="173"/>
      <c r="AZ677" s="173"/>
      <c r="BA677" s="173"/>
      <c r="BB677" s="173"/>
      <c r="BC677" s="173"/>
      <c r="BD677" s="173"/>
      <c r="BE677" s="173"/>
      <c r="BF677" s="165"/>
      <c r="BG677" s="165"/>
      <c r="BH677" s="165"/>
      <c r="BI677" s="165"/>
      <c r="BJ677" s="165"/>
      <c r="BK677" s="165"/>
      <c r="BL677" s="165"/>
      <c r="BM677" s="165"/>
      <c r="BN677" s="165"/>
      <c r="BO677" s="165"/>
      <c r="BP677" s="165"/>
      <c r="BQ677" s="165"/>
      <c r="BR677" s="165"/>
      <c r="BS677" s="165"/>
      <c r="BT677" s="165"/>
      <c r="BU677" s="165"/>
      <c r="BV677" s="165"/>
      <c r="BW677" s="165"/>
      <c r="BX677" s="165"/>
      <c r="BY677" s="165"/>
      <c r="BZ677" s="165"/>
      <c r="CA677" s="165"/>
      <c r="CB677" s="165"/>
      <c r="CC677" s="165"/>
      <c r="CD677" s="165"/>
    </row>
    <row r="678" spans="1:82" ht="63.75" customHeight="1">
      <c r="A678" s="521" t="s">
        <v>11</v>
      </c>
      <c r="B678" s="477"/>
      <c r="C678" s="512" t="s">
        <v>784</v>
      </c>
      <c r="D678" s="33" t="s">
        <v>448</v>
      </c>
      <c r="E678" s="106" t="s">
        <v>688</v>
      </c>
      <c r="F678" s="68" t="s">
        <v>445</v>
      </c>
      <c r="G678" s="621"/>
      <c r="H678" s="621"/>
      <c r="I678" s="621"/>
      <c r="J678" s="621"/>
      <c r="K678" s="539" t="s">
        <v>792</v>
      </c>
      <c r="L678" s="539" t="s">
        <v>792</v>
      </c>
      <c r="M678" s="539" t="s">
        <v>792</v>
      </c>
      <c r="N678" s="215"/>
      <c r="O678" s="50">
        <f t="shared" si="434"/>
        <v>0</v>
      </c>
      <c r="P678" s="94">
        <f t="shared" si="435"/>
        <v>0</v>
      </c>
      <c r="Q678" s="679">
        <v>80.895600000000002</v>
      </c>
      <c r="R678" s="737">
        <f t="shared" si="438"/>
        <v>5258.2139999999999</v>
      </c>
      <c r="S678" s="746">
        <f t="shared" si="436"/>
        <v>3680.7497999999996</v>
      </c>
      <c r="T678" s="455">
        <v>30</v>
      </c>
      <c r="U678" s="435">
        <f t="shared" si="439"/>
        <v>24.687831267422737</v>
      </c>
      <c r="V678" s="459">
        <v>3960.0749999999998</v>
      </c>
      <c r="W678" s="753">
        <f t="shared" si="437"/>
        <v>0</v>
      </c>
      <c r="X678" s="553">
        <f t="shared" si="413"/>
        <v>0</v>
      </c>
      <c r="Y678" s="438" t="s">
        <v>773</v>
      </c>
      <c r="Z678" s="436">
        <f t="shared" si="440"/>
        <v>30</v>
      </c>
      <c r="AA678" s="428"/>
      <c r="AB678" s="171"/>
      <c r="AC678" s="88"/>
      <c r="AD678" s="162"/>
      <c r="AE678" s="162"/>
      <c r="AF678" s="162"/>
      <c r="AG678" s="162"/>
      <c r="AH678" s="162"/>
      <c r="AI678" s="162"/>
      <c r="AJ678" s="162"/>
      <c r="AK678" s="163"/>
      <c r="AL678" s="162"/>
      <c r="AM678" s="173"/>
      <c r="AN678" s="173"/>
      <c r="AO678" s="173"/>
      <c r="AP678" s="173"/>
      <c r="AQ678" s="173"/>
      <c r="AR678" s="173"/>
      <c r="AS678" s="173"/>
      <c r="AT678" s="173"/>
      <c r="AU678" s="173"/>
      <c r="AV678" s="173"/>
      <c r="AW678" s="173"/>
      <c r="AX678" s="173"/>
      <c r="AY678" s="173"/>
      <c r="AZ678" s="173"/>
      <c r="BA678" s="173"/>
      <c r="BB678" s="173"/>
      <c r="BC678" s="173"/>
      <c r="BD678" s="173"/>
      <c r="BE678" s="173"/>
      <c r="BF678" s="165"/>
      <c r="BG678" s="165"/>
      <c r="BH678" s="165"/>
      <c r="BI678" s="165"/>
      <c r="BJ678" s="165"/>
      <c r="BK678" s="165"/>
      <c r="BL678" s="165"/>
      <c r="BM678" s="165"/>
      <c r="BN678" s="165"/>
      <c r="BO678" s="165"/>
      <c r="BP678" s="165"/>
      <c r="BQ678" s="165"/>
      <c r="BR678" s="165"/>
      <c r="BS678" s="165"/>
      <c r="BT678" s="165"/>
      <c r="BU678" s="165"/>
      <c r="BV678" s="165"/>
      <c r="BW678" s="165"/>
      <c r="BX678" s="165"/>
      <c r="BY678" s="165"/>
      <c r="BZ678" s="165"/>
      <c r="CA678" s="165"/>
      <c r="CB678" s="165"/>
      <c r="CC678" s="165"/>
      <c r="CD678" s="165"/>
    </row>
    <row r="679" spans="1:82" ht="63.75" customHeight="1">
      <c r="A679" s="521" t="s">
        <v>11</v>
      </c>
      <c r="B679" s="477"/>
      <c r="C679" s="512" t="s">
        <v>784</v>
      </c>
      <c r="D679" s="16" t="s">
        <v>447</v>
      </c>
      <c r="E679" s="106" t="s">
        <v>688</v>
      </c>
      <c r="F679" s="68" t="s">
        <v>449</v>
      </c>
      <c r="G679" s="621"/>
      <c r="H679" s="621"/>
      <c r="I679" s="621"/>
      <c r="J679" s="621"/>
      <c r="K679" s="621"/>
      <c r="L679" s="539" t="s">
        <v>792</v>
      </c>
      <c r="M679" s="539" t="s">
        <v>792</v>
      </c>
      <c r="N679" s="215"/>
      <c r="O679" s="50">
        <f t="shared" si="434"/>
        <v>0</v>
      </c>
      <c r="P679" s="94">
        <f t="shared" si="435"/>
        <v>0</v>
      </c>
      <c r="Q679" s="679">
        <v>82.634399999999999</v>
      </c>
      <c r="R679" s="737">
        <f t="shared" si="438"/>
        <v>5371.2359999999999</v>
      </c>
      <c r="S679" s="746">
        <f t="shared" si="436"/>
        <v>3759.8651999999997</v>
      </c>
      <c r="T679" s="455">
        <v>30</v>
      </c>
      <c r="U679" s="435">
        <f t="shared" si="439"/>
        <v>26.272556260793607</v>
      </c>
      <c r="V679" s="459">
        <v>3960.0749999999998</v>
      </c>
      <c r="W679" s="753">
        <f t="shared" si="437"/>
        <v>0</v>
      </c>
      <c r="X679" s="553">
        <f t="shared" si="413"/>
        <v>0</v>
      </c>
      <c r="Y679" s="438" t="s">
        <v>773</v>
      </c>
      <c r="Z679" s="436">
        <f t="shared" si="440"/>
        <v>30</v>
      </c>
      <c r="AA679" s="428"/>
      <c r="AB679" s="171"/>
      <c r="AC679" s="88"/>
      <c r="AD679" s="162"/>
      <c r="AE679" s="162"/>
      <c r="AF679" s="162"/>
      <c r="AG679" s="162"/>
      <c r="AH679" s="162"/>
      <c r="AI679" s="162"/>
      <c r="AJ679" s="162"/>
      <c r="AK679" s="163"/>
      <c r="AL679" s="162"/>
      <c r="AM679" s="173"/>
      <c r="AN679" s="173"/>
      <c r="AO679" s="173"/>
      <c r="AP679" s="173"/>
      <c r="AQ679" s="173"/>
      <c r="AR679" s="173"/>
      <c r="AS679" s="173"/>
      <c r="AT679" s="173"/>
      <c r="AU679" s="173"/>
      <c r="AV679" s="173"/>
      <c r="AW679" s="173"/>
      <c r="AX679" s="173"/>
      <c r="AY679" s="173"/>
      <c r="AZ679" s="173"/>
      <c r="BA679" s="173"/>
      <c r="BB679" s="173"/>
      <c r="BC679" s="173"/>
      <c r="BD679" s="173"/>
      <c r="BE679" s="173"/>
      <c r="BF679" s="165"/>
      <c r="BG679" s="165"/>
      <c r="BH679" s="165"/>
      <c r="BI679" s="165"/>
      <c r="BJ679" s="165"/>
      <c r="BK679" s="165"/>
      <c r="BL679" s="165"/>
      <c r="BM679" s="165"/>
      <c r="BN679" s="165"/>
      <c r="BO679" s="165"/>
      <c r="BP679" s="165"/>
      <c r="BQ679" s="165"/>
      <c r="BR679" s="165"/>
      <c r="BS679" s="165"/>
      <c r="BT679" s="165"/>
      <c r="BU679" s="165"/>
      <c r="BV679" s="165"/>
      <c r="BW679" s="165"/>
      <c r="BX679" s="165"/>
      <c r="BY679" s="165"/>
      <c r="BZ679" s="165"/>
      <c r="CA679" s="165"/>
      <c r="CB679" s="165"/>
      <c r="CC679" s="165"/>
      <c r="CD679" s="165"/>
    </row>
    <row r="680" spans="1:82" ht="63.75" customHeight="1">
      <c r="A680" s="521" t="s">
        <v>11</v>
      </c>
      <c r="B680" s="477"/>
      <c r="C680" s="512" t="s">
        <v>784</v>
      </c>
      <c r="D680" s="16" t="s">
        <v>447</v>
      </c>
      <c r="E680" s="106" t="s">
        <v>688</v>
      </c>
      <c r="F680" s="68" t="s">
        <v>450</v>
      </c>
      <c r="G680" s="621"/>
      <c r="H680" s="621"/>
      <c r="I680" s="621"/>
      <c r="J680" s="539" t="s">
        <v>792</v>
      </c>
      <c r="K680" s="621"/>
      <c r="L680" s="539" t="s">
        <v>792</v>
      </c>
      <c r="M680" s="539" t="s">
        <v>792</v>
      </c>
      <c r="N680" s="215"/>
      <c r="O680" s="50">
        <f t="shared" si="434"/>
        <v>0</v>
      </c>
      <c r="P680" s="94">
        <f t="shared" si="435"/>
        <v>0</v>
      </c>
      <c r="Q680" s="679">
        <v>82.634399999999999</v>
      </c>
      <c r="R680" s="737">
        <f t="shared" si="438"/>
        <v>5371.2359999999999</v>
      </c>
      <c r="S680" s="746">
        <f t="shared" si="436"/>
        <v>3759.8651999999997</v>
      </c>
      <c r="T680" s="455">
        <v>30</v>
      </c>
      <c r="U680" s="435">
        <f t="shared" si="439"/>
        <v>26.272556260793607</v>
      </c>
      <c r="V680" s="459">
        <v>3960.0749999999998</v>
      </c>
      <c r="W680" s="753">
        <f t="shared" si="437"/>
        <v>0</v>
      </c>
      <c r="X680" s="553">
        <f t="shared" si="413"/>
        <v>0</v>
      </c>
      <c r="Y680" s="438" t="s">
        <v>773</v>
      </c>
      <c r="Z680" s="436">
        <f t="shared" si="440"/>
        <v>30</v>
      </c>
      <c r="AA680" s="428"/>
      <c r="AB680" s="171"/>
      <c r="AC680" s="88"/>
      <c r="AD680" s="162"/>
      <c r="AE680" s="162"/>
      <c r="AF680" s="162"/>
      <c r="AG680" s="162"/>
      <c r="AH680" s="162"/>
      <c r="AI680" s="162"/>
      <c r="AJ680" s="162"/>
      <c r="AK680" s="163"/>
      <c r="AL680" s="162"/>
      <c r="AM680" s="173"/>
      <c r="AN680" s="173"/>
      <c r="AO680" s="173"/>
      <c r="AP680" s="173"/>
      <c r="AQ680" s="173"/>
      <c r="AR680" s="173"/>
      <c r="AS680" s="173"/>
      <c r="AT680" s="173"/>
      <c r="AU680" s="173"/>
      <c r="AV680" s="173"/>
      <c r="AW680" s="173"/>
      <c r="AX680" s="173"/>
      <c r="AY680" s="173"/>
      <c r="AZ680" s="173"/>
      <c r="BA680" s="173"/>
      <c r="BB680" s="173"/>
      <c r="BC680" s="173"/>
      <c r="BD680" s="173"/>
      <c r="BE680" s="173"/>
      <c r="BF680" s="165"/>
      <c r="BG680" s="165"/>
      <c r="BH680" s="165"/>
      <c r="BI680" s="165"/>
      <c r="BJ680" s="165"/>
      <c r="BK680" s="165"/>
      <c r="BL680" s="165"/>
      <c r="BM680" s="165"/>
      <c r="BN680" s="165"/>
      <c r="BO680" s="165"/>
      <c r="BP680" s="165"/>
      <c r="BQ680" s="165"/>
      <c r="BR680" s="165"/>
      <c r="BS680" s="165"/>
      <c r="BT680" s="165"/>
      <c r="BU680" s="165"/>
      <c r="BV680" s="165"/>
      <c r="BW680" s="165"/>
      <c r="BX680" s="165"/>
      <c r="BY680" s="165"/>
      <c r="BZ680" s="165"/>
      <c r="CA680" s="165"/>
      <c r="CB680" s="165"/>
      <c r="CC680" s="165"/>
      <c r="CD680" s="165"/>
    </row>
    <row r="681" spans="1:82" ht="63.75" hidden="1" customHeight="1">
      <c r="A681" s="521" t="s">
        <v>11</v>
      </c>
      <c r="B681" s="477"/>
      <c r="C681" s="512" t="s">
        <v>784</v>
      </c>
      <c r="D681" s="16" t="s">
        <v>447</v>
      </c>
      <c r="E681" s="106" t="s">
        <v>688</v>
      </c>
      <c r="F681" s="68" t="s">
        <v>451</v>
      </c>
      <c r="G681" s="539" t="s">
        <v>792</v>
      </c>
      <c r="H681" s="539" t="s">
        <v>792</v>
      </c>
      <c r="I681" s="621"/>
      <c r="J681" s="539" t="s">
        <v>792</v>
      </c>
      <c r="K681" s="539" t="s">
        <v>792</v>
      </c>
      <c r="L681" s="539" t="s">
        <v>792</v>
      </c>
      <c r="M681" s="539" t="s">
        <v>792</v>
      </c>
      <c r="N681" s="215">
        <v>0</v>
      </c>
      <c r="O681" s="50">
        <f t="shared" si="434"/>
        <v>0</v>
      </c>
      <c r="P681" s="94">
        <f t="shared" si="435"/>
        <v>0</v>
      </c>
      <c r="Q681" s="679">
        <v>82.634399999999999</v>
      </c>
      <c r="R681" s="737">
        <f t="shared" ref="R681:R687" si="441">Q681*$S$1</f>
        <v>5371.2359999999999</v>
      </c>
      <c r="S681" s="746">
        <f t="shared" si="436"/>
        <v>3759.8651999999997</v>
      </c>
      <c r="T681" s="455">
        <v>30</v>
      </c>
      <c r="U681" s="435">
        <f t="shared" si="439"/>
        <v>26.272556260793607</v>
      </c>
      <c r="V681" s="459">
        <v>3960.0749999999998</v>
      </c>
      <c r="W681" s="753">
        <f t="shared" si="437"/>
        <v>0</v>
      </c>
      <c r="X681" s="553">
        <f t="shared" si="413"/>
        <v>0</v>
      </c>
      <c r="Y681" s="438" t="s">
        <v>773</v>
      </c>
      <c r="Z681" s="436">
        <f t="shared" si="440"/>
        <v>30</v>
      </c>
      <c r="AA681" s="428"/>
      <c r="AB681" s="171"/>
      <c r="AC681" s="88"/>
      <c r="AD681" s="162"/>
      <c r="AE681" s="162"/>
      <c r="AF681" s="162"/>
      <c r="AG681" s="162"/>
      <c r="AH681" s="162"/>
      <c r="AI681" s="162"/>
      <c r="AJ681" s="162"/>
      <c r="AK681" s="163"/>
      <c r="AL681" s="162"/>
      <c r="AM681" s="173"/>
      <c r="AN681" s="173"/>
      <c r="AO681" s="173"/>
      <c r="AP681" s="173"/>
      <c r="AQ681" s="173"/>
      <c r="AR681" s="173"/>
      <c r="AS681" s="173"/>
      <c r="AT681" s="173"/>
      <c r="AU681" s="173"/>
      <c r="AV681" s="173"/>
      <c r="AW681" s="173"/>
      <c r="AX681" s="173"/>
      <c r="AY681" s="173"/>
      <c r="AZ681" s="173"/>
      <c r="BA681" s="173"/>
      <c r="BB681" s="173"/>
      <c r="BC681" s="173"/>
      <c r="BD681" s="173"/>
      <c r="BE681" s="173"/>
      <c r="BF681" s="165"/>
      <c r="BG681" s="165"/>
      <c r="BH681" s="165"/>
      <c r="BI681" s="165"/>
      <c r="BJ681" s="165"/>
      <c r="BK681" s="165"/>
      <c r="BL681" s="165"/>
      <c r="BM681" s="165"/>
      <c r="BN681" s="165"/>
      <c r="BO681" s="165"/>
      <c r="BP681" s="165"/>
      <c r="BQ681" s="165"/>
      <c r="BR681" s="165"/>
      <c r="BS681" s="165"/>
      <c r="BT681" s="165"/>
      <c r="BU681" s="165"/>
      <c r="BV681" s="165"/>
      <c r="BW681" s="165"/>
      <c r="BX681" s="165"/>
      <c r="BY681" s="165"/>
      <c r="BZ681" s="165"/>
      <c r="CA681" s="165"/>
      <c r="CB681" s="165"/>
      <c r="CC681" s="165"/>
      <c r="CD681" s="165"/>
    </row>
    <row r="682" spans="1:82" ht="63.75" customHeight="1">
      <c r="A682" s="521" t="s">
        <v>11</v>
      </c>
      <c r="B682" s="477"/>
      <c r="C682" s="512" t="s">
        <v>784</v>
      </c>
      <c r="D682" s="16" t="s">
        <v>522</v>
      </c>
      <c r="E682" s="106" t="s">
        <v>688</v>
      </c>
      <c r="F682" s="68" t="s">
        <v>523</v>
      </c>
      <c r="G682" s="621"/>
      <c r="H682" s="621"/>
      <c r="I682" s="621"/>
      <c r="J682" s="621"/>
      <c r="K682" s="621"/>
      <c r="L682" s="539" t="s">
        <v>792</v>
      </c>
      <c r="M682" s="539" t="s">
        <v>792</v>
      </c>
      <c r="N682" s="215"/>
      <c r="O682" s="50">
        <f t="shared" si="434"/>
        <v>0</v>
      </c>
      <c r="P682" s="94">
        <f t="shared" si="435"/>
        <v>0</v>
      </c>
      <c r="Q682" s="679">
        <v>80.895600000000002</v>
      </c>
      <c r="R682" s="737">
        <f t="shared" si="441"/>
        <v>5258.2139999999999</v>
      </c>
      <c r="S682" s="746">
        <f t="shared" si="436"/>
        <v>3680.7497999999996</v>
      </c>
      <c r="T682" s="455">
        <v>30</v>
      </c>
      <c r="U682" s="435">
        <f t="shared" si="439"/>
        <v>24.687831267422737</v>
      </c>
      <c r="V682" s="459">
        <v>3960.0749999999998</v>
      </c>
      <c r="W682" s="753">
        <f t="shared" si="437"/>
        <v>0</v>
      </c>
      <c r="X682" s="553">
        <f t="shared" si="413"/>
        <v>0</v>
      </c>
      <c r="Y682" s="438" t="s">
        <v>773</v>
      </c>
      <c r="Z682" s="436">
        <f t="shared" si="440"/>
        <v>30</v>
      </c>
      <c r="AA682" s="428"/>
      <c r="AB682" s="171"/>
      <c r="AC682" s="88"/>
      <c r="AD682" s="162"/>
      <c r="AE682" s="162"/>
      <c r="AF682" s="162"/>
      <c r="AG682" s="162"/>
      <c r="AH682" s="162"/>
      <c r="AI682" s="162"/>
      <c r="AJ682" s="162"/>
      <c r="AK682" s="163"/>
      <c r="AL682" s="162"/>
      <c r="AM682" s="173"/>
      <c r="AN682" s="173"/>
      <c r="AO682" s="173"/>
      <c r="AP682" s="173"/>
      <c r="AQ682" s="173"/>
      <c r="AR682" s="173"/>
      <c r="AS682" s="173"/>
      <c r="AT682" s="173"/>
      <c r="AU682" s="173"/>
      <c r="AV682" s="173"/>
      <c r="AW682" s="173"/>
      <c r="AX682" s="173"/>
      <c r="AY682" s="173"/>
      <c r="AZ682" s="173"/>
      <c r="BA682" s="173"/>
      <c r="BB682" s="173"/>
      <c r="BC682" s="173"/>
      <c r="BD682" s="173"/>
      <c r="BE682" s="173"/>
      <c r="BF682" s="165"/>
      <c r="BG682" s="165"/>
      <c r="BH682" s="165"/>
      <c r="BI682" s="165"/>
      <c r="BJ682" s="165"/>
      <c r="BK682" s="165"/>
      <c r="BL682" s="165"/>
      <c r="BM682" s="165"/>
      <c r="BN682" s="165"/>
      <c r="BO682" s="165"/>
      <c r="BP682" s="165"/>
      <c r="BQ682" s="165"/>
      <c r="BR682" s="165"/>
      <c r="BS682" s="165"/>
      <c r="BT682" s="165"/>
      <c r="BU682" s="165"/>
      <c r="BV682" s="165"/>
      <c r="BW682" s="165"/>
      <c r="BX682" s="165"/>
      <c r="BY682" s="165"/>
      <c r="BZ682" s="165"/>
      <c r="CA682" s="165"/>
      <c r="CB682" s="165"/>
      <c r="CC682" s="165"/>
      <c r="CD682" s="165"/>
    </row>
    <row r="683" spans="1:82" ht="63.75" customHeight="1">
      <c r="A683" s="521" t="s">
        <v>11</v>
      </c>
      <c r="B683" s="477"/>
      <c r="C683" s="512" t="s">
        <v>784</v>
      </c>
      <c r="D683" s="16" t="s">
        <v>522</v>
      </c>
      <c r="E683" s="106" t="s">
        <v>688</v>
      </c>
      <c r="F683" s="68" t="s">
        <v>542</v>
      </c>
      <c r="G683" s="621"/>
      <c r="H683" s="621"/>
      <c r="I683" s="621"/>
      <c r="J683" s="621"/>
      <c r="K683" s="539" t="s">
        <v>792</v>
      </c>
      <c r="L683" s="539" t="s">
        <v>792</v>
      </c>
      <c r="M683" s="539" t="s">
        <v>792</v>
      </c>
      <c r="N683" s="215"/>
      <c r="O683" s="50">
        <f t="shared" si="434"/>
        <v>0</v>
      </c>
      <c r="P683" s="94">
        <f t="shared" si="435"/>
        <v>0</v>
      </c>
      <c r="Q683" s="679">
        <v>80.895600000000002</v>
      </c>
      <c r="R683" s="737">
        <f t="shared" si="441"/>
        <v>5258.2139999999999</v>
      </c>
      <c r="S683" s="746">
        <f t="shared" si="436"/>
        <v>3680.7497999999996</v>
      </c>
      <c r="T683" s="455">
        <v>30</v>
      </c>
      <c r="U683" s="435">
        <f t="shared" si="439"/>
        <v>24.687831267422737</v>
      </c>
      <c r="V683" s="459">
        <v>3960.0749999999998</v>
      </c>
      <c r="W683" s="753">
        <f t="shared" si="437"/>
        <v>0</v>
      </c>
      <c r="X683" s="553">
        <f t="shared" si="413"/>
        <v>0</v>
      </c>
      <c r="Y683" s="438" t="s">
        <v>773</v>
      </c>
      <c r="Z683" s="436">
        <f t="shared" si="440"/>
        <v>30</v>
      </c>
      <c r="AA683" s="428"/>
      <c r="AB683" s="171"/>
      <c r="AC683" s="88"/>
      <c r="AD683" s="162"/>
      <c r="AE683" s="162"/>
      <c r="AF683" s="162"/>
      <c r="AG683" s="162"/>
      <c r="AH683" s="162"/>
      <c r="AI683" s="162"/>
      <c r="AJ683" s="162"/>
      <c r="AK683" s="163"/>
      <c r="AL683" s="162"/>
      <c r="AM683" s="173"/>
      <c r="AN683" s="173"/>
      <c r="AO683" s="173"/>
      <c r="AP683" s="173"/>
      <c r="AQ683" s="173"/>
      <c r="AR683" s="173"/>
      <c r="AS683" s="173"/>
      <c r="AT683" s="173"/>
      <c r="AU683" s="173"/>
      <c r="AV683" s="173"/>
      <c r="AW683" s="173"/>
      <c r="AX683" s="173"/>
      <c r="AY683" s="173"/>
      <c r="AZ683" s="173"/>
      <c r="BA683" s="173"/>
      <c r="BB683" s="173"/>
      <c r="BC683" s="173"/>
      <c r="BD683" s="173"/>
      <c r="BE683" s="173"/>
      <c r="BF683" s="165"/>
      <c r="BG683" s="165"/>
      <c r="BH683" s="165"/>
      <c r="BI683" s="165"/>
      <c r="BJ683" s="165"/>
      <c r="BK683" s="165"/>
      <c r="BL683" s="165"/>
      <c r="BM683" s="165"/>
      <c r="BN683" s="165"/>
      <c r="BO683" s="165"/>
      <c r="BP683" s="165"/>
      <c r="BQ683" s="165"/>
      <c r="BR683" s="165"/>
      <c r="BS683" s="165"/>
      <c r="BT683" s="165"/>
      <c r="BU683" s="165"/>
      <c r="BV683" s="165"/>
      <c r="BW683" s="165"/>
      <c r="BX683" s="165"/>
      <c r="BY683" s="165"/>
      <c r="BZ683" s="165"/>
      <c r="CA683" s="165"/>
      <c r="CB683" s="165"/>
      <c r="CC683" s="165"/>
      <c r="CD683" s="165"/>
    </row>
    <row r="684" spans="1:82" ht="63.75" customHeight="1">
      <c r="A684" s="521" t="s">
        <v>11</v>
      </c>
      <c r="B684" s="477"/>
      <c r="C684" s="512" t="s">
        <v>784</v>
      </c>
      <c r="D684" s="16" t="s">
        <v>522</v>
      </c>
      <c r="E684" s="106" t="s">
        <v>688</v>
      </c>
      <c r="F684" s="68" t="s">
        <v>159</v>
      </c>
      <c r="G684" s="621"/>
      <c r="H684" s="621"/>
      <c r="I684" s="621"/>
      <c r="J684" s="621"/>
      <c r="K684" s="621"/>
      <c r="L684" s="539" t="s">
        <v>792</v>
      </c>
      <c r="M684" s="539" t="s">
        <v>792</v>
      </c>
      <c r="N684" s="215"/>
      <c r="O684" s="50">
        <f t="shared" si="434"/>
        <v>0</v>
      </c>
      <c r="P684" s="94">
        <f t="shared" si="435"/>
        <v>0</v>
      </c>
      <c r="Q684" s="679">
        <v>80.895600000000002</v>
      </c>
      <c r="R684" s="737">
        <f t="shared" si="441"/>
        <v>5258.2139999999999</v>
      </c>
      <c r="S684" s="746">
        <f t="shared" si="436"/>
        <v>3680.7497999999996</v>
      </c>
      <c r="T684" s="455">
        <v>30</v>
      </c>
      <c r="U684" s="435">
        <f t="shared" si="439"/>
        <v>24.687831267422737</v>
      </c>
      <c r="V684" s="459">
        <v>3960.0749999999998</v>
      </c>
      <c r="W684" s="753">
        <f t="shared" si="437"/>
        <v>0</v>
      </c>
      <c r="X684" s="553">
        <f t="shared" si="413"/>
        <v>0</v>
      </c>
      <c r="Y684" s="438" t="s">
        <v>773</v>
      </c>
      <c r="Z684" s="436">
        <f t="shared" si="440"/>
        <v>30</v>
      </c>
      <c r="AA684" s="428"/>
      <c r="AB684" s="171"/>
      <c r="AC684" s="88"/>
      <c r="AD684" s="162"/>
      <c r="AE684" s="162"/>
      <c r="AF684" s="162"/>
      <c r="AG684" s="162"/>
      <c r="AH684" s="162"/>
      <c r="AI684" s="162"/>
      <c r="AJ684" s="162"/>
      <c r="AK684" s="163"/>
      <c r="AL684" s="162"/>
      <c r="AM684" s="173"/>
      <c r="AN684" s="173"/>
      <c r="AO684" s="173"/>
      <c r="AP684" s="173"/>
      <c r="AQ684" s="173"/>
      <c r="AR684" s="173"/>
      <c r="AS684" s="173"/>
      <c r="AT684" s="173"/>
      <c r="AU684" s="173"/>
      <c r="AV684" s="173"/>
      <c r="AW684" s="173"/>
      <c r="AX684" s="173"/>
      <c r="AY684" s="173"/>
      <c r="AZ684" s="173"/>
      <c r="BA684" s="173"/>
      <c r="BB684" s="173"/>
      <c r="BC684" s="173"/>
      <c r="BD684" s="173"/>
      <c r="BE684" s="173"/>
      <c r="BF684" s="165"/>
      <c r="BG684" s="165"/>
      <c r="BH684" s="165"/>
      <c r="BI684" s="165"/>
      <c r="BJ684" s="165"/>
      <c r="BK684" s="165"/>
      <c r="BL684" s="165"/>
      <c r="BM684" s="165"/>
      <c r="BN684" s="165"/>
      <c r="BO684" s="165"/>
      <c r="BP684" s="165"/>
      <c r="BQ684" s="165"/>
      <c r="BR684" s="165"/>
      <c r="BS684" s="165"/>
      <c r="BT684" s="165"/>
      <c r="BU684" s="165"/>
      <c r="BV684" s="165"/>
      <c r="BW684" s="165"/>
      <c r="BX684" s="165"/>
      <c r="BY684" s="165"/>
      <c r="BZ684" s="165"/>
      <c r="CA684" s="165"/>
      <c r="CB684" s="165"/>
      <c r="CC684" s="165"/>
      <c r="CD684" s="165"/>
    </row>
    <row r="685" spans="1:82" ht="63.75" customHeight="1">
      <c r="A685" s="521" t="s">
        <v>11</v>
      </c>
      <c r="B685" s="477"/>
      <c r="C685" s="512" t="s">
        <v>784</v>
      </c>
      <c r="D685" s="16" t="s">
        <v>615</v>
      </c>
      <c r="E685" s="106" t="s">
        <v>688</v>
      </c>
      <c r="F685" s="68" t="s">
        <v>577</v>
      </c>
      <c r="G685" s="621"/>
      <c r="H685" s="621"/>
      <c r="I685" s="621"/>
      <c r="J685" s="621"/>
      <c r="K685" s="621"/>
      <c r="L685" s="539" t="s">
        <v>792</v>
      </c>
      <c r="M685" s="539" t="s">
        <v>792</v>
      </c>
      <c r="N685" s="215"/>
      <c r="O685" s="50">
        <f t="shared" si="434"/>
        <v>0</v>
      </c>
      <c r="P685" s="94">
        <f t="shared" si="435"/>
        <v>0</v>
      </c>
      <c r="Q685" s="679">
        <v>82.634399999999999</v>
      </c>
      <c r="R685" s="737">
        <f t="shared" si="441"/>
        <v>5371.2359999999999</v>
      </c>
      <c r="S685" s="746">
        <f t="shared" si="436"/>
        <v>3759.8651999999997</v>
      </c>
      <c r="T685" s="455">
        <v>30</v>
      </c>
      <c r="U685" s="435">
        <f t="shared" si="439"/>
        <v>26.272556260793607</v>
      </c>
      <c r="V685" s="459">
        <v>3960.0749999999998</v>
      </c>
      <c r="W685" s="753">
        <f t="shared" si="437"/>
        <v>0</v>
      </c>
      <c r="X685" s="553">
        <f t="shared" si="413"/>
        <v>0</v>
      </c>
      <c r="Y685" s="438" t="s">
        <v>773</v>
      </c>
      <c r="Z685" s="436">
        <f t="shared" si="440"/>
        <v>30</v>
      </c>
      <c r="AA685" s="428"/>
      <c r="AB685" s="171"/>
      <c r="AC685" s="88"/>
      <c r="AD685" s="162"/>
      <c r="AE685" s="162"/>
      <c r="AF685" s="162"/>
      <c r="AG685" s="162"/>
      <c r="AH685" s="162"/>
      <c r="AI685" s="162"/>
      <c r="AJ685" s="162"/>
      <c r="AK685" s="163"/>
      <c r="AL685" s="162"/>
      <c r="AM685" s="173"/>
      <c r="AN685" s="173"/>
      <c r="AO685" s="173"/>
      <c r="AP685" s="173"/>
      <c r="AQ685" s="173"/>
      <c r="AR685" s="173"/>
      <c r="AS685" s="173"/>
      <c r="AT685" s="173"/>
      <c r="AU685" s="173"/>
      <c r="AV685" s="173"/>
      <c r="AW685" s="173"/>
      <c r="AX685" s="173"/>
      <c r="AY685" s="173"/>
      <c r="AZ685" s="173"/>
      <c r="BA685" s="173"/>
      <c r="BB685" s="173"/>
      <c r="BC685" s="173"/>
      <c r="BD685" s="173"/>
      <c r="BE685" s="173"/>
      <c r="BF685" s="165"/>
      <c r="BG685" s="165"/>
      <c r="BH685" s="165"/>
      <c r="BI685" s="165"/>
      <c r="BJ685" s="165"/>
      <c r="BK685" s="165"/>
      <c r="BL685" s="165"/>
      <c r="BM685" s="165"/>
      <c r="BN685" s="165"/>
      <c r="BO685" s="165"/>
      <c r="BP685" s="165"/>
      <c r="BQ685" s="165"/>
      <c r="BR685" s="165"/>
      <c r="BS685" s="165"/>
      <c r="BT685" s="165"/>
      <c r="BU685" s="165"/>
      <c r="BV685" s="165"/>
      <c r="BW685" s="165"/>
      <c r="BX685" s="165"/>
      <c r="BY685" s="165"/>
      <c r="BZ685" s="165"/>
      <c r="CA685" s="165"/>
      <c r="CB685" s="165"/>
      <c r="CC685" s="165"/>
      <c r="CD685" s="165"/>
    </row>
    <row r="686" spans="1:82" ht="63.75" customHeight="1">
      <c r="A686" s="521" t="s">
        <v>11</v>
      </c>
      <c r="B686" s="477"/>
      <c r="C686" s="512" t="s">
        <v>784</v>
      </c>
      <c r="D686" s="16" t="s">
        <v>615</v>
      </c>
      <c r="E686" s="106" t="s">
        <v>688</v>
      </c>
      <c r="F686" s="68" t="s">
        <v>449</v>
      </c>
      <c r="G686" s="621"/>
      <c r="H686" s="621"/>
      <c r="I686" s="539" t="s">
        <v>792</v>
      </c>
      <c r="J686" s="539" t="s">
        <v>792</v>
      </c>
      <c r="K686" s="539" t="s">
        <v>792</v>
      </c>
      <c r="L686" s="539" t="s">
        <v>792</v>
      </c>
      <c r="M686" s="539" t="s">
        <v>792</v>
      </c>
      <c r="N686" s="215"/>
      <c r="O686" s="50">
        <f t="shared" si="434"/>
        <v>0</v>
      </c>
      <c r="P686" s="94">
        <f t="shared" si="435"/>
        <v>0</v>
      </c>
      <c r="Q686" s="679">
        <v>82.634399999999999</v>
      </c>
      <c r="R686" s="737">
        <f t="shared" si="441"/>
        <v>5371.2359999999999</v>
      </c>
      <c r="S686" s="746">
        <f t="shared" si="436"/>
        <v>3759.8651999999997</v>
      </c>
      <c r="T686" s="455">
        <v>30</v>
      </c>
      <c r="U686" s="435">
        <f t="shared" si="439"/>
        <v>26.272556260793607</v>
      </c>
      <c r="V686" s="459">
        <v>3960.0749999999998</v>
      </c>
      <c r="W686" s="753">
        <f t="shared" si="437"/>
        <v>0</v>
      </c>
      <c r="X686" s="553">
        <f t="shared" si="413"/>
        <v>0</v>
      </c>
      <c r="Y686" s="438" t="s">
        <v>773</v>
      </c>
      <c r="Z686" s="436">
        <f t="shared" si="440"/>
        <v>30</v>
      </c>
      <c r="AA686" s="428"/>
      <c r="AB686" s="171"/>
      <c r="AC686" s="88"/>
      <c r="AD686" s="162"/>
      <c r="AE686" s="162"/>
      <c r="AF686" s="162"/>
      <c r="AG686" s="162"/>
      <c r="AH686" s="162"/>
      <c r="AI686" s="162"/>
      <c r="AJ686" s="162"/>
      <c r="AK686" s="163"/>
      <c r="AL686" s="162"/>
      <c r="AM686" s="173"/>
      <c r="AN686" s="173"/>
      <c r="AO686" s="173"/>
      <c r="AP686" s="173"/>
      <c r="AQ686" s="173"/>
      <c r="AR686" s="173"/>
      <c r="AS686" s="173"/>
      <c r="AT686" s="173"/>
      <c r="AU686" s="173"/>
      <c r="AV686" s="173"/>
      <c r="AW686" s="173"/>
      <c r="AX686" s="173"/>
      <c r="AY686" s="173"/>
      <c r="AZ686" s="173"/>
      <c r="BA686" s="173"/>
      <c r="BB686" s="173"/>
      <c r="BC686" s="173"/>
      <c r="BD686" s="173"/>
      <c r="BE686" s="173"/>
      <c r="BF686" s="165"/>
      <c r="BG686" s="165"/>
      <c r="BH686" s="165"/>
      <c r="BI686" s="165"/>
      <c r="BJ686" s="165"/>
      <c r="BK686" s="165"/>
      <c r="BL686" s="165"/>
      <c r="BM686" s="165"/>
      <c r="BN686" s="165"/>
      <c r="BO686" s="165"/>
      <c r="BP686" s="165"/>
      <c r="BQ686" s="165"/>
      <c r="BR686" s="165"/>
      <c r="BS686" s="165"/>
      <c r="BT686" s="165"/>
      <c r="BU686" s="165"/>
      <c r="BV686" s="165"/>
      <c r="BW686" s="165"/>
      <c r="BX686" s="165"/>
      <c r="BY686" s="165"/>
      <c r="BZ686" s="165"/>
      <c r="CA686" s="165"/>
      <c r="CB686" s="165"/>
      <c r="CC686" s="165"/>
      <c r="CD686" s="165"/>
    </row>
    <row r="687" spans="1:82" ht="63.75" customHeight="1">
      <c r="A687" s="521" t="s">
        <v>11</v>
      </c>
      <c r="B687" s="477"/>
      <c r="C687" s="512" t="s">
        <v>784</v>
      </c>
      <c r="D687" s="16" t="s">
        <v>615</v>
      </c>
      <c r="E687" s="106" t="s">
        <v>688</v>
      </c>
      <c r="F687" s="68" t="s">
        <v>578</v>
      </c>
      <c r="G687" s="621"/>
      <c r="H687" s="621"/>
      <c r="I687" s="621"/>
      <c r="J687" s="621"/>
      <c r="K687" s="539" t="s">
        <v>792</v>
      </c>
      <c r="L687" s="539" t="s">
        <v>792</v>
      </c>
      <c r="M687" s="539" t="s">
        <v>792</v>
      </c>
      <c r="N687" s="215"/>
      <c r="O687" s="50">
        <f t="shared" si="434"/>
        <v>0</v>
      </c>
      <c r="P687" s="94">
        <f t="shared" si="435"/>
        <v>0</v>
      </c>
      <c r="Q687" s="679">
        <v>82.634399999999999</v>
      </c>
      <c r="R687" s="737">
        <f t="shared" si="441"/>
        <v>5371.2359999999999</v>
      </c>
      <c r="S687" s="746">
        <f t="shared" si="436"/>
        <v>3759.8651999999997</v>
      </c>
      <c r="T687" s="455">
        <v>30</v>
      </c>
      <c r="U687" s="435">
        <f t="shared" si="439"/>
        <v>26.272556260793607</v>
      </c>
      <c r="V687" s="459">
        <v>3960.0749999999998</v>
      </c>
      <c r="W687" s="753">
        <f t="shared" si="437"/>
        <v>0</v>
      </c>
      <c r="X687" s="553">
        <f t="shared" si="413"/>
        <v>0</v>
      </c>
      <c r="Y687" s="438" t="s">
        <v>773</v>
      </c>
      <c r="Z687" s="436">
        <f t="shared" si="440"/>
        <v>30</v>
      </c>
      <c r="AA687" s="428"/>
      <c r="AB687" s="171"/>
      <c r="AC687" s="88"/>
      <c r="AD687" s="162"/>
      <c r="AE687" s="162"/>
      <c r="AF687" s="162"/>
      <c r="AG687" s="162"/>
      <c r="AH687" s="162"/>
      <c r="AI687" s="162"/>
      <c r="AJ687" s="162"/>
      <c r="AK687" s="163"/>
      <c r="AL687" s="162"/>
      <c r="AM687" s="173"/>
      <c r="AN687" s="173"/>
      <c r="AO687" s="173"/>
      <c r="AP687" s="173"/>
      <c r="AQ687" s="173"/>
      <c r="AR687" s="173"/>
      <c r="AS687" s="173"/>
      <c r="AT687" s="173"/>
      <c r="AU687" s="173"/>
      <c r="AV687" s="173"/>
      <c r="AW687" s="173"/>
      <c r="AX687" s="173"/>
      <c r="AY687" s="173"/>
      <c r="AZ687" s="173"/>
      <c r="BA687" s="173"/>
      <c r="BB687" s="173"/>
      <c r="BC687" s="173"/>
      <c r="BD687" s="173"/>
      <c r="BE687" s="173"/>
      <c r="BF687" s="165"/>
      <c r="BG687" s="165"/>
      <c r="BH687" s="165"/>
      <c r="BI687" s="165"/>
      <c r="BJ687" s="165"/>
      <c r="BK687" s="165"/>
      <c r="BL687" s="165"/>
      <c r="BM687" s="165"/>
      <c r="BN687" s="165"/>
      <c r="BO687" s="165"/>
      <c r="BP687" s="165"/>
      <c r="BQ687" s="165"/>
      <c r="BR687" s="165"/>
      <c r="BS687" s="165"/>
      <c r="BT687" s="165"/>
      <c r="BU687" s="165"/>
      <c r="BV687" s="165"/>
      <c r="BW687" s="165"/>
      <c r="BX687" s="165"/>
      <c r="BY687" s="165"/>
      <c r="BZ687" s="165"/>
      <c r="CA687" s="165"/>
      <c r="CB687" s="165"/>
      <c r="CC687" s="165"/>
      <c r="CD687" s="165"/>
    </row>
    <row r="688" spans="1:82" ht="7.5" customHeight="1">
      <c r="A688" s="501"/>
      <c r="B688" s="242"/>
      <c r="C688" s="322"/>
      <c r="D688" s="242"/>
      <c r="E688" s="243"/>
      <c r="F688" s="249"/>
      <c r="G688" s="244"/>
      <c r="H688" s="244"/>
      <c r="I688" s="244"/>
      <c r="J688" s="244"/>
      <c r="K688" s="244"/>
      <c r="L688" s="245"/>
      <c r="M688" s="692"/>
      <c r="N688" s="252"/>
      <c r="O688" s="307"/>
      <c r="P688" s="401"/>
      <c r="Q688" s="393"/>
      <c r="R688" s="754"/>
      <c r="S688" s="758"/>
      <c r="T688" s="431"/>
      <c r="U688" s="431"/>
      <c r="V688" s="329"/>
      <c r="W688" s="771" t="s">
        <v>22</v>
      </c>
      <c r="X688" s="553">
        <f t="shared" si="413"/>
        <v>0</v>
      </c>
      <c r="Y688" s="423"/>
      <c r="Z688" s="170"/>
      <c r="AA688" s="88"/>
      <c r="AB688" s="171"/>
      <c r="AC688" s="88"/>
      <c r="AD688" s="162"/>
      <c r="AE688" s="162"/>
      <c r="AF688" s="162"/>
      <c r="AG688" s="162"/>
      <c r="AH688" s="162"/>
      <c r="AI688" s="162"/>
      <c r="AJ688" s="162"/>
      <c r="AK688" s="163"/>
      <c r="AL688" s="162"/>
      <c r="AM688" s="162"/>
      <c r="AN688" s="162"/>
      <c r="AO688" s="162"/>
      <c r="AP688" s="162"/>
      <c r="AQ688" s="162"/>
      <c r="AR688" s="162"/>
      <c r="AS688" s="162"/>
      <c r="AT688" s="162"/>
      <c r="AU688" s="162"/>
      <c r="AV688" s="162"/>
      <c r="AW688" s="162"/>
      <c r="AX688" s="162"/>
      <c r="AY688" s="162"/>
      <c r="AZ688" s="162"/>
      <c r="BA688" s="162"/>
      <c r="BB688" s="162"/>
      <c r="BC688" s="162"/>
      <c r="BD688" s="162"/>
      <c r="BE688" s="162"/>
      <c r="BF688" s="165"/>
      <c r="BG688" s="165"/>
      <c r="BH688" s="165"/>
      <c r="BI688" s="165"/>
      <c r="BJ688" s="165"/>
      <c r="BK688" s="165"/>
      <c r="BL688" s="165"/>
      <c r="BM688" s="165"/>
      <c r="BN688" s="165"/>
      <c r="BO688" s="165"/>
      <c r="BP688" s="165"/>
      <c r="BQ688" s="165"/>
      <c r="BR688" s="165"/>
      <c r="BS688" s="165"/>
      <c r="BT688" s="165"/>
      <c r="BU688" s="165"/>
      <c r="BV688" s="165"/>
      <c r="BW688" s="165"/>
      <c r="BX688" s="165"/>
      <c r="BY688" s="165"/>
      <c r="BZ688" s="165"/>
      <c r="CA688" s="165"/>
      <c r="CB688" s="165"/>
      <c r="CC688" s="165"/>
      <c r="CD688" s="165"/>
    </row>
    <row r="689" spans="1:82" ht="28.5" customHeight="1">
      <c r="A689" s="505"/>
      <c r="B689" s="490"/>
      <c r="C689" s="322"/>
      <c r="D689" s="132"/>
      <c r="E689" s="133" t="s">
        <v>836</v>
      </c>
      <c r="F689" s="156"/>
      <c r="G689" s="579">
        <v>8</v>
      </c>
      <c r="H689" s="579">
        <v>10</v>
      </c>
      <c r="I689" s="579">
        <v>12</v>
      </c>
      <c r="J689" s="579">
        <v>14</v>
      </c>
      <c r="K689" s="579">
        <v>16</v>
      </c>
      <c r="L689" s="539" t="s">
        <v>792</v>
      </c>
      <c r="M689" s="539" t="s">
        <v>792</v>
      </c>
      <c r="N689" s="103"/>
      <c r="O689" s="104"/>
      <c r="P689" s="723">
        <f>IF(SUM(G690:M723)&gt;0,0.1,0)</f>
        <v>0</v>
      </c>
      <c r="Q689" s="393"/>
      <c r="R689" s="735"/>
      <c r="S689" s="760"/>
      <c r="T689" s="328"/>
      <c r="U689" s="328"/>
      <c r="V689" s="328"/>
      <c r="W689" s="769"/>
      <c r="X689" s="553">
        <f t="shared" si="413"/>
        <v>0</v>
      </c>
      <c r="Y689" s="423"/>
      <c r="Z689" s="170"/>
      <c r="AA689" s="88"/>
      <c r="AB689" s="171"/>
      <c r="AC689" s="88"/>
      <c r="AD689" s="162"/>
      <c r="AE689" s="162"/>
      <c r="AF689" s="162"/>
      <c r="AG689" s="162"/>
      <c r="AH689" s="162"/>
      <c r="AI689" s="162"/>
      <c r="AJ689" s="162"/>
      <c r="AK689" s="163"/>
      <c r="AL689" s="162"/>
      <c r="AM689" s="173"/>
      <c r="AN689" s="173"/>
      <c r="AO689" s="173"/>
      <c r="AP689" s="173"/>
      <c r="AQ689" s="173"/>
      <c r="AR689" s="173"/>
      <c r="AS689" s="173"/>
      <c r="AT689" s="173"/>
      <c r="AU689" s="173"/>
      <c r="AV689" s="173"/>
      <c r="AW689" s="173"/>
      <c r="AX689" s="173"/>
      <c r="AY689" s="173"/>
      <c r="AZ689" s="173"/>
      <c r="BA689" s="173"/>
      <c r="BB689" s="173"/>
      <c r="BC689" s="173"/>
      <c r="BD689" s="173"/>
      <c r="BE689" s="173"/>
      <c r="BF689" s="165"/>
      <c r="BG689" s="165"/>
      <c r="BH689" s="165"/>
      <c r="BI689" s="165"/>
      <c r="BJ689" s="165"/>
      <c r="BK689" s="165"/>
      <c r="BL689" s="165"/>
      <c r="BM689" s="165"/>
      <c r="BN689" s="165"/>
      <c r="BO689" s="165"/>
      <c r="BP689" s="165"/>
      <c r="BQ689" s="165"/>
      <c r="BR689" s="165"/>
      <c r="BS689" s="165"/>
      <c r="BT689" s="165"/>
      <c r="BU689" s="165"/>
      <c r="BV689" s="165"/>
      <c r="BW689" s="165"/>
      <c r="BX689" s="165"/>
      <c r="BY689" s="165"/>
      <c r="BZ689" s="165"/>
      <c r="CA689" s="165"/>
      <c r="CB689" s="165"/>
      <c r="CC689" s="165"/>
      <c r="CD689" s="165"/>
    </row>
    <row r="690" spans="1:82" ht="6.75" customHeight="1">
      <c r="A690" s="533"/>
      <c r="B690" s="242"/>
      <c r="C690" s="322"/>
      <c r="D690" s="242"/>
      <c r="E690" s="243"/>
      <c r="F690" s="249"/>
      <c r="G690" s="244"/>
      <c r="H690" s="244"/>
      <c r="I690" s="244"/>
      <c r="J690" s="244"/>
      <c r="K690" s="244"/>
      <c r="L690" s="245"/>
      <c r="M690" s="281"/>
      <c r="N690" s="204"/>
      <c r="O690" s="304"/>
      <c r="P690" s="282"/>
      <c r="Q690" s="396"/>
      <c r="R690" s="754"/>
      <c r="S690" s="758"/>
      <c r="T690" s="329"/>
      <c r="U690" s="329"/>
      <c r="V690" s="329"/>
      <c r="W690" s="771" t="s">
        <v>22</v>
      </c>
      <c r="X690" s="553">
        <f t="shared" si="413"/>
        <v>0</v>
      </c>
      <c r="Y690" s="423"/>
      <c r="Z690" s="170"/>
      <c r="AA690" s="88"/>
      <c r="AB690" s="171"/>
      <c r="AC690" s="88"/>
      <c r="AD690" s="162"/>
      <c r="AE690" s="162"/>
      <c r="AF690" s="162"/>
      <c r="AG690" s="162"/>
      <c r="AH690" s="162"/>
      <c r="AI690" s="162"/>
      <c r="AJ690" s="162"/>
      <c r="AK690" s="163"/>
      <c r="AL690" s="162"/>
      <c r="AM690" s="162"/>
      <c r="AN690" s="162"/>
      <c r="AO690" s="162"/>
      <c r="AP690" s="162"/>
      <c r="AQ690" s="162"/>
      <c r="AR690" s="162"/>
      <c r="AS690" s="162"/>
      <c r="AT690" s="162"/>
      <c r="AU690" s="162"/>
      <c r="AV690" s="162"/>
      <c r="AW690" s="162"/>
      <c r="AX690" s="162"/>
      <c r="AY690" s="162"/>
      <c r="AZ690" s="162"/>
      <c r="BA690" s="162"/>
      <c r="BB690" s="162"/>
      <c r="BC690" s="162"/>
      <c r="BD690" s="162"/>
      <c r="BE690" s="162"/>
      <c r="BF690" s="165"/>
      <c r="BG690" s="165"/>
      <c r="BH690" s="165"/>
      <c r="BI690" s="165"/>
      <c r="BJ690" s="165"/>
      <c r="BK690" s="165"/>
      <c r="BL690" s="165"/>
      <c r="BM690" s="165"/>
      <c r="BN690" s="165"/>
      <c r="BO690" s="165"/>
      <c r="BP690" s="165"/>
      <c r="BQ690" s="165"/>
      <c r="BR690" s="165"/>
      <c r="BS690" s="165"/>
      <c r="BT690" s="165"/>
      <c r="BU690" s="165"/>
      <c r="BV690" s="165"/>
      <c r="BW690" s="165"/>
      <c r="BX690" s="165"/>
      <c r="BY690" s="165"/>
      <c r="BZ690" s="165"/>
      <c r="CA690" s="165"/>
      <c r="CB690" s="165"/>
      <c r="CC690" s="165"/>
      <c r="CD690" s="165"/>
    </row>
    <row r="691" spans="1:82" ht="27" customHeight="1">
      <c r="A691" s="503" t="s">
        <v>28</v>
      </c>
      <c r="B691" s="481"/>
      <c r="C691" s="512" t="s">
        <v>784</v>
      </c>
      <c r="D691" s="16" t="s">
        <v>727</v>
      </c>
      <c r="E691" s="106" t="s">
        <v>688</v>
      </c>
      <c r="F691" s="68" t="s">
        <v>577</v>
      </c>
      <c r="G691" s="621"/>
      <c r="H691" s="621"/>
      <c r="I691" s="621"/>
      <c r="J691" s="621"/>
      <c r="K691" s="621"/>
      <c r="L691" s="539" t="s">
        <v>792</v>
      </c>
      <c r="M691" s="539" t="s">
        <v>792</v>
      </c>
      <c r="N691" s="215"/>
      <c r="O691" s="50">
        <f t="shared" ref="O691:O699" si="442">SUBTOTAL(9,G691:M691)</f>
        <v>0</v>
      </c>
      <c r="P691" s="94">
        <f t="shared" ref="P691:P699" si="443">O691</f>
        <v>0</v>
      </c>
      <c r="Q691" s="679">
        <v>82.634399999999999</v>
      </c>
      <c r="R691" s="737">
        <f t="shared" ref="R691:R699" si="444">Q691*$S$1</f>
        <v>5371.2359999999999</v>
      </c>
      <c r="S691" s="746">
        <f t="shared" ref="S691:S699" si="445">(1-T691*0.01)*R691</f>
        <v>3759.8651999999997</v>
      </c>
      <c r="T691" s="455">
        <v>30</v>
      </c>
      <c r="U691" s="435">
        <f t="shared" si="439"/>
        <v>26.272556260793607</v>
      </c>
      <c r="V691" s="459">
        <v>3960.0749999999998</v>
      </c>
      <c r="W691" s="753">
        <f t="shared" ref="W691:W699" si="446">S691*O691</f>
        <v>0</v>
      </c>
      <c r="X691" s="553">
        <f t="shared" si="413"/>
        <v>0</v>
      </c>
      <c r="Y691" s="438" t="s">
        <v>773</v>
      </c>
      <c r="Z691" s="436">
        <f t="shared" si="440"/>
        <v>30</v>
      </c>
      <c r="AA691" s="428"/>
      <c r="AB691" s="171"/>
      <c r="AC691" s="88"/>
      <c r="AD691" s="162"/>
      <c r="AE691" s="162"/>
      <c r="AF691" s="162"/>
      <c r="AG691" s="162"/>
      <c r="AH691" s="162"/>
      <c r="AI691" s="162"/>
      <c r="AJ691" s="162"/>
      <c r="AK691" s="163"/>
      <c r="AL691" s="162"/>
      <c r="AM691" s="173"/>
      <c r="AN691" s="173"/>
      <c r="AO691" s="173"/>
      <c r="AP691" s="173"/>
      <c r="AQ691" s="173"/>
      <c r="AR691" s="173"/>
      <c r="AS691" s="173"/>
      <c r="AT691" s="173"/>
      <c r="AU691" s="173"/>
      <c r="AV691" s="173"/>
      <c r="AW691" s="173"/>
      <c r="AX691" s="173"/>
      <c r="AY691" s="173"/>
      <c r="AZ691" s="173"/>
      <c r="BA691" s="173"/>
      <c r="BB691" s="173"/>
      <c r="BC691" s="173"/>
      <c r="BD691" s="173"/>
      <c r="BE691" s="173"/>
      <c r="BF691" s="165"/>
      <c r="BG691" s="165"/>
      <c r="BH691" s="165"/>
      <c r="BI691" s="165"/>
      <c r="BJ691" s="165"/>
      <c r="BK691" s="165"/>
      <c r="BL691" s="165"/>
      <c r="BM691" s="165"/>
      <c r="BN691" s="165"/>
      <c r="BO691" s="165"/>
      <c r="BP691" s="165"/>
      <c r="BQ691" s="165"/>
      <c r="BR691" s="165"/>
      <c r="BS691" s="165"/>
      <c r="BT691" s="165"/>
      <c r="BU691" s="165"/>
      <c r="BV691" s="165"/>
      <c r="BW691" s="165"/>
      <c r="BX691" s="165"/>
      <c r="BY691" s="165"/>
      <c r="BZ691" s="165"/>
      <c r="CA691" s="165"/>
      <c r="CB691" s="165"/>
      <c r="CC691" s="165"/>
      <c r="CD691" s="165"/>
    </row>
    <row r="692" spans="1:82" ht="63.75" customHeight="1">
      <c r="A692" s="521" t="s">
        <v>11</v>
      </c>
      <c r="B692" s="477"/>
      <c r="C692" s="512" t="s">
        <v>784</v>
      </c>
      <c r="D692" s="16" t="s">
        <v>727</v>
      </c>
      <c r="E692" s="106" t="s">
        <v>688</v>
      </c>
      <c r="F692" s="68" t="s">
        <v>159</v>
      </c>
      <c r="G692" s="539" t="s">
        <v>792</v>
      </c>
      <c r="H692" s="621"/>
      <c r="I692" s="621"/>
      <c r="J692" s="621"/>
      <c r="K692" s="621"/>
      <c r="L692" s="539" t="s">
        <v>792</v>
      </c>
      <c r="M692" s="539" t="s">
        <v>792</v>
      </c>
      <c r="N692" s="215"/>
      <c r="O692" s="50">
        <f t="shared" si="442"/>
        <v>0</v>
      </c>
      <c r="P692" s="94">
        <f t="shared" si="443"/>
        <v>0</v>
      </c>
      <c r="Q692" s="679">
        <v>82.634399999999999</v>
      </c>
      <c r="R692" s="737">
        <f t="shared" si="444"/>
        <v>5371.2359999999999</v>
      </c>
      <c r="S692" s="746">
        <f t="shared" si="445"/>
        <v>3759.8651999999997</v>
      </c>
      <c r="T692" s="455">
        <v>30</v>
      </c>
      <c r="U692" s="435">
        <f t="shared" si="439"/>
        <v>26.272556260793607</v>
      </c>
      <c r="V692" s="459">
        <v>3960.0749999999998</v>
      </c>
      <c r="W692" s="753">
        <f t="shared" si="446"/>
        <v>0</v>
      </c>
      <c r="X692" s="553">
        <f t="shared" si="413"/>
        <v>0</v>
      </c>
      <c r="Y692" s="438" t="s">
        <v>773</v>
      </c>
      <c r="Z692" s="436">
        <f t="shared" si="440"/>
        <v>30</v>
      </c>
      <c r="AA692" s="428"/>
      <c r="AB692" s="171"/>
      <c r="AC692" s="88"/>
      <c r="AD692" s="162"/>
      <c r="AE692" s="162"/>
      <c r="AF692" s="162"/>
      <c r="AG692" s="162"/>
      <c r="AH692" s="162"/>
      <c r="AI692" s="162"/>
      <c r="AJ692" s="162"/>
      <c r="AK692" s="163"/>
      <c r="AL692" s="162"/>
      <c r="AM692" s="173"/>
      <c r="AN692" s="173"/>
      <c r="AO692" s="173"/>
      <c r="AP692" s="173"/>
      <c r="AQ692" s="173"/>
      <c r="AR692" s="173"/>
      <c r="AS692" s="173"/>
      <c r="AT692" s="173"/>
      <c r="AU692" s="173"/>
      <c r="AV692" s="173"/>
      <c r="AW692" s="173"/>
      <c r="AX692" s="173"/>
      <c r="AY692" s="173"/>
      <c r="AZ692" s="173"/>
      <c r="BA692" s="173"/>
      <c r="BB692" s="173"/>
      <c r="BC692" s="173"/>
      <c r="BD692" s="173"/>
      <c r="BE692" s="173"/>
      <c r="BF692" s="165"/>
      <c r="BG692" s="165"/>
      <c r="BH692" s="165"/>
      <c r="BI692" s="165"/>
      <c r="BJ692" s="165"/>
      <c r="BK692" s="165"/>
      <c r="BL692" s="165"/>
      <c r="BM692" s="165"/>
      <c r="BN692" s="165"/>
      <c r="BO692" s="165"/>
      <c r="BP692" s="165"/>
      <c r="BQ692" s="165"/>
      <c r="BR692" s="165"/>
      <c r="BS692" s="165"/>
      <c r="BT692" s="165"/>
      <c r="BU692" s="165"/>
      <c r="BV692" s="165"/>
      <c r="BW692" s="165"/>
      <c r="BX692" s="165"/>
      <c r="BY692" s="165"/>
      <c r="BZ692" s="165"/>
      <c r="CA692" s="165"/>
      <c r="CB692" s="165"/>
      <c r="CC692" s="165"/>
      <c r="CD692" s="165"/>
    </row>
    <row r="693" spans="1:82" ht="63.75" customHeight="1">
      <c r="A693" s="521" t="s">
        <v>11</v>
      </c>
      <c r="B693" s="477"/>
      <c r="C693" s="512" t="s">
        <v>784</v>
      </c>
      <c r="D693" s="16" t="s">
        <v>727</v>
      </c>
      <c r="E693" s="106" t="s">
        <v>688</v>
      </c>
      <c r="F693" s="68" t="s">
        <v>514</v>
      </c>
      <c r="G693" s="621"/>
      <c r="H693" s="621"/>
      <c r="I693" s="621"/>
      <c r="J693" s="621"/>
      <c r="K693" s="621"/>
      <c r="L693" s="539" t="s">
        <v>792</v>
      </c>
      <c r="M693" s="539" t="s">
        <v>792</v>
      </c>
      <c r="N693" s="215"/>
      <c r="O693" s="50">
        <f t="shared" si="442"/>
        <v>0</v>
      </c>
      <c r="P693" s="94">
        <f t="shared" si="443"/>
        <v>0</v>
      </c>
      <c r="Q693" s="679">
        <v>82.634399999999999</v>
      </c>
      <c r="R693" s="737">
        <f t="shared" si="444"/>
        <v>5371.2359999999999</v>
      </c>
      <c r="S693" s="746">
        <f t="shared" si="445"/>
        <v>3759.8651999999997</v>
      </c>
      <c r="T693" s="455">
        <v>30</v>
      </c>
      <c r="U693" s="435">
        <f t="shared" si="439"/>
        <v>26.272556260793607</v>
      </c>
      <c r="V693" s="459">
        <v>3960.0749999999998</v>
      </c>
      <c r="W693" s="753">
        <f t="shared" si="446"/>
        <v>0</v>
      </c>
      <c r="X693" s="553">
        <f t="shared" si="413"/>
        <v>0</v>
      </c>
      <c r="Y693" s="438" t="s">
        <v>773</v>
      </c>
      <c r="Z693" s="436">
        <f t="shared" si="440"/>
        <v>30</v>
      </c>
      <c r="AA693" s="428"/>
      <c r="AB693" s="171"/>
      <c r="AC693" s="88"/>
      <c r="AD693" s="162"/>
      <c r="AE693" s="162"/>
      <c r="AF693" s="162"/>
      <c r="AG693" s="162"/>
      <c r="AH693" s="162"/>
      <c r="AI693" s="162"/>
      <c r="AJ693" s="162"/>
      <c r="AK693" s="163"/>
      <c r="AL693" s="162"/>
      <c r="AM693" s="173"/>
      <c r="AN693" s="173"/>
      <c r="AO693" s="173"/>
      <c r="AP693" s="173"/>
      <c r="AQ693" s="173"/>
      <c r="AR693" s="173"/>
      <c r="AS693" s="173"/>
      <c r="AT693" s="173"/>
      <c r="AU693" s="173"/>
      <c r="AV693" s="173"/>
      <c r="AW693" s="173"/>
      <c r="AX693" s="173"/>
      <c r="AY693" s="173"/>
      <c r="AZ693" s="173"/>
      <c r="BA693" s="173"/>
      <c r="BB693" s="173"/>
      <c r="BC693" s="173"/>
      <c r="BD693" s="173"/>
      <c r="BE693" s="173"/>
      <c r="BF693" s="165"/>
      <c r="BG693" s="165"/>
      <c r="BH693" s="165"/>
      <c r="BI693" s="165"/>
      <c r="BJ693" s="165"/>
      <c r="BK693" s="165"/>
      <c r="BL693" s="165"/>
      <c r="BM693" s="165"/>
      <c r="BN693" s="165"/>
      <c r="BO693" s="165"/>
      <c r="BP693" s="165"/>
      <c r="BQ693" s="165"/>
      <c r="BR693" s="165"/>
      <c r="BS693" s="165"/>
      <c r="BT693" s="165"/>
      <c r="BU693" s="165"/>
      <c r="BV693" s="165"/>
      <c r="BW693" s="165"/>
      <c r="BX693" s="165"/>
      <c r="BY693" s="165"/>
      <c r="BZ693" s="165"/>
      <c r="CA693" s="165"/>
      <c r="CB693" s="165"/>
      <c r="CC693" s="165"/>
      <c r="CD693" s="165"/>
    </row>
    <row r="694" spans="1:82" ht="63.75" customHeight="1">
      <c r="A694" s="521" t="s">
        <v>11</v>
      </c>
      <c r="B694" s="477"/>
      <c r="C694" s="512" t="s">
        <v>784</v>
      </c>
      <c r="D694" s="16" t="s">
        <v>728</v>
      </c>
      <c r="E694" s="106" t="s">
        <v>688</v>
      </c>
      <c r="F694" s="68" t="s">
        <v>729</v>
      </c>
      <c r="G694" s="621"/>
      <c r="H694" s="621"/>
      <c r="I694" s="621"/>
      <c r="J694" s="621"/>
      <c r="K694" s="621"/>
      <c r="L694" s="539" t="s">
        <v>792</v>
      </c>
      <c r="M694" s="539" t="s">
        <v>792</v>
      </c>
      <c r="N694" s="215"/>
      <c r="O694" s="50">
        <f t="shared" si="442"/>
        <v>0</v>
      </c>
      <c r="P694" s="94">
        <f t="shared" si="443"/>
        <v>0</v>
      </c>
      <c r="Q694" s="679">
        <v>82.634399999999999</v>
      </c>
      <c r="R694" s="737">
        <f t="shared" si="444"/>
        <v>5371.2359999999999</v>
      </c>
      <c r="S694" s="746">
        <f t="shared" si="445"/>
        <v>3759.8651999999997</v>
      </c>
      <c r="T694" s="455">
        <v>30</v>
      </c>
      <c r="U694" s="435">
        <f t="shared" si="439"/>
        <v>26.272556260793607</v>
      </c>
      <c r="V694" s="459">
        <v>3960.0749999999998</v>
      </c>
      <c r="W694" s="753">
        <f t="shared" si="446"/>
        <v>0</v>
      </c>
      <c r="X694" s="553">
        <f t="shared" si="413"/>
        <v>0</v>
      </c>
      <c r="Y694" s="438" t="s">
        <v>773</v>
      </c>
      <c r="Z694" s="436">
        <f t="shared" si="440"/>
        <v>30</v>
      </c>
      <c r="AA694" s="428"/>
      <c r="AB694" s="171"/>
      <c r="AC694" s="88"/>
      <c r="AD694" s="162"/>
      <c r="AE694" s="162"/>
      <c r="AF694" s="162"/>
      <c r="AG694" s="162"/>
      <c r="AH694" s="162"/>
      <c r="AI694" s="162"/>
      <c r="AJ694" s="162"/>
      <c r="AK694" s="163"/>
      <c r="AL694" s="162"/>
      <c r="AM694" s="173"/>
      <c r="AN694" s="173"/>
      <c r="AO694" s="173"/>
      <c r="AP694" s="173"/>
      <c r="AQ694" s="173"/>
      <c r="AR694" s="173"/>
      <c r="AS694" s="173"/>
      <c r="AT694" s="173"/>
      <c r="AU694" s="173"/>
      <c r="AV694" s="173"/>
      <c r="AW694" s="173"/>
      <c r="AX694" s="173"/>
      <c r="AY694" s="173"/>
      <c r="AZ694" s="173"/>
      <c r="BA694" s="173"/>
      <c r="BB694" s="173"/>
      <c r="BC694" s="173"/>
      <c r="BD694" s="173"/>
      <c r="BE694" s="173"/>
      <c r="BF694" s="165"/>
      <c r="BG694" s="165"/>
      <c r="BH694" s="165"/>
      <c r="BI694" s="165"/>
      <c r="BJ694" s="165"/>
      <c r="BK694" s="165"/>
      <c r="BL694" s="165"/>
      <c r="BM694" s="165"/>
      <c r="BN694" s="165"/>
      <c r="BO694" s="165"/>
      <c r="BP694" s="165"/>
      <c r="BQ694" s="165"/>
      <c r="BR694" s="165"/>
      <c r="BS694" s="165"/>
      <c r="BT694" s="165"/>
      <c r="BU694" s="165"/>
      <c r="BV694" s="165"/>
      <c r="BW694" s="165"/>
      <c r="BX694" s="165"/>
      <c r="BY694" s="165"/>
      <c r="BZ694" s="165"/>
      <c r="CA694" s="165"/>
      <c r="CB694" s="165"/>
      <c r="CC694" s="165"/>
      <c r="CD694" s="165"/>
    </row>
    <row r="695" spans="1:82" ht="63.75" customHeight="1">
      <c r="A695" s="521" t="s">
        <v>11</v>
      </c>
      <c r="B695" s="477"/>
      <c r="C695" s="512" t="s">
        <v>784</v>
      </c>
      <c r="D695" s="16" t="s">
        <v>728</v>
      </c>
      <c r="E695" s="106" t="s">
        <v>688</v>
      </c>
      <c r="F695" s="68" t="s">
        <v>730</v>
      </c>
      <c r="G695" s="621"/>
      <c r="H695" s="539" t="s">
        <v>792</v>
      </c>
      <c r="I695" s="621"/>
      <c r="J695" s="621"/>
      <c r="K695" s="539" t="s">
        <v>792</v>
      </c>
      <c r="L695" s="539" t="s">
        <v>792</v>
      </c>
      <c r="M695" s="539" t="s">
        <v>792</v>
      </c>
      <c r="N695" s="215"/>
      <c r="O695" s="50">
        <f t="shared" si="442"/>
        <v>0</v>
      </c>
      <c r="P695" s="94">
        <f t="shared" si="443"/>
        <v>0</v>
      </c>
      <c r="Q695" s="679">
        <v>82.634399999999999</v>
      </c>
      <c r="R695" s="737">
        <f t="shared" si="444"/>
        <v>5371.2359999999999</v>
      </c>
      <c r="S695" s="746">
        <f t="shared" si="445"/>
        <v>3759.8651999999997</v>
      </c>
      <c r="T695" s="455">
        <v>30</v>
      </c>
      <c r="U695" s="435">
        <f t="shared" si="439"/>
        <v>26.272556260793607</v>
      </c>
      <c r="V695" s="459">
        <v>3960.0749999999998</v>
      </c>
      <c r="W695" s="753">
        <f t="shared" si="446"/>
        <v>0</v>
      </c>
      <c r="X695" s="553">
        <f t="shared" si="413"/>
        <v>0</v>
      </c>
      <c r="Y695" s="438" t="s">
        <v>773</v>
      </c>
      <c r="Z695" s="436">
        <f t="shared" si="440"/>
        <v>30</v>
      </c>
      <c r="AA695" s="428"/>
      <c r="AB695" s="171"/>
      <c r="AC695" s="88"/>
      <c r="AD695" s="162"/>
      <c r="AE695" s="162"/>
      <c r="AF695" s="162"/>
      <c r="AG695" s="162"/>
      <c r="AH695" s="162"/>
      <c r="AI695" s="162"/>
      <c r="AJ695" s="162"/>
      <c r="AK695" s="163"/>
      <c r="AL695" s="162"/>
      <c r="AM695" s="173"/>
      <c r="AN695" s="173"/>
      <c r="AO695" s="173"/>
      <c r="AP695" s="173"/>
      <c r="AQ695" s="173"/>
      <c r="AR695" s="173"/>
      <c r="AS695" s="173"/>
      <c r="AT695" s="173"/>
      <c r="AU695" s="173"/>
      <c r="AV695" s="173"/>
      <c r="AW695" s="173"/>
      <c r="AX695" s="173"/>
      <c r="AY695" s="173"/>
      <c r="AZ695" s="173"/>
      <c r="BA695" s="173"/>
      <c r="BB695" s="173"/>
      <c r="BC695" s="173"/>
      <c r="BD695" s="173"/>
      <c r="BE695" s="173"/>
      <c r="BF695" s="165"/>
      <c r="BG695" s="165"/>
      <c r="BH695" s="165"/>
      <c r="BI695" s="165"/>
      <c r="BJ695" s="165"/>
      <c r="BK695" s="165"/>
      <c r="BL695" s="165"/>
      <c r="BM695" s="165"/>
      <c r="BN695" s="165"/>
      <c r="BO695" s="165"/>
      <c r="BP695" s="165"/>
      <c r="BQ695" s="165"/>
      <c r="BR695" s="165"/>
      <c r="BS695" s="165"/>
      <c r="BT695" s="165"/>
      <c r="BU695" s="165"/>
      <c r="BV695" s="165"/>
      <c r="BW695" s="165"/>
      <c r="BX695" s="165"/>
      <c r="BY695" s="165"/>
      <c r="BZ695" s="165"/>
      <c r="CA695" s="165"/>
      <c r="CB695" s="165"/>
      <c r="CC695" s="165"/>
      <c r="CD695" s="165"/>
    </row>
    <row r="696" spans="1:82" ht="63.75" customHeight="1">
      <c r="A696" s="521" t="s">
        <v>11</v>
      </c>
      <c r="B696" s="477"/>
      <c r="C696" s="512" t="s">
        <v>784</v>
      </c>
      <c r="D696" s="16" t="s">
        <v>746</v>
      </c>
      <c r="E696" s="106" t="s">
        <v>688</v>
      </c>
      <c r="F696" s="68" t="s">
        <v>4</v>
      </c>
      <c r="G696" s="621"/>
      <c r="H696" s="539" t="s">
        <v>792</v>
      </c>
      <c r="I696" s="539" t="s">
        <v>792</v>
      </c>
      <c r="J696" s="621"/>
      <c r="K696" s="621"/>
      <c r="L696" s="539" t="s">
        <v>792</v>
      </c>
      <c r="M696" s="539" t="s">
        <v>792</v>
      </c>
      <c r="N696" s="215"/>
      <c r="O696" s="50">
        <f t="shared" si="442"/>
        <v>0</v>
      </c>
      <c r="P696" s="94">
        <f t="shared" si="443"/>
        <v>0</v>
      </c>
      <c r="Q696" s="679">
        <v>83.031840000000003</v>
      </c>
      <c r="R696" s="737">
        <f t="shared" si="444"/>
        <v>5397.0695999999998</v>
      </c>
      <c r="S696" s="746">
        <f t="shared" si="445"/>
        <v>3777.9487199999994</v>
      </c>
      <c r="T696" s="455">
        <v>30</v>
      </c>
      <c r="U696" s="435">
        <f t="shared" si="439"/>
        <v>26.625459860662161</v>
      </c>
      <c r="V696" s="459">
        <v>3960.0749999999998</v>
      </c>
      <c r="W696" s="753">
        <f t="shared" si="446"/>
        <v>0</v>
      </c>
      <c r="X696" s="553">
        <f t="shared" si="413"/>
        <v>0</v>
      </c>
      <c r="Y696" s="438" t="s">
        <v>773</v>
      </c>
      <c r="Z696" s="436">
        <f t="shared" si="440"/>
        <v>30</v>
      </c>
      <c r="AA696" s="428"/>
      <c r="AB696" s="171"/>
      <c r="AC696" s="88"/>
      <c r="AD696" s="162"/>
      <c r="AE696" s="162"/>
      <c r="AF696" s="162"/>
      <c r="AG696" s="162"/>
      <c r="AH696" s="162"/>
      <c r="AI696" s="162"/>
      <c r="AJ696" s="162"/>
      <c r="AK696" s="163"/>
      <c r="AL696" s="162"/>
      <c r="AM696" s="173"/>
      <c r="AN696" s="173"/>
      <c r="AO696" s="173"/>
      <c r="AP696" s="173"/>
      <c r="AQ696" s="173"/>
      <c r="AR696" s="173"/>
      <c r="AS696" s="173"/>
      <c r="AT696" s="173"/>
      <c r="AU696" s="173"/>
      <c r="AV696" s="173"/>
      <c r="AW696" s="173"/>
      <c r="AX696" s="173"/>
      <c r="AY696" s="173"/>
      <c r="AZ696" s="173"/>
      <c r="BA696" s="173"/>
      <c r="BB696" s="173"/>
      <c r="BC696" s="173"/>
      <c r="BD696" s="173"/>
      <c r="BE696" s="173"/>
      <c r="BF696" s="165"/>
      <c r="BG696" s="165"/>
      <c r="BH696" s="165"/>
      <c r="BI696" s="165"/>
      <c r="BJ696" s="165"/>
      <c r="BK696" s="165"/>
      <c r="BL696" s="165"/>
      <c r="BM696" s="165"/>
      <c r="BN696" s="165"/>
      <c r="BO696" s="165"/>
      <c r="BP696" s="165"/>
      <c r="BQ696" s="165"/>
      <c r="BR696" s="165"/>
      <c r="BS696" s="165"/>
      <c r="BT696" s="165"/>
      <c r="BU696" s="165"/>
      <c r="BV696" s="165"/>
      <c r="BW696" s="165"/>
      <c r="BX696" s="165"/>
      <c r="BY696" s="165"/>
      <c r="BZ696" s="165"/>
      <c r="CA696" s="165"/>
      <c r="CB696" s="165"/>
      <c r="CC696" s="165"/>
      <c r="CD696" s="165"/>
    </row>
    <row r="697" spans="1:82" ht="63.75" customHeight="1">
      <c r="A697" s="521" t="s">
        <v>11</v>
      </c>
      <c r="B697" s="477"/>
      <c r="C697" s="512" t="s">
        <v>784</v>
      </c>
      <c r="D697" s="16" t="s">
        <v>746</v>
      </c>
      <c r="E697" s="106" t="s">
        <v>688</v>
      </c>
      <c r="F697" s="68" t="s">
        <v>6</v>
      </c>
      <c r="G697" s="621"/>
      <c r="H697" s="621"/>
      <c r="I697" s="621"/>
      <c r="J697" s="621"/>
      <c r="K697" s="621"/>
      <c r="L697" s="539" t="s">
        <v>792</v>
      </c>
      <c r="M697" s="539" t="s">
        <v>792</v>
      </c>
      <c r="N697" s="215"/>
      <c r="O697" s="50">
        <f t="shared" si="442"/>
        <v>0</v>
      </c>
      <c r="P697" s="94">
        <f t="shared" si="443"/>
        <v>0</v>
      </c>
      <c r="Q697" s="679">
        <v>83.031840000000003</v>
      </c>
      <c r="R697" s="737">
        <f t="shared" si="444"/>
        <v>5397.0695999999998</v>
      </c>
      <c r="S697" s="746">
        <f t="shared" si="445"/>
        <v>3777.9487199999994</v>
      </c>
      <c r="T697" s="455">
        <v>30</v>
      </c>
      <c r="U697" s="435">
        <f t="shared" si="439"/>
        <v>26.625459860662161</v>
      </c>
      <c r="V697" s="459">
        <v>3960.0749999999998</v>
      </c>
      <c r="W697" s="753">
        <f t="shared" si="446"/>
        <v>0</v>
      </c>
      <c r="X697" s="553">
        <f t="shared" si="413"/>
        <v>0</v>
      </c>
      <c r="Y697" s="438" t="s">
        <v>773</v>
      </c>
      <c r="Z697" s="436">
        <f t="shared" si="440"/>
        <v>30</v>
      </c>
      <c r="AA697" s="428"/>
      <c r="AB697" s="171"/>
      <c r="AC697" s="88"/>
      <c r="AD697" s="162"/>
      <c r="AE697" s="162"/>
      <c r="AF697" s="162"/>
      <c r="AG697" s="162"/>
      <c r="AH697" s="162"/>
      <c r="AI697" s="162"/>
      <c r="AJ697" s="162"/>
      <c r="AK697" s="163"/>
      <c r="AL697" s="162"/>
      <c r="AM697" s="173"/>
      <c r="AN697" s="173"/>
      <c r="AO697" s="173"/>
      <c r="AP697" s="173"/>
      <c r="AQ697" s="173"/>
      <c r="AR697" s="173"/>
      <c r="AS697" s="173"/>
      <c r="AT697" s="173"/>
      <c r="AU697" s="173"/>
      <c r="AV697" s="173"/>
      <c r="AW697" s="173"/>
      <c r="AX697" s="173"/>
      <c r="AY697" s="173"/>
      <c r="AZ697" s="173"/>
      <c r="BA697" s="173"/>
      <c r="BB697" s="173"/>
      <c r="BC697" s="173"/>
      <c r="BD697" s="173"/>
      <c r="BE697" s="173"/>
      <c r="BF697" s="165"/>
      <c r="BG697" s="165"/>
      <c r="BH697" s="165"/>
      <c r="BI697" s="165"/>
      <c r="BJ697" s="165"/>
      <c r="BK697" s="165"/>
      <c r="BL697" s="165"/>
      <c r="BM697" s="165"/>
      <c r="BN697" s="165"/>
      <c r="BO697" s="165"/>
      <c r="BP697" s="165"/>
      <c r="BQ697" s="165"/>
      <c r="BR697" s="165"/>
      <c r="BS697" s="165"/>
      <c r="BT697" s="165"/>
      <c r="BU697" s="165"/>
      <c r="BV697" s="165"/>
      <c r="BW697" s="165"/>
      <c r="BX697" s="165"/>
      <c r="BY697" s="165"/>
      <c r="BZ697" s="165"/>
      <c r="CA697" s="165"/>
      <c r="CB697" s="165"/>
      <c r="CC697" s="165"/>
      <c r="CD697" s="165"/>
    </row>
    <row r="698" spans="1:82" ht="63.75" customHeight="1">
      <c r="A698" s="521" t="s">
        <v>11</v>
      </c>
      <c r="B698" s="477"/>
      <c r="C698" s="512" t="s">
        <v>784</v>
      </c>
      <c r="D698" s="16" t="s">
        <v>746</v>
      </c>
      <c r="E698" s="106" t="s">
        <v>688</v>
      </c>
      <c r="F698" s="68" t="s">
        <v>451</v>
      </c>
      <c r="G698" s="539" t="s">
        <v>792</v>
      </c>
      <c r="H698" s="621"/>
      <c r="I698" s="834" t="s">
        <v>792</v>
      </c>
      <c r="J698" s="539" t="s">
        <v>792</v>
      </c>
      <c r="K698" s="621"/>
      <c r="L698" s="539" t="s">
        <v>792</v>
      </c>
      <c r="M698" s="539" t="s">
        <v>792</v>
      </c>
      <c r="N698" s="215"/>
      <c r="O698" s="50">
        <f t="shared" si="442"/>
        <v>0</v>
      </c>
      <c r="P698" s="94">
        <f t="shared" si="443"/>
        <v>0</v>
      </c>
      <c r="Q698" s="679">
        <v>83.031840000000003</v>
      </c>
      <c r="R698" s="737">
        <f t="shared" si="444"/>
        <v>5397.0695999999998</v>
      </c>
      <c r="S698" s="746">
        <f t="shared" si="445"/>
        <v>3777.9487199999994</v>
      </c>
      <c r="T698" s="455">
        <v>30</v>
      </c>
      <c r="U698" s="435">
        <f t="shared" si="439"/>
        <v>26.625459860662161</v>
      </c>
      <c r="V698" s="459">
        <v>3960.0749999999998</v>
      </c>
      <c r="W698" s="753">
        <f t="shared" si="446"/>
        <v>0</v>
      </c>
      <c r="X698" s="553">
        <f t="shared" si="413"/>
        <v>0</v>
      </c>
      <c r="Y698" s="438" t="s">
        <v>773</v>
      </c>
      <c r="Z698" s="436">
        <f t="shared" si="440"/>
        <v>30</v>
      </c>
      <c r="AA698" s="428"/>
      <c r="AB698" s="171"/>
      <c r="AC698" s="88"/>
      <c r="AD698" s="162"/>
      <c r="AE698" s="162"/>
      <c r="AF698" s="162"/>
      <c r="AG698" s="162"/>
      <c r="AH698" s="162"/>
      <c r="AI698" s="162"/>
      <c r="AJ698" s="162"/>
      <c r="AK698" s="163"/>
      <c r="AL698" s="162"/>
      <c r="AM698" s="173"/>
      <c r="AN698" s="173"/>
      <c r="AO698" s="173"/>
      <c r="AP698" s="173"/>
      <c r="AQ698" s="173"/>
      <c r="AR698" s="173"/>
      <c r="AS698" s="173"/>
      <c r="AT698" s="173"/>
      <c r="AU698" s="173"/>
      <c r="AV698" s="173"/>
      <c r="AW698" s="173"/>
      <c r="AX698" s="173"/>
      <c r="AY698" s="173"/>
      <c r="AZ698" s="173"/>
      <c r="BA698" s="173"/>
      <c r="BB698" s="173"/>
      <c r="BC698" s="173"/>
      <c r="BD698" s="173"/>
      <c r="BE698" s="173"/>
      <c r="BF698" s="165"/>
      <c r="BG698" s="165"/>
      <c r="BH698" s="165"/>
      <c r="BI698" s="165"/>
      <c r="BJ698" s="165"/>
      <c r="BK698" s="165"/>
      <c r="BL698" s="165"/>
      <c r="BM698" s="165"/>
      <c r="BN698" s="165"/>
      <c r="BO698" s="165"/>
      <c r="BP698" s="165"/>
      <c r="BQ698" s="165"/>
      <c r="BR698" s="165"/>
      <c r="BS698" s="165"/>
      <c r="BT698" s="165"/>
      <c r="BU698" s="165"/>
      <c r="BV698" s="165"/>
      <c r="BW698" s="165"/>
      <c r="BX698" s="165"/>
      <c r="BY698" s="165"/>
      <c r="BZ698" s="165"/>
      <c r="CA698" s="165"/>
      <c r="CB698" s="165"/>
      <c r="CC698" s="165"/>
      <c r="CD698" s="165"/>
    </row>
    <row r="699" spans="1:82" ht="63.75" customHeight="1">
      <c r="A699" s="521" t="s">
        <v>11</v>
      </c>
      <c r="B699" s="477"/>
      <c r="C699" s="512" t="s">
        <v>784</v>
      </c>
      <c r="D699" s="16" t="s">
        <v>746</v>
      </c>
      <c r="E699" s="106" t="s">
        <v>688</v>
      </c>
      <c r="F699" s="68" t="s">
        <v>747</v>
      </c>
      <c r="G699" s="621"/>
      <c r="H699" s="621"/>
      <c r="I699" s="621"/>
      <c r="J699" s="621"/>
      <c r="K699" s="621"/>
      <c r="L699" s="539" t="s">
        <v>792</v>
      </c>
      <c r="M699" s="539" t="s">
        <v>792</v>
      </c>
      <c r="N699" s="215"/>
      <c r="O699" s="50">
        <f t="shared" si="442"/>
        <v>0</v>
      </c>
      <c r="P699" s="94">
        <f t="shared" si="443"/>
        <v>0</v>
      </c>
      <c r="Q699" s="679">
        <v>83.031840000000003</v>
      </c>
      <c r="R699" s="737">
        <f t="shared" si="444"/>
        <v>5397.0695999999998</v>
      </c>
      <c r="S699" s="746">
        <f t="shared" si="445"/>
        <v>3777.9487199999994</v>
      </c>
      <c r="T699" s="455">
        <v>30</v>
      </c>
      <c r="U699" s="435">
        <f t="shared" si="439"/>
        <v>26.625459860662161</v>
      </c>
      <c r="V699" s="459">
        <v>3960.0749999999998</v>
      </c>
      <c r="W699" s="753">
        <f t="shared" si="446"/>
        <v>0</v>
      </c>
      <c r="X699" s="553">
        <f t="shared" si="413"/>
        <v>0</v>
      </c>
      <c r="Y699" s="438" t="s">
        <v>773</v>
      </c>
      <c r="Z699" s="436">
        <f t="shared" si="440"/>
        <v>30</v>
      </c>
      <c r="AA699" s="428"/>
      <c r="AB699" s="171"/>
      <c r="AC699" s="88"/>
      <c r="AD699" s="162"/>
      <c r="AE699" s="162"/>
      <c r="AF699" s="162"/>
      <c r="AG699" s="162"/>
      <c r="AH699" s="162"/>
      <c r="AI699" s="162"/>
      <c r="AJ699" s="162"/>
      <c r="AK699" s="163"/>
      <c r="AL699" s="162"/>
      <c r="AM699" s="173"/>
      <c r="AN699" s="173"/>
      <c r="AO699" s="173"/>
      <c r="AP699" s="173"/>
      <c r="AQ699" s="173"/>
      <c r="AR699" s="173"/>
      <c r="AS699" s="173"/>
      <c r="AT699" s="173"/>
      <c r="AU699" s="173"/>
      <c r="AV699" s="173"/>
      <c r="AW699" s="173"/>
      <c r="AX699" s="173"/>
      <c r="AY699" s="173"/>
      <c r="AZ699" s="173"/>
      <c r="BA699" s="173"/>
      <c r="BB699" s="173"/>
      <c r="BC699" s="173"/>
      <c r="BD699" s="173"/>
      <c r="BE699" s="173"/>
      <c r="BF699" s="165"/>
      <c r="BG699" s="165"/>
      <c r="BH699" s="165"/>
      <c r="BI699" s="165"/>
      <c r="BJ699" s="165"/>
      <c r="BK699" s="165"/>
      <c r="BL699" s="165"/>
      <c r="BM699" s="165"/>
      <c r="BN699" s="165"/>
      <c r="BO699" s="165"/>
      <c r="BP699" s="165"/>
      <c r="BQ699" s="165"/>
      <c r="BR699" s="165"/>
      <c r="BS699" s="165"/>
      <c r="BT699" s="165"/>
      <c r="BU699" s="165"/>
      <c r="BV699" s="165"/>
      <c r="BW699" s="165"/>
      <c r="BX699" s="165"/>
      <c r="BY699" s="165"/>
      <c r="BZ699" s="165"/>
      <c r="CA699" s="165"/>
      <c r="CB699" s="165"/>
      <c r="CC699" s="165"/>
      <c r="CD699" s="165"/>
    </row>
    <row r="700" spans="1:82" ht="63.75" hidden="1" customHeight="1">
      <c r="A700" s="521" t="s">
        <v>11</v>
      </c>
      <c r="B700" s="521"/>
      <c r="C700" s="648" t="s">
        <v>784</v>
      </c>
      <c r="D700" s="16" t="s">
        <v>748</v>
      </c>
      <c r="E700" s="106" t="s">
        <v>688</v>
      </c>
      <c r="F700" s="68" t="s">
        <v>4</v>
      </c>
      <c r="G700" s="621"/>
      <c r="H700" s="621"/>
      <c r="I700" s="621"/>
      <c r="J700" s="621"/>
      <c r="K700" s="539" t="s">
        <v>792</v>
      </c>
      <c r="L700" s="40"/>
      <c r="M700" s="40"/>
      <c r="N700" s="215">
        <v>0</v>
      </c>
      <c r="O700" s="50">
        <f t="shared" si="434"/>
        <v>0</v>
      </c>
      <c r="P700" s="94">
        <f t="shared" si="435"/>
        <v>0</v>
      </c>
      <c r="Q700" s="403">
        <v>84.88</v>
      </c>
      <c r="R700" s="437">
        <f t="shared" ref="R700:R750" si="447">Q700*$S$1</f>
        <v>5517.2</v>
      </c>
      <c r="S700" s="395">
        <f t="shared" si="436"/>
        <v>4358.5879999999997</v>
      </c>
      <c r="T700" s="455">
        <v>21</v>
      </c>
      <c r="U700" s="435">
        <f t="shared" si="439"/>
        <v>28.223102298267236</v>
      </c>
      <c r="V700" s="459">
        <v>3960.0749999999998</v>
      </c>
      <c r="W700" s="318">
        <f t="shared" ref="W700:W739" si="448">S700*O700</f>
        <v>0</v>
      </c>
      <c r="X700" s="553">
        <f t="shared" ref="X700:X757" si="449">R700*P700</f>
        <v>0</v>
      </c>
      <c r="Y700" s="438" t="s">
        <v>773</v>
      </c>
      <c r="Z700" s="436">
        <f t="shared" si="440"/>
        <v>21</v>
      </c>
      <c r="AA700" s="428"/>
      <c r="AB700" s="171"/>
      <c r="AC700" s="88"/>
      <c r="AD700" s="162"/>
      <c r="AE700" s="162"/>
      <c r="AF700" s="162"/>
      <c r="AG700" s="162"/>
      <c r="AH700" s="162"/>
      <c r="AI700" s="162"/>
      <c r="AJ700" s="162"/>
      <c r="AK700" s="163"/>
      <c r="AL700" s="162"/>
      <c r="AM700" s="173"/>
      <c r="AN700" s="173"/>
      <c r="AO700" s="173"/>
      <c r="AP700" s="173"/>
      <c r="AQ700" s="173"/>
      <c r="AR700" s="173"/>
      <c r="AS700" s="173"/>
      <c r="AT700" s="173"/>
      <c r="AU700" s="173"/>
      <c r="AV700" s="173"/>
      <c r="AW700" s="173"/>
      <c r="AX700" s="173"/>
      <c r="AY700" s="173"/>
      <c r="AZ700" s="173"/>
      <c r="BA700" s="173"/>
      <c r="BB700" s="173"/>
      <c r="BC700" s="173"/>
      <c r="BD700" s="173"/>
      <c r="BE700" s="173"/>
      <c r="BF700" s="165"/>
      <c r="BG700" s="165"/>
      <c r="BH700" s="165"/>
      <c r="BI700" s="165"/>
      <c r="BJ700" s="165"/>
      <c r="BK700" s="165"/>
      <c r="BL700" s="165"/>
      <c r="BM700" s="165"/>
      <c r="BN700" s="165"/>
      <c r="BO700" s="165"/>
      <c r="BP700" s="165"/>
      <c r="BQ700" s="165"/>
      <c r="BR700" s="165"/>
      <c r="BS700" s="165"/>
      <c r="BT700" s="165"/>
      <c r="BU700" s="165"/>
      <c r="BV700" s="165"/>
      <c r="BW700" s="165"/>
      <c r="BX700" s="165"/>
      <c r="BY700" s="165"/>
      <c r="BZ700" s="165"/>
      <c r="CA700" s="165"/>
      <c r="CB700" s="165"/>
      <c r="CC700" s="165"/>
      <c r="CD700" s="165"/>
    </row>
    <row r="701" spans="1:82" ht="63.75" customHeight="1">
      <c r="A701" s="521" t="s">
        <v>11</v>
      </c>
      <c r="B701" s="479"/>
      <c r="C701" s="512" t="s">
        <v>784</v>
      </c>
      <c r="D701" s="16" t="s">
        <v>748</v>
      </c>
      <c r="E701" s="106" t="s">
        <v>688</v>
      </c>
      <c r="F701" s="68" t="s">
        <v>750</v>
      </c>
      <c r="G701" s="621"/>
      <c r="H701" s="621"/>
      <c r="I701" s="621"/>
      <c r="J701" s="621"/>
      <c r="K701" s="539" t="s">
        <v>792</v>
      </c>
      <c r="L701" s="539" t="s">
        <v>792</v>
      </c>
      <c r="M701" s="539" t="s">
        <v>792</v>
      </c>
      <c r="N701" s="215"/>
      <c r="O701" s="50">
        <f>SUBTOTAL(9,G701:M701)</f>
        <v>0</v>
      </c>
      <c r="P701" s="94">
        <f>O701</f>
        <v>0</v>
      </c>
      <c r="Q701" s="679">
        <v>82.435679999999991</v>
      </c>
      <c r="R701" s="737">
        <f>Q701*$S$1</f>
        <v>5358.319199999999</v>
      </c>
      <c r="S701" s="746">
        <f t="shared" si="436"/>
        <v>3750.8234399999992</v>
      </c>
      <c r="T701" s="455">
        <v>30</v>
      </c>
      <c r="U701" s="435">
        <f t="shared" si="439"/>
        <v>26.094828393202093</v>
      </c>
      <c r="V701" s="459">
        <v>3960.0749999999998</v>
      </c>
      <c r="W701" s="753">
        <f>S701*O701</f>
        <v>0</v>
      </c>
      <c r="X701" s="553">
        <f>R701*P701</f>
        <v>0</v>
      </c>
      <c r="Y701" s="438" t="s">
        <v>773</v>
      </c>
      <c r="Z701" s="436">
        <f t="shared" si="440"/>
        <v>30</v>
      </c>
      <c r="AA701" s="428"/>
      <c r="AB701" s="171"/>
      <c r="AC701" s="88"/>
      <c r="AD701" s="162"/>
      <c r="AE701" s="162"/>
      <c r="AF701" s="162"/>
      <c r="AG701" s="162"/>
      <c r="AH701" s="162"/>
      <c r="AI701" s="162"/>
      <c r="AJ701" s="162"/>
      <c r="AK701" s="163"/>
      <c r="AL701" s="162"/>
      <c r="AM701" s="173"/>
      <c r="AN701" s="173"/>
      <c r="AO701" s="173"/>
      <c r="AP701" s="173"/>
      <c r="AQ701" s="173"/>
      <c r="AR701" s="173"/>
      <c r="AS701" s="173"/>
      <c r="AT701" s="173"/>
      <c r="AU701" s="173"/>
      <c r="AV701" s="173"/>
      <c r="AW701" s="173"/>
      <c r="AX701" s="173"/>
      <c r="AY701" s="173"/>
      <c r="AZ701" s="173"/>
      <c r="BA701" s="173"/>
      <c r="BB701" s="173"/>
      <c r="BC701" s="173"/>
      <c r="BD701" s="173"/>
      <c r="BE701" s="173"/>
      <c r="BF701" s="165"/>
      <c r="BG701" s="165"/>
      <c r="BH701" s="165"/>
      <c r="BI701" s="165"/>
      <c r="BJ701" s="165"/>
      <c r="BK701" s="165"/>
      <c r="BL701" s="165"/>
      <c r="BM701" s="165"/>
      <c r="BN701" s="165"/>
      <c r="BO701" s="165"/>
      <c r="BP701" s="165"/>
      <c r="BQ701" s="165"/>
      <c r="BR701" s="165"/>
      <c r="BS701" s="165"/>
      <c r="BT701" s="165"/>
      <c r="BU701" s="165"/>
      <c r="BV701" s="165"/>
      <c r="BW701" s="165"/>
      <c r="BX701" s="165"/>
      <c r="BY701" s="165"/>
      <c r="BZ701" s="165"/>
      <c r="CA701" s="165"/>
      <c r="CB701" s="165"/>
      <c r="CC701" s="165"/>
      <c r="CD701" s="165"/>
    </row>
    <row r="702" spans="1:82" ht="63.75" hidden="1" customHeight="1">
      <c r="A702" s="521" t="s">
        <v>11</v>
      </c>
      <c r="B702" s="521"/>
      <c r="C702" s="648" t="s">
        <v>784</v>
      </c>
      <c r="D702" s="16" t="s">
        <v>748</v>
      </c>
      <c r="E702" s="106" t="s">
        <v>688</v>
      </c>
      <c r="F702" s="68" t="s">
        <v>749</v>
      </c>
      <c r="G702" s="621"/>
      <c r="H702" s="621"/>
      <c r="I702" s="539" t="s">
        <v>792</v>
      </c>
      <c r="J702" s="621"/>
      <c r="K702" s="539" t="s">
        <v>792</v>
      </c>
      <c r="L702" s="40"/>
      <c r="M702" s="40"/>
      <c r="N702" s="215">
        <v>0</v>
      </c>
      <c r="O702" s="50">
        <f t="shared" si="434"/>
        <v>0</v>
      </c>
      <c r="P702" s="94">
        <f t="shared" si="435"/>
        <v>0</v>
      </c>
      <c r="Q702" s="403">
        <v>84.88</v>
      </c>
      <c r="R702" s="437">
        <f t="shared" si="447"/>
        <v>5517.2</v>
      </c>
      <c r="S702" s="395">
        <f t="shared" si="436"/>
        <v>4358.5879999999997</v>
      </c>
      <c r="T702" s="455">
        <v>21</v>
      </c>
      <c r="U702" s="435">
        <f t="shared" si="439"/>
        <v>28.223102298267236</v>
      </c>
      <c r="V702" s="459">
        <v>3960.0749999999998</v>
      </c>
      <c r="W702" s="318">
        <f t="shared" si="448"/>
        <v>0</v>
      </c>
      <c r="X702" s="553">
        <f t="shared" si="449"/>
        <v>0</v>
      </c>
      <c r="Y702" s="438" t="s">
        <v>773</v>
      </c>
      <c r="Z702" s="436">
        <f t="shared" si="440"/>
        <v>21</v>
      </c>
      <c r="AA702" s="428"/>
      <c r="AB702" s="171"/>
      <c r="AC702" s="88"/>
      <c r="AD702" s="162"/>
      <c r="AE702" s="162"/>
      <c r="AF702" s="162"/>
      <c r="AG702" s="162"/>
      <c r="AH702" s="162"/>
      <c r="AI702" s="162"/>
      <c r="AJ702" s="162"/>
      <c r="AK702" s="163"/>
      <c r="AL702" s="162"/>
      <c r="AM702" s="173"/>
      <c r="AN702" s="173"/>
      <c r="AO702" s="173"/>
      <c r="AP702" s="173"/>
      <c r="AQ702" s="173"/>
      <c r="AR702" s="173"/>
      <c r="AS702" s="173"/>
      <c r="AT702" s="173"/>
      <c r="AU702" s="173"/>
      <c r="AV702" s="173"/>
      <c r="AW702" s="173"/>
      <c r="AX702" s="173"/>
      <c r="AY702" s="173"/>
      <c r="AZ702" s="173"/>
      <c r="BA702" s="173"/>
      <c r="BB702" s="173"/>
      <c r="BC702" s="173"/>
      <c r="BD702" s="173"/>
      <c r="BE702" s="173"/>
      <c r="BF702" s="165"/>
      <c r="BG702" s="165"/>
      <c r="BH702" s="165"/>
      <c r="BI702" s="165"/>
      <c r="BJ702" s="165"/>
      <c r="BK702" s="165"/>
      <c r="BL702" s="165"/>
      <c r="BM702" s="165"/>
      <c r="BN702" s="165"/>
      <c r="BO702" s="165"/>
      <c r="BP702" s="165"/>
      <c r="BQ702" s="165"/>
      <c r="BR702" s="165"/>
      <c r="BS702" s="165"/>
      <c r="BT702" s="165"/>
      <c r="BU702" s="165"/>
      <c r="BV702" s="165"/>
      <c r="BW702" s="165"/>
      <c r="BX702" s="165"/>
      <c r="BY702" s="165"/>
      <c r="BZ702" s="165"/>
      <c r="CA702" s="165"/>
      <c r="CB702" s="165"/>
      <c r="CC702" s="165"/>
      <c r="CD702" s="165"/>
    </row>
    <row r="703" spans="1:82" ht="63.75" hidden="1" customHeight="1">
      <c r="A703" s="521" t="s">
        <v>11</v>
      </c>
      <c r="B703" s="521"/>
      <c r="C703" s="648" t="s">
        <v>784</v>
      </c>
      <c r="D703" s="16" t="s">
        <v>748</v>
      </c>
      <c r="E703" s="106" t="s">
        <v>688</v>
      </c>
      <c r="F703" s="68" t="s">
        <v>6</v>
      </c>
      <c r="G703" s="621"/>
      <c r="H703" s="539" t="s">
        <v>792</v>
      </c>
      <c r="I703" s="539" t="s">
        <v>792</v>
      </c>
      <c r="J703" s="621"/>
      <c r="K703" s="621"/>
      <c r="L703" s="40"/>
      <c r="M703" s="40"/>
      <c r="N703" s="215">
        <v>0</v>
      </c>
      <c r="O703" s="50">
        <f t="shared" si="434"/>
        <v>0</v>
      </c>
      <c r="P703" s="94">
        <f t="shared" si="435"/>
        <v>0</v>
      </c>
      <c r="Q703" s="403">
        <v>84.88</v>
      </c>
      <c r="R703" s="437">
        <f t="shared" si="447"/>
        <v>5517.2</v>
      </c>
      <c r="S703" s="395">
        <f t="shared" si="436"/>
        <v>4358.5879999999997</v>
      </c>
      <c r="T703" s="455">
        <v>21</v>
      </c>
      <c r="U703" s="435">
        <f t="shared" si="439"/>
        <v>28.223102298267236</v>
      </c>
      <c r="V703" s="459">
        <v>3960.0749999999998</v>
      </c>
      <c r="W703" s="318">
        <f t="shared" si="448"/>
        <v>0</v>
      </c>
      <c r="X703" s="553">
        <f t="shared" si="449"/>
        <v>0</v>
      </c>
      <c r="Y703" s="438" t="s">
        <v>773</v>
      </c>
      <c r="Z703" s="436">
        <f t="shared" si="440"/>
        <v>21</v>
      </c>
      <c r="AA703" s="428"/>
      <c r="AB703" s="171"/>
      <c r="AC703" s="88"/>
      <c r="AD703" s="162"/>
      <c r="AE703" s="162"/>
      <c r="AF703" s="162"/>
      <c r="AG703" s="162"/>
      <c r="AH703" s="162"/>
      <c r="AI703" s="162"/>
      <c r="AJ703" s="162"/>
      <c r="AK703" s="163"/>
      <c r="AL703" s="162"/>
      <c r="AM703" s="173"/>
      <c r="AN703" s="173"/>
      <c r="AO703" s="173"/>
      <c r="AP703" s="173"/>
      <c r="AQ703" s="173"/>
      <c r="AR703" s="173"/>
      <c r="AS703" s="173"/>
      <c r="AT703" s="173"/>
      <c r="AU703" s="173"/>
      <c r="AV703" s="173"/>
      <c r="AW703" s="173"/>
      <c r="AX703" s="173"/>
      <c r="AY703" s="173"/>
      <c r="AZ703" s="173"/>
      <c r="BA703" s="173"/>
      <c r="BB703" s="173"/>
      <c r="BC703" s="173"/>
      <c r="BD703" s="173"/>
      <c r="BE703" s="173"/>
      <c r="BF703" s="165"/>
      <c r="BG703" s="165"/>
      <c r="BH703" s="165"/>
      <c r="BI703" s="165"/>
      <c r="BJ703" s="165"/>
      <c r="BK703" s="165"/>
      <c r="BL703" s="165"/>
      <c r="BM703" s="165"/>
      <c r="BN703" s="165"/>
      <c r="BO703" s="165"/>
      <c r="BP703" s="165"/>
      <c r="BQ703" s="165"/>
      <c r="BR703" s="165"/>
      <c r="BS703" s="165"/>
      <c r="BT703" s="165"/>
      <c r="BU703" s="165"/>
      <c r="BV703" s="165"/>
      <c r="BW703" s="165"/>
      <c r="BX703" s="165"/>
      <c r="BY703" s="165"/>
      <c r="BZ703" s="165"/>
      <c r="CA703" s="165"/>
      <c r="CB703" s="165"/>
      <c r="CC703" s="165"/>
      <c r="CD703" s="165"/>
    </row>
    <row r="704" spans="1:82" ht="63.75" customHeight="1">
      <c r="A704" s="521" t="s">
        <v>11</v>
      </c>
      <c r="B704" s="477"/>
      <c r="C704" s="512" t="s">
        <v>784</v>
      </c>
      <c r="D704" s="16" t="s">
        <v>754</v>
      </c>
      <c r="E704" s="106" t="s">
        <v>688</v>
      </c>
      <c r="F704" s="68" t="s">
        <v>156</v>
      </c>
      <c r="G704" s="621"/>
      <c r="H704" s="621"/>
      <c r="I704" s="621"/>
      <c r="J704" s="621"/>
      <c r="K704" s="539" t="s">
        <v>792</v>
      </c>
      <c r="L704" s="539" t="s">
        <v>792</v>
      </c>
      <c r="M704" s="539" t="s">
        <v>792</v>
      </c>
      <c r="N704" s="215"/>
      <c r="O704" s="50">
        <f t="shared" si="434"/>
        <v>0</v>
      </c>
      <c r="P704" s="94">
        <f t="shared" si="435"/>
        <v>0</v>
      </c>
      <c r="Q704" s="679">
        <v>81.475200000000001</v>
      </c>
      <c r="R704" s="737">
        <f t="shared" si="447"/>
        <v>5295.8879999999999</v>
      </c>
      <c r="S704" s="746">
        <f t="shared" si="436"/>
        <v>3707.1215999999995</v>
      </c>
      <c r="T704" s="455">
        <v>30</v>
      </c>
      <c r="U704" s="435">
        <f t="shared" si="439"/>
        <v>25.223588565317087</v>
      </c>
      <c r="V704" s="459">
        <v>3960.0749999999998</v>
      </c>
      <c r="W704" s="753">
        <f t="shared" si="448"/>
        <v>0</v>
      </c>
      <c r="X704" s="553">
        <f t="shared" si="449"/>
        <v>0</v>
      </c>
      <c r="Y704" s="438" t="s">
        <v>773</v>
      </c>
      <c r="Z704" s="436">
        <f t="shared" si="440"/>
        <v>30</v>
      </c>
      <c r="AA704" s="428"/>
      <c r="AB704" s="171"/>
      <c r="AC704" s="88"/>
      <c r="AD704" s="162"/>
      <c r="AE704" s="162"/>
      <c r="AF704" s="162"/>
      <c r="AG704" s="162"/>
      <c r="AH704" s="162"/>
      <c r="AI704" s="162"/>
      <c r="AJ704" s="162"/>
      <c r="AK704" s="163"/>
      <c r="AL704" s="162"/>
      <c r="AM704" s="173"/>
      <c r="AN704" s="173"/>
      <c r="AO704" s="173"/>
      <c r="AP704" s="173"/>
      <c r="AQ704" s="173"/>
      <c r="AR704" s="173"/>
      <c r="AS704" s="173"/>
      <c r="AT704" s="173"/>
      <c r="AU704" s="173"/>
      <c r="AV704" s="173"/>
      <c r="AW704" s="173"/>
      <c r="AX704" s="173"/>
      <c r="AY704" s="173"/>
      <c r="AZ704" s="173"/>
      <c r="BA704" s="173"/>
      <c r="BB704" s="173"/>
      <c r="BC704" s="173"/>
      <c r="BD704" s="173"/>
      <c r="BE704" s="173"/>
      <c r="BF704" s="165"/>
      <c r="BG704" s="165"/>
      <c r="BH704" s="165"/>
      <c r="BI704" s="165"/>
      <c r="BJ704" s="165"/>
      <c r="BK704" s="165"/>
      <c r="BL704" s="165"/>
      <c r="BM704" s="165"/>
      <c r="BN704" s="165"/>
      <c r="BO704" s="165"/>
      <c r="BP704" s="165"/>
      <c r="BQ704" s="165"/>
      <c r="BR704" s="165"/>
      <c r="BS704" s="165"/>
      <c r="BT704" s="165"/>
      <c r="BU704" s="165"/>
      <c r="BV704" s="165"/>
      <c r="BW704" s="165"/>
      <c r="BX704" s="165"/>
      <c r="BY704" s="165"/>
      <c r="BZ704" s="165"/>
      <c r="CA704" s="165"/>
      <c r="CB704" s="165"/>
      <c r="CC704" s="165"/>
      <c r="CD704" s="165"/>
    </row>
    <row r="705" spans="1:82" ht="63.75" customHeight="1">
      <c r="A705" s="521" t="s">
        <v>11</v>
      </c>
      <c r="B705" s="477"/>
      <c r="C705" s="512" t="s">
        <v>784</v>
      </c>
      <c r="D705" s="16" t="s">
        <v>754</v>
      </c>
      <c r="E705" s="106" t="s">
        <v>688</v>
      </c>
      <c r="F705" s="68" t="s">
        <v>4</v>
      </c>
      <c r="G705" s="539" t="s">
        <v>792</v>
      </c>
      <c r="H705" s="621"/>
      <c r="I705" s="621"/>
      <c r="J705" s="621"/>
      <c r="K705" s="539" t="s">
        <v>792</v>
      </c>
      <c r="L705" s="539" t="s">
        <v>792</v>
      </c>
      <c r="M705" s="539" t="s">
        <v>792</v>
      </c>
      <c r="N705" s="215"/>
      <c r="O705" s="50">
        <f t="shared" si="434"/>
        <v>0</v>
      </c>
      <c r="P705" s="94">
        <f t="shared" si="435"/>
        <v>0</v>
      </c>
      <c r="Q705" s="679">
        <v>81.475200000000001</v>
      </c>
      <c r="R705" s="737">
        <f t="shared" si="447"/>
        <v>5295.8879999999999</v>
      </c>
      <c r="S705" s="746">
        <f t="shared" si="436"/>
        <v>3707.1215999999995</v>
      </c>
      <c r="T705" s="455">
        <v>30</v>
      </c>
      <c r="U705" s="435">
        <f t="shared" si="439"/>
        <v>25.223588565317087</v>
      </c>
      <c r="V705" s="459">
        <v>3960.0749999999998</v>
      </c>
      <c r="W705" s="753">
        <f t="shared" si="448"/>
        <v>0</v>
      </c>
      <c r="X705" s="553">
        <f t="shared" si="449"/>
        <v>0</v>
      </c>
      <c r="Y705" s="438" t="s">
        <v>773</v>
      </c>
      <c r="Z705" s="436">
        <f t="shared" si="440"/>
        <v>30</v>
      </c>
      <c r="AA705" s="428"/>
      <c r="AB705" s="171"/>
      <c r="AC705" s="88"/>
      <c r="AD705" s="162"/>
      <c r="AE705" s="162"/>
      <c r="AF705" s="162"/>
      <c r="AG705" s="162"/>
      <c r="AH705" s="162"/>
      <c r="AI705" s="162"/>
      <c r="AJ705" s="162"/>
      <c r="AK705" s="163"/>
      <c r="AL705" s="162"/>
      <c r="AM705" s="173"/>
      <c r="AN705" s="173"/>
      <c r="AO705" s="173"/>
      <c r="AP705" s="173"/>
      <c r="AQ705" s="173"/>
      <c r="AR705" s="173"/>
      <c r="AS705" s="173"/>
      <c r="AT705" s="173"/>
      <c r="AU705" s="173"/>
      <c r="AV705" s="173"/>
      <c r="AW705" s="173"/>
      <c r="AX705" s="173"/>
      <c r="AY705" s="173"/>
      <c r="AZ705" s="173"/>
      <c r="BA705" s="173"/>
      <c r="BB705" s="173"/>
      <c r="BC705" s="173"/>
      <c r="BD705" s="173"/>
      <c r="BE705" s="173"/>
      <c r="BF705" s="165"/>
      <c r="BG705" s="165"/>
      <c r="BH705" s="165"/>
      <c r="BI705" s="165"/>
      <c r="BJ705" s="165"/>
      <c r="BK705" s="165"/>
      <c r="BL705" s="165"/>
      <c r="BM705" s="165"/>
      <c r="BN705" s="165"/>
      <c r="BO705" s="165"/>
      <c r="BP705" s="165"/>
      <c r="BQ705" s="165"/>
      <c r="BR705" s="165"/>
      <c r="BS705" s="165"/>
      <c r="BT705" s="165"/>
      <c r="BU705" s="165"/>
      <c r="BV705" s="165"/>
      <c r="BW705" s="165"/>
      <c r="BX705" s="165"/>
      <c r="BY705" s="165"/>
      <c r="BZ705" s="165"/>
      <c r="CA705" s="165"/>
      <c r="CB705" s="165"/>
      <c r="CC705" s="165"/>
      <c r="CD705" s="165"/>
    </row>
    <row r="706" spans="1:82" ht="63.75" customHeight="1">
      <c r="A706" s="521" t="s">
        <v>11</v>
      </c>
      <c r="B706" s="477"/>
      <c r="C706" s="512" t="s">
        <v>784</v>
      </c>
      <c r="D706" s="16" t="s">
        <v>754</v>
      </c>
      <c r="E706" s="106" t="s">
        <v>688</v>
      </c>
      <c r="F706" s="68" t="s">
        <v>577</v>
      </c>
      <c r="G706" s="621"/>
      <c r="H706" s="621"/>
      <c r="I706" s="621"/>
      <c r="J706" s="539" t="s">
        <v>792</v>
      </c>
      <c r="K706" s="539" t="s">
        <v>792</v>
      </c>
      <c r="L706" s="539" t="s">
        <v>792</v>
      </c>
      <c r="M706" s="539" t="s">
        <v>792</v>
      </c>
      <c r="N706" s="215"/>
      <c r="O706" s="50">
        <f t="shared" si="434"/>
        <v>0</v>
      </c>
      <c r="P706" s="94">
        <f t="shared" si="435"/>
        <v>0</v>
      </c>
      <c r="Q706" s="679">
        <v>81.475200000000001</v>
      </c>
      <c r="R706" s="737">
        <f t="shared" si="447"/>
        <v>5295.8879999999999</v>
      </c>
      <c r="S706" s="746">
        <f t="shared" si="436"/>
        <v>3707.1215999999995</v>
      </c>
      <c r="T706" s="455">
        <v>30</v>
      </c>
      <c r="U706" s="435">
        <f t="shared" si="439"/>
        <v>25.223588565317087</v>
      </c>
      <c r="V706" s="459">
        <v>3960.0749999999998</v>
      </c>
      <c r="W706" s="753">
        <f t="shared" si="448"/>
        <v>0</v>
      </c>
      <c r="X706" s="553">
        <f t="shared" si="449"/>
        <v>0</v>
      </c>
      <c r="Y706" s="438" t="s">
        <v>773</v>
      </c>
      <c r="Z706" s="436">
        <f t="shared" si="440"/>
        <v>30</v>
      </c>
      <c r="AA706" s="428"/>
      <c r="AB706" s="171"/>
      <c r="AC706" s="88"/>
      <c r="AD706" s="162"/>
      <c r="AE706" s="162"/>
      <c r="AF706" s="162"/>
      <c r="AG706" s="162"/>
      <c r="AH706" s="162"/>
      <c r="AI706" s="162"/>
      <c r="AJ706" s="162"/>
      <c r="AK706" s="163"/>
      <c r="AL706" s="162"/>
      <c r="AM706" s="173"/>
      <c r="AN706" s="173"/>
      <c r="AO706" s="173"/>
      <c r="AP706" s="173"/>
      <c r="AQ706" s="173"/>
      <c r="AR706" s="173"/>
      <c r="AS706" s="173"/>
      <c r="AT706" s="173"/>
      <c r="AU706" s="173"/>
      <c r="AV706" s="173"/>
      <c r="AW706" s="173"/>
      <c r="AX706" s="173"/>
      <c r="AY706" s="173"/>
      <c r="AZ706" s="173"/>
      <c r="BA706" s="173"/>
      <c r="BB706" s="173"/>
      <c r="BC706" s="173"/>
      <c r="BD706" s="173"/>
      <c r="BE706" s="173"/>
      <c r="BF706" s="165"/>
      <c r="BG706" s="165"/>
      <c r="BH706" s="165"/>
      <c r="BI706" s="165"/>
      <c r="BJ706" s="165"/>
      <c r="BK706" s="165"/>
      <c r="BL706" s="165"/>
      <c r="BM706" s="165"/>
      <c r="BN706" s="165"/>
      <c r="BO706" s="165"/>
      <c r="BP706" s="165"/>
      <c r="BQ706" s="165"/>
      <c r="BR706" s="165"/>
      <c r="BS706" s="165"/>
      <c r="BT706" s="165"/>
      <c r="BU706" s="165"/>
      <c r="BV706" s="165"/>
      <c r="BW706" s="165"/>
      <c r="BX706" s="165"/>
      <c r="BY706" s="165"/>
      <c r="BZ706" s="165"/>
      <c r="CA706" s="165"/>
      <c r="CB706" s="165"/>
      <c r="CC706" s="165"/>
      <c r="CD706" s="165"/>
    </row>
    <row r="707" spans="1:82" ht="27" customHeight="1">
      <c r="A707" s="503" t="s">
        <v>28</v>
      </c>
      <c r="B707" s="481"/>
      <c r="C707" s="512" t="s">
        <v>784</v>
      </c>
      <c r="D707" s="16" t="s">
        <v>754</v>
      </c>
      <c r="E707" s="106" t="s">
        <v>688</v>
      </c>
      <c r="F707" s="68" t="s">
        <v>565</v>
      </c>
      <c r="G707" s="621"/>
      <c r="H707" s="621"/>
      <c r="I707" s="621"/>
      <c r="J707" s="621"/>
      <c r="K707" s="539" t="s">
        <v>792</v>
      </c>
      <c r="L707" s="539" t="s">
        <v>792</v>
      </c>
      <c r="M707" s="539" t="s">
        <v>792</v>
      </c>
      <c r="N707" s="215"/>
      <c r="O707" s="50">
        <f t="shared" si="434"/>
        <v>0</v>
      </c>
      <c r="P707" s="94">
        <f t="shared" si="435"/>
        <v>0</v>
      </c>
      <c r="Q707" s="679">
        <v>81.475200000000001</v>
      </c>
      <c r="R707" s="737">
        <f t="shared" si="447"/>
        <v>5295.8879999999999</v>
      </c>
      <c r="S707" s="746">
        <f t="shared" si="436"/>
        <v>3707.1215999999995</v>
      </c>
      <c r="T707" s="455">
        <v>30</v>
      </c>
      <c r="U707" s="435">
        <f t="shared" si="439"/>
        <v>25.223588565317087</v>
      </c>
      <c r="V707" s="459">
        <v>3960.0749999999998</v>
      </c>
      <c r="W707" s="753">
        <f t="shared" si="448"/>
        <v>0</v>
      </c>
      <c r="X707" s="553">
        <f t="shared" si="449"/>
        <v>0</v>
      </c>
      <c r="Y707" s="438" t="s">
        <v>773</v>
      </c>
      <c r="Z707" s="436">
        <f t="shared" si="440"/>
        <v>30</v>
      </c>
      <c r="AA707" s="428"/>
      <c r="AB707" s="171"/>
      <c r="AC707" s="88"/>
      <c r="AD707" s="162"/>
      <c r="AE707" s="162"/>
      <c r="AF707" s="162"/>
      <c r="AG707" s="162"/>
      <c r="AH707" s="162"/>
      <c r="AI707" s="162"/>
      <c r="AJ707" s="162"/>
      <c r="AK707" s="163"/>
      <c r="AL707" s="162"/>
      <c r="AM707" s="173"/>
      <c r="AN707" s="173"/>
      <c r="AO707" s="173"/>
      <c r="AP707" s="173"/>
      <c r="AQ707" s="173"/>
      <c r="AR707" s="173"/>
      <c r="AS707" s="173"/>
      <c r="AT707" s="173"/>
      <c r="AU707" s="173"/>
      <c r="AV707" s="173"/>
      <c r="AW707" s="173"/>
      <c r="AX707" s="173"/>
      <c r="AY707" s="173"/>
      <c r="AZ707" s="173"/>
      <c r="BA707" s="173"/>
      <c r="BB707" s="173"/>
      <c r="BC707" s="173"/>
      <c r="BD707" s="173"/>
      <c r="BE707" s="173"/>
      <c r="BF707" s="165"/>
      <c r="BG707" s="165"/>
      <c r="BH707" s="165"/>
      <c r="BI707" s="165"/>
      <c r="BJ707" s="165"/>
      <c r="BK707" s="165"/>
      <c r="BL707" s="165"/>
      <c r="BM707" s="165"/>
      <c r="BN707" s="165"/>
      <c r="BO707" s="165"/>
      <c r="BP707" s="165"/>
      <c r="BQ707" s="165"/>
      <c r="BR707" s="165"/>
      <c r="BS707" s="165"/>
      <c r="BT707" s="165"/>
      <c r="BU707" s="165"/>
      <c r="BV707" s="165"/>
      <c r="BW707" s="165"/>
      <c r="BX707" s="165"/>
      <c r="BY707" s="165"/>
      <c r="BZ707" s="165"/>
      <c r="CA707" s="165"/>
      <c r="CB707" s="165"/>
      <c r="CC707" s="165"/>
      <c r="CD707" s="165"/>
    </row>
    <row r="708" spans="1:82" ht="63.75" customHeight="1">
      <c r="A708" s="521" t="s">
        <v>11</v>
      </c>
      <c r="B708" s="477"/>
      <c r="C708" s="512" t="s">
        <v>784</v>
      </c>
      <c r="D708" s="16" t="s">
        <v>755</v>
      </c>
      <c r="E708" s="106" t="s">
        <v>688</v>
      </c>
      <c r="F708" s="68" t="s">
        <v>523</v>
      </c>
      <c r="G708" s="621"/>
      <c r="H708" s="621"/>
      <c r="I708" s="621"/>
      <c r="J708" s="621"/>
      <c r="K708" s="539" t="s">
        <v>792</v>
      </c>
      <c r="L708" s="539" t="s">
        <v>792</v>
      </c>
      <c r="M708" s="539" t="s">
        <v>792</v>
      </c>
      <c r="N708" s="215"/>
      <c r="O708" s="50">
        <f t="shared" si="434"/>
        <v>0</v>
      </c>
      <c r="P708" s="94">
        <f t="shared" si="435"/>
        <v>0</v>
      </c>
      <c r="Q708" s="679">
        <v>82.634399999999999</v>
      </c>
      <c r="R708" s="737">
        <f t="shared" si="447"/>
        <v>5371.2359999999999</v>
      </c>
      <c r="S708" s="746">
        <f t="shared" si="436"/>
        <v>3759.8651999999997</v>
      </c>
      <c r="T708" s="455">
        <v>30</v>
      </c>
      <c r="U708" s="435">
        <f t="shared" si="439"/>
        <v>26.272556260793607</v>
      </c>
      <c r="V708" s="459">
        <v>3960.0749999999998</v>
      </c>
      <c r="W708" s="753">
        <f t="shared" si="448"/>
        <v>0</v>
      </c>
      <c r="X708" s="553">
        <f t="shared" si="449"/>
        <v>0</v>
      </c>
      <c r="Y708" s="438" t="s">
        <v>773</v>
      </c>
      <c r="Z708" s="436">
        <f t="shared" si="440"/>
        <v>30</v>
      </c>
      <c r="AA708" s="428"/>
      <c r="AB708" s="171"/>
      <c r="AC708" s="88"/>
      <c r="AD708" s="162"/>
      <c r="AE708" s="162"/>
      <c r="AF708" s="162"/>
      <c r="AG708" s="162"/>
      <c r="AH708" s="162"/>
      <c r="AI708" s="162"/>
      <c r="AJ708" s="162"/>
      <c r="AK708" s="163"/>
      <c r="AL708" s="162"/>
      <c r="AM708" s="173"/>
      <c r="AN708" s="173"/>
      <c r="AO708" s="173"/>
      <c r="AP708" s="173"/>
      <c r="AQ708" s="173"/>
      <c r="AR708" s="173"/>
      <c r="AS708" s="173"/>
      <c r="AT708" s="173"/>
      <c r="AU708" s="173"/>
      <c r="AV708" s="173"/>
      <c r="AW708" s="173"/>
      <c r="AX708" s="173"/>
      <c r="AY708" s="173"/>
      <c r="AZ708" s="173"/>
      <c r="BA708" s="173"/>
      <c r="BB708" s="173"/>
      <c r="BC708" s="173"/>
      <c r="BD708" s="173"/>
      <c r="BE708" s="173"/>
      <c r="BF708" s="165"/>
      <c r="BG708" s="165"/>
      <c r="BH708" s="165"/>
      <c r="BI708" s="165"/>
      <c r="BJ708" s="165"/>
      <c r="BK708" s="165"/>
      <c r="BL708" s="165"/>
      <c r="BM708" s="165"/>
      <c r="BN708" s="165"/>
      <c r="BO708" s="165"/>
      <c r="BP708" s="165"/>
      <c r="BQ708" s="165"/>
      <c r="BR708" s="165"/>
      <c r="BS708" s="165"/>
      <c r="BT708" s="165"/>
      <c r="BU708" s="165"/>
      <c r="BV708" s="165"/>
      <c r="BW708" s="165"/>
      <c r="BX708" s="165"/>
      <c r="BY708" s="165"/>
      <c r="BZ708" s="165"/>
      <c r="CA708" s="165"/>
      <c r="CB708" s="165"/>
      <c r="CC708" s="165"/>
      <c r="CD708" s="165"/>
    </row>
    <row r="709" spans="1:82" ht="63.75" customHeight="1">
      <c r="A709" s="521" t="s">
        <v>11</v>
      </c>
      <c r="B709" s="477"/>
      <c r="C709" s="512" t="s">
        <v>784</v>
      </c>
      <c r="D709" s="16" t="s">
        <v>755</v>
      </c>
      <c r="E709" s="106" t="s">
        <v>688</v>
      </c>
      <c r="F709" s="68" t="s">
        <v>750</v>
      </c>
      <c r="G709" s="539" t="s">
        <v>792</v>
      </c>
      <c r="H709" s="621"/>
      <c r="I709" s="621"/>
      <c r="J709" s="539" t="s">
        <v>792</v>
      </c>
      <c r="K709" s="539" t="s">
        <v>792</v>
      </c>
      <c r="L709" s="539" t="s">
        <v>792</v>
      </c>
      <c r="M709" s="539" t="s">
        <v>792</v>
      </c>
      <c r="N709" s="215"/>
      <c r="O709" s="50">
        <f t="shared" si="434"/>
        <v>0</v>
      </c>
      <c r="P709" s="94">
        <f t="shared" si="435"/>
        <v>0</v>
      </c>
      <c r="Q709" s="679">
        <v>82.634399999999999</v>
      </c>
      <c r="R709" s="737">
        <f t="shared" si="447"/>
        <v>5371.2359999999999</v>
      </c>
      <c r="S709" s="746">
        <f t="shared" si="436"/>
        <v>3759.8651999999997</v>
      </c>
      <c r="T709" s="455">
        <v>30</v>
      </c>
      <c r="U709" s="435">
        <f t="shared" si="439"/>
        <v>26.272556260793607</v>
      </c>
      <c r="V709" s="459">
        <v>3960.0749999999998</v>
      </c>
      <c r="W709" s="753">
        <f t="shared" si="448"/>
        <v>0</v>
      </c>
      <c r="X709" s="553">
        <f t="shared" si="449"/>
        <v>0</v>
      </c>
      <c r="Y709" s="438" t="s">
        <v>773</v>
      </c>
      <c r="Z709" s="436">
        <f t="shared" si="440"/>
        <v>30</v>
      </c>
      <c r="AA709" s="428"/>
      <c r="AB709" s="171"/>
      <c r="AC709" s="88"/>
      <c r="AD709" s="162"/>
      <c r="AE709" s="162"/>
      <c r="AF709" s="162"/>
      <c r="AG709" s="162"/>
      <c r="AH709" s="162"/>
      <c r="AI709" s="162"/>
      <c r="AJ709" s="162"/>
      <c r="AK709" s="163"/>
      <c r="AL709" s="162"/>
      <c r="AM709" s="173"/>
      <c r="AN709" s="173"/>
      <c r="AO709" s="173"/>
      <c r="AP709" s="173"/>
      <c r="AQ709" s="173"/>
      <c r="AR709" s="173"/>
      <c r="AS709" s="173"/>
      <c r="AT709" s="173"/>
      <c r="AU709" s="173"/>
      <c r="AV709" s="173"/>
      <c r="AW709" s="173"/>
      <c r="AX709" s="173"/>
      <c r="AY709" s="173"/>
      <c r="AZ709" s="173"/>
      <c r="BA709" s="173"/>
      <c r="BB709" s="173"/>
      <c r="BC709" s="173"/>
      <c r="BD709" s="173"/>
      <c r="BE709" s="173"/>
      <c r="BF709" s="165"/>
      <c r="BG709" s="165"/>
      <c r="BH709" s="165"/>
      <c r="BI709" s="165"/>
      <c r="BJ709" s="165"/>
      <c r="BK709" s="165"/>
      <c r="BL709" s="165"/>
      <c r="BM709" s="165"/>
      <c r="BN709" s="165"/>
      <c r="BO709" s="165"/>
      <c r="BP709" s="165"/>
      <c r="BQ709" s="165"/>
      <c r="BR709" s="165"/>
      <c r="BS709" s="165"/>
      <c r="BT709" s="165"/>
      <c r="BU709" s="165"/>
      <c r="BV709" s="165"/>
      <c r="BW709" s="165"/>
      <c r="BX709" s="165"/>
      <c r="BY709" s="165"/>
      <c r="BZ709" s="165"/>
      <c r="CA709" s="165"/>
      <c r="CB709" s="165"/>
      <c r="CC709" s="165"/>
      <c r="CD709" s="165"/>
    </row>
    <row r="710" spans="1:82" ht="27" hidden="1" customHeight="1">
      <c r="A710" s="642" t="s">
        <v>11</v>
      </c>
      <c r="B710" s="492"/>
      <c r="C710" s="322"/>
      <c r="D710" s="16" t="s">
        <v>146</v>
      </c>
      <c r="E710" s="56" t="s">
        <v>27</v>
      </c>
      <c r="F710" s="68" t="s">
        <v>163</v>
      </c>
      <c r="G710" s="16"/>
      <c r="H710" s="19"/>
      <c r="I710" s="19"/>
      <c r="J710" s="19"/>
      <c r="K710" s="19"/>
      <c r="L710" s="38"/>
      <c r="M710" s="38"/>
      <c r="N710" s="215">
        <v>0</v>
      </c>
      <c r="O710" s="50">
        <f t="shared" si="434"/>
        <v>0</v>
      </c>
      <c r="P710" s="94">
        <f t="shared" si="435"/>
        <v>0</v>
      </c>
      <c r="Q710" s="403">
        <v>69.760000000000005</v>
      </c>
      <c r="R710" s="437">
        <f t="shared" si="447"/>
        <v>4534.4000000000005</v>
      </c>
      <c r="S710" s="395">
        <f t="shared" si="436"/>
        <v>2947.36</v>
      </c>
      <c r="T710" s="455">
        <v>35</v>
      </c>
      <c r="U710" s="435">
        <f t="shared" si="439"/>
        <v>38.61538461538462</v>
      </c>
      <c r="V710" s="459">
        <v>2783.424</v>
      </c>
      <c r="W710" s="318">
        <f t="shared" si="448"/>
        <v>0</v>
      </c>
      <c r="X710" s="553">
        <f t="shared" si="449"/>
        <v>0</v>
      </c>
      <c r="Y710" s="438" t="s">
        <v>773</v>
      </c>
      <c r="Z710" s="436">
        <f t="shared" si="440"/>
        <v>35</v>
      </c>
      <c r="AA710" s="428"/>
      <c r="AB710" s="171"/>
      <c r="AC710" s="88"/>
      <c r="AD710" s="162"/>
      <c r="AE710" s="162"/>
      <c r="AF710" s="162"/>
      <c r="AG710" s="162"/>
      <c r="AH710" s="162"/>
      <c r="AI710" s="162"/>
      <c r="AJ710" s="162"/>
      <c r="AK710" s="163"/>
      <c r="AL710" s="162"/>
      <c r="AM710" s="173"/>
      <c r="AN710" s="173"/>
      <c r="AO710" s="173"/>
      <c r="AP710" s="173"/>
      <c r="AQ710" s="173"/>
      <c r="AR710" s="173"/>
      <c r="AS710" s="173"/>
      <c r="AT710" s="173"/>
      <c r="AU710" s="173"/>
      <c r="AV710" s="173"/>
      <c r="AW710" s="173"/>
      <c r="AX710" s="173"/>
      <c r="AY710" s="173"/>
      <c r="AZ710" s="173"/>
      <c r="BA710" s="173"/>
      <c r="BB710" s="173"/>
      <c r="BC710" s="173"/>
      <c r="BD710" s="173"/>
      <c r="BE710" s="173"/>
      <c r="BF710" s="165"/>
      <c r="BG710" s="165"/>
      <c r="BH710" s="165"/>
      <c r="BI710" s="165"/>
      <c r="BJ710" s="165"/>
      <c r="BK710" s="165"/>
      <c r="BL710" s="165"/>
      <c r="BM710" s="165"/>
      <c r="BN710" s="165"/>
      <c r="BO710" s="165"/>
      <c r="BP710" s="165"/>
      <c r="BQ710" s="165"/>
      <c r="BR710" s="165"/>
      <c r="BS710" s="165"/>
      <c r="BT710" s="165"/>
      <c r="BU710" s="165"/>
      <c r="BV710" s="165"/>
      <c r="BW710" s="165"/>
      <c r="BX710" s="165"/>
      <c r="BY710" s="165"/>
      <c r="BZ710" s="165"/>
      <c r="CA710" s="165"/>
      <c r="CB710" s="165"/>
      <c r="CC710" s="165"/>
      <c r="CD710" s="165"/>
    </row>
    <row r="711" spans="1:82" ht="27" hidden="1" customHeight="1">
      <c r="A711" s="642" t="s">
        <v>11</v>
      </c>
      <c r="B711" s="492"/>
      <c r="C711" s="322"/>
      <c r="D711" s="16" t="s">
        <v>147</v>
      </c>
      <c r="E711" s="56" t="s">
        <v>27</v>
      </c>
      <c r="F711" s="68" t="s">
        <v>161</v>
      </c>
      <c r="G711" s="16"/>
      <c r="H711" s="19"/>
      <c r="I711" s="19"/>
      <c r="J711" s="16"/>
      <c r="K711" s="19"/>
      <c r="L711" s="38"/>
      <c r="M711" s="38"/>
      <c r="N711" s="215">
        <v>0</v>
      </c>
      <c r="O711" s="50">
        <f t="shared" si="434"/>
        <v>0</v>
      </c>
      <c r="P711" s="94">
        <f t="shared" si="435"/>
        <v>0</v>
      </c>
      <c r="Q711" s="403">
        <v>69.760000000000005</v>
      </c>
      <c r="R711" s="437">
        <f t="shared" si="447"/>
        <v>4534.4000000000005</v>
      </c>
      <c r="S711" s="395">
        <f t="shared" si="436"/>
        <v>2947.36</v>
      </c>
      <c r="T711" s="455">
        <v>35</v>
      </c>
      <c r="U711" s="435">
        <f t="shared" si="439"/>
        <v>38.61538461538462</v>
      </c>
      <c r="V711" s="459">
        <v>2783.424</v>
      </c>
      <c r="W711" s="318">
        <f t="shared" si="448"/>
        <v>0</v>
      </c>
      <c r="X711" s="553">
        <f t="shared" si="449"/>
        <v>0</v>
      </c>
      <c r="Y711" s="438" t="s">
        <v>773</v>
      </c>
      <c r="Z711" s="436">
        <f t="shared" si="440"/>
        <v>35</v>
      </c>
      <c r="AA711" s="428"/>
      <c r="AB711" s="171"/>
      <c r="AC711" s="88"/>
      <c r="AD711" s="162"/>
      <c r="AE711" s="162"/>
      <c r="AF711" s="162"/>
      <c r="AG711" s="162"/>
      <c r="AH711" s="162"/>
      <c r="AI711" s="162"/>
      <c r="AJ711" s="162"/>
      <c r="AK711" s="163"/>
      <c r="AL711" s="162"/>
      <c r="AM711" s="173"/>
      <c r="AN711" s="173"/>
      <c r="AO711" s="173"/>
      <c r="AP711" s="173"/>
      <c r="AQ711" s="173"/>
      <c r="AR711" s="173"/>
      <c r="AS711" s="173"/>
      <c r="AT711" s="173"/>
      <c r="AU711" s="173"/>
      <c r="AV711" s="173"/>
      <c r="AW711" s="173"/>
      <c r="AX711" s="173"/>
      <c r="AY711" s="173"/>
      <c r="AZ711" s="173"/>
      <c r="BA711" s="173"/>
      <c r="BB711" s="173"/>
      <c r="BC711" s="173"/>
      <c r="BD711" s="173"/>
      <c r="BE711" s="173"/>
      <c r="BF711" s="165"/>
      <c r="BG711" s="165"/>
      <c r="BH711" s="165"/>
      <c r="BI711" s="165"/>
      <c r="BJ711" s="165"/>
      <c r="BK711" s="165"/>
      <c r="BL711" s="165"/>
      <c r="BM711" s="165"/>
      <c r="BN711" s="165"/>
      <c r="BO711" s="165"/>
      <c r="BP711" s="165"/>
      <c r="BQ711" s="165"/>
      <c r="BR711" s="165"/>
      <c r="BS711" s="165"/>
      <c r="BT711" s="165"/>
      <c r="BU711" s="165"/>
      <c r="BV711" s="165"/>
      <c r="BW711" s="165"/>
      <c r="BX711" s="165"/>
      <c r="BY711" s="165"/>
      <c r="BZ711" s="165"/>
      <c r="CA711" s="165"/>
      <c r="CB711" s="165"/>
      <c r="CC711" s="165"/>
      <c r="CD711" s="165"/>
    </row>
    <row r="712" spans="1:82" ht="27" hidden="1" customHeight="1">
      <c r="A712" s="642" t="s">
        <v>11</v>
      </c>
      <c r="B712" s="492"/>
      <c r="C712" s="322"/>
      <c r="D712" s="16" t="s">
        <v>147</v>
      </c>
      <c r="E712" s="56" t="s">
        <v>27</v>
      </c>
      <c r="F712" s="68" t="s">
        <v>164</v>
      </c>
      <c r="G712" s="16"/>
      <c r="H712" s="19"/>
      <c r="I712" s="19"/>
      <c r="J712" s="19"/>
      <c r="K712" s="19"/>
      <c r="L712" s="38"/>
      <c r="M712" s="38"/>
      <c r="N712" s="215">
        <v>0</v>
      </c>
      <c r="O712" s="50">
        <f t="shared" si="434"/>
        <v>0</v>
      </c>
      <c r="P712" s="94">
        <f t="shared" si="435"/>
        <v>0</v>
      </c>
      <c r="Q712" s="403">
        <v>69.760000000000005</v>
      </c>
      <c r="R712" s="437">
        <f t="shared" si="447"/>
        <v>4534.4000000000005</v>
      </c>
      <c r="S712" s="395">
        <f t="shared" si="436"/>
        <v>2947.36</v>
      </c>
      <c r="T712" s="455">
        <v>35</v>
      </c>
      <c r="U712" s="435">
        <f t="shared" si="439"/>
        <v>38.61538461538462</v>
      </c>
      <c r="V712" s="459">
        <v>2783.424</v>
      </c>
      <c r="W712" s="318">
        <f t="shared" si="448"/>
        <v>0</v>
      </c>
      <c r="X712" s="553">
        <f t="shared" si="449"/>
        <v>0</v>
      </c>
      <c r="Y712" s="438" t="s">
        <v>773</v>
      </c>
      <c r="Z712" s="436">
        <f t="shared" si="440"/>
        <v>35</v>
      </c>
      <c r="AA712" s="428"/>
      <c r="AB712" s="171"/>
      <c r="AC712" s="88"/>
      <c r="AD712" s="162"/>
      <c r="AE712" s="162"/>
      <c r="AF712" s="162"/>
      <c r="AG712" s="162"/>
      <c r="AH712" s="162"/>
      <c r="AI712" s="162"/>
      <c r="AJ712" s="162"/>
      <c r="AK712" s="163"/>
      <c r="AL712" s="162"/>
      <c r="AM712" s="173"/>
      <c r="AN712" s="173"/>
      <c r="AO712" s="173"/>
      <c r="AP712" s="173"/>
      <c r="AQ712" s="173"/>
      <c r="AR712" s="173"/>
      <c r="AS712" s="173"/>
      <c r="AT712" s="173"/>
      <c r="AU712" s="173"/>
      <c r="AV712" s="173"/>
      <c r="AW712" s="173"/>
      <c r="AX712" s="173"/>
      <c r="AY712" s="173"/>
      <c r="AZ712" s="173"/>
      <c r="BA712" s="173"/>
      <c r="BB712" s="173"/>
      <c r="BC712" s="173"/>
      <c r="BD712" s="173"/>
      <c r="BE712" s="173"/>
      <c r="BF712" s="165"/>
      <c r="BG712" s="165"/>
      <c r="BH712" s="165"/>
      <c r="BI712" s="165"/>
      <c r="BJ712" s="165"/>
      <c r="BK712" s="165"/>
      <c r="BL712" s="165"/>
      <c r="BM712" s="165"/>
      <c r="BN712" s="165"/>
      <c r="BO712" s="165"/>
      <c r="BP712" s="165"/>
      <c r="BQ712" s="165"/>
      <c r="BR712" s="165"/>
      <c r="BS712" s="165"/>
      <c r="BT712" s="165"/>
      <c r="BU712" s="165"/>
      <c r="BV712" s="165"/>
      <c r="BW712" s="165"/>
      <c r="BX712" s="165"/>
      <c r="BY712" s="165"/>
      <c r="BZ712" s="165"/>
      <c r="CA712" s="165"/>
      <c r="CB712" s="165"/>
      <c r="CC712" s="165"/>
      <c r="CD712" s="165"/>
    </row>
    <row r="713" spans="1:82" ht="27" hidden="1" customHeight="1">
      <c r="A713" s="642" t="s">
        <v>11</v>
      </c>
      <c r="B713" s="492"/>
      <c r="C713" s="322"/>
      <c r="D713" s="16" t="s">
        <v>147</v>
      </c>
      <c r="E713" s="56" t="s">
        <v>27</v>
      </c>
      <c r="F713" s="68" t="s">
        <v>162</v>
      </c>
      <c r="G713" s="16"/>
      <c r="H713" s="19"/>
      <c r="I713" s="19"/>
      <c r="J713" s="19"/>
      <c r="K713" s="19"/>
      <c r="L713" s="38"/>
      <c r="M713" s="38"/>
      <c r="N713" s="215">
        <v>0</v>
      </c>
      <c r="O713" s="50">
        <f t="shared" si="434"/>
        <v>0</v>
      </c>
      <c r="P713" s="94">
        <f t="shared" si="435"/>
        <v>0</v>
      </c>
      <c r="Q713" s="403">
        <v>69.760000000000005</v>
      </c>
      <c r="R713" s="437">
        <f t="shared" si="447"/>
        <v>4534.4000000000005</v>
      </c>
      <c r="S713" s="395">
        <f t="shared" si="436"/>
        <v>2947.36</v>
      </c>
      <c r="T713" s="455">
        <v>35</v>
      </c>
      <c r="U713" s="435">
        <f t="shared" si="439"/>
        <v>38.61538461538462</v>
      </c>
      <c r="V713" s="459">
        <v>2783.424</v>
      </c>
      <c r="W713" s="318">
        <f t="shared" si="448"/>
        <v>0</v>
      </c>
      <c r="X713" s="553">
        <f t="shared" si="449"/>
        <v>0</v>
      </c>
      <c r="Y713" s="438" t="s">
        <v>773</v>
      </c>
      <c r="Z713" s="436">
        <f t="shared" si="440"/>
        <v>35</v>
      </c>
      <c r="AA713" s="428"/>
      <c r="AB713" s="171"/>
      <c r="AC713" s="88"/>
      <c r="AD713" s="162"/>
      <c r="AE713" s="162"/>
      <c r="AF713" s="162"/>
      <c r="AG713" s="162"/>
      <c r="AH713" s="162"/>
      <c r="AI713" s="162"/>
      <c r="AJ713" s="162"/>
      <c r="AK713" s="163"/>
      <c r="AL713" s="162"/>
      <c r="AM713" s="173"/>
      <c r="AN713" s="173"/>
      <c r="AO713" s="173"/>
      <c r="AP713" s="173"/>
      <c r="AQ713" s="173"/>
      <c r="AR713" s="173"/>
      <c r="AS713" s="173"/>
      <c r="AT713" s="173"/>
      <c r="AU713" s="173"/>
      <c r="AV713" s="173"/>
      <c r="AW713" s="173"/>
      <c r="AX713" s="173"/>
      <c r="AY713" s="173"/>
      <c r="AZ713" s="173"/>
      <c r="BA713" s="173"/>
      <c r="BB713" s="173"/>
      <c r="BC713" s="173"/>
      <c r="BD713" s="173"/>
      <c r="BE713" s="173"/>
      <c r="BF713" s="165"/>
      <c r="BG713" s="165"/>
      <c r="BH713" s="165"/>
      <c r="BI713" s="165"/>
      <c r="BJ713" s="165"/>
      <c r="BK713" s="165"/>
      <c r="BL713" s="165"/>
      <c r="BM713" s="165"/>
      <c r="BN713" s="165"/>
      <c r="BO713" s="165"/>
      <c r="BP713" s="165"/>
      <c r="BQ713" s="165"/>
      <c r="BR713" s="165"/>
      <c r="BS713" s="165"/>
      <c r="BT713" s="165"/>
      <c r="BU713" s="165"/>
      <c r="BV713" s="165"/>
      <c r="BW713" s="165"/>
      <c r="BX713" s="165"/>
      <c r="BY713" s="165"/>
      <c r="BZ713" s="165"/>
      <c r="CA713" s="165"/>
      <c r="CB713" s="165"/>
      <c r="CC713" s="165"/>
      <c r="CD713" s="165"/>
    </row>
    <row r="714" spans="1:82" ht="27" hidden="1" customHeight="1">
      <c r="A714" s="642" t="s">
        <v>11</v>
      </c>
      <c r="B714" s="492"/>
      <c r="C714" s="322"/>
      <c r="D714" s="16" t="s">
        <v>147</v>
      </c>
      <c r="E714" s="56" t="s">
        <v>27</v>
      </c>
      <c r="F714" s="68" t="s">
        <v>23</v>
      </c>
      <c r="G714" s="19"/>
      <c r="H714" s="16"/>
      <c r="I714" s="19"/>
      <c r="J714" s="19"/>
      <c r="K714" s="19"/>
      <c r="L714" s="38"/>
      <c r="M714" s="38"/>
      <c r="N714" s="215">
        <v>0</v>
      </c>
      <c r="O714" s="50">
        <f t="shared" si="434"/>
        <v>0</v>
      </c>
      <c r="P714" s="94">
        <f t="shared" si="435"/>
        <v>0</v>
      </c>
      <c r="Q714" s="403">
        <v>69.760000000000005</v>
      </c>
      <c r="R714" s="437">
        <f t="shared" si="447"/>
        <v>4534.4000000000005</v>
      </c>
      <c r="S714" s="395">
        <f t="shared" si="436"/>
        <v>2947.36</v>
      </c>
      <c r="T714" s="455">
        <v>35</v>
      </c>
      <c r="U714" s="435">
        <f t="shared" si="439"/>
        <v>38.61538461538462</v>
      </c>
      <c r="V714" s="459">
        <v>2783.424</v>
      </c>
      <c r="W714" s="318">
        <f t="shared" si="448"/>
        <v>0</v>
      </c>
      <c r="X714" s="553">
        <f t="shared" si="449"/>
        <v>0</v>
      </c>
      <c r="Y714" s="438" t="s">
        <v>773</v>
      </c>
      <c r="Z714" s="436">
        <f t="shared" si="440"/>
        <v>35</v>
      </c>
      <c r="AA714" s="428"/>
      <c r="AB714" s="171"/>
      <c r="AC714" s="88"/>
      <c r="AD714" s="162"/>
      <c r="AE714" s="162"/>
      <c r="AF714" s="162"/>
      <c r="AG714" s="162"/>
      <c r="AH714" s="162"/>
      <c r="AI714" s="162"/>
      <c r="AJ714" s="162"/>
      <c r="AK714" s="163"/>
      <c r="AL714" s="162"/>
      <c r="AM714" s="173"/>
      <c r="AN714" s="173"/>
      <c r="AO714" s="173"/>
      <c r="AP714" s="173"/>
      <c r="AQ714" s="173"/>
      <c r="AR714" s="173"/>
      <c r="AS714" s="173"/>
      <c r="AT714" s="173"/>
      <c r="AU714" s="173"/>
      <c r="AV714" s="173"/>
      <c r="AW714" s="173"/>
      <c r="AX714" s="173"/>
      <c r="AY714" s="173"/>
      <c r="AZ714" s="173"/>
      <c r="BA714" s="173"/>
      <c r="BB714" s="173"/>
      <c r="BC714" s="173"/>
      <c r="BD714" s="173"/>
      <c r="BE714" s="173"/>
      <c r="BF714" s="165"/>
      <c r="BG714" s="165"/>
      <c r="BH714" s="165"/>
      <c r="BI714" s="165"/>
      <c r="BJ714" s="165"/>
      <c r="BK714" s="165"/>
      <c r="BL714" s="165"/>
      <c r="BM714" s="165"/>
      <c r="BN714" s="165"/>
      <c r="BO714" s="165"/>
      <c r="BP714" s="165"/>
      <c r="BQ714" s="165"/>
      <c r="BR714" s="165"/>
      <c r="BS714" s="165"/>
      <c r="BT714" s="165"/>
      <c r="BU714" s="165"/>
      <c r="BV714" s="165"/>
      <c r="BW714" s="165"/>
      <c r="BX714" s="165"/>
      <c r="BY714" s="165"/>
      <c r="BZ714" s="165"/>
      <c r="CA714" s="165"/>
      <c r="CB714" s="165"/>
      <c r="CC714" s="165"/>
      <c r="CD714" s="165"/>
    </row>
    <row r="715" spans="1:82" ht="63.75" customHeight="1">
      <c r="A715" s="521" t="s">
        <v>11</v>
      </c>
      <c r="B715" s="477"/>
      <c r="C715" s="512" t="s">
        <v>784</v>
      </c>
      <c r="D715" s="16" t="s">
        <v>453</v>
      </c>
      <c r="E715" s="56" t="s">
        <v>114</v>
      </c>
      <c r="F715" s="68" t="s">
        <v>47</v>
      </c>
      <c r="G715" s="621"/>
      <c r="H715" s="539" t="s">
        <v>792</v>
      </c>
      <c r="I715" s="539" t="s">
        <v>792</v>
      </c>
      <c r="J715" s="539" t="s">
        <v>792</v>
      </c>
      <c r="K715" s="539" t="s">
        <v>792</v>
      </c>
      <c r="L715" s="539" t="s">
        <v>792</v>
      </c>
      <c r="M715" s="539" t="s">
        <v>792</v>
      </c>
      <c r="N715" s="215"/>
      <c r="O715" s="50">
        <f>SUBTOTAL(9,G715:M715)</f>
        <v>0</v>
      </c>
      <c r="P715" s="94">
        <f>O715</f>
        <v>0</v>
      </c>
      <c r="Q715" s="679">
        <v>29.311199999999996</v>
      </c>
      <c r="R715" s="737">
        <f>Q715*$S$1</f>
        <v>1905.2279999999998</v>
      </c>
      <c r="S715" s="746">
        <f t="shared" si="436"/>
        <v>1333.6595999999997</v>
      </c>
      <c r="T715" s="455">
        <v>30</v>
      </c>
      <c r="U715" s="435">
        <f t="shared" si="439"/>
        <v>31.5603171903835</v>
      </c>
      <c r="V715" s="459">
        <v>1303.932</v>
      </c>
      <c r="W715" s="753">
        <f>S715*O715</f>
        <v>0</v>
      </c>
      <c r="X715" s="553">
        <f>R715*P715</f>
        <v>0</v>
      </c>
      <c r="Y715" s="438" t="s">
        <v>773</v>
      </c>
      <c r="Z715" s="436">
        <f t="shared" si="440"/>
        <v>30</v>
      </c>
      <c r="AA715" s="428"/>
      <c r="AB715" s="171"/>
      <c r="AC715" s="88"/>
      <c r="AD715" s="162"/>
      <c r="AE715" s="162"/>
      <c r="AF715" s="162"/>
      <c r="AG715" s="162"/>
      <c r="AH715" s="162"/>
      <c r="AI715" s="162"/>
      <c r="AJ715" s="162"/>
      <c r="AK715" s="163"/>
      <c r="AL715" s="162"/>
      <c r="AM715" s="173"/>
      <c r="AN715" s="173"/>
      <c r="AO715" s="173"/>
      <c r="AP715" s="173"/>
      <c r="AQ715" s="173"/>
      <c r="AR715" s="173"/>
      <c r="AS715" s="173"/>
      <c r="AT715" s="173"/>
      <c r="AU715" s="173"/>
      <c r="AV715" s="173"/>
      <c r="AW715" s="173"/>
      <c r="AX715" s="173"/>
      <c r="AY715" s="173"/>
      <c r="AZ715" s="173"/>
      <c r="BA715" s="173"/>
      <c r="BB715" s="173"/>
      <c r="BC715" s="173"/>
      <c r="BD715" s="173"/>
      <c r="BE715" s="173"/>
      <c r="BF715" s="165"/>
      <c r="BG715" s="165"/>
      <c r="BH715" s="165"/>
      <c r="BI715" s="165"/>
      <c r="BJ715" s="165"/>
      <c r="BK715" s="165"/>
      <c r="BL715" s="165"/>
      <c r="BM715" s="165"/>
      <c r="BN715" s="165"/>
      <c r="BO715" s="165"/>
      <c r="BP715" s="165"/>
      <c r="BQ715" s="165"/>
      <c r="BR715" s="165"/>
      <c r="BS715" s="165"/>
      <c r="BT715" s="165"/>
      <c r="BU715" s="165"/>
      <c r="BV715" s="165"/>
      <c r="BW715" s="165"/>
      <c r="BX715" s="165"/>
      <c r="BY715" s="165"/>
      <c r="BZ715" s="165"/>
      <c r="CA715" s="165"/>
      <c r="CB715" s="165"/>
      <c r="CC715" s="165"/>
      <c r="CD715" s="165"/>
    </row>
    <row r="716" spans="1:82" ht="27" hidden="1" customHeight="1">
      <c r="A716" s="642" t="s">
        <v>11</v>
      </c>
      <c r="B716" s="521"/>
      <c r="C716" s="322"/>
      <c r="D716" s="16" t="s">
        <v>453</v>
      </c>
      <c r="E716" s="56" t="s">
        <v>114</v>
      </c>
      <c r="F716" s="68" t="s">
        <v>23</v>
      </c>
      <c r="G716" s="17"/>
      <c r="H716" s="16"/>
      <c r="I716" s="16"/>
      <c r="J716" s="17"/>
      <c r="K716" s="16"/>
      <c r="L716" s="38"/>
      <c r="M716" s="38"/>
      <c r="N716" s="215">
        <v>0</v>
      </c>
      <c r="O716" s="50">
        <f t="shared" si="434"/>
        <v>0</v>
      </c>
      <c r="P716" s="94">
        <f t="shared" si="435"/>
        <v>0</v>
      </c>
      <c r="Q716" s="403">
        <v>32.68</v>
      </c>
      <c r="R716" s="437">
        <f t="shared" si="447"/>
        <v>2124.1999999999998</v>
      </c>
      <c r="S716" s="395">
        <f t="shared" si="436"/>
        <v>1380.7299999999998</v>
      </c>
      <c r="T716" s="455">
        <v>35</v>
      </c>
      <c r="U716" s="435">
        <f t="shared" si="439"/>
        <v>38.615384615384606</v>
      </c>
      <c r="V716" s="459">
        <v>1303.932</v>
      </c>
      <c r="W716" s="318">
        <f t="shared" si="448"/>
        <v>0</v>
      </c>
      <c r="X716" s="553">
        <f t="shared" si="449"/>
        <v>0</v>
      </c>
      <c r="Y716" s="438" t="s">
        <v>773</v>
      </c>
      <c r="Z716" s="436">
        <f t="shared" si="440"/>
        <v>35</v>
      </c>
      <c r="AA716" s="428"/>
      <c r="AB716" s="171"/>
      <c r="AC716" s="88"/>
      <c r="AD716" s="162"/>
      <c r="AE716" s="162"/>
      <c r="AF716" s="162"/>
      <c r="AG716" s="162"/>
      <c r="AH716" s="162"/>
      <c r="AI716" s="162"/>
      <c r="AJ716" s="162"/>
      <c r="AK716" s="163"/>
      <c r="AL716" s="162"/>
      <c r="AM716" s="173"/>
      <c r="AN716" s="173"/>
      <c r="AO716" s="173"/>
      <c r="AP716" s="173"/>
      <c r="AQ716" s="173"/>
      <c r="AR716" s="173"/>
      <c r="AS716" s="173"/>
      <c r="AT716" s="173"/>
      <c r="AU716" s="173"/>
      <c r="AV716" s="173"/>
      <c r="AW716" s="173"/>
      <c r="AX716" s="173"/>
      <c r="AY716" s="173"/>
      <c r="AZ716" s="173"/>
      <c r="BA716" s="173"/>
      <c r="BB716" s="173"/>
      <c r="BC716" s="173"/>
      <c r="BD716" s="173"/>
      <c r="BE716" s="173"/>
      <c r="BF716" s="165"/>
      <c r="BG716" s="165"/>
      <c r="BH716" s="165"/>
      <c r="BI716" s="165"/>
      <c r="BJ716" s="165"/>
      <c r="BK716" s="165"/>
      <c r="BL716" s="165"/>
      <c r="BM716" s="165"/>
      <c r="BN716" s="165"/>
      <c r="BO716" s="165"/>
      <c r="BP716" s="165"/>
      <c r="BQ716" s="165"/>
      <c r="BR716" s="165"/>
      <c r="BS716" s="165"/>
      <c r="BT716" s="165"/>
      <c r="BU716" s="165"/>
      <c r="BV716" s="165"/>
      <c r="BW716" s="165"/>
      <c r="BX716" s="165"/>
      <c r="BY716" s="165"/>
      <c r="BZ716" s="165"/>
      <c r="CA716" s="165"/>
      <c r="CB716" s="165"/>
      <c r="CC716" s="165"/>
      <c r="CD716" s="165"/>
    </row>
    <row r="717" spans="1:82" ht="63.75" customHeight="1">
      <c r="A717" s="521" t="s">
        <v>11</v>
      </c>
      <c r="B717" s="477"/>
      <c r="C717" s="512" t="s">
        <v>784</v>
      </c>
      <c r="D717" s="16" t="s">
        <v>452</v>
      </c>
      <c r="E717" s="56" t="s">
        <v>114</v>
      </c>
      <c r="F717" s="68" t="s">
        <v>47</v>
      </c>
      <c r="G717" s="621"/>
      <c r="H717" s="539" t="s">
        <v>792</v>
      </c>
      <c r="I717" s="539" t="s">
        <v>792</v>
      </c>
      <c r="J717" s="539" t="s">
        <v>792</v>
      </c>
      <c r="K717" s="539" t="s">
        <v>792</v>
      </c>
      <c r="L717" s="539" t="s">
        <v>792</v>
      </c>
      <c r="M717" s="539" t="s">
        <v>792</v>
      </c>
      <c r="N717" s="215"/>
      <c r="O717" s="50">
        <f>SUBTOTAL(9,G717:M717)</f>
        <v>0</v>
      </c>
      <c r="P717" s="94">
        <f>O717</f>
        <v>0</v>
      </c>
      <c r="Q717" s="679">
        <v>32.30856</v>
      </c>
      <c r="R717" s="737">
        <f>Q717*$S$1</f>
        <v>2100.0563999999999</v>
      </c>
      <c r="S717" s="746">
        <f t="shared" si="436"/>
        <v>1470.0394799999999</v>
      </c>
      <c r="T717" s="455">
        <v>30</v>
      </c>
      <c r="U717" s="435">
        <f t="shared" si="439"/>
        <v>37.90966756892815</v>
      </c>
      <c r="V717" s="459">
        <v>1303.932</v>
      </c>
      <c r="W717" s="753">
        <f>S717*O717</f>
        <v>0</v>
      </c>
      <c r="X717" s="553">
        <f>R717*P717</f>
        <v>0</v>
      </c>
      <c r="Y717" s="438" t="s">
        <v>773</v>
      </c>
      <c r="Z717" s="436">
        <f t="shared" si="440"/>
        <v>30</v>
      </c>
      <c r="AA717" s="428"/>
      <c r="AB717" s="171"/>
      <c r="AC717" s="88"/>
      <c r="AD717" s="162"/>
      <c r="AE717" s="162"/>
      <c r="AF717" s="162"/>
      <c r="AG717" s="162"/>
      <c r="AH717" s="162"/>
      <c r="AI717" s="162"/>
      <c r="AJ717" s="162"/>
      <c r="AK717" s="163"/>
      <c r="AL717" s="162"/>
      <c r="AM717" s="173"/>
      <c r="AN717" s="173"/>
      <c r="AO717" s="173"/>
      <c r="AP717" s="173"/>
      <c r="AQ717" s="173"/>
      <c r="AR717" s="173"/>
      <c r="AS717" s="173"/>
      <c r="AT717" s="173"/>
      <c r="AU717" s="173"/>
      <c r="AV717" s="173"/>
      <c r="AW717" s="173"/>
      <c r="AX717" s="173"/>
      <c r="AY717" s="173"/>
      <c r="AZ717" s="173"/>
      <c r="BA717" s="173"/>
      <c r="BB717" s="173"/>
      <c r="BC717" s="173"/>
      <c r="BD717" s="173"/>
      <c r="BE717" s="173"/>
      <c r="BF717" s="165"/>
      <c r="BG717" s="165"/>
      <c r="BH717" s="165"/>
      <c r="BI717" s="165"/>
      <c r="BJ717" s="165"/>
      <c r="BK717" s="165"/>
      <c r="BL717" s="165"/>
      <c r="BM717" s="165"/>
      <c r="BN717" s="165"/>
      <c r="BO717" s="165"/>
      <c r="BP717" s="165"/>
      <c r="BQ717" s="165"/>
      <c r="BR717" s="165"/>
      <c r="BS717" s="165"/>
      <c r="BT717" s="165"/>
      <c r="BU717" s="165"/>
      <c r="BV717" s="165"/>
      <c r="BW717" s="165"/>
      <c r="BX717" s="165"/>
      <c r="BY717" s="165"/>
      <c r="BZ717" s="165"/>
      <c r="CA717" s="165"/>
      <c r="CB717" s="165"/>
      <c r="CC717" s="165"/>
      <c r="CD717" s="165"/>
    </row>
    <row r="718" spans="1:82" ht="27" hidden="1" customHeight="1">
      <c r="A718" s="642" t="s">
        <v>11</v>
      </c>
      <c r="B718" s="521"/>
      <c r="C718" s="322"/>
      <c r="D718" s="16" t="s">
        <v>452</v>
      </c>
      <c r="E718" s="56" t="s">
        <v>114</v>
      </c>
      <c r="F718" s="68" t="s">
        <v>62</v>
      </c>
      <c r="G718" s="17"/>
      <c r="H718" s="17"/>
      <c r="I718" s="17"/>
      <c r="J718" s="17"/>
      <c r="K718" s="16"/>
      <c r="L718" s="38"/>
      <c r="M718" s="38"/>
      <c r="N718" s="215">
        <v>0</v>
      </c>
      <c r="O718" s="50">
        <f t="shared" si="434"/>
        <v>0</v>
      </c>
      <c r="P718" s="94">
        <f t="shared" si="435"/>
        <v>0</v>
      </c>
      <c r="Q718" s="403">
        <v>32.68</v>
      </c>
      <c r="R718" s="437">
        <f t="shared" si="447"/>
        <v>2124.1999999999998</v>
      </c>
      <c r="S718" s="395">
        <f t="shared" si="436"/>
        <v>1380.7299999999998</v>
      </c>
      <c r="T718" s="455">
        <v>35</v>
      </c>
      <c r="U718" s="435">
        <f t="shared" si="439"/>
        <v>38.615384615384606</v>
      </c>
      <c r="V718" s="459">
        <v>1303.932</v>
      </c>
      <c r="W718" s="318">
        <f t="shared" si="448"/>
        <v>0</v>
      </c>
      <c r="X718" s="553">
        <f t="shared" si="449"/>
        <v>0</v>
      </c>
      <c r="Y718" s="438" t="s">
        <v>773</v>
      </c>
      <c r="Z718" s="436">
        <f t="shared" si="440"/>
        <v>35</v>
      </c>
      <c r="AA718" s="428"/>
      <c r="AB718" s="171"/>
      <c r="AC718" s="88"/>
      <c r="AD718" s="162"/>
      <c r="AE718" s="162"/>
      <c r="AF718" s="162"/>
      <c r="AG718" s="162"/>
      <c r="AH718" s="162"/>
      <c r="AI718" s="162"/>
      <c r="AJ718" s="162"/>
      <c r="AK718" s="163"/>
      <c r="AL718" s="162"/>
      <c r="AM718" s="173"/>
      <c r="AN718" s="173"/>
      <c r="AO718" s="173"/>
      <c r="AP718" s="173"/>
      <c r="AQ718" s="173"/>
      <c r="AR718" s="173"/>
      <c r="AS718" s="173"/>
      <c r="AT718" s="173"/>
      <c r="AU718" s="173"/>
      <c r="AV718" s="173"/>
      <c r="AW718" s="173"/>
      <c r="AX718" s="173"/>
      <c r="AY718" s="173"/>
      <c r="AZ718" s="173"/>
      <c r="BA718" s="173"/>
      <c r="BB718" s="173"/>
      <c r="BC718" s="173"/>
      <c r="BD718" s="173"/>
      <c r="BE718" s="173"/>
      <c r="BF718" s="165"/>
      <c r="BG718" s="165"/>
      <c r="BH718" s="165"/>
      <c r="BI718" s="165"/>
      <c r="BJ718" s="165"/>
      <c r="BK718" s="165"/>
      <c r="BL718" s="165"/>
      <c r="BM718" s="165"/>
      <c r="BN718" s="165"/>
      <c r="BO718" s="165"/>
      <c r="BP718" s="165"/>
      <c r="BQ718" s="165"/>
      <c r="BR718" s="165"/>
      <c r="BS718" s="165"/>
      <c r="BT718" s="165"/>
      <c r="BU718" s="165"/>
      <c r="BV718" s="165"/>
      <c r="BW718" s="165"/>
      <c r="BX718" s="165"/>
      <c r="BY718" s="165"/>
      <c r="BZ718" s="165"/>
      <c r="CA718" s="165"/>
      <c r="CB718" s="165"/>
      <c r="CC718" s="165"/>
      <c r="CD718" s="165"/>
    </row>
    <row r="719" spans="1:82" ht="63.75" customHeight="1">
      <c r="A719" s="521" t="s">
        <v>11</v>
      </c>
      <c r="B719" s="476"/>
      <c r="C719" s="512" t="s">
        <v>784</v>
      </c>
      <c r="D719" s="16" t="s">
        <v>452</v>
      </c>
      <c r="E719" s="56" t="s">
        <v>114</v>
      </c>
      <c r="F719" s="68" t="s">
        <v>149</v>
      </c>
      <c r="G719" s="621"/>
      <c r="H719" s="539" t="s">
        <v>792</v>
      </c>
      <c r="I719" s="539" t="s">
        <v>792</v>
      </c>
      <c r="J719" s="539" t="s">
        <v>792</v>
      </c>
      <c r="K719" s="539" t="s">
        <v>792</v>
      </c>
      <c r="L719" s="539" t="s">
        <v>792</v>
      </c>
      <c r="M719" s="539" t="s">
        <v>792</v>
      </c>
      <c r="N719" s="215"/>
      <c r="O719" s="50">
        <f>SUBTOTAL(9,G719:M719)</f>
        <v>0</v>
      </c>
      <c r="P719" s="94">
        <f>O719</f>
        <v>0</v>
      </c>
      <c r="Q719" s="679">
        <v>32.30856</v>
      </c>
      <c r="R719" s="737">
        <f>Q719*$S$1</f>
        <v>2100.0563999999999</v>
      </c>
      <c r="S719" s="746">
        <f t="shared" si="436"/>
        <v>1470.0394799999999</v>
      </c>
      <c r="T719" s="455">
        <v>30</v>
      </c>
      <c r="U719" s="435">
        <f t="shared" si="439"/>
        <v>44.388493566172791</v>
      </c>
      <c r="V719" s="459">
        <v>1167.873</v>
      </c>
      <c r="W719" s="753">
        <f>S719*O719</f>
        <v>0</v>
      </c>
      <c r="X719" s="553">
        <f>R719*P719</f>
        <v>0</v>
      </c>
      <c r="Y719" s="438" t="s">
        <v>773</v>
      </c>
      <c r="Z719" s="436">
        <f t="shared" si="440"/>
        <v>30</v>
      </c>
      <c r="AA719" s="428"/>
      <c r="AB719" s="171"/>
      <c r="AC719" s="88"/>
      <c r="AD719" s="162"/>
      <c r="AE719" s="162"/>
      <c r="AF719" s="162"/>
      <c r="AG719" s="162"/>
      <c r="AH719" s="162"/>
      <c r="AI719" s="162"/>
      <c r="AJ719" s="162"/>
      <c r="AK719" s="163"/>
      <c r="AL719" s="162"/>
      <c r="AM719" s="173"/>
      <c r="AN719" s="173"/>
      <c r="AO719" s="173"/>
      <c r="AP719" s="173"/>
      <c r="AQ719" s="173"/>
      <c r="AR719" s="173"/>
      <c r="AS719" s="173"/>
      <c r="AT719" s="173"/>
      <c r="AU719" s="173"/>
      <c r="AV719" s="173"/>
      <c r="AW719" s="173"/>
      <c r="AX719" s="173"/>
      <c r="AY719" s="173"/>
      <c r="AZ719" s="173"/>
      <c r="BA719" s="173"/>
      <c r="BB719" s="173"/>
      <c r="BC719" s="173"/>
      <c r="BD719" s="173"/>
      <c r="BE719" s="173"/>
      <c r="BF719" s="165"/>
      <c r="BG719" s="165"/>
      <c r="BH719" s="165"/>
      <c r="BI719" s="165"/>
      <c r="BJ719" s="165"/>
      <c r="BK719" s="165"/>
      <c r="BL719" s="165"/>
      <c r="BM719" s="165"/>
      <c r="BN719" s="165"/>
      <c r="BO719" s="165"/>
      <c r="BP719" s="165"/>
      <c r="BQ719" s="165"/>
      <c r="BR719" s="165"/>
      <c r="BS719" s="165"/>
      <c r="BT719" s="165"/>
      <c r="BU719" s="165"/>
      <c r="BV719" s="165"/>
      <c r="BW719" s="165"/>
      <c r="BX719" s="165"/>
      <c r="BY719" s="165"/>
      <c r="BZ719" s="165"/>
      <c r="CA719" s="165"/>
      <c r="CB719" s="165"/>
      <c r="CC719" s="165"/>
      <c r="CD719" s="165"/>
    </row>
    <row r="720" spans="1:82" ht="27" hidden="1" customHeight="1">
      <c r="A720" s="642" t="s">
        <v>11</v>
      </c>
      <c r="B720" s="492"/>
      <c r="C720" s="322"/>
      <c r="D720" s="16" t="s">
        <v>452</v>
      </c>
      <c r="E720" s="56" t="s">
        <v>114</v>
      </c>
      <c r="F720" s="68" t="s">
        <v>149</v>
      </c>
      <c r="G720" s="17"/>
      <c r="H720" s="16"/>
      <c r="I720" s="17"/>
      <c r="J720" s="16"/>
      <c r="K720" s="16"/>
      <c r="L720" s="38"/>
      <c r="M720" s="38"/>
      <c r="N720" s="215">
        <v>0</v>
      </c>
      <c r="O720" s="50">
        <f t="shared" si="434"/>
        <v>0</v>
      </c>
      <c r="P720" s="94">
        <f t="shared" si="435"/>
        <v>0</v>
      </c>
      <c r="Q720" s="403">
        <v>29.27</v>
      </c>
      <c r="R720" s="437">
        <f t="shared" si="447"/>
        <v>1902.55</v>
      </c>
      <c r="S720" s="395">
        <f t="shared" si="436"/>
        <v>1236.6574999999998</v>
      </c>
      <c r="T720" s="455">
        <v>35</v>
      </c>
      <c r="U720" s="435">
        <f t="shared" si="439"/>
        <v>38.615384615384606</v>
      </c>
      <c r="V720" s="459">
        <v>1167.873</v>
      </c>
      <c r="W720" s="318">
        <f t="shared" si="448"/>
        <v>0</v>
      </c>
      <c r="X720" s="553">
        <f t="shared" si="449"/>
        <v>0</v>
      </c>
      <c r="Y720" s="438" t="s">
        <v>773</v>
      </c>
      <c r="Z720" s="436">
        <f t="shared" si="440"/>
        <v>35</v>
      </c>
      <c r="AA720" s="428"/>
      <c r="AB720" s="171"/>
      <c r="AC720" s="88"/>
      <c r="AD720" s="162"/>
      <c r="AE720" s="162"/>
      <c r="AF720" s="162"/>
      <c r="AG720" s="162"/>
      <c r="AH720" s="162"/>
      <c r="AI720" s="162"/>
      <c r="AJ720" s="162"/>
      <c r="AK720" s="163"/>
      <c r="AL720" s="162"/>
      <c r="AM720" s="173"/>
      <c r="AN720" s="173"/>
      <c r="AO720" s="173"/>
      <c r="AP720" s="173"/>
      <c r="AQ720" s="173"/>
      <c r="AR720" s="173"/>
      <c r="AS720" s="173"/>
      <c r="AT720" s="173"/>
      <c r="AU720" s="173"/>
      <c r="AV720" s="173"/>
      <c r="AW720" s="173"/>
      <c r="AX720" s="173"/>
      <c r="AY720" s="173"/>
      <c r="AZ720" s="173"/>
      <c r="BA720" s="173"/>
      <c r="BB720" s="173"/>
      <c r="BC720" s="173"/>
      <c r="BD720" s="173"/>
      <c r="BE720" s="173"/>
      <c r="BF720" s="165"/>
      <c r="BG720" s="165"/>
      <c r="BH720" s="165"/>
      <c r="BI720" s="165"/>
      <c r="BJ720" s="165"/>
      <c r="BK720" s="165"/>
      <c r="BL720" s="165"/>
      <c r="BM720" s="165"/>
      <c r="BN720" s="165"/>
      <c r="BO720" s="165"/>
      <c r="BP720" s="165"/>
      <c r="BQ720" s="165"/>
      <c r="BR720" s="165"/>
      <c r="BS720" s="165"/>
      <c r="BT720" s="165"/>
      <c r="BU720" s="165"/>
      <c r="BV720" s="165"/>
      <c r="BW720" s="165"/>
      <c r="BX720" s="165"/>
      <c r="BY720" s="165"/>
      <c r="BZ720" s="165"/>
      <c r="CA720" s="165"/>
      <c r="CB720" s="165"/>
      <c r="CC720" s="165"/>
      <c r="CD720" s="165"/>
    </row>
    <row r="721" spans="1:82" ht="63.75" hidden="1" customHeight="1">
      <c r="A721" s="521" t="s">
        <v>11</v>
      </c>
      <c r="B721" s="478"/>
      <c r="C721" s="512" t="s">
        <v>784</v>
      </c>
      <c r="D721" s="18">
        <v>1205</v>
      </c>
      <c r="E721" s="65" t="s">
        <v>148</v>
      </c>
      <c r="F721" s="76" t="s">
        <v>47</v>
      </c>
      <c r="G721" s="617"/>
      <c r="H721" s="539" t="s">
        <v>792</v>
      </c>
      <c r="I721" s="539" t="s">
        <v>792</v>
      </c>
      <c r="J721" s="539" t="s">
        <v>792</v>
      </c>
      <c r="K721" s="539" t="s">
        <v>792</v>
      </c>
      <c r="L721" s="539" t="s">
        <v>792</v>
      </c>
      <c r="M721" s="539" t="s">
        <v>792</v>
      </c>
      <c r="N721" s="215">
        <v>3</v>
      </c>
      <c r="O721" s="50">
        <f t="shared" si="434"/>
        <v>0</v>
      </c>
      <c r="P721" s="94">
        <f t="shared" si="435"/>
        <v>0</v>
      </c>
      <c r="Q721" s="676">
        <v>32.68</v>
      </c>
      <c r="R721" s="437">
        <f t="shared" si="447"/>
        <v>2124.1999999999998</v>
      </c>
      <c r="S721" s="395">
        <f t="shared" si="436"/>
        <v>1486.9399999999998</v>
      </c>
      <c r="T721" s="455">
        <v>30</v>
      </c>
      <c r="U721" s="435">
        <f t="shared" si="439"/>
        <v>38.615384615384606</v>
      </c>
      <c r="V721" s="459">
        <v>1303.932</v>
      </c>
      <c r="W721" s="335">
        <f t="shared" si="448"/>
        <v>0</v>
      </c>
      <c r="X721" s="553">
        <f t="shared" si="449"/>
        <v>0</v>
      </c>
      <c r="Y721" s="438" t="s">
        <v>773</v>
      </c>
      <c r="Z721" s="436">
        <f t="shared" si="440"/>
        <v>30</v>
      </c>
      <c r="AA721" s="428"/>
      <c r="AB721" s="171"/>
      <c r="AC721" s="88"/>
      <c r="AD721" s="162"/>
      <c r="AE721" s="162"/>
      <c r="AF721" s="162"/>
      <c r="AG721" s="162"/>
      <c r="AH721" s="162"/>
      <c r="AI721" s="162"/>
      <c r="AJ721" s="162"/>
      <c r="AK721" s="163"/>
      <c r="AL721" s="162"/>
      <c r="AM721" s="173"/>
      <c r="AN721" s="173"/>
      <c r="AO721" s="173"/>
      <c r="AP721" s="173"/>
      <c r="AQ721" s="173"/>
      <c r="AR721" s="173"/>
      <c r="AS721" s="173"/>
      <c r="AT721" s="173"/>
      <c r="AU721" s="173"/>
      <c r="AV721" s="173"/>
      <c r="AW721" s="173"/>
      <c r="AX721" s="173"/>
      <c r="AY721" s="173"/>
      <c r="AZ721" s="173"/>
      <c r="BA721" s="173"/>
      <c r="BB721" s="173"/>
      <c r="BC721" s="173"/>
      <c r="BD721" s="173"/>
      <c r="BE721" s="173"/>
      <c r="BF721" s="165"/>
      <c r="BG721" s="165"/>
      <c r="BH721" s="165"/>
      <c r="BI721" s="165"/>
      <c r="BJ721" s="165"/>
      <c r="BK721" s="165"/>
      <c r="BL721" s="165"/>
      <c r="BM721" s="165"/>
      <c r="BN721" s="165"/>
      <c r="BO721" s="165"/>
      <c r="BP721" s="165"/>
      <c r="BQ721" s="165"/>
      <c r="BR721" s="165"/>
      <c r="BS721" s="165"/>
      <c r="BT721" s="165"/>
      <c r="BU721" s="165"/>
      <c r="BV721" s="165"/>
      <c r="BW721" s="165"/>
      <c r="BX721" s="165"/>
      <c r="BY721" s="165"/>
      <c r="BZ721" s="165"/>
      <c r="CA721" s="165"/>
      <c r="CB721" s="165"/>
      <c r="CC721" s="165"/>
      <c r="CD721" s="165"/>
    </row>
    <row r="722" spans="1:82" ht="27" hidden="1" customHeight="1">
      <c r="A722" s="503" t="s">
        <v>28</v>
      </c>
      <c r="B722" s="503"/>
      <c r="C722" s="322"/>
      <c r="D722" s="18">
        <v>1205</v>
      </c>
      <c r="E722" s="65" t="s">
        <v>148</v>
      </c>
      <c r="F722" s="76" t="s">
        <v>62</v>
      </c>
      <c r="G722" s="17"/>
      <c r="H722" s="18"/>
      <c r="I722" s="18"/>
      <c r="J722" s="18"/>
      <c r="K722" s="17"/>
      <c r="L722" s="38"/>
      <c r="M722" s="38"/>
      <c r="N722" s="215">
        <v>0</v>
      </c>
      <c r="O722" s="50">
        <f t="shared" si="434"/>
        <v>0</v>
      </c>
      <c r="P722" s="94">
        <f t="shared" si="435"/>
        <v>0</v>
      </c>
      <c r="Q722" s="403">
        <v>32.68</v>
      </c>
      <c r="R722" s="437">
        <f t="shared" si="447"/>
        <v>2124.1999999999998</v>
      </c>
      <c r="S722" s="395">
        <f t="shared" si="436"/>
        <v>1380.7299999999998</v>
      </c>
      <c r="T722" s="455">
        <v>35</v>
      </c>
      <c r="U722" s="435">
        <f t="shared" si="439"/>
        <v>38.615384615384606</v>
      </c>
      <c r="V722" s="459">
        <v>1303.932</v>
      </c>
      <c r="W722" s="318">
        <f t="shared" si="448"/>
        <v>0</v>
      </c>
      <c r="X722" s="553">
        <f t="shared" si="449"/>
        <v>0</v>
      </c>
      <c r="Y722" s="438" t="s">
        <v>773</v>
      </c>
      <c r="Z722" s="436">
        <f t="shared" si="440"/>
        <v>35</v>
      </c>
      <c r="AA722" s="428"/>
      <c r="AB722" s="171"/>
      <c r="AC722" s="88"/>
      <c r="AD722" s="162"/>
      <c r="AE722" s="162"/>
      <c r="AF722" s="162"/>
      <c r="AG722" s="162"/>
      <c r="AH722" s="162"/>
      <c r="AI722" s="162"/>
      <c r="AJ722" s="162"/>
      <c r="AK722" s="163"/>
      <c r="AL722" s="162"/>
      <c r="AM722" s="173"/>
      <c r="AN722" s="173"/>
      <c r="AO722" s="173"/>
      <c r="AP722" s="173"/>
      <c r="AQ722" s="173"/>
      <c r="AR722" s="173"/>
      <c r="AS722" s="173"/>
      <c r="AT722" s="173"/>
      <c r="AU722" s="173"/>
      <c r="AV722" s="173"/>
      <c r="AW722" s="173"/>
      <c r="AX722" s="173"/>
      <c r="AY722" s="173"/>
      <c r="AZ722" s="173"/>
      <c r="BA722" s="173"/>
      <c r="BB722" s="173"/>
      <c r="BC722" s="173"/>
      <c r="BD722" s="173"/>
      <c r="BE722" s="173"/>
      <c r="BF722" s="165"/>
      <c r="BG722" s="165"/>
      <c r="BH722" s="165"/>
      <c r="BI722" s="165"/>
      <c r="BJ722" s="165"/>
      <c r="BK722" s="165"/>
      <c r="BL722" s="165"/>
      <c r="BM722" s="165"/>
      <c r="BN722" s="165"/>
      <c r="BO722" s="165"/>
      <c r="BP722" s="165"/>
      <c r="BQ722" s="165"/>
      <c r="BR722" s="165"/>
      <c r="BS722" s="165"/>
      <c r="BT722" s="165"/>
      <c r="BU722" s="165"/>
      <c r="BV722" s="165"/>
      <c r="BW722" s="165"/>
      <c r="BX722" s="165"/>
      <c r="BY722" s="165"/>
      <c r="BZ722" s="165"/>
      <c r="CA722" s="165"/>
      <c r="CB722" s="165"/>
      <c r="CC722" s="165"/>
      <c r="CD722" s="165"/>
    </row>
    <row r="723" spans="1:82" ht="9.75" customHeight="1">
      <c r="A723" s="501"/>
      <c r="B723" s="242"/>
      <c r="C723" s="322"/>
      <c r="D723" s="242"/>
      <c r="E723" s="243"/>
      <c r="F723" s="249"/>
      <c r="G723" s="244"/>
      <c r="H723" s="244"/>
      <c r="I723" s="244"/>
      <c r="J723" s="244"/>
      <c r="K723" s="244"/>
      <c r="L723" s="245"/>
      <c r="M723" s="692"/>
      <c r="N723" s="252"/>
      <c r="O723" s="307"/>
      <c r="P723" s="401"/>
      <c r="Q723" s="393"/>
      <c r="R723" s="754"/>
      <c r="S723" s="758"/>
      <c r="T723" s="431"/>
      <c r="U723" s="431"/>
      <c r="V723" s="329"/>
      <c r="W723" s="771" t="s">
        <v>22</v>
      </c>
      <c r="X723" s="553">
        <f t="shared" si="449"/>
        <v>0</v>
      </c>
      <c r="Y723" s="423"/>
      <c r="Z723" s="170"/>
      <c r="AA723" s="88"/>
      <c r="AB723" s="171"/>
      <c r="AC723" s="88"/>
      <c r="AD723" s="162"/>
      <c r="AE723" s="162"/>
      <c r="AF723" s="162"/>
      <c r="AG723" s="162"/>
      <c r="AH723" s="162"/>
      <c r="AI723" s="162"/>
      <c r="AJ723" s="162"/>
      <c r="AK723" s="163"/>
      <c r="AL723" s="162"/>
      <c r="AM723" s="162"/>
      <c r="AN723" s="162"/>
      <c r="AO723" s="162"/>
      <c r="AP723" s="162"/>
      <c r="AQ723" s="162"/>
      <c r="AR723" s="162"/>
      <c r="AS723" s="162"/>
      <c r="AT723" s="162"/>
      <c r="AU723" s="162"/>
      <c r="AV723" s="162"/>
      <c r="AW723" s="162"/>
      <c r="AX723" s="162"/>
      <c r="AY723" s="162"/>
      <c r="AZ723" s="162"/>
      <c r="BA723" s="162"/>
      <c r="BB723" s="162"/>
      <c r="BC723" s="162"/>
      <c r="BD723" s="162"/>
      <c r="BE723" s="162"/>
      <c r="BF723" s="165"/>
      <c r="BG723" s="165"/>
      <c r="BH723" s="165"/>
      <c r="BI723" s="165"/>
      <c r="BJ723" s="165"/>
      <c r="BK723" s="165"/>
      <c r="BL723" s="165"/>
      <c r="BM723" s="165"/>
      <c r="BN723" s="165"/>
      <c r="BO723" s="165"/>
      <c r="BP723" s="165"/>
      <c r="BQ723" s="165"/>
      <c r="BR723" s="165"/>
      <c r="BS723" s="165"/>
      <c r="BT723" s="165"/>
      <c r="BU723" s="165"/>
      <c r="BV723" s="165"/>
      <c r="BW723" s="165"/>
      <c r="BX723" s="165"/>
      <c r="BY723" s="165"/>
      <c r="BZ723" s="165"/>
      <c r="CA723" s="165"/>
      <c r="CB723" s="165"/>
      <c r="CC723" s="165"/>
      <c r="CD723" s="165"/>
    </row>
    <row r="724" spans="1:82" ht="27" customHeight="1">
      <c r="A724" s="505"/>
      <c r="B724" s="490"/>
      <c r="C724" s="322"/>
      <c r="D724" s="132"/>
      <c r="E724" s="133" t="s">
        <v>836</v>
      </c>
      <c r="F724" s="156"/>
      <c r="G724" s="579">
        <v>8</v>
      </c>
      <c r="H724" s="579">
        <v>10</v>
      </c>
      <c r="I724" s="579">
        <v>12</v>
      </c>
      <c r="J724" s="579">
        <v>14</v>
      </c>
      <c r="K724" s="579">
        <v>16</v>
      </c>
      <c r="L724" s="539" t="s">
        <v>792</v>
      </c>
      <c r="M724" s="539" t="s">
        <v>792</v>
      </c>
      <c r="N724" s="103"/>
      <c r="O724" s="104"/>
      <c r="P724" s="723">
        <f>IF(SUM(G725:M751)&gt;0,0.1,0)</f>
        <v>0</v>
      </c>
      <c r="Q724" s="393"/>
      <c r="R724" s="735"/>
      <c r="S724" s="760"/>
      <c r="T724" s="328"/>
      <c r="U724" s="328"/>
      <c r="V724" s="328"/>
      <c r="W724" s="769"/>
      <c r="X724" s="553">
        <f t="shared" si="449"/>
        <v>0</v>
      </c>
      <c r="Y724" s="423"/>
      <c r="Z724" s="170"/>
      <c r="AA724" s="88"/>
      <c r="AB724" s="171"/>
      <c r="AC724" s="88"/>
      <c r="AD724" s="162"/>
      <c r="AE724" s="162"/>
      <c r="AF724" s="162"/>
      <c r="AG724" s="162"/>
      <c r="AH724" s="162"/>
      <c r="AI724" s="162"/>
      <c r="AJ724" s="162"/>
      <c r="AK724" s="163"/>
      <c r="AL724" s="162"/>
      <c r="AM724" s="173"/>
      <c r="AN724" s="173"/>
      <c r="AO724" s="173"/>
      <c r="AP724" s="173"/>
      <c r="AQ724" s="173"/>
      <c r="AR724" s="173"/>
      <c r="AS724" s="173"/>
      <c r="AT724" s="173"/>
      <c r="AU724" s="173"/>
      <c r="AV724" s="173"/>
      <c r="AW724" s="173"/>
      <c r="AX724" s="173"/>
      <c r="AY724" s="173"/>
      <c r="AZ724" s="173"/>
      <c r="BA724" s="173"/>
      <c r="BB724" s="173"/>
      <c r="BC724" s="173"/>
      <c r="BD724" s="173"/>
      <c r="BE724" s="173"/>
      <c r="BF724" s="165"/>
      <c r="BG724" s="165"/>
      <c r="BH724" s="165"/>
      <c r="BI724" s="165"/>
      <c r="BJ724" s="165"/>
      <c r="BK724" s="165"/>
      <c r="BL724" s="165"/>
      <c r="BM724" s="165"/>
      <c r="BN724" s="165"/>
      <c r="BO724" s="165"/>
      <c r="BP724" s="165"/>
      <c r="BQ724" s="165"/>
      <c r="BR724" s="165"/>
      <c r="BS724" s="165"/>
      <c r="BT724" s="165"/>
      <c r="BU724" s="165"/>
      <c r="BV724" s="165"/>
      <c r="BW724" s="165"/>
      <c r="BX724" s="165"/>
      <c r="BY724" s="165"/>
      <c r="BZ724" s="165"/>
      <c r="CA724" s="165"/>
      <c r="CB724" s="165"/>
      <c r="CC724" s="165"/>
      <c r="CD724" s="165"/>
    </row>
    <row r="725" spans="1:82" ht="7.5" customHeight="1">
      <c r="A725" s="533"/>
      <c r="B725" s="242"/>
      <c r="C725" s="322"/>
      <c r="D725" s="242"/>
      <c r="E725" s="243"/>
      <c r="F725" s="249"/>
      <c r="G725" s="244"/>
      <c r="H725" s="244"/>
      <c r="I725" s="244"/>
      <c r="J725" s="244"/>
      <c r="K725" s="244"/>
      <c r="L725" s="245"/>
      <c r="M725" s="281"/>
      <c r="N725" s="204"/>
      <c r="O725" s="304"/>
      <c r="P725" s="282"/>
      <c r="Q725" s="396"/>
      <c r="R725" s="754"/>
      <c r="S725" s="758"/>
      <c r="T725" s="329"/>
      <c r="U725" s="329"/>
      <c r="V725" s="329"/>
      <c r="W725" s="771" t="s">
        <v>22</v>
      </c>
      <c r="X725" s="553">
        <f t="shared" si="449"/>
        <v>0</v>
      </c>
      <c r="Y725" s="423"/>
      <c r="Z725" s="170"/>
      <c r="AA725" s="88"/>
      <c r="AB725" s="171"/>
      <c r="AC725" s="88"/>
      <c r="AD725" s="162"/>
      <c r="AE725" s="162"/>
      <c r="AF725" s="162"/>
      <c r="AG725" s="162"/>
      <c r="AH725" s="162"/>
      <c r="AI725" s="162"/>
      <c r="AJ725" s="162"/>
      <c r="AK725" s="163"/>
      <c r="AL725" s="162"/>
      <c r="AM725" s="162"/>
      <c r="AN725" s="162"/>
      <c r="AO725" s="162"/>
      <c r="AP725" s="162"/>
      <c r="AQ725" s="162"/>
      <c r="AR725" s="162"/>
      <c r="AS725" s="162"/>
      <c r="AT725" s="162"/>
      <c r="AU725" s="162"/>
      <c r="AV725" s="162"/>
      <c r="AW725" s="162"/>
      <c r="AX725" s="162"/>
      <c r="AY725" s="162"/>
      <c r="AZ725" s="162"/>
      <c r="BA725" s="162"/>
      <c r="BB725" s="162"/>
      <c r="BC725" s="162"/>
      <c r="BD725" s="162"/>
      <c r="BE725" s="162"/>
      <c r="BF725" s="165"/>
      <c r="BG725" s="165"/>
      <c r="BH725" s="165"/>
      <c r="BI725" s="165"/>
      <c r="BJ725" s="165"/>
      <c r="BK725" s="165"/>
      <c r="BL725" s="165"/>
      <c r="BM725" s="165"/>
      <c r="BN725" s="165"/>
      <c r="BO725" s="165"/>
      <c r="BP725" s="165"/>
      <c r="BQ725" s="165"/>
      <c r="BR725" s="165"/>
      <c r="BS725" s="165"/>
      <c r="BT725" s="165"/>
      <c r="BU725" s="165"/>
      <c r="BV725" s="165"/>
      <c r="BW725" s="165"/>
      <c r="BX725" s="165"/>
      <c r="BY725" s="165"/>
      <c r="BZ725" s="165"/>
      <c r="CA725" s="165"/>
      <c r="CB725" s="165"/>
      <c r="CC725" s="165"/>
      <c r="CD725" s="165"/>
    </row>
    <row r="726" spans="1:82" ht="63.75" customHeight="1">
      <c r="A726" s="492" t="s">
        <v>11</v>
      </c>
      <c r="B726" s="476"/>
      <c r="C726" s="678" t="s">
        <v>955</v>
      </c>
      <c r="D726" s="404" t="s">
        <v>898</v>
      </c>
      <c r="E726" s="405" t="s">
        <v>895</v>
      </c>
      <c r="F726" s="405" t="s">
        <v>901</v>
      </c>
      <c r="G726" s="539" t="s">
        <v>792</v>
      </c>
      <c r="H726" s="623"/>
      <c r="I726" s="623"/>
      <c r="J726" s="539" t="s">
        <v>792</v>
      </c>
      <c r="K726" s="539" t="s">
        <v>792</v>
      </c>
      <c r="L726" s="539" t="s">
        <v>792</v>
      </c>
      <c r="M726" s="539" t="s">
        <v>792</v>
      </c>
      <c r="N726" s="215"/>
      <c r="O726" s="50">
        <f>SUBTOTAL(9,G726:M726)</f>
        <v>0</v>
      </c>
      <c r="P726" s="94">
        <f>O726</f>
        <v>0</v>
      </c>
      <c r="Q726" s="679">
        <v>81.508319999999998</v>
      </c>
      <c r="R726" s="737">
        <f>Q726*$S$1</f>
        <v>5298.0407999999998</v>
      </c>
      <c r="S726" s="746">
        <f t="shared" ref="S726" si="450">(1-T726*0.01)*R726</f>
        <v>3708.6285599999997</v>
      </c>
      <c r="T726" s="455">
        <v>30</v>
      </c>
      <c r="U726" s="435"/>
      <c r="V726" s="459"/>
      <c r="W726" s="753">
        <f>S726*O726</f>
        <v>0</v>
      </c>
      <c r="X726" s="553">
        <f>R726*P726</f>
        <v>0</v>
      </c>
      <c r="Y726" s="438" t="s">
        <v>773</v>
      </c>
      <c r="Z726" s="436">
        <f>T726</f>
        <v>30</v>
      </c>
      <c r="AA726" s="428"/>
      <c r="AB726" s="171"/>
      <c r="AC726" s="88"/>
      <c r="AD726" s="162"/>
      <c r="AE726" s="162"/>
      <c r="AF726" s="162"/>
      <c r="AG726" s="162"/>
      <c r="AH726" s="162"/>
      <c r="AI726" s="162"/>
      <c r="AJ726" s="162"/>
      <c r="AK726" s="163"/>
      <c r="AL726" s="162"/>
      <c r="AM726" s="173"/>
      <c r="AN726" s="173"/>
      <c r="AO726" s="173"/>
      <c r="AP726" s="173"/>
      <c r="AQ726" s="173"/>
      <c r="AR726" s="173"/>
      <c r="AS726" s="173"/>
      <c r="AT726" s="173"/>
      <c r="AU726" s="173"/>
      <c r="AV726" s="173"/>
      <c r="AW726" s="173"/>
      <c r="AX726" s="173"/>
      <c r="AY726" s="173"/>
      <c r="AZ726" s="173"/>
      <c r="BA726" s="173"/>
      <c r="BB726" s="173"/>
      <c r="BC726" s="173"/>
      <c r="BD726" s="173"/>
      <c r="BE726" s="173"/>
      <c r="BF726" s="165"/>
      <c r="BG726" s="165"/>
      <c r="BH726" s="165"/>
      <c r="BI726" s="165"/>
      <c r="BJ726" s="165"/>
      <c r="BK726" s="165"/>
      <c r="BL726" s="165"/>
      <c r="BM726" s="165"/>
      <c r="BN726" s="165"/>
      <c r="BO726" s="165"/>
      <c r="BP726" s="165"/>
      <c r="BQ726" s="165"/>
      <c r="BR726" s="165"/>
      <c r="BS726" s="165"/>
      <c r="BT726" s="165"/>
      <c r="BU726" s="165"/>
      <c r="BV726" s="165"/>
      <c r="BW726" s="165"/>
      <c r="BX726" s="165"/>
      <c r="BY726" s="165"/>
      <c r="BZ726" s="165"/>
      <c r="CA726" s="165"/>
      <c r="CB726" s="165"/>
      <c r="CC726" s="165"/>
      <c r="CD726" s="165"/>
    </row>
    <row r="727" spans="1:82" ht="63.75" hidden="1" customHeight="1">
      <c r="A727" s="492" t="s">
        <v>11</v>
      </c>
      <c r="B727" s="476"/>
      <c r="C727" s="678" t="s">
        <v>955</v>
      </c>
      <c r="D727" s="404" t="s">
        <v>899</v>
      </c>
      <c r="E727" s="405" t="s">
        <v>896</v>
      </c>
      <c r="F727" s="405" t="s">
        <v>831</v>
      </c>
      <c r="G727" s="623"/>
      <c r="H727" s="623"/>
      <c r="I727" s="623"/>
      <c r="J727" s="623"/>
      <c r="K727" s="623"/>
      <c r="L727" s="97"/>
      <c r="M727" s="539" t="s">
        <v>792</v>
      </c>
      <c r="N727" s="215">
        <v>0</v>
      </c>
      <c r="O727" s="50">
        <f t="shared" si="434"/>
        <v>0</v>
      </c>
      <c r="P727" s="94">
        <f t="shared" si="435"/>
        <v>0</v>
      </c>
      <c r="Q727" s="679">
        <v>81.839519999999993</v>
      </c>
      <c r="R727" s="737">
        <f t="shared" si="447"/>
        <v>5319.5687999999991</v>
      </c>
      <c r="S727" s="746">
        <f t="shared" si="436"/>
        <v>3723.698159999999</v>
      </c>
      <c r="T727" s="455">
        <v>30</v>
      </c>
      <c r="U727" s="435"/>
      <c r="V727" s="459"/>
      <c r="W727" s="753">
        <f t="shared" si="448"/>
        <v>0</v>
      </c>
      <c r="X727" s="553">
        <f t="shared" si="449"/>
        <v>0</v>
      </c>
      <c r="Y727" s="438" t="s">
        <v>773</v>
      </c>
      <c r="Z727" s="436">
        <f>T727</f>
        <v>30</v>
      </c>
      <c r="AA727" s="428"/>
      <c r="AB727" s="171"/>
      <c r="AC727" s="88"/>
      <c r="AD727" s="162"/>
      <c r="AE727" s="162"/>
      <c r="AF727" s="162"/>
      <c r="AG727" s="162"/>
      <c r="AH727" s="162"/>
      <c r="AI727" s="162"/>
      <c r="AJ727" s="162"/>
      <c r="AK727" s="163"/>
      <c r="AL727" s="162"/>
      <c r="AM727" s="173"/>
      <c r="AN727" s="173"/>
      <c r="AO727" s="173"/>
      <c r="AP727" s="173"/>
      <c r="AQ727" s="173"/>
      <c r="AR727" s="173"/>
      <c r="AS727" s="173"/>
      <c r="AT727" s="173"/>
      <c r="AU727" s="173"/>
      <c r="AV727" s="173"/>
      <c r="AW727" s="173"/>
      <c r="AX727" s="173"/>
      <c r="AY727" s="173"/>
      <c r="AZ727" s="173"/>
      <c r="BA727" s="173"/>
      <c r="BB727" s="173"/>
      <c r="BC727" s="173"/>
      <c r="BD727" s="173"/>
      <c r="BE727" s="173"/>
      <c r="BF727" s="165"/>
      <c r="BG727" s="165"/>
      <c r="BH727" s="165"/>
      <c r="BI727" s="165"/>
      <c r="BJ727" s="165"/>
      <c r="BK727" s="165"/>
      <c r="BL727" s="165"/>
      <c r="BM727" s="165"/>
      <c r="BN727" s="165"/>
      <c r="BO727" s="165"/>
      <c r="BP727" s="165"/>
      <c r="BQ727" s="165"/>
      <c r="BR727" s="165"/>
      <c r="BS727" s="165"/>
      <c r="BT727" s="165"/>
      <c r="BU727" s="165"/>
      <c r="BV727" s="165"/>
      <c r="BW727" s="165"/>
      <c r="BX727" s="165"/>
      <c r="BY727" s="165"/>
      <c r="BZ727" s="165"/>
      <c r="CA727" s="165"/>
      <c r="CB727" s="165"/>
      <c r="CC727" s="165"/>
      <c r="CD727" s="165"/>
    </row>
    <row r="728" spans="1:82" ht="63.75" customHeight="1">
      <c r="A728" s="521" t="s">
        <v>11</v>
      </c>
      <c r="B728" s="476"/>
      <c r="C728" s="678" t="s">
        <v>955</v>
      </c>
      <c r="D728" s="667" t="s">
        <v>899</v>
      </c>
      <c r="E728" s="668" t="s">
        <v>1170</v>
      </c>
      <c r="F728" s="668" t="s">
        <v>8</v>
      </c>
      <c r="G728" s="539" t="s">
        <v>792</v>
      </c>
      <c r="H728" s="623"/>
      <c r="I728" s="623"/>
      <c r="J728" s="539" t="s">
        <v>792</v>
      </c>
      <c r="K728" s="539" t="s">
        <v>792</v>
      </c>
      <c r="L728" s="539" t="s">
        <v>792</v>
      </c>
      <c r="M728" s="539" t="s">
        <v>792</v>
      </c>
      <c r="N728" s="215"/>
      <c r="O728" s="50">
        <f t="shared" si="434"/>
        <v>0</v>
      </c>
      <c r="P728" s="94">
        <f t="shared" si="435"/>
        <v>0</v>
      </c>
      <c r="Q728" s="679">
        <v>81.905760000000001</v>
      </c>
      <c r="R728" s="737">
        <f t="shared" si="447"/>
        <v>5323.8743999999997</v>
      </c>
      <c r="S728" s="746">
        <f t="shared" si="436"/>
        <v>3726.7120799999993</v>
      </c>
      <c r="T728" s="455">
        <v>30</v>
      </c>
      <c r="U728" s="435"/>
      <c r="V728" s="459"/>
      <c r="W728" s="753">
        <f t="shared" si="448"/>
        <v>0</v>
      </c>
      <c r="X728" s="553">
        <f t="shared" si="449"/>
        <v>0</v>
      </c>
      <c r="Y728" s="438" t="s">
        <v>773</v>
      </c>
      <c r="Z728" s="436">
        <f>T728</f>
        <v>30</v>
      </c>
      <c r="AA728" s="428"/>
      <c r="AB728" s="171"/>
      <c r="AC728" s="88"/>
      <c r="AD728" s="162"/>
      <c r="AE728" s="162"/>
      <c r="AF728" s="162"/>
      <c r="AG728" s="162"/>
      <c r="AH728" s="162"/>
      <c r="AI728" s="162"/>
      <c r="AJ728" s="162"/>
      <c r="AK728" s="163"/>
      <c r="AL728" s="162"/>
      <c r="AM728" s="173"/>
      <c r="AN728" s="173"/>
      <c r="AO728" s="173"/>
      <c r="AP728" s="173"/>
      <c r="AQ728" s="173"/>
      <c r="AR728" s="173"/>
      <c r="AS728" s="173"/>
      <c r="AT728" s="173"/>
      <c r="AU728" s="173"/>
      <c r="AV728" s="173"/>
      <c r="AW728" s="173"/>
      <c r="AX728" s="173"/>
      <c r="AY728" s="173"/>
      <c r="AZ728" s="173"/>
      <c r="BA728" s="173"/>
      <c r="BB728" s="173"/>
      <c r="BC728" s="173"/>
      <c r="BD728" s="173"/>
      <c r="BE728" s="173"/>
      <c r="BF728" s="165"/>
      <c r="BG728" s="165"/>
      <c r="BH728" s="165"/>
      <c r="BI728" s="165"/>
      <c r="BJ728" s="165"/>
      <c r="BK728" s="165"/>
      <c r="BL728" s="165"/>
      <c r="BM728" s="165"/>
      <c r="BN728" s="165"/>
      <c r="BO728" s="165"/>
      <c r="BP728" s="165"/>
      <c r="BQ728" s="165"/>
      <c r="BR728" s="165"/>
      <c r="BS728" s="165"/>
      <c r="BT728" s="165"/>
      <c r="BU728" s="165"/>
      <c r="BV728" s="165"/>
      <c r="BW728" s="165"/>
      <c r="BX728" s="165"/>
      <c r="BY728" s="165"/>
      <c r="BZ728" s="165"/>
      <c r="CA728" s="165"/>
      <c r="CB728" s="165"/>
      <c r="CC728" s="165"/>
      <c r="CD728" s="165"/>
    </row>
    <row r="729" spans="1:82" ht="63.75" customHeight="1">
      <c r="A729" s="492" t="s">
        <v>11</v>
      </c>
      <c r="B729" s="476"/>
      <c r="C729" s="678" t="s">
        <v>955</v>
      </c>
      <c r="D729" s="667" t="s">
        <v>900</v>
      </c>
      <c r="E729" s="668" t="s">
        <v>897</v>
      </c>
      <c r="F729" s="668" t="s">
        <v>23</v>
      </c>
      <c r="G729" s="539" t="s">
        <v>792</v>
      </c>
      <c r="H729" s="623"/>
      <c r="I729" s="623"/>
      <c r="J729" s="623"/>
      <c r="K729" s="539" t="s">
        <v>792</v>
      </c>
      <c r="L729" s="539" t="s">
        <v>792</v>
      </c>
      <c r="M729" s="539" t="s">
        <v>792</v>
      </c>
      <c r="N729" s="215"/>
      <c r="O729" s="50">
        <f t="shared" si="434"/>
        <v>0</v>
      </c>
      <c r="P729" s="94">
        <f t="shared" si="435"/>
        <v>0</v>
      </c>
      <c r="Q729" s="679">
        <v>81.508319999999998</v>
      </c>
      <c r="R729" s="737">
        <f t="shared" si="447"/>
        <v>5298.0407999999998</v>
      </c>
      <c r="S729" s="746">
        <f t="shared" si="436"/>
        <v>3708.6285599999997</v>
      </c>
      <c r="T729" s="455">
        <v>30</v>
      </c>
      <c r="U729" s="435"/>
      <c r="V729" s="459"/>
      <c r="W729" s="753">
        <f t="shared" si="448"/>
        <v>0</v>
      </c>
      <c r="X729" s="553">
        <f t="shared" si="449"/>
        <v>0</v>
      </c>
      <c r="Y729" s="438" t="s">
        <v>773</v>
      </c>
      <c r="Z729" s="436">
        <f>T729</f>
        <v>30</v>
      </c>
      <c r="AA729" s="428"/>
      <c r="AB729" s="171"/>
      <c r="AC729" s="88"/>
      <c r="AD729" s="162"/>
      <c r="AE729" s="162"/>
      <c r="AF729" s="162"/>
      <c r="AG729" s="162"/>
      <c r="AH729" s="162"/>
      <c r="AI729" s="162"/>
      <c r="AJ729" s="162"/>
      <c r="AK729" s="163"/>
      <c r="AL729" s="162"/>
      <c r="AM729" s="173"/>
      <c r="AN729" s="173"/>
      <c r="AO729" s="173"/>
      <c r="AP729" s="173"/>
      <c r="AQ729" s="173"/>
      <c r="AR729" s="173"/>
      <c r="AS729" s="173"/>
      <c r="AT729" s="173"/>
      <c r="AU729" s="173"/>
      <c r="AV729" s="173"/>
      <c r="AW729" s="173"/>
      <c r="AX729" s="173"/>
      <c r="AY729" s="173"/>
      <c r="AZ729" s="173"/>
      <c r="BA729" s="173"/>
      <c r="BB729" s="173"/>
      <c r="BC729" s="173"/>
      <c r="BD729" s="173"/>
      <c r="BE729" s="173"/>
      <c r="BF729" s="165"/>
      <c r="BG729" s="165"/>
      <c r="BH729" s="165"/>
      <c r="BI729" s="165"/>
      <c r="BJ729" s="165"/>
      <c r="BK729" s="165"/>
      <c r="BL729" s="165"/>
      <c r="BM729" s="165"/>
      <c r="BN729" s="165"/>
      <c r="BO729" s="165"/>
      <c r="BP729" s="165"/>
      <c r="BQ729" s="165"/>
      <c r="BR729" s="165"/>
      <c r="BS729" s="165"/>
      <c r="BT729" s="165"/>
      <c r="BU729" s="165"/>
      <c r="BV729" s="165"/>
      <c r="BW729" s="165"/>
      <c r="BX729" s="165"/>
      <c r="BY729" s="165"/>
      <c r="BZ729" s="165"/>
      <c r="CA729" s="165"/>
      <c r="CB729" s="165"/>
      <c r="CC729" s="165"/>
      <c r="CD729" s="165"/>
    </row>
    <row r="730" spans="1:82" ht="63.75" customHeight="1">
      <c r="A730" s="521" t="s">
        <v>11</v>
      </c>
      <c r="B730" s="479"/>
      <c r="C730" s="512" t="s">
        <v>784</v>
      </c>
      <c r="D730" s="18" t="s">
        <v>579</v>
      </c>
      <c r="E730" s="58" t="s">
        <v>689</v>
      </c>
      <c r="F730" s="68" t="s">
        <v>523</v>
      </c>
      <c r="G730" s="539" t="s">
        <v>792</v>
      </c>
      <c r="H730" s="617"/>
      <c r="I730" s="617"/>
      <c r="J730" s="539" t="s">
        <v>792</v>
      </c>
      <c r="K730" s="539" t="s">
        <v>792</v>
      </c>
      <c r="L730" s="539" t="s">
        <v>792</v>
      </c>
      <c r="M730" s="539" t="s">
        <v>792</v>
      </c>
      <c r="N730" s="215"/>
      <c r="O730" s="50">
        <f t="shared" si="434"/>
        <v>0</v>
      </c>
      <c r="P730" s="94">
        <f t="shared" si="435"/>
        <v>0</v>
      </c>
      <c r="Q730" s="679">
        <v>82.634399999999999</v>
      </c>
      <c r="R730" s="737">
        <f t="shared" si="447"/>
        <v>5371.2359999999999</v>
      </c>
      <c r="S730" s="746">
        <f t="shared" si="436"/>
        <v>3759.8651999999997</v>
      </c>
      <c r="T730" s="455">
        <v>30</v>
      </c>
      <c r="U730" s="435">
        <f t="shared" si="439"/>
        <v>26.272556260793607</v>
      </c>
      <c r="V730" s="459">
        <v>3960.0749999999998</v>
      </c>
      <c r="W730" s="753">
        <f t="shared" si="448"/>
        <v>0</v>
      </c>
      <c r="X730" s="553">
        <f t="shared" si="449"/>
        <v>0</v>
      </c>
      <c r="Y730" s="438" t="s">
        <v>773</v>
      </c>
      <c r="Z730" s="436">
        <f t="shared" si="440"/>
        <v>30</v>
      </c>
      <c r="AA730" s="428"/>
      <c r="AB730" s="171"/>
      <c r="AC730" s="88"/>
      <c r="AD730" s="162"/>
      <c r="AE730" s="162"/>
      <c r="AF730" s="162"/>
      <c r="AG730" s="162"/>
      <c r="AH730" s="162"/>
      <c r="AI730" s="162"/>
      <c r="AJ730" s="162"/>
      <c r="AK730" s="163"/>
      <c r="AL730" s="162"/>
      <c r="AM730" s="173"/>
      <c r="AN730" s="173"/>
      <c r="AO730" s="173"/>
      <c r="AP730" s="173"/>
      <c r="AQ730" s="173"/>
      <c r="AR730" s="173"/>
      <c r="AS730" s="173"/>
      <c r="AT730" s="173"/>
      <c r="AU730" s="173"/>
      <c r="AV730" s="173"/>
      <c r="AW730" s="173"/>
      <c r="AX730" s="173"/>
      <c r="AY730" s="173"/>
      <c r="AZ730" s="173"/>
      <c r="BA730" s="173"/>
      <c r="BB730" s="173"/>
      <c r="BC730" s="173"/>
      <c r="BD730" s="173"/>
      <c r="BE730" s="173"/>
      <c r="BF730" s="165"/>
      <c r="BG730" s="165"/>
      <c r="BH730" s="165"/>
      <c r="BI730" s="165"/>
      <c r="BJ730" s="165"/>
      <c r="BK730" s="165"/>
      <c r="BL730" s="165"/>
      <c r="BM730" s="165"/>
      <c r="BN730" s="165"/>
      <c r="BO730" s="165"/>
      <c r="BP730" s="165"/>
      <c r="BQ730" s="165"/>
      <c r="BR730" s="165"/>
      <c r="BS730" s="165"/>
      <c r="BT730" s="165"/>
      <c r="BU730" s="165"/>
      <c r="BV730" s="165"/>
      <c r="BW730" s="165"/>
      <c r="BX730" s="165"/>
      <c r="BY730" s="165"/>
      <c r="BZ730" s="165"/>
      <c r="CA730" s="165"/>
      <c r="CB730" s="165"/>
      <c r="CC730" s="165"/>
      <c r="CD730" s="165"/>
    </row>
    <row r="731" spans="1:82" ht="63.75" customHeight="1">
      <c r="A731" s="521" t="s">
        <v>11</v>
      </c>
      <c r="B731" s="479"/>
      <c r="C731" s="512" t="s">
        <v>784</v>
      </c>
      <c r="D731" s="18" t="s">
        <v>580</v>
      </c>
      <c r="E731" s="58" t="s">
        <v>689</v>
      </c>
      <c r="F731" s="68" t="s">
        <v>456</v>
      </c>
      <c r="G731" s="539" t="s">
        <v>792</v>
      </c>
      <c r="H731" s="617"/>
      <c r="I731" s="617"/>
      <c r="J731" s="539" t="s">
        <v>792</v>
      </c>
      <c r="K731" s="539" t="s">
        <v>792</v>
      </c>
      <c r="L731" s="539" t="s">
        <v>792</v>
      </c>
      <c r="M731" s="539" t="s">
        <v>792</v>
      </c>
      <c r="N731" s="215"/>
      <c r="O731" s="50">
        <f t="shared" si="434"/>
        <v>0</v>
      </c>
      <c r="P731" s="94">
        <f t="shared" si="435"/>
        <v>0</v>
      </c>
      <c r="Q731" s="679">
        <v>82.634399999999999</v>
      </c>
      <c r="R731" s="737">
        <f t="shared" si="447"/>
        <v>5371.2359999999999</v>
      </c>
      <c r="S731" s="746">
        <f t="shared" si="436"/>
        <v>3759.8651999999997</v>
      </c>
      <c r="T731" s="455">
        <v>30</v>
      </c>
      <c r="U731" s="435">
        <f t="shared" si="439"/>
        <v>26.272556260793607</v>
      </c>
      <c r="V731" s="459">
        <v>3960.0749999999998</v>
      </c>
      <c r="W731" s="753">
        <f t="shared" si="448"/>
        <v>0</v>
      </c>
      <c r="X731" s="553">
        <f t="shared" si="449"/>
        <v>0</v>
      </c>
      <c r="Y731" s="438" t="s">
        <v>773</v>
      </c>
      <c r="Z731" s="436">
        <f t="shared" si="440"/>
        <v>30</v>
      </c>
      <c r="AA731" s="428"/>
      <c r="AB731" s="171"/>
      <c r="AC731" s="88"/>
      <c r="AD731" s="162"/>
      <c r="AE731" s="162"/>
      <c r="AF731" s="162"/>
      <c r="AG731" s="162"/>
      <c r="AH731" s="162"/>
      <c r="AI731" s="162"/>
      <c r="AJ731" s="162"/>
      <c r="AK731" s="163"/>
      <c r="AL731" s="162"/>
      <c r="AM731" s="173"/>
      <c r="AN731" s="173"/>
      <c r="AO731" s="173"/>
      <c r="AP731" s="173"/>
      <c r="AQ731" s="173"/>
      <c r="AR731" s="173"/>
      <c r="AS731" s="173"/>
      <c r="AT731" s="173"/>
      <c r="AU731" s="173"/>
      <c r="AV731" s="173"/>
      <c r="AW731" s="173"/>
      <c r="AX731" s="173"/>
      <c r="AY731" s="173"/>
      <c r="AZ731" s="173"/>
      <c r="BA731" s="173"/>
      <c r="BB731" s="173"/>
      <c r="BC731" s="173"/>
      <c r="BD731" s="173"/>
      <c r="BE731" s="173"/>
      <c r="BF731" s="165"/>
      <c r="BG731" s="165"/>
      <c r="BH731" s="165"/>
      <c r="BI731" s="165"/>
      <c r="BJ731" s="165"/>
      <c r="BK731" s="165"/>
      <c r="BL731" s="165"/>
      <c r="BM731" s="165"/>
      <c r="BN731" s="165"/>
      <c r="BO731" s="165"/>
      <c r="BP731" s="165"/>
      <c r="BQ731" s="165"/>
      <c r="BR731" s="165"/>
      <c r="BS731" s="165"/>
      <c r="BT731" s="165"/>
      <c r="BU731" s="165"/>
      <c r="BV731" s="165"/>
      <c r="BW731" s="165"/>
      <c r="BX731" s="165"/>
      <c r="BY731" s="165"/>
      <c r="BZ731" s="165"/>
      <c r="CA731" s="165"/>
      <c r="CB731" s="165"/>
      <c r="CC731" s="165"/>
      <c r="CD731" s="165"/>
    </row>
    <row r="732" spans="1:82" ht="63.75" customHeight="1">
      <c r="A732" s="521" t="s">
        <v>11</v>
      </c>
      <c r="B732" s="479"/>
      <c r="C732" s="512" t="s">
        <v>784</v>
      </c>
      <c r="D732" s="18" t="s">
        <v>580</v>
      </c>
      <c r="E732" s="58" t="s">
        <v>689</v>
      </c>
      <c r="F732" s="68" t="s">
        <v>162</v>
      </c>
      <c r="G732" s="539" t="s">
        <v>792</v>
      </c>
      <c r="H732" s="617"/>
      <c r="I732" s="617"/>
      <c r="J732" s="539" t="s">
        <v>792</v>
      </c>
      <c r="K732" s="539" t="s">
        <v>792</v>
      </c>
      <c r="L732" s="539" t="s">
        <v>792</v>
      </c>
      <c r="M732" s="539" t="s">
        <v>792</v>
      </c>
      <c r="N732" s="215"/>
      <c r="O732" s="50">
        <f t="shared" si="434"/>
        <v>0</v>
      </c>
      <c r="P732" s="94">
        <f t="shared" si="435"/>
        <v>0</v>
      </c>
      <c r="Q732" s="679">
        <v>82.634399999999999</v>
      </c>
      <c r="R732" s="737">
        <f t="shared" si="447"/>
        <v>5371.2359999999999</v>
      </c>
      <c r="S732" s="746">
        <f t="shared" si="436"/>
        <v>3759.8651999999997</v>
      </c>
      <c r="T732" s="455">
        <v>30</v>
      </c>
      <c r="U732" s="435">
        <f t="shared" si="439"/>
        <v>26.272556260793607</v>
      </c>
      <c r="V732" s="459">
        <v>3960.0749999999998</v>
      </c>
      <c r="W732" s="753">
        <f t="shared" si="448"/>
        <v>0</v>
      </c>
      <c r="X732" s="553">
        <f t="shared" si="449"/>
        <v>0</v>
      </c>
      <c r="Y732" s="438" t="s">
        <v>773</v>
      </c>
      <c r="Z732" s="436">
        <f t="shared" si="440"/>
        <v>30</v>
      </c>
      <c r="AA732" s="428"/>
      <c r="AB732" s="171"/>
      <c r="AC732" s="88"/>
      <c r="AD732" s="162"/>
      <c r="AE732" s="162"/>
      <c r="AF732" s="162"/>
      <c r="AG732" s="162"/>
      <c r="AH732" s="162"/>
      <c r="AI732" s="162"/>
      <c r="AJ732" s="162"/>
      <c r="AK732" s="163"/>
      <c r="AL732" s="162"/>
      <c r="AM732" s="173"/>
      <c r="AN732" s="173"/>
      <c r="AO732" s="173"/>
      <c r="AP732" s="173"/>
      <c r="AQ732" s="173"/>
      <c r="AR732" s="173"/>
      <c r="AS732" s="173"/>
      <c r="AT732" s="173"/>
      <c r="AU732" s="173"/>
      <c r="AV732" s="173"/>
      <c r="AW732" s="173"/>
      <c r="AX732" s="173"/>
      <c r="AY732" s="173"/>
      <c r="AZ732" s="173"/>
      <c r="BA732" s="173"/>
      <c r="BB732" s="173"/>
      <c r="BC732" s="173"/>
      <c r="BD732" s="173"/>
      <c r="BE732" s="173"/>
      <c r="BF732" s="165"/>
      <c r="BG732" s="165"/>
      <c r="BH732" s="165"/>
      <c r="BI732" s="165"/>
      <c r="BJ732" s="165"/>
      <c r="BK732" s="165"/>
      <c r="BL732" s="165"/>
      <c r="BM732" s="165"/>
      <c r="BN732" s="165"/>
      <c r="BO732" s="165"/>
      <c r="BP732" s="165"/>
      <c r="BQ732" s="165"/>
      <c r="BR732" s="165"/>
      <c r="BS732" s="165"/>
      <c r="BT732" s="165"/>
      <c r="BU732" s="165"/>
      <c r="BV732" s="165"/>
      <c r="BW732" s="165"/>
      <c r="BX732" s="165"/>
      <c r="BY732" s="165"/>
      <c r="BZ732" s="165"/>
      <c r="CA732" s="165"/>
      <c r="CB732" s="165"/>
      <c r="CC732" s="165"/>
      <c r="CD732" s="165"/>
    </row>
    <row r="733" spans="1:82" ht="63.75" hidden="1" customHeight="1">
      <c r="A733" s="521" t="s">
        <v>11</v>
      </c>
      <c r="B733" s="479"/>
      <c r="C733" s="512" t="s">
        <v>784</v>
      </c>
      <c r="D733" s="16" t="s">
        <v>458</v>
      </c>
      <c r="E733" s="58" t="s">
        <v>689</v>
      </c>
      <c r="F733" s="68" t="s">
        <v>162</v>
      </c>
      <c r="G733" s="539" t="s">
        <v>792</v>
      </c>
      <c r="H733" s="617"/>
      <c r="I733" s="617"/>
      <c r="J733" s="539" t="s">
        <v>792</v>
      </c>
      <c r="K733" s="539" t="s">
        <v>792</v>
      </c>
      <c r="L733" s="40"/>
      <c r="M733" s="40"/>
      <c r="N733" s="215">
        <v>0</v>
      </c>
      <c r="O733" s="50">
        <f t="shared" si="434"/>
        <v>0</v>
      </c>
      <c r="P733" s="94">
        <f t="shared" si="435"/>
        <v>0</v>
      </c>
      <c r="Q733" s="403">
        <v>84.88</v>
      </c>
      <c r="R733" s="437">
        <f t="shared" si="447"/>
        <v>5517.2</v>
      </c>
      <c r="S733" s="395">
        <f t="shared" si="436"/>
        <v>4137.8999999999996</v>
      </c>
      <c r="T733" s="455">
        <v>25</v>
      </c>
      <c r="U733" s="435">
        <f t="shared" si="439"/>
        <v>28.223102298267236</v>
      </c>
      <c r="V733" s="459">
        <v>3960.0749999999998</v>
      </c>
      <c r="W733" s="318">
        <f t="shared" si="448"/>
        <v>0</v>
      </c>
      <c r="X733" s="553">
        <f t="shared" si="449"/>
        <v>0</v>
      </c>
      <c r="Y733" s="438" t="s">
        <v>773</v>
      </c>
      <c r="Z733" s="436">
        <f t="shared" si="440"/>
        <v>25</v>
      </c>
      <c r="AA733" s="428"/>
      <c r="AB733" s="171"/>
      <c r="AC733" s="88"/>
      <c r="AD733" s="162"/>
      <c r="AE733" s="162"/>
      <c r="AF733" s="162"/>
      <c r="AG733" s="162"/>
      <c r="AH733" s="162"/>
      <c r="AI733" s="162"/>
      <c r="AJ733" s="162"/>
      <c r="AK733" s="163"/>
      <c r="AL733" s="162"/>
      <c r="AM733" s="173"/>
      <c r="AN733" s="173"/>
      <c r="AO733" s="173"/>
      <c r="AP733" s="173"/>
      <c r="AQ733" s="173"/>
      <c r="AR733" s="173"/>
      <c r="AS733" s="173"/>
      <c r="AT733" s="173"/>
      <c r="AU733" s="173"/>
      <c r="AV733" s="173"/>
      <c r="AW733" s="173"/>
      <c r="AX733" s="173"/>
      <c r="AY733" s="173"/>
      <c r="AZ733" s="173"/>
      <c r="BA733" s="173"/>
      <c r="BB733" s="173"/>
      <c r="BC733" s="173"/>
      <c r="BD733" s="173"/>
      <c r="BE733" s="173"/>
      <c r="BF733" s="165"/>
      <c r="BG733" s="165"/>
      <c r="BH733" s="165"/>
      <c r="BI733" s="165"/>
      <c r="BJ733" s="165"/>
      <c r="BK733" s="165"/>
      <c r="BL733" s="165"/>
      <c r="BM733" s="165"/>
      <c r="BN733" s="165"/>
      <c r="BO733" s="165"/>
      <c r="BP733" s="165"/>
      <c r="BQ733" s="165"/>
      <c r="BR733" s="165"/>
      <c r="BS733" s="165"/>
      <c r="BT733" s="165"/>
      <c r="BU733" s="165"/>
      <c r="BV733" s="165"/>
      <c r="BW733" s="165"/>
      <c r="BX733" s="165"/>
      <c r="BY733" s="165"/>
      <c r="BZ733" s="165"/>
      <c r="CA733" s="165"/>
      <c r="CB733" s="165"/>
      <c r="CC733" s="165"/>
      <c r="CD733" s="165"/>
    </row>
    <row r="734" spans="1:82" ht="63.75" customHeight="1">
      <c r="A734" s="521" t="s">
        <v>11</v>
      </c>
      <c r="B734" s="479"/>
      <c r="C734" s="512" t="s">
        <v>784</v>
      </c>
      <c r="D734" s="16" t="s">
        <v>458</v>
      </c>
      <c r="E734" s="58" t="s">
        <v>689</v>
      </c>
      <c r="F734" s="68" t="s">
        <v>164</v>
      </c>
      <c r="G734" s="539" t="s">
        <v>792</v>
      </c>
      <c r="H734" s="617"/>
      <c r="I734" s="617"/>
      <c r="J734" s="617"/>
      <c r="K734" s="617"/>
      <c r="L734" s="539" t="s">
        <v>792</v>
      </c>
      <c r="M734" s="539" t="s">
        <v>792</v>
      </c>
      <c r="N734" s="215"/>
      <c r="O734" s="50">
        <f t="shared" si="434"/>
        <v>0</v>
      </c>
      <c r="P734" s="94">
        <f t="shared" si="435"/>
        <v>0</v>
      </c>
      <c r="Q734" s="679">
        <v>82.634399999999999</v>
      </c>
      <c r="R734" s="737">
        <f t="shared" si="447"/>
        <v>5371.2359999999999</v>
      </c>
      <c r="S734" s="746">
        <f t="shared" si="436"/>
        <v>3759.8651999999997</v>
      </c>
      <c r="T734" s="455">
        <v>30</v>
      </c>
      <c r="U734" s="435">
        <f t="shared" si="439"/>
        <v>26.272556260793607</v>
      </c>
      <c r="V734" s="459">
        <v>3960.0749999999998</v>
      </c>
      <c r="W734" s="753">
        <f t="shared" si="448"/>
        <v>0</v>
      </c>
      <c r="X734" s="553">
        <f t="shared" si="449"/>
        <v>0</v>
      </c>
      <c r="Y734" s="438" t="s">
        <v>773</v>
      </c>
      <c r="Z734" s="436">
        <f t="shared" si="440"/>
        <v>30</v>
      </c>
      <c r="AA734" s="428"/>
      <c r="AB734" s="171"/>
      <c r="AC734" s="88"/>
      <c r="AD734" s="162"/>
      <c r="AE734" s="162"/>
      <c r="AF734" s="162"/>
      <c r="AG734" s="162"/>
      <c r="AH734" s="162"/>
      <c r="AI734" s="162"/>
      <c r="AJ734" s="162"/>
      <c r="AK734" s="163"/>
      <c r="AL734" s="162"/>
      <c r="AM734" s="173"/>
      <c r="AN734" s="173"/>
      <c r="AO734" s="173"/>
      <c r="AP734" s="173"/>
      <c r="AQ734" s="173"/>
      <c r="AR734" s="173"/>
      <c r="AS734" s="173"/>
      <c r="AT734" s="173"/>
      <c r="AU734" s="173"/>
      <c r="AV734" s="173"/>
      <c r="AW734" s="173"/>
      <c r="AX734" s="173"/>
      <c r="AY734" s="173"/>
      <c r="AZ734" s="173"/>
      <c r="BA734" s="173"/>
      <c r="BB734" s="173"/>
      <c r="BC734" s="173"/>
      <c r="BD734" s="173"/>
      <c r="BE734" s="173"/>
      <c r="BF734" s="165"/>
      <c r="BG734" s="165"/>
      <c r="BH734" s="165"/>
      <c r="BI734" s="165"/>
      <c r="BJ734" s="165"/>
      <c r="BK734" s="165"/>
      <c r="BL734" s="165"/>
      <c r="BM734" s="165"/>
      <c r="BN734" s="165"/>
      <c r="BO734" s="165"/>
      <c r="BP734" s="165"/>
      <c r="BQ734" s="165"/>
      <c r="BR734" s="165"/>
      <c r="BS734" s="165"/>
      <c r="BT734" s="165"/>
      <c r="BU734" s="165"/>
      <c r="BV734" s="165"/>
      <c r="BW734" s="165"/>
      <c r="BX734" s="165"/>
      <c r="BY734" s="165"/>
      <c r="BZ734" s="165"/>
      <c r="CA734" s="165"/>
      <c r="CB734" s="165"/>
      <c r="CC734" s="165"/>
      <c r="CD734" s="165"/>
    </row>
    <row r="735" spans="1:82" ht="63.75" customHeight="1">
      <c r="A735" s="521" t="s">
        <v>11</v>
      </c>
      <c r="B735" s="479"/>
      <c r="C735" s="512" t="s">
        <v>784</v>
      </c>
      <c r="D735" s="16" t="s">
        <v>458</v>
      </c>
      <c r="E735" s="58" t="s">
        <v>689</v>
      </c>
      <c r="F735" s="76" t="s">
        <v>459</v>
      </c>
      <c r="G735" s="617"/>
      <c r="H735" s="617"/>
      <c r="I735" s="617"/>
      <c r="J735" s="539" t="s">
        <v>792</v>
      </c>
      <c r="K735" s="617"/>
      <c r="L735" s="539" t="s">
        <v>792</v>
      </c>
      <c r="M735" s="539" t="s">
        <v>792</v>
      </c>
      <c r="N735" s="215"/>
      <c r="O735" s="50">
        <f t="shared" si="434"/>
        <v>0</v>
      </c>
      <c r="P735" s="94">
        <f t="shared" si="435"/>
        <v>0</v>
      </c>
      <c r="Q735" s="679">
        <v>82.634399999999999</v>
      </c>
      <c r="R735" s="737">
        <f t="shared" si="447"/>
        <v>5371.2359999999999</v>
      </c>
      <c r="S735" s="746">
        <f t="shared" si="436"/>
        <v>3759.8651999999997</v>
      </c>
      <c r="T735" s="455">
        <v>30</v>
      </c>
      <c r="U735" s="435">
        <f t="shared" si="439"/>
        <v>26.272556260793607</v>
      </c>
      <c r="V735" s="459">
        <v>3960.0749999999998</v>
      </c>
      <c r="W735" s="753">
        <f t="shared" si="448"/>
        <v>0</v>
      </c>
      <c r="X735" s="553">
        <f t="shared" si="449"/>
        <v>0</v>
      </c>
      <c r="Y735" s="438" t="s">
        <v>773</v>
      </c>
      <c r="Z735" s="436">
        <f t="shared" si="440"/>
        <v>30</v>
      </c>
      <c r="AA735" s="428"/>
      <c r="AB735" s="171"/>
      <c r="AC735" s="88"/>
      <c r="AD735" s="162"/>
      <c r="AE735" s="162"/>
      <c r="AF735" s="162"/>
      <c r="AG735" s="162"/>
      <c r="AH735" s="162"/>
      <c r="AI735" s="162"/>
      <c r="AJ735" s="162"/>
      <c r="AK735" s="163"/>
      <c r="AL735" s="162"/>
      <c r="AM735" s="173"/>
      <c r="AN735" s="173"/>
      <c r="AO735" s="173"/>
      <c r="AP735" s="173"/>
      <c r="AQ735" s="173"/>
      <c r="AR735" s="173"/>
      <c r="AS735" s="173"/>
      <c r="AT735" s="173"/>
      <c r="AU735" s="173"/>
      <c r="AV735" s="173"/>
      <c r="AW735" s="173"/>
      <c r="AX735" s="173"/>
      <c r="AY735" s="173"/>
      <c r="AZ735" s="173"/>
      <c r="BA735" s="173"/>
      <c r="BB735" s="173"/>
      <c r="BC735" s="173"/>
      <c r="BD735" s="173"/>
      <c r="BE735" s="173"/>
      <c r="BF735" s="165"/>
      <c r="BG735" s="165"/>
      <c r="BH735" s="165"/>
      <c r="BI735" s="165"/>
      <c r="BJ735" s="165"/>
      <c r="BK735" s="165"/>
      <c r="BL735" s="165"/>
      <c r="BM735" s="165"/>
      <c r="BN735" s="165"/>
      <c r="BO735" s="165"/>
      <c r="BP735" s="165"/>
      <c r="BQ735" s="165"/>
      <c r="BR735" s="165"/>
      <c r="BS735" s="165"/>
      <c r="BT735" s="165"/>
      <c r="BU735" s="165"/>
      <c r="BV735" s="165"/>
      <c r="BW735" s="165"/>
      <c r="BX735" s="165"/>
      <c r="BY735" s="165"/>
      <c r="BZ735" s="165"/>
      <c r="CA735" s="165"/>
      <c r="CB735" s="165"/>
      <c r="CC735" s="165"/>
      <c r="CD735" s="165"/>
    </row>
    <row r="736" spans="1:82" ht="63.75" hidden="1" customHeight="1">
      <c r="A736" s="521" t="s">
        <v>11</v>
      </c>
      <c r="B736" s="521"/>
      <c r="C736" s="648" t="s">
        <v>784</v>
      </c>
      <c r="D736" s="16" t="s">
        <v>485</v>
      </c>
      <c r="E736" s="58" t="s">
        <v>689</v>
      </c>
      <c r="F736" s="68" t="s">
        <v>500</v>
      </c>
      <c r="G736" s="617"/>
      <c r="H736" s="539" t="s">
        <v>792</v>
      </c>
      <c r="I736" s="617"/>
      <c r="J736" s="617"/>
      <c r="K736" s="617"/>
      <c r="L736" s="40"/>
      <c r="M736" s="40"/>
      <c r="N736" s="215">
        <v>0</v>
      </c>
      <c r="O736" s="50">
        <f t="shared" si="434"/>
        <v>0</v>
      </c>
      <c r="P736" s="94">
        <f t="shared" si="435"/>
        <v>0</v>
      </c>
      <c r="Q736" s="403">
        <v>84.88</v>
      </c>
      <c r="R736" s="437">
        <f t="shared" si="447"/>
        <v>5517.2</v>
      </c>
      <c r="S736" s="395">
        <f t="shared" si="436"/>
        <v>4358.5879999999997</v>
      </c>
      <c r="T736" s="455">
        <v>21</v>
      </c>
      <c r="U736" s="435">
        <f t="shared" si="439"/>
        <v>28.223102298267236</v>
      </c>
      <c r="V736" s="459">
        <v>3960.0749999999998</v>
      </c>
      <c r="W736" s="318">
        <f t="shared" si="448"/>
        <v>0</v>
      </c>
      <c r="X736" s="553">
        <f t="shared" si="449"/>
        <v>0</v>
      </c>
      <c r="Y736" s="438" t="s">
        <v>773</v>
      </c>
      <c r="Z736" s="436">
        <f t="shared" si="440"/>
        <v>21</v>
      </c>
      <c r="AA736" s="428"/>
      <c r="AB736" s="171"/>
      <c r="AC736" s="88"/>
      <c r="AD736" s="162"/>
      <c r="AE736" s="162"/>
      <c r="AF736" s="162"/>
      <c r="AG736" s="162"/>
      <c r="AH736" s="162"/>
      <c r="AI736" s="162"/>
      <c r="AJ736" s="162"/>
      <c r="AK736" s="163"/>
      <c r="AL736" s="162"/>
      <c r="AM736" s="173"/>
      <c r="AN736" s="173"/>
      <c r="AO736" s="173"/>
      <c r="AP736" s="173"/>
      <c r="AQ736" s="173"/>
      <c r="AR736" s="173"/>
      <c r="AS736" s="173"/>
      <c r="AT736" s="173"/>
      <c r="AU736" s="173"/>
      <c r="AV736" s="173"/>
      <c r="AW736" s="173"/>
      <c r="AX736" s="173"/>
      <c r="AY736" s="173"/>
      <c r="AZ736" s="173"/>
      <c r="BA736" s="173"/>
      <c r="BB736" s="173"/>
      <c r="BC736" s="173"/>
      <c r="BD736" s="173"/>
      <c r="BE736" s="173"/>
      <c r="BF736" s="165"/>
      <c r="BG736" s="165"/>
      <c r="BH736" s="165"/>
      <c r="BI736" s="165"/>
      <c r="BJ736" s="165"/>
      <c r="BK736" s="165"/>
      <c r="BL736" s="165"/>
      <c r="BM736" s="165"/>
      <c r="BN736" s="165"/>
      <c r="BO736" s="165"/>
      <c r="BP736" s="165"/>
      <c r="BQ736" s="165"/>
      <c r="BR736" s="165"/>
      <c r="BS736" s="165"/>
      <c r="BT736" s="165"/>
      <c r="BU736" s="165"/>
      <c r="BV736" s="165"/>
      <c r="BW736" s="165"/>
      <c r="BX736" s="165"/>
      <c r="BY736" s="165"/>
      <c r="BZ736" s="165"/>
      <c r="CA736" s="165"/>
      <c r="CB736" s="165"/>
      <c r="CC736" s="165"/>
      <c r="CD736" s="165"/>
    </row>
    <row r="737" spans="1:82" ht="63.75" hidden="1" customHeight="1">
      <c r="A737" s="521" t="s">
        <v>11</v>
      </c>
      <c r="B737" s="521"/>
      <c r="C737" s="648" t="s">
        <v>784</v>
      </c>
      <c r="D737" s="16" t="s">
        <v>485</v>
      </c>
      <c r="E737" s="58" t="s">
        <v>689</v>
      </c>
      <c r="F737" s="76" t="s">
        <v>163</v>
      </c>
      <c r="G737" s="617"/>
      <c r="H737" s="617"/>
      <c r="I737" s="617"/>
      <c r="J737" s="539" t="s">
        <v>792</v>
      </c>
      <c r="K737" s="539" t="s">
        <v>792</v>
      </c>
      <c r="L737" s="40"/>
      <c r="M737" s="40"/>
      <c r="N737" s="215">
        <v>0</v>
      </c>
      <c r="O737" s="50">
        <f t="shared" si="434"/>
        <v>0</v>
      </c>
      <c r="P737" s="94">
        <f t="shared" si="435"/>
        <v>0</v>
      </c>
      <c r="Q737" s="403">
        <v>84.88</v>
      </c>
      <c r="R737" s="437">
        <f t="shared" si="447"/>
        <v>5517.2</v>
      </c>
      <c r="S737" s="395">
        <f t="shared" si="436"/>
        <v>4358.5879999999997</v>
      </c>
      <c r="T737" s="455">
        <v>21</v>
      </c>
      <c r="U737" s="435">
        <f t="shared" si="439"/>
        <v>28.223102298267236</v>
      </c>
      <c r="V737" s="459">
        <v>3960.0749999999998</v>
      </c>
      <c r="W737" s="318">
        <f t="shared" si="448"/>
        <v>0</v>
      </c>
      <c r="X737" s="553">
        <f t="shared" si="449"/>
        <v>0</v>
      </c>
      <c r="Y737" s="438" t="s">
        <v>773</v>
      </c>
      <c r="Z737" s="436">
        <f t="shared" si="440"/>
        <v>21</v>
      </c>
      <c r="AA737" s="428"/>
      <c r="AB737" s="171"/>
      <c r="AC737" s="88"/>
      <c r="AD737" s="162"/>
      <c r="AE737" s="162"/>
      <c r="AF737" s="162"/>
      <c r="AG737" s="162"/>
      <c r="AH737" s="162"/>
      <c r="AI737" s="162"/>
      <c r="AJ737" s="162"/>
      <c r="AK737" s="163"/>
      <c r="AL737" s="162"/>
      <c r="AM737" s="173"/>
      <c r="AN737" s="173"/>
      <c r="AO737" s="173"/>
      <c r="AP737" s="173"/>
      <c r="AQ737" s="173"/>
      <c r="AR737" s="173"/>
      <c r="AS737" s="173"/>
      <c r="AT737" s="173"/>
      <c r="AU737" s="173"/>
      <c r="AV737" s="173"/>
      <c r="AW737" s="173"/>
      <c r="AX737" s="173"/>
      <c r="AY737" s="173"/>
      <c r="AZ737" s="173"/>
      <c r="BA737" s="173"/>
      <c r="BB737" s="173"/>
      <c r="BC737" s="173"/>
      <c r="BD737" s="173"/>
      <c r="BE737" s="173"/>
      <c r="BF737" s="165"/>
      <c r="BG737" s="165"/>
      <c r="BH737" s="165"/>
      <c r="BI737" s="165"/>
      <c r="BJ737" s="165"/>
      <c r="BK737" s="165"/>
      <c r="BL737" s="165"/>
      <c r="BM737" s="165"/>
      <c r="BN737" s="165"/>
      <c r="BO737" s="165"/>
      <c r="BP737" s="165"/>
      <c r="BQ737" s="165"/>
      <c r="BR737" s="165"/>
      <c r="BS737" s="165"/>
      <c r="BT737" s="165"/>
      <c r="BU737" s="165"/>
      <c r="BV737" s="165"/>
      <c r="BW737" s="165"/>
      <c r="BX737" s="165"/>
      <c r="BY737" s="165"/>
      <c r="BZ737" s="165"/>
      <c r="CA737" s="165"/>
      <c r="CB737" s="165"/>
      <c r="CC737" s="165"/>
      <c r="CD737" s="165"/>
    </row>
    <row r="738" spans="1:82" ht="63.75" customHeight="1">
      <c r="A738" s="521" t="s">
        <v>11</v>
      </c>
      <c r="B738" s="471"/>
      <c r="C738" s="512" t="s">
        <v>784</v>
      </c>
      <c r="D738" s="16" t="s">
        <v>189</v>
      </c>
      <c r="E738" s="58" t="s">
        <v>689</v>
      </c>
      <c r="F738" s="68" t="s">
        <v>162</v>
      </c>
      <c r="G738" s="539" t="s">
        <v>792</v>
      </c>
      <c r="H738" s="617"/>
      <c r="I738" s="539" t="s">
        <v>792</v>
      </c>
      <c r="J738" s="539" t="s">
        <v>792</v>
      </c>
      <c r="K738" s="539" t="s">
        <v>792</v>
      </c>
      <c r="L738" s="539" t="s">
        <v>792</v>
      </c>
      <c r="M738" s="539" t="s">
        <v>792</v>
      </c>
      <c r="N738" s="215"/>
      <c r="O738" s="50">
        <f t="shared" si="434"/>
        <v>0</v>
      </c>
      <c r="P738" s="94">
        <f t="shared" si="435"/>
        <v>0</v>
      </c>
      <c r="Q738" s="679">
        <v>82.270079999999993</v>
      </c>
      <c r="R738" s="737">
        <f t="shared" si="447"/>
        <v>5347.5551999999998</v>
      </c>
      <c r="S738" s="746">
        <f t="shared" si="436"/>
        <v>3743.2886399999998</v>
      </c>
      <c r="T738" s="455">
        <v>30</v>
      </c>
      <c r="U738" s="435">
        <f t="shared" si="439"/>
        <v>25.946065970483119</v>
      </c>
      <c r="V738" s="459">
        <v>3960.0749999999998</v>
      </c>
      <c r="W738" s="753">
        <f t="shared" si="448"/>
        <v>0</v>
      </c>
      <c r="X738" s="553">
        <f t="shared" si="449"/>
        <v>0</v>
      </c>
      <c r="Y738" s="438" t="s">
        <v>773</v>
      </c>
      <c r="Z738" s="436">
        <f t="shared" si="440"/>
        <v>30</v>
      </c>
      <c r="AA738" s="428"/>
      <c r="AB738" s="171"/>
      <c r="AC738" s="88"/>
      <c r="AD738" s="162"/>
      <c r="AE738" s="162"/>
      <c r="AF738" s="162"/>
      <c r="AG738" s="162"/>
      <c r="AH738" s="162"/>
      <c r="AI738" s="162"/>
      <c r="AJ738" s="162"/>
      <c r="AK738" s="163"/>
      <c r="AL738" s="162"/>
      <c r="AM738" s="173"/>
      <c r="AN738" s="173"/>
      <c r="AO738" s="173"/>
      <c r="AP738" s="173"/>
      <c r="AQ738" s="173"/>
      <c r="AR738" s="173"/>
      <c r="AS738" s="173"/>
      <c r="AT738" s="173"/>
      <c r="AU738" s="173"/>
      <c r="AV738" s="173"/>
      <c r="AW738" s="173"/>
      <c r="AX738" s="173"/>
      <c r="AY738" s="173"/>
      <c r="AZ738" s="173"/>
      <c r="BA738" s="173"/>
      <c r="BB738" s="173"/>
      <c r="BC738" s="173"/>
      <c r="BD738" s="173"/>
      <c r="BE738" s="173"/>
      <c r="BF738" s="165"/>
      <c r="BG738" s="165"/>
      <c r="BH738" s="165"/>
      <c r="BI738" s="165"/>
      <c r="BJ738" s="165"/>
      <c r="BK738" s="165"/>
      <c r="BL738" s="165"/>
      <c r="BM738" s="165"/>
      <c r="BN738" s="165"/>
      <c r="BO738" s="165"/>
      <c r="BP738" s="165"/>
      <c r="BQ738" s="165"/>
      <c r="BR738" s="165"/>
      <c r="BS738" s="165"/>
      <c r="BT738" s="165"/>
      <c r="BU738" s="165"/>
      <c r="BV738" s="165"/>
      <c r="BW738" s="165"/>
      <c r="BX738" s="165"/>
      <c r="BY738" s="165"/>
      <c r="BZ738" s="165"/>
      <c r="CA738" s="165"/>
      <c r="CB738" s="165"/>
      <c r="CC738" s="165"/>
      <c r="CD738" s="165"/>
    </row>
    <row r="739" spans="1:82" ht="63.75" customHeight="1">
      <c r="A739" s="521" t="s">
        <v>11</v>
      </c>
      <c r="B739" s="471"/>
      <c r="C739" s="512" t="s">
        <v>784</v>
      </c>
      <c r="D739" s="16" t="s">
        <v>189</v>
      </c>
      <c r="E739" s="58" t="s">
        <v>689</v>
      </c>
      <c r="F739" s="157" t="s">
        <v>164</v>
      </c>
      <c r="G739" s="539" t="s">
        <v>792</v>
      </c>
      <c r="H739" s="617"/>
      <c r="I739" s="617"/>
      <c r="J739" s="617"/>
      <c r="K739" s="539" t="s">
        <v>792</v>
      </c>
      <c r="L739" s="539" t="s">
        <v>792</v>
      </c>
      <c r="M739" s="539" t="s">
        <v>792</v>
      </c>
      <c r="N739" s="215"/>
      <c r="O739" s="50">
        <f t="shared" ref="O739" si="451">SUBTOTAL(9,G739:M739)</f>
        <v>0</v>
      </c>
      <c r="P739" s="94">
        <f t="shared" ref="P739" si="452">O739</f>
        <v>0</v>
      </c>
      <c r="Q739" s="679">
        <v>82.270079999999993</v>
      </c>
      <c r="R739" s="737">
        <f t="shared" si="447"/>
        <v>5347.5551999999998</v>
      </c>
      <c r="S739" s="746">
        <f t="shared" si="436"/>
        <v>3743.2886399999998</v>
      </c>
      <c r="T739" s="455">
        <v>30</v>
      </c>
      <c r="U739" s="435">
        <f t="shared" si="439"/>
        <v>25.946065970483119</v>
      </c>
      <c r="V739" s="459">
        <v>3960.0749999999998</v>
      </c>
      <c r="W739" s="753">
        <f t="shared" si="448"/>
        <v>0</v>
      </c>
      <c r="X739" s="553">
        <f t="shared" si="449"/>
        <v>0</v>
      </c>
      <c r="Y739" s="438" t="s">
        <v>773</v>
      </c>
      <c r="Z739" s="436">
        <f t="shared" si="440"/>
        <v>30</v>
      </c>
      <c r="AA739" s="428"/>
      <c r="AB739" s="171"/>
      <c r="AC739" s="88"/>
      <c r="AD739" s="162"/>
      <c r="AE739" s="162"/>
      <c r="AF739" s="162"/>
      <c r="AG739" s="162"/>
      <c r="AH739" s="162"/>
      <c r="AI739" s="162"/>
      <c r="AJ739" s="162"/>
      <c r="AK739" s="163"/>
      <c r="AL739" s="162"/>
      <c r="AM739" s="173"/>
      <c r="AN739" s="173"/>
      <c r="AO739" s="173"/>
      <c r="AP739" s="173"/>
      <c r="AQ739" s="173"/>
      <c r="AR739" s="173"/>
      <c r="AS739" s="173"/>
      <c r="AT739" s="173"/>
      <c r="AU739" s="173"/>
      <c r="AV739" s="173"/>
      <c r="AW739" s="173"/>
      <c r="AX739" s="173"/>
      <c r="AY739" s="173"/>
      <c r="AZ739" s="173"/>
      <c r="BA739" s="173"/>
      <c r="BB739" s="173"/>
      <c r="BC739" s="173"/>
      <c r="BD739" s="173"/>
      <c r="BE739" s="173"/>
      <c r="BF739" s="165"/>
      <c r="BG739" s="165"/>
      <c r="BH739" s="165"/>
      <c r="BI739" s="165"/>
      <c r="BJ739" s="165"/>
      <c r="BK739" s="165"/>
      <c r="BL739" s="165"/>
      <c r="BM739" s="165"/>
      <c r="BN739" s="165"/>
      <c r="BO739" s="165"/>
      <c r="BP739" s="165"/>
      <c r="BQ739" s="165"/>
      <c r="BR739" s="165"/>
      <c r="BS739" s="165"/>
      <c r="BT739" s="165"/>
      <c r="BU739" s="165"/>
      <c r="BV739" s="165"/>
      <c r="BW739" s="165"/>
      <c r="BX739" s="165"/>
      <c r="BY739" s="165"/>
      <c r="BZ739" s="165"/>
      <c r="CA739" s="165"/>
      <c r="CB739" s="165"/>
      <c r="CC739" s="165"/>
      <c r="CD739" s="165"/>
    </row>
    <row r="740" spans="1:82" ht="63.75" hidden="1" customHeight="1">
      <c r="A740" s="521" t="s">
        <v>11</v>
      </c>
      <c r="B740" s="471"/>
      <c r="C740" s="512" t="s">
        <v>784</v>
      </c>
      <c r="D740" s="16" t="s">
        <v>189</v>
      </c>
      <c r="E740" s="58" t="s">
        <v>689</v>
      </c>
      <c r="F740" s="157" t="s">
        <v>174</v>
      </c>
      <c r="G740" s="539" t="s">
        <v>792</v>
      </c>
      <c r="H740" s="617"/>
      <c r="I740" s="539" t="s">
        <v>792</v>
      </c>
      <c r="J740" s="539" t="s">
        <v>792</v>
      </c>
      <c r="K740" s="539" t="s">
        <v>792</v>
      </c>
      <c r="L740" s="539" t="s">
        <v>792</v>
      </c>
      <c r="M740" s="539" t="s">
        <v>792</v>
      </c>
      <c r="N740" s="215">
        <v>0</v>
      </c>
      <c r="O740" s="50">
        <f t="shared" ref="O740:O750" si="453">SUBTOTAL(9,G740:M740)</f>
        <v>0</v>
      </c>
      <c r="P740" s="94">
        <f t="shared" ref="P740:P750" si="454">O740</f>
        <v>0</v>
      </c>
      <c r="Q740" s="679">
        <v>82.270079999999993</v>
      </c>
      <c r="R740" s="737">
        <f t="shared" si="447"/>
        <v>5347.5551999999998</v>
      </c>
      <c r="S740" s="746">
        <f t="shared" si="436"/>
        <v>3743.2886399999998</v>
      </c>
      <c r="T740" s="455">
        <v>30</v>
      </c>
      <c r="U740" s="435">
        <f t="shared" si="439"/>
        <v>25.946065970483119</v>
      </c>
      <c r="V740" s="459">
        <v>3960.0749999999998</v>
      </c>
      <c r="W740" s="753">
        <f t="shared" ref="W740:W750" si="455">S740*O740</f>
        <v>0</v>
      </c>
      <c r="X740" s="553">
        <f t="shared" si="449"/>
        <v>0</v>
      </c>
      <c r="Y740" s="438" t="s">
        <v>773</v>
      </c>
      <c r="Z740" s="436">
        <f t="shared" si="440"/>
        <v>30</v>
      </c>
      <c r="AA740" s="428"/>
      <c r="AB740" s="171"/>
      <c r="AC740" s="88"/>
      <c r="AD740" s="162"/>
      <c r="AE740" s="162"/>
      <c r="AF740" s="162"/>
      <c r="AG740" s="162"/>
      <c r="AH740" s="162"/>
      <c r="AI740" s="162"/>
      <c r="AJ740" s="162"/>
      <c r="AK740" s="163"/>
      <c r="AL740" s="162"/>
      <c r="AM740" s="173"/>
      <c r="AN740" s="173"/>
      <c r="AO740" s="173"/>
      <c r="AP740" s="173"/>
      <c r="AQ740" s="173"/>
      <c r="AR740" s="173"/>
      <c r="AS740" s="173"/>
      <c r="AT740" s="173"/>
      <c r="AU740" s="173"/>
      <c r="AV740" s="173"/>
      <c r="AW740" s="173"/>
      <c r="AX740" s="173"/>
      <c r="AY740" s="173"/>
      <c r="AZ740" s="173"/>
      <c r="BA740" s="173"/>
      <c r="BB740" s="173"/>
      <c r="BC740" s="173"/>
      <c r="BD740" s="173"/>
      <c r="BE740" s="173"/>
      <c r="BF740" s="165"/>
      <c r="BG740" s="165"/>
      <c r="BH740" s="165"/>
      <c r="BI740" s="165"/>
      <c r="BJ740" s="165"/>
      <c r="BK740" s="165"/>
      <c r="BL740" s="165"/>
      <c r="BM740" s="165"/>
      <c r="BN740" s="165"/>
      <c r="BO740" s="165"/>
      <c r="BP740" s="165"/>
      <c r="BQ740" s="165"/>
      <c r="BR740" s="165"/>
      <c r="BS740" s="165"/>
      <c r="BT740" s="165"/>
      <c r="BU740" s="165"/>
      <c r="BV740" s="165"/>
      <c r="BW740" s="165"/>
      <c r="BX740" s="165"/>
      <c r="BY740" s="165"/>
      <c r="BZ740" s="165"/>
      <c r="CA740" s="165"/>
      <c r="CB740" s="165"/>
      <c r="CC740" s="165"/>
      <c r="CD740" s="165"/>
    </row>
    <row r="741" spans="1:82" ht="63.75" customHeight="1">
      <c r="A741" s="521" t="s">
        <v>11</v>
      </c>
      <c r="B741" s="471"/>
      <c r="C741" s="512" t="s">
        <v>784</v>
      </c>
      <c r="D741" s="16" t="s">
        <v>460</v>
      </c>
      <c r="E741" s="58" t="s">
        <v>689</v>
      </c>
      <c r="F741" s="68" t="s">
        <v>161</v>
      </c>
      <c r="G741" s="539" t="s">
        <v>792</v>
      </c>
      <c r="H741" s="539" t="s">
        <v>792</v>
      </c>
      <c r="I741" s="617"/>
      <c r="J741" s="539" t="s">
        <v>792</v>
      </c>
      <c r="K741" s="539" t="s">
        <v>792</v>
      </c>
      <c r="L741" s="539" t="s">
        <v>792</v>
      </c>
      <c r="M741" s="539" t="s">
        <v>792</v>
      </c>
      <c r="N741" s="215"/>
      <c r="O741" s="50">
        <f t="shared" si="453"/>
        <v>0</v>
      </c>
      <c r="P741" s="94">
        <f t="shared" si="454"/>
        <v>0</v>
      </c>
      <c r="Q741" s="679">
        <v>81.773279999999986</v>
      </c>
      <c r="R741" s="737">
        <f t="shared" si="447"/>
        <v>5315.2631999999994</v>
      </c>
      <c r="S741" s="746">
        <f t="shared" si="436"/>
        <v>3720.6842399999991</v>
      </c>
      <c r="T741" s="455">
        <v>30</v>
      </c>
      <c r="U741" s="435">
        <f t="shared" si="439"/>
        <v>25.496163576622138</v>
      </c>
      <c r="V741" s="459">
        <v>3960.0749999999998</v>
      </c>
      <c r="W741" s="753">
        <f t="shared" si="455"/>
        <v>0</v>
      </c>
      <c r="X741" s="553">
        <f t="shared" si="449"/>
        <v>0</v>
      </c>
      <c r="Y741" s="438" t="s">
        <v>773</v>
      </c>
      <c r="Z741" s="436">
        <f t="shared" si="440"/>
        <v>30</v>
      </c>
      <c r="AA741" s="428"/>
      <c r="AB741" s="171"/>
      <c r="AC741" s="88"/>
      <c r="AD741" s="162"/>
      <c r="AE741" s="162"/>
      <c r="AF741" s="162"/>
      <c r="AG741" s="162"/>
      <c r="AH741" s="162"/>
      <c r="AI741" s="162"/>
      <c r="AJ741" s="162"/>
      <c r="AK741" s="163"/>
      <c r="AL741" s="162"/>
      <c r="AM741" s="173"/>
      <c r="AN741" s="173"/>
      <c r="AO741" s="173"/>
      <c r="AP741" s="173"/>
      <c r="AQ741" s="173"/>
      <c r="AR741" s="173"/>
      <c r="AS741" s="173"/>
      <c r="AT741" s="173"/>
      <c r="AU741" s="173"/>
      <c r="AV741" s="173"/>
      <c r="AW741" s="173"/>
      <c r="AX741" s="173"/>
      <c r="AY741" s="173"/>
      <c r="AZ741" s="173"/>
      <c r="BA741" s="173"/>
      <c r="BB741" s="173"/>
      <c r="BC741" s="173"/>
      <c r="BD741" s="173"/>
      <c r="BE741" s="173"/>
      <c r="BF741" s="165"/>
      <c r="BG741" s="165"/>
      <c r="BH741" s="165"/>
      <c r="BI741" s="165"/>
      <c r="BJ741" s="165"/>
      <c r="BK741" s="165"/>
      <c r="BL741" s="165"/>
      <c r="BM741" s="165"/>
      <c r="BN741" s="165"/>
      <c r="BO741" s="165"/>
      <c r="BP741" s="165"/>
      <c r="BQ741" s="165"/>
      <c r="BR741" s="165"/>
      <c r="BS741" s="165"/>
      <c r="BT741" s="165"/>
      <c r="BU741" s="165"/>
      <c r="BV741" s="165"/>
      <c r="BW741" s="165"/>
      <c r="BX741" s="165"/>
      <c r="BY741" s="165"/>
      <c r="BZ741" s="165"/>
      <c r="CA741" s="165"/>
      <c r="CB741" s="165"/>
      <c r="CC741" s="165"/>
      <c r="CD741" s="165"/>
    </row>
    <row r="742" spans="1:82" ht="63.75" customHeight="1">
      <c r="A742" s="521" t="s">
        <v>11</v>
      </c>
      <c r="B742" s="471"/>
      <c r="C742" s="512" t="s">
        <v>784</v>
      </c>
      <c r="D742" s="16" t="s">
        <v>460</v>
      </c>
      <c r="E742" s="58" t="s">
        <v>689</v>
      </c>
      <c r="F742" s="66" t="s">
        <v>174</v>
      </c>
      <c r="G742" s="834" t="s">
        <v>792</v>
      </c>
      <c r="H742" s="617"/>
      <c r="I742" s="617"/>
      <c r="J742" s="539" t="s">
        <v>792</v>
      </c>
      <c r="K742" s="539" t="s">
        <v>792</v>
      </c>
      <c r="L742" s="539" t="s">
        <v>792</v>
      </c>
      <c r="M742" s="539" t="s">
        <v>792</v>
      </c>
      <c r="N742" s="215"/>
      <c r="O742" s="50">
        <f t="shared" si="453"/>
        <v>0</v>
      </c>
      <c r="P742" s="94">
        <f t="shared" si="454"/>
        <v>0</v>
      </c>
      <c r="Q742" s="679">
        <v>81.773279999999986</v>
      </c>
      <c r="R742" s="737">
        <f t="shared" si="447"/>
        <v>5315.2631999999994</v>
      </c>
      <c r="S742" s="746">
        <f t="shared" si="436"/>
        <v>3720.6842399999991</v>
      </c>
      <c r="T742" s="455">
        <v>30</v>
      </c>
      <c r="U742" s="435">
        <f t="shared" si="439"/>
        <v>25.496163576622138</v>
      </c>
      <c r="V742" s="459">
        <v>3960.0749999999998</v>
      </c>
      <c r="W742" s="753">
        <f t="shared" si="455"/>
        <v>0</v>
      </c>
      <c r="X742" s="553">
        <f t="shared" si="449"/>
        <v>0</v>
      </c>
      <c r="Y742" s="438" t="s">
        <v>773</v>
      </c>
      <c r="Z742" s="436">
        <f t="shared" si="440"/>
        <v>30</v>
      </c>
      <c r="AA742" s="428"/>
      <c r="AB742" s="171"/>
      <c r="AC742" s="88"/>
      <c r="AD742" s="162"/>
      <c r="AE742" s="162"/>
      <c r="AF742" s="162"/>
      <c r="AG742" s="162"/>
      <c r="AH742" s="162"/>
      <c r="AI742" s="162"/>
      <c r="AJ742" s="162"/>
      <c r="AK742" s="163"/>
      <c r="AL742" s="162"/>
      <c r="AM742" s="173"/>
      <c r="AN742" s="173"/>
      <c r="AO742" s="173"/>
      <c r="AP742" s="173"/>
      <c r="AQ742" s="173"/>
      <c r="AR742" s="173"/>
      <c r="AS742" s="173"/>
      <c r="AT742" s="173"/>
      <c r="AU742" s="173"/>
      <c r="AV742" s="173"/>
      <c r="AW742" s="173"/>
      <c r="AX742" s="173"/>
      <c r="AY742" s="173"/>
      <c r="AZ742" s="173"/>
      <c r="BA742" s="173"/>
      <c r="BB742" s="173"/>
      <c r="BC742" s="173"/>
      <c r="BD742" s="173"/>
      <c r="BE742" s="173"/>
      <c r="BF742" s="165"/>
      <c r="BG742" s="165"/>
      <c r="BH742" s="165"/>
      <c r="BI742" s="165"/>
      <c r="BJ742" s="165"/>
      <c r="BK742" s="165"/>
      <c r="BL742" s="165"/>
      <c r="BM742" s="165"/>
      <c r="BN742" s="165"/>
      <c r="BO742" s="165"/>
      <c r="BP742" s="165"/>
      <c r="BQ742" s="165"/>
      <c r="BR742" s="165"/>
      <c r="BS742" s="165"/>
      <c r="BT742" s="165"/>
      <c r="BU742" s="165"/>
      <c r="BV742" s="165"/>
      <c r="BW742" s="165"/>
      <c r="BX742" s="165"/>
      <c r="BY742" s="165"/>
      <c r="BZ742" s="165"/>
      <c r="CA742" s="165"/>
      <c r="CB742" s="165"/>
      <c r="CC742" s="165"/>
      <c r="CD742" s="165"/>
    </row>
    <row r="743" spans="1:82" ht="63.75" customHeight="1">
      <c r="A743" s="521" t="s">
        <v>11</v>
      </c>
      <c r="B743" s="471"/>
      <c r="C743" s="512" t="s">
        <v>784</v>
      </c>
      <c r="D743" s="16" t="s">
        <v>460</v>
      </c>
      <c r="E743" s="58" t="s">
        <v>689</v>
      </c>
      <c r="F743" s="66" t="s">
        <v>160</v>
      </c>
      <c r="G743" s="539" t="s">
        <v>792</v>
      </c>
      <c r="H743" s="617"/>
      <c r="I743" s="617"/>
      <c r="J743" s="539" t="s">
        <v>792</v>
      </c>
      <c r="K743" s="539" t="s">
        <v>792</v>
      </c>
      <c r="L743" s="539" t="s">
        <v>792</v>
      </c>
      <c r="M743" s="539" t="s">
        <v>792</v>
      </c>
      <c r="N743" s="215"/>
      <c r="O743" s="50">
        <f t="shared" si="453"/>
        <v>0</v>
      </c>
      <c r="P743" s="94">
        <f t="shared" si="454"/>
        <v>0</v>
      </c>
      <c r="Q743" s="679">
        <v>81.773279999999986</v>
      </c>
      <c r="R743" s="737">
        <f t="shared" si="447"/>
        <v>5315.2631999999994</v>
      </c>
      <c r="S743" s="746">
        <f t="shared" si="436"/>
        <v>3720.6842399999991</v>
      </c>
      <c r="T743" s="455">
        <v>30</v>
      </c>
      <c r="U743" s="435">
        <f t="shared" si="439"/>
        <v>25.496163576622138</v>
      </c>
      <c r="V743" s="459">
        <v>3960.0749999999998</v>
      </c>
      <c r="W743" s="753">
        <f t="shared" si="455"/>
        <v>0</v>
      </c>
      <c r="X743" s="553">
        <f t="shared" si="449"/>
        <v>0</v>
      </c>
      <c r="Y743" s="438" t="s">
        <v>773</v>
      </c>
      <c r="Z743" s="436">
        <f t="shared" si="440"/>
        <v>30</v>
      </c>
      <c r="AA743" s="428"/>
      <c r="AB743" s="171"/>
      <c r="AC743" s="88"/>
      <c r="AD743" s="162"/>
      <c r="AE743" s="162"/>
      <c r="AF743" s="162"/>
      <c r="AG743" s="162"/>
      <c r="AH743" s="162"/>
      <c r="AI743" s="162"/>
      <c r="AJ743" s="162"/>
      <c r="AK743" s="163"/>
      <c r="AL743" s="162"/>
      <c r="AM743" s="173"/>
      <c r="AN743" s="173"/>
      <c r="AO743" s="173"/>
      <c r="AP743" s="173"/>
      <c r="AQ743" s="173"/>
      <c r="AR743" s="173"/>
      <c r="AS743" s="173"/>
      <c r="AT743" s="173"/>
      <c r="AU743" s="173"/>
      <c r="AV743" s="173"/>
      <c r="AW743" s="173"/>
      <c r="AX743" s="173"/>
      <c r="AY743" s="173"/>
      <c r="AZ743" s="173"/>
      <c r="BA743" s="173"/>
      <c r="BB743" s="173"/>
      <c r="BC743" s="173"/>
      <c r="BD743" s="173"/>
      <c r="BE743" s="173"/>
      <c r="BF743" s="165"/>
      <c r="BG743" s="165"/>
      <c r="BH743" s="165"/>
      <c r="BI743" s="165"/>
      <c r="BJ743" s="165"/>
      <c r="BK743" s="165"/>
      <c r="BL743" s="165"/>
      <c r="BM743" s="165"/>
      <c r="BN743" s="165"/>
      <c r="BO743" s="165"/>
      <c r="BP743" s="165"/>
      <c r="BQ743" s="165"/>
      <c r="BR743" s="165"/>
      <c r="BS743" s="165"/>
      <c r="BT743" s="165"/>
      <c r="BU743" s="165"/>
      <c r="BV743" s="165"/>
      <c r="BW743" s="165"/>
      <c r="BX743" s="165"/>
      <c r="BY743" s="165"/>
      <c r="BZ743" s="165"/>
      <c r="CA743" s="165"/>
      <c r="CB743" s="165"/>
      <c r="CC743" s="165"/>
      <c r="CD743" s="165"/>
    </row>
    <row r="744" spans="1:82" ht="63.75" customHeight="1">
      <c r="A744" s="521" t="s">
        <v>11</v>
      </c>
      <c r="B744" s="471"/>
      <c r="C744" s="512" t="s">
        <v>784</v>
      </c>
      <c r="D744" s="55" t="s">
        <v>512</v>
      </c>
      <c r="E744" s="58" t="s">
        <v>689</v>
      </c>
      <c r="F744" s="66" t="s">
        <v>621</v>
      </c>
      <c r="G744" s="539" t="s">
        <v>792</v>
      </c>
      <c r="H744" s="621"/>
      <c r="I744" s="621"/>
      <c r="J744" s="539" t="s">
        <v>792</v>
      </c>
      <c r="K744" s="539" t="s">
        <v>792</v>
      </c>
      <c r="L744" s="539" t="s">
        <v>792</v>
      </c>
      <c r="M744" s="539" t="s">
        <v>792</v>
      </c>
      <c r="N744" s="215"/>
      <c r="O744" s="50">
        <f t="shared" si="453"/>
        <v>0</v>
      </c>
      <c r="P744" s="94">
        <f t="shared" si="454"/>
        <v>0</v>
      </c>
      <c r="Q744" s="679">
        <v>82.170719999999989</v>
      </c>
      <c r="R744" s="737">
        <f t="shared" si="447"/>
        <v>5341.0967999999993</v>
      </c>
      <c r="S744" s="746">
        <f t="shared" si="436"/>
        <v>3738.7677599999993</v>
      </c>
      <c r="T744" s="455">
        <v>30</v>
      </c>
      <c r="U744" s="435">
        <f t="shared" si="439"/>
        <v>25.856520705634836</v>
      </c>
      <c r="V744" s="459">
        <v>3960.0749999999998</v>
      </c>
      <c r="W744" s="753">
        <f t="shared" si="455"/>
        <v>0</v>
      </c>
      <c r="X744" s="553">
        <f t="shared" si="449"/>
        <v>0</v>
      </c>
      <c r="Y744" s="438" t="s">
        <v>773</v>
      </c>
      <c r="Z744" s="436">
        <f t="shared" si="440"/>
        <v>30</v>
      </c>
      <c r="AA744" s="428"/>
      <c r="AB744" s="171"/>
      <c r="AC744" s="88"/>
      <c r="AD744" s="162"/>
      <c r="AE744" s="162"/>
      <c r="AF744" s="162"/>
      <c r="AG744" s="162"/>
      <c r="AH744" s="162"/>
      <c r="AI744" s="162"/>
      <c r="AJ744" s="162"/>
      <c r="AK744" s="163"/>
      <c r="AL744" s="162"/>
      <c r="AM744" s="173"/>
      <c r="AN744" s="173"/>
      <c r="AO744" s="173"/>
      <c r="AP744" s="173"/>
      <c r="AQ744" s="173"/>
      <c r="AR744" s="173"/>
      <c r="AS744" s="173"/>
      <c r="AT744" s="173"/>
      <c r="AU744" s="173"/>
      <c r="AV744" s="173"/>
      <c r="AW744" s="173"/>
      <c r="AX744" s="173"/>
      <c r="AY744" s="173"/>
      <c r="AZ744" s="173"/>
      <c r="BA744" s="173"/>
      <c r="BB744" s="173"/>
      <c r="BC744" s="173"/>
      <c r="BD744" s="173"/>
      <c r="BE744" s="173"/>
      <c r="BF744" s="165"/>
      <c r="BG744" s="165"/>
      <c r="BH744" s="165"/>
      <c r="BI744" s="165"/>
      <c r="BJ744" s="165"/>
      <c r="BK744" s="165"/>
      <c r="BL744" s="165"/>
      <c r="BM744" s="165"/>
      <c r="BN744" s="165"/>
      <c r="BO744" s="165"/>
      <c r="BP744" s="165"/>
      <c r="BQ744" s="165"/>
      <c r="BR744" s="165"/>
      <c r="BS744" s="165"/>
      <c r="BT744" s="165"/>
      <c r="BU744" s="165"/>
      <c r="BV744" s="165"/>
      <c r="BW744" s="165"/>
      <c r="BX744" s="165"/>
      <c r="BY744" s="165"/>
      <c r="BZ744" s="165"/>
      <c r="CA744" s="165"/>
      <c r="CB744" s="165"/>
      <c r="CC744" s="165"/>
      <c r="CD744" s="165"/>
    </row>
    <row r="745" spans="1:82" ht="63.75" customHeight="1">
      <c r="A745" s="521" t="s">
        <v>11</v>
      </c>
      <c r="B745" s="477"/>
      <c r="C745" s="512" t="s">
        <v>784</v>
      </c>
      <c r="D745" s="55" t="s">
        <v>512</v>
      </c>
      <c r="E745" s="58" t="s">
        <v>689</v>
      </c>
      <c r="F745" s="68" t="s">
        <v>162</v>
      </c>
      <c r="G745" s="539" t="s">
        <v>792</v>
      </c>
      <c r="H745" s="621"/>
      <c r="I745" s="621"/>
      <c r="J745" s="539" t="s">
        <v>792</v>
      </c>
      <c r="K745" s="539" t="s">
        <v>792</v>
      </c>
      <c r="L745" s="539" t="s">
        <v>792</v>
      </c>
      <c r="M745" s="539" t="s">
        <v>792</v>
      </c>
      <c r="N745" s="215"/>
      <c r="O745" s="50">
        <f t="shared" si="453"/>
        <v>0</v>
      </c>
      <c r="P745" s="94">
        <f t="shared" si="454"/>
        <v>0</v>
      </c>
      <c r="Q745" s="679">
        <v>82.170719999999989</v>
      </c>
      <c r="R745" s="737">
        <f t="shared" si="447"/>
        <v>5341.0967999999993</v>
      </c>
      <c r="S745" s="746">
        <f t="shared" si="436"/>
        <v>3738.7677599999993</v>
      </c>
      <c r="T745" s="455">
        <v>30</v>
      </c>
      <c r="U745" s="435">
        <f t="shared" si="439"/>
        <v>25.856520705634836</v>
      </c>
      <c r="V745" s="459">
        <v>3960.0749999999998</v>
      </c>
      <c r="W745" s="753">
        <f t="shared" si="455"/>
        <v>0</v>
      </c>
      <c r="X745" s="553">
        <f t="shared" si="449"/>
        <v>0</v>
      </c>
      <c r="Y745" s="438" t="s">
        <v>773</v>
      </c>
      <c r="Z745" s="436">
        <f t="shared" si="440"/>
        <v>30</v>
      </c>
      <c r="AA745" s="428"/>
      <c r="AB745" s="171"/>
      <c r="AC745" s="88"/>
      <c r="AD745" s="162"/>
      <c r="AE745" s="162"/>
      <c r="AF745" s="162"/>
      <c r="AG745" s="162"/>
      <c r="AH745" s="162"/>
      <c r="AI745" s="162"/>
      <c r="AJ745" s="162"/>
      <c r="AK745" s="163"/>
      <c r="AL745" s="162"/>
      <c r="AM745" s="173"/>
      <c r="AN745" s="173"/>
      <c r="AO745" s="173"/>
      <c r="AP745" s="173"/>
      <c r="AQ745" s="173"/>
      <c r="AR745" s="173"/>
      <c r="AS745" s="173"/>
      <c r="AT745" s="173"/>
      <c r="AU745" s="173"/>
      <c r="AV745" s="173"/>
      <c r="AW745" s="173"/>
      <c r="AX745" s="173"/>
      <c r="AY745" s="173"/>
      <c r="AZ745" s="173"/>
      <c r="BA745" s="173"/>
      <c r="BB745" s="173"/>
      <c r="BC745" s="173"/>
      <c r="BD745" s="173"/>
      <c r="BE745" s="173"/>
      <c r="BF745" s="165"/>
      <c r="BG745" s="165"/>
      <c r="BH745" s="165"/>
      <c r="BI745" s="165"/>
      <c r="BJ745" s="165"/>
      <c r="BK745" s="165"/>
      <c r="BL745" s="165"/>
      <c r="BM745" s="165"/>
      <c r="BN745" s="165"/>
      <c r="BO745" s="165"/>
      <c r="BP745" s="165"/>
      <c r="BQ745" s="165"/>
      <c r="BR745" s="165"/>
      <c r="BS745" s="165"/>
      <c r="BT745" s="165"/>
      <c r="BU745" s="165"/>
      <c r="BV745" s="165"/>
      <c r="BW745" s="165"/>
      <c r="BX745" s="165"/>
      <c r="BY745" s="165"/>
      <c r="BZ745" s="165"/>
      <c r="CA745" s="165"/>
      <c r="CB745" s="165"/>
      <c r="CC745" s="165"/>
      <c r="CD745" s="165"/>
    </row>
    <row r="746" spans="1:82" ht="27" customHeight="1">
      <c r="A746" s="503" t="s">
        <v>28</v>
      </c>
      <c r="B746" s="481"/>
      <c r="C746" s="512" t="s">
        <v>784</v>
      </c>
      <c r="D746" s="55" t="s">
        <v>512</v>
      </c>
      <c r="E746" s="58" t="s">
        <v>689</v>
      </c>
      <c r="F746" s="11" t="s">
        <v>513</v>
      </c>
      <c r="G746" s="539" t="s">
        <v>792</v>
      </c>
      <c r="H746" s="621"/>
      <c r="I746" s="621"/>
      <c r="J746" s="539" t="s">
        <v>792</v>
      </c>
      <c r="K746" s="539" t="s">
        <v>792</v>
      </c>
      <c r="L746" s="539" t="s">
        <v>792</v>
      </c>
      <c r="M746" s="539" t="s">
        <v>792</v>
      </c>
      <c r="N746" s="215"/>
      <c r="O746" s="50">
        <f t="shared" si="453"/>
        <v>0</v>
      </c>
      <c r="P746" s="94">
        <f t="shared" si="454"/>
        <v>0</v>
      </c>
      <c r="Q746" s="679">
        <v>82.170719999999989</v>
      </c>
      <c r="R746" s="737">
        <f t="shared" si="447"/>
        <v>5341.0967999999993</v>
      </c>
      <c r="S746" s="746">
        <f t="shared" si="436"/>
        <v>3738.7677599999993</v>
      </c>
      <c r="T746" s="455">
        <v>30</v>
      </c>
      <c r="U746" s="435">
        <f t="shared" si="439"/>
        <v>25.856520705634836</v>
      </c>
      <c r="V746" s="459">
        <v>3960.0749999999998</v>
      </c>
      <c r="W746" s="753">
        <f t="shared" si="455"/>
        <v>0</v>
      </c>
      <c r="X746" s="553">
        <f t="shared" si="449"/>
        <v>0</v>
      </c>
      <c r="Y746" s="438" t="s">
        <v>773</v>
      </c>
      <c r="Z746" s="436">
        <f t="shared" si="440"/>
        <v>30</v>
      </c>
      <c r="AA746" s="428"/>
      <c r="AB746" s="171"/>
      <c r="AC746" s="88"/>
      <c r="AD746" s="162"/>
      <c r="AE746" s="162"/>
      <c r="AF746" s="162"/>
      <c r="AG746" s="162"/>
      <c r="AH746" s="162"/>
      <c r="AI746" s="162"/>
      <c r="AJ746" s="162"/>
      <c r="AK746" s="163"/>
      <c r="AL746" s="162"/>
      <c r="AM746" s="173"/>
      <c r="AN746" s="173"/>
      <c r="AO746" s="173"/>
      <c r="AP746" s="173"/>
      <c r="AQ746" s="173"/>
      <c r="AR746" s="173"/>
      <c r="AS746" s="173"/>
      <c r="AT746" s="173"/>
      <c r="AU746" s="173"/>
      <c r="AV746" s="173"/>
      <c r="AW746" s="173"/>
      <c r="AX746" s="173"/>
      <c r="AY746" s="173"/>
      <c r="AZ746" s="173"/>
      <c r="BA746" s="173"/>
      <c r="BB746" s="173"/>
      <c r="BC746" s="173"/>
      <c r="BD746" s="173"/>
      <c r="BE746" s="173"/>
      <c r="BF746" s="165"/>
      <c r="BG746" s="165"/>
      <c r="BH746" s="165"/>
      <c r="BI746" s="165"/>
      <c r="BJ746" s="165"/>
      <c r="BK746" s="165"/>
      <c r="BL746" s="165"/>
      <c r="BM746" s="165"/>
      <c r="BN746" s="165"/>
      <c r="BO746" s="165"/>
      <c r="BP746" s="165"/>
      <c r="BQ746" s="165"/>
      <c r="BR746" s="165"/>
      <c r="BS746" s="165"/>
      <c r="BT746" s="165"/>
      <c r="BU746" s="165"/>
      <c r="BV746" s="165"/>
      <c r="BW746" s="165"/>
      <c r="BX746" s="165"/>
      <c r="BY746" s="165"/>
      <c r="BZ746" s="165"/>
      <c r="CA746" s="165"/>
      <c r="CB746" s="165"/>
      <c r="CC746" s="165"/>
      <c r="CD746" s="165"/>
    </row>
    <row r="747" spans="1:82" ht="27" customHeight="1">
      <c r="A747" s="503" t="s">
        <v>28</v>
      </c>
      <c r="B747" s="481"/>
      <c r="C747" s="512" t="s">
        <v>784</v>
      </c>
      <c r="D747" s="55" t="s">
        <v>512</v>
      </c>
      <c r="E747" s="58" t="s">
        <v>689</v>
      </c>
      <c r="F747" s="11" t="s">
        <v>514</v>
      </c>
      <c r="G747" s="539" t="s">
        <v>792</v>
      </c>
      <c r="H747" s="621"/>
      <c r="I747" s="621"/>
      <c r="J747" s="539" t="s">
        <v>792</v>
      </c>
      <c r="K747" s="539" t="s">
        <v>792</v>
      </c>
      <c r="L747" s="539" t="s">
        <v>792</v>
      </c>
      <c r="M747" s="539" t="s">
        <v>792</v>
      </c>
      <c r="N747" s="215"/>
      <c r="O747" s="50">
        <f t="shared" si="453"/>
        <v>0</v>
      </c>
      <c r="P747" s="94">
        <f t="shared" si="454"/>
        <v>0</v>
      </c>
      <c r="Q747" s="679">
        <v>82.170719999999989</v>
      </c>
      <c r="R747" s="737">
        <f t="shared" si="447"/>
        <v>5341.0967999999993</v>
      </c>
      <c r="S747" s="746">
        <f t="shared" ref="S747:S750" si="456">(1-T747*0.01)*R747</f>
        <v>3738.7677599999993</v>
      </c>
      <c r="T747" s="455">
        <v>30</v>
      </c>
      <c r="U747" s="435">
        <f>(V747/R747*100-100)*-1</f>
        <v>25.856520705634836</v>
      </c>
      <c r="V747" s="459">
        <v>3960.0749999999998</v>
      </c>
      <c r="W747" s="753">
        <f t="shared" si="455"/>
        <v>0</v>
      </c>
      <c r="X747" s="553">
        <f t="shared" si="449"/>
        <v>0</v>
      </c>
      <c r="Y747" s="438" t="s">
        <v>773</v>
      </c>
      <c r="Z747" s="436">
        <f>T747</f>
        <v>30</v>
      </c>
      <c r="AA747" s="428"/>
      <c r="AB747" s="171"/>
      <c r="AC747" s="88"/>
      <c r="AD747" s="162"/>
      <c r="AE747" s="162"/>
      <c r="AF747" s="162"/>
      <c r="AG747" s="162"/>
      <c r="AH747" s="162"/>
      <c r="AI747" s="162"/>
      <c r="AJ747" s="162"/>
      <c r="AK747" s="163"/>
      <c r="AL747" s="162"/>
      <c r="AM747" s="173"/>
      <c r="AN747" s="173"/>
      <c r="AO747" s="173"/>
      <c r="AP747" s="173"/>
      <c r="AQ747" s="173"/>
      <c r="AR747" s="173"/>
      <c r="AS747" s="173"/>
      <c r="AT747" s="173"/>
      <c r="AU747" s="173"/>
      <c r="AV747" s="173"/>
      <c r="AW747" s="173"/>
      <c r="AX747" s="173"/>
      <c r="AY747" s="173"/>
      <c r="AZ747" s="173"/>
      <c r="BA747" s="173"/>
      <c r="BB747" s="173"/>
      <c r="BC747" s="173"/>
      <c r="BD747" s="173"/>
      <c r="BE747" s="173"/>
      <c r="BF747" s="165"/>
      <c r="BG747" s="165"/>
      <c r="BH747" s="165"/>
      <c r="BI747" s="165"/>
      <c r="BJ747" s="165"/>
      <c r="BK747" s="165"/>
      <c r="BL747" s="165"/>
      <c r="BM747" s="165"/>
      <c r="BN747" s="165"/>
      <c r="BO747" s="165"/>
      <c r="BP747" s="165"/>
      <c r="BQ747" s="165"/>
      <c r="BR747" s="165"/>
      <c r="BS747" s="165"/>
      <c r="BT747" s="165"/>
      <c r="BU747" s="165"/>
      <c r="BV747" s="165"/>
      <c r="BW747" s="165"/>
      <c r="BX747" s="165"/>
      <c r="BY747" s="165"/>
      <c r="BZ747" s="165"/>
      <c r="CA747" s="165"/>
      <c r="CB747" s="165"/>
      <c r="CC747" s="165"/>
      <c r="CD747" s="165"/>
    </row>
    <row r="748" spans="1:82" ht="63.75" customHeight="1">
      <c r="A748" s="521" t="s">
        <v>11</v>
      </c>
      <c r="B748" s="482"/>
      <c r="C748" s="512" t="s">
        <v>784</v>
      </c>
      <c r="D748" s="108" t="s">
        <v>553</v>
      </c>
      <c r="E748" s="58" t="s">
        <v>690</v>
      </c>
      <c r="F748" s="42" t="s">
        <v>164</v>
      </c>
      <c r="G748" s="539" t="s">
        <v>792</v>
      </c>
      <c r="H748" s="617"/>
      <c r="I748" s="617"/>
      <c r="J748" s="539" t="s">
        <v>792</v>
      </c>
      <c r="K748" s="539" t="s">
        <v>792</v>
      </c>
      <c r="L748" s="539" t="s">
        <v>792</v>
      </c>
      <c r="M748" s="539" t="s">
        <v>792</v>
      </c>
      <c r="N748" s="215"/>
      <c r="O748" s="50">
        <f t="shared" si="453"/>
        <v>0</v>
      </c>
      <c r="P748" s="94">
        <f t="shared" si="454"/>
        <v>0</v>
      </c>
      <c r="Q748" s="679">
        <v>80.994959999999992</v>
      </c>
      <c r="R748" s="737">
        <f t="shared" si="447"/>
        <v>5264.6723999999995</v>
      </c>
      <c r="S748" s="746">
        <f t="shared" si="456"/>
        <v>3685.2706799999992</v>
      </c>
      <c r="T748" s="455">
        <v>30</v>
      </c>
      <c r="U748" s="435">
        <f>(V748/R748*100-100)*-1</f>
        <v>24.780219943030062</v>
      </c>
      <c r="V748" s="459">
        <v>3960.0749999999998</v>
      </c>
      <c r="W748" s="753">
        <f t="shared" si="455"/>
        <v>0</v>
      </c>
      <c r="X748" s="553">
        <f t="shared" si="449"/>
        <v>0</v>
      </c>
      <c r="Y748" s="438" t="s">
        <v>773</v>
      </c>
      <c r="Z748" s="436">
        <f>T748</f>
        <v>30</v>
      </c>
      <c r="AA748" s="428"/>
      <c r="AB748" s="171"/>
      <c r="AC748" s="88"/>
      <c r="AD748" s="162"/>
      <c r="AE748" s="162"/>
      <c r="AF748" s="162"/>
      <c r="AG748" s="162"/>
      <c r="AH748" s="162"/>
      <c r="AI748" s="162"/>
      <c r="AJ748" s="162"/>
      <c r="AK748" s="163"/>
      <c r="AL748" s="162"/>
      <c r="AM748" s="173"/>
      <c r="AN748" s="173"/>
      <c r="AO748" s="173"/>
      <c r="AP748" s="173"/>
      <c r="AQ748" s="173"/>
      <c r="AR748" s="173"/>
      <c r="AS748" s="173"/>
      <c r="AT748" s="173"/>
      <c r="AU748" s="173"/>
      <c r="AV748" s="173"/>
      <c r="AW748" s="173"/>
      <c r="AX748" s="173"/>
      <c r="AY748" s="173"/>
      <c r="AZ748" s="173"/>
      <c r="BA748" s="173"/>
      <c r="BB748" s="173"/>
      <c r="BC748" s="173"/>
      <c r="BD748" s="173"/>
      <c r="BE748" s="173"/>
      <c r="BF748" s="165"/>
      <c r="BG748" s="165"/>
      <c r="BH748" s="165"/>
      <c r="BI748" s="165"/>
      <c r="BJ748" s="165"/>
      <c r="BK748" s="165"/>
      <c r="BL748" s="165"/>
      <c r="BM748" s="165"/>
      <c r="BN748" s="165"/>
      <c r="BO748" s="165"/>
      <c r="BP748" s="165"/>
      <c r="BQ748" s="165"/>
      <c r="BR748" s="165"/>
      <c r="BS748" s="165"/>
      <c r="BT748" s="165"/>
      <c r="BU748" s="165"/>
      <c r="BV748" s="165"/>
      <c r="BW748" s="165"/>
      <c r="BX748" s="165"/>
      <c r="BY748" s="165"/>
      <c r="BZ748" s="165"/>
      <c r="CA748" s="165"/>
      <c r="CB748" s="165"/>
      <c r="CC748" s="165"/>
      <c r="CD748" s="165"/>
    </row>
    <row r="749" spans="1:82" ht="63.75" customHeight="1">
      <c r="A749" s="521" t="s">
        <v>11</v>
      </c>
      <c r="B749" s="482"/>
      <c r="C749" s="512" t="s">
        <v>784</v>
      </c>
      <c r="D749" s="108" t="s">
        <v>553</v>
      </c>
      <c r="E749" s="58" t="s">
        <v>690</v>
      </c>
      <c r="F749" s="42" t="s">
        <v>162</v>
      </c>
      <c r="G749" s="539" t="s">
        <v>792</v>
      </c>
      <c r="H749" s="617"/>
      <c r="I749" s="617"/>
      <c r="J749" s="539" t="s">
        <v>792</v>
      </c>
      <c r="K749" s="539" t="s">
        <v>792</v>
      </c>
      <c r="L749" s="539" t="s">
        <v>792</v>
      </c>
      <c r="M749" s="539" t="s">
        <v>792</v>
      </c>
      <c r="N749" s="215"/>
      <c r="O749" s="50">
        <f t="shared" si="453"/>
        <v>0</v>
      </c>
      <c r="P749" s="94">
        <f t="shared" si="454"/>
        <v>0</v>
      </c>
      <c r="Q749" s="679">
        <v>80.994959999999992</v>
      </c>
      <c r="R749" s="737">
        <f t="shared" si="447"/>
        <v>5264.6723999999995</v>
      </c>
      <c r="S749" s="746">
        <f t="shared" si="456"/>
        <v>3685.2706799999992</v>
      </c>
      <c r="T749" s="455">
        <v>30</v>
      </c>
      <c r="U749" s="435">
        <f>(V749/R749*100-100)*-1</f>
        <v>24.780219943030062</v>
      </c>
      <c r="V749" s="459">
        <v>3960.0749999999998</v>
      </c>
      <c r="W749" s="753">
        <f t="shared" si="455"/>
        <v>0</v>
      </c>
      <c r="X749" s="553">
        <f t="shared" si="449"/>
        <v>0</v>
      </c>
      <c r="Y749" s="438" t="s">
        <v>773</v>
      </c>
      <c r="Z749" s="436">
        <f>T749</f>
        <v>30</v>
      </c>
      <c r="AA749" s="428"/>
      <c r="AB749" s="171"/>
      <c r="AC749" s="88"/>
      <c r="AD749" s="162"/>
      <c r="AE749" s="162"/>
      <c r="AF749" s="162"/>
      <c r="AG749" s="162"/>
      <c r="AH749" s="162"/>
      <c r="AI749" s="162"/>
      <c r="AJ749" s="162"/>
      <c r="AK749" s="163"/>
      <c r="AL749" s="162"/>
      <c r="AM749" s="173"/>
      <c r="AN749" s="173"/>
      <c r="AO749" s="173"/>
      <c r="AP749" s="173"/>
      <c r="AQ749" s="173"/>
      <c r="AR749" s="173"/>
      <c r="AS749" s="173"/>
      <c r="AT749" s="173"/>
      <c r="AU749" s="173"/>
      <c r="AV749" s="173"/>
      <c r="AW749" s="173"/>
      <c r="AX749" s="173"/>
      <c r="AY749" s="173"/>
      <c r="AZ749" s="173"/>
      <c r="BA749" s="173"/>
      <c r="BB749" s="173"/>
      <c r="BC749" s="173"/>
      <c r="BD749" s="173"/>
      <c r="BE749" s="173"/>
      <c r="BF749" s="165"/>
      <c r="BG749" s="165"/>
      <c r="BH749" s="165"/>
      <c r="BI749" s="165"/>
      <c r="BJ749" s="165"/>
      <c r="BK749" s="165"/>
      <c r="BL749" s="165"/>
      <c r="BM749" s="165"/>
      <c r="BN749" s="165"/>
      <c r="BO749" s="165"/>
      <c r="BP749" s="165"/>
      <c r="BQ749" s="165"/>
      <c r="BR749" s="165"/>
      <c r="BS749" s="165"/>
      <c r="BT749" s="165"/>
      <c r="BU749" s="165"/>
      <c r="BV749" s="165"/>
      <c r="BW749" s="165"/>
      <c r="BX749" s="165"/>
      <c r="BY749" s="165"/>
      <c r="BZ749" s="165"/>
      <c r="CA749" s="165"/>
      <c r="CB749" s="165"/>
      <c r="CC749" s="165"/>
      <c r="CD749" s="165"/>
    </row>
    <row r="750" spans="1:82" ht="63.75" customHeight="1">
      <c r="A750" s="521" t="s">
        <v>11</v>
      </c>
      <c r="B750" s="482"/>
      <c r="C750" s="512" t="s">
        <v>784</v>
      </c>
      <c r="D750" s="108" t="s">
        <v>553</v>
      </c>
      <c r="E750" s="58" t="s">
        <v>690</v>
      </c>
      <c r="F750" s="42" t="s">
        <v>554</v>
      </c>
      <c r="G750" s="539" t="s">
        <v>792</v>
      </c>
      <c r="H750" s="617"/>
      <c r="I750" s="617"/>
      <c r="J750" s="539" t="s">
        <v>792</v>
      </c>
      <c r="K750" s="539" t="s">
        <v>792</v>
      </c>
      <c r="L750" s="539" t="s">
        <v>792</v>
      </c>
      <c r="M750" s="539" t="s">
        <v>792</v>
      </c>
      <c r="N750" s="215"/>
      <c r="O750" s="50">
        <f t="shared" si="453"/>
        <v>0</v>
      </c>
      <c r="P750" s="94">
        <f t="shared" si="454"/>
        <v>0</v>
      </c>
      <c r="Q750" s="679">
        <v>80.994959999999992</v>
      </c>
      <c r="R750" s="737">
        <f t="shared" si="447"/>
        <v>5264.6723999999995</v>
      </c>
      <c r="S750" s="746">
        <f t="shared" si="456"/>
        <v>3685.2706799999992</v>
      </c>
      <c r="T750" s="455">
        <v>30</v>
      </c>
      <c r="U750" s="435">
        <f>(V750/R750*100-100)*-1</f>
        <v>24.780219943030062</v>
      </c>
      <c r="V750" s="459">
        <v>3960.0749999999998</v>
      </c>
      <c r="W750" s="753">
        <f t="shared" si="455"/>
        <v>0</v>
      </c>
      <c r="X750" s="553">
        <f t="shared" si="449"/>
        <v>0</v>
      </c>
      <c r="Y750" s="438" t="s">
        <v>773</v>
      </c>
      <c r="Z750" s="436">
        <f>T750</f>
        <v>30</v>
      </c>
      <c r="AA750" s="428"/>
      <c r="AB750" s="171"/>
      <c r="AC750" s="88"/>
      <c r="AD750" s="162"/>
      <c r="AE750" s="162"/>
      <c r="AF750" s="162"/>
      <c r="AG750" s="162"/>
      <c r="AH750" s="162"/>
      <c r="AI750" s="162"/>
      <c r="AJ750" s="162"/>
      <c r="AK750" s="163"/>
      <c r="AL750" s="162"/>
      <c r="AM750" s="173"/>
      <c r="AN750" s="173"/>
      <c r="AO750" s="173"/>
      <c r="AP750" s="173"/>
      <c r="AQ750" s="173"/>
      <c r="AR750" s="173"/>
      <c r="AS750" s="173"/>
      <c r="AT750" s="173"/>
      <c r="AU750" s="173"/>
      <c r="AV750" s="173"/>
      <c r="AW750" s="173"/>
      <c r="AX750" s="173"/>
      <c r="AY750" s="173"/>
      <c r="AZ750" s="173"/>
      <c r="BA750" s="173"/>
      <c r="BB750" s="173"/>
      <c r="BC750" s="173"/>
      <c r="BD750" s="173"/>
      <c r="BE750" s="173"/>
      <c r="BF750" s="165"/>
      <c r="BG750" s="165"/>
      <c r="BH750" s="165"/>
      <c r="BI750" s="165"/>
      <c r="BJ750" s="165"/>
      <c r="BK750" s="165"/>
      <c r="BL750" s="165"/>
      <c r="BM750" s="165"/>
      <c r="BN750" s="165"/>
      <c r="BO750" s="165"/>
      <c r="BP750" s="165"/>
      <c r="BQ750" s="165"/>
      <c r="BR750" s="165"/>
      <c r="BS750" s="165"/>
      <c r="BT750" s="165"/>
      <c r="BU750" s="165"/>
      <c r="BV750" s="165"/>
      <c r="BW750" s="165"/>
      <c r="BX750" s="165"/>
      <c r="BY750" s="165"/>
      <c r="BZ750" s="165"/>
      <c r="CA750" s="165"/>
      <c r="CB750" s="165"/>
      <c r="CC750" s="165"/>
      <c r="CD750" s="165"/>
    </row>
    <row r="751" spans="1:82" ht="12" hidden="1" customHeight="1">
      <c r="A751" s="506"/>
      <c r="B751" s="242"/>
      <c r="C751" s="322"/>
      <c r="D751" s="242"/>
      <c r="E751" s="243"/>
      <c r="F751" s="249"/>
      <c r="G751" s="244"/>
      <c r="H751" s="244"/>
      <c r="I751" s="244"/>
      <c r="J751" s="244"/>
      <c r="K751" s="244"/>
      <c r="L751" s="245"/>
      <c r="M751" s="692"/>
      <c r="N751" s="252">
        <v>0</v>
      </c>
      <c r="O751" s="307"/>
      <c r="P751" s="401"/>
      <c r="Q751" s="393"/>
      <c r="R751" s="754"/>
      <c r="S751" s="758"/>
      <c r="T751" s="431"/>
      <c r="U751" s="431"/>
      <c r="V751" s="329"/>
      <c r="W751" s="771" t="s">
        <v>22</v>
      </c>
      <c r="X751" s="553">
        <f t="shared" si="449"/>
        <v>0</v>
      </c>
      <c r="Y751" s="423"/>
      <c r="Z751" s="170"/>
      <c r="AA751" s="88"/>
      <c r="AB751" s="171"/>
      <c r="AC751" s="88"/>
      <c r="AD751" s="162"/>
      <c r="AE751" s="162"/>
      <c r="AF751" s="162"/>
      <c r="AG751" s="162"/>
      <c r="AH751" s="162"/>
      <c r="AI751" s="162"/>
      <c r="AJ751" s="162"/>
      <c r="AK751" s="163"/>
      <c r="AL751" s="162"/>
      <c r="AM751" s="162"/>
      <c r="AN751" s="162"/>
      <c r="AO751" s="162"/>
      <c r="AP751" s="162"/>
      <c r="AQ751" s="162"/>
      <c r="AR751" s="162"/>
      <c r="AS751" s="162"/>
      <c r="AT751" s="162"/>
      <c r="AU751" s="162"/>
      <c r="AV751" s="162"/>
      <c r="AW751" s="162"/>
      <c r="AX751" s="162"/>
      <c r="AY751" s="162"/>
      <c r="AZ751" s="162"/>
      <c r="BA751" s="162"/>
      <c r="BB751" s="162"/>
      <c r="BC751" s="162"/>
      <c r="BD751" s="162"/>
      <c r="BE751" s="162"/>
    </row>
    <row r="752" spans="1:82" ht="27" hidden="1" customHeight="1">
      <c r="A752" s="951"/>
      <c r="B752" s="490"/>
      <c r="C752" s="859"/>
      <c r="D752" s="132"/>
      <c r="E752" s="132" t="s">
        <v>126</v>
      </c>
      <c r="F752" s="861"/>
      <c r="G752" s="97">
        <v>2</v>
      </c>
      <c r="H752" s="97">
        <v>3</v>
      </c>
      <c r="I752" s="97">
        <v>4</v>
      </c>
      <c r="J752" s="97">
        <v>5</v>
      </c>
      <c r="K752" s="40">
        <v>6</v>
      </c>
      <c r="L752" s="40">
        <v>7</v>
      </c>
      <c r="M752" s="40"/>
      <c r="N752" s="103">
        <v>0</v>
      </c>
      <c r="O752" s="104"/>
      <c r="P752" s="723">
        <f>IF(SUM(G753:M767)&gt;0,0.1,0)</f>
        <v>0</v>
      </c>
      <c r="Q752" s="396"/>
      <c r="R752" s="735"/>
      <c r="S752" s="760"/>
      <c r="T752" s="328"/>
      <c r="U752" s="328"/>
      <c r="V752" s="328"/>
      <c r="W752" s="856"/>
      <c r="X752" s="553">
        <f t="shared" si="449"/>
        <v>0</v>
      </c>
      <c r="Y752" s="423"/>
      <c r="Z752" s="170"/>
      <c r="AA752" s="88"/>
      <c r="AB752" s="171"/>
      <c r="AC752" s="88"/>
      <c r="AD752" s="162"/>
      <c r="AE752" s="162"/>
      <c r="AF752" s="162"/>
      <c r="AG752" s="162"/>
      <c r="AH752" s="162"/>
      <c r="AI752" s="162"/>
      <c r="AJ752" s="162"/>
      <c r="AK752" s="163"/>
      <c r="AL752" s="162"/>
      <c r="AM752" s="173"/>
      <c r="AN752" s="173"/>
      <c r="AO752" s="173"/>
      <c r="AP752" s="173"/>
      <c r="AQ752" s="173"/>
      <c r="AR752" s="173"/>
      <c r="AS752" s="173"/>
      <c r="AT752" s="173"/>
      <c r="AU752" s="173"/>
      <c r="AV752" s="173"/>
      <c r="AW752" s="173"/>
      <c r="AX752" s="173"/>
      <c r="AY752" s="173"/>
      <c r="AZ752" s="173"/>
      <c r="BA752" s="173"/>
      <c r="BB752" s="173"/>
      <c r="BC752" s="173"/>
      <c r="BD752" s="173"/>
      <c r="BE752" s="173"/>
      <c r="BF752" s="165"/>
      <c r="BG752" s="165"/>
      <c r="BH752" s="165"/>
      <c r="BI752" s="165"/>
      <c r="BJ752" s="165"/>
      <c r="BK752" s="165"/>
      <c r="BL752" s="165"/>
      <c r="BM752" s="165"/>
      <c r="BN752" s="165"/>
      <c r="BO752" s="165"/>
      <c r="BP752" s="165"/>
      <c r="BQ752" s="165"/>
      <c r="BR752" s="165"/>
      <c r="BS752" s="165"/>
      <c r="BT752" s="165"/>
      <c r="BU752" s="165"/>
      <c r="BV752" s="165"/>
      <c r="BW752" s="165"/>
      <c r="BX752" s="165"/>
      <c r="BY752" s="165"/>
      <c r="BZ752" s="165"/>
      <c r="CA752" s="165"/>
      <c r="CB752" s="165"/>
      <c r="CC752" s="165"/>
      <c r="CD752" s="165"/>
    </row>
    <row r="753" spans="1:82" ht="9.75" hidden="1" customHeight="1">
      <c r="A753" s="501"/>
      <c r="B753" s="242"/>
      <c r="C753" s="322"/>
      <c r="D753" s="242"/>
      <c r="E753" s="243"/>
      <c r="F753" s="249"/>
      <c r="G753" s="244"/>
      <c r="H753" s="244"/>
      <c r="I753" s="244"/>
      <c r="J753" s="244"/>
      <c r="K753" s="244"/>
      <c r="L753" s="245"/>
      <c r="M753" s="245"/>
      <c r="N753" s="253">
        <v>0</v>
      </c>
      <c r="O753" s="246"/>
      <c r="P753" s="864"/>
      <c r="Q753" s="858"/>
      <c r="R753" s="754"/>
      <c r="S753" s="758"/>
      <c r="T753" s="329"/>
      <c r="U753" s="329"/>
      <c r="V753" s="329"/>
      <c r="W753" s="771" t="s">
        <v>22</v>
      </c>
      <c r="X753" s="553">
        <f t="shared" si="449"/>
        <v>0</v>
      </c>
      <c r="Y753" s="423"/>
      <c r="Z753" s="170"/>
      <c r="AA753" s="88"/>
      <c r="AB753" s="171"/>
      <c r="AC753" s="88"/>
      <c r="AD753" s="162"/>
      <c r="AE753" s="162"/>
      <c r="AF753" s="162"/>
      <c r="AG753" s="162"/>
      <c r="AH753" s="162"/>
      <c r="AI753" s="162"/>
      <c r="AJ753" s="162"/>
      <c r="AK753" s="163"/>
      <c r="AL753" s="162"/>
      <c r="AM753" s="162"/>
      <c r="AN753" s="162"/>
      <c r="AO753" s="162"/>
      <c r="AP753" s="162"/>
      <c r="AQ753" s="162"/>
      <c r="AR753" s="162"/>
      <c r="AS753" s="162"/>
      <c r="AT753" s="162"/>
      <c r="AU753" s="162"/>
      <c r="AV753" s="162"/>
      <c r="AW753" s="162"/>
      <c r="AX753" s="162"/>
      <c r="AY753" s="162"/>
      <c r="AZ753" s="162"/>
      <c r="BA753" s="162"/>
      <c r="BB753" s="162"/>
      <c r="BC753" s="162"/>
      <c r="BD753" s="162"/>
      <c r="BE753" s="162"/>
      <c r="BF753" s="165"/>
      <c r="BG753" s="165"/>
      <c r="BH753" s="165"/>
      <c r="BI753" s="165"/>
      <c r="BJ753" s="165"/>
      <c r="BK753" s="165"/>
      <c r="BL753" s="165"/>
      <c r="BM753" s="165"/>
      <c r="BN753" s="165"/>
      <c r="BO753" s="165"/>
      <c r="BP753" s="165"/>
      <c r="BQ753" s="165"/>
      <c r="BR753" s="165"/>
      <c r="BS753" s="165"/>
      <c r="BT753" s="165"/>
      <c r="BU753" s="165"/>
      <c r="BV753" s="165"/>
      <c r="BW753" s="165"/>
      <c r="BX753" s="165"/>
      <c r="BY753" s="165"/>
      <c r="BZ753" s="165"/>
      <c r="CA753" s="165"/>
      <c r="CB753" s="165"/>
      <c r="CC753" s="165"/>
      <c r="CD753" s="165"/>
    </row>
    <row r="754" spans="1:82" ht="63.75" hidden="1" customHeight="1">
      <c r="A754" s="826" t="s">
        <v>11</v>
      </c>
      <c r="B754" s="492"/>
      <c r="C754" s="678" t="s">
        <v>955</v>
      </c>
      <c r="D754" s="404" t="s">
        <v>1053</v>
      </c>
      <c r="E754" s="405" t="s">
        <v>1054</v>
      </c>
      <c r="F754" s="405" t="s">
        <v>1055</v>
      </c>
      <c r="G754" s="539" t="s">
        <v>792</v>
      </c>
      <c r="H754" s="539" t="s">
        <v>792</v>
      </c>
      <c r="I754" s="539" t="s">
        <v>792</v>
      </c>
      <c r="J754" s="539" t="s">
        <v>792</v>
      </c>
      <c r="K754" s="627"/>
      <c r="L754" s="539" t="s">
        <v>792</v>
      </c>
      <c r="M754" s="539" t="s">
        <v>792</v>
      </c>
      <c r="N754" s="215">
        <v>0</v>
      </c>
      <c r="O754" s="837">
        <f t="shared" ref="O754:O757" si="457">SUBTOTAL(9,G754:M754)</f>
        <v>0</v>
      </c>
      <c r="P754" s="838">
        <f t="shared" ref="P754:P757" si="458">O754</f>
        <v>0</v>
      </c>
      <c r="Q754" s="679">
        <v>64.00439999999999</v>
      </c>
      <c r="R754" s="737">
        <f t="shared" ref="R754:R757" si="459">Q754*$S$1</f>
        <v>4160.2859999999991</v>
      </c>
      <c r="S754" s="746">
        <f t="shared" ref="S754:S757" si="460">(1-T754*0.01)*R754</f>
        <v>2912.2001999999993</v>
      </c>
      <c r="T754" s="455">
        <v>30</v>
      </c>
      <c r="U754" s="435"/>
      <c r="V754" s="459"/>
      <c r="W754" s="843">
        <f t="shared" ref="W754:W757" si="461">S754*O754</f>
        <v>0</v>
      </c>
      <c r="X754" s="553">
        <f t="shared" si="449"/>
        <v>0</v>
      </c>
      <c r="Y754" s="438" t="s">
        <v>773</v>
      </c>
      <c r="Z754" s="436">
        <f t="shared" ref="Z754:Z757" si="462">T754</f>
        <v>30</v>
      </c>
      <c r="AA754" s="637"/>
      <c r="AB754" s="171"/>
      <c r="AC754" s="88"/>
      <c r="AD754" s="162"/>
      <c r="AE754" s="162"/>
      <c r="AF754" s="162"/>
      <c r="AG754" s="162"/>
      <c r="AH754" s="162"/>
      <c r="AI754" s="162"/>
      <c r="AJ754" s="162"/>
      <c r="AK754" s="163"/>
      <c r="AL754" s="162"/>
      <c r="AM754" s="173"/>
      <c r="AN754" s="173"/>
      <c r="AO754" s="173"/>
      <c r="AP754" s="173"/>
      <c r="AQ754" s="173"/>
      <c r="AR754" s="173"/>
      <c r="AS754" s="173"/>
      <c r="AT754" s="173"/>
      <c r="AU754" s="173"/>
      <c r="AV754" s="173"/>
      <c r="AW754" s="173"/>
      <c r="AX754" s="173"/>
      <c r="AY754" s="173"/>
      <c r="AZ754" s="173"/>
      <c r="BA754" s="173"/>
      <c r="BB754" s="173"/>
      <c r="BC754" s="173"/>
      <c r="BD754" s="173"/>
      <c r="BE754" s="173"/>
      <c r="BF754" s="165"/>
      <c r="BG754" s="165"/>
      <c r="BH754" s="165"/>
      <c r="BI754" s="165"/>
      <c r="BJ754" s="165"/>
      <c r="BK754" s="165"/>
      <c r="BL754" s="165"/>
      <c r="BM754" s="165"/>
      <c r="BN754" s="165"/>
      <c r="BO754" s="165"/>
      <c r="BP754" s="165"/>
      <c r="BQ754" s="165"/>
      <c r="BR754" s="165"/>
      <c r="BS754" s="165"/>
      <c r="BT754" s="165"/>
      <c r="BU754" s="165"/>
      <c r="BV754" s="165"/>
      <c r="BW754" s="165"/>
      <c r="BX754" s="165"/>
      <c r="BY754" s="165"/>
      <c r="BZ754" s="165"/>
      <c r="CA754" s="165"/>
      <c r="CB754" s="165"/>
      <c r="CC754" s="165"/>
      <c r="CD754" s="165"/>
    </row>
    <row r="755" spans="1:82" ht="63.75" hidden="1" customHeight="1">
      <c r="A755" s="826" t="s">
        <v>11</v>
      </c>
      <c r="B755" s="492"/>
      <c r="C755" s="678" t="s">
        <v>955</v>
      </c>
      <c r="D755" s="404" t="s">
        <v>1053</v>
      </c>
      <c r="E755" s="405" t="s">
        <v>1054</v>
      </c>
      <c r="F755" s="405" t="s">
        <v>162</v>
      </c>
      <c r="G755" s="539" t="s">
        <v>792</v>
      </c>
      <c r="H755" s="627"/>
      <c r="I755" s="627"/>
      <c r="J755" s="539" t="s">
        <v>792</v>
      </c>
      <c r="K755" s="627"/>
      <c r="L755" s="627"/>
      <c r="M755" s="539" t="s">
        <v>792</v>
      </c>
      <c r="N755" s="215">
        <v>0</v>
      </c>
      <c r="O755" s="837">
        <f t="shared" si="457"/>
        <v>0</v>
      </c>
      <c r="P755" s="838">
        <f t="shared" si="458"/>
        <v>0</v>
      </c>
      <c r="Q755" s="679">
        <v>64.00439999999999</v>
      </c>
      <c r="R755" s="737">
        <f t="shared" si="459"/>
        <v>4160.2859999999991</v>
      </c>
      <c r="S755" s="746">
        <f t="shared" ref="S755:S756" si="463">(1-T755*0.01)*R755</f>
        <v>2912.2001999999993</v>
      </c>
      <c r="T755" s="455">
        <v>30</v>
      </c>
      <c r="U755" s="435"/>
      <c r="V755" s="459"/>
      <c r="W755" s="843">
        <f t="shared" si="461"/>
        <v>0</v>
      </c>
      <c r="X755" s="553">
        <f t="shared" si="449"/>
        <v>0</v>
      </c>
      <c r="Y755" s="438" t="s">
        <v>773</v>
      </c>
      <c r="Z755" s="436">
        <f t="shared" ref="Z755:Z756" si="464">T755</f>
        <v>30</v>
      </c>
      <c r="AA755" s="637"/>
      <c r="AB755" s="171"/>
      <c r="AC755" s="88"/>
      <c r="AD755" s="162"/>
      <c r="AE755" s="162"/>
      <c r="AF755" s="162"/>
      <c r="AG755" s="162"/>
      <c r="AH755" s="162"/>
      <c r="AI755" s="162"/>
      <c r="AJ755" s="162"/>
      <c r="AK755" s="163"/>
      <c r="AL755" s="162"/>
      <c r="AM755" s="173"/>
      <c r="AN755" s="173"/>
      <c r="AO755" s="173"/>
      <c r="AP755" s="173"/>
      <c r="AQ755" s="173"/>
      <c r="AR755" s="173"/>
      <c r="AS755" s="173"/>
      <c r="AT755" s="173"/>
      <c r="AU755" s="173"/>
      <c r="AV755" s="173"/>
      <c r="AW755" s="173"/>
      <c r="AX755" s="173"/>
      <c r="AY755" s="173"/>
      <c r="AZ755" s="173"/>
      <c r="BA755" s="173"/>
      <c r="BB755" s="173"/>
      <c r="BC755" s="173"/>
      <c r="BD755" s="173"/>
      <c r="BE755" s="173"/>
      <c r="BF755" s="165"/>
      <c r="BG755" s="165"/>
      <c r="BH755" s="165"/>
      <c r="BI755" s="165"/>
      <c r="BJ755" s="165"/>
      <c r="BK755" s="165"/>
      <c r="BL755" s="165"/>
      <c r="BM755" s="165"/>
      <c r="BN755" s="165"/>
      <c r="BO755" s="165"/>
      <c r="BP755" s="165"/>
      <c r="BQ755" s="165"/>
      <c r="BR755" s="165"/>
      <c r="BS755" s="165"/>
      <c r="BT755" s="165"/>
      <c r="BU755" s="165"/>
      <c r="BV755" s="165"/>
      <c r="BW755" s="165"/>
      <c r="BX755" s="165"/>
      <c r="BY755" s="165"/>
      <c r="BZ755" s="165"/>
      <c r="CA755" s="165"/>
      <c r="CB755" s="165"/>
      <c r="CC755" s="165"/>
      <c r="CD755" s="165"/>
    </row>
    <row r="756" spans="1:82" ht="63.75" hidden="1" customHeight="1">
      <c r="A756" s="826" t="s">
        <v>11</v>
      </c>
      <c r="B756" s="492"/>
      <c r="C756" s="678" t="s">
        <v>955</v>
      </c>
      <c r="D756" s="404" t="s">
        <v>1053</v>
      </c>
      <c r="E756" s="405" t="s">
        <v>1054</v>
      </c>
      <c r="F756" s="405" t="s">
        <v>3</v>
      </c>
      <c r="G756" s="539" t="s">
        <v>792</v>
      </c>
      <c r="H756" s="627"/>
      <c r="I756" s="539" t="s">
        <v>792</v>
      </c>
      <c r="J756" s="539" t="s">
        <v>792</v>
      </c>
      <c r="K756" s="627"/>
      <c r="L756" s="627"/>
      <c r="M756" s="539" t="s">
        <v>792</v>
      </c>
      <c r="N756" s="215">
        <v>0</v>
      </c>
      <c r="O756" s="837">
        <f t="shared" si="457"/>
        <v>0</v>
      </c>
      <c r="P756" s="838">
        <f t="shared" si="458"/>
        <v>0</v>
      </c>
      <c r="Q756" s="679">
        <v>64.00439999999999</v>
      </c>
      <c r="R756" s="737">
        <f t="shared" si="459"/>
        <v>4160.2859999999991</v>
      </c>
      <c r="S756" s="746">
        <f t="shared" si="463"/>
        <v>2912.2001999999993</v>
      </c>
      <c r="T756" s="455">
        <v>30</v>
      </c>
      <c r="U756" s="435"/>
      <c r="V756" s="459"/>
      <c r="W756" s="843">
        <f t="shared" si="461"/>
        <v>0</v>
      </c>
      <c r="X756" s="553">
        <f t="shared" si="449"/>
        <v>0</v>
      </c>
      <c r="Y756" s="438" t="s">
        <v>773</v>
      </c>
      <c r="Z756" s="436">
        <f t="shared" si="464"/>
        <v>30</v>
      </c>
      <c r="AA756" s="637"/>
      <c r="AB756" s="171"/>
      <c r="AC756" s="88"/>
      <c r="AD756" s="162"/>
      <c r="AE756" s="162"/>
      <c r="AF756" s="162"/>
      <c r="AG756" s="162"/>
      <c r="AH756" s="162"/>
      <c r="AI756" s="162"/>
      <c r="AJ756" s="162"/>
      <c r="AK756" s="163"/>
      <c r="AL756" s="162"/>
      <c r="AM756" s="173"/>
      <c r="AN756" s="173"/>
      <c r="AO756" s="173"/>
      <c r="AP756" s="173"/>
      <c r="AQ756" s="173"/>
      <c r="AR756" s="173"/>
      <c r="AS756" s="173"/>
      <c r="AT756" s="173"/>
      <c r="AU756" s="173"/>
      <c r="AV756" s="173"/>
      <c r="AW756" s="173"/>
      <c r="AX756" s="173"/>
      <c r="AY756" s="173"/>
      <c r="AZ756" s="173"/>
      <c r="BA756" s="173"/>
      <c r="BB756" s="173"/>
      <c r="BC756" s="173"/>
      <c r="BD756" s="173"/>
      <c r="BE756" s="173"/>
      <c r="BF756" s="165"/>
      <c r="BG756" s="165"/>
      <c r="BH756" s="165"/>
      <c r="BI756" s="165"/>
      <c r="BJ756" s="165"/>
      <c r="BK756" s="165"/>
      <c r="BL756" s="165"/>
      <c r="BM756" s="165"/>
      <c r="BN756" s="165"/>
      <c r="BO756" s="165"/>
      <c r="BP756" s="165"/>
      <c r="BQ756" s="165"/>
      <c r="BR756" s="165"/>
      <c r="BS756" s="165"/>
      <c r="BT756" s="165"/>
      <c r="BU756" s="165"/>
      <c r="BV756" s="165"/>
      <c r="BW756" s="165"/>
      <c r="BX756" s="165"/>
      <c r="BY756" s="165"/>
      <c r="BZ756" s="165"/>
      <c r="CA756" s="165"/>
      <c r="CB756" s="165"/>
      <c r="CC756" s="165"/>
      <c r="CD756" s="165"/>
    </row>
    <row r="757" spans="1:82" ht="63.75" hidden="1" customHeight="1">
      <c r="A757" s="826" t="s">
        <v>11</v>
      </c>
      <c r="B757" s="492"/>
      <c r="C757" s="678" t="s">
        <v>955</v>
      </c>
      <c r="D757" s="404" t="s">
        <v>1056</v>
      </c>
      <c r="E757" s="405" t="s">
        <v>1054</v>
      </c>
      <c r="F757" s="405" t="s">
        <v>8</v>
      </c>
      <c r="G757" s="539" t="s">
        <v>792</v>
      </c>
      <c r="H757" s="539" t="s">
        <v>792</v>
      </c>
      <c r="I757" s="539" t="s">
        <v>792</v>
      </c>
      <c r="J757" s="627"/>
      <c r="K757" s="539" t="s">
        <v>792</v>
      </c>
      <c r="L757" s="539" t="s">
        <v>792</v>
      </c>
      <c r="M757" s="539" t="s">
        <v>792</v>
      </c>
      <c r="N757" s="215">
        <v>0</v>
      </c>
      <c r="O757" s="837">
        <f t="shared" si="457"/>
        <v>0</v>
      </c>
      <c r="P757" s="838">
        <f t="shared" si="458"/>
        <v>0</v>
      </c>
      <c r="Q757" s="679">
        <v>69.171120000000002</v>
      </c>
      <c r="R757" s="737">
        <f t="shared" si="459"/>
        <v>4496.1228000000001</v>
      </c>
      <c r="S757" s="746">
        <f t="shared" si="460"/>
        <v>3147.2859599999997</v>
      </c>
      <c r="T757" s="455">
        <v>30</v>
      </c>
      <c r="U757" s="435"/>
      <c r="V757" s="459"/>
      <c r="W757" s="843">
        <f t="shared" si="461"/>
        <v>0</v>
      </c>
      <c r="X757" s="553">
        <f t="shared" si="449"/>
        <v>0</v>
      </c>
      <c r="Y757" s="438" t="s">
        <v>773</v>
      </c>
      <c r="Z757" s="436">
        <f t="shared" si="462"/>
        <v>30</v>
      </c>
      <c r="AA757" s="637"/>
      <c r="AB757" s="171"/>
      <c r="AC757" s="88"/>
      <c r="AD757" s="162"/>
      <c r="AE757" s="162"/>
      <c r="AF757" s="162"/>
      <c r="AG757" s="162"/>
      <c r="AH757" s="162"/>
      <c r="AI757" s="162"/>
      <c r="AJ757" s="162"/>
      <c r="AK757" s="163"/>
      <c r="AL757" s="162"/>
      <c r="AM757" s="173"/>
      <c r="AN757" s="173"/>
      <c r="AO757" s="173"/>
      <c r="AP757" s="173"/>
      <c r="AQ757" s="173"/>
      <c r="AR757" s="173"/>
      <c r="AS757" s="173"/>
      <c r="AT757" s="173"/>
      <c r="AU757" s="173"/>
      <c r="AV757" s="173"/>
      <c r="AW757" s="173"/>
      <c r="AX757" s="173"/>
      <c r="AY757" s="173"/>
      <c r="AZ757" s="173"/>
      <c r="BA757" s="173"/>
      <c r="BB757" s="173"/>
      <c r="BC757" s="173"/>
      <c r="BD757" s="173"/>
      <c r="BE757" s="173"/>
      <c r="BF757" s="165"/>
      <c r="BG757" s="165"/>
      <c r="BH757" s="165"/>
      <c r="BI757" s="165"/>
      <c r="BJ757" s="165"/>
      <c r="BK757" s="165"/>
      <c r="BL757" s="165"/>
      <c r="BM757" s="165"/>
      <c r="BN757" s="165"/>
      <c r="BO757" s="165"/>
      <c r="BP757" s="165"/>
      <c r="BQ757" s="165"/>
      <c r="BR757" s="165"/>
      <c r="BS757" s="165"/>
      <c r="BT757" s="165"/>
      <c r="BU757" s="165"/>
      <c r="BV757" s="165"/>
      <c r="BW757" s="165"/>
      <c r="BX757" s="165"/>
      <c r="BY757" s="165"/>
      <c r="BZ757" s="165"/>
      <c r="CA757" s="165"/>
      <c r="CB757" s="165"/>
      <c r="CC757" s="165"/>
      <c r="CD757" s="165"/>
    </row>
    <row r="758" spans="1:82" ht="63.75" hidden="1" customHeight="1">
      <c r="A758" s="492" t="s">
        <v>11</v>
      </c>
      <c r="B758" s="492"/>
      <c r="C758" s="596" t="s">
        <v>796</v>
      </c>
      <c r="D758" s="404" t="s">
        <v>828</v>
      </c>
      <c r="E758" s="405" t="s">
        <v>844</v>
      </c>
      <c r="F758" s="405" t="s">
        <v>829</v>
      </c>
      <c r="G758" s="627"/>
      <c r="H758" s="539" t="s">
        <v>792</v>
      </c>
      <c r="I758" s="539" t="s">
        <v>792</v>
      </c>
      <c r="J758" s="539" t="s">
        <v>792</v>
      </c>
      <c r="K758" s="539" t="s">
        <v>792</v>
      </c>
      <c r="L758" s="539" t="s">
        <v>792</v>
      </c>
      <c r="M758" s="539"/>
      <c r="N758" s="215">
        <v>0</v>
      </c>
      <c r="O758" s="50">
        <f t="shared" ref="O758:O765" si="465">SUBTOTAL(9,G758:M758)</f>
        <v>0</v>
      </c>
      <c r="P758" s="94">
        <f t="shared" ref="P758:P766" si="466">O758</f>
        <v>0</v>
      </c>
      <c r="Q758" s="635">
        <v>41.41</v>
      </c>
      <c r="R758" s="437">
        <f>Q758*$S$1</f>
        <v>2691.6499999999996</v>
      </c>
      <c r="S758" s="395">
        <f>(1-T758*0.01)*R758</f>
        <v>2476.3179999999998</v>
      </c>
      <c r="T758" s="455">
        <v>8</v>
      </c>
      <c r="U758" s="435"/>
      <c r="V758" s="459"/>
      <c r="W758" s="335">
        <f t="shared" ref="W758:W765" si="467">S758*O758</f>
        <v>0</v>
      </c>
      <c r="X758" s="553">
        <f t="shared" ref="X758:X821" si="468">R758*P758</f>
        <v>0</v>
      </c>
      <c r="Y758" s="438" t="s">
        <v>773</v>
      </c>
      <c r="Z758" s="436">
        <f>T758</f>
        <v>8</v>
      </c>
      <c r="AA758" s="637"/>
      <c r="AB758" s="171"/>
      <c r="AC758" s="88"/>
      <c r="AD758" s="162"/>
      <c r="AE758" s="162"/>
      <c r="AF758" s="162"/>
      <c r="AG758" s="162"/>
      <c r="AH758" s="162"/>
      <c r="AI758" s="162"/>
      <c r="AJ758" s="162"/>
      <c r="AK758" s="163"/>
      <c r="AL758" s="162"/>
      <c r="AM758" s="173"/>
      <c r="AN758" s="173"/>
      <c r="AO758" s="173"/>
      <c r="AP758" s="173"/>
      <c r="AQ758" s="173"/>
      <c r="AR758" s="173"/>
      <c r="AS758" s="173"/>
      <c r="AT758" s="173"/>
      <c r="AU758" s="173"/>
      <c r="AV758" s="173"/>
      <c r="AW758" s="173"/>
      <c r="AX758" s="173"/>
      <c r="AY758" s="173"/>
      <c r="AZ758" s="173"/>
      <c r="BA758" s="173"/>
      <c r="BB758" s="173"/>
      <c r="BC758" s="173"/>
      <c r="BD758" s="173"/>
      <c r="BE758" s="173"/>
      <c r="BF758" s="165"/>
      <c r="BG758" s="165"/>
      <c r="BH758" s="165"/>
      <c r="BI758" s="165"/>
      <c r="BJ758" s="165"/>
      <c r="BK758" s="165"/>
      <c r="BL758" s="165"/>
      <c r="BM758" s="165"/>
      <c r="BN758" s="165"/>
      <c r="BO758" s="165"/>
      <c r="BP758" s="165"/>
      <c r="BQ758" s="165"/>
      <c r="BR758" s="165"/>
      <c r="BS758" s="165"/>
      <c r="BT758" s="165"/>
      <c r="BU758" s="165"/>
      <c r="BV758" s="165"/>
      <c r="BW758" s="165"/>
      <c r="BX758" s="165"/>
      <c r="BY758" s="165"/>
      <c r="BZ758" s="165"/>
      <c r="CA758" s="165"/>
      <c r="CB758" s="165"/>
      <c r="CC758" s="165"/>
      <c r="CD758" s="165"/>
    </row>
    <row r="759" spans="1:82" ht="63.75" hidden="1" customHeight="1">
      <c r="A759" s="521" t="s">
        <v>11</v>
      </c>
      <c r="B759" s="492"/>
      <c r="C759" s="678" t="s">
        <v>955</v>
      </c>
      <c r="D759" s="667" t="s">
        <v>921</v>
      </c>
      <c r="E759" s="668" t="s">
        <v>918</v>
      </c>
      <c r="F759" s="405" t="s">
        <v>469</v>
      </c>
      <c r="G759" s="539" t="s">
        <v>792</v>
      </c>
      <c r="H759" s="539" t="s">
        <v>792</v>
      </c>
      <c r="I759" s="539" t="s">
        <v>792</v>
      </c>
      <c r="J759" s="539" t="s">
        <v>792</v>
      </c>
      <c r="K759" s="627"/>
      <c r="L759" s="627"/>
      <c r="M759" s="539" t="s">
        <v>792</v>
      </c>
      <c r="N759" s="215">
        <v>0</v>
      </c>
      <c r="O759" s="837">
        <f t="shared" si="465"/>
        <v>0</v>
      </c>
      <c r="P759" s="838">
        <f t="shared" si="466"/>
        <v>0</v>
      </c>
      <c r="Q759" s="679">
        <v>67.813199999999995</v>
      </c>
      <c r="R759" s="737">
        <f t="shared" ref="R759:R761" si="469">Q759*$S$1</f>
        <v>4407.8579999999993</v>
      </c>
      <c r="S759" s="746">
        <f t="shared" ref="S759:S761" si="470">(1-T759*0.01)*R759</f>
        <v>3085.5005999999994</v>
      </c>
      <c r="T759" s="455">
        <v>30</v>
      </c>
      <c r="U759" s="435"/>
      <c r="V759" s="459"/>
      <c r="W759" s="843">
        <f t="shared" si="467"/>
        <v>0</v>
      </c>
      <c r="X759" s="553">
        <f t="shared" si="468"/>
        <v>0</v>
      </c>
      <c r="Y759" s="438" t="s">
        <v>773</v>
      </c>
      <c r="Z759" s="436">
        <f t="shared" ref="Z759:Z764" si="471">T759</f>
        <v>30</v>
      </c>
      <c r="AA759" s="637"/>
      <c r="AB759" s="171"/>
      <c r="AC759" s="88"/>
      <c r="AD759" s="162"/>
      <c r="AE759" s="162"/>
      <c r="AF759" s="162"/>
      <c r="AG759" s="162"/>
      <c r="AH759" s="162"/>
      <c r="AI759" s="162"/>
      <c r="AJ759" s="162"/>
      <c r="AK759" s="163"/>
      <c r="AL759" s="162"/>
      <c r="AM759" s="173"/>
      <c r="AN759" s="173"/>
      <c r="AO759" s="173"/>
      <c r="AP759" s="173"/>
      <c r="AQ759" s="173"/>
      <c r="AR759" s="173"/>
      <c r="AS759" s="173"/>
      <c r="AT759" s="173"/>
      <c r="AU759" s="173"/>
      <c r="AV759" s="173"/>
      <c r="AW759" s="173"/>
      <c r="AX759" s="173"/>
      <c r="AY759" s="173"/>
      <c r="AZ759" s="173"/>
      <c r="BA759" s="173"/>
      <c r="BB759" s="173"/>
      <c r="BC759" s="173"/>
      <c r="BD759" s="173"/>
      <c r="BE759" s="173"/>
      <c r="BF759" s="165"/>
      <c r="BG759" s="165"/>
      <c r="BH759" s="165"/>
      <c r="BI759" s="165"/>
      <c r="BJ759" s="165"/>
      <c r="BK759" s="165"/>
      <c r="BL759" s="165"/>
      <c r="BM759" s="165"/>
      <c r="BN759" s="165"/>
      <c r="BO759" s="165"/>
      <c r="BP759" s="165"/>
      <c r="BQ759" s="165"/>
      <c r="BR759" s="165"/>
      <c r="BS759" s="165"/>
      <c r="BT759" s="165"/>
      <c r="BU759" s="165"/>
      <c r="BV759" s="165"/>
      <c r="BW759" s="165"/>
      <c r="BX759" s="165"/>
      <c r="BY759" s="165"/>
      <c r="BZ759" s="165"/>
      <c r="CA759" s="165"/>
      <c r="CB759" s="165"/>
      <c r="CC759" s="165"/>
      <c r="CD759" s="165"/>
    </row>
    <row r="760" spans="1:82" ht="63.75" hidden="1" customHeight="1">
      <c r="A760" s="492" t="s">
        <v>11</v>
      </c>
      <c r="B760" s="492"/>
      <c r="C760" s="678" t="s">
        <v>955</v>
      </c>
      <c r="D760" s="667" t="s">
        <v>920</v>
      </c>
      <c r="E760" s="668" t="s">
        <v>917</v>
      </c>
      <c r="F760" s="668" t="s">
        <v>922</v>
      </c>
      <c r="G760" s="539" t="s">
        <v>792</v>
      </c>
      <c r="H760" s="539" t="s">
        <v>792</v>
      </c>
      <c r="I760" s="539" t="s">
        <v>792</v>
      </c>
      <c r="J760" s="539" t="s">
        <v>792</v>
      </c>
      <c r="K760" s="627"/>
      <c r="L760" s="539" t="s">
        <v>792</v>
      </c>
      <c r="M760" s="539" t="s">
        <v>792</v>
      </c>
      <c r="N760" s="215">
        <v>0</v>
      </c>
      <c r="O760" s="837">
        <f t="shared" si="465"/>
        <v>0</v>
      </c>
      <c r="P760" s="838">
        <f t="shared" si="466"/>
        <v>0</v>
      </c>
      <c r="Q760" s="679">
        <v>67.481999999999999</v>
      </c>
      <c r="R760" s="737">
        <f t="shared" si="469"/>
        <v>4386.33</v>
      </c>
      <c r="S760" s="746">
        <f t="shared" si="470"/>
        <v>3070.4309999999996</v>
      </c>
      <c r="T760" s="455">
        <v>30</v>
      </c>
      <c r="U760" s="435"/>
      <c r="V760" s="459"/>
      <c r="W760" s="843">
        <f t="shared" si="467"/>
        <v>0</v>
      </c>
      <c r="X760" s="553">
        <f t="shared" si="468"/>
        <v>0</v>
      </c>
      <c r="Y760" s="438" t="s">
        <v>773</v>
      </c>
      <c r="Z760" s="436">
        <f t="shared" si="471"/>
        <v>30</v>
      </c>
      <c r="AA760" s="637"/>
      <c r="AB760" s="171"/>
      <c r="AC760" s="88"/>
      <c r="AD760" s="162"/>
      <c r="AE760" s="162"/>
      <c r="AF760" s="162"/>
      <c r="AG760" s="162"/>
      <c r="AH760" s="162"/>
      <c r="AI760" s="162"/>
      <c r="AJ760" s="162"/>
      <c r="AK760" s="163"/>
      <c r="AL760" s="162"/>
      <c r="AM760" s="173"/>
      <c r="AN760" s="173"/>
      <c r="AO760" s="173"/>
      <c r="AP760" s="173"/>
      <c r="AQ760" s="173"/>
      <c r="AR760" s="173"/>
      <c r="AS760" s="173"/>
      <c r="AT760" s="173"/>
      <c r="AU760" s="173"/>
      <c r="AV760" s="173"/>
      <c r="AW760" s="173"/>
      <c r="AX760" s="173"/>
      <c r="AY760" s="173"/>
      <c r="AZ760" s="173"/>
      <c r="BA760" s="173"/>
      <c r="BB760" s="173"/>
      <c r="BC760" s="173"/>
      <c r="BD760" s="173"/>
      <c r="BE760" s="173"/>
      <c r="BF760" s="165"/>
      <c r="BG760" s="165"/>
      <c r="BH760" s="165"/>
      <c r="BI760" s="165"/>
      <c r="BJ760" s="165"/>
      <c r="BK760" s="165"/>
      <c r="BL760" s="165"/>
      <c r="BM760" s="165"/>
      <c r="BN760" s="165"/>
      <c r="BO760" s="165"/>
      <c r="BP760" s="165"/>
      <c r="BQ760" s="165"/>
      <c r="BR760" s="165"/>
      <c r="BS760" s="165"/>
      <c r="BT760" s="165"/>
      <c r="BU760" s="165"/>
      <c r="BV760" s="165"/>
      <c r="BW760" s="165"/>
      <c r="BX760" s="165"/>
      <c r="BY760" s="165"/>
      <c r="BZ760" s="165"/>
      <c r="CA760" s="165"/>
      <c r="CB760" s="165"/>
      <c r="CC760" s="165"/>
      <c r="CD760" s="165"/>
    </row>
    <row r="761" spans="1:82" ht="63.75" hidden="1" customHeight="1">
      <c r="A761" s="492" t="s">
        <v>11</v>
      </c>
      <c r="B761" s="492"/>
      <c r="C761" s="678" t="s">
        <v>955</v>
      </c>
      <c r="D761" s="667" t="s">
        <v>921</v>
      </c>
      <c r="E761" s="668" t="s">
        <v>918</v>
      </c>
      <c r="F761" s="668" t="s">
        <v>8</v>
      </c>
      <c r="G761" s="539" t="s">
        <v>792</v>
      </c>
      <c r="H761" s="539" t="s">
        <v>792</v>
      </c>
      <c r="I761" s="627"/>
      <c r="J761" s="539" t="s">
        <v>792</v>
      </c>
      <c r="K761" s="627"/>
      <c r="L761" s="539" t="s">
        <v>792</v>
      </c>
      <c r="M761" s="539" t="s">
        <v>792</v>
      </c>
      <c r="N761" s="215">
        <v>0</v>
      </c>
      <c r="O761" s="837">
        <f t="shared" si="465"/>
        <v>0</v>
      </c>
      <c r="P761" s="838">
        <f t="shared" si="466"/>
        <v>0</v>
      </c>
      <c r="Q761" s="679">
        <v>67.813199999999995</v>
      </c>
      <c r="R761" s="737">
        <f t="shared" si="469"/>
        <v>4407.8579999999993</v>
      </c>
      <c r="S761" s="746">
        <f t="shared" si="470"/>
        <v>3085.5005999999994</v>
      </c>
      <c r="T761" s="455">
        <v>30</v>
      </c>
      <c r="U761" s="435"/>
      <c r="V761" s="459"/>
      <c r="W761" s="843">
        <f t="shared" si="467"/>
        <v>0</v>
      </c>
      <c r="X761" s="553">
        <f t="shared" si="468"/>
        <v>0</v>
      </c>
      <c r="Y761" s="438" t="s">
        <v>773</v>
      </c>
      <c r="Z761" s="436">
        <f t="shared" si="471"/>
        <v>30</v>
      </c>
      <c r="AA761" s="637"/>
      <c r="AB761" s="171"/>
      <c r="AC761" s="88"/>
      <c r="AD761" s="162"/>
      <c r="AE761" s="162"/>
      <c r="AF761" s="162"/>
      <c r="AG761" s="162"/>
      <c r="AH761" s="162"/>
      <c r="AI761" s="162"/>
      <c r="AJ761" s="162"/>
      <c r="AK761" s="163"/>
      <c r="AL761" s="162"/>
      <c r="AM761" s="173"/>
      <c r="AN761" s="173"/>
      <c r="AO761" s="173"/>
      <c r="AP761" s="173"/>
      <c r="AQ761" s="173"/>
      <c r="AR761" s="173"/>
      <c r="AS761" s="173"/>
      <c r="AT761" s="173"/>
      <c r="AU761" s="173"/>
      <c r="AV761" s="173"/>
      <c r="AW761" s="173"/>
      <c r="AX761" s="173"/>
      <c r="AY761" s="173"/>
      <c r="AZ761" s="173"/>
      <c r="BA761" s="173"/>
      <c r="BB761" s="173"/>
      <c r="BC761" s="173"/>
      <c r="BD761" s="173"/>
      <c r="BE761" s="173"/>
      <c r="BF761" s="165"/>
      <c r="BG761" s="165"/>
      <c r="BH761" s="165"/>
      <c r="BI761" s="165"/>
      <c r="BJ761" s="165"/>
      <c r="BK761" s="165"/>
      <c r="BL761" s="165"/>
      <c r="BM761" s="165"/>
      <c r="BN761" s="165"/>
      <c r="BO761" s="165"/>
      <c r="BP761" s="165"/>
      <c r="BQ761" s="165"/>
      <c r="BR761" s="165"/>
      <c r="BS761" s="165"/>
      <c r="BT761" s="165"/>
      <c r="BU761" s="165"/>
      <c r="BV761" s="165"/>
      <c r="BW761" s="165"/>
      <c r="BX761" s="165"/>
      <c r="BY761" s="165"/>
      <c r="BZ761" s="165"/>
      <c r="CA761" s="165"/>
      <c r="CB761" s="165"/>
      <c r="CC761" s="165"/>
      <c r="CD761" s="165"/>
    </row>
    <row r="762" spans="1:82" ht="63.75" hidden="1" customHeight="1">
      <c r="A762" s="492" t="s">
        <v>11</v>
      </c>
      <c r="B762" s="492"/>
      <c r="C762" s="596" t="s">
        <v>796</v>
      </c>
      <c r="D762" s="667" t="s">
        <v>921</v>
      </c>
      <c r="E762" s="668" t="s">
        <v>918</v>
      </c>
      <c r="F762" s="668" t="s">
        <v>23</v>
      </c>
      <c r="G762" s="539" t="s">
        <v>792</v>
      </c>
      <c r="H762" s="627"/>
      <c r="I762" s="627"/>
      <c r="J762" s="627"/>
      <c r="K762" s="627"/>
      <c r="L762" s="627"/>
      <c r="M762" s="627"/>
      <c r="N762" s="215">
        <v>3</v>
      </c>
      <c r="O762" s="50">
        <f t="shared" si="465"/>
        <v>0</v>
      </c>
      <c r="P762" s="94">
        <f t="shared" si="466"/>
        <v>0</v>
      </c>
      <c r="Q762" s="635">
        <v>68.316000000000003</v>
      </c>
      <c r="R762" s="437">
        <f t="shared" ref="R762:R766" si="472">Q762*$S$1</f>
        <v>4440.54</v>
      </c>
      <c r="S762" s="395">
        <f t="shared" ref="S762:S766" si="473">(1-T762*0.01)*R762</f>
        <v>4085.2968000000001</v>
      </c>
      <c r="T762" s="455">
        <v>8</v>
      </c>
      <c r="U762" s="435"/>
      <c r="V762" s="459" t="s">
        <v>902</v>
      </c>
      <c r="W762" s="335">
        <f t="shared" si="467"/>
        <v>0</v>
      </c>
      <c r="X762" s="553">
        <f t="shared" si="468"/>
        <v>0</v>
      </c>
      <c r="Y762" s="438" t="s">
        <v>773</v>
      </c>
      <c r="Z762" s="436">
        <f t="shared" si="471"/>
        <v>8</v>
      </c>
      <c r="AA762" s="637"/>
      <c r="AB762" s="171"/>
      <c r="AC762" s="88"/>
      <c r="AD762" s="162"/>
      <c r="AE762" s="162"/>
      <c r="AF762" s="162"/>
      <c r="AG762" s="162"/>
      <c r="AH762" s="162"/>
      <c r="AI762" s="162"/>
      <c r="AJ762" s="162"/>
      <c r="AK762" s="163"/>
      <c r="AL762" s="162"/>
      <c r="AM762" s="173"/>
      <c r="AN762" s="173"/>
      <c r="AO762" s="173"/>
      <c r="AP762" s="173"/>
      <c r="AQ762" s="173"/>
      <c r="AR762" s="173"/>
      <c r="AS762" s="173"/>
      <c r="AT762" s="173"/>
      <c r="AU762" s="173"/>
      <c r="AV762" s="173"/>
      <c r="AW762" s="173"/>
      <c r="AX762" s="173"/>
      <c r="AY762" s="173"/>
      <c r="AZ762" s="173"/>
      <c r="BA762" s="173"/>
      <c r="BB762" s="173"/>
      <c r="BC762" s="173"/>
      <c r="BD762" s="173"/>
      <c r="BE762" s="173"/>
      <c r="BF762" s="165"/>
      <c r="BG762" s="165"/>
      <c r="BH762" s="165"/>
      <c r="BI762" s="165"/>
      <c r="BJ762" s="165"/>
      <c r="BK762" s="165"/>
      <c r="BL762" s="165"/>
      <c r="BM762" s="165"/>
      <c r="BN762" s="165"/>
      <c r="BO762" s="165"/>
      <c r="BP762" s="165"/>
      <c r="BQ762" s="165"/>
      <c r="BR762" s="165"/>
      <c r="BS762" s="165"/>
      <c r="BT762" s="165"/>
      <c r="BU762" s="165"/>
      <c r="BV762" s="165"/>
      <c r="BW762" s="165"/>
      <c r="BX762" s="165"/>
      <c r="BY762" s="165"/>
      <c r="BZ762" s="165"/>
      <c r="CA762" s="165"/>
      <c r="CB762" s="165"/>
      <c r="CC762" s="165"/>
      <c r="CD762" s="165"/>
    </row>
    <row r="763" spans="1:82" ht="63.75" hidden="1" customHeight="1">
      <c r="A763" s="492" t="s">
        <v>11</v>
      </c>
      <c r="B763" s="492"/>
      <c r="C763" s="678" t="s">
        <v>955</v>
      </c>
      <c r="D763" s="404" t="s">
        <v>915</v>
      </c>
      <c r="E763" s="600" t="s">
        <v>919</v>
      </c>
      <c r="F763" s="405" t="s">
        <v>8</v>
      </c>
      <c r="G763" s="627"/>
      <c r="H763" s="627"/>
      <c r="I763" s="539" t="s">
        <v>792</v>
      </c>
      <c r="J763" s="539" t="s">
        <v>792</v>
      </c>
      <c r="K763" s="539" t="s">
        <v>792</v>
      </c>
      <c r="L763" s="539" t="s">
        <v>792</v>
      </c>
      <c r="M763" s="539" t="s">
        <v>792</v>
      </c>
      <c r="N763" s="215">
        <v>0</v>
      </c>
      <c r="O763" s="50">
        <f t="shared" si="465"/>
        <v>0</v>
      </c>
      <c r="P763" s="94">
        <f t="shared" si="466"/>
        <v>0</v>
      </c>
      <c r="Q763" s="679">
        <v>49.381920000000001</v>
      </c>
      <c r="R763" s="737">
        <f t="shared" si="472"/>
        <v>3209.8247999999999</v>
      </c>
      <c r="S763" s="746">
        <f t="shared" si="473"/>
        <v>2246.87736</v>
      </c>
      <c r="T763" s="455">
        <v>30</v>
      </c>
      <c r="U763" s="435"/>
      <c r="V763" s="459"/>
      <c r="W763" s="753">
        <f t="shared" si="467"/>
        <v>0</v>
      </c>
      <c r="X763" s="553">
        <f t="shared" si="468"/>
        <v>0</v>
      </c>
      <c r="Y763" s="438" t="s">
        <v>773</v>
      </c>
      <c r="Z763" s="436">
        <f t="shared" si="471"/>
        <v>30</v>
      </c>
      <c r="AA763" s="637"/>
      <c r="AB763" s="171"/>
      <c r="AC763" s="88"/>
      <c r="AD763" s="162"/>
      <c r="AE763" s="162"/>
      <c r="AF763" s="162"/>
      <c r="AG763" s="162"/>
      <c r="AH763" s="162"/>
      <c r="AI763" s="162"/>
      <c r="AJ763" s="162"/>
      <c r="AK763" s="163"/>
      <c r="AL763" s="162"/>
      <c r="AM763" s="173"/>
      <c r="AN763" s="173"/>
      <c r="AO763" s="173"/>
      <c r="AP763" s="173"/>
      <c r="AQ763" s="173"/>
      <c r="AR763" s="173"/>
      <c r="AS763" s="173"/>
      <c r="AT763" s="173"/>
      <c r="AU763" s="173"/>
      <c r="AV763" s="173"/>
      <c r="AW763" s="173"/>
      <c r="AX763" s="173"/>
      <c r="AY763" s="173"/>
      <c r="AZ763" s="173"/>
      <c r="BA763" s="173"/>
      <c r="BB763" s="173"/>
      <c r="BC763" s="173"/>
      <c r="BD763" s="173"/>
      <c r="BE763" s="173"/>
      <c r="BF763" s="165"/>
      <c r="BG763" s="165"/>
      <c r="BH763" s="165"/>
      <c r="BI763" s="165"/>
      <c r="BJ763" s="165"/>
      <c r="BK763" s="165"/>
      <c r="BL763" s="165"/>
      <c r="BM763" s="165"/>
      <c r="BN763" s="165"/>
      <c r="BO763" s="165"/>
      <c r="BP763" s="165"/>
      <c r="BQ763" s="165"/>
      <c r="BR763" s="165"/>
      <c r="BS763" s="165"/>
      <c r="BT763" s="165"/>
      <c r="BU763" s="165"/>
      <c r="BV763" s="165"/>
      <c r="BW763" s="165"/>
      <c r="BX763" s="165"/>
      <c r="BY763" s="165"/>
      <c r="BZ763" s="165"/>
      <c r="CA763" s="165"/>
      <c r="CB763" s="165"/>
      <c r="CC763" s="165"/>
      <c r="CD763" s="165"/>
    </row>
    <row r="764" spans="1:82" ht="63.75" hidden="1" customHeight="1">
      <c r="A764" s="492" t="s">
        <v>11</v>
      </c>
      <c r="B764" s="492"/>
      <c r="C764" s="678" t="s">
        <v>955</v>
      </c>
      <c r="D764" s="404" t="s">
        <v>915</v>
      </c>
      <c r="E764" s="600" t="s">
        <v>919</v>
      </c>
      <c r="F764" s="405" t="s">
        <v>5</v>
      </c>
      <c r="G764" s="627"/>
      <c r="H764" s="627"/>
      <c r="I764" s="539" t="s">
        <v>792</v>
      </c>
      <c r="J764" s="539" t="s">
        <v>792</v>
      </c>
      <c r="K764" s="539" t="s">
        <v>792</v>
      </c>
      <c r="L764" s="539" t="s">
        <v>792</v>
      </c>
      <c r="M764" s="539" t="s">
        <v>792</v>
      </c>
      <c r="N764" s="215">
        <v>0</v>
      </c>
      <c r="O764" s="50">
        <f t="shared" si="465"/>
        <v>0</v>
      </c>
      <c r="P764" s="94">
        <f t="shared" si="466"/>
        <v>0</v>
      </c>
      <c r="Q764" s="679">
        <v>49.381920000000001</v>
      </c>
      <c r="R764" s="737">
        <f t="shared" si="472"/>
        <v>3209.8247999999999</v>
      </c>
      <c r="S764" s="746">
        <f t="shared" si="473"/>
        <v>2246.87736</v>
      </c>
      <c r="T764" s="455">
        <v>30</v>
      </c>
      <c r="U764" s="435"/>
      <c r="V764" s="459"/>
      <c r="W764" s="753">
        <f t="shared" si="467"/>
        <v>0</v>
      </c>
      <c r="X764" s="553">
        <f t="shared" si="468"/>
        <v>0</v>
      </c>
      <c r="Y764" s="438" t="s">
        <v>773</v>
      </c>
      <c r="Z764" s="436">
        <f t="shared" si="471"/>
        <v>30</v>
      </c>
      <c r="AA764" s="637"/>
      <c r="AB764" s="171"/>
      <c r="AC764" s="88"/>
      <c r="AD764" s="162"/>
      <c r="AE764" s="162"/>
      <c r="AF764" s="162"/>
      <c r="AG764" s="162"/>
      <c r="AH764" s="162"/>
      <c r="AI764" s="162"/>
      <c r="AJ764" s="162"/>
      <c r="AK764" s="163"/>
      <c r="AL764" s="162"/>
      <c r="AM764" s="173"/>
      <c r="AN764" s="173"/>
      <c r="AO764" s="173"/>
      <c r="AP764" s="173"/>
      <c r="AQ764" s="173"/>
      <c r="AR764" s="173"/>
      <c r="AS764" s="173"/>
      <c r="AT764" s="173"/>
      <c r="AU764" s="173"/>
      <c r="AV764" s="173"/>
      <c r="AW764" s="173"/>
      <c r="AX764" s="173"/>
      <c r="AY764" s="173"/>
      <c r="AZ764" s="173"/>
      <c r="BA764" s="173"/>
      <c r="BB764" s="173"/>
      <c r="BC764" s="173"/>
      <c r="BD764" s="173"/>
      <c r="BE764" s="173"/>
      <c r="BF764" s="165"/>
      <c r="BG764" s="165"/>
      <c r="BH764" s="165"/>
      <c r="BI764" s="165"/>
      <c r="BJ764" s="165"/>
      <c r="BK764" s="165"/>
      <c r="BL764" s="165"/>
      <c r="BM764" s="165"/>
      <c r="BN764" s="165"/>
      <c r="BO764" s="165"/>
      <c r="BP764" s="165"/>
      <c r="BQ764" s="165"/>
      <c r="BR764" s="165"/>
      <c r="BS764" s="165"/>
      <c r="BT764" s="165"/>
      <c r="BU764" s="165"/>
      <c r="BV764" s="165"/>
      <c r="BW764" s="165"/>
      <c r="BX764" s="165"/>
      <c r="BY764" s="165"/>
      <c r="BZ764" s="165"/>
      <c r="CA764" s="165"/>
      <c r="CB764" s="165"/>
      <c r="CC764" s="165"/>
      <c r="CD764" s="165"/>
    </row>
    <row r="765" spans="1:82" ht="63.75" hidden="1" customHeight="1">
      <c r="A765" s="492" t="s">
        <v>11</v>
      </c>
      <c r="B765" s="492"/>
      <c r="C765" s="678" t="s">
        <v>955</v>
      </c>
      <c r="D765" s="404" t="s">
        <v>830</v>
      </c>
      <c r="E765" s="600" t="s">
        <v>846</v>
      </c>
      <c r="F765" s="405" t="s">
        <v>831</v>
      </c>
      <c r="G765" s="627"/>
      <c r="H765" s="627"/>
      <c r="I765" s="539" t="s">
        <v>792</v>
      </c>
      <c r="J765" s="539" t="s">
        <v>792</v>
      </c>
      <c r="K765" s="539" t="s">
        <v>792</v>
      </c>
      <c r="L765" s="539" t="s">
        <v>792</v>
      </c>
      <c r="M765" s="539" t="s">
        <v>792</v>
      </c>
      <c r="N765" s="215">
        <v>0</v>
      </c>
      <c r="O765" s="50">
        <f t="shared" si="465"/>
        <v>0</v>
      </c>
      <c r="P765" s="94">
        <f t="shared" si="466"/>
        <v>0</v>
      </c>
      <c r="Q765" s="679">
        <v>48.007439999999995</v>
      </c>
      <c r="R765" s="737">
        <f t="shared" si="472"/>
        <v>3120.4835999999996</v>
      </c>
      <c r="S765" s="746">
        <f t="shared" si="473"/>
        <v>2184.3385199999993</v>
      </c>
      <c r="T765" s="455">
        <v>30</v>
      </c>
      <c r="U765" s="435"/>
      <c r="V765" s="459"/>
      <c r="W765" s="753">
        <f t="shared" si="467"/>
        <v>0</v>
      </c>
      <c r="X765" s="553">
        <f t="shared" si="468"/>
        <v>0</v>
      </c>
      <c r="Y765" s="438" t="s">
        <v>773</v>
      </c>
      <c r="Z765" s="436">
        <f>T765</f>
        <v>30</v>
      </c>
      <c r="AA765" s="637"/>
      <c r="AB765" s="171"/>
      <c r="AC765" s="88"/>
      <c r="AD765" s="162"/>
      <c r="AE765" s="162"/>
      <c r="AF765" s="162"/>
      <c r="AG765" s="162"/>
      <c r="AH765" s="162"/>
      <c r="AI765" s="162"/>
      <c r="AJ765" s="162"/>
      <c r="AK765" s="163"/>
      <c r="AL765" s="162"/>
      <c r="AM765" s="173"/>
      <c r="AN765" s="173"/>
      <c r="AO765" s="173"/>
      <c r="AP765" s="173"/>
      <c r="AQ765" s="173"/>
      <c r="AR765" s="173"/>
      <c r="AS765" s="173"/>
      <c r="AT765" s="173"/>
      <c r="AU765" s="173"/>
      <c r="AV765" s="173"/>
      <c r="AW765" s="173"/>
      <c r="AX765" s="173"/>
      <c r="AY765" s="173"/>
      <c r="AZ765" s="173"/>
      <c r="BA765" s="173"/>
      <c r="BB765" s="173"/>
      <c r="BC765" s="173"/>
      <c r="BD765" s="173"/>
      <c r="BE765" s="173"/>
      <c r="BF765" s="165"/>
      <c r="BG765" s="165"/>
      <c r="BH765" s="165"/>
      <c r="BI765" s="165"/>
      <c r="BJ765" s="165"/>
      <c r="BK765" s="165"/>
      <c r="BL765" s="165"/>
      <c r="BM765" s="165"/>
      <c r="BN765" s="165"/>
      <c r="BO765" s="165"/>
      <c r="BP765" s="165"/>
      <c r="BQ765" s="165"/>
      <c r="BR765" s="165"/>
      <c r="BS765" s="165"/>
      <c r="BT765" s="165"/>
      <c r="BU765" s="165"/>
      <c r="BV765" s="165"/>
      <c r="BW765" s="165"/>
      <c r="BX765" s="165"/>
      <c r="BY765" s="165"/>
      <c r="BZ765" s="165"/>
      <c r="CA765" s="165"/>
      <c r="CB765" s="165"/>
      <c r="CC765" s="165"/>
      <c r="CD765" s="165"/>
    </row>
    <row r="766" spans="1:82" ht="63.75" hidden="1" customHeight="1">
      <c r="A766" s="492" t="s">
        <v>11</v>
      </c>
      <c r="B766" s="492"/>
      <c r="C766" s="678" t="s">
        <v>955</v>
      </c>
      <c r="D766" s="404" t="s">
        <v>830</v>
      </c>
      <c r="E766" s="600" t="s">
        <v>846</v>
      </c>
      <c r="F766" s="405" t="s">
        <v>164</v>
      </c>
      <c r="G766" s="627"/>
      <c r="H766" s="539" t="s">
        <v>792</v>
      </c>
      <c r="I766" s="539" t="s">
        <v>792</v>
      </c>
      <c r="J766" s="539" t="s">
        <v>792</v>
      </c>
      <c r="K766" s="539" t="s">
        <v>792</v>
      </c>
      <c r="L766" s="539" t="s">
        <v>792</v>
      </c>
      <c r="M766" s="539" t="s">
        <v>792</v>
      </c>
      <c r="N766" s="215">
        <v>0</v>
      </c>
      <c r="O766" s="837">
        <f>SUBTOTAL(9,G766:M766)</f>
        <v>0</v>
      </c>
      <c r="P766" s="838">
        <f t="shared" si="466"/>
        <v>0</v>
      </c>
      <c r="Q766" s="679">
        <v>48.007439999999995</v>
      </c>
      <c r="R766" s="737">
        <f t="shared" si="472"/>
        <v>3120.4835999999996</v>
      </c>
      <c r="S766" s="746">
        <f t="shared" si="473"/>
        <v>2184.3385199999993</v>
      </c>
      <c r="T766" s="455">
        <v>30</v>
      </c>
      <c r="U766" s="435"/>
      <c r="V766" s="459"/>
      <c r="W766" s="843">
        <f>S766*O766</f>
        <v>0</v>
      </c>
      <c r="X766" s="553">
        <f t="shared" si="468"/>
        <v>0</v>
      </c>
      <c r="Y766" s="438" t="s">
        <v>773</v>
      </c>
      <c r="Z766" s="436">
        <f>T766</f>
        <v>30</v>
      </c>
      <c r="AA766" s="637"/>
      <c r="AB766" s="171"/>
      <c r="AC766" s="88"/>
      <c r="AD766" s="162"/>
      <c r="AE766" s="162"/>
      <c r="AF766" s="162"/>
      <c r="AG766" s="162"/>
      <c r="AH766" s="162"/>
      <c r="AI766" s="162"/>
      <c r="AJ766" s="162"/>
      <c r="AK766" s="163"/>
      <c r="AL766" s="162"/>
      <c r="AM766" s="173"/>
      <c r="AN766" s="173"/>
      <c r="AO766" s="173"/>
      <c r="AP766" s="173"/>
      <c r="AQ766" s="173"/>
      <c r="AR766" s="173"/>
      <c r="AS766" s="173"/>
      <c r="AT766" s="173"/>
      <c r="AU766" s="173"/>
      <c r="AV766" s="173"/>
      <c r="AW766" s="173"/>
      <c r="AX766" s="173"/>
      <c r="AY766" s="173"/>
      <c r="AZ766" s="173"/>
      <c r="BA766" s="173"/>
      <c r="BB766" s="173"/>
      <c r="BC766" s="173"/>
      <c r="BD766" s="173"/>
      <c r="BE766" s="173"/>
      <c r="BF766" s="165"/>
      <c r="BG766" s="165"/>
      <c r="BH766" s="165"/>
      <c r="BI766" s="165"/>
      <c r="BJ766" s="165"/>
      <c r="BK766" s="165"/>
      <c r="BL766" s="165"/>
      <c r="BM766" s="165"/>
      <c r="BN766" s="165"/>
      <c r="BO766" s="165"/>
      <c r="BP766" s="165"/>
      <c r="BQ766" s="165"/>
      <c r="BR766" s="165"/>
      <c r="BS766" s="165"/>
      <c r="BT766" s="165"/>
      <c r="BU766" s="165"/>
      <c r="BV766" s="165"/>
      <c r="BW766" s="165"/>
      <c r="BX766" s="165"/>
      <c r="BY766" s="165"/>
      <c r="BZ766" s="165"/>
      <c r="CA766" s="165"/>
      <c r="CB766" s="165"/>
      <c r="CC766" s="165"/>
      <c r="CD766" s="165"/>
    </row>
    <row r="767" spans="1:82" ht="9" customHeight="1">
      <c r="A767" s="501"/>
      <c r="B767" s="242"/>
      <c r="C767" s="322"/>
      <c r="D767" s="242"/>
      <c r="E767" s="243"/>
      <c r="F767" s="249"/>
      <c r="G767" s="244"/>
      <c r="H767" s="244"/>
      <c r="I767" s="244"/>
      <c r="J767" s="244"/>
      <c r="K767" s="244"/>
      <c r="L767" s="245"/>
      <c r="M767" s="245"/>
      <c r="N767" s="253"/>
      <c r="O767" s="246"/>
      <c r="P767" s="864"/>
      <c r="Q767" s="858"/>
      <c r="R767" s="754"/>
      <c r="S767" s="758"/>
      <c r="T767" s="329"/>
      <c r="U767" s="329"/>
      <c r="V767" s="329"/>
      <c r="W767" s="771" t="s">
        <v>22</v>
      </c>
      <c r="X767" s="553">
        <f t="shared" si="468"/>
        <v>0</v>
      </c>
      <c r="Y767" s="423"/>
      <c r="Z767" s="170"/>
      <c r="AA767" s="88"/>
      <c r="AB767" s="171"/>
      <c r="AC767" s="88"/>
      <c r="AD767" s="162"/>
      <c r="AE767" s="162"/>
      <c r="AF767" s="162"/>
      <c r="AG767" s="162"/>
      <c r="AH767" s="162"/>
      <c r="AI767" s="162"/>
      <c r="AJ767" s="162"/>
      <c r="AK767" s="163"/>
      <c r="AL767" s="162"/>
      <c r="AM767" s="162"/>
      <c r="AN767" s="162"/>
      <c r="AO767" s="162"/>
      <c r="AP767" s="162"/>
      <c r="AQ767" s="162"/>
      <c r="AR767" s="162"/>
      <c r="AS767" s="162"/>
      <c r="AT767" s="162"/>
      <c r="AU767" s="162"/>
      <c r="AV767" s="162"/>
      <c r="AW767" s="162"/>
      <c r="AX767" s="162"/>
      <c r="AY767" s="162"/>
      <c r="AZ767" s="162"/>
      <c r="BA767" s="162"/>
      <c r="BB767" s="162"/>
      <c r="BC767" s="162"/>
      <c r="BD767" s="162"/>
      <c r="BE767" s="162"/>
      <c r="BF767" s="165"/>
      <c r="BG767" s="165"/>
      <c r="BH767" s="165"/>
      <c r="BI767" s="165"/>
      <c r="BJ767" s="165"/>
      <c r="BK767" s="165"/>
      <c r="BL767" s="165"/>
      <c r="BM767" s="165"/>
      <c r="BN767" s="165"/>
      <c r="BO767" s="165"/>
      <c r="BP767" s="165"/>
      <c r="BQ767" s="165"/>
      <c r="BR767" s="165"/>
      <c r="BS767" s="165"/>
      <c r="BT767" s="165"/>
      <c r="BU767" s="165"/>
      <c r="BV767" s="165"/>
      <c r="BW767" s="165"/>
      <c r="BX767" s="165"/>
      <c r="BY767" s="165"/>
      <c r="BZ767" s="165"/>
      <c r="CA767" s="165"/>
      <c r="CB767" s="165"/>
      <c r="CC767" s="165"/>
      <c r="CD767" s="165"/>
    </row>
    <row r="768" spans="1:82" ht="27" customHeight="1">
      <c r="A768" s="951"/>
      <c r="B768" s="490"/>
      <c r="C768" s="322"/>
      <c r="D768" s="132"/>
      <c r="E768" s="132" t="s">
        <v>126</v>
      </c>
      <c r="F768" s="156"/>
      <c r="G768" s="97">
        <v>2</v>
      </c>
      <c r="H768" s="97">
        <v>3</v>
      </c>
      <c r="I768" s="97">
        <v>4</v>
      </c>
      <c r="J768" s="97">
        <v>5</v>
      </c>
      <c r="K768" s="40">
        <v>6</v>
      </c>
      <c r="L768" s="40">
        <v>7</v>
      </c>
      <c r="M768" s="539" t="s">
        <v>792</v>
      </c>
      <c r="N768" s="103"/>
      <c r="O768" s="104"/>
      <c r="P768" s="128">
        <f>IF(SUM(G769:M789)&gt;0,0.1,0)</f>
        <v>0</v>
      </c>
      <c r="Q768" s="393"/>
      <c r="R768" s="735"/>
      <c r="S768" s="760"/>
      <c r="T768" s="328"/>
      <c r="U768" s="328"/>
      <c r="V768" s="328"/>
      <c r="W768" s="769"/>
      <c r="X768" s="553">
        <f t="shared" si="468"/>
        <v>0</v>
      </c>
      <c r="Y768" s="423"/>
      <c r="Z768" s="170"/>
      <c r="AA768" s="88"/>
      <c r="AB768" s="171"/>
      <c r="AC768" s="88"/>
      <c r="AD768" s="162"/>
      <c r="AE768" s="162"/>
      <c r="AF768" s="162"/>
      <c r="AG768" s="162"/>
      <c r="AH768" s="162"/>
      <c r="AI768" s="162"/>
      <c r="AJ768" s="162"/>
      <c r="AK768" s="163"/>
      <c r="AL768" s="162"/>
      <c r="AM768" s="173"/>
      <c r="AN768" s="173"/>
      <c r="AO768" s="173"/>
      <c r="AP768" s="173"/>
      <c r="AQ768" s="173"/>
      <c r="AR768" s="173"/>
      <c r="AS768" s="173"/>
      <c r="AT768" s="173"/>
      <c r="AU768" s="173"/>
      <c r="AV768" s="173"/>
      <c r="AW768" s="173"/>
      <c r="AX768" s="173"/>
      <c r="AY768" s="173"/>
      <c r="AZ768" s="173"/>
      <c r="BA768" s="173"/>
      <c r="BB768" s="173"/>
      <c r="BC768" s="173"/>
      <c r="BD768" s="173"/>
      <c r="BE768" s="173"/>
      <c r="BF768" s="165"/>
      <c r="BG768" s="165"/>
      <c r="BH768" s="165"/>
      <c r="BI768" s="165"/>
      <c r="BJ768" s="165"/>
      <c r="BK768" s="165"/>
      <c r="BL768" s="165"/>
      <c r="BM768" s="165"/>
      <c r="BN768" s="165"/>
      <c r="BO768" s="165"/>
      <c r="BP768" s="165"/>
      <c r="BQ768" s="165"/>
      <c r="BR768" s="165"/>
      <c r="BS768" s="165"/>
      <c r="BT768" s="165"/>
      <c r="BU768" s="165"/>
      <c r="BV768" s="165"/>
      <c r="BW768" s="165"/>
      <c r="BX768" s="165"/>
      <c r="BY768" s="165"/>
      <c r="BZ768" s="165"/>
      <c r="CA768" s="165"/>
      <c r="CB768" s="165"/>
      <c r="CC768" s="165"/>
      <c r="CD768" s="165"/>
    </row>
    <row r="769" spans="1:82" ht="9.75" customHeight="1">
      <c r="A769" s="501"/>
      <c r="B769" s="242"/>
      <c r="C769" s="322"/>
      <c r="D769" s="242"/>
      <c r="E769" s="243"/>
      <c r="F769" s="249"/>
      <c r="G769" s="244"/>
      <c r="H769" s="244"/>
      <c r="I769" s="244"/>
      <c r="J769" s="244"/>
      <c r="K769" s="244"/>
      <c r="L769" s="245"/>
      <c r="M769" s="245"/>
      <c r="N769" s="253"/>
      <c r="O769" s="246"/>
      <c r="P769" s="864"/>
      <c r="Q769" s="858"/>
      <c r="R769" s="754"/>
      <c r="S769" s="758"/>
      <c r="T769" s="329"/>
      <c r="U769" s="329"/>
      <c r="V769" s="329"/>
      <c r="W769" s="771" t="s">
        <v>22</v>
      </c>
      <c r="X769" s="553">
        <f t="shared" si="468"/>
        <v>0</v>
      </c>
      <c r="Y769" s="423"/>
      <c r="Z769" s="170"/>
      <c r="AA769" s="88"/>
      <c r="AB769" s="171"/>
      <c r="AC769" s="88"/>
      <c r="AD769" s="162"/>
      <c r="AE769" s="162"/>
      <c r="AF769" s="162"/>
      <c r="AG769" s="162"/>
      <c r="AH769" s="162"/>
      <c r="AI769" s="162"/>
      <c r="AJ769" s="162"/>
      <c r="AK769" s="163"/>
      <c r="AL769" s="162"/>
      <c r="AM769" s="162"/>
      <c r="AN769" s="162"/>
      <c r="AO769" s="162"/>
      <c r="AP769" s="162"/>
      <c r="AQ769" s="162"/>
      <c r="AR769" s="162"/>
      <c r="AS769" s="162"/>
      <c r="AT769" s="162"/>
      <c r="AU769" s="162"/>
      <c r="AV769" s="162"/>
      <c r="AW769" s="162"/>
      <c r="AX769" s="162"/>
      <c r="AY769" s="162"/>
      <c r="AZ769" s="162"/>
      <c r="BA769" s="162"/>
      <c r="BB769" s="162"/>
      <c r="BC769" s="162"/>
      <c r="BD769" s="162"/>
      <c r="BE769" s="162"/>
      <c r="BF769" s="165"/>
      <c r="BG769" s="165"/>
      <c r="BH769" s="165"/>
      <c r="BI769" s="165"/>
      <c r="BJ769" s="165"/>
      <c r="BK769" s="165"/>
      <c r="BL769" s="165"/>
      <c r="BM769" s="165"/>
      <c r="BN769" s="165"/>
      <c r="BO769" s="165"/>
      <c r="BP769" s="165"/>
      <c r="BQ769" s="165"/>
      <c r="BR769" s="165"/>
      <c r="BS769" s="165"/>
      <c r="BT769" s="165"/>
      <c r="BU769" s="165"/>
      <c r="BV769" s="165"/>
      <c r="BW769" s="165"/>
      <c r="BX769" s="165"/>
      <c r="BY769" s="165"/>
      <c r="BZ769" s="165"/>
      <c r="CA769" s="165"/>
      <c r="CB769" s="165"/>
      <c r="CC769" s="165"/>
      <c r="CD769" s="165"/>
    </row>
    <row r="770" spans="1:82" ht="63.75" hidden="1" customHeight="1">
      <c r="A770" s="492" t="s">
        <v>11</v>
      </c>
      <c r="B770" s="492"/>
      <c r="C770" s="678" t="s">
        <v>955</v>
      </c>
      <c r="D770" s="404" t="s">
        <v>910</v>
      </c>
      <c r="E770" s="405" t="s">
        <v>903</v>
      </c>
      <c r="F770" s="405" t="s">
        <v>6</v>
      </c>
      <c r="G770" s="539" t="s">
        <v>792</v>
      </c>
      <c r="H770" s="627"/>
      <c r="I770" s="627"/>
      <c r="J770" s="539" t="s">
        <v>792</v>
      </c>
      <c r="K770" s="627"/>
      <c r="L770" s="627"/>
      <c r="M770" s="539" t="s">
        <v>792</v>
      </c>
      <c r="N770" s="215">
        <v>0</v>
      </c>
      <c r="O770" s="837">
        <f t="shared" ref="O770:O771" si="474">SUBTOTAL(9,G770:M770)</f>
        <v>0</v>
      </c>
      <c r="P770" s="838">
        <f t="shared" ref="P770:P771" si="475">O770</f>
        <v>0</v>
      </c>
      <c r="Q770" s="679">
        <v>67.597920000000002</v>
      </c>
      <c r="R770" s="737">
        <f t="shared" ref="R770:R771" si="476">Q770*$S$1</f>
        <v>4393.8648000000003</v>
      </c>
      <c r="S770" s="746">
        <f t="shared" ref="S770:S771" si="477">(1-T770*0.01)*R770</f>
        <v>3075.7053599999999</v>
      </c>
      <c r="T770" s="455">
        <v>30</v>
      </c>
      <c r="U770" s="435"/>
      <c r="V770" s="459"/>
      <c r="W770" s="843">
        <f t="shared" ref="W770:W771" si="478">S770*O770</f>
        <v>0</v>
      </c>
      <c r="X770" s="553">
        <f t="shared" si="468"/>
        <v>0</v>
      </c>
      <c r="Y770" s="438" t="s">
        <v>773</v>
      </c>
      <c r="Z770" s="436">
        <f t="shared" ref="Z770:Z780" si="479">T770</f>
        <v>30</v>
      </c>
      <c r="AA770" s="637"/>
      <c r="AB770" s="171"/>
      <c r="AC770" s="88"/>
      <c r="AD770" s="162"/>
      <c r="AE770" s="162"/>
      <c r="AF770" s="162"/>
      <c r="AG770" s="162"/>
      <c r="AH770" s="162"/>
      <c r="AI770" s="162"/>
      <c r="AJ770" s="162"/>
      <c r="AK770" s="163"/>
      <c r="AL770" s="162"/>
      <c r="AM770" s="173"/>
      <c r="AN770" s="173"/>
      <c r="AO770" s="173"/>
      <c r="AP770" s="173"/>
      <c r="AQ770" s="173"/>
      <c r="AR770" s="173"/>
      <c r="AS770" s="173"/>
      <c r="AT770" s="173"/>
      <c r="AU770" s="173"/>
      <c r="AV770" s="173"/>
      <c r="AW770" s="173"/>
      <c r="AX770" s="173"/>
      <c r="AY770" s="173"/>
      <c r="AZ770" s="173"/>
      <c r="BA770" s="173"/>
      <c r="BB770" s="173"/>
      <c r="BC770" s="173"/>
      <c r="BD770" s="173"/>
      <c r="BE770" s="173"/>
      <c r="BF770" s="165"/>
      <c r="BG770" s="165"/>
      <c r="BH770" s="165"/>
      <c r="BI770" s="165"/>
      <c r="BJ770" s="165"/>
      <c r="BK770" s="165"/>
      <c r="BL770" s="165"/>
      <c r="BM770" s="165"/>
      <c r="BN770" s="165"/>
      <c r="BO770" s="165"/>
      <c r="BP770" s="165"/>
      <c r="BQ770" s="165"/>
      <c r="BR770" s="165"/>
      <c r="BS770" s="165"/>
      <c r="BT770" s="165"/>
      <c r="BU770" s="165"/>
      <c r="BV770" s="165"/>
      <c r="BW770" s="165"/>
      <c r="BX770" s="165"/>
      <c r="BY770" s="165"/>
      <c r="BZ770" s="165"/>
      <c r="CA770" s="165"/>
      <c r="CB770" s="165"/>
      <c r="CC770" s="165"/>
      <c r="CD770" s="165"/>
    </row>
    <row r="771" spans="1:82" ht="63.75" hidden="1" customHeight="1">
      <c r="A771" s="492" t="s">
        <v>11</v>
      </c>
      <c r="B771" s="492"/>
      <c r="C771" s="678" t="s">
        <v>955</v>
      </c>
      <c r="D771" s="404" t="s">
        <v>910</v>
      </c>
      <c r="E771" s="405" t="s">
        <v>903</v>
      </c>
      <c r="F771" s="405" t="s">
        <v>916</v>
      </c>
      <c r="G771" s="539" t="s">
        <v>792</v>
      </c>
      <c r="H771" s="627"/>
      <c r="I771" s="627"/>
      <c r="J771" s="627"/>
      <c r="K771" s="627"/>
      <c r="L771" s="627"/>
      <c r="M771" s="539" t="s">
        <v>792</v>
      </c>
      <c r="N771" s="215">
        <v>0</v>
      </c>
      <c r="O771" s="837">
        <f t="shared" si="474"/>
        <v>0</v>
      </c>
      <c r="P771" s="838">
        <f t="shared" si="475"/>
        <v>0</v>
      </c>
      <c r="Q771" s="679">
        <v>67.597920000000002</v>
      </c>
      <c r="R771" s="737">
        <f t="shared" si="476"/>
        <v>4393.8648000000003</v>
      </c>
      <c r="S771" s="746">
        <f t="shared" si="477"/>
        <v>3075.7053599999999</v>
      </c>
      <c r="T771" s="455">
        <v>30</v>
      </c>
      <c r="U771" s="435"/>
      <c r="V771" s="459"/>
      <c r="W771" s="843">
        <f t="shared" si="478"/>
        <v>0</v>
      </c>
      <c r="X771" s="553">
        <f t="shared" si="468"/>
        <v>0</v>
      </c>
      <c r="Y771" s="438" t="s">
        <v>773</v>
      </c>
      <c r="Z771" s="436">
        <f t="shared" si="479"/>
        <v>30</v>
      </c>
      <c r="AA771" s="637"/>
      <c r="AB771" s="171"/>
      <c r="AC771" s="88"/>
      <c r="AD771" s="162"/>
      <c r="AE771" s="162"/>
      <c r="AF771" s="162"/>
      <c r="AG771" s="162"/>
      <c r="AH771" s="162"/>
      <c r="AI771" s="162"/>
      <c r="AJ771" s="162"/>
      <c r="AK771" s="163"/>
      <c r="AL771" s="162"/>
      <c r="AM771" s="173"/>
      <c r="AN771" s="173"/>
      <c r="AO771" s="173"/>
      <c r="AP771" s="173"/>
      <c r="AQ771" s="173"/>
      <c r="AR771" s="173"/>
      <c r="AS771" s="173"/>
      <c r="AT771" s="173"/>
      <c r="AU771" s="173"/>
      <c r="AV771" s="173"/>
      <c r="AW771" s="173"/>
      <c r="AX771" s="173"/>
      <c r="AY771" s="173"/>
      <c r="AZ771" s="173"/>
      <c r="BA771" s="173"/>
      <c r="BB771" s="173"/>
      <c r="BC771" s="173"/>
      <c r="BD771" s="173"/>
      <c r="BE771" s="173"/>
      <c r="BF771" s="165"/>
      <c r="BG771" s="165"/>
      <c r="BH771" s="165"/>
      <c r="BI771" s="165"/>
      <c r="BJ771" s="165"/>
      <c r="BK771" s="165"/>
      <c r="BL771" s="165"/>
      <c r="BM771" s="165"/>
      <c r="BN771" s="165"/>
      <c r="BO771" s="165"/>
      <c r="BP771" s="165"/>
      <c r="BQ771" s="165"/>
      <c r="BR771" s="165"/>
      <c r="BS771" s="165"/>
      <c r="BT771" s="165"/>
      <c r="BU771" s="165"/>
      <c r="BV771" s="165"/>
      <c r="BW771" s="165"/>
      <c r="BX771" s="165"/>
      <c r="BY771" s="165"/>
      <c r="BZ771" s="165"/>
      <c r="CA771" s="165"/>
      <c r="CB771" s="165"/>
      <c r="CC771" s="165"/>
      <c r="CD771" s="165"/>
    </row>
    <row r="772" spans="1:82" ht="63.75" hidden="1" customHeight="1">
      <c r="A772" s="492" t="s">
        <v>11</v>
      </c>
      <c r="B772" s="492"/>
      <c r="C772" s="596" t="s">
        <v>796</v>
      </c>
      <c r="D772" s="404" t="s">
        <v>910</v>
      </c>
      <c r="E772" s="405" t="s">
        <v>903</v>
      </c>
      <c r="F772" s="405" t="s">
        <v>4</v>
      </c>
      <c r="G772" s="539" t="s">
        <v>792</v>
      </c>
      <c r="H772" s="627"/>
      <c r="I772" s="627"/>
      <c r="J772" s="627"/>
      <c r="K772" s="627"/>
      <c r="L772" s="627"/>
      <c r="M772" s="627"/>
      <c r="N772" s="215">
        <v>0</v>
      </c>
      <c r="O772" s="50">
        <f t="shared" ref="O772:O788" si="480">SUBTOTAL(9,G772:M772)</f>
        <v>0</v>
      </c>
      <c r="P772" s="94">
        <f t="shared" ref="P772:P788" si="481">O772</f>
        <v>0</v>
      </c>
      <c r="Q772" s="675">
        <v>67.597920000000002</v>
      </c>
      <c r="R772" s="437">
        <f t="shared" ref="R772:R782" si="482">Q772*$S$1</f>
        <v>4393.8648000000003</v>
      </c>
      <c r="S772" s="395">
        <f t="shared" ref="S772:S783" si="483">(1-T772*0.01)*R772</f>
        <v>4042.3556160000003</v>
      </c>
      <c r="T772" s="455">
        <v>8</v>
      </c>
      <c r="U772" s="435"/>
      <c r="V772" s="459" t="s">
        <v>902</v>
      </c>
      <c r="W772" s="335">
        <f t="shared" ref="W772:W782" si="484">S772*O772</f>
        <v>0</v>
      </c>
      <c r="X772" s="553">
        <f t="shared" si="468"/>
        <v>0</v>
      </c>
      <c r="Y772" s="438" t="s">
        <v>773</v>
      </c>
      <c r="Z772" s="436">
        <f t="shared" si="479"/>
        <v>8</v>
      </c>
      <c r="AA772" s="637"/>
      <c r="AB772" s="171"/>
      <c r="AC772" s="88"/>
      <c r="AD772" s="162"/>
      <c r="AE772" s="162"/>
      <c r="AF772" s="162"/>
      <c r="AG772" s="162"/>
      <c r="AH772" s="162"/>
      <c r="AI772" s="162"/>
      <c r="AJ772" s="162"/>
      <c r="AK772" s="163"/>
      <c r="AL772" s="162"/>
      <c r="AM772" s="173"/>
      <c r="AN772" s="173"/>
      <c r="AO772" s="173"/>
      <c r="AP772" s="173"/>
      <c r="AQ772" s="173"/>
      <c r="AR772" s="173"/>
      <c r="AS772" s="173"/>
      <c r="AT772" s="173"/>
      <c r="AU772" s="173"/>
      <c r="AV772" s="173"/>
      <c r="AW772" s="173"/>
      <c r="AX772" s="173"/>
      <c r="AY772" s="173"/>
      <c r="AZ772" s="173"/>
      <c r="BA772" s="173"/>
      <c r="BB772" s="173"/>
      <c r="BC772" s="173"/>
      <c r="BD772" s="173"/>
      <c r="BE772" s="173"/>
      <c r="BF772" s="165"/>
      <c r="BG772" s="165"/>
      <c r="BH772" s="165"/>
      <c r="BI772" s="165"/>
      <c r="BJ772" s="165"/>
      <c r="BK772" s="165"/>
      <c r="BL772" s="165"/>
      <c r="BM772" s="165"/>
      <c r="BN772" s="165"/>
      <c r="BO772" s="165"/>
      <c r="BP772" s="165"/>
      <c r="BQ772" s="165"/>
      <c r="BR772" s="165"/>
      <c r="BS772" s="165"/>
      <c r="BT772" s="165"/>
      <c r="BU772" s="165"/>
      <c r="BV772" s="165"/>
      <c r="BW772" s="165"/>
      <c r="BX772" s="165"/>
      <c r="BY772" s="165"/>
      <c r="BZ772" s="165"/>
      <c r="CA772" s="165"/>
      <c r="CB772" s="165"/>
      <c r="CC772" s="165"/>
      <c r="CD772" s="165"/>
    </row>
    <row r="773" spans="1:82" ht="63.75" hidden="1" customHeight="1">
      <c r="A773" s="492" t="s">
        <v>11</v>
      </c>
      <c r="B773" s="492"/>
      <c r="C773" s="596" t="s">
        <v>796</v>
      </c>
      <c r="D773" s="404" t="s">
        <v>911</v>
      </c>
      <c r="E773" s="405" t="s">
        <v>904</v>
      </c>
      <c r="F773" s="405" t="s">
        <v>696</v>
      </c>
      <c r="G773" s="539" t="s">
        <v>792</v>
      </c>
      <c r="H773" s="627"/>
      <c r="I773" s="627"/>
      <c r="J773" s="627"/>
      <c r="K773" s="627"/>
      <c r="L773" s="627"/>
      <c r="M773" s="627"/>
      <c r="N773" s="215">
        <v>3</v>
      </c>
      <c r="O773" s="50">
        <f t="shared" si="480"/>
        <v>0</v>
      </c>
      <c r="P773" s="94">
        <f t="shared" si="481"/>
        <v>0</v>
      </c>
      <c r="Q773" s="635">
        <v>67.86</v>
      </c>
      <c r="R773" s="437">
        <f t="shared" si="482"/>
        <v>4410.8999999999996</v>
      </c>
      <c r="S773" s="395">
        <f t="shared" si="483"/>
        <v>4058.0279999999998</v>
      </c>
      <c r="T773" s="455">
        <v>8</v>
      </c>
      <c r="U773" s="435"/>
      <c r="V773" s="459" t="s">
        <v>902</v>
      </c>
      <c r="W773" s="335">
        <f t="shared" si="484"/>
        <v>0</v>
      </c>
      <c r="X773" s="553">
        <f t="shared" si="468"/>
        <v>0</v>
      </c>
      <c r="Y773" s="438" t="s">
        <v>773</v>
      </c>
      <c r="Z773" s="436">
        <f t="shared" si="479"/>
        <v>8</v>
      </c>
      <c r="AA773" s="637"/>
      <c r="AB773" s="171"/>
      <c r="AC773" s="88"/>
      <c r="AD773" s="162"/>
      <c r="AE773" s="162"/>
      <c r="AF773" s="162"/>
      <c r="AG773" s="162"/>
      <c r="AH773" s="162"/>
      <c r="AI773" s="162"/>
      <c r="AJ773" s="162"/>
      <c r="AK773" s="163"/>
      <c r="AL773" s="162"/>
      <c r="AM773" s="173"/>
      <c r="AN773" s="173"/>
      <c r="AO773" s="173"/>
      <c r="AP773" s="173"/>
      <c r="AQ773" s="173"/>
      <c r="AR773" s="173"/>
      <c r="AS773" s="173"/>
      <c r="AT773" s="173"/>
      <c r="AU773" s="173"/>
      <c r="AV773" s="173"/>
      <c r="AW773" s="173"/>
      <c r="AX773" s="173"/>
      <c r="AY773" s="173"/>
      <c r="AZ773" s="173"/>
      <c r="BA773" s="173"/>
      <c r="BB773" s="173"/>
      <c r="BC773" s="173"/>
      <c r="BD773" s="173"/>
      <c r="BE773" s="173"/>
      <c r="BF773" s="165"/>
      <c r="BG773" s="165"/>
      <c r="BH773" s="165"/>
      <c r="BI773" s="165"/>
      <c r="BJ773" s="165"/>
      <c r="BK773" s="165"/>
      <c r="BL773" s="165"/>
      <c r="BM773" s="165"/>
      <c r="BN773" s="165"/>
      <c r="BO773" s="165"/>
      <c r="BP773" s="165"/>
      <c r="BQ773" s="165"/>
      <c r="BR773" s="165"/>
      <c r="BS773" s="165"/>
      <c r="BT773" s="165"/>
      <c r="BU773" s="165"/>
      <c r="BV773" s="165"/>
      <c r="BW773" s="165"/>
      <c r="BX773" s="165"/>
      <c r="BY773" s="165"/>
      <c r="BZ773" s="165"/>
      <c r="CA773" s="165"/>
      <c r="CB773" s="165"/>
      <c r="CC773" s="165"/>
      <c r="CD773" s="165"/>
    </row>
    <row r="774" spans="1:82" ht="63.75" hidden="1" customHeight="1">
      <c r="A774" s="492" t="s">
        <v>11</v>
      </c>
      <c r="B774" s="492"/>
      <c r="C774" s="596" t="s">
        <v>796</v>
      </c>
      <c r="D774" s="404" t="s">
        <v>912</v>
      </c>
      <c r="E774" s="405" t="s">
        <v>905</v>
      </c>
      <c r="F774" s="405" t="s">
        <v>42</v>
      </c>
      <c r="G774" s="539" t="s">
        <v>792</v>
      </c>
      <c r="H774" s="627"/>
      <c r="I774" s="627"/>
      <c r="J774" s="627"/>
      <c r="K774" s="627"/>
      <c r="L774" s="627"/>
      <c r="M774" s="627"/>
      <c r="N774" s="215">
        <v>3</v>
      </c>
      <c r="O774" s="50">
        <f t="shared" si="480"/>
        <v>0</v>
      </c>
      <c r="P774" s="94">
        <f t="shared" si="481"/>
        <v>0</v>
      </c>
      <c r="Q774" s="635">
        <v>63.467999999999996</v>
      </c>
      <c r="R774" s="437">
        <f t="shared" si="482"/>
        <v>4125.42</v>
      </c>
      <c r="S774" s="395">
        <f t="shared" si="483"/>
        <v>3795.3864000000003</v>
      </c>
      <c r="T774" s="455">
        <v>8</v>
      </c>
      <c r="U774" s="435"/>
      <c r="V774" s="459" t="s">
        <v>902</v>
      </c>
      <c r="W774" s="335">
        <f t="shared" si="484"/>
        <v>0</v>
      </c>
      <c r="X774" s="553">
        <f t="shared" si="468"/>
        <v>0</v>
      </c>
      <c r="Y774" s="438" t="s">
        <v>773</v>
      </c>
      <c r="Z774" s="436">
        <f t="shared" si="479"/>
        <v>8</v>
      </c>
      <c r="AA774" s="637"/>
      <c r="AB774" s="171"/>
      <c r="AC774" s="88"/>
      <c r="AD774" s="162"/>
      <c r="AE774" s="162"/>
      <c r="AF774" s="162"/>
      <c r="AG774" s="162"/>
      <c r="AH774" s="162"/>
      <c r="AI774" s="162"/>
      <c r="AJ774" s="162"/>
      <c r="AK774" s="163"/>
      <c r="AL774" s="162"/>
      <c r="AM774" s="173"/>
      <c r="AN774" s="173"/>
      <c r="AO774" s="173"/>
      <c r="AP774" s="173"/>
      <c r="AQ774" s="173"/>
      <c r="AR774" s="173"/>
      <c r="AS774" s="173"/>
      <c r="AT774" s="173"/>
      <c r="AU774" s="173"/>
      <c r="AV774" s="173"/>
      <c r="AW774" s="173"/>
      <c r="AX774" s="173"/>
      <c r="AY774" s="173"/>
      <c r="AZ774" s="173"/>
      <c r="BA774" s="173"/>
      <c r="BB774" s="173"/>
      <c r="BC774" s="173"/>
      <c r="BD774" s="173"/>
      <c r="BE774" s="173"/>
      <c r="BF774" s="165"/>
      <c r="BG774" s="165"/>
      <c r="BH774" s="165"/>
      <c r="BI774" s="165"/>
      <c r="BJ774" s="165"/>
      <c r="BK774" s="165"/>
      <c r="BL774" s="165"/>
      <c r="BM774" s="165"/>
      <c r="BN774" s="165"/>
      <c r="BO774" s="165"/>
      <c r="BP774" s="165"/>
      <c r="BQ774" s="165"/>
      <c r="BR774" s="165"/>
      <c r="BS774" s="165"/>
      <c r="BT774" s="165"/>
      <c r="BU774" s="165"/>
      <c r="BV774" s="165"/>
      <c r="BW774" s="165"/>
      <c r="BX774" s="165"/>
      <c r="BY774" s="165"/>
      <c r="BZ774" s="165"/>
      <c r="CA774" s="165"/>
      <c r="CB774" s="165"/>
      <c r="CC774" s="165"/>
      <c r="CD774" s="165"/>
    </row>
    <row r="775" spans="1:82" ht="63.75" hidden="1" customHeight="1">
      <c r="A775" s="492" t="s">
        <v>11</v>
      </c>
      <c r="B775" s="492"/>
      <c r="C775" s="678" t="s">
        <v>955</v>
      </c>
      <c r="D775" s="667" t="s">
        <v>913</v>
      </c>
      <c r="E775" s="668" t="s">
        <v>906</v>
      </c>
      <c r="F775" s="668" t="s">
        <v>140</v>
      </c>
      <c r="G775" s="627"/>
      <c r="H775" s="539" t="s">
        <v>792</v>
      </c>
      <c r="I775" s="539" t="s">
        <v>792</v>
      </c>
      <c r="J775" s="539" t="s">
        <v>792</v>
      </c>
      <c r="K775" s="539" t="s">
        <v>792</v>
      </c>
      <c r="L775" s="539" t="s">
        <v>792</v>
      </c>
      <c r="M775" s="539" t="s">
        <v>792</v>
      </c>
      <c r="N775" s="215">
        <v>0</v>
      </c>
      <c r="O775" s="50">
        <f t="shared" si="480"/>
        <v>0</v>
      </c>
      <c r="P775" s="94">
        <f t="shared" si="481"/>
        <v>0</v>
      </c>
      <c r="Q775" s="679">
        <v>43.966799999999999</v>
      </c>
      <c r="R775" s="737">
        <f t="shared" si="482"/>
        <v>2857.8420000000001</v>
      </c>
      <c r="S775" s="746">
        <f t="shared" si="483"/>
        <v>2000.4893999999999</v>
      </c>
      <c r="T775" s="455">
        <v>30</v>
      </c>
      <c r="U775" s="435"/>
      <c r="V775" s="459"/>
      <c r="W775" s="753">
        <f t="shared" si="484"/>
        <v>0</v>
      </c>
      <c r="X775" s="553">
        <f t="shared" si="468"/>
        <v>0</v>
      </c>
      <c r="Y775" s="438" t="s">
        <v>773</v>
      </c>
      <c r="Z775" s="436">
        <f t="shared" si="479"/>
        <v>30</v>
      </c>
      <c r="AA775" s="637"/>
      <c r="AB775" s="171"/>
      <c r="AC775" s="88"/>
      <c r="AD775" s="162"/>
      <c r="AE775" s="162"/>
      <c r="AF775" s="162"/>
      <c r="AG775" s="162"/>
      <c r="AH775" s="162"/>
      <c r="AI775" s="162"/>
      <c r="AJ775" s="162"/>
      <c r="AK775" s="163"/>
      <c r="AL775" s="162"/>
      <c r="AM775" s="173"/>
      <c r="AN775" s="173"/>
      <c r="AO775" s="173"/>
      <c r="AP775" s="173"/>
      <c r="AQ775" s="173"/>
      <c r="AR775" s="173"/>
      <c r="AS775" s="173"/>
      <c r="AT775" s="173"/>
      <c r="AU775" s="173"/>
      <c r="AV775" s="173"/>
      <c r="AW775" s="173"/>
      <c r="AX775" s="173"/>
      <c r="AY775" s="173"/>
      <c r="AZ775" s="173"/>
      <c r="BA775" s="173"/>
      <c r="BB775" s="173"/>
      <c r="BC775" s="173"/>
      <c r="BD775" s="173"/>
      <c r="BE775" s="173"/>
      <c r="BF775" s="165"/>
      <c r="BG775" s="165"/>
      <c r="BH775" s="165"/>
      <c r="BI775" s="165"/>
      <c r="BJ775" s="165"/>
      <c r="BK775" s="165"/>
      <c r="BL775" s="165"/>
      <c r="BM775" s="165"/>
      <c r="BN775" s="165"/>
      <c r="BO775" s="165"/>
      <c r="BP775" s="165"/>
      <c r="BQ775" s="165"/>
      <c r="BR775" s="165"/>
      <c r="BS775" s="165"/>
      <c r="BT775" s="165"/>
      <c r="BU775" s="165"/>
      <c r="BV775" s="165"/>
      <c r="BW775" s="165"/>
      <c r="BX775" s="165"/>
      <c r="BY775" s="165"/>
      <c r="BZ775" s="165"/>
      <c r="CA775" s="165"/>
      <c r="CB775" s="165"/>
      <c r="CC775" s="165"/>
      <c r="CD775" s="165"/>
    </row>
    <row r="776" spans="1:82" ht="63.75" hidden="1" customHeight="1">
      <c r="A776" s="521" t="s">
        <v>11</v>
      </c>
      <c r="B776" s="666"/>
      <c r="C776" s="678" t="s">
        <v>955</v>
      </c>
      <c r="D776" s="404" t="s">
        <v>914</v>
      </c>
      <c r="E776" s="405" t="s">
        <v>907</v>
      </c>
      <c r="F776" s="405" t="s">
        <v>159</v>
      </c>
      <c r="G776" s="627"/>
      <c r="H776" s="539" t="s">
        <v>792</v>
      </c>
      <c r="I776" s="539" t="s">
        <v>792</v>
      </c>
      <c r="J776" s="539" t="s">
        <v>792</v>
      </c>
      <c r="K776" s="539" t="s">
        <v>792</v>
      </c>
      <c r="L776" s="539" t="s">
        <v>792</v>
      </c>
      <c r="M776" s="539" t="s">
        <v>792</v>
      </c>
      <c r="N776" s="215">
        <v>0</v>
      </c>
      <c r="O776" s="50">
        <f t="shared" si="480"/>
        <v>0</v>
      </c>
      <c r="P776" s="94">
        <f t="shared" si="481"/>
        <v>0</v>
      </c>
      <c r="Q776" s="679">
        <v>47.759039999999999</v>
      </c>
      <c r="R776" s="737">
        <f t="shared" si="482"/>
        <v>3104.3375999999998</v>
      </c>
      <c r="S776" s="746">
        <f t="shared" si="483"/>
        <v>2173.0363199999997</v>
      </c>
      <c r="T776" s="455">
        <v>30</v>
      </c>
      <c r="U776" s="435"/>
      <c r="V776" s="459"/>
      <c r="W776" s="753">
        <f t="shared" si="484"/>
        <v>0</v>
      </c>
      <c r="X776" s="553">
        <f t="shared" si="468"/>
        <v>0</v>
      </c>
      <c r="Y776" s="438" t="s">
        <v>773</v>
      </c>
      <c r="Z776" s="436">
        <f t="shared" si="479"/>
        <v>30</v>
      </c>
      <c r="AA776" s="637"/>
      <c r="AB776" s="171"/>
      <c r="AC776" s="88"/>
      <c r="AD776" s="162"/>
      <c r="AE776" s="162"/>
      <c r="AF776" s="162"/>
      <c r="AG776" s="162"/>
      <c r="AH776" s="162"/>
      <c r="AI776" s="162"/>
      <c r="AJ776" s="162"/>
      <c r="AK776" s="163"/>
      <c r="AL776" s="162"/>
      <c r="AM776" s="173"/>
      <c r="AN776" s="173"/>
      <c r="AO776" s="173"/>
      <c r="AP776" s="173"/>
      <c r="AQ776" s="173"/>
      <c r="AR776" s="173"/>
      <c r="AS776" s="173"/>
      <c r="AT776" s="173"/>
      <c r="AU776" s="173"/>
      <c r="AV776" s="173"/>
      <c r="AW776" s="173"/>
      <c r="AX776" s="173"/>
      <c r="AY776" s="173"/>
      <c r="AZ776" s="173"/>
      <c r="BA776" s="173"/>
      <c r="BB776" s="173"/>
      <c r="BC776" s="173"/>
      <c r="BD776" s="173"/>
      <c r="BE776" s="173"/>
      <c r="BF776" s="165"/>
      <c r="BG776" s="165"/>
      <c r="BH776" s="165"/>
      <c r="BI776" s="165"/>
      <c r="BJ776" s="165"/>
      <c r="BK776" s="165"/>
      <c r="BL776" s="165"/>
      <c r="BM776" s="165"/>
      <c r="BN776" s="165"/>
      <c r="BO776" s="165"/>
      <c r="BP776" s="165"/>
      <c r="BQ776" s="165"/>
      <c r="BR776" s="165"/>
      <c r="BS776" s="165"/>
      <c r="BT776" s="165"/>
      <c r="BU776" s="165"/>
      <c r="BV776" s="165"/>
      <c r="BW776" s="165"/>
      <c r="BX776" s="165"/>
      <c r="BY776" s="165"/>
      <c r="BZ776" s="165"/>
      <c r="CA776" s="165"/>
      <c r="CB776" s="165"/>
      <c r="CC776" s="165"/>
      <c r="CD776" s="165"/>
    </row>
    <row r="777" spans="1:82" ht="63.75" hidden="1" customHeight="1">
      <c r="A777" s="492" t="s">
        <v>11</v>
      </c>
      <c r="B777" s="492"/>
      <c r="C777" s="678" t="s">
        <v>955</v>
      </c>
      <c r="D777" s="404" t="s">
        <v>914</v>
      </c>
      <c r="E777" s="405" t="s">
        <v>908</v>
      </c>
      <c r="F777" s="405" t="s">
        <v>140</v>
      </c>
      <c r="G777" s="539" t="s">
        <v>792</v>
      </c>
      <c r="H777" s="627"/>
      <c r="I777" s="539" t="s">
        <v>792</v>
      </c>
      <c r="J777" s="539" t="s">
        <v>792</v>
      </c>
      <c r="K777" s="539" t="s">
        <v>792</v>
      </c>
      <c r="L777" s="539" t="s">
        <v>792</v>
      </c>
      <c r="M777" s="539" t="s">
        <v>792</v>
      </c>
      <c r="N777" s="215">
        <v>0</v>
      </c>
      <c r="O777" s="50">
        <f t="shared" si="480"/>
        <v>0</v>
      </c>
      <c r="P777" s="94">
        <f t="shared" si="481"/>
        <v>0</v>
      </c>
      <c r="Q777" s="679">
        <v>47.759039999999999</v>
      </c>
      <c r="R777" s="737">
        <f t="shared" si="482"/>
        <v>3104.3375999999998</v>
      </c>
      <c r="S777" s="746">
        <f t="shared" si="483"/>
        <v>2173.0363199999997</v>
      </c>
      <c r="T777" s="455">
        <v>30</v>
      </c>
      <c r="U777" s="435"/>
      <c r="V777" s="459"/>
      <c r="W777" s="753">
        <f t="shared" si="484"/>
        <v>0</v>
      </c>
      <c r="X777" s="553">
        <f t="shared" si="468"/>
        <v>0</v>
      </c>
      <c r="Y777" s="438" t="s">
        <v>773</v>
      </c>
      <c r="Z777" s="436">
        <f t="shared" si="479"/>
        <v>30</v>
      </c>
      <c r="AA777" s="637"/>
      <c r="AB777" s="171"/>
      <c r="AC777" s="88"/>
      <c r="AD777" s="162"/>
      <c r="AE777" s="162"/>
      <c r="AF777" s="162"/>
      <c r="AG777" s="162"/>
      <c r="AH777" s="162"/>
      <c r="AI777" s="162"/>
      <c r="AJ777" s="162"/>
      <c r="AK777" s="163"/>
      <c r="AL777" s="162"/>
      <c r="AM777" s="173"/>
      <c r="AN777" s="173"/>
      <c r="AO777" s="173"/>
      <c r="AP777" s="173"/>
      <c r="AQ777" s="173"/>
      <c r="AR777" s="173"/>
      <c r="AS777" s="173"/>
      <c r="AT777" s="173"/>
      <c r="AU777" s="173"/>
      <c r="AV777" s="173"/>
      <c r="AW777" s="173"/>
      <c r="AX777" s="173"/>
      <c r="AY777" s="173"/>
      <c r="AZ777" s="173"/>
      <c r="BA777" s="173"/>
      <c r="BB777" s="173"/>
      <c r="BC777" s="173"/>
      <c r="BD777" s="173"/>
      <c r="BE777" s="173"/>
      <c r="BF777" s="165"/>
      <c r="BG777" s="165"/>
      <c r="BH777" s="165"/>
      <c r="BI777" s="165"/>
      <c r="BJ777" s="165"/>
      <c r="BK777" s="165"/>
      <c r="BL777" s="165"/>
      <c r="BM777" s="165"/>
      <c r="BN777" s="165"/>
      <c r="BO777" s="165"/>
      <c r="BP777" s="165"/>
      <c r="BQ777" s="165"/>
      <c r="BR777" s="165"/>
      <c r="BS777" s="165"/>
      <c r="BT777" s="165"/>
      <c r="BU777" s="165"/>
      <c r="BV777" s="165"/>
      <c r="BW777" s="165"/>
      <c r="BX777" s="165"/>
      <c r="BY777" s="165"/>
      <c r="BZ777" s="165"/>
      <c r="CA777" s="165"/>
      <c r="CB777" s="165"/>
      <c r="CC777" s="165"/>
      <c r="CD777" s="165"/>
    </row>
    <row r="778" spans="1:82" ht="63.75" hidden="1" customHeight="1">
      <c r="A778" s="492" t="s">
        <v>11</v>
      </c>
      <c r="B778" s="492"/>
      <c r="C778" s="596" t="s">
        <v>796</v>
      </c>
      <c r="D778" s="404" t="s">
        <v>915</v>
      </c>
      <c r="E778" s="600" t="s">
        <v>909</v>
      </c>
      <c r="F778" s="405" t="s">
        <v>9</v>
      </c>
      <c r="G778" s="627"/>
      <c r="H778" s="627"/>
      <c r="I778" s="539" t="s">
        <v>792</v>
      </c>
      <c r="J778" s="539" t="s">
        <v>792</v>
      </c>
      <c r="K778" s="539" t="s">
        <v>792</v>
      </c>
      <c r="L778" s="627"/>
      <c r="M778" s="627"/>
      <c r="N778" s="215">
        <v>3</v>
      </c>
      <c r="O778" s="50">
        <f t="shared" si="480"/>
        <v>0</v>
      </c>
      <c r="P778" s="94">
        <f t="shared" si="481"/>
        <v>0</v>
      </c>
      <c r="Q778" s="635">
        <v>48.911999999999999</v>
      </c>
      <c r="R778" s="437">
        <f t="shared" si="482"/>
        <v>3179.2799999999997</v>
      </c>
      <c r="S778" s="395">
        <f t="shared" si="483"/>
        <v>2924.9375999999997</v>
      </c>
      <c r="T778" s="455">
        <v>8</v>
      </c>
      <c r="U778" s="435"/>
      <c r="V778" s="459" t="s">
        <v>902</v>
      </c>
      <c r="W778" s="335">
        <f t="shared" si="484"/>
        <v>0</v>
      </c>
      <c r="X778" s="553">
        <f t="shared" si="468"/>
        <v>0</v>
      </c>
      <c r="Y778" s="438" t="s">
        <v>773</v>
      </c>
      <c r="Z778" s="436">
        <f t="shared" si="479"/>
        <v>8</v>
      </c>
      <c r="AA778" s="637"/>
      <c r="AB778" s="171"/>
      <c r="AC778" s="88"/>
      <c r="AD778" s="162"/>
      <c r="AE778" s="162"/>
      <c r="AF778" s="162"/>
      <c r="AG778" s="162"/>
      <c r="AH778" s="162"/>
      <c r="AI778" s="162"/>
      <c r="AJ778" s="162"/>
      <c r="AK778" s="163"/>
      <c r="AL778" s="162"/>
      <c r="AM778" s="173"/>
      <c r="AN778" s="173"/>
      <c r="AO778" s="173"/>
      <c r="AP778" s="173"/>
      <c r="AQ778" s="173"/>
      <c r="AR778" s="173"/>
      <c r="AS778" s="173"/>
      <c r="AT778" s="173"/>
      <c r="AU778" s="173"/>
      <c r="AV778" s="173"/>
      <c r="AW778" s="173"/>
      <c r="AX778" s="173"/>
      <c r="AY778" s="173"/>
      <c r="AZ778" s="173"/>
      <c r="BA778" s="173"/>
      <c r="BB778" s="173"/>
      <c r="BC778" s="173"/>
      <c r="BD778" s="173"/>
      <c r="BE778" s="173"/>
      <c r="BF778" s="165"/>
      <c r="BG778" s="165"/>
      <c r="BH778" s="165"/>
      <c r="BI778" s="165"/>
      <c r="BJ778" s="165"/>
      <c r="BK778" s="165"/>
      <c r="BL778" s="165"/>
      <c r="BM778" s="165"/>
      <c r="BN778" s="165"/>
      <c r="BO778" s="165"/>
      <c r="BP778" s="165"/>
      <c r="BQ778" s="165"/>
      <c r="BR778" s="165"/>
      <c r="BS778" s="165"/>
      <c r="BT778" s="165"/>
      <c r="BU778" s="165"/>
      <c r="BV778" s="165"/>
      <c r="BW778" s="165"/>
      <c r="BX778" s="165"/>
      <c r="BY778" s="165"/>
      <c r="BZ778" s="165"/>
      <c r="CA778" s="165"/>
      <c r="CB778" s="165"/>
      <c r="CC778" s="165"/>
      <c r="CD778" s="165"/>
    </row>
    <row r="779" spans="1:82" ht="63.75" hidden="1" customHeight="1">
      <c r="A779" s="492" t="s">
        <v>11</v>
      </c>
      <c r="B779" s="492"/>
      <c r="C779" s="596" t="s">
        <v>796</v>
      </c>
      <c r="D779" s="404" t="s">
        <v>915</v>
      </c>
      <c r="E779" s="600" t="s">
        <v>909</v>
      </c>
      <c r="F779" s="405" t="s">
        <v>6</v>
      </c>
      <c r="G779" s="627"/>
      <c r="H779" s="627"/>
      <c r="I779" s="627"/>
      <c r="J779" s="627"/>
      <c r="K779" s="627"/>
      <c r="L779" s="627"/>
      <c r="M779" s="627"/>
      <c r="N779" s="215">
        <v>3</v>
      </c>
      <c r="O779" s="50">
        <f t="shared" si="480"/>
        <v>0</v>
      </c>
      <c r="P779" s="94">
        <f t="shared" si="481"/>
        <v>0</v>
      </c>
      <c r="Q779" s="635">
        <v>48.911999999999999</v>
      </c>
      <c r="R779" s="437">
        <f t="shared" si="482"/>
        <v>3179.2799999999997</v>
      </c>
      <c r="S779" s="395">
        <f t="shared" si="483"/>
        <v>2924.9375999999997</v>
      </c>
      <c r="T779" s="455">
        <v>8</v>
      </c>
      <c r="U779" s="435"/>
      <c r="V779" s="459" t="s">
        <v>902</v>
      </c>
      <c r="W779" s="335">
        <f t="shared" si="484"/>
        <v>0</v>
      </c>
      <c r="X779" s="553">
        <f t="shared" si="468"/>
        <v>0</v>
      </c>
      <c r="Y779" s="438" t="s">
        <v>773</v>
      </c>
      <c r="Z779" s="436">
        <f t="shared" si="479"/>
        <v>8</v>
      </c>
      <c r="AA779" s="637"/>
      <c r="AB779" s="171"/>
      <c r="AC779" s="88"/>
      <c r="AD779" s="162"/>
      <c r="AE779" s="162"/>
      <c r="AF779" s="162"/>
      <c r="AG779" s="162"/>
      <c r="AH779" s="162"/>
      <c r="AI779" s="162"/>
      <c r="AJ779" s="162"/>
      <c r="AK779" s="163"/>
      <c r="AL779" s="162"/>
      <c r="AM779" s="173"/>
      <c r="AN779" s="173"/>
      <c r="AO779" s="173"/>
      <c r="AP779" s="173"/>
      <c r="AQ779" s="173"/>
      <c r="AR779" s="173"/>
      <c r="AS779" s="173"/>
      <c r="AT779" s="173"/>
      <c r="AU779" s="173"/>
      <c r="AV779" s="173"/>
      <c r="AW779" s="173"/>
      <c r="AX779" s="173"/>
      <c r="AY779" s="173"/>
      <c r="AZ779" s="173"/>
      <c r="BA779" s="173"/>
      <c r="BB779" s="173"/>
      <c r="BC779" s="173"/>
      <c r="BD779" s="173"/>
      <c r="BE779" s="173"/>
      <c r="BF779" s="165"/>
      <c r="BG779" s="165"/>
      <c r="BH779" s="165"/>
      <c r="BI779" s="165"/>
      <c r="BJ779" s="165"/>
      <c r="BK779" s="165"/>
      <c r="BL779" s="165"/>
      <c r="BM779" s="165"/>
      <c r="BN779" s="165"/>
      <c r="BO779" s="165"/>
      <c r="BP779" s="165"/>
      <c r="BQ779" s="165"/>
      <c r="BR779" s="165"/>
      <c r="BS779" s="165"/>
      <c r="BT779" s="165"/>
      <c r="BU779" s="165"/>
      <c r="BV779" s="165"/>
      <c r="BW779" s="165"/>
      <c r="BX779" s="165"/>
      <c r="BY779" s="165"/>
      <c r="BZ779" s="165"/>
      <c r="CA779" s="165"/>
      <c r="CB779" s="165"/>
      <c r="CC779" s="165"/>
      <c r="CD779" s="165"/>
    </row>
    <row r="780" spans="1:82" ht="63.75" hidden="1" customHeight="1">
      <c r="A780" s="492" t="s">
        <v>11</v>
      </c>
      <c r="B780" s="492"/>
      <c r="C780" s="596" t="s">
        <v>796</v>
      </c>
      <c r="D780" s="404" t="s">
        <v>915</v>
      </c>
      <c r="E780" s="600" t="s">
        <v>909</v>
      </c>
      <c r="F780" s="405" t="s">
        <v>140</v>
      </c>
      <c r="G780" s="627"/>
      <c r="H780" s="627"/>
      <c r="I780" s="627"/>
      <c r="J780" s="539" t="s">
        <v>792</v>
      </c>
      <c r="K780" s="627"/>
      <c r="L780" s="627"/>
      <c r="M780" s="627"/>
      <c r="N780" s="215">
        <v>3</v>
      </c>
      <c r="O780" s="50">
        <f t="shared" si="480"/>
        <v>0</v>
      </c>
      <c r="P780" s="94">
        <f t="shared" si="481"/>
        <v>0</v>
      </c>
      <c r="Q780" s="635">
        <v>48.911999999999999</v>
      </c>
      <c r="R780" s="437">
        <f t="shared" si="482"/>
        <v>3179.2799999999997</v>
      </c>
      <c r="S780" s="395">
        <f t="shared" si="483"/>
        <v>2924.9375999999997</v>
      </c>
      <c r="T780" s="455">
        <v>8</v>
      </c>
      <c r="U780" s="435"/>
      <c r="V780" s="459" t="s">
        <v>902</v>
      </c>
      <c r="W780" s="335">
        <f t="shared" si="484"/>
        <v>0</v>
      </c>
      <c r="X780" s="553">
        <f t="shared" si="468"/>
        <v>0</v>
      </c>
      <c r="Y780" s="438" t="s">
        <v>773</v>
      </c>
      <c r="Z780" s="436">
        <f t="shared" si="479"/>
        <v>8</v>
      </c>
      <c r="AA780" s="637"/>
      <c r="AB780" s="171"/>
      <c r="AC780" s="88"/>
      <c r="AD780" s="162"/>
      <c r="AE780" s="162"/>
      <c r="AF780" s="162"/>
      <c r="AG780" s="162"/>
      <c r="AH780" s="162"/>
      <c r="AI780" s="162"/>
      <c r="AJ780" s="162"/>
      <c r="AK780" s="163"/>
      <c r="AL780" s="162"/>
      <c r="AM780" s="173"/>
      <c r="AN780" s="173"/>
      <c r="AO780" s="173"/>
      <c r="AP780" s="173"/>
      <c r="AQ780" s="173"/>
      <c r="AR780" s="173"/>
      <c r="AS780" s="173"/>
      <c r="AT780" s="173"/>
      <c r="AU780" s="173"/>
      <c r="AV780" s="173"/>
      <c r="AW780" s="173"/>
      <c r="AX780" s="173"/>
      <c r="AY780" s="173"/>
      <c r="AZ780" s="173"/>
      <c r="BA780" s="173"/>
      <c r="BB780" s="173"/>
      <c r="BC780" s="173"/>
      <c r="BD780" s="173"/>
      <c r="BE780" s="173"/>
      <c r="BF780" s="165"/>
      <c r="BG780" s="165"/>
      <c r="BH780" s="165"/>
      <c r="BI780" s="165"/>
      <c r="BJ780" s="165"/>
      <c r="BK780" s="165"/>
      <c r="BL780" s="165"/>
      <c r="BM780" s="165"/>
      <c r="BN780" s="165"/>
      <c r="BO780" s="165"/>
      <c r="BP780" s="165"/>
      <c r="BQ780" s="165"/>
      <c r="BR780" s="165"/>
      <c r="BS780" s="165"/>
      <c r="BT780" s="165"/>
      <c r="BU780" s="165"/>
      <c r="BV780" s="165"/>
      <c r="BW780" s="165"/>
      <c r="BX780" s="165"/>
      <c r="BY780" s="165"/>
      <c r="BZ780" s="165"/>
      <c r="CA780" s="165"/>
      <c r="CB780" s="165"/>
      <c r="CC780" s="165"/>
      <c r="CD780" s="165"/>
    </row>
    <row r="781" spans="1:82" ht="63.75" hidden="1" customHeight="1">
      <c r="A781" s="492" t="s">
        <v>11</v>
      </c>
      <c r="B781" s="492"/>
      <c r="C781" s="678" t="s">
        <v>955</v>
      </c>
      <c r="D781" s="404" t="s">
        <v>830</v>
      </c>
      <c r="E781" s="600" t="s">
        <v>845</v>
      </c>
      <c r="F781" s="405" t="s">
        <v>159</v>
      </c>
      <c r="G781" s="627"/>
      <c r="H781" s="627"/>
      <c r="I781" s="627"/>
      <c r="J781" s="539" t="s">
        <v>792</v>
      </c>
      <c r="K781" s="539" t="s">
        <v>792</v>
      </c>
      <c r="L781" s="539" t="s">
        <v>792</v>
      </c>
      <c r="M781" s="539" t="s">
        <v>792</v>
      </c>
      <c r="N781" s="215">
        <v>0</v>
      </c>
      <c r="O781" s="50">
        <f t="shared" si="480"/>
        <v>0</v>
      </c>
      <c r="P781" s="94">
        <f t="shared" si="481"/>
        <v>0</v>
      </c>
      <c r="Q781" s="679">
        <v>48.007439999999995</v>
      </c>
      <c r="R781" s="737">
        <f t="shared" si="482"/>
        <v>3120.4835999999996</v>
      </c>
      <c r="S781" s="746">
        <f t="shared" si="483"/>
        <v>2184.3385199999993</v>
      </c>
      <c r="T781" s="455">
        <v>30</v>
      </c>
      <c r="U781" s="435"/>
      <c r="V781" s="459"/>
      <c r="W781" s="753">
        <f t="shared" si="484"/>
        <v>0</v>
      </c>
      <c r="X781" s="553">
        <f t="shared" si="468"/>
        <v>0</v>
      </c>
      <c r="Y781" s="438" t="s">
        <v>773</v>
      </c>
      <c r="Z781" s="436">
        <f>T781</f>
        <v>30</v>
      </c>
      <c r="AA781" s="637"/>
      <c r="AB781" s="171"/>
      <c r="AC781" s="88"/>
      <c r="AD781" s="162"/>
      <c r="AE781" s="162"/>
      <c r="AF781" s="162"/>
      <c r="AG781" s="162"/>
      <c r="AH781" s="162"/>
      <c r="AI781" s="162"/>
      <c r="AJ781" s="162"/>
      <c r="AK781" s="163"/>
      <c r="AL781" s="162"/>
      <c r="AM781" s="173"/>
      <c r="AN781" s="173"/>
      <c r="AO781" s="173"/>
      <c r="AP781" s="173"/>
      <c r="AQ781" s="173"/>
      <c r="AR781" s="173"/>
      <c r="AS781" s="173"/>
      <c r="AT781" s="173"/>
      <c r="AU781" s="173"/>
      <c r="AV781" s="173"/>
      <c r="AW781" s="173"/>
      <c r="AX781" s="173"/>
      <c r="AY781" s="173"/>
      <c r="AZ781" s="173"/>
      <c r="BA781" s="173"/>
      <c r="BB781" s="173"/>
      <c r="BC781" s="173"/>
      <c r="BD781" s="173"/>
      <c r="BE781" s="173"/>
      <c r="BF781" s="165"/>
      <c r="BG781" s="165"/>
      <c r="BH781" s="165"/>
      <c r="BI781" s="165"/>
      <c r="BJ781" s="165"/>
      <c r="BK781" s="165"/>
      <c r="BL781" s="165"/>
      <c r="BM781" s="165"/>
      <c r="BN781" s="165"/>
      <c r="BO781" s="165"/>
      <c r="BP781" s="165"/>
      <c r="BQ781" s="165"/>
      <c r="BR781" s="165"/>
      <c r="BS781" s="165"/>
      <c r="BT781" s="165"/>
      <c r="BU781" s="165"/>
      <c r="BV781" s="165"/>
      <c r="BW781" s="165"/>
      <c r="BX781" s="165"/>
      <c r="BY781" s="165"/>
      <c r="BZ781" s="165"/>
      <c r="CA781" s="165"/>
      <c r="CB781" s="165"/>
      <c r="CC781" s="165"/>
      <c r="CD781" s="165"/>
    </row>
    <row r="782" spans="1:82" ht="63.75" hidden="1" customHeight="1">
      <c r="A782" s="492" t="s">
        <v>11</v>
      </c>
      <c r="B782" s="492"/>
      <c r="C782" s="678" t="s">
        <v>955</v>
      </c>
      <c r="D782" s="404" t="s">
        <v>830</v>
      </c>
      <c r="E782" s="600" t="s">
        <v>845</v>
      </c>
      <c r="F782" s="405" t="s">
        <v>730</v>
      </c>
      <c r="G782" s="627"/>
      <c r="H782" s="539" t="s">
        <v>792</v>
      </c>
      <c r="I782" s="539" t="s">
        <v>792</v>
      </c>
      <c r="J782" s="539" t="s">
        <v>792</v>
      </c>
      <c r="K782" s="539" t="s">
        <v>792</v>
      </c>
      <c r="L782" s="539" t="s">
        <v>792</v>
      </c>
      <c r="M782" s="539" t="s">
        <v>792</v>
      </c>
      <c r="N782" s="215">
        <v>0</v>
      </c>
      <c r="O782" s="50">
        <f t="shared" si="480"/>
        <v>0</v>
      </c>
      <c r="P782" s="94">
        <f t="shared" si="481"/>
        <v>0</v>
      </c>
      <c r="Q782" s="679">
        <v>48.007439999999995</v>
      </c>
      <c r="R782" s="737">
        <f t="shared" si="482"/>
        <v>3120.4835999999996</v>
      </c>
      <c r="S782" s="746">
        <f t="shared" si="483"/>
        <v>2184.3385199999993</v>
      </c>
      <c r="T782" s="455">
        <v>30</v>
      </c>
      <c r="U782" s="435"/>
      <c r="V782" s="459"/>
      <c r="W782" s="753">
        <f t="shared" si="484"/>
        <v>0</v>
      </c>
      <c r="X782" s="553">
        <f t="shared" si="468"/>
        <v>0</v>
      </c>
      <c r="Y782" s="438" t="s">
        <v>773</v>
      </c>
      <c r="Z782" s="436">
        <f>T782</f>
        <v>30</v>
      </c>
      <c r="AA782" s="637"/>
      <c r="AB782" s="171"/>
      <c r="AC782" s="88"/>
      <c r="AD782" s="162"/>
      <c r="AE782" s="162"/>
      <c r="AF782" s="162"/>
      <c r="AG782" s="162"/>
      <c r="AH782" s="162"/>
      <c r="AI782" s="162"/>
      <c r="AJ782" s="162"/>
      <c r="AK782" s="163"/>
      <c r="AL782" s="162"/>
      <c r="AM782" s="173"/>
      <c r="AN782" s="173"/>
      <c r="AO782" s="173"/>
      <c r="AP782" s="173"/>
      <c r="AQ782" s="173"/>
      <c r="AR782" s="173"/>
      <c r="AS782" s="173"/>
      <c r="AT782" s="173"/>
      <c r="AU782" s="173"/>
      <c r="AV782" s="173"/>
      <c r="AW782" s="173"/>
      <c r="AX782" s="173"/>
      <c r="AY782" s="173"/>
      <c r="AZ782" s="173"/>
      <c r="BA782" s="173"/>
      <c r="BB782" s="173"/>
      <c r="BC782" s="173"/>
      <c r="BD782" s="173"/>
      <c r="BE782" s="173"/>
      <c r="BF782" s="165"/>
      <c r="BG782" s="165"/>
      <c r="BH782" s="165"/>
      <c r="BI782" s="165"/>
      <c r="BJ782" s="165"/>
      <c r="BK782" s="165"/>
      <c r="BL782" s="165"/>
      <c r="BM782" s="165"/>
      <c r="BN782" s="165"/>
      <c r="BO782" s="165"/>
      <c r="BP782" s="165"/>
      <c r="BQ782" s="165"/>
      <c r="BR782" s="165"/>
      <c r="BS782" s="165"/>
      <c r="BT782" s="165"/>
      <c r="BU782" s="165"/>
      <c r="BV782" s="165"/>
      <c r="BW782" s="165"/>
      <c r="BX782" s="165"/>
      <c r="BY782" s="165"/>
      <c r="BZ782" s="165"/>
      <c r="CA782" s="165"/>
      <c r="CB782" s="165"/>
      <c r="CC782" s="165"/>
      <c r="CD782" s="165"/>
    </row>
    <row r="783" spans="1:82" ht="64.5" customHeight="1">
      <c r="A783" s="521" t="s">
        <v>11</v>
      </c>
      <c r="B783" s="492"/>
      <c r="C783" s="678" t="s">
        <v>955</v>
      </c>
      <c r="D783" s="404" t="s">
        <v>1031</v>
      </c>
      <c r="E783" s="600" t="s">
        <v>1032</v>
      </c>
      <c r="F783" s="405" t="s">
        <v>6</v>
      </c>
      <c r="G783" s="627"/>
      <c r="H783" s="627"/>
      <c r="I783" s="627"/>
      <c r="J783" s="539" t="s">
        <v>792</v>
      </c>
      <c r="K783" s="539" t="s">
        <v>792</v>
      </c>
      <c r="L783" s="539" t="s">
        <v>792</v>
      </c>
      <c r="M783" s="539" t="s">
        <v>792</v>
      </c>
      <c r="N783" s="215"/>
      <c r="O783" s="50">
        <f>SUBTOTAL(9,G783:M783)</f>
        <v>0</v>
      </c>
      <c r="P783" s="94">
        <f>O783</f>
        <v>0</v>
      </c>
      <c r="Q783" s="679">
        <v>49.381920000000001</v>
      </c>
      <c r="R783" s="737">
        <f>Q783*$S$1</f>
        <v>3209.8247999999999</v>
      </c>
      <c r="S783" s="746">
        <f t="shared" si="483"/>
        <v>2246.87736</v>
      </c>
      <c r="T783" s="455">
        <v>30</v>
      </c>
      <c r="U783" s="435"/>
      <c r="V783" s="459">
        <v>2851.2539999999995</v>
      </c>
      <c r="W783" s="753">
        <f>S783*O783</f>
        <v>0</v>
      </c>
      <c r="X783" s="553">
        <f>R783*P783</f>
        <v>0</v>
      </c>
      <c r="Y783" s="438" t="s">
        <v>773</v>
      </c>
      <c r="Z783" s="436">
        <f t="shared" ref="Z783:Z788" si="485">T783</f>
        <v>30</v>
      </c>
      <c r="AA783" s="428"/>
      <c r="AB783" s="171"/>
      <c r="AC783" s="88"/>
      <c r="AD783" s="162"/>
      <c r="AE783" s="162"/>
      <c r="AF783" s="162"/>
      <c r="AG783" s="162"/>
      <c r="AH783" s="162"/>
      <c r="AI783" s="162"/>
      <c r="AJ783" s="162"/>
      <c r="AK783" s="163"/>
      <c r="AL783" s="162"/>
      <c r="AM783" s="162"/>
      <c r="AN783" s="162"/>
      <c r="AO783" s="162"/>
      <c r="AP783" s="162"/>
      <c r="AQ783" s="162"/>
      <c r="AR783" s="162"/>
      <c r="AS783" s="162"/>
      <c r="AT783" s="162"/>
      <c r="AU783" s="162"/>
      <c r="AV783" s="162"/>
      <c r="AW783" s="162"/>
      <c r="AX783" s="162"/>
      <c r="AY783" s="162"/>
      <c r="AZ783" s="162"/>
      <c r="BA783" s="162"/>
      <c r="BB783" s="162"/>
      <c r="BC783" s="162"/>
      <c r="BD783" s="162"/>
      <c r="BE783" s="162"/>
    </row>
    <row r="784" spans="1:82" ht="27" hidden="1" customHeight="1">
      <c r="A784" s="503" t="s">
        <v>28</v>
      </c>
      <c r="B784" s="503"/>
      <c r="C784" s="322"/>
      <c r="D784" s="412" t="s">
        <v>753</v>
      </c>
      <c r="E784" s="413" t="s">
        <v>689</v>
      </c>
      <c r="F784" s="414" t="s">
        <v>47</v>
      </c>
      <c r="G784" s="38"/>
      <c r="H784" s="16"/>
      <c r="I784" s="16"/>
      <c r="J784" s="16"/>
      <c r="K784" s="16"/>
      <c r="L784" s="17"/>
      <c r="M784" s="696"/>
      <c r="N784" s="215">
        <v>0</v>
      </c>
      <c r="O784" s="50">
        <f t="shared" si="480"/>
        <v>0</v>
      </c>
      <c r="P784" s="94">
        <f t="shared" si="481"/>
        <v>0</v>
      </c>
      <c r="Q784" s="403">
        <v>71.459999999999994</v>
      </c>
      <c r="R784" s="437">
        <f t="shared" ref="R784:R788" si="486">Q784*$S$1</f>
        <v>4644.8999999999996</v>
      </c>
      <c r="S784" s="395">
        <f t="shared" ref="S784:S788" si="487">(1-T784*0.01)*R784</f>
        <v>3019.1849999999995</v>
      </c>
      <c r="T784" s="455">
        <v>35</v>
      </c>
      <c r="U784" s="435">
        <f t="shared" ref="U784:U788" si="488">(V784/R784*100-100)*-1</f>
        <v>38.61538461538462</v>
      </c>
      <c r="V784" s="459">
        <v>2851.2539999999995</v>
      </c>
      <c r="W784" s="318">
        <f t="shared" ref="W784:W788" si="489">S784*O784</f>
        <v>0</v>
      </c>
      <c r="X784" s="553">
        <f t="shared" si="468"/>
        <v>0</v>
      </c>
      <c r="Y784" s="438" t="s">
        <v>773</v>
      </c>
      <c r="Z784" s="436">
        <f t="shared" si="485"/>
        <v>35</v>
      </c>
      <c r="AA784" s="428"/>
      <c r="AB784" s="171"/>
      <c r="AC784" s="88"/>
      <c r="AD784" s="162"/>
      <c r="AE784" s="162"/>
      <c r="AF784" s="162"/>
      <c r="AG784" s="162"/>
      <c r="AH784" s="162"/>
      <c r="AI784" s="162"/>
      <c r="AJ784" s="162"/>
      <c r="AK784" s="163"/>
      <c r="AL784" s="162"/>
      <c r="AM784" s="162"/>
      <c r="AN784" s="162"/>
      <c r="AO784" s="162"/>
      <c r="AP784" s="162"/>
      <c r="AQ784" s="162"/>
      <c r="AR784" s="162"/>
      <c r="AS784" s="162"/>
      <c r="AT784" s="162"/>
      <c r="AU784" s="162"/>
      <c r="AV784" s="162"/>
      <c r="AW784" s="162"/>
      <c r="AX784" s="162"/>
      <c r="AY784" s="162"/>
      <c r="AZ784" s="162"/>
      <c r="BA784" s="162"/>
      <c r="BB784" s="162"/>
      <c r="BC784" s="162"/>
      <c r="BD784" s="162"/>
      <c r="BE784" s="162"/>
    </row>
    <row r="785" spans="1:82" ht="27" hidden="1" customHeight="1">
      <c r="A785" s="521" t="s">
        <v>11</v>
      </c>
      <c r="B785" s="521"/>
      <c r="C785" s="322"/>
      <c r="D785" s="12" t="s">
        <v>454</v>
      </c>
      <c r="E785" s="58" t="s">
        <v>688</v>
      </c>
      <c r="F785" s="80" t="s">
        <v>413</v>
      </c>
      <c r="G785" s="38"/>
      <c r="H785" s="17"/>
      <c r="I785" s="16"/>
      <c r="J785" s="17"/>
      <c r="K785" s="17"/>
      <c r="L785" s="16"/>
      <c r="M785" s="16"/>
      <c r="N785" s="215">
        <v>0</v>
      </c>
      <c r="O785" s="50">
        <f t="shared" si="480"/>
        <v>0</v>
      </c>
      <c r="P785" s="94">
        <f t="shared" si="481"/>
        <v>0</v>
      </c>
      <c r="Q785" s="403">
        <v>71.459999999999994</v>
      </c>
      <c r="R785" s="437">
        <f t="shared" si="486"/>
        <v>4644.8999999999996</v>
      </c>
      <c r="S785" s="395">
        <f t="shared" si="487"/>
        <v>3019.1849999999995</v>
      </c>
      <c r="T785" s="455">
        <v>35</v>
      </c>
      <c r="U785" s="435">
        <f t="shared" si="488"/>
        <v>38.61538461538462</v>
      </c>
      <c r="V785" s="459">
        <v>2851.2539999999995</v>
      </c>
      <c r="W785" s="318">
        <f t="shared" si="489"/>
        <v>0</v>
      </c>
      <c r="X785" s="553">
        <f t="shared" si="468"/>
        <v>0</v>
      </c>
      <c r="Y785" s="438" t="s">
        <v>773</v>
      </c>
      <c r="Z785" s="436">
        <f t="shared" si="485"/>
        <v>35</v>
      </c>
      <c r="AA785" s="428"/>
      <c r="AB785" s="171"/>
      <c r="AC785" s="88"/>
      <c r="AD785" s="162"/>
      <c r="AE785" s="162"/>
      <c r="AF785" s="162"/>
      <c r="AG785" s="162"/>
      <c r="AH785" s="162"/>
      <c r="AI785" s="162"/>
      <c r="AJ785" s="162"/>
      <c r="AK785" s="163"/>
      <c r="AL785" s="162"/>
      <c r="AM785" s="173"/>
      <c r="AN785" s="173"/>
      <c r="AO785" s="173"/>
      <c r="AP785" s="173"/>
      <c r="AQ785" s="173"/>
      <c r="AR785" s="173"/>
      <c r="AS785" s="173"/>
      <c r="AT785" s="173"/>
      <c r="AU785" s="173"/>
      <c r="AV785" s="173"/>
      <c r="AW785" s="173"/>
      <c r="AX785" s="173"/>
      <c r="AY785" s="173"/>
      <c r="AZ785" s="173"/>
      <c r="BA785" s="173"/>
      <c r="BB785" s="173"/>
      <c r="BC785" s="173"/>
      <c r="BD785" s="173"/>
      <c r="BE785" s="173"/>
      <c r="BF785" s="165"/>
      <c r="BG785" s="165"/>
      <c r="BH785" s="165"/>
      <c r="BI785" s="165"/>
      <c r="BJ785" s="165"/>
      <c r="BK785" s="165"/>
      <c r="BL785" s="165"/>
      <c r="BM785" s="165"/>
      <c r="BN785" s="165"/>
      <c r="BO785" s="165"/>
      <c r="BP785" s="165"/>
      <c r="BQ785" s="165"/>
      <c r="BR785" s="165"/>
      <c r="BS785" s="165"/>
      <c r="BT785" s="165"/>
      <c r="BU785" s="165"/>
      <c r="BV785" s="165"/>
      <c r="BW785" s="165"/>
      <c r="BX785" s="165"/>
      <c r="BY785" s="165"/>
      <c r="BZ785" s="165"/>
      <c r="CA785" s="165"/>
      <c r="CB785" s="165"/>
      <c r="CC785" s="165"/>
      <c r="CD785" s="165"/>
    </row>
    <row r="786" spans="1:82" ht="27" hidden="1" customHeight="1">
      <c r="A786" s="521" t="s">
        <v>11</v>
      </c>
      <c r="B786" s="521"/>
      <c r="C786" s="322"/>
      <c r="D786" s="113" t="s">
        <v>455</v>
      </c>
      <c r="E786" s="106" t="s">
        <v>689</v>
      </c>
      <c r="F786" s="112" t="s">
        <v>162</v>
      </c>
      <c r="G786" s="38"/>
      <c r="H786" s="17"/>
      <c r="I786" s="17"/>
      <c r="J786" s="33"/>
      <c r="K786" s="17"/>
      <c r="L786" s="17"/>
      <c r="M786" s="696"/>
      <c r="N786" s="215">
        <v>0</v>
      </c>
      <c r="O786" s="50">
        <f t="shared" si="480"/>
        <v>0</v>
      </c>
      <c r="P786" s="94">
        <f t="shared" si="481"/>
        <v>0</v>
      </c>
      <c r="Q786" s="403">
        <v>71.459999999999994</v>
      </c>
      <c r="R786" s="437">
        <f t="shared" si="486"/>
        <v>4644.8999999999996</v>
      </c>
      <c r="S786" s="395">
        <f t="shared" si="487"/>
        <v>3019.1849999999995</v>
      </c>
      <c r="T786" s="455">
        <v>35</v>
      </c>
      <c r="U786" s="435">
        <f t="shared" si="488"/>
        <v>38.61538461538462</v>
      </c>
      <c r="V786" s="459">
        <v>2851.2539999999995</v>
      </c>
      <c r="W786" s="318">
        <f t="shared" si="489"/>
        <v>0</v>
      </c>
      <c r="X786" s="553">
        <f t="shared" si="468"/>
        <v>0</v>
      </c>
      <c r="Y786" s="438" t="s">
        <v>773</v>
      </c>
      <c r="Z786" s="436">
        <f t="shared" si="485"/>
        <v>35</v>
      </c>
      <c r="AA786" s="428"/>
      <c r="AB786" s="171"/>
      <c r="AC786" s="88"/>
      <c r="AD786" s="162"/>
      <c r="AE786" s="162"/>
      <c r="AF786" s="162"/>
      <c r="AG786" s="162"/>
      <c r="AH786" s="162"/>
      <c r="AI786" s="162"/>
      <c r="AJ786" s="162"/>
      <c r="AK786" s="163"/>
      <c r="AL786" s="162"/>
      <c r="AM786" s="173"/>
      <c r="AN786" s="173"/>
      <c r="AO786" s="173"/>
      <c r="AP786" s="173"/>
      <c r="AQ786" s="173"/>
      <c r="AR786" s="173"/>
      <c r="AS786" s="173"/>
      <c r="AT786" s="173"/>
      <c r="AU786" s="173"/>
      <c r="AV786" s="173"/>
      <c r="AW786" s="173"/>
      <c r="AX786" s="173"/>
      <c r="AY786" s="173"/>
      <c r="AZ786" s="173"/>
      <c r="BA786" s="173"/>
      <c r="BB786" s="173"/>
      <c r="BC786" s="173"/>
      <c r="BD786" s="173"/>
      <c r="BE786" s="173"/>
      <c r="BF786" s="165"/>
      <c r="BG786" s="165"/>
      <c r="BH786" s="165"/>
      <c r="BI786" s="165"/>
      <c r="BJ786" s="165"/>
      <c r="BK786" s="165"/>
      <c r="BL786" s="165"/>
      <c r="BM786" s="165"/>
      <c r="BN786" s="165"/>
      <c r="BO786" s="165"/>
      <c r="BP786" s="165"/>
      <c r="BQ786" s="165"/>
      <c r="BR786" s="165"/>
      <c r="BS786" s="165"/>
      <c r="BT786" s="165"/>
      <c r="BU786" s="165"/>
      <c r="BV786" s="165"/>
      <c r="BW786" s="165"/>
      <c r="BX786" s="165"/>
      <c r="BY786" s="165"/>
      <c r="BZ786" s="165"/>
      <c r="CA786" s="165"/>
      <c r="CB786" s="165"/>
      <c r="CC786" s="165"/>
      <c r="CD786" s="165"/>
    </row>
    <row r="787" spans="1:82" ht="27" hidden="1" customHeight="1">
      <c r="A787" s="647" t="s">
        <v>11</v>
      </c>
      <c r="B787" s="647"/>
      <c r="C787" s="370"/>
      <c r="D787" s="406" t="s">
        <v>455</v>
      </c>
      <c r="E787" s="106" t="s">
        <v>689</v>
      </c>
      <c r="F787" s="76" t="s">
        <v>456</v>
      </c>
      <c r="G787" s="38"/>
      <c r="H787" s="17"/>
      <c r="I787" s="87"/>
      <c r="J787" s="87"/>
      <c r="K787" s="87"/>
      <c r="L787" s="17"/>
      <c r="M787" s="696"/>
      <c r="N787" s="215">
        <v>0</v>
      </c>
      <c r="O787" s="50">
        <f t="shared" si="480"/>
        <v>0</v>
      </c>
      <c r="P787" s="94">
        <f t="shared" si="481"/>
        <v>0</v>
      </c>
      <c r="Q787" s="403">
        <v>71.459999999999994</v>
      </c>
      <c r="R787" s="437">
        <f t="shared" si="486"/>
        <v>4644.8999999999996</v>
      </c>
      <c r="S787" s="395">
        <f t="shared" si="487"/>
        <v>3019.1849999999995</v>
      </c>
      <c r="T787" s="455">
        <v>35</v>
      </c>
      <c r="U787" s="435">
        <f t="shared" si="488"/>
        <v>38.61538461538462</v>
      </c>
      <c r="V787" s="459">
        <v>2851.2539999999995</v>
      </c>
      <c r="W787" s="318">
        <f t="shared" si="489"/>
        <v>0</v>
      </c>
      <c r="X787" s="553">
        <f t="shared" si="468"/>
        <v>0</v>
      </c>
      <c r="Y787" s="438" t="s">
        <v>773</v>
      </c>
      <c r="Z787" s="436">
        <f t="shared" si="485"/>
        <v>35</v>
      </c>
      <c r="AA787" s="428"/>
      <c r="AB787" s="171"/>
      <c r="AC787" s="88"/>
      <c r="AD787" s="162"/>
      <c r="AE787" s="162"/>
      <c r="AF787" s="162"/>
      <c r="AG787" s="162"/>
      <c r="AH787" s="162"/>
      <c r="AI787" s="162"/>
      <c r="AJ787" s="162"/>
      <c r="AK787" s="163"/>
      <c r="AL787" s="162"/>
      <c r="AM787" s="173"/>
      <c r="AN787" s="173"/>
      <c r="AO787" s="173"/>
      <c r="AP787" s="173"/>
      <c r="AQ787" s="173"/>
      <c r="AR787" s="173"/>
      <c r="AS787" s="173"/>
      <c r="AT787" s="173"/>
      <c r="AU787" s="173"/>
      <c r="AV787" s="173"/>
      <c r="AW787" s="173"/>
      <c r="AX787" s="173"/>
      <c r="AY787" s="173"/>
      <c r="AZ787" s="173"/>
      <c r="BA787" s="173"/>
      <c r="BB787" s="173"/>
      <c r="BC787" s="173"/>
      <c r="BD787" s="173"/>
      <c r="BE787" s="173"/>
      <c r="BF787" s="165"/>
      <c r="BG787" s="165"/>
      <c r="BH787" s="165"/>
      <c r="BI787" s="165"/>
      <c r="BJ787" s="165"/>
      <c r="BK787" s="165"/>
      <c r="BL787" s="165"/>
      <c r="BM787" s="165"/>
      <c r="BN787" s="165"/>
      <c r="BO787" s="165"/>
      <c r="BP787" s="165"/>
      <c r="BQ787" s="165"/>
      <c r="BR787" s="165"/>
      <c r="BS787" s="165"/>
      <c r="BT787" s="165"/>
      <c r="BU787" s="165"/>
      <c r="BV787" s="165"/>
      <c r="BW787" s="165"/>
      <c r="BX787" s="165"/>
      <c r="BY787" s="165"/>
      <c r="BZ787" s="165"/>
      <c r="CA787" s="165"/>
      <c r="CB787" s="165"/>
      <c r="CC787" s="165"/>
      <c r="CD787" s="165"/>
    </row>
    <row r="788" spans="1:82" ht="27" hidden="1" customHeight="1">
      <c r="A788" s="521" t="s">
        <v>11</v>
      </c>
      <c r="B788" s="521"/>
      <c r="C788" s="650"/>
      <c r="D788" s="12" t="s">
        <v>488</v>
      </c>
      <c r="E788" s="106" t="s">
        <v>689</v>
      </c>
      <c r="F788" s="157" t="s">
        <v>162</v>
      </c>
      <c r="G788" s="38"/>
      <c r="H788" s="16"/>
      <c r="I788" s="16"/>
      <c r="J788" s="16"/>
      <c r="K788" s="17"/>
      <c r="L788" s="17"/>
      <c r="M788" s="696"/>
      <c r="N788" s="215">
        <v>0</v>
      </c>
      <c r="O788" s="50">
        <f t="shared" si="480"/>
        <v>0</v>
      </c>
      <c r="P788" s="94">
        <f t="shared" si="481"/>
        <v>0</v>
      </c>
      <c r="Q788" s="403">
        <v>71.459999999999994</v>
      </c>
      <c r="R788" s="437">
        <f t="shared" si="486"/>
        <v>4644.8999999999996</v>
      </c>
      <c r="S788" s="395">
        <f t="shared" si="487"/>
        <v>3019.1849999999995</v>
      </c>
      <c r="T788" s="455">
        <v>35</v>
      </c>
      <c r="U788" s="435">
        <f t="shared" si="488"/>
        <v>38.61538461538462</v>
      </c>
      <c r="V788" s="459">
        <v>2851.2539999999995</v>
      </c>
      <c r="W788" s="318">
        <f t="shared" si="489"/>
        <v>0</v>
      </c>
      <c r="X788" s="553">
        <f t="shared" si="468"/>
        <v>0</v>
      </c>
      <c r="Y788" s="438" t="s">
        <v>773</v>
      </c>
      <c r="Z788" s="436">
        <f t="shared" si="485"/>
        <v>35</v>
      </c>
      <c r="AA788" s="428"/>
      <c r="AB788" s="171"/>
      <c r="AC788" s="88"/>
      <c r="AD788" s="162"/>
      <c r="AE788" s="162"/>
      <c r="AF788" s="162"/>
      <c r="AG788" s="162"/>
      <c r="AH788" s="162"/>
      <c r="AI788" s="162"/>
      <c r="AJ788" s="162"/>
      <c r="AK788" s="163"/>
      <c r="AL788" s="162"/>
      <c r="AM788" s="173"/>
      <c r="AN788" s="173"/>
      <c r="AO788" s="173"/>
      <c r="AP788" s="173"/>
      <c r="AQ788" s="173"/>
      <c r="AR788" s="173"/>
      <c r="AS788" s="173"/>
      <c r="AT788" s="173"/>
      <c r="AU788" s="173"/>
      <c r="AV788" s="173"/>
      <c r="AW788" s="173"/>
      <c r="AX788" s="173"/>
      <c r="AY788" s="173"/>
      <c r="AZ788" s="173"/>
      <c r="BA788" s="173"/>
      <c r="BB788" s="173"/>
      <c r="BC788" s="173"/>
      <c r="BD788" s="173"/>
      <c r="BE788" s="173"/>
      <c r="BF788" s="165"/>
      <c r="BG788" s="165"/>
      <c r="BH788" s="165"/>
      <c r="BI788" s="165"/>
      <c r="BJ788" s="165"/>
      <c r="BK788" s="165"/>
      <c r="BL788" s="165"/>
      <c r="BM788" s="165"/>
      <c r="BN788" s="165"/>
      <c r="BO788" s="165"/>
      <c r="BP788" s="165"/>
      <c r="BQ788" s="165"/>
      <c r="BR788" s="165"/>
      <c r="BS788" s="165"/>
      <c r="BT788" s="165"/>
      <c r="BU788" s="165"/>
      <c r="BV788" s="165"/>
      <c r="BW788" s="165"/>
      <c r="BX788" s="165"/>
      <c r="BY788" s="165"/>
      <c r="BZ788" s="165"/>
      <c r="CA788" s="165"/>
      <c r="CB788" s="165"/>
      <c r="CC788" s="165"/>
      <c r="CD788" s="165"/>
    </row>
    <row r="789" spans="1:82" ht="12" customHeight="1">
      <c r="A789" s="925"/>
      <c r="B789" s="242"/>
      <c r="C789" s="322"/>
      <c r="D789" s="242"/>
      <c r="E789" s="243"/>
      <c r="F789" s="249"/>
      <c r="G789" s="244"/>
      <c r="H789" s="244"/>
      <c r="I789" s="244"/>
      <c r="J789" s="244"/>
      <c r="K789" s="244"/>
      <c r="L789" s="245"/>
      <c r="M789" s="692"/>
      <c r="N789" s="252"/>
      <c r="O789" s="307"/>
      <c r="P789" s="401"/>
      <c r="Q789" s="393"/>
      <c r="R789" s="754"/>
      <c r="S789" s="758"/>
      <c r="T789" s="431"/>
      <c r="U789" s="431"/>
      <c r="V789" s="329"/>
      <c r="W789" s="771" t="s">
        <v>22</v>
      </c>
      <c r="X789" s="553">
        <f>R789*P789</f>
        <v>0</v>
      </c>
      <c r="Y789" s="423"/>
      <c r="Z789" s="170"/>
      <c r="AA789" s="88"/>
      <c r="AB789" s="171"/>
      <c r="AC789" s="88"/>
      <c r="AD789" s="162"/>
      <c r="AE789" s="162"/>
      <c r="AF789" s="162"/>
      <c r="AG789" s="162"/>
      <c r="AH789" s="162"/>
      <c r="AI789" s="162"/>
      <c r="AJ789" s="162"/>
      <c r="AK789" s="163"/>
      <c r="AL789" s="162"/>
      <c r="AM789" s="162"/>
      <c r="AN789" s="162"/>
      <c r="AO789" s="162"/>
      <c r="AP789" s="162"/>
      <c r="AQ789" s="162"/>
      <c r="AR789" s="162"/>
      <c r="AS789" s="162"/>
      <c r="AT789" s="162"/>
      <c r="AU789" s="162"/>
      <c r="AV789" s="162"/>
      <c r="AW789" s="162"/>
      <c r="AX789" s="162"/>
      <c r="AY789" s="162"/>
      <c r="AZ789" s="162"/>
      <c r="BA789" s="162"/>
      <c r="BB789" s="162"/>
      <c r="BC789" s="162"/>
      <c r="BD789" s="162"/>
      <c r="BE789" s="162"/>
    </row>
    <row r="790" spans="1:82" ht="27" hidden="1" customHeight="1">
      <c r="A790" s="951"/>
      <c r="B790" s="490"/>
      <c r="C790" s="322"/>
      <c r="D790" s="132"/>
      <c r="E790" s="132" t="s">
        <v>126</v>
      </c>
      <c r="F790" s="156"/>
      <c r="G790" s="97">
        <v>2</v>
      </c>
      <c r="H790" s="97">
        <v>3</v>
      </c>
      <c r="I790" s="97">
        <v>4</v>
      </c>
      <c r="J790" s="97">
        <v>5</v>
      </c>
      <c r="K790" s="40">
        <v>6</v>
      </c>
      <c r="L790" s="97">
        <v>7</v>
      </c>
      <c r="M790" s="97"/>
      <c r="N790" s="89">
        <v>0</v>
      </c>
      <c r="O790" s="90"/>
      <c r="P790" s="128">
        <f>IF(SUM(G791:L794)&gt;0,0.1,0)</f>
        <v>0</v>
      </c>
      <c r="Q790" s="393"/>
      <c r="R790" s="145"/>
      <c r="S790" s="328"/>
      <c r="T790" s="328"/>
      <c r="U790" s="328"/>
      <c r="V790" s="328"/>
      <c r="W790" s="141"/>
      <c r="X790" s="553">
        <f t="shared" si="468"/>
        <v>0</v>
      </c>
      <c r="Y790" s="423"/>
      <c r="Z790" s="170"/>
      <c r="AA790" s="88"/>
      <c r="AB790" s="171"/>
      <c r="AC790" s="88"/>
      <c r="AD790" s="162"/>
      <c r="AE790" s="162"/>
      <c r="AF790" s="162"/>
      <c r="AG790" s="162"/>
      <c r="AH790" s="162"/>
      <c r="AI790" s="162"/>
      <c r="AJ790" s="162"/>
      <c r="AK790" s="163"/>
      <c r="AL790" s="162"/>
      <c r="AM790" s="173"/>
      <c r="AN790" s="173"/>
      <c r="AO790" s="173"/>
      <c r="AP790" s="173"/>
      <c r="AQ790" s="173"/>
      <c r="AR790" s="173"/>
      <c r="AS790" s="173"/>
      <c r="AT790" s="173"/>
      <c r="AU790" s="173"/>
      <c r="AV790" s="173"/>
      <c r="AW790" s="173"/>
      <c r="AX790" s="173"/>
      <c r="AY790" s="173"/>
      <c r="AZ790" s="173"/>
      <c r="BA790" s="173"/>
      <c r="BB790" s="173"/>
      <c r="BC790" s="173"/>
      <c r="BD790" s="173"/>
      <c r="BE790" s="173"/>
      <c r="BF790" s="165"/>
      <c r="BG790" s="165"/>
      <c r="BH790" s="165"/>
      <c r="BI790" s="165"/>
      <c r="BJ790" s="165"/>
      <c r="BK790" s="165"/>
      <c r="BL790" s="165"/>
      <c r="BM790" s="165"/>
      <c r="BN790" s="165"/>
      <c r="BO790" s="165"/>
      <c r="BP790" s="165"/>
      <c r="BQ790" s="165"/>
      <c r="BR790" s="165"/>
      <c r="BS790" s="165"/>
      <c r="BT790" s="165"/>
      <c r="BU790" s="165"/>
      <c r="BV790" s="165"/>
      <c r="BW790" s="165"/>
      <c r="BX790" s="165"/>
      <c r="BY790" s="165"/>
      <c r="BZ790" s="165"/>
      <c r="CA790" s="165"/>
      <c r="CB790" s="165"/>
      <c r="CC790" s="165"/>
      <c r="CD790" s="165"/>
    </row>
    <row r="791" spans="1:82" ht="12" hidden="1" customHeight="1">
      <c r="A791" s="651"/>
      <c r="B791" s="651"/>
      <c r="C791" s="322"/>
      <c r="D791" s="242"/>
      <c r="E791" s="243"/>
      <c r="F791" s="249"/>
      <c r="G791" s="244"/>
      <c r="H791" s="244"/>
      <c r="I791" s="244"/>
      <c r="J791" s="244"/>
      <c r="K791" s="244"/>
      <c r="L791" s="245"/>
      <c r="M791" s="281"/>
      <c r="N791" s="204">
        <v>0</v>
      </c>
      <c r="O791" s="304"/>
      <c r="P791" s="282"/>
      <c r="Q791" s="396"/>
      <c r="R791" s="324"/>
      <c r="S791" s="329"/>
      <c r="T791" s="329"/>
      <c r="U791" s="329"/>
      <c r="V791" s="329"/>
      <c r="W791" s="193" t="s">
        <v>22</v>
      </c>
      <c r="X791" s="553">
        <f t="shared" si="468"/>
        <v>0</v>
      </c>
      <c r="Y791" s="423"/>
      <c r="Z791" s="170"/>
      <c r="AA791" s="88"/>
      <c r="AB791" s="171"/>
      <c r="AC791" s="88"/>
      <c r="AD791" s="162"/>
      <c r="AE791" s="162"/>
      <c r="AF791" s="162"/>
      <c r="AG791" s="162"/>
      <c r="AH791" s="162"/>
      <c r="AI791" s="162"/>
      <c r="AJ791" s="162"/>
      <c r="AK791" s="163"/>
      <c r="AL791" s="162"/>
      <c r="AM791" s="162"/>
      <c r="AN791" s="162"/>
      <c r="AO791" s="162"/>
      <c r="AP791" s="162"/>
      <c r="AQ791" s="162"/>
      <c r="AR791" s="162"/>
      <c r="AS791" s="162"/>
      <c r="AT791" s="162"/>
      <c r="AU791" s="162"/>
      <c r="AV791" s="162"/>
      <c r="AW791" s="162"/>
      <c r="AX791" s="162"/>
      <c r="AY791" s="162"/>
      <c r="AZ791" s="162"/>
      <c r="BA791" s="162"/>
      <c r="BB791" s="162"/>
      <c r="BC791" s="162"/>
      <c r="BD791" s="162"/>
      <c r="BE791" s="162"/>
    </row>
    <row r="792" spans="1:82" ht="27" hidden="1" customHeight="1">
      <c r="A792" s="521" t="s">
        <v>11</v>
      </c>
      <c r="B792" s="521"/>
      <c r="C792" s="322"/>
      <c r="D792" s="409" t="s">
        <v>752</v>
      </c>
      <c r="E792" s="410" t="s">
        <v>751</v>
      </c>
      <c r="F792" s="411" t="s">
        <v>513</v>
      </c>
      <c r="G792" s="33"/>
      <c r="H792" s="33"/>
      <c r="I792" s="33"/>
      <c r="J792" s="33"/>
      <c r="K792" s="33"/>
      <c r="L792" s="33"/>
      <c r="M792" s="33"/>
      <c r="N792" s="215">
        <v>0</v>
      </c>
      <c r="O792" s="50">
        <f t="shared" ref="O792:O793" si="490">SUBTOTAL(9,G792:M792)</f>
        <v>0</v>
      </c>
      <c r="P792" s="94">
        <f>O792</f>
        <v>0</v>
      </c>
      <c r="Q792" s="403">
        <v>64.150000000000006</v>
      </c>
      <c r="R792" s="437">
        <v>3178.5</v>
      </c>
      <c r="S792" s="395">
        <f>(1-T792*0.01)*R792</f>
        <v>3178.5</v>
      </c>
      <c r="T792" s="455">
        <v>0</v>
      </c>
      <c r="U792" s="435">
        <f>(V792/R792*100-100)*-1</f>
        <v>0</v>
      </c>
      <c r="V792" s="459">
        <v>3178.5</v>
      </c>
      <c r="W792" s="318">
        <f>S792*O792</f>
        <v>0</v>
      </c>
      <c r="X792" s="553">
        <f t="shared" si="468"/>
        <v>0</v>
      </c>
      <c r="Y792" s="438" t="s">
        <v>773</v>
      </c>
      <c r="Z792" s="436">
        <f>T792</f>
        <v>0</v>
      </c>
      <c r="AA792" s="428"/>
      <c r="AB792" s="171"/>
      <c r="AC792" s="88"/>
      <c r="AD792" s="162"/>
      <c r="AE792" s="162"/>
      <c r="AF792" s="162"/>
      <c r="AG792" s="162"/>
      <c r="AH792" s="162"/>
      <c r="AI792" s="162"/>
      <c r="AJ792" s="162"/>
      <c r="AK792" s="163"/>
      <c r="AL792" s="162"/>
      <c r="AM792" s="173"/>
      <c r="AN792" s="173"/>
      <c r="AO792" s="173"/>
      <c r="AP792" s="173"/>
      <c r="AQ792" s="173"/>
      <c r="AR792" s="173"/>
      <c r="AS792" s="173"/>
      <c r="AT792" s="173"/>
      <c r="AU792" s="173"/>
      <c r="AV792" s="173"/>
      <c r="AW792" s="173"/>
      <c r="AX792" s="173"/>
      <c r="AY792" s="173"/>
      <c r="AZ792" s="173"/>
      <c r="BA792" s="173"/>
      <c r="BB792" s="173"/>
      <c r="BC792" s="173"/>
      <c r="BD792" s="173"/>
      <c r="BE792" s="173"/>
      <c r="BF792" s="165"/>
      <c r="BG792" s="165"/>
      <c r="BH792" s="165"/>
      <c r="BI792" s="165"/>
      <c r="BJ792" s="165"/>
      <c r="BK792" s="165"/>
      <c r="BL792" s="165"/>
      <c r="BM792" s="165"/>
      <c r="BN792" s="165"/>
      <c r="BO792" s="165"/>
      <c r="BP792" s="165"/>
      <c r="BQ792" s="165"/>
      <c r="BR792" s="165"/>
      <c r="BS792" s="165"/>
      <c r="BT792" s="165"/>
      <c r="BU792" s="165"/>
      <c r="BV792" s="165"/>
      <c r="BW792" s="165"/>
      <c r="BX792" s="165"/>
      <c r="BY792" s="165"/>
      <c r="BZ792" s="165"/>
      <c r="CA792" s="165"/>
      <c r="CB792" s="165"/>
      <c r="CC792" s="165"/>
      <c r="CD792" s="165"/>
    </row>
    <row r="793" spans="1:82" ht="27" hidden="1" customHeight="1">
      <c r="A793" s="492"/>
      <c r="B793" s="492"/>
      <c r="C793" s="322"/>
      <c r="D793" s="113" t="s">
        <v>455</v>
      </c>
      <c r="E793" s="105" t="s">
        <v>27</v>
      </c>
      <c r="F793" s="76" t="s">
        <v>456</v>
      </c>
      <c r="G793" s="33"/>
      <c r="H793" s="33"/>
      <c r="I793" s="33"/>
      <c r="J793" s="33"/>
      <c r="K793" s="18"/>
      <c r="L793" s="38"/>
      <c r="M793" s="38"/>
      <c r="N793" s="215">
        <v>0</v>
      </c>
      <c r="O793" s="50">
        <f t="shared" si="490"/>
        <v>0</v>
      </c>
      <c r="P793" s="94">
        <f>O793</f>
        <v>0</v>
      </c>
      <c r="Q793" s="403">
        <v>64.150000000000006</v>
      </c>
      <c r="R793" s="437">
        <f>Q793*$S$1</f>
        <v>4169.75</v>
      </c>
      <c r="S793" s="395">
        <f>(1-T793*0.01)*R793</f>
        <v>2710.3374999999996</v>
      </c>
      <c r="T793" s="455">
        <v>35</v>
      </c>
      <c r="U793" s="435">
        <f>(V793/R793*100-100)*-1</f>
        <v>38.61538461538462</v>
      </c>
      <c r="V793" s="459">
        <v>2559.585</v>
      </c>
      <c r="W793" s="318">
        <f>S793*O793</f>
        <v>0</v>
      </c>
      <c r="X793" s="553">
        <f t="shared" si="468"/>
        <v>0</v>
      </c>
      <c r="Y793" s="438" t="s">
        <v>773</v>
      </c>
      <c r="Z793" s="436">
        <f>T793</f>
        <v>35</v>
      </c>
      <c r="AA793" s="428"/>
      <c r="AB793" s="171"/>
      <c r="AC793" s="88"/>
      <c r="AD793" s="162"/>
      <c r="AE793" s="162"/>
      <c r="AF793" s="162"/>
      <c r="AG793" s="162"/>
      <c r="AH793" s="162"/>
      <c r="AI793" s="162"/>
      <c r="AJ793" s="162"/>
      <c r="AK793" s="163"/>
      <c r="AL793" s="162"/>
      <c r="AM793" s="173"/>
      <c r="AN793" s="173"/>
      <c r="AO793" s="173"/>
      <c r="AP793" s="173"/>
      <c r="AQ793" s="173"/>
      <c r="AR793" s="173"/>
      <c r="AS793" s="173"/>
      <c r="AT793" s="173"/>
      <c r="AU793" s="173"/>
      <c r="AV793" s="173"/>
      <c r="AW793" s="173"/>
      <c r="AX793" s="173"/>
      <c r="AY793" s="173"/>
      <c r="AZ793" s="173"/>
      <c r="BA793" s="173"/>
      <c r="BB793" s="173"/>
      <c r="BC793" s="173"/>
      <c r="BD793" s="173"/>
      <c r="BE793" s="173"/>
      <c r="BF793" s="165"/>
      <c r="BG793" s="165"/>
      <c r="BH793" s="165"/>
      <c r="BI793" s="165"/>
      <c r="BJ793" s="165"/>
      <c r="BK793" s="165"/>
      <c r="BL793" s="165"/>
      <c r="BM793" s="165"/>
      <c r="BN793" s="165"/>
      <c r="BO793" s="165"/>
      <c r="BP793" s="165"/>
      <c r="BQ793" s="165"/>
      <c r="BR793" s="165"/>
      <c r="BS793" s="165"/>
      <c r="BT793" s="165"/>
      <c r="BU793" s="165"/>
      <c r="BV793" s="165"/>
      <c r="BW793" s="165"/>
      <c r="BX793" s="165"/>
      <c r="BY793" s="165"/>
      <c r="BZ793" s="165"/>
      <c r="CA793" s="165"/>
      <c r="CB793" s="165"/>
      <c r="CC793" s="165"/>
      <c r="CD793" s="165"/>
    </row>
    <row r="794" spans="1:82" ht="12" hidden="1" customHeight="1">
      <c r="A794" s="651"/>
      <c r="B794" s="651"/>
      <c r="C794" s="322"/>
      <c r="D794" s="242"/>
      <c r="E794" s="243"/>
      <c r="F794" s="250"/>
      <c r="G794" s="244"/>
      <c r="H794" s="244"/>
      <c r="I794" s="244"/>
      <c r="J794" s="244"/>
      <c r="K794" s="244"/>
      <c r="L794" s="245"/>
      <c r="M794" s="692"/>
      <c r="N794" s="252">
        <v>0</v>
      </c>
      <c r="O794" s="307"/>
      <c r="P794" s="401"/>
      <c r="Q794" s="393"/>
      <c r="R794" s="324"/>
      <c r="S794" s="329"/>
      <c r="T794" s="431"/>
      <c r="U794" s="431"/>
      <c r="V794" s="329"/>
      <c r="W794" s="193" t="s">
        <v>22</v>
      </c>
      <c r="X794" s="553">
        <f t="shared" si="468"/>
        <v>0</v>
      </c>
      <c r="Y794" s="423"/>
      <c r="Z794" s="170"/>
      <c r="AA794" s="88"/>
      <c r="AB794" s="171"/>
      <c r="AC794" s="88"/>
      <c r="AD794" s="162"/>
      <c r="AE794" s="162"/>
      <c r="AF794" s="162"/>
      <c r="AG794" s="162"/>
      <c r="AH794" s="162"/>
      <c r="AI794" s="162"/>
      <c r="AJ794" s="162"/>
      <c r="AK794" s="163"/>
      <c r="AL794" s="162"/>
      <c r="AM794" s="162"/>
      <c r="AN794" s="162"/>
      <c r="AO794" s="162"/>
      <c r="AP794" s="162"/>
      <c r="AQ794" s="162"/>
      <c r="AR794" s="162"/>
      <c r="AS794" s="162"/>
      <c r="AT794" s="162"/>
      <c r="AU794" s="162"/>
      <c r="AV794" s="162"/>
      <c r="AW794" s="162"/>
      <c r="AX794" s="162"/>
      <c r="AY794" s="162"/>
      <c r="AZ794" s="162"/>
      <c r="BA794" s="162"/>
      <c r="BB794" s="162"/>
      <c r="BC794" s="162"/>
      <c r="BD794" s="162"/>
      <c r="BE794" s="162"/>
    </row>
    <row r="795" spans="1:82" ht="27" customHeight="1">
      <c r="A795" s="504"/>
      <c r="B795" s="130"/>
      <c r="C795" s="322"/>
      <c r="D795" s="130"/>
      <c r="E795" s="188" t="s">
        <v>378</v>
      </c>
      <c r="F795" s="151"/>
      <c r="G795" s="579" t="s">
        <v>132</v>
      </c>
      <c r="H795" s="579" t="s">
        <v>133</v>
      </c>
      <c r="I795" s="579" t="s">
        <v>134</v>
      </c>
      <c r="J795" s="579" t="s">
        <v>135</v>
      </c>
      <c r="K795" s="579" t="s">
        <v>136</v>
      </c>
      <c r="L795" s="539" t="s">
        <v>792</v>
      </c>
      <c r="M795" s="539" t="s">
        <v>792</v>
      </c>
      <c r="N795" s="103"/>
      <c r="O795" s="104"/>
      <c r="P795" s="128">
        <f>IF(SUM(G796:M805)&gt;0,0.1,0)</f>
        <v>0</v>
      </c>
      <c r="Q795" s="393"/>
      <c r="R795" s="756"/>
      <c r="S795" s="759"/>
      <c r="T795" s="330"/>
      <c r="U795" s="330"/>
      <c r="V795" s="330"/>
      <c r="W795" s="769"/>
      <c r="X795" s="553">
        <f t="shared" si="468"/>
        <v>0</v>
      </c>
      <c r="Y795" s="423"/>
      <c r="Z795" s="170"/>
      <c r="AA795" s="88"/>
      <c r="AB795" s="171"/>
      <c r="AC795" s="88"/>
      <c r="AD795" s="162"/>
      <c r="AE795" s="162"/>
      <c r="AF795" s="162"/>
      <c r="AG795" s="162"/>
      <c r="AH795" s="162"/>
      <c r="AI795" s="162"/>
      <c r="AJ795" s="162"/>
      <c r="AK795" s="163"/>
      <c r="AL795" s="162"/>
      <c r="AM795" s="173"/>
      <c r="AN795" s="173"/>
      <c r="AO795" s="173"/>
      <c r="AP795" s="173"/>
      <c r="AQ795" s="173"/>
      <c r="AR795" s="173"/>
      <c r="AS795" s="173"/>
      <c r="AT795" s="173"/>
      <c r="AU795" s="173"/>
      <c r="AV795" s="173"/>
      <c r="AW795" s="173"/>
      <c r="AX795" s="173"/>
      <c r="AY795" s="173"/>
      <c r="AZ795" s="173"/>
      <c r="BA795" s="173"/>
      <c r="BB795" s="173"/>
      <c r="BC795" s="173"/>
      <c r="BD795" s="173"/>
      <c r="BE795" s="173"/>
      <c r="BF795" s="165"/>
      <c r="BG795" s="165"/>
      <c r="BH795" s="165"/>
      <c r="BI795" s="165"/>
      <c r="BJ795" s="165"/>
      <c r="BK795" s="165"/>
      <c r="BL795" s="165"/>
      <c r="BM795" s="165"/>
      <c r="BN795" s="165"/>
      <c r="BO795" s="165"/>
      <c r="BP795" s="165"/>
      <c r="BQ795" s="165"/>
      <c r="BR795" s="165"/>
      <c r="BS795" s="165"/>
      <c r="BT795" s="165"/>
      <c r="BU795" s="165"/>
      <c r="BV795" s="165"/>
      <c r="BW795" s="165"/>
      <c r="BX795" s="165"/>
      <c r="BY795" s="165"/>
      <c r="BZ795" s="165"/>
      <c r="CA795" s="165"/>
      <c r="CB795" s="165"/>
      <c r="CC795" s="165"/>
      <c r="CD795" s="165"/>
    </row>
    <row r="796" spans="1:82" ht="12" customHeight="1">
      <c r="A796" s="533"/>
      <c r="B796" s="242"/>
      <c r="C796" s="322"/>
      <c r="D796" s="242"/>
      <c r="E796" s="243"/>
      <c r="F796" s="250"/>
      <c r="G796" s="244"/>
      <c r="H796" s="244"/>
      <c r="I796" s="244"/>
      <c r="J796" s="244"/>
      <c r="K796" s="244"/>
      <c r="L796" s="245"/>
      <c r="M796" s="281"/>
      <c r="N796" s="204"/>
      <c r="O796" s="304"/>
      <c r="P796" s="282"/>
      <c r="Q796" s="396"/>
      <c r="R796" s="754"/>
      <c r="S796" s="758"/>
      <c r="T796" s="329"/>
      <c r="U796" s="329"/>
      <c r="V796" s="329"/>
      <c r="W796" s="771" t="s">
        <v>22</v>
      </c>
      <c r="X796" s="553">
        <f t="shared" si="468"/>
        <v>0</v>
      </c>
      <c r="Y796" s="423"/>
      <c r="Z796" s="170"/>
      <c r="AA796" s="88"/>
      <c r="AB796" s="171"/>
      <c r="AC796" s="88"/>
      <c r="AD796" s="162"/>
      <c r="AE796" s="162"/>
      <c r="AF796" s="162"/>
      <c r="AG796" s="162"/>
      <c r="AH796" s="162"/>
      <c r="AI796" s="162"/>
      <c r="AJ796" s="162"/>
      <c r="AK796" s="163"/>
      <c r="AL796" s="162"/>
      <c r="AM796" s="162"/>
      <c r="AN796" s="162"/>
      <c r="AO796" s="162"/>
      <c r="AP796" s="162"/>
      <c r="AQ796" s="162"/>
      <c r="AR796" s="162"/>
      <c r="AS796" s="162"/>
      <c r="AT796" s="162"/>
      <c r="AU796" s="162"/>
      <c r="AV796" s="162"/>
      <c r="AW796" s="162"/>
      <c r="AX796" s="162"/>
      <c r="AY796" s="162"/>
      <c r="AZ796" s="162"/>
      <c r="BA796" s="162"/>
      <c r="BB796" s="162"/>
      <c r="BC796" s="162"/>
      <c r="BD796" s="162"/>
      <c r="BE796" s="162"/>
    </row>
    <row r="797" spans="1:82" ht="63.75" customHeight="1">
      <c r="A797" s="521" t="s">
        <v>11</v>
      </c>
      <c r="B797" s="488"/>
      <c r="C797" s="512" t="s">
        <v>784</v>
      </c>
      <c r="D797" s="107" t="s">
        <v>483</v>
      </c>
      <c r="E797" s="52" t="s">
        <v>150</v>
      </c>
      <c r="F797" s="80" t="s">
        <v>23</v>
      </c>
      <c r="G797" s="539" t="s">
        <v>792</v>
      </c>
      <c r="H797" s="539" t="s">
        <v>792</v>
      </c>
      <c r="I797" s="539" t="s">
        <v>792</v>
      </c>
      <c r="J797" s="539" t="s">
        <v>792</v>
      </c>
      <c r="K797" s="621"/>
      <c r="L797" s="539" t="s">
        <v>792</v>
      </c>
      <c r="M797" s="539" t="s">
        <v>792</v>
      </c>
      <c r="N797" s="215"/>
      <c r="O797" s="50">
        <f>SUBTOTAL(9,G797:M797)</f>
        <v>0</v>
      </c>
      <c r="P797" s="94">
        <f>O797</f>
        <v>0</v>
      </c>
      <c r="Q797" s="403">
        <v>36.498239999999996</v>
      </c>
      <c r="R797" s="737">
        <f>Q797*$S$1</f>
        <v>2372.3855999999996</v>
      </c>
      <c r="S797" s="746">
        <f t="shared" ref="S797" si="491">(1-T797*0.01)*R797</f>
        <v>1660.6699199999996</v>
      </c>
      <c r="T797" s="455">
        <v>30</v>
      </c>
      <c r="U797" s="435">
        <f t="shared" ref="U797:U804" si="492">(V797/R797*100-100)*-1</f>
        <v>32.540941067927562</v>
      </c>
      <c r="V797" s="459">
        <v>1600.3889999999999</v>
      </c>
      <c r="W797" s="753">
        <f>S797*O797</f>
        <v>0</v>
      </c>
      <c r="X797" s="553">
        <f>R797*P797</f>
        <v>0</v>
      </c>
      <c r="Y797" s="438" t="s">
        <v>773</v>
      </c>
      <c r="Z797" s="436">
        <f t="shared" ref="Z797:Z804" si="493">T797</f>
        <v>30</v>
      </c>
      <c r="AA797" s="428"/>
      <c r="AB797" s="171"/>
      <c r="AC797" s="88"/>
      <c r="AD797" s="162"/>
      <c r="AE797" s="162"/>
      <c r="AF797" s="162"/>
      <c r="AG797" s="162"/>
      <c r="AH797" s="162"/>
      <c r="AI797" s="162"/>
      <c r="AJ797" s="162"/>
      <c r="AK797" s="163"/>
      <c r="AL797" s="162"/>
      <c r="AM797" s="173"/>
      <c r="AN797" s="173"/>
      <c r="AO797" s="173"/>
      <c r="AP797" s="173"/>
      <c r="AQ797" s="173"/>
      <c r="AR797" s="173"/>
      <c r="AS797" s="173"/>
      <c r="AT797" s="173"/>
      <c r="AU797" s="173"/>
      <c r="AV797" s="173"/>
      <c r="AW797" s="173"/>
      <c r="AX797" s="173"/>
      <c r="AY797" s="173"/>
      <c r="AZ797" s="173"/>
      <c r="BA797" s="173"/>
      <c r="BB797" s="173"/>
      <c r="BC797" s="173"/>
      <c r="BD797" s="173"/>
      <c r="BE797" s="173"/>
      <c r="BF797" s="165"/>
      <c r="BG797" s="165"/>
      <c r="BH797" s="165"/>
      <c r="BI797" s="165"/>
      <c r="BJ797" s="165"/>
      <c r="BK797" s="165"/>
      <c r="BL797" s="165"/>
      <c r="BM797" s="165"/>
      <c r="BN797" s="165"/>
      <c r="BO797" s="165"/>
      <c r="BP797" s="165"/>
      <c r="BQ797" s="165"/>
      <c r="BR797" s="165"/>
      <c r="BS797" s="165"/>
      <c r="BT797" s="165"/>
      <c r="BU797" s="165"/>
      <c r="BV797" s="165"/>
      <c r="BW797" s="165"/>
      <c r="BX797" s="165"/>
      <c r="BY797" s="165"/>
      <c r="BZ797" s="165"/>
      <c r="CA797" s="165"/>
      <c r="CB797" s="165"/>
      <c r="CC797" s="165"/>
      <c r="CD797" s="165"/>
    </row>
    <row r="798" spans="1:82" ht="27" hidden="1" customHeight="1">
      <c r="A798" s="642" t="s">
        <v>11</v>
      </c>
      <c r="B798" s="647"/>
      <c r="C798" s="322"/>
      <c r="D798" s="107" t="s">
        <v>483</v>
      </c>
      <c r="E798" s="52" t="s">
        <v>150</v>
      </c>
      <c r="F798" s="80" t="s">
        <v>23</v>
      </c>
      <c r="G798" s="17"/>
      <c r="H798" s="17"/>
      <c r="I798" s="16"/>
      <c r="J798" s="16"/>
      <c r="K798" s="17"/>
      <c r="L798" s="38"/>
      <c r="M798" s="38"/>
      <c r="N798" s="215">
        <v>0</v>
      </c>
      <c r="O798" s="50">
        <f t="shared" ref="O798:O804" si="494">SUBTOTAL(9,G798:M798)</f>
        <v>0</v>
      </c>
      <c r="P798" s="94">
        <f t="shared" ref="P798:P804" si="495">O798</f>
        <v>0</v>
      </c>
      <c r="Q798" s="403">
        <v>37.32</v>
      </c>
      <c r="R798" s="437">
        <f t="shared" ref="R798:R803" si="496">Q798*$S$1</f>
        <v>2425.8000000000002</v>
      </c>
      <c r="S798" s="395">
        <f t="shared" ref="S798:S804" si="497">(1-T798*0.01)*R798</f>
        <v>1576.77</v>
      </c>
      <c r="T798" s="455">
        <v>35</v>
      </c>
      <c r="U798" s="435">
        <f t="shared" si="492"/>
        <v>38.61538461538462</v>
      </c>
      <c r="V798" s="459">
        <v>1489.068</v>
      </c>
      <c r="W798" s="318">
        <f t="shared" ref="W798:W803" si="498">S798*O798</f>
        <v>0</v>
      </c>
      <c r="X798" s="553">
        <f t="shared" si="468"/>
        <v>0</v>
      </c>
      <c r="Y798" s="438" t="s">
        <v>773</v>
      </c>
      <c r="Z798" s="436">
        <f t="shared" si="493"/>
        <v>35</v>
      </c>
      <c r="AA798" s="428"/>
      <c r="AB798" s="171"/>
      <c r="AC798" s="88"/>
      <c r="AD798" s="162"/>
      <c r="AE798" s="162"/>
      <c r="AF798" s="162"/>
      <c r="AG798" s="162"/>
      <c r="AH798" s="162"/>
      <c r="AI798" s="162"/>
      <c r="AJ798" s="162"/>
      <c r="AK798" s="163"/>
      <c r="AL798" s="162"/>
      <c r="AM798" s="173"/>
      <c r="AN798" s="173"/>
      <c r="AO798" s="173"/>
      <c r="AP798" s="173"/>
      <c r="AQ798" s="173"/>
      <c r="AR798" s="173"/>
      <c r="AS798" s="173"/>
      <c r="AT798" s="173"/>
      <c r="AU798" s="173"/>
      <c r="AV798" s="173"/>
      <c r="AW798" s="173"/>
      <c r="AX798" s="173"/>
      <c r="AY798" s="173"/>
      <c r="AZ798" s="173"/>
      <c r="BA798" s="173"/>
      <c r="BB798" s="173"/>
      <c r="BC798" s="173"/>
      <c r="BD798" s="173"/>
      <c r="BE798" s="173"/>
      <c r="BF798" s="165"/>
      <c r="BG798" s="165"/>
      <c r="BH798" s="165"/>
      <c r="BI798" s="165"/>
      <c r="BJ798" s="165"/>
      <c r="BK798" s="165"/>
      <c r="BL798" s="165"/>
      <c r="BM798" s="165"/>
      <c r="BN798" s="165"/>
      <c r="BO798" s="165"/>
      <c r="BP798" s="165"/>
      <c r="BQ798" s="165"/>
      <c r="BR798" s="165"/>
      <c r="BS798" s="165"/>
      <c r="BT798" s="165"/>
      <c r="BU798" s="165"/>
      <c r="BV798" s="165"/>
      <c r="BW798" s="165"/>
      <c r="BX798" s="165"/>
      <c r="BY798" s="165"/>
      <c r="BZ798" s="165"/>
      <c r="CA798" s="165"/>
      <c r="CB798" s="165"/>
      <c r="CC798" s="165"/>
      <c r="CD798" s="165"/>
    </row>
    <row r="799" spans="1:82" ht="63.75" hidden="1" customHeight="1">
      <c r="A799" s="521" t="s">
        <v>11</v>
      </c>
      <c r="B799" s="488"/>
      <c r="C799" s="512" t="s">
        <v>784</v>
      </c>
      <c r="D799" s="70" t="s">
        <v>484</v>
      </c>
      <c r="E799" s="52" t="s">
        <v>150</v>
      </c>
      <c r="F799" s="76" t="s">
        <v>47</v>
      </c>
      <c r="G799" s="621"/>
      <c r="H799" s="621"/>
      <c r="I799" s="539" t="s">
        <v>792</v>
      </c>
      <c r="J799" s="539" t="s">
        <v>792</v>
      </c>
      <c r="K799" s="539" t="s">
        <v>792</v>
      </c>
      <c r="L799" s="40"/>
      <c r="M799" s="40"/>
      <c r="N799" s="215">
        <v>0</v>
      </c>
      <c r="O799" s="50">
        <f t="shared" si="494"/>
        <v>0</v>
      </c>
      <c r="P799" s="94">
        <f t="shared" si="495"/>
        <v>0</v>
      </c>
      <c r="Q799" s="403">
        <v>34.630000000000003</v>
      </c>
      <c r="R799" s="437">
        <f t="shared" si="496"/>
        <v>2250.9500000000003</v>
      </c>
      <c r="S799" s="395">
        <f t="shared" si="497"/>
        <v>1575.6650000000002</v>
      </c>
      <c r="T799" s="455">
        <v>30</v>
      </c>
      <c r="U799" s="435">
        <f t="shared" si="492"/>
        <v>28.901619316288702</v>
      </c>
      <c r="V799" s="459">
        <v>1600.3889999999999</v>
      </c>
      <c r="W799" s="318">
        <f t="shared" si="498"/>
        <v>0</v>
      </c>
      <c r="X799" s="553">
        <f t="shared" si="468"/>
        <v>0</v>
      </c>
      <c r="Y799" s="438" t="s">
        <v>773</v>
      </c>
      <c r="Z799" s="436">
        <f t="shared" si="493"/>
        <v>30</v>
      </c>
      <c r="AA799" s="428"/>
      <c r="AB799" s="171"/>
      <c r="AC799" s="88"/>
      <c r="AD799" s="162"/>
      <c r="AE799" s="162"/>
      <c r="AF799" s="162"/>
      <c r="AG799" s="162"/>
      <c r="AH799" s="162"/>
      <c r="AI799" s="162"/>
      <c r="AJ799" s="162"/>
      <c r="AK799" s="163"/>
      <c r="AL799" s="162"/>
      <c r="AM799" s="173"/>
      <c r="AN799" s="173"/>
      <c r="AO799" s="173"/>
      <c r="AP799" s="173"/>
      <c r="AQ799" s="173"/>
      <c r="AR799" s="173"/>
      <c r="AS799" s="173"/>
      <c r="AT799" s="173"/>
      <c r="AU799" s="173"/>
      <c r="AV799" s="173"/>
      <c r="AW799" s="173"/>
      <c r="AX799" s="173"/>
      <c r="AY799" s="173"/>
      <c r="AZ799" s="173"/>
      <c r="BA799" s="173"/>
      <c r="BB799" s="173"/>
      <c r="BC799" s="173"/>
      <c r="BD799" s="173"/>
      <c r="BE799" s="173"/>
      <c r="BF799" s="165"/>
      <c r="BG799" s="165"/>
      <c r="BH799" s="165"/>
      <c r="BI799" s="165"/>
      <c r="BJ799" s="165"/>
      <c r="BK799" s="165"/>
      <c r="BL799" s="165"/>
      <c r="BM799" s="165"/>
      <c r="BN799" s="165"/>
      <c r="BO799" s="165"/>
      <c r="BP799" s="165"/>
      <c r="BQ799" s="165"/>
      <c r="BR799" s="165"/>
      <c r="BS799" s="165"/>
      <c r="BT799" s="165"/>
      <c r="BU799" s="165"/>
      <c r="BV799" s="165"/>
      <c r="BW799" s="165"/>
      <c r="BX799" s="165"/>
      <c r="BY799" s="165"/>
      <c r="BZ799" s="165"/>
      <c r="CA799" s="165"/>
      <c r="CB799" s="165"/>
      <c r="CC799" s="165"/>
      <c r="CD799" s="165"/>
    </row>
    <row r="800" spans="1:82" ht="27" hidden="1" customHeight="1">
      <c r="A800" s="642" t="s">
        <v>11</v>
      </c>
      <c r="B800" s="647"/>
      <c r="C800" s="322"/>
      <c r="D800" s="70" t="s">
        <v>484</v>
      </c>
      <c r="E800" s="60" t="s">
        <v>150</v>
      </c>
      <c r="F800" s="76" t="s">
        <v>47</v>
      </c>
      <c r="G800" s="17"/>
      <c r="H800" s="17"/>
      <c r="I800" s="16"/>
      <c r="J800" s="16"/>
      <c r="K800" s="17"/>
      <c r="L800" s="38"/>
      <c r="M800" s="38"/>
      <c r="N800" s="215">
        <v>0</v>
      </c>
      <c r="O800" s="50">
        <f t="shared" si="494"/>
        <v>0</v>
      </c>
      <c r="P800" s="94">
        <f t="shared" si="495"/>
        <v>0</v>
      </c>
      <c r="Q800" s="403">
        <v>37.32</v>
      </c>
      <c r="R800" s="437">
        <f t="shared" si="496"/>
        <v>2425.8000000000002</v>
      </c>
      <c r="S800" s="395">
        <f t="shared" si="497"/>
        <v>1576.77</v>
      </c>
      <c r="T800" s="455">
        <v>35</v>
      </c>
      <c r="U800" s="435">
        <f t="shared" si="492"/>
        <v>38.61538461538462</v>
      </c>
      <c r="V800" s="459">
        <v>1489.068</v>
      </c>
      <c r="W800" s="318">
        <f t="shared" si="498"/>
        <v>0</v>
      </c>
      <c r="X800" s="553">
        <f t="shared" si="468"/>
        <v>0</v>
      </c>
      <c r="Y800" s="438" t="s">
        <v>773</v>
      </c>
      <c r="Z800" s="436">
        <f t="shared" si="493"/>
        <v>35</v>
      </c>
      <c r="AA800" s="428"/>
      <c r="AB800" s="171"/>
      <c r="AC800" s="88"/>
      <c r="AD800" s="162"/>
      <c r="AE800" s="162"/>
      <c r="AF800" s="162"/>
      <c r="AG800" s="162"/>
      <c r="AH800" s="162"/>
      <c r="AI800" s="162"/>
      <c r="AJ800" s="162"/>
      <c r="AK800" s="163"/>
      <c r="AL800" s="162"/>
      <c r="AM800" s="173"/>
      <c r="AN800" s="173"/>
      <c r="AO800" s="173"/>
      <c r="AP800" s="173"/>
      <c r="AQ800" s="173"/>
      <c r="AR800" s="173"/>
      <c r="AS800" s="173"/>
      <c r="AT800" s="173"/>
      <c r="AU800" s="173"/>
      <c r="AV800" s="173"/>
      <c r="AW800" s="173"/>
      <c r="AX800" s="173"/>
      <c r="AY800" s="173"/>
      <c r="AZ800" s="173"/>
      <c r="BA800" s="173"/>
      <c r="BB800" s="173"/>
      <c r="BC800" s="173"/>
      <c r="BD800" s="173"/>
      <c r="BE800" s="173"/>
      <c r="BF800" s="165"/>
      <c r="BG800" s="165"/>
      <c r="BH800" s="165"/>
      <c r="BI800" s="165"/>
      <c r="BJ800" s="165"/>
      <c r="BK800" s="165"/>
      <c r="BL800" s="165"/>
      <c r="BM800" s="165"/>
      <c r="BN800" s="165"/>
      <c r="BO800" s="165"/>
      <c r="BP800" s="165"/>
      <c r="BQ800" s="165"/>
      <c r="BR800" s="165"/>
      <c r="BS800" s="165"/>
      <c r="BT800" s="165"/>
      <c r="BU800" s="165"/>
      <c r="BV800" s="165"/>
      <c r="BW800" s="165"/>
      <c r="BX800" s="165"/>
      <c r="BY800" s="165"/>
      <c r="BZ800" s="165"/>
      <c r="CA800" s="165"/>
      <c r="CB800" s="165"/>
      <c r="CC800" s="165"/>
      <c r="CD800" s="165"/>
    </row>
    <row r="801" spans="1:82" ht="63.75" hidden="1" customHeight="1">
      <c r="A801" s="521" t="s">
        <v>11</v>
      </c>
      <c r="B801" s="477"/>
      <c r="C801" s="512" t="s">
        <v>784</v>
      </c>
      <c r="D801" s="70" t="s">
        <v>489</v>
      </c>
      <c r="E801" s="60" t="s">
        <v>496</v>
      </c>
      <c r="F801" s="76" t="s">
        <v>77</v>
      </c>
      <c r="G801" s="539" t="s">
        <v>792</v>
      </c>
      <c r="H801" s="539" t="s">
        <v>792</v>
      </c>
      <c r="I801" s="621"/>
      <c r="J801" s="621"/>
      <c r="K801" s="621"/>
      <c r="L801" s="39"/>
      <c r="M801" s="39"/>
      <c r="N801" s="215">
        <v>0</v>
      </c>
      <c r="O801" s="50">
        <f t="shared" si="494"/>
        <v>0</v>
      </c>
      <c r="P801" s="94">
        <f t="shared" si="495"/>
        <v>0</v>
      </c>
      <c r="Q801" s="403">
        <v>36.1</v>
      </c>
      <c r="R801" s="437">
        <f t="shared" si="496"/>
        <v>2346.5</v>
      </c>
      <c r="S801" s="395">
        <f t="shared" si="497"/>
        <v>1642.55</v>
      </c>
      <c r="T801" s="455">
        <v>30</v>
      </c>
      <c r="U801" s="435">
        <f t="shared" si="492"/>
        <v>31.796761133603241</v>
      </c>
      <c r="V801" s="459">
        <v>1600.3889999999999</v>
      </c>
      <c r="W801" s="318">
        <f t="shared" si="498"/>
        <v>0</v>
      </c>
      <c r="X801" s="553">
        <f t="shared" si="468"/>
        <v>0</v>
      </c>
      <c r="Y801" s="438" t="s">
        <v>773</v>
      </c>
      <c r="Z801" s="436">
        <f t="shared" si="493"/>
        <v>30</v>
      </c>
      <c r="AA801" s="428"/>
      <c r="AB801" s="171"/>
      <c r="AC801" s="88"/>
      <c r="AD801" s="162"/>
      <c r="AE801" s="162"/>
      <c r="AF801" s="162"/>
      <c r="AG801" s="162"/>
      <c r="AH801" s="162"/>
      <c r="AI801" s="162"/>
      <c r="AJ801" s="162"/>
      <c r="AK801" s="163"/>
      <c r="AL801" s="162"/>
      <c r="AM801" s="173"/>
      <c r="AN801" s="173"/>
      <c r="AO801" s="173"/>
      <c r="AP801" s="173"/>
      <c r="AQ801" s="173"/>
      <c r="AR801" s="173"/>
      <c r="AS801" s="173"/>
      <c r="AT801" s="173"/>
      <c r="AU801" s="173"/>
      <c r="AV801" s="173"/>
      <c r="AW801" s="173"/>
      <c r="AX801" s="173"/>
      <c r="AY801" s="173"/>
      <c r="AZ801" s="173"/>
      <c r="BA801" s="173"/>
      <c r="BB801" s="173"/>
      <c r="BC801" s="173"/>
      <c r="BD801" s="173"/>
      <c r="BE801" s="173"/>
      <c r="BF801" s="165"/>
      <c r="BG801" s="165"/>
      <c r="BH801" s="165"/>
      <c r="BI801" s="165"/>
      <c r="BJ801" s="165"/>
      <c r="BK801" s="165"/>
      <c r="BL801" s="165"/>
      <c r="BM801" s="165"/>
      <c r="BN801" s="165"/>
      <c r="BO801" s="165"/>
      <c r="BP801" s="165"/>
      <c r="BQ801" s="165"/>
      <c r="BR801" s="165"/>
      <c r="BS801" s="165"/>
      <c r="BT801" s="165"/>
      <c r="BU801" s="165"/>
      <c r="BV801" s="165"/>
      <c r="BW801" s="165"/>
      <c r="BX801" s="165"/>
      <c r="BY801" s="165"/>
      <c r="BZ801" s="165"/>
      <c r="CA801" s="165"/>
      <c r="CB801" s="165"/>
      <c r="CC801" s="165"/>
      <c r="CD801" s="165"/>
    </row>
    <row r="802" spans="1:82" ht="63.75" hidden="1" customHeight="1">
      <c r="A802" s="521" t="s">
        <v>11</v>
      </c>
      <c r="B802" s="525"/>
      <c r="C802" s="512" t="s">
        <v>784</v>
      </c>
      <c r="D802" s="62" t="s">
        <v>490</v>
      </c>
      <c r="E802" s="60" t="s">
        <v>496</v>
      </c>
      <c r="F802" s="68" t="s">
        <v>47</v>
      </c>
      <c r="G802" s="539" t="s">
        <v>792</v>
      </c>
      <c r="H802" s="539" t="s">
        <v>792</v>
      </c>
      <c r="I802" s="621"/>
      <c r="J802" s="621"/>
      <c r="K802" s="539" t="s">
        <v>792</v>
      </c>
      <c r="L802" s="539" t="s">
        <v>792</v>
      </c>
      <c r="M802" s="539" t="s">
        <v>792</v>
      </c>
      <c r="N802" s="215">
        <v>3</v>
      </c>
      <c r="O802" s="50">
        <f t="shared" si="494"/>
        <v>0</v>
      </c>
      <c r="P802" s="94">
        <f t="shared" si="495"/>
        <v>0</v>
      </c>
      <c r="Q802" s="403">
        <v>36.1</v>
      </c>
      <c r="R802" s="437">
        <f t="shared" si="496"/>
        <v>2346.5</v>
      </c>
      <c r="S802" s="395">
        <f t="shared" si="497"/>
        <v>1642.55</v>
      </c>
      <c r="T802" s="455">
        <v>30</v>
      </c>
      <c r="U802" s="435">
        <f t="shared" si="492"/>
        <v>31.796761133603241</v>
      </c>
      <c r="V802" s="459">
        <v>1600.3889999999999</v>
      </c>
      <c r="W802" s="335">
        <f t="shared" si="498"/>
        <v>0</v>
      </c>
      <c r="X802" s="553">
        <f t="shared" si="468"/>
        <v>0</v>
      </c>
      <c r="Y802" s="438" t="s">
        <v>773</v>
      </c>
      <c r="Z802" s="436">
        <f t="shared" si="493"/>
        <v>30</v>
      </c>
      <c r="AA802" s="428"/>
      <c r="AB802" s="171"/>
      <c r="AC802" s="88"/>
      <c r="AD802" s="162"/>
      <c r="AE802" s="162"/>
      <c r="AF802" s="162"/>
      <c r="AG802" s="162"/>
      <c r="AH802" s="162"/>
      <c r="AI802" s="162"/>
      <c r="AJ802" s="162"/>
      <c r="AK802" s="163"/>
      <c r="AL802" s="162"/>
      <c r="AM802" s="173"/>
      <c r="AN802" s="173"/>
      <c r="AO802" s="173"/>
      <c r="AP802" s="173"/>
      <c r="AQ802" s="173"/>
      <c r="AR802" s="173"/>
      <c r="AS802" s="173"/>
      <c r="AT802" s="173"/>
      <c r="AU802" s="173"/>
      <c r="AV802" s="173"/>
      <c r="AW802" s="173"/>
      <c r="AX802" s="173"/>
      <c r="AY802" s="173"/>
      <c r="AZ802" s="173"/>
      <c r="BA802" s="173"/>
      <c r="BB802" s="173"/>
      <c r="BC802" s="173"/>
      <c r="BD802" s="173"/>
      <c r="BE802" s="173"/>
      <c r="BF802" s="165"/>
      <c r="BG802" s="165"/>
      <c r="BH802" s="165"/>
      <c r="BI802" s="165"/>
      <c r="BJ802" s="165"/>
      <c r="BK802" s="165"/>
      <c r="BL802" s="165"/>
      <c r="BM802" s="165"/>
      <c r="BN802" s="165"/>
      <c r="BO802" s="165"/>
      <c r="BP802" s="165"/>
      <c r="BQ802" s="165"/>
      <c r="BR802" s="165"/>
      <c r="BS802" s="165"/>
      <c r="BT802" s="165"/>
      <c r="BU802" s="165"/>
      <c r="BV802" s="165"/>
      <c r="BW802" s="165"/>
      <c r="BX802" s="165"/>
      <c r="BY802" s="165"/>
      <c r="BZ802" s="165"/>
      <c r="CA802" s="165"/>
      <c r="CB802" s="165"/>
      <c r="CC802" s="165"/>
      <c r="CD802" s="165"/>
    </row>
    <row r="803" spans="1:82" ht="63.75" hidden="1" customHeight="1">
      <c r="A803" s="521" t="s">
        <v>11</v>
      </c>
      <c r="B803" s="525"/>
      <c r="C803" s="512" t="s">
        <v>784</v>
      </c>
      <c r="D803" s="62" t="s">
        <v>491</v>
      </c>
      <c r="E803" s="60" t="s">
        <v>496</v>
      </c>
      <c r="F803" s="68" t="s">
        <v>47</v>
      </c>
      <c r="G803" s="539" t="s">
        <v>792</v>
      </c>
      <c r="H803" s="621"/>
      <c r="I803" s="621"/>
      <c r="J803" s="621"/>
      <c r="K803" s="621"/>
      <c r="L803" s="539" t="s">
        <v>792</v>
      </c>
      <c r="M803" s="539" t="s">
        <v>792</v>
      </c>
      <c r="N803" s="215">
        <v>3</v>
      </c>
      <c r="O803" s="50">
        <f t="shared" si="494"/>
        <v>0</v>
      </c>
      <c r="P803" s="94">
        <f t="shared" si="495"/>
        <v>0</v>
      </c>
      <c r="Q803" s="403">
        <v>36.1</v>
      </c>
      <c r="R803" s="437">
        <f t="shared" si="496"/>
        <v>2346.5</v>
      </c>
      <c r="S803" s="395">
        <f t="shared" si="497"/>
        <v>1642.55</v>
      </c>
      <c r="T803" s="455">
        <v>30</v>
      </c>
      <c r="U803" s="435">
        <f t="shared" si="492"/>
        <v>31.796761133603241</v>
      </c>
      <c r="V803" s="459">
        <v>1600.3889999999999</v>
      </c>
      <c r="W803" s="335">
        <f t="shared" si="498"/>
        <v>0</v>
      </c>
      <c r="X803" s="553">
        <f t="shared" si="468"/>
        <v>0</v>
      </c>
      <c r="Y803" s="438" t="s">
        <v>773</v>
      </c>
      <c r="Z803" s="436">
        <f t="shared" si="493"/>
        <v>30</v>
      </c>
      <c r="AA803" s="428"/>
      <c r="AB803" s="171"/>
      <c r="AC803" s="88"/>
      <c r="AD803" s="162"/>
      <c r="AE803" s="162"/>
      <c r="AF803" s="162"/>
      <c r="AG803" s="162"/>
      <c r="AH803" s="162"/>
      <c r="AI803" s="162"/>
      <c r="AJ803" s="162"/>
      <c r="AK803" s="163"/>
      <c r="AL803" s="162"/>
      <c r="AM803" s="173"/>
      <c r="AN803" s="173"/>
      <c r="AO803" s="173"/>
      <c r="AP803" s="173"/>
      <c r="AQ803" s="173"/>
      <c r="AR803" s="173"/>
      <c r="AS803" s="173"/>
      <c r="AT803" s="173"/>
      <c r="AU803" s="173"/>
      <c r="AV803" s="173"/>
      <c r="AW803" s="173"/>
      <c r="AX803" s="173"/>
      <c r="AY803" s="173"/>
      <c r="AZ803" s="173"/>
      <c r="BA803" s="173"/>
      <c r="BB803" s="173"/>
      <c r="BC803" s="173"/>
      <c r="BD803" s="173"/>
      <c r="BE803" s="173"/>
      <c r="BF803" s="165"/>
      <c r="BG803" s="165"/>
      <c r="BH803" s="165"/>
      <c r="BI803" s="165"/>
      <c r="BJ803" s="165"/>
      <c r="BK803" s="165"/>
      <c r="BL803" s="165"/>
      <c r="BM803" s="165"/>
      <c r="BN803" s="165"/>
      <c r="BO803" s="165"/>
      <c r="BP803" s="165"/>
      <c r="BQ803" s="165"/>
      <c r="BR803" s="165"/>
      <c r="BS803" s="165"/>
      <c r="BT803" s="165"/>
      <c r="BU803" s="165"/>
      <c r="BV803" s="165"/>
      <c r="BW803" s="165"/>
      <c r="BX803" s="165"/>
      <c r="BY803" s="165"/>
      <c r="BZ803" s="165"/>
      <c r="CA803" s="165"/>
      <c r="CB803" s="165"/>
      <c r="CC803" s="165"/>
      <c r="CD803" s="165"/>
    </row>
    <row r="804" spans="1:82" ht="63.75" hidden="1" customHeight="1">
      <c r="A804" s="521" t="s">
        <v>11</v>
      </c>
      <c r="B804" s="525"/>
      <c r="C804" s="512" t="s">
        <v>784</v>
      </c>
      <c r="D804" s="62" t="s">
        <v>489</v>
      </c>
      <c r="E804" s="30" t="s">
        <v>497</v>
      </c>
      <c r="F804" s="68" t="s">
        <v>77</v>
      </c>
      <c r="G804" s="539" t="s">
        <v>792</v>
      </c>
      <c r="H804" s="539" t="s">
        <v>792</v>
      </c>
      <c r="I804" s="621"/>
      <c r="J804" s="621"/>
      <c r="K804" s="621"/>
      <c r="L804" s="539" t="s">
        <v>792</v>
      </c>
      <c r="M804" s="539" t="s">
        <v>792</v>
      </c>
      <c r="N804" s="215">
        <v>0</v>
      </c>
      <c r="O804" s="837">
        <f t="shared" si="494"/>
        <v>0</v>
      </c>
      <c r="P804" s="838">
        <f t="shared" si="495"/>
        <v>0</v>
      </c>
      <c r="Q804" s="679">
        <v>20.749680000000001</v>
      </c>
      <c r="R804" s="737">
        <f>Q804*$S$1</f>
        <v>1348.7292</v>
      </c>
      <c r="S804" s="746">
        <f t="shared" si="497"/>
        <v>944.11043999999993</v>
      </c>
      <c r="T804" s="455">
        <v>30</v>
      </c>
      <c r="U804" s="435">
        <f t="shared" si="492"/>
        <v>27.313577847947528</v>
      </c>
      <c r="V804" s="459">
        <v>980.34299999999996</v>
      </c>
      <c r="W804" s="843">
        <f>S804*O804</f>
        <v>0</v>
      </c>
      <c r="X804" s="553">
        <f t="shared" si="468"/>
        <v>0</v>
      </c>
      <c r="Y804" s="438" t="s">
        <v>773</v>
      </c>
      <c r="Z804" s="436">
        <f t="shared" si="493"/>
        <v>30</v>
      </c>
      <c r="AA804" s="428"/>
      <c r="AB804" s="171"/>
      <c r="AC804" s="88"/>
      <c r="AD804" s="162"/>
      <c r="AE804" s="162"/>
      <c r="AF804" s="162"/>
      <c r="AG804" s="162"/>
      <c r="AH804" s="162"/>
      <c r="AI804" s="162"/>
      <c r="AJ804" s="162"/>
      <c r="AK804" s="163"/>
      <c r="AL804" s="162"/>
      <c r="AM804" s="173"/>
      <c r="AN804" s="173"/>
      <c r="AO804" s="173"/>
      <c r="AP804" s="173"/>
      <c r="AQ804" s="173"/>
      <c r="AR804" s="173"/>
      <c r="AS804" s="173"/>
      <c r="AT804" s="173"/>
      <c r="AU804" s="173"/>
      <c r="AV804" s="173"/>
      <c r="AW804" s="173"/>
      <c r="AX804" s="173"/>
      <c r="AY804" s="173"/>
      <c r="AZ804" s="173"/>
      <c r="BA804" s="173"/>
      <c r="BB804" s="173"/>
      <c r="BC804" s="173"/>
      <c r="BD804" s="173"/>
      <c r="BE804" s="173"/>
      <c r="BF804" s="165"/>
      <c r="BG804" s="165"/>
      <c r="BH804" s="165"/>
      <c r="BI804" s="165"/>
      <c r="BJ804" s="165"/>
      <c r="BK804" s="165"/>
      <c r="BL804" s="165"/>
      <c r="BM804" s="165"/>
      <c r="BN804" s="165"/>
      <c r="BO804" s="165"/>
      <c r="BP804" s="165"/>
      <c r="BQ804" s="165"/>
      <c r="BR804" s="165"/>
      <c r="BS804" s="165"/>
      <c r="BT804" s="165"/>
      <c r="BU804" s="165"/>
      <c r="BV804" s="165"/>
      <c r="BW804" s="165"/>
      <c r="BX804" s="165"/>
      <c r="BY804" s="165"/>
      <c r="BZ804" s="165"/>
      <c r="CA804" s="165"/>
      <c r="CB804" s="165"/>
      <c r="CC804" s="165"/>
      <c r="CD804" s="165"/>
    </row>
    <row r="805" spans="1:82" ht="12" customHeight="1">
      <c r="A805" s="506"/>
      <c r="B805" s="242"/>
      <c r="C805" s="322"/>
      <c r="D805" s="242"/>
      <c r="E805" s="243"/>
      <c r="F805" s="249"/>
      <c r="G805" s="244"/>
      <c r="H805" s="244"/>
      <c r="I805" s="244"/>
      <c r="J805" s="244"/>
      <c r="K805" s="244"/>
      <c r="L805" s="245"/>
      <c r="M805" s="692"/>
      <c r="N805" s="252"/>
      <c r="O805" s="307"/>
      <c r="P805" s="401"/>
      <c r="Q805" s="393"/>
      <c r="R805" s="754"/>
      <c r="S805" s="758"/>
      <c r="T805" s="431"/>
      <c r="U805" s="431"/>
      <c r="V805" s="329"/>
      <c r="W805" s="771" t="s">
        <v>22</v>
      </c>
      <c r="X805" s="553">
        <f t="shared" si="468"/>
        <v>0</v>
      </c>
      <c r="Y805" s="423"/>
      <c r="Z805" s="170"/>
      <c r="AA805" s="88"/>
      <c r="AB805" s="171"/>
      <c r="AC805" s="88"/>
      <c r="AD805" s="162"/>
      <c r="AE805" s="162"/>
      <c r="AF805" s="162"/>
      <c r="AG805" s="162"/>
      <c r="AH805" s="162"/>
      <c r="AI805" s="162"/>
      <c r="AJ805" s="162"/>
      <c r="AK805" s="163"/>
      <c r="AL805" s="162"/>
      <c r="AM805" s="162"/>
      <c r="AN805" s="162"/>
      <c r="AO805" s="162"/>
      <c r="AP805" s="162"/>
      <c r="AQ805" s="162"/>
      <c r="AR805" s="162"/>
      <c r="AS805" s="162"/>
      <c r="AT805" s="162"/>
      <c r="AU805" s="162"/>
      <c r="AV805" s="162"/>
      <c r="AW805" s="162"/>
      <c r="AX805" s="162"/>
      <c r="AY805" s="162"/>
      <c r="AZ805" s="162"/>
      <c r="BA805" s="162"/>
      <c r="BB805" s="162"/>
      <c r="BC805" s="162"/>
      <c r="BD805" s="162"/>
      <c r="BE805" s="162"/>
    </row>
    <row r="806" spans="1:82" ht="27" customHeight="1">
      <c r="A806" s="504"/>
      <c r="B806" s="130"/>
      <c r="C806" s="322"/>
      <c r="D806" s="130"/>
      <c r="E806" s="188" t="s">
        <v>379</v>
      </c>
      <c r="F806" s="155"/>
      <c r="G806" s="579" t="s">
        <v>158</v>
      </c>
      <c r="H806" s="579" t="s">
        <v>79</v>
      </c>
      <c r="I806" s="579" t="s">
        <v>75</v>
      </c>
      <c r="J806" s="579" t="s">
        <v>55</v>
      </c>
      <c r="K806" s="579" t="s">
        <v>80</v>
      </c>
      <c r="L806" s="539" t="s">
        <v>792</v>
      </c>
      <c r="M806" s="539" t="s">
        <v>792</v>
      </c>
      <c r="N806" s="103"/>
      <c r="O806" s="104"/>
      <c r="P806" s="128">
        <f>IF(SUM(G807:M815)&gt;0,0.1,0)</f>
        <v>0</v>
      </c>
      <c r="Q806" s="393"/>
      <c r="R806" s="735"/>
      <c r="S806" s="760"/>
      <c r="T806" s="328"/>
      <c r="U806" s="328"/>
      <c r="V806" s="328"/>
      <c r="W806" s="769"/>
      <c r="X806" s="553">
        <f t="shared" si="468"/>
        <v>0</v>
      </c>
      <c r="Y806" s="423"/>
      <c r="Z806" s="170"/>
      <c r="AA806" s="88"/>
      <c r="AB806" s="171"/>
      <c r="AC806" s="88"/>
      <c r="AD806" s="162"/>
      <c r="AE806" s="162"/>
      <c r="AF806" s="162"/>
      <c r="AG806" s="162"/>
      <c r="AH806" s="162"/>
      <c r="AI806" s="162"/>
      <c r="AJ806" s="162"/>
      <c r="AK806" s="163"/>
      <c r="AL806" s="162"/>
      <c r="AM806" s="173"/>
      <c r="AN806" s="173"/>
      <c r="AO806" s="173"/>
      <c r="AP806" s="173"/>
      <c r="AQ806" s="173"/>
      <c r="AR806" s="173"/>
      <c r="AS806" s="173"/>
      <c r="AT806" s="173"/>
      <c r="AU806" s="173"/>
      <c r="AV806" s="173"/>
      <c r="AW806" s="173"/>
      <c r="AX806" s="173"/>
      <c r="AY806" s="173"/>
      <c r="AZ806" s="173"/>
      <c r="BA806" s="173"/>
      <c r="BB806" s="173"/>
      <c r="BC806" s="173"/>
      <c r="BD806" s="173"/>
      <c r="BE806" s="173"/>
      <c r="BF806" s="165"/>
      <c r="BG806" s="165"/>
      <c r="BH806" s="165"/>
      <c r="BI806" s="165"/>
      <c r="BJ806" s="165"/>
      <c r="BK806" s="165"/>
      <c r="BL806" s="165"/>
      <c r="BM806" s="165"/>
      <c r="BN806" s="165"/>
      <c r="BO806" s="165"/>
      <c r="BP806" s="165"/>
      <c r="BQ806" s="165"/>
      <c r="BR806" s="165"/>
      <c r="BS806" s="165"/>
      <c r="BT806" s="165"/>
      <c r="BU806" s="165"/>
      <c r="BV806" s="165"/>
      <c r="BW806" s="165"/>
      <c r="BX806" s="165"/>
      <c r="BY806" s="165"/>
      <c r="BZ806" s="165"/>
      <c r="CA806" s="165"/>
      <c r="CB806" s="165"/>
      <c r="CC806" s="165"/>
      <c r="CD806" s="165"/>
    </row>
    <row r="807" spans="1:82" ht="12" customHeight="1">
      <c r="A807" s="533"/>
      <c r="B807" s="242"/>
      <c r="C807" s="322"/>
      <c r="D807" s="242"/>
      <c r="E807" s="243"/>
      <c r="F807" s="249"/>
      <c r="G807" s="244"/>
      <c r="H807" s="244"/>
      <c r="I807" s="244"/>
      <c r="J807" s="244"/>
      <c r="K807" s="244"/>
      <c r="L807" s="245"/>
      <c r="M807" s="281"/>
      <c r="N807" s="204"/>
      <c r="O807" s="304"/>
      <c r="P807" s="282"/>
      <c r="Q807" s="396"/>
      <c r="R807" s="754"/>
      <c r="S807" s="758"/>
      <c r="T807" s="329"/>
      <c r="U807" s="329"/>
      <c r="V807" s="329"/>
      <c r="W807" s="771" t="s">
        <v>22</v>
      </c>
      <c r="X807" s="553">
        <f t="shared" si="468"/>
        <v>0</v>
      </c>
      <c r="Y807" s="423"/>
      <c r="Z807" s="170"/>
      <c r="AA807" s="88"/>
      <c r="AB807" s="171"/>
      <c r="AC807" s="88"/>
      <c r="AD807" s="162"/>
      <c r="AE807" s="162"/>
      <c r="AF807" s="162"/>
      <c r="AG807" s="162"/>
      <c r="AH807" s="162"/>
      <c r="AI807" s="162"/>
      <c r="AJ807" s="162"/>
      <c r="AK807" s="163"/>
      <c r="AL807" s="162"/>
      <c r="AM807" s="162"/>
      <c r="AN807" s="162"/>
      <c r="AO807" s="162"/>
      <c r="AP807" s="162"/>
      <c r="AQ807" s="162"/>
      <c r="AR807" s="162"/>
      <c r="AS807" s="162"/>
      <c r="AT807" s="162"/>
      <c r="AU807" s="162"/>
      <c r="AV807" s="162"/>
      <c r="AW807" s="162"/>
      <c r="AX807" s="162"/>
      <c r="AY807" s="162"/>
      <c r="AZ807" s="162"/>
      <c r="BA807" s="162"/>
      <c r="BB807" s="162"/>
      <c r="BC807" s="162"/>
      <c r="BD807" s="162"/>
      <c r="BE807" s="162"/>
    </row>
    <row r="808" spans="1:82" ht="63.75" hidden="1" customHeight="1">
      <c r="A808" s="521" t="s">
        <v>11</v>
      </c>
      <c r="B808" s="529"/>
      <c r="C808" s="512" t="s">
        <v>784</v>
      </c>
      <c r="D808" s="62" t="s">
        <v>482</v>
      </c>
      <c r="E808" s="30" t="s">
        <v>151</v>
      </c>
      <c r="F808" s="68" t="s">
        <v>23</v>
      </c>
      <c r="G808" s="539" t="s">
        <v>792</v>
      </c>
      <c r="H808" s="539" t="s">
        <v>792</v>
      </c>
      <c r="I808" s="621"/>
      <c r="J808" s="621"/>
      <c r="K808" s="539" t="s">
        <v>792</v>
      </c>
      <c r="L808" s="539" t="s">
        <v>792</v>
      </c>
      <c r="M808" s="539" t="s">
        <v>792</v>
      </c>
      <c r="N808" s="215">
        <v>0</v>
      </c>
      <c r="O808" s="50">
        <f>SUBTOTAL(9,G808:M808)</f>
        <v>0</v>
      </c>
      <c r="P808" s="94">
        <f>O808</f>
        <v>0</v>
      </c>
      <c r="Q808" s="679">
        <v>36.133919999999996</v>
      </c>
      <c r="R808" s="737">
        <f>Q808*$S$1</f>
        <v>2348.7048</v>
      </c>
      <c r="S808" s="746">
        <f t="shared" ref="S808" si="499">(1-T808*0.01)*R808</f>
        <v>1644.0933599999998</v>
      </c>
      <c r="T808" s="455">
        <v>30</v>
      </c>
      <c r="U808" s="435">
        <f>(V808/R808*100-100)*-1</f>
        <v>33.15188013410625</v>
      </c>
      <c r="V808" s="459">
        <v>1570.0650000000001</v>
      </c>
      <c r="W808" s="753">
        <f>S808*O808</f>
        <v>0</v>
      </c>
      <c r="X808" s="553">
        <f>R808*P808</f>
        <v>0</v>
      </c>
      <c r="Y808" s="438" t="s">
        <v>773</v>
      </c>
      <c r="Z808" s="436">
        <f>T808</f>
        <v>30</v>
      </c>
      <c r="AA808" s="428"/>
      <c r="AB808" s="171"/>
      <c r="AC808" s="88"/>
      <c r="AD808" s="162"/>
      <c r="AE808" s="162"/>
      <c r="AF808" s="162"/>
      <c r="AG808" s="162"/>
      <c r="AH808" s="162"/>
      <c r="AI808" s="162"/>
      <c r="AJ808" s="162"/>
      <c r="AK808" s="163"/>
      <c r="AL808" s="162"/>
      <c r="AM808" s="162"/>
      <c r="AN808" s="162"/>
      <c r="AO808" s="162"/>
      <c r="AP808" s="162"/>
      <c r="AQ808" s="162"/>
      <c r="AR808" s="162"/>
      <c r="AS808" s="162"/>
      <c r="AT808" s="162"/>
      <c r="AU808" s="162"/>
      <c r="AV808" s="162"/>
      <c r="AW808" s="162"/>
      <c r="AX808" s="162"/>
      <c r="AY808" s="162"/>
      <c r="AZ808" s="162"/>
      <c r="BA808" s="162"/>
      <c r="BB808" s="162"/>
      <c r="BC808" s="162"/>
      <c r="BD808" s="162"/>
      <c r="BE808" s="162"/>
    </row>
    <row r="809" spans="1:82" ht="27" hidden="1" customHeight="1">
      <c r="A809" s="642" t="s">
        <v>11</v>
      </c>
      <c r="B809" s="647"/>
      <c r="C809" s="650"/>
      <c r="D809" s="62" t="s">
        <v>482</v>
      </c>
      <c r="E809" s="30" t="s">
        <v>151</v>
      </c>
      <c r="F809" s="68" t="s">
        <v>23</v>
      </c>
      <c r="G809" s="17"/>
      <c r="H809" s="17"/>
      <c r="I809" s="16"/>
      <c r="J809" s="16"/>
      <c r="K809" s="17"/>
      <c r="L809" s="38"/>
      <c r="M809" s="38"/>
      <c r="N809" s="215">
        <v>0</v>
      </c>
      <c r="O809" s="50">
        <f t="shared" ref="O809:O812" si="500">SUBTOTAL(9,G809:M809)</f>
        <v>0</v>
      </c>
      <c r="P809" s="94">
        <f>O809</f>
        <v>0</v>
      </c>
      <c r="Q809" s="403">
        <v>37.32</v>
      </c>
      <c r="R809" s="437">
        <f>Q809*$S$1</f>
        <v>2425.8000000000002</v>
      </c>
      <c r="S809" s="395">
        <f>(1-T809*0.01)*R809</f>
        <v>1576.77</v>
      </c>
      <c r="T809" s="455">
        <v>35</v>
      </c>
      <c r="U809" s="435">
        <f>(V809/R809*100-100)*-1</f>
        <v>38.61538461538462</v>
      </c>
      <c r="V809" s="459">
        <v>1489.068</v>
      </c>
      <c r="W809" s="318">
        <f>S809*O809</f>
        <v>0</v>
      </c>
      <c r="X809" s="553">
        <f t="shared" si="468"/>
        <v>0</v>
      </c>
      <c r="Y809" s="438" t="s">
        <v>773</v>
      </c>
      <c r="Z809" s="436">
        <f>T809</f>
        <v>35</v>
      </c>
      <c r="AA809" s="428"/>
      <c r="AB809" s="171"/>
      <c r="AC809" s="88"/>
      <c r="AD809" s="162"/>
      <c r="AE809" s="162"/>
      <c r="AF809" s="162"/>
      <c r="AG809" s="162"/>
      <c r="AH809" s="162"/>
      <c r="AI809" s="162"/>
      <c r="AJ809" s="162"/>
      <c r="AK809" s="163"/>
      <c r="AL809" s="162"/>
      <c r="AM809" s="162"/>
      <c r="AN809" s="162"/>
      <c r="AO809" s="162"/>
      <c r="AP809" s="162"/>
      <c r="AQ809" s="162"/>
      <c r="AR809" s="162"/>
      <c r="AS809" s="162"/>
      <c r="AT809" s="162"/>
      <c r="AU809" s="162"/>
      <c r="AV809" s="162"/>
      <c r="AW809" s="162"/>
      <c r="AX809" s="162"/>
      <c r="AY809" s="162"/>
      <c r="AZ809" s="162"/>
      <c r="BA809" s="162"/>
      <c r="BB809" s="162"/>
      <c r="BC809" s="162"/>
      <c r="BD809" s="162"/>
      <c r="BE809" s="162"/>
    </row>
    <row r="810" spans="1:82" ht="63.75" customHeight="1">
      <c r="A810" s="521" t="s">
        <v>11</v>
      </c>
      <c r="B810" s="529"/>
      <c r="C810" s="512" t="s">
        <v>784</v>
      </c>
      <c r="D810" s="62" t="s">
        <v>457</v>
      </c>
      <c r="E810" s="30" t="s">
        <v>151</v>
      </c>
      <c r="F810" s="68" t="s">
        <v>6</v>
      </c>
      <c r="G810" s="621"/>
      <c r="H810" s="539" t="s">
        <v>792</v>
      </c>
      <c r="I810" s="539" t="s">
        <v>792</v>
      </c>
      <c r="J810" s="539" t="s">
        <v>792</v>
      </c>
      <c r="K810" s="539" t="s">
        <v>792</v>
      </c>
      <c r="L810" s="539" t="s">
        <v>792</v>
      </c>
      <c r="M810" s="539" t="s">
        <v>792</v>
      </c>
      <c r="N810" s="215"/>
      <c r="O810" s="50">
        <f>SUBTOTAL(9,G810:M810)</f>
        <v>0</v>
      </c>
      <c r="P810" s="94">
        <f>O810</f>
        <v>0</v>
      </c>
      <c r="Q810" s="679">
        <v>27.224640000000001</v>
      </c>
      <c r="R810" s="737">
        <f>Q810*$S$1</f>
        <v>1769.6016</v>
      </c>
      <c r="S810" s="746">
        <f t="shared" ref="S810" si="501">(1-T810*0.01)*R810</f>
        <v>1238.7211199999999</v>
      </c>
      <c r="T810" s="455">
        <v>30</v>
      </c>
      <c r="U810" s="435">
        <f>(V810/R810*100-100)*-1</f>
        <v>11.275792246119124</v>
      </c>
      <c r="V810" s="459">
        <v>1570.0650000000001</v>
      </c>
      <c r="W810" s="753">
        <f>S810*O810</f>
        <v>0</v>
      </c>
      <c r="X810" s="553">
        <f>R810*P810</f>
        <v>0</v>
      </c>
      <c r="Y810" s="438" t="s">
        <v>773</v>
      </c>
      <c r="Z810" s="436">
        <f>T810</f>
        <v>30</v>
      </c>
      <c r="AA810" s="428"/>
      <c r="AB810" s="171"/>
      <c r="AC810" s="88"/>
      <c r="AD810" s="162"/>
      <c r="AE810" s="162"/>
      <c r="AF810" s="162"/>
      <c r="AG810" s="162"/>
      <c r="AH810" s="162"/>
      <c r="AI810" s="162"/>
      <c r="AJ810" s="162"/>
      <c r="AK810" s="163"/>
      <c r="AL810" s="162"/>
      <c r="AM810" s="162"/>
      <c r="AN810" s="162"/>
      <c r="AO810" s="162"/>
      <c r="AP810" s="162"/>
      <c r="AQ810" s="162"/>
      <c r="AR810" s="162"/>
      <c r="AS810" s="162"/>
      <c r="AT810" s="162"/>
      <c r="AU810" s="162"/>
      <c r="AV810" s="162"/>
      <c r="AW810" s="162"/>
      <c r="AX810" s="162"/>
      <c r="AY810" s="162"/>
      <c r="AZ810" s="162"/>
      <c r="BA810" s="162"/>
      <c r="BB810" s="162"/>
      <c r="BC810" s="162"/>
      <c r="BD810" s="162"/>
      <c r="BE810" s="162"/>
    </row>
    <row r="811" spans="1:82" ht="27" hidden="1" customHeight="1">
      <c r="A811" s="642" t="s">
        <v>11</v>
      </c>
      <c r="B811" s="647"/>
      <c r="C811" s="650"/>
      <c r="D811" s="62" t="s">
        <v>457</v>
      </c>
      <c r="E811" s="30" t="s">
        <v>151</v>
      </c>
      <c r="F811" s="68" t="s">
        <v>6</v>
      </c>
      <c r="G811" s="17"/>
      <c r="H811" s="17"/>
      <c r="I811" s="16"/>
      <c r="J811" s="16"/>
      <c r="K811" s="17"/>
      <c r="L811" s="38"/>
      <c r="M811" s="38"/>
      <c r="N811" s="215">
        <v>0</v>
      </c>
      <c r="O811" s="50">
        <f t="shared" si="500"/>
        <v>0</v>
      </c>
      <c r="P811" s="94">
        <f>O811</f>
        <v>0</v>
      </c>
      <c r="Q811" s="403">
        <v>37.32</v>
      </c>
      <c r="R811" s="437">
        <f>Q811*$S$1</f>
        <v>2425.8000000000002</v>
      </c>
      <c r="S811" s="395">
        <f>(1-T811*0.01)*R811</f>
        <v>1576.77</v>
      </c>
      <c r="T811" s="455">
        <v>35</v>
      </c>
      <c r="U811" s="435">
        <f>(V811/R811*100-100)*-1</f>
        <v>38.61538461538462</v>
      </c>
      <c r="V811" s="459">
        <v>1489.068</v>
      </c>
      <c r="W811" s="318">
        <f t="shared" ref="W811:W825" si="502">S811*O811</f>
        <v>0</v>
      </c>
      <c r="X811" s="553">
        <f t="shared" si="468"/>
        <v>0</v>
      </c>
      <c r="Y811" s="438" t="s">
        <v>773</v>
      </c>
      <c r="Z811" s="436">
        <f>T811</f>
        <v>35</v>
      </c>
      <c r="AA811" s="428"/>
      <c r="AB811" s="171"/>
      <c r="AC811" s="88"/>
      <c r="AD811" s="162"/>
      <c r="AE811" s="162"/>
      <c r="AF811" s="162"/>
      <c r="AG811" s="162"/>
      <c r="AH811" s="162"/>
      <c r="AI811" s="162"/>
      <c r="AJ811" s="162"/>
      <c r="AK811" s="163"/>
      <c r="AL811" s="162"/>
      <c r="AM811" s="173"/>
      <c r="AN811" s="173"/>
      <c r="AO811" s="173"/>
      <c r="AP811" s="173"/>
      <c r="AQ811" s="173"/>
      <c r="AR811" s="173"/>
      <c r="AS811" s="173"/>
      <c r="AT811" s="173"/>
      <c r="AU811" s="173"/>
      <c r="AV811" s="173"/>
      <c r="AW811" s="173"/>
      <c r="AX811" s="173"/>
      <c r="AY811" s="173"/>
      <c r="AZ811" s="173"/>
      <c r="BA811" s="173"/>
      <c r="BB811" s="173"/>
      <c r="BC811" s="173"/>
      <c r="BD811" s="173"/>
      <c r="BE811" s="173"/>
      <c r="BF811" s="165"/>
      <c r="BG811" s="165"/>
      <c r="BH811" s="165"/>
      <c r="BI811" s="165"/>
      <c r="BJ811" s="165"/>
      <c r="BK811" s="165"/>
      <c r="BL811" s="165"/>
      <c r="BM811" s="165"/>
      <c r="BN811" s="165"/>
      <c r="BO811" s="165"/>
      <c r="BP811" s="165"/>
      <c r="BQ811" s="165"/>
      <c r="BR811" s="165"/>
      <c r="BS811" s="165"/>
      <c r="BT811" s="165"/>
      <c r="BU811" s="165"/>
      <c r="BV811" s="165"/>
      <c r="BW811" s="165"/>
      <c r="BX811" s="165"/>
      <c r="BY811" s="165"/>
      <c r="BZ811" s="165"/>
      <c r="CA811" s="165"/>
      <c r="CB811" s="165"/>
      <c r="CC811" s="165"/>
      <c r="CD811" s="165"/>
    </row>
    <row r="812" spans="1:82" ht="63.75" hidden="1" customHeight="1">
      <c r="A812" s="521" t="s">
        <v>11</v>
      </c>
      <c r="B812" s="530"/>
      <c r="C812" s="512" t="s">
        <v>784</v>
      </c>
      <c r="D812" s="62" t="s">
        <v>494</v>
      </c>
      <c r="E812" s="30" t="s">
        <v>493</v>
      </c>
      <c r="F812" s="68" t="s">
        <v>495</v>
      </c>
      <c r="G812" s="621"/>
      <c r="H812" s="621"/>
      <c r="I812" s="621"/>
      <c r="J812" s="621"/>
      <c r="K812" s="539" t="s">
        <v>792</v>
      </c>
      <c r="L812" s="539" t="s">
        <v>792</v>
      </c>
      <c r="M812" s="539" t="s">
        <v>792</v>
      </c>
      <c r="N812" s="215">
        <v>3</v>
      </c>
      <c r="O812" s="50">
        <f t="shared" si="500"/>
        <v>0</v>
      </c>
      <c r="P812" s="94">
        <f>O812</f>
        <v>0</v>
      </c>
      <c r="Q812" s="403">
        <v>36.1</v>
      </c>
      <c r="R812" s="437">
        <f>Q812*$S$1</f>
        <v>2346.5</v>
      </c>
      <c r="S812" s="395">
        <f>(1-T812*0.01)*R812</f>
        <v>1642.55</v>
      </c>
      <c r="T812" s="455">
        <v>30</v>
      </c>
      <c r="U812" s="435">
        <f>(V812/R812*100-100)*-1</f>
        <v>33.089068825910928</v>
      </c>
      <c r="V812" s="459">
        <v>1570.0650000000001</v>
      </c>
      <c r="W812" s="335">
        <f>S812*O812</f>
        <v>0</v>
      </c>
      <c r="X812" s="553">
        <f t="shared" si="468"/>
        <v>0</v>
      </c>
      <c r="Y812" s="438" t="s">
        <v>773</v>
      </c>
      <c r="Z812" s="436">
        <f>T812</f>
        <v>30</v>
      </c>
      <c r="AA812" s="428"/>
      <c r="AB812" s="171"/>
      <c r="AC812" s="88"/>
      <c r="AD812" s="162"/>
      <c r="AE812" s="162"/>
      <c r="AF812" s="162"/>
      <c r="AG812" s="162"/>
      <c r="AH812" s="162"/>
      <c r="AI812" s="162"/>
      <c r="AJ812" s="162"/>
      <c r="AK812" s="163"/>
      <c r="AL812" s="162"/>
      <c r="AM812" s="173"/>
      <c r="AN812" s="173"/>
      <c r="AO812" s="173"/>
      <c r="AP812" s="173"/>
      <c r="AQ812" s="173"/>
      <c r="AR812" s="173"/>
      <c r="AS812" s="173"/>
      <c r="AT812" s="173"/>
      <c r="AU812" s="173"/>
      <c r="AV812" s="173"/>
      <c r="AW812" s="173"/>
      <c r="AX812" s="173"/>
      <c r="AY812" s="173"/>
      <c r="AZ812" s="173"/>
      <c r="BA812" s="173"/>
      <c r="BB812" s="173"/>
      <c r="BC812" s="173"/>
      <c r="BD812" s="173"/>
      <c r="BE812" s="173"/>
      <c r="BF812" s="165"/>
      <c r="BG812" s="165"/>
      <c r="BH812" s="165"/>
      <c r="BI812" s="165"/>
      <c r="BJ812" s="165"/>
      <c r="BK812" s="165"/>
      <c r="BL812" s="165"/>
      <c r="BM812" s="165"/>
      <c r="BN812" s="165"/>
      <c r="BO812" s="165"/>
      <c r="BP812" s="165"/>
      <c r="BQ812" s="165"/>
      <c r="BR812" s="165"/>
      <c r="BS812" s="165"/>
      <c r="BT812" s="165"/>
      <c r="BU812" s="165"/>
      <c r="BV812" s="165"/>
      <c r="BW812" s="165"/>
      <c r="BX812" s="165"/>
      <c r="BY812" s="165"/>
      <c r="BZ812" s="165"/>
      <c r="CA812" s="165"/>
      <c r="CB812" s="165"/>
      <c r="CC812" s="165"/>
      <c r="CD812" s="165"/>
    </row>
    <row r="813" spans="1:82" ht="12" hidden="1" customHeight="1">
      <c r="A813" s="651"/>
      <c r="B813" s="651"/>
      <c r="C813" s="322"/>
      <c r="D813" s="279"/>
      <c r="E813" s="288"/>
      <c r="F813" s="284"/>
      <c r="G813" s="280"/>
      <c r="H813" s="280"/>
      <c r="I813" s="280"/>
      <c r="J813" s="280"/>
      <c r="K813" s="280"/>
      <c r="L813" s="281"/>
      <c r="M813" s="203"/>
      <c r="N813" s="267">
        <v>0</v>
      </c>
      <c r="O813" s="399"/>
      <c r="P813" s="400"/>
      <c r="Q813" s="393"/>
      <c r="R813" s="326"/>
      <c r="S813" s="283"/>
      <c r="T813" s="452"/>
      <c r="U813" s="430"/>
      <c r="V813" s="456"/>
      <c r="W813" s="189" t="s">
        <v>22</v>
      </c>
      <c r="X813" s="553">
        <f t="shared" si="468"/>
        <v>0</v>
      </c>
      <c r="Y813" s="423"/>
      <c r="Z813" s="170"/>
      <c r="AA813" s="88"/>
      <c r="AB813" s="171"/>
      <c r="AC813" s="88"/>
      <c r="AD813" s="162"/>
      <c r="AE813" s="162"/>
      <c r="AF813" s="162"/>
      <c r="AG813" s="162"/>
      <c r="AH813" s="162"/>
      <c r="AI813" s="162"/>
      <c r="AJ813" s="162"/>
      <c r="AK813" s="163"/>
      <c r="AL813" s="162"/>
      <c r="AM813" s="162"/>
      <c r="AN813" s="162"/>
      <c r="AO813" s="162"/>
      <c r="AP813" s="162"/>
      <c r="AQ813" s="162"/>
      <c r="AR813" s="162"/>
      <c r="AS813" s="162"/>
      <c r="AT813" s="162"/>
      <c r="AU813" s="162"/>
      <c r="AV813" s="162"/>
      <c r="AW813" s="162"/>
      <c r="AX813" s="162"/>
      <c r="AY813" s="162"/>
      <c r="AZ813" s="162"/>
      <c r="BA813" s="162"/>
      <c r="BB813" s="162"/>
      <c r="BC813" s="162"/>
      <c r="BD813" s="162"/>
      <c r="BE813" s="162"/>
    </row>
    <row r="814" spans="1:82" ht="27" hidden="1" customHeight="1">
      <c r="A814" s="957" t="s">
        <v>139</v>
      </c>
      <c r="B814" s="491"/>
      <c r="C814" s="653"/>
      <c r="D814" s="654"/>
      <c r="E814" s="296"/>
      <c r="F814" s="297"/>
      <c r="G814" s="277"/>
      <c r="H814" s="277"/>
      <c r="I814" s="277"/>
      <c r="J814" s="277"/>
      <c r="K814" s="278"/>
      <c r="L814" s="278"/>
      <c r="M814" s="278"/>
      <c r="N814" s="308">
        <v>0</v>
      </c>
      <c r="O814" s="310"/>
      <c r="P814" s="309">
        <v>0</v>
      </c>
      <c r="Q814" s="393"/>
      <c r="R814" s="298"/>
      <c r="S814" s="299"/>
      <c r="T814" s="450"/>
      <c r="U814" s="426"/>
      <c r="V814" s="450"/>
      <c r="W814" s="300"/>
      <c r="X814" s="553">
        <f t="shared" si="468"/>
        <v>0</v>
      </c>
      <c r="Y814" s="423"/>
      <c r="Z814" s="170"/>
      <c r="AA814" s="88"/>
      <c r="AB814" s="171"/>
      <c r="AC814" s="88"/>
      <c r="AD814" s="162"/>
      <c r="AE814" s="162"/>
      <c r="AF814" s="162"/>
      <c r="AG814" s="162"/>
      <c r="AH814" s="162"/>
      <c r="AI814" s="162"/>
      <c r="AJ814" s="162"/>
      <c r="AK814" s="163"/>
      <c r="AL814" s="162"/>
      <c r="AM814" s="173"/>
      <c r="AN814" s="173"/>
      <c r="AO814" s="173"/>
      <c r="AP814" s="173"/>
      <c r="AQ814" s="173"/>
      <c r="AR814" s="173"/>
      <c r="AS814" s="173"/>
      <c r="AT814" s="173"/>
      <c r="AU814" s="173"/>
      <c r="AV814" s="173"/>
      <c r="AW814" s="173"/>
      <c r="AX814" s="173"/>
      <c r="AY814" s="173"/>
      <c r="AZ814" s="173"/>
      <c r="BA814" s="173"/>
      <c r="BB814" s="173"/>
      <c r="BC814" s="173"/>
      <c r="BD814" s="173"/>
      <c r="BE814" s="173"/>
      <c r="BF814" s="165"/>
      <c r="BG814" s="165"/>
      <c r="BH814" s="165"/>
      <c r="BI814" s="165"/>
      <c r="BJ814" s="165"/>
      <c r="BK814" s="165"/>
      <c r="BL814" s="165"/>
      <c r="BM814" s="165"/>
      <c r="BN814" s="165"/>
      <c r="BO814" s="165"/>
      <c r="BP814" s="165"/>
      <c r="BQ814" s="165"/>
      <c r="BR814" s="165"/>
      <c r="BS814" s="165"/>
      <c r="BT814" s="165"/>
      <c r="BU814" s="165"/>
      <c r="BV814" s="165"/>
      <c r="BW814" s="165"/>
      <c r="BX814" s="165"/>
      <c r="BY814" s="165"/>
      <c r="BZ814" s="165"/>
      <c r="CA814" s="165"/>
      <c r="CB814" s="165"/>
      <c r="CC814" s="165"/>
      <c r="CD814" s="165"/>
    </row>
    <row r="815" spans="1:82" ht="12" customHeight="1">
      <c r="A815" s="506"/>
      <c r="B815" s="289"/>
      <c r="C815" s="322"/>
      <c r="D815" s="289"/>
      <c r="E815" s="290"/>
      <c r="F815" s="285"/>
      <c r="G815" s="286"/>
      <c r="H815" s="286"/>
      <c r="I815" s="286"/>
      <c r="J815" s="286"/>
      <c r="K815" s="286"/>
      <c r="L815" s="286"/>
      <c r="M815" s="286"/>
      <c r="N815" s="252"/>
      <c r="O815" s="307"/>
      <c r="P815" s="286"/>
      <c r="Q815" s="393"/>
      <c r="R815" s="761"/>
      <c r="S815" s="762"/>
      <c r="T815" s="445"/>
      <c r="U815" s="287"/>
      <c r="V815" s="445"/>
      <c r="W815" s="774" t="s">
        <v>22</v>
      </c>
      <c r="X815" s="553">
        <f>R815*P815</f>
        <v>0</v>
      </c>
      <c r="Y815" s="423"/>
      <c r="Z815" s="170"/>
      <c r="AA815" s="88"/>
      <c r="AB815" s="171"/>
      <c r="AC815" s="88"/>
      <c r="AD815" s="162"/>
      <c r="AE815" s="162"/>
      <c r="AF815" s="162"/>
      <c r="AG815" s="162"/>
      <c r="AH815" s="162"/>
      <c r="AI815" s="162"/>
      <c r="AJ815" s="162"/>
      <c r="AK815" s="163"/>
      <c r="AL815" s="162"/>
      <c r="AM815" s="162"/>
      <c r="AN815" s="162"/>
      <c r="AO815" s="162"/>
      <c r="AP815" s="162"/>
      <c r="AQ815" s="162"/>
      <c r="AR815" s="162"/>
      <c r="AS815" s="162"/>
      <c r="AT815" s="162"/>
      <c r="AU815" s="162"/>
      <c r="AV815" s="162"/>
      <c r="AW815" s="162"/>
      <c r="AX815" s="162"/>
      <c r="AY815" s="162"/>
      <c r="AZ815" s="162"/>
      <c r="BA815" s="162"/>
      <c r="BB815" s="162"/>
      <c r="BC815" s="162"/>
      <c r="BD815" s="162"/>
      <c r="BE815" s="162"/>
    </row>
    <row r="816" spans="1:82" ht="27" hidden="1" customHeight="1">
      <c r="A816" s="507"/>
      <c r="B816" s="227"/>
      <c r="C816" s="322"/>
      <c r="D816" s="236"/>
      <c r="E816" s="228" t="s">
        <v>380</v>
      </c>
      <c r="F816" s="229"/>
      <c r="G816" s="239" t="s">
        <v>79</v>
      </c>
      <c r="H816" s="239" t="s">
        <v>75</v>
      </c>
      <c r="I816" s="239" t="s">
        <v>55</v>
      </c>
      <c r="J816" s="239" t="s">
        <v>80</v>
      </c>
      <c r="K816" s="239" t="s">
        <v>118</v>
      </c>
      <c r="L816" s="588"/>
      <c r="M816" s="588"/>
      <c r="N816" s="89">
        <v>3</v>
      </c>
      <c r="O816" s="90"/>
      <c r="P816" s="232">
        <f>IF(SUM(G817:L827)&gt;0,0.1,0)</f>
        <v>0</v>
      </c>
      <c r="Q816" s="393"/>
      <c r="R816" s="233"/>
      <c r="S816" s="234"/>
      <c r="T816" s="442"/>
      <c r="U816" s="234"/>
      <c r="V816" s="442"/>
      <c r="W816" s="235"/>
      <c r="X816" s="553">
        <f t="shared" si="468"/>
        <v>0</v>
      </c>
      <c r="Y816" s="423"/>
      <c r="Z816" s="170"/>
      <c r="AA816" s="88"/>
      <c r="AB816" s="171"/>
      <c r="AC816" s="88"/>
      <c r="AD816" s="162"/>
      <c r="AE816" s="162"/>
      <c r="AF816" s="162"/>
      <c r="AG816" s="162"/>
      <c r="AH816" s="162"/>
      <c r="AI816" s="162"/>
      <c r="AJ816" s="162"/>
      <c r="AK816" s="163"/>
      <c r="AL816" s="162"/>
      <c r="AM816" s="173"/>
      <c r="AN816" s="173"/>
      <c r="AO816" s="173"/>
      <c r="AP816" s="173"/>
      <c r="AQ816" s="173"/>
      <c r="AR816" s="173"/>
      <c r="AS816" s="173"/>
      <c r="AT816" s="173"/>
      <c r="AU816" s="173"/>
      <c r="AV816" s="173"/>
      <c r="AW816" s="173"/>
      <c r="AX816" s="173"/>
      <c r="AY816" s="173"/>
      <c r="AZ816" s="173"/>
      <c r="BA816" s="173"/>
      <c r="BB816" s="173"/>
      <c r="BC816" s="173"/>
      <c r="BD816" s="173"/>
      <c r="BE816" s="173"/>
      <c r="BF816" s="165"/>
      <c r="BG816" s="165"/>
      <c r="BH816" s="165"/>
      <c r="BI816" s="165"/>
      <c r="BJ816" s="165"/>
      <c r="BK816" s="165"/>
      <c r="BL816" s="165"/>
      <c r="BM816" s="165"/>
      <c r="BN816" s="165"/>
      <c r="BO816" s="165"/>
      <c r="BP816" s="165"/>
      <c r="BQ816" s="165"/>
      <c r="BR816" s="165"/>
      <c r="BS816" s="165"/>
      <c r="BT816" s="165"/>
      <c r="BU816" s="165"/>
      <c r="BV816" s="165"/>
      <c r="BW816" s="165"/>
      <c r="BX816" s="165"/>
      <c r="BY816" s="165"/>
      <c r="BZ816" s="165"/>
      <c r="CA816" s="165"/>
      <c r="CB816" s="165"/>
      <c r="CC816" s="165"/>
      <c r="CD816" s="165"/>
    </row>
    <row r="817" spans="1:82" ht="12" hidden="1" customHeight="1">
      <c r="A817" s="501"/>
      <c r="B817" s="242"/>
      <c r="C817" s="322"/>
      <c r="D817" s="242"/>
      <c r="E817" s="243"/>
      <c r="F817" s="250"/>
      <c r="G817" s="244"/>
      <c r="H817" s="244"/>
      <c r="I817" s="244"/>
      <c r="J817" s="244"/>
      <c r="K817" s="244"/>
      <c r="L817" s="244"/>
      <c r="M817" s="280"/>
      <c r="N817" s="204">
        <v>3</v>
      </c>
      <c r="O817" s="304"/>
      <c r="P817" s="280"/>
      <c r="Q817" s="396"/>
      <c r="R817" s="251"/>
      <c r="S817" s="248"/>
      <c r="T817" s="443"/>
      <c r="U817" s="248"/>
      <c r="V817" s="443"/>
      <c r="W817" s="193" t="s">
        <v>22</v>
      </c>
      <c r="X817" s="553">
        <f t="shared" si="468"/>
        <v>0</v>
      </c>
      <c r="Y817" s="423"/>
      <c r="Z817" s="205"/>
      <c r="AA817" s="206"/>
      <c r="AB817" s="171"/>
      <c r="AC817" s="206"/>
      <c r="AD817" s="162"/>
      <c r="AE817" s="162"/>
      <c r="AF817" s="162"/>
      <c r="AG817" s="162"/>
      <c r="AH817" s="162"/>
      <c r="AI817" s="162"/>
      <c r="AJ817" s="162"/>
      <c r="AK817" s="163"/>
      <c r="AL817" s="162"/>
      <c r="AM817" s="162"/>
      <c r="AN817" s="162"/>
      <c r="AO817" s="162"/>
      <c r="AP817" s="162"/>
      <c r="AQ817" s="162"/>
      <c r="AR817" s="162"/>
      <c r="AS817" s="162"/>
      <c r="AT817" s="162"/>
      <c r="AU817" s="162"/>
      <c r="AV817" s="162"/>
      <c r="AW817" s="162"/>
      <c r="AX817" s="162"/>
      <c r="AY817" s="162"/>
      <c r="AZ817" s="162"/>
      <c r="BA817" s="162"/>
      <c r="BB817" s="162"/>
      <c r="BC817" s="162"/>
      <c r="BD817" s="162"/>
      <c r="BE817" s="162"/>
    </row>
    <row r="818" spans="1:82" ht="27" hidden="1" customHeight="1">
      <c r="A818" s="492" t="s">
        <v>11</v>
      </c>
      <c r="B818" s="492"/>
      <c r="C818" s="322"/>
      <c r="D818" s="33" t="s">
        <v>144</v>
      </c>
      <c r="E818" s="77" t="s">
        <v>145</v>
      </c>
      <c r="F818" s="149" t="s">
        <v>26</v>
      </c>
      <c r="G818" s="47"/>
      <c r="H818" s="33"/>
      <c r="I818" s="33"/>
      <c r="J818" s="33"/>
      <c r="K818" s="37"/>
      <c r="L818" s="37"/>
      <c r="M818" s="37"/>
      <c r="N818" s="215">
        <v>0</v>
      </c>
      <c r="O818" s="50">
        <f t="shared" ref="O818:O826" si="503">SUBTOTAL(9,G818:M818)</f>
        <v>0</v>
      </c>
      <c r="P818" s="94">
        <f t="shared" ref="P818:P826" si="504">O818</f>
        <v>0</v>
      </c>
      <c r="Q818" s="403">
        <v>37.32</v>
      </c>
      <c r="R818" s="437">
        <f t="shared" ref="R818:R826" si="505">Q818*$S$1</f>
        <v>2425.8000000000002</v>
      </c>
      <c r="S818" s="395">
        <f t="shared" ref="S818:S826" si="506">(1-T818*0.01)*R818</f>
        <v>1576.77</v>
      </c>
      <c r="T818" s="455">
        <v>35</v>
      </c>
      <c r="U818" s="435">
        <f t="shared" ref="U818:U826" si="507">(V818/R818*100-100)*-1</f>
        <v>38.61538461538462</v>
      </c>
      <c r="V818" s="459">
        <v>1489.068</v>
      </c>
      <c r="W818" s="318">
        <f t="shared" si="502"/>
        <v>0</v>
      </c>
      <c r="X818" s="553">
        <f t="shared" si="468"/>
        <v>0</v>
      </c>
      <c r="Y818" s="438" t="s">
        <v>773</v>
      </c>
      <c r="Z818" s="436">
        <f t="shared" ref="Z818:Z826" si="508">T818</f>
        <v>35</v>
      </c>
      <c r="AA818" s="428"/>
      <c r="AB818" s="171"/>
      <c r="AC818" s="88"/>
      <c r="AD818" s="162"/>
      <c r="AE818" s="162"/>
      <c r="AF818" s="162"/>
      <c r="AG818" s="162"/>
      <c r="AH818" s="162"/>
      <c r="AI818" s="162"/>
      <c r="AJ818" s="162"/>
      <c r="AK818" s="163"/>
      <c r="AL818" s="162"/>
      <c r="AM818" s="173"/>
      <c r="AN818" s="173"/>
      <c r="AO818" s="173"/>
      <c r="AP818" s="173"/>
      <c r="AQ818" s="173"/>
      <c r="AR818" s="173"/>
      <c r="AS818" s="173"/>
      <c r="AT818" s="173"/>
      <c r="AU818" s="173"/>
      <c r="AV818" s="173"/>
      <c r="AW818" s="173"/>
      <c r="AX818" s="173"/>
      <c r="AY818" s="173"/>
      <c r="AZ818" s="173"/>
      <c r="BA818" s="173"/>
      <c r="BB818" s="173"/>
      <c r="BC818" s="173"/>
      <c r="BD818" s="173"/>
      <c r="BE818" s="173"/>
      <c r="BF818" s="165"/>
      <c r="BG818" s="165"/>
      <c r="BH818" s="165"/>
      <c r="BI818" s="165"/>
      <c r="BJ818" s="165"/>
      <c r="BK818" s="165"/>
      <c r="BL818" s="165"/>
      <c r="BM818" s="165"/>
      <c r="BN818" s="165"/>
      <c r="BO818" s="165"/>
      <c r="BP818" s="165"/>
      <c r="BQ818" s="165"/>
      <c r="BR818" s="165"/>
      <c r="BS818" s="165"/>
      <c r="BT818" s="165"/>
      <c r="BU818" s="165"/>
      <c r="BV818" s="165"/>
      <c r="BW818" s="165"/>
      <c r="BX818" s="165"/>
      <c r="BY818" s="165"/>
      <c r="BZ818" s="165"/>
      <c r="CA818" s="165"/>
      <c r="CB818" s="165"/>
      <c r="CC818" s="165"/>
      <c r="CD818" s="165"/>
    </row>
    <row r="819" spans="1:82" ht="27" hidden="1" customHeight="1">
      <c r="A819" s="492" t="s">
        <v>11</v>
      </c>
      <c r="B819" s="492"/>
      <c r="C819" s="322"/>
      <c r="D819" s="16" t="s">
        <v>144</v>
      </c>
      <c r="E819" s="63" t="s">
        <v>145</v>
      </c>
      <c r="F819" s="69" t="s">
        <v>6</v>
      </c>
      <c r="G819" s="16"/>
      <c r="H819" s="16"/>
      <c r="I819" s="16"/>
      <c r="J819" s="17"/>
      <c r="K819" s="37"/>
      <c r="L819" s="37"/>
      <c r="M819" s="37"/>
      <c r="N819" s="215">
        <v>0</v>
      </c>
      <c r="O819" s="50">
        <f t="shared" si="503"/>
        <v>0</v>
      </c>
      <c r="P819" s="94">
        <f t="shared" si="504"/>
        <v>0</v>
      </c>
      <c r="Q819" s="403">
        <v>37.32</v>
      </c>
      <c r="R819" s="437">
        <f t="shared" si="505"/>
        <v>2425.8000000000002</v>
      </c>
      <c r="S819" s="395">
        <f t="shared" si="506"/>
        <v>1576.77</v>
      </c>
      <c r="T819" s="455">
        <v>35</v>
      </c>
      <c r="U819" s="435">
        <f t="shared" si="507"/>
        <v>38.61538461538462</v>
      </c>
      <c r="V819" s="459">
        <v>1489.068</v>
      </c>
      <c r="W819" s="318">
        <f t="shared" si="502"/>
        <v>0</v>
      </c>
      <c r="X819" s="553">
        <f t="shared" si="468"/>
        <v>0</v>
      </c>
      <c r="Y819" s="438" t="s">
        <v>773</v>
      </c>
      <c r="Z819" s="436">
        <f t="shared" si="508"/>
        <v>35</v>
      </c>
      <c r="AA819" s="428"/>
      <c r="AB819" s="171"/>
      <c r="AC819" s="88"/>
      <c r="AD819" s="162"/>
      <c r="AE819" s="162"/>
      <c r="AF819" s="162"/>
      <c r="AG819" s="162"/>
      <c r="AH819" s="162"/>
      <c r="AI819" s="162"/>
      <c r="AJ819" s="162"/>
      <c r="AK819" s="163"/>
      <c r="AL819" s="162"/>
      <c r="AM819" s="173"/>
      <c r="AN819" s="173"/>
      <c r="AO819" s="173"/>
      <c r="AP819" s="173"/>
      <c r="AQ819" s="173"/>
      <c r="AR819" s="173"/>
      <c r="AS819" s="173"/>
      <c r="AT819" s="173"/>
      <c r="AU819" s="173"/>
      <c r="AV819" s="173"/>
      <c r="AW819" s="173"/>
      <c r="AX819" s="173"/>
      <c r="AY819" s="173"/>
      <c r="AZ819" s="173"/>
      <c r="BA819" s="173"/>
      <c r="BB819" s="173"/>
      <c r="BC819" s="173"/>
      <c r="BD819" s="173"/>
      <c r="BE819" s="173"/>
      <c r="BF819" s="165"/>
      <c r="BG819" s="165"/>
      <c r="BH819" s="165"/>
      <c r="BI819" s="165"/>
      <c r="BJ819" s="165"/>
      <c r="BK819" s="165"/>
      <c r="BL819" s="165"/>
      <c r="BM819" s="165"/>
      <c r="BN819" s="165"/>
      <c r="BO819" s="165"/>
      <c r="BP819" s="165"/>
      <c r="BQ819" s="165"/>
      <c r="BR819" s="165"/>
      <c r="BS819" s="165"/>
      <c r="BT819" s="165"/>
      <c r="BU819" s="165"/>
      <c r="BV819" s="165"/>
      <c r="BW819" s="165"/>
      <c r="BX819" s="165"/>
      <c r="BY819" s="165"/>
      <c r="BZ819" s="165"/>
      <c r="CA819" s="165"/>
      <c r="CB819" s="165"/>
      <c r="CC819" s="165"/>
      <c r="CD819" s="165"/>
    </row>
    <row r="820" spans="1:82" ht="27" hidden="1" customHeight="1">
      <c r="A820" s="492" t="s">
        <v>11</v>
      </c>
      <c r="B820" s="492"/>
      <c r="C820" s="322"/>
      <c r="D820" s="16" t="s">
        <v>144</v>
      </c>
      <c r="E820" s="63" t="s">
        <v>145</v>
      </c>
      <c r="F820" s="69" t="s">
        <v>4</v>
      </c>
      <c r="G820" s="16"/>
      <c r="H820" s="16"/>
      <c r="I820" s="16"/>
      <c r="J820" s="16"/>
      <c r="K820" s="37"/>
      <c r="L820" s="37"/>
      <c r="M820" s="37"/>
      <c r="N820" s="215">
        <v>0</v>
      </c>
      <c r="O820" s="50">
        <f t="shared" si="503"/>
        <v>0</v>
      </c>
      <c r="P820" s="94">
        <f t="shared" si="504"/>
        <v>0</v>
      </c>
      <c r="Q820" s="403">
        <v>37.32</v>
      </c>
      <c r="R820" s="437">
        <f t="shared" si="505"/>
        <v>2425.8000000000002</v>
      </c>
      <c r="S820" s="395">
        <f t="shared" si="506"/>
        <v>1576.77</v>
      </c>
      <c r="T820" s="455">
        <v>35</v>
      </c>
      <c r="U820" s="435">
        <f t="shared" si="507"/>
        <v>38.61538461538462</v>
      </c>
      <c r="V820" s="459">
        <v>1489.068</v>
      </c>
      <c r="W820" s="318">
        <f t="shared" si="502"/>
        <v>0</v>
      </c>
      <c r="X820" s="553">
        <f t="shared" si="468"/>
        <v>0</v>
      </c>
      <c r="Y820" s="438" t="s">
        <v>773</v>
      </c>
      <c r="Z820" s="436">
        <f t="shared" si="508"/>
        <v>35</v>
      </c>
      <c r="AA820" s="428"/>
      <c r="AB820" s="171"/>
      <c r="AC820" s="88"/>
      <c r="AD820" s="162"/>
      <c r="AE820" s="162"/>
      <c r="AF820" s="162"/>
      <c r="AG820" s="162"/>
      <c r="AH820" s="162"/>
      <c r="AI820" s="162"/>
      <c r="AJ820" s="162"/>
      <c r="AK820" s="163"/>
      <c r="AL820" s="162"/>
      <c r="AM820" s="173"/>
      <c r="AN820" s="173"/>
      <c r="AO820" s="173"/>
      <c r="AP820" s="173"/>
      <c r="AQ820" s="173"/>
      <c r="AR820" s="173"/>
      <c r="AS820" s="173"/>
      <c r="AT820" s="173"/>
      <c r="AU820" s="173"/>
      <c r="AV820" s="173"/>
      <c r="AW820" s="173"/>
      <c r="AX820" s="173"/>
      <c r="AY820" s="173"/>
      <c r="AZ820" s="173"/>
      <c r="BA820" s="173"/>
      <c r="BB820" s="173"/>
      <c r="BC820" s="173"/>
      <c r="BD820" s="173"/>
      <c r="BE820" s="173"/>
      <c r="BF820" s="165"/>
      <c r="BG820" s="165"/>
      <c r="BH820" s="165"/>
      <c r="BI820" s="165"/>
      <c r="BJ820" s="165"/>
      <c r="BK820" s="165"/>
      <c r="BL820" s="165"/>
      <c r="BM820" s="165"/>
      <c r="BN820" s="165"/>
      <c r="BO820" s="165"/>
      <c r="BP820" s="165"/>
      <c r="BQ820" s="165"/>
      <c r="BR820" s="165"/>
      <c r="BS820" s="165"/>
      <c r="BT820" s="165"/>
      <c r="BU820" s="165"/>
      <c r="BV820" s="165"/>
      <c r="BW820" s="165"/>
      <c r="BX820" s="165"/>
      <c r="BY820" s="165"/>
      <c r="BZ820" s="165"/>
      <c r="CA820" s="165"/>
      <c r="CB820" s="165"/>
      <c r="CC820" s="165"/>
      <c r="CD820" s="165"/>
    </row>
    <row r="821" spans="1:82" ht="63.75" hidden="1" customHeight="1">
      <c r="A821" s="521" t="s">
        <v>11</v>
      </c>
      <c r="B821" s="478"/>
      <c r="C821" s="512" t="s">
        <v>784</v>
      </c>
      <c r="D821" s="62" t="s">
        <v>209</v>
      </c>
      <c r="E821" s="63" t="s">
        <v>382</v>
      </c>
      <c r="F821" s="148" t="s">
        <v>7</v>
      </c>
      <c r="G821" s="539" t="s">
        <v>792</v>
      </c>
      <c r="H821" s="539" t="s">
        <v>792</v>
      </c>
      <c r="I821" s="539" t="s">
        <v>792</v>
      </c>
      <c r="J821" s="539" t="s">
        <v>792</v>
      </c>
      <c r="K821" s="621"/>
      <c r="L821" s="539" t="s">
        <v>792</v>
      </c>
      <c r="M821" s="539" t="s">
        <v>792</v>
      </c>
      <c r="N821" s="215">
        <v>3</v>
      </c>
      <c r="O821" s="50">
        <f t="shared" si="503"/>
        <v>0</v>
      </c>
      <c r="P821" s="94">
        <f t="shared" si="504"/>
        <v>0</v>
      </c>
      <c r="Q821" s="403">
        <v>36.1</v>
      </c>
      <c r="R821" s="437">
        <f t="shared" si="505"/>
        <v>2346.5</v>
      </c>
      <c r="S821" s="395">
        <f t="shared" si="506"/>
        <v>1642.55</v>
      </c>
      <c r="T821" s="455">
        <v>30</v>
      </c>
      <c r="U821" s="435">
        <f t="shared" si="507"/>
        <v>40.995951417004051</v>
      </c>
      <c r="V821" s="459">
        <v>1384.53</v>
      </c>
      <c r="W821" s="335">
        <f t="shared" si="502"/>
        <v>0</v>
      </c>
      <c r="X821" s="553">
        <f t="shared" si="468"/>
        <v>0</v>
      </c>
      <c r="Y821" s="438" t="s">
        <v>773</v>
      </c>
      <c r="Z821" s="436">
        <f t="shared" si="508"/>
        <v>30</v>
      </c>
      <c r="AA821" s="428"/>
      <c r="AB821" s="171"/>
      <c r="AC821" s="88"/>
      <c r="AD821" s="162"/>
      <c r="AE821" s="162"/>
      <c r="AF821" s="162"/>
      <c r="AG821" s="162"/>
      <c r="AH821" s="162"/>
      <c r="AI821" s="162"/>
      <c r="AJ821" s="162"/>
      <c r="AK821" s="163"/>
      <c r="AL821" s="162"/>
      <c r="AM821" s="173"/>
      <c r="AN821" s="173"/>
      <c r="AO821" s="173"/>
      <c r="AP821" s="173"/>
      <c r="AQ821" s="173"/>
      <c r="AR821" s="173"/>
      <c r="AS821" s="173"/>
      <c r="AT821" s="173"/>
      <c r="AU821" s="173"/>
      <c r="AV821" s="173"/>
      <c r="AW821" s="173"/>
      <c r="AX821" s="173"/>
      <c r="AY821" s="173"/>
      <c r="AZ821" s="173"/>
      <c r="BA821" s="173"/>
      <c r="BB821" s="173"/>
      <c r="BC821" s="173"/>
      <c r="BD821" s="173"/>
      <c r="BE821" s="173"/>
      <c r="BF821" s="165"/>
      <c r="BG821" s="165"/>
      <c r="BH821" s="165"/>
      <c r="BI821" s="165"/>
      <c r="BJ821" s="165"/>
      <c r="BK821" s="165"/>
      <c r="BL821" s="165"/>
      <c r="BM821" s="165"/>
      <c r="BN821" s="165"/>
      <c r="BO821" s="165"/>
      <c r="BP821" s="165"/>
      <c r="BQ821" s="165"/>
      <c r="BR821" s="165"/>
      <c r="BS821" s="165"/>
      <c r="BT821" s="165"/>
      <c r="BU821" s="165"/>
      <c r="BV821" s="165"/>
      <c r="BW821" s="165"/>
      <c r="BX821" s="165"/>
      <c r="BY821" s="165"/>
      <c r="BZ821" s="165"/>
      <c r="CA821" s="165"/>
      <c r="CB821" s="165"/>
      <c r="CC821" s="165"/>
      <c r="CD821" s="165"/>
    </row>
    <row r="822" spans="1:82" ht="63.75" hidden="1" customHeight="1">
      <c r="A822" s="521" t="s">
        <v>11</v>
      </c>
      <c r="B822" s="478"/>
      <c r="C822" s="512" t="s">
        <v>784</v>
      </c>
      <c r="D822" s="62" t="s">
        <v>209</v>
      </c>
      <c r="E822" s="63" t="s">
        <v>382</v>
      </c>
      <c r="F822" s="148" t="s">
        <v>42</v>
      </c>
      <c r="G822" s="539" t="s">
        <v>792</v>
      </c>
      <c r="H822" s="539" t="s">
        <v>792</v>
      </c>
      <c r="I822" s="539" t="s">
        <v>792</v>
      </c>
      <c r="J822" s="621"/>
      <c r="K822" s="539" t="s">
        <v>792</v>
      </c>
      <c r="L822" s="539" t="s">
        <v>792</v>
      </c>
      <c r="M822" s="539" t="s">
        <v>792</v>
      </c>
      <c r="N822" s="215">
        <v>3</v>
      </c>
      <c r="O822" s="50">
        <f t="shared" si="503"/>
        <v>0</v>
      </c>
      <c r="P822" s="94">
        <f t="shared" si="504"/>
        <v>0</v>
      </c>
      <c r="Q822" s="403">
        <v>36.1</v>
      </c>
      <c r="R822" s="437">
        <f t="shared" si="505"/>
        <v>2346.5</v>
      </c>
      <c r="S822" s="395">
        <f t="shared" si="506"/>
        <v>1642.55</v>
      </c>
      <c r="T822" s="455">
        <v>30</v>
      </c>
      <c r="U822" s="435">
        <f t="shared" si="507"/>
        <v>40.995951417004051</v>
      </c>
      <c r="V822" s="459">
        <v>1384.53</v>
      </c>
      <c r="W822" s="335">
        <f t="shared" si="502"/>
        <v>0</v>
      </c>
      <c r="X822" s="553">
        <f t="shared" ref="X822:X890" si="509">R822*P822</f>
        <v>0</v>
      </c>
      <c r="Y822" s="438" t="s">
        <v>773</v>
      </c>
      <c r="Z822" s="436">
        <f t="shared" si="508"/>
        <v>30</v>
      </c>
      <c r="AA822" s="428"/>
      <c r="AB822" s="171"/>
      <c r="AC822" s="88"/>
      <c r="AD822" s="162"/>
      <c r="AE822" s="162"/>
      <c r="AF822" s="162"/>
      <c r="AG822" s="162"/>
      <c r="AH822" s="162"/>
      <c r="AI822" s="162"/>
      <c r="AJ822" s="162"/>
      <c r="AK822" s="163"/>
      <c r="AL822" s="162"/>
      <c r="AM822" s="173"/>
      <c r="AN822" s="173"/>
      <c r="AO822" s="173"/>
      <c r="AP822" s="173"/>
      <c r="AQ822" s="173"/>
      <c r="AR822" s="173"/>
      <c r="AS822" s="173"/>
      <c r="AT822" s="173"/>
      <c r="AU822" s="173"/>
      <c r="AV822" s="173"/>
      <c r="AW822" s="173"/>
      <c r="AX822" s="173"/>
      <c r="AY822" s="173"/>
      <c r="AZ822" s="173"/>
      <c r="BA822" s="173"/>
      <c r="BB822" s="173"/>
      <c r="BC822" s="173"/>
      <c r="BD822" s="173"/>
      <c r="BE822" s="173"/>
      <c r="BF822" s="165"/>
      <c r="BG822" s="165"/>
      <c r="BH822" s="165"/>
      <c r="BI822" s="165"/>
      <c r="BJ822" s="165"/>
      <c r="BK822" s="165"/>
      <c r="BL822" s="165"/>
      <c r="BM822" s="165"/>
      <c r="BN822" s="165"/>
      <c r="BO822" s="165"/>
      <c r="BP822" s="165"/>
      <c r="BQ822" s="165"/>
      <c r="BR822" s="165"/>
      <c r="BS822" s="165"/>
      <c r="BT822" s="165"/>
      <c r="BU822" s="165"/>
      <c r="BV822" s="165"/>
      <c r="BW822" s="165"/>
      <c r="BX822" s="165"/>
      <c r="BY822" s="165"/>
      <c r="BZ822" s="165"/>
      <c r="CA822" s="165"/>
      <c r="CB822" s="165"/>
      <c r="CC822" s="165"/>
      <c r="CD822" s="165"/>
    </row>
    <row r="823" spans="1:82" ht="63.75" hidden="1" customHeight="1">
      <c r="A823" s="521" t="s">
        <v>11</v>
      </c>
      <c r="B823" s="492"/>
      <c r="C823" s="648" t="s">
        <v>784</v>
      </c>
      <c r="D823" s="62" t="s">
        <v>209</v>
      </c>
      <c r="E823" s="63" t="s">
        <v>382</v>
      </c>
      <c r="F823" s="148" t="s">
        <v>26</v>
      </c>
      <c r="G823" s="539" t="s">
        <v>792</v>
      </c>
      <c r="H823" s="539" t="s">
        <v>792</v>
      </c>
      <c r="I823" s="539" t="s">
        <v>792</v>
      </c>
      <c r="J823" s="539" t="s">
        <v>792</v>
      </c>
      <c r="K823" s="621"/>
      <c r="L823" s="39"/>
      <c r="M823" s="39"/>
      <c r="N823" s="215">
        <v>0</v>
      </c>
      <c r="O823" s="50">
        <f t="shared" si="503"/>
        <v>0</v>
      </c>
      <c r="P823" s="94">
        <f t="shared" si="504"/>
        <v>0</v>
      </c>
      <c r="Q823" s="403">
        <v>36.1</v>
      </c>
      <c r="R823" s="437">
        <f t="shared" si="505"/>
        <v>2346.5</v>
      </c>
      <c r="S823" s="395">
        <f t="shared" si="506"/>
        <v>1525.2249999999997</v>
      </c>
      <c r="T823" s="455">
        <v>35</v>
      </c>
      <c r="U823" s="435">
        <f t="shared" si="507"/>
        <v>40.995951417004051</v>
      </c>
      <c r="V823" s="459">
        <v>1384.53</v>
      </c>
      <c r="W823" s="318">
        <f t="shared" si="502"/>
        <v>0</v>
      </c>
      <c r="X823" s="553">
        <f t="shared" si="509"/>
        <v>0</v>
      </c>
      <c r="Y823" s="438" t="s">
        <v>773</v>
      </c>
      <c r="Z823" s="436">
        <f t="shared" si="508"/>
        <v>35</v>
      </c>
      <c r="AA823" s="428"/>
      <c r="AB823" s="171"/>
      <c r="AC823" s="88"/>
      <c r="AD823" s="162"/>
      <c r="AE823" s="162"/>
      <c r="AF823" s="162"/>
      <c r="AG823" s="162"/>
      <c r="AH823" s="162"/>
      <c r="AI823" s="162"/>
      <c r="AJ823" s="162"/>
      <c r="AK823" s="163"/>
      <c r="AL823" s="162"/>
      <c r="AM823" s="173"/>
      <c r="AN823" s="173"/>
      <c r="AO823" s="173"/>
      <c r="AP823" s="173"/>
      <c r="AQ823" s="173"/>
      <c r="AR823" s="173"/>
      <c r="AS823" s="173"/>
      <c r="AT823" s="173"/>
      <c r="AU823" s="173"/>
      <c r="AV823" s="173"/>
      <c r="AW823" s="173"/>
      <c r="AX823" s="173"/>
      <c r="AY823" s="173"/>
      <c r="AZ823" s="173"/>
      <c r="BA823" s="173"/>
      <c r="BB823" s="173"/>
      <c r="BC823" s="173"/>
      <c r="BD823" s="173"/>
      <c r="BE823" s="173"/>
      <c r="BF823" s="165"/>
      <c r="BG823" s="165"/>
      <c r="BH823" s="165"/>
      <c r="BI823" s="165"/>
      <c r="BJ823" s="165"/>
      <c r="BK823" s="165"/>
      <c r="BL823" s="165"/>
      <c r="BM823" s="165"/>
      <c r="BN823" s="165"/>
      <c r="BO823" s="165"/>
      <c r="BP823" s="165"/>
      <c r="BQ823" s="165"/>
      <c r="BR823" s="165"/>
      <c r="BS823" s="165"/>
      <c r="BT823" s="165"/>
      <c r="BU823" s="165"/>
      <c r="BV823" s="165"/>
      <c r="BW823" s="165"/>
      <c r="BX823" s="165"/>
      <c r="BY823" s="165"/>
      <c r="BZ823" s="165"/>
      <c r="CA823" s="165"/>
      <c r="CB823" s="165"/>
      <c r="CC823" s="165"/>
      <c r="CD823" s="165"/>
    </row>
    <row r="824" spans="1:82" ht="63.75" hidden="1" customHeight="1">
      <c r="A824" s="521" t="s">
        <v>11</v>
      </c>
      <c r="B824" s="478"/>
      <c r="C824" s="512" t="s">
        <v>784</v>
      </c>
      <c r="D824" s="62" t="s">
        <v>209</v>
      </c>
      <c r="E824" s="63" t="s">
        <v>382</v>
      </c>
      <c r="F824" s="148" t="s">
        <v>131</v>
      </c>
      <c r="G824" s="617"/>
      <c r="H824" s="539" t="s">
        <v>792</v>
      </c>
      <c r="I824" s="539" t="s">
        <v>792</v>
      </c>
      <c r="J824" s="621"/>
      <c r="K824" s="621"/>
      <c r="L824" s="539" t="s">
        <v>792</v>
      </c>
      <c r="M824" s="539" t="s">
        <v>792</v>
      </c>
      <c r="N824" s="215">
        <v>3</v>
      </c>
      <c r="O824" s="50">
        <f t="shared" si="503"/>
        <v>0</v>
      </c>
      <c r="P824" s="94">
        <f t="shared" si="504"/>
        <v>0</v>
      </c>
      <c r="Q824" s="403">
        <v>36.1</v>
      </c>
      <c r="R824" s="437">
        <f t="shared" si="505"/>
        <v>2346.5</v>
      </c>
      <c r="S824" s="395">
        <f t="shared" si="506"/>
        <v>1642.55</v>
      </c>
      <c r="T824" s="455">
        <v>30</v>
      </c>
      <c r="U824" s="435">
        <f t="shared" si="507"/>
        <v>40.995951417004051</v>
      </c>
      <c r="V824" s="459">
        <v>1384.53</v>
      </c>
      <c r="W824" s="335">
        <f>S824*O824</f>
        <v>0</v>
      </c>
      <c r="X824" s="553">
        <f t="shared" si="509"/>
        <v>0</v>
      </c>
      <c r="Y824" s="438" t="s">
        <v>773</v>
      </c>
      <c r="Z824" s="436">
        <f t="shared" si="508"/>
        <v>30</v>
      </c>
      <c r="AA824" s="428"/>
      <c r="AB824" s="171"/>
      <c r="AC824" s="88"/>
      <c r="AD824" s="162"/>
      <c r="AE824" s="162"/>
      <c r="AF824" s="162"/>
      <c r="AG824" s="162"/>
      <c r="AH824" s="162"/>
      <c r="AI824" s="162"/>
      <c r="AJ824" s="162"/>
      <c r="AK824" s="163"/>
      <c r="AL824" s="162"/>
      <c r="AM824" s="173"/>
      <c r="AN824" s="173"/>
      <c r="AO824" s="173"/>
      <c r="AP824" s="173"/>
      <c r="AQ824" s="173"/>
      <c r="AR824" s="173"/>
      <c r="AS824" s="173"/>
      <c r="AT824" s="173"/>
      <c r="AU824" s="173"/>
      <c r="AV824" s="173"/>
      <c r="AW824" s="173"/>
      <c r="AX824" s="173"/>
      <c r="AY824" s="173"/>
      <c r="AZ824" s="173"/>
      <c r="BA824" s="173"/>
      <c r="BB824" s="173"/>
      <c r="BC824" s="173"/>
      <c r="BD824" s="173"/>
      <c r="BE824" s="173"/>
      <c r="BF824" s="165"/>
      <c r="BG824" s="165"/>
      <c r="BH824" s="165"/>
      <c r="BI824" s="165"/>
      <c r="BJ824" s="165"/>
      <c r="BK824" s="165"/>
      <c r="BL824" s="165"/>
      <c r="BM824" s="165"/>
      <c r="BN824" s="165"/>
      <c r="BO824" s="165"/>
      <c r="BP824" s="165"/>
      <c r="BQ824" s="165"/>
      <c r="BR824" s="165"/>
      <c r="BS824" s="165"/>
      <c r="BT824" s="165"/>
      <c r="BU824" s="165"/>
      <c r="BV824" s="165"/>
      <c r="BW824" s="165"/>
      <c r="BX824" s="165"/>
      <c r="BY824" s="165"/>
      <c r="BZ824" s="165"/>
      <c r="CA824" s="165"/>
      <c r="CB824" s="165"/>
      <c r="CC824" s="165"/>
      <c r="CD824" s="165"/>
    </row>
    <row r="825" spans="1:82" ht="27" hidden="1" customHeight="1">
      <c r="A825" s="642" t="s">
        <v>11</v>
      </c>
      <c r="B825" s="492"/>
      <c r="C825" s="322"/>
      <c r="D825" s="62" t="s">
        <v>209</v>
      </c>
      <c r="E825" s="63" t="s">
        <v>382</v>
      </c>
      <c r="F825" s="148" t="s">
        <v>47</v>
      </c>
      <c r="G825" s="18"/>
      <c r="H825" s="17"/>
      <c r="I825" s="17"/>
      <c r="J825" s="17"/>
      <c r="K825" s="17"/>
      <c r="L825" s="37"/>
      <c r="M825" s="37"/>
      <c r="N825" s="215">
        <v>0</v>
      </c>
      <c r="O825" s="50">
        <f t="shared" si="503"/>
        <v>0</v>
      </c>
      <c r="P825" s="94">
        <f t="shared" si="504"/>
        <v>0</v>
      </c>
      <c r="Q825" s="403">
        <v>36.1</v>
      </c>
      <c r="R825" s="437">
        <f t="shared" si="505"/>
        <v>2346.5</v>
      </c>
      <c r="S825" s="395">
        <f t="shared" si="506"/>
        <v>1525.2249999999997</v>
      </c>
      <c r="T825" s="455">
        <v>35</v>
      </c>
      <c r="U825" s="435">
        <f t="shared" si="507"/>
        <v>38.615384615384606</v>
      </c>
      <c r="V825" s="459">
        <v>1440.39</v>
      </c>
      <c r="W825" s="318">
        <f t="shared" si="502"/>
        <v>0</v>
      </c>
      <c r="X825" s="553">
        <f t="shared" si="509"/>
        <v>0</v>
      </c>
      <c r="Y825" s="438" t="s">
        <v>773</v>
      </c>
      <c r="Z825" s="436">
        <f t="shared" si="508"/>
        <v>35</v>
      </c>
      <c r="AA825" s="428"/>
      <c r="AB825" s="171"/>
      <c r="AC825" s="88"/>
      <c r="AD825" s="162"/>
      <c r="AE825" s="162"/>
      <c r="AF825" s="162"/>
      <c r="AG825" s="162"/>
      <c r="AH825" s="162"/>
      <c r="AI825" s="162"/>
      <c r="AJ825" s="162"/>
      <c r="AK825" s="163"/>
      <c r="AL825" s="162"/>
      <c r="AM825" s="173"/>
      <c r="AN825" s="173"/>
      <c r="AO825" s="173"/>
      <c r="AP825" s="173"/>
      <c r="AQ825" s="173"/>
      <c r="AR825" s="173"/>
      <c r="AS825" s="173"/>
      <c r="AT825" s="173"/>
      <c r="AU825" s="173"/>
      <c r="AV825" s="173"/>
      <c r="AW825" s="173"/>
      <c r="AX825" s="173"/>
      <c r="AY825" s="173"/>
      <c r="AZ825" s="173"/>
      <c r="BA825" s="173"/>
      <c r="BB825" s="173"/>
      <c r="BC825" s="173"/>
      <c r="BD825" s="173"/>
      <c r="BE825" s="173"/>
      <c r="BF825" s="165"/>
      <c r="BG825" s="165"/>
      <c r="BH825" s="165"/>
      <c r="BI825" s="165"/>
      <c r="BJ825" s="165"/>
      <c r="BK825" s="165"/>
      <c r="BL825" s="165"/>
      <c r="BM825" s="165"/>
      <c r="BN825" s="165"/>
      <c r="BO825" s="165"/>
      <c r="BP825" s="165"/>
      <c r="BQ825" s="165"/>
      <c r="BR825" s="165"/>
      <c r="BS825" s="165"/>
      <c r="BT825" s="165"/>
      <c r="BU825" s="165"/>
      <c r="BV825" s="165"/>
      <c r="BW825" s="165"/>
      <c r="BX825" s="165"/>
      <c r="BY825" s="165"/>
      <c r="BZ825" s="165"/>
      <c r="CA825" s="165"/>
      <c r="CB825" s="165"/>
      <c r="CC825" s="165"/>
      <c r="CD825" s="165"/>
    </row>
    <row r="826" spans="1:82" ht="63.75" hidden="1" customHeight="1">
      <c r="A826" s="521" t="s">
        <v>11</v>
      </c>
      <c r="B826" s="483"/>
      <c r="C826" s="512" t="s">
        <v>784</v>
      </c>
      <c r="D826" s="70" t="s">
        <v>209</v>
      </c>
      <c r="E826" s="71" t="s">
        <v>382</v>
      </c>
      <c r="F826" s="197" t="s">
        <v>4</v>
      </c>
      <c r="G826" s="617"/>
      <c r="H826" s="539" t="s">
        <v>792</v>
      </c>
      <c r="I826" s="539" t="s">
        <v>792</v>
      </c>
      <c r="J826" s="539" t="s">
        <v>792</v>
      </c>
      <c r="K826" s="539" t="s">
        <v>792</v>
      </c>
      <c r="L826" s="539" t="s">
        <v>792</v>
      </c>
      <c r="M826" s="539" t="s">
        <v>792</v>
      </c>
      <c r="N826" s="215">
        <v>3</v>
      </c>
      <c r="O826" s="50">
        <f t="shared" si="503"/>
        <v>0</v>
      </c>
      <c r="P826" s="94">
        <f t="shared" si="504"/>
        <v>0</v>
      </c>
      <c r="Q826" s="403">
        <v>36.1</v>
      </c>
      <c r="R826" s="437">
        <f t="shared" si="505"/>
        <v>2346.5</v>
      </c>
      <c r="S826" s="395">
        <f t="shared" si="506"/>
        <v>1642.55</v>
      </c>
      <c r="T826" s="455">
        <v>30</v>
      </c>
      <c r="U826" s="435">
        <f t="shared" si="507"/>
        <v>40.995951417004051</v>
      </c>
      <c r="V826" s="459">
        <v>1384.53</v>
      </c>
      <c r="W826" s="335">
        <f>S826*O826</f>
        <v>0</v>
      </c>
      <c r="X826" s="553">
        <f t="shared" si="509"/>
        <v>0</v>
      </c>
      <c r="Y826" s="438" t="s">
        <v>773</v>
      </c>
      <c r="Z826" s="436">
        <f t="shared" si="508"/>
        <v>30</v>
      </c>
      <c r="AA826" s="428"/>
      <c r="AB826" s="171"/>
      <c r="AC826" s="88"/>
      <c r="AD826" s="162"/>
      <c r="AE826" s="162"/>
      <c r="AF826" s="162"/>
      <c r="AG826" s="162"/>
      <c r="AH826" s="162"/>
      <c r="AI826" s="162"/>
      <c r="AJ826" s="162"/>
      <c r="AK826" s="163"/>
      <c r="AL826" s="162"/>
      <c r="AM826" s="173"/>
      <c r="AN826" s="173"/>
      <c r="AO826" s="173"/>
      <c r="AP826" s="173"/>
      <c r="AQ826" s="173"/>
      <c r="AR826" s="173"/>
      <c r="AS826" s="173"/>
      <c r="AT826" s="173"/>
      <c r="AU826" s="173"/>
      <c r="AV826" s="173"/>
      <c r="AW826" s="173"/>
      <c r="AX826" s="173"/>
      <c r="AY826" s="173"/>
      <c r="AZ826" s="173"/>
      <c r="BA826" s="173"/>
      <c r="BB826" s="173"/>
      <c r="BC826" s="173"/>
      <c r="BD826" s="173"/>
      <c r="BE826" s="173"/>
      <c r="BF826" s="165"/>
      <c r="BG826" s="165"/>
      <c r="BH826" s="165"/>
      <c r="BI826" s="165"/>
      <c r="BJ826" s="165"/>
      <c r="BK826" s="165"/>
      <c r="BL826" s="165"/>
      <c r="BM826" s="165"/>
      <c r="BN826" s="165"/>
      <c r="BO826" s="165"/>
      <c r="BP826" s="165"/>
      <c r="BQ826" s="165"/>
      <c r="BR826" s="165"/>
      <c r="BS826" s="165"/>
      <c r="BT826" s="165"/>
      <c r="BU826" s="165"/>
      <c r="BV826" s="165"/>
      <c r="BW826" s="165"/>
      <c r="BX826" s="165"/>
      <c r="BY826" s="165"/>
      <c r="BZ826" s="165"/>
      <c r="CA826" s="165"/>
      <c r="CB826" s="165"/>
      <c r="CC826" s="165"/>
      <c r="CD826" s="165"/>
    </row>
    <row r="827" spans="1:82" ht="12" hidden="1" customHeight="1">
      <c r="A827" s="506"/>
      <c r="B827" s="242"/>
      <c r="C827" s="322"/>
      <c r="D827" s="242"/>
      <c r="E827" s="243"/>
      <c r="F827" s="250"/>
      <c r="G827" s="244"/>
      <c r="H827" s="244"/>
      <c r="I827" s="244"/>
      <c r="J827" s="244"/>
      <c r="K827" s="244"/>
      <c r="L827" s="244"/>
      <c r="M827" s="286"/>
      <c r="N827" s="252">
        <v>3</v>
      </c>
      <c r="O827" s="307"/>
      <c r="P827" s="286"/>
      <c r="Q827" s="393"/>
      <c r="R827" s="251"/>
      <c r="S827" s="248"/>
      <c r="T827" s="445"/>
      <c r="U827" s="287"/>
      <c r="V827" s="443"/>
      <c r="W827" s="193" t="s">
        <v>22</v>
      </c>
      <c r="X827" s="553">
        <f t="shared" si="509"/>
        <v>0</v>
      </c>
      <c r="Y827" s="423"/>
      <c r="Z827" s="205"/>
      <c r="AA827" s="206"/>
      <c r="AB827" s="171"/>
      <c r="AC827" s="206"/>
      <c r="AD827" s="162"/>
      <c r="AE827" s="162"/>
      <c r="AF827" s="162"/>
      <c r="AG827" s="162"/>
      <c r="AH827" s="162"/>
      <c r="AI827" s="162"/>
      <c r="AJ827" s="162"/>
      <c r="AK827" s="163"/>
      <c r="AL827" s="162"/>
      <c r="AM827" s="162"/>
      <c r="AN827" s="162"/>
      <c r="AO827" s="162"/>
      <c r="AP827" s="162"/>
      <c r="AQ827" s="162"/>
      <c r="AR827" s="162"/>
      <c r="AS827" s="162"/>
      <c r="AT827" s="162"/>
      <c r="AU827" s="162"/>
      <c r="AV827" s="162"/>
      <c r="AW827" s="162"/>
      <c r="AX827" s="162"/>
      <c r="AY827" s="162"/>
      <c r="AZ827" s="162"/>
      <c r="BA827" s="162"/>
      <c r="BB827" s="162"/>
      <c r="BC827" s="162"/>
      <c r="BD827" s="162"/>
      <c r="BE827" s="162"/>
    </row>
    <row r="828" spans="1:82" ht="27" hidden="1" customHeight="1">
      <c r="A828" s="507"/>
      <c r="B828" s="227"/>
      <c r="C828" s="322"/>
      <c r="D828" s="236"/>
      <c r="E828" s="228" t="s">
        <v>381</v>
      </c>
      <c r="F828" s="229"/>
      <c r="G828" s="237"/>
      <c r="H828" s="239" t="s">
        <v>119</v>
      </c>
      <c r="I828" s="239" t="s">
        <v>210</v>
      </c>
      <c r="J828" s="239" t="s">
        <v>211</v>
      </c>
      <c r="K828" s="238"/>
      <c r="L828" s="240"/>
      <c r="M828" s="240"/>
      <c r="N828" s="89">
        <v>3</v>
      </c>
      <c r="O828" s="90"/>
      <c r="P828" s="232">
        <f>IF(SUM(G829:L836)&gt;0,0.1,0)</f>
        <v>0</v>
      </c>
      <c r="Q828" s="393"/>
      <c r="R828" s="233"/>
      <c r="S828" s="234"/>
      <c r="T828" s="442"/>
      <c r="U828" s="234"/>
      <c r="V828" s="442"/>
      <c r="W828" s="235"/>
      <c r="X828" s="553">
        <f t="shared" si="509"/>
        <v>0</v>
      </c>
      <c r="Y828" s="423"/>
      <c r="Z828" s="170"/>
      <c r="AA828" s="88"/>
      <c r="AB828" s="171"/>
      <c r="AC828" s="88"/>
      <c r="AD828" s="162"/>
      <c r="AE828" s="162"/>
      <c r="AF828" s="162"/>
      <c r="AG828" s="162"/>
      <c r="AH828" s="162"/>
      <c r="AI828" s="162"/>
      <c r="AJ828" s="162"/>
      <c r="AK828" s="163"/>
      <c r="AL828" s="162"/>
      <c r="AM828" s="173"/>
      <c r="AN828" s="173"/>
      <c r="AO828" s="173"/>
      <c r="AP828" s="173"/>
      <c r="AQ828" s="173"/>
      <c r="AR828" s="173"/>
      <c r="AS828" s="173"/>
      <c r="AT828" s="173"/>
      <c r="AU828" s="173"/>
      <c r="AV828" s="173"/>
      <c r="AW828" s="173"/>
      <c r="AX828" s="173"/>
      <c r="AY828" s="173"/>
      <c r="AZ828" s="173"/>
      <c r="BA828" s="173"/>
      <c r="BB828" s="173"/>
      <c r="BC828" s="173"/>
      <c r="BD828" s="173"/>
      <c r="BE828" s="173"/>
      <c r="BF828" s="165"/>
      <c r="BG828" s="165"/>
      <c r="BH828" s="165"/>
      <c r="BI828" s="165"/>
      <c r="BJ828" s="165"/>
      <c r="BK828" s="165"/>
      <c r="BL828" s="165"/>
      <c r="BM828" s="165"/>
      <c r="BN828" s="165"/>
      <c r="BO828" s="165"/>
      <c r="BP828" s="165"/>
      <c r="BQ828" s="165"/>
      <c r="BR828" s="165"/>
      <c r="BS828" s="165"/>
      <c r="BT828" s="165"/>
      <c r="BU828" s="165"/>
      <c r="BV828" s="165"/>
      <c r="BW828" s="165"/>
      <c r="BX828" s="165"/>
      <c r="BY828" s="165"/>
      <c r="BZ828" s="165"/>
      <c r="CA828" s="165"/>
      <c r="CB828" s="165"/>
      <c r="CC828" s="165"/>
      <c r="CD828" s="165"/>
    </row>
    <row r="829" spans="1:82" ht="12" hidden="1" customHeight="1">
      <c r="A829" s="533"/>
      <c r="B829" s="242"/>
      <c r="C829" s="322"/>
      <c r="D829" s="242"/>
      <c r="E829" s="243"/>
      <c r="F829" s="250"/>
      <c r="G829" s="244"/>
      <c r="H829" s="244"/>
      <c r="I829" s="244"/>
      <c r="J829" s="244"/>
      <c r="K829" s="244"/>
      <c r="L829" s="244"/>
      <c r="M829" s="280"/>
      <c r="N829" s="204">
        <v>3</v>
      </c>
      <c r="O829" s="304"/>
      <c r="P829" s="280"/>
      <c r="Q829" s="396"/>
      <c r="R829" s="251"/>
      <c r="S829" s="248"/>
      <c r="T829" s="443"/>
      <c r="U829" s="248"/>
      <c r="V829" s="443"/>
      <c r="W829" s="193" t="s">
        <v>22</v>
      </c>
      <c r="X829" s="553">
        <f t="shared" si="509"/>
        <v>0</v>
      </c>
      <c r="Y829" s="423"/>
      <c r="Z829" s="205"/>
      <c r="AA829" s="206"/>
      <c r="AB829" s="171"/>
      <c r="AC829" s="206"/>
      <c r="AD829" s="162"/>
      <c r="AE829" s="162"/>
      <c r="AF829" s="162"/>
      <c r="AG829" s="162"/>
      <c r="AH829" s="162"/>
      <c r="AI829" s="162"/>
      <c r="AJ829" s="162"/>
      <c r="AK829" s="163"/>
      <c r="AL829" s="162"/>
      <c r="AM829" s="162"/>
      <c r="AN829" s="162"/>
      <c r="AO829" s="162"/>
      <c r="AP829" s="162"/>
      <c r="AQ829" s="162"/>
      <c r="AR829" s="162"/>
      <c r="AS829" s="162"/>
      <c r="AT829" s="162"/>
      <c r="AU829" s="162"/>
      <c r="AV829" s="162"/>
      <c r="AW829" s="162"/>
      <c r="AX829" s="162"/>
      <c r="AY829" s="162"/>
      <c r="AZ829" s="162"/>
      <c r="BA829" s="162"/>
      <c r="BB829" s="162"/>
      <c r="BC829" s="162"/>
      <c r="BD829" s="162"/>
      <c r="BE829" s="162"/>
    </row>
    <row r="830" spans="1:82" ht="63.75" hidden="1" customHeight="1">
      <c r="A830" s="521" t="s">
        <v>11</v>
      </c>
      <c r="B830" s="472"/>
      <c r="C830" s="512" t="s">
        <v>784</v>
      </c>
      <c r="D830" s="107" t="s">
        <v>212</v>
      </c>
      <c r="E830" s="77" t="s">
        <v>359</v>
      </c>
      <c r="F830" s="147" t="s">
        <v>7</v>
      </c>
      <c r="G830" s="539" t="s">
        <v>792</v>
      </c>
      <c r="H830" s="615"/>
      <c r="I830" s="615"/>
      <c r="J830" s="611"/>
      <c r="K830" s="539" t="s">
        <v>792</v>
      </c>
      <c r="L830" s="539" t="s">
        <v>792</v>
      </c>
      <c r="M830" s="539" t="s">
        <v>792</v>
      </c>
      <c r="N830" s="215">
        <v>3</v>
      </c>
      <c r="O830" s="50">
        <f t="shared" ref="O830:O835" si="510">SUBTOTAL(9,G830:M830)</f>
        <v>0</v>
      </c>
      <c r="P830" s="94">
        <f t="shared" ref="P830:P835" si="511">O830</f>
        <v>0</v>
      </c>
      <c r="Q830" s="403">
        <v>39.020000000000003</v>
      </c>
      <c r="R830" s="437">
        <f t="shared" ref="R830:R835" si="512">Q830*$S$1</f>
        <v>2536.3000000000002</v>
      </c>
      <c r="S830" s="395">
        <f t="shared" ref="S830:S835" si="513">(1-T830*0.01)*R830</f>
        <v>1775.41</v>
      </c>
      <c r="T830" s="455">
        <v>30</v>
      </c>
      <c r="U830" s="435">
        <f t="shared" ref="U830:U835" si="514">(V830/R830*100-100)*-1</f>
        <v>38.61538461538462</v>
      </c>
      <c r="V830" s="459">
        <v>1556.8980000000001</v>
      </c>
      <c r="W830" s="335">
        <f t="shared" ref="W830:W835" si="515">S830*O830</f>
        <v>0</v>
      </c>
      <c r="X830" s="553">
        <f t="shared" si="509"/>
        <v>0</v>
      </c>
      <c r="Y830" s="438" t="s">
        <v>773</v>
      </c>
      <c r="Z830" s="436">
        <f t="shared" ref="Z830:Z835" si="516">T830</f>
        <v>30</v>
      </c>
      <c r="AA830" s="428"/>
      <c r="AB830" s="171"/>
      <c r="AC830" s="88"/>
      <c r="AD830" s="162"/>
      <c r="AE830" s="162"/>
      <c r="AF830" s="162"/>
      <c r="AG830" s="162"/>
      <c r="AH830" s="162"/>
      <c r="AI830" s="162"/>
      <c r="AJ830" s="162"/>
      <c r="AK830" s="163"/>
      <c r="AL830" s="162"/>
      <c r="AM830" s="173"/>
      <c r="AN830" s="173"/>
      <c r="AO830" s="173"/>
      <c r="AP830" s="173"/>
      <c r="AQ830" s="173"/>
      <c r="AR830" s="173"/>
      <c r="AS830" s="173"/>
      <c r="AT830" s="173"/>
      <c r="AU830" s="173"/>
      <c r="AV830" s="173"/>
      <c r="AW830" s="173"/>
      <c r="AX830" s="173"/>
      <c r="AY830" s="173"/>
      <c r="AZ830" s="173"/>
      <c r="BA830" s="173"/>
      <c r="BB830" s="173"/>
      <c r="BC830" s="173"/>
      <c r="BD830" s="173"/>
      <c r="BE830" s="173"/>
      <c r="BF830" s="165"/>
      <c r="BG830" s="165"/>
      <c r="BH830" s="165"/>
      <c r="BI830" s="165"/>
      <c r="BJ830" s="165"/>
      <c r="BK830" s="165"/>
      <c r="BL830" s="165"/>
      <c r="BM830" s="165"/>
      <c r="BN830" s="165"/>
      <c r="BO830" s="165"/>
      <c r="BP830" s="165"/>
      <c r="BQ830" s="165"/>
      <c r="BR830" s="165"/>
      <c r="BS830" s="165"/>
      <c r="BT830" s="165"/>
      <c r="BU830" s="165"/>
      <c r="BV830" s="165"/>
      <c r="BW830" s="165"/>
      <c r="BX830" s="165"/>
      <c r="BY830" s="165"/>
      <c r="BZ830" s="165"/>
      <c r="CA830" s="165"/>
      <c r="CB830" s="165"/>
      <c r="CC830" s="165"/>
      <c r="CD830" s="165"/>
    </row>
    <row r="831" spans="1:82" ht="63.75" hidden="1" customHeight="1">
      <c r="A831" s="521" t="s">
        <v>11</v>
      </c>
      <c r="B831" s="478"/>
      <c r="C831" s="512" t="s">
        <v>784</v>
      </c>
      <c r="D831" s="62" t="s">
        <v>212</v>
      </c>
      <c r="E831" s="63" t="s">
        <v>359</v>
      </c>
      <c r="F831" s="148" t="s">
        <v>42</v>
      </c>
      <c r="G831" s="539" t="s">
        <v>792</v>
      </c>
      <c r="H831" s="617"/>
      <c r="I831" s="621"/>
      <c r="J831" s="621"/>
      <c r="K831" s="539" t="s">
        <v>792</v>
      </c>
      <c r="L831" s="539" t="s">
        <v>792</v>
      </c>
      <c r="M831" s="539" t="s">
        <v>792</v>
      </c>
      <c r="N831" s="215">
        <v>3</v>
      </c>
      <c r="O831" s="50">
        <f t="shared" si="510"/>
        <v>0</v>
      </c>
      <c r="P831" s="94">
        <f t="shared" si="511"/>
        <v>0</v>
      </c>
      <c r="Q831" s="403">
        <v>39.020000000000003</v>
      </c>
      <c r="R831" s="437">
        <f t="shared" si="512"/>
        <v>2536.3000000000002</v>
      </c>
      <c r="S831" s="395">
        <f t="shared" si="513"/>
        <v>1775.41</v>
      </c>
      <c r="T831" s="455">
        <v>30</v>
      </c>
      <c r="U831" s="435">
        <f t="shared" si="514"/>
        <v>38.61538461538462</v>
      </c>
      <c r="V831" s="459">
        <v>1556.8980000000001</v>
      </c>
      <c r="W831" s="335">
        <f t="shared" si="515"/>
        <v>0</v>
      </c>
      <c r="X831" s="553">
        <f t="shared" si="509"/>
        <v>0</v>
      </c>
      <c r="Y831" s="438" t="s">
        <v>773</v>
      </c>
      <c r="Z831" s="436">
        <f t="shared" si="516"/>
        <v>30</v>
      </c>
      <c r="AA831" s="428"/>
      <c r="AB831" s="171"/>
      <c r="AC831" s="88"/>
      <c r="AD831" s="162"/>
      <c r="AE831" s="162"/>
      <c r="AF831" s="162"/>
      <c r="AG831" s="162"/>
      <c r="AH831" s="162"/>
      <c r="AI831" s="162"/>
      <c r="AJ831" s="162"/>
      <c r="AK831" s="163"/>
      <c r="AL831" s="162"/>
      <c r="AM831" s="173"/>
      <c r="AN831" s="173"/>
      <c r="AO831" s="173"/>
      <c r="AP831" s="173"/>
      <c r="AQ831" s="173"/>
      <c r="AR831" s="173"/>
      <c r="AS831" s="173"/>
      <c r="AT831" s="173"/>
      <c r="AU831" s="173"/>
      <c r="AV831" s="173"/>
      <c r="AW831" s="173"/>
      <c r="AX831" s="173"/>
      <c r="AY831" s="173"/>
      <c r="AZ831" s="173"/>
      <c r="BA831" s="173"/>
      <c r="BB831" s="173"/>
      <c r="BC831" s="173"/>
      <c r="BD831" s="173"/>
      <c r="BE831" s="173"/>
      <c r="BF831" s="165"/>
      <c r="BG831" s="165"/>
      <c r="BH831" s="165"/>
      <c r="BI831" s="165"/>
      <c r="BJ831" s="165"/>
      <c r="BK831" s="165"/>
      <c r="BL831" s="165"/>
      <c r="BM831" s="165"/>
      <c r="BN831" s="165"/>
      <c r="BO831" s="165"/>
      <c r="BP831" s="165"/>
      <c r="BQ831" s="165"/>
      <c r="BR831" s="165"/>
      <c r="BS831" s="165"/>
      <c r="BT831" s="165"/>
      <c r="BU831" s="165"/>
      <c r="BV831" s="165"/>
      <c r="BW831" s="165"/>
      <c r="BX831" s="165"/>
      <c r="BY831" s="165"/>
      <c r="BZ831" s="165"/>
      <c r="CA831" s="165"/>
      <c r="CB831" s="165"/>
      <c r="CC831" s="165"/>
      <c r="CD831" s="165"/>
    </row>
    <row r="832" spans="1:82" ht="63.75" hidden="1" customHeight="1">
      <c r="A832" s="521" t="s">
        <v>11</v>
      </c>
      <c r="B832" s="478"/>
      <c r="C832" s="512" t="s">
        <v>784</v>
      </c>
      <c r="D832" s="62" t="s">
        <v>212</v>
      </c>
      <c r="E832" s="63" t="s">
        <v>359</v>
      </c>
      <c r="F832" s="148" t="s">
        <v>26</v>
      </c>
      <c r="G832" s="539" t="s">
        <v>792</v>
      </c>
      <c r="H832" s="617"/>
      <c r="I832" s="621"/>
      <c r="J832" s="539" t="s">
        <v>792</v>
      </c>
      <c r="K832" s="539" t="s">
        <v>792</v>
      </c>
      <c r="L832" s="539" t="s">
        <v>792</v>
      </c>
      <c r="M832" s="539" t="s">
        <v>792</v>
      </c>
      <c r="N832" s="215">
        <v>3</v>
      </c>
      <c r="O832" s="50">
        <f t="shared" si="510"/>
        <v>0</v>
      </c>
      <c r="P832" s="94">
        <f t="shared" si="511"/>
        <v>0</v>
      </c>
      <c r="Q832" s="403">
        <v>39.020000000000003</v>
      </c>
      <c r="R832" s="437">
        <f t="shared" si="512"/>
        <v>2536.3000000000002</v>
      </c>
      <c r="S832" s="395">
        <f t="shared" si="513"/>
        <v>1775.41</v>
      </c>
      <c r="T832" s="455">
        <v>30</v>
      </c>
      <c r="U832" s="435">
        <f t="shared" si="514"/>
        <v>38.61538461538462</v>
      </c>
      <c r="V832" s="459">
        <v>1556.8980000000001</v>
      </c>
      <c r="W832" s="335">
        <f t="shared" si="515"/>
        <v>0</v>
      </c>
      <c r="X832" s="553">
        <f t="shared" si="509"/>
        <v>0</v>
      </c>
      <c r="Y832" s="438" t="s">
        <v>773</v>
      </c>
      <c r="Z832" s="436">
        <f t="shared" si="516"/>
        <v>30</v>
      </c>
      <c r="AA832" s="428"/>
      <c r="AB832" s="171"/>
      <c r="AC832" s="88"/>
      <c r="AD832" s="162"/>
      <c r="AE832" s="162"/>
      <c r="AF832" s="162"/>
      <c r="AG832" s="162"/>
      <c r="AH832" s="162"/>
      <c r="AI832" s="162"/>
      <c r="AJ832" s="162"/>
      <c r="AK832" s="163"/>
      <c r="AL832" s="162"/>
      <c r="AM832" s="173"/>
      <c r="AN832" s="173"/>
      <c r="AO832" s="173"/>
      <c r="AP832" s="173"/>
      <c r="AQ832" s="173"/>
      <c r="AR832" s="173"/>
      <c r="AS832" s="173"/>
      <c r="AT832" s="173"/>
      <c r="AU832" s="173"/>
      <c r="AV832" s="173"/>
      <c r="AW832" s="173"/>
      <c r="AX832" s="173"/>
      <c r="AY832" s="173"/>
      <c r="AZ832" s="173"/>
      <c r="BA832" s="173"/>
      <c r="BB832" s="173"/>
      <c r="BC832" s="173"/>
      <c r="BD832" s="173"/>
      <c r="BE832" s="173"/>
      <c r="BF832" s="165"/>
      <c r="BG832" s="165"/>
      <c r="BH832" s="165"/>
      <c r="BI832" s="165"/>
      <c r="BJ832" s="165"/>
      <c r="BK832" s="165"/>
      <c r="BL832" s="165"/>
      <c r="BM832" s="165"/>
      <c r="BN832" s="165"/>
      <c r="BO832" s="165"/>
      <c r="BP832" s="165"/>
      <c r="BQ832" s="165"/>
      <c r="BR832" s="165"/>
      <c r="BS832" s="165"/>
      <c r="BT832" s="165"/>
      <c r="BU832" s="165"/>
      <c r="BV832" s="165"/>
      <c r="BW832" s="165"/>
      <c r="BX832" s="165"/>
      <c r="BY832" s="165"/>
      <c r="BZ832" s="165"/>
      <c r="CA832" s="165"/>
      <c r="CB832" s="165"/>
      <c r="CC832" s="165"/>
      <c r="CD832" s="165"/>
    </row>
    <row r="833" spans="1:82" ht="63.75" hidden="1" customHeight="1">
      <c r="A833" s="521" t="s">
        <v>11</v>
      </c>
      <c r="B833" s="478"/>
      <c r="C833" s="512" t="s">
        <v>784</v>
      </c>
      <c r="D833" s="62" t="s">
        <v>212</v>
      </c>
      <c r="E833" s="63" t="s">
        <v>359</v>
      </c>
      <c r="F833" s="148" t="s">
        <v>131</v>
      </c>
      <c r="G833" s="539" t="s">
        <v>792</v>
      </c>
      <c r="H833" s="617"/>
      <c r="I833" s="621"/>
      <c r="J833" s="621"/>
      <c r="K833" s="539" t="s">
        <v>792</v>
      </c>
      <c r="L833" s="539" t="s">
        <v>792</v>
      </c>
      <c r="M833" s="539" t="s">
        <v>792</v>
      </c>
      <c r="N833" s="215">
        <v>3</v>
      </c>
      <c r="O833" s="50">
        <f t="shared" si="510"/>
        <v>0</v>
      </c>
      <c r="P833" s="94">
        <f t="shared" si="511"/>
        <v>0</v>
      </c>
      <c r="Q833" s="403">
        <v>39.020000000000003</v>
      </c>
      <c r="R833" s="437">
        <f t="shared" si="512"/>
        <v>2536.3000000000002</v>
      </c>
      <c r="S833" s="395">
        <f t="shared" si="513"/>
        <v>1775.41</v>
      </c>
      <c r="T833" s="455">
        <v>30</v>
      </c>
      <c r="U833" s="435">
        <f t="shared" si="514"/>
        <v>38.61538461538462</v>
      </c>
      <c r="V833" s="459">
        <v>1556.8980000000001</v>
      </c>
      <c r="W833" s="335">
        <f t="shared" si="515"/>
        <v>0</v>
      </c>
      <c r="X833" s="553">
        <f t="shared" si="509"/>
        <v>0</v>
      </c>
      <c r="Y833" s="438" t="s">
        <v>773</v>
      </c>
      <c r="Z833" s="436">
        <f t="shared" si="516"/>
        <v>30</v>
      </c>
      <c r="AA833" s="428"/>
      <c r="AB833" s="171"/>
      <c r="AC833" s="88"/>
      <c r="AD833" s="162"/>
      <c r="AE833" s="162"/>
      <c r="AF833" s="162"/>
      <c r="AG833" s="162"/>
      <c r="AH833" s="162"/>
      <c r="AI833" s="162"/>
      <c r="AJ833" s="162"/>
      <c r="AK833" s="163"/>
      <c r="AL833" s="162"/>
      <c r="AM833" s="173"/>
      <c r="AN833" s="173"/>
      <c r="AO833" s="173"/>
      <c r="AP833" s="173"/>
      <c r="AQ833" s="173"/>
      <c r="AR833" s="173"/>
      <c r="AS833" s="173"/>
      <c r="AT833" s="173"/>
      <c r="AU833" s="173"/>
      <c r="AV833" s="173"/>
      <c r="AW833" s="173"/>
      <c r="AX833" s="173"/>
      <c r="AY833" s="173"/>
      <c r="AZ833" s="173"/>
      <c r="BA833" s="173"/>
      <c r="BB833" s="173"/>
      <c r="BC833" s="173"/>
      <c r="BD833" s="173"/>
      <c r="BE833" s="173"/>
      <c r="BF833" s="165"/>
      <c r="BG833" s="165"/>
      <c r="BH833" s="165"/>
      <c r="BI833" s="165"/>
      <c r="BJ833" s="165"/>
      <c r="BK833" s="165"/>
      <c r="BL833" s="165"/>
      <c r="BM833" s="165"/>
      <c r="BN833" s="165"/>
      <c r="BO833" s="165"/>
      <c r="BP833" s="165"/>
      <c r="BQ833" s="165"/>
      <c r="BR833" s="165"/>
      <c r="BS833" s="165"/>
      <c r="BT833" s="165"/>
      <c r="BU833" s="165"/>
      <c r="BV833" s="165"/>
      <c r="BW833" s="165"/>
      <c r="BX833" s="165"/>
      <c r="BY833" s="165"/>
      <c r="BZ833" s="165"/>
      <c r="CA833" s="165"/>
      <c r="CB833" s="165"/>
      <c r="CC833" s="165"/>
      <c r="CD833" s="165"/>
    </row>
    <row r="834" spans="1:82" ht="63.75" hidden="1" customHeight="1">
      <c r="A834" s="521" t="s">
        <v>11</v>
      </c>
      <c r="B834" s="478"/>
      <c r="C834" s="512" t="s">
        <v>784</v>
      </c>
      <c r="D834" s="62" t="s">
        <v>212</v>
      </c>
      <c r="E834" s="63" t="s">
        <v>359</v>
      </c>
      <c r="F834" s="148" t="s">
        <v>47</v>
      </c>
      <c r="G834" s="539" t="s">
        <v>792</v>
      </c>
      <c r="H834" s="617"/>
      <c r="I834" s="617"/>
      <c r="J834" s="621"/>
      <c r="K834" s="539" t="s">
        <v>792</v>
      </c>
      <c r="L834" s="539" t="s">
        <v>792</v>
      </c>
      <c r="M834" s="539" t="s">
        <v>792</v>
      </c>
      <c r="N834" s="215">
        <v>3</v>
      </c>
      <c r="O834" s="50">
        <f t="shared" si="510"/>
        <v>0</v>
      </c>
      <c r="P834" s="94">
        <f t="shared" si="511"/>
        <v>0</v>
      </c>
      <c r="Q834" s="403">
        <v>39.020000000000003</v>
      </c>
      <c r="R834" s="437">
        <f t="shared" si="512"/>
        <v>2536.3000000000002</v>
      </c>
      <c r="S834" s="395">
        <f t="shared" si="513"/>
        <v>1775.41</v>
      </c>
      <c r="T834" s="455">
        <v>30</v>
      </c>
      <c r="U834" s="435">
        <f t="shared" si="514"/>
        <v>38.61538461538462</v>
      </c>
      <c r="V834" s="459">
        <v>1556.8980000000001</v>
      </c>
      <c r="W834" s="335">
        <f t="shared" si="515"/>
        <v>0</v>
      </c>
      <c r="X834" s="553">
        <f t="shared" si="509"/>
        <v>0</v>
      </c>
      <c r="Y834" s="438" t="s">
        <v>773</v>
      </c>
      <c r="Z834" s="436">
        <f t="shared" si="516"/>
        <v>30</v>
      </c>
      <c r="AA834" s="428"/>
      <c r="AB834" s="171"/>
      <c r="AC834" s="88"/>
      <c r="AD834" s="162"/>
      <c r="AE834" s="162"/>
      <c r="AF834" s="162"/>
      <c r="AG834" s="162"/>
      <c r="AH834" s="162"/>
      <c r="AI834" s="162"/>
      <c r="AJ834" s="162"/>
      <c r="AK834" s="163"/>
      <c r="AL834" s="162"/>
      <c r="AM834" s="173"/>
      <c r="AN834" s="173"/>
      <c r="AO834" s="173"/>
      <c r="AP834" s="173"/>
      <c r="AQ834" s="173"/>
      <c r="AR834" s="173"/>
      <c r="AS834" s="173"/>
      <c r="AT834" s="173"/>
      <c r="AU834" s="173"/>
      <c r="AV834" s="173"/>
      <c r="AW834" s="173"/>
      <c r="AX834" s="173"/>
      <c r="AY834" s="173"/>
      <c r="AZ834" s="173"/>
      <c r="BA834" s="173"/>
      <c r="BB834" s="173"/>
      <c r="BC834" s="173"/>
      <c r="BD834" s="173"/>
      <c r="BE834" s="173"/>
      <c r="BF834" s="165"/>
      <c r="BG834" s="165"/>
      <c r="BH834" s="165"/>
      <c r="BI834" s="165"/>
      <c r="BJ834" s="165"/>
      <c r="BK834" s="165"/>
      <c r="BL834" s="165"/>
      <c r="BM834" s="165"/>
      <c r="BN834" s="165"/>
      <c r="BO834" s="165"/>
      <c r="BP834" s="165"/>
      <c r="BQ834" s="165"/>
      <c r="BR834" s="165"/>
      <c r="BS834" s="165"/>
      <c r="BT834" s="165"/>
      <c r="BU834" s="165"/>
      <c r="BV834" s="165"/>
      <c r="BW834" s="165"/>
      <c r="BX834" s="165"/>
      <c r="BY834" s="165"/>
      <c r="BZ834" s="165"/>
      <c r="CA834" s="165"/>
      <c r="CB834" s="165"/>
      <c r="CC834" s="165"/>
      <c r="CD834" s="165"/>
    </row>
    <row r="835" spans="1:82" ht="63.75" hidden="1" customHeight="1">
      <c r="A835" s="521" t="s">
        <v>11</v>
      </c>
      <c r="B835" s="483"/>
      <c r="C835" s="512" t="s">
        <v>784</v>
      </c>
      <c r="D835" s="70" t="s">
        <v>212</v>
      </c>
      <c r="E835" s="71" t="s">
        <v>359</v>
      </c>
      <c r="F835" s="197" t="s">
        <v>4</v>
      </c>
      <c r="G835" s="539" t="s">
        <v>792</v>
      </c>
      <c r="H835" s="617"/>
      <c r="I835" s="617"/>
      <c r="J835" s="617"/>
      <c r="K835" s="539" t="s">
        <v>792</v>
      </c>
      <c r="L835" s="539" t="s">
        <v>792</v>
      </c>
      <c r="M835" s="539" t="s">
        <v>792</v>
      </c>
      <c r="N835" s="215">
        <v>3</v>
      </c>
      <c r="O835" s="50">
        <f t="shared" si="510"/>
        <v>0</v>
      </c>
      <c r="P835" s="94">
        <f t="shared" si="511"/>
        <v>0</v>
      </c>
      <c r="Q835" s="403">
        <v>39.020000000000003</v>
      </c>
      <c r="R835" s="437">
        <f t="shared" si="512"/>
        <v>2536.3000000000002</v>
      </c>
      <c r="S835" s="395">
        <f t="shared" si="513"/>
        <v>1775.41</v>
      </c>
      <c r="T835" s="455">
        <v>30</v>
      </c>
      <c r="U835" s="435">
        <f t="shared" si="514"/>
        <v>38.61538461538462</v>
      </c>
      <c r="V835" s="459">
        <v>1556.8980000000001</v>
      </c>
      <c r="W835" s="335">
        <f t="shared" si="515"/>
        <v>0</v>
      </c>
      <c r="X835" s="553">
        <f t="shared" si="509"/>
        <v>0</v>
      </c>
      <c r="Y835" s="438" t="s">
        <v>773</v>
      </c>
      <c r="Z835" s="436">
        <f t="shared" si="516"/>
        <v>30</v>
      </c>
      <c r="AA835" s="428"/>
      <c r="AB835" s="171"/>
      <c r="AC835" s="88"/>
      <c r="AD835" s="162"/>
      <c r="AE835" s="162"/>
      <c r="AF835" s="162"/>
      <c r="AG835" s="162"/>
      <c r="AH835" s="162"/>
      <c r="AI835" s="162"/>
      <c r="AJ835" s="162"/>
      <c r="AK835" s="163"/>
      <c r="AL835" s="162"/>
      <c r="AM835" s="173"/>
      <c r="AN835" s="173"/>
      <c r="AO835" s="173"/>
      <c r="AP835" s="173"/>
      <c r="AQ835" s="173"/>
      <c r="AR835" s="173"/>
      <c r="AS835" s="173"/>
      <c r="AT835" s="173"/>
      <c r="AU835" s="173"/>
      <c r="AV835" s="173"/>
      <c r="AW835" s="173"/>
      <c r="AX835" s="173"/>
      <c r="AY835" s="173"/>
      <c r="AZ835" s="173"/>
      <c r="BA835" s="173"/>
      <c r="BB835" s="173"/>
      <c r="BC835" s="173"/>
      <c r="BD835" s="173"/>
      <c r="BE835" s="173"/>
      <c r="BF835" s="165"/>
      <c r="BG835" s="165"/>
      <c r="BH835" s="165"/>
      <c r="BI835" s="165"/>
      <c r="BJ835" s="165"/>
      <c r="BK835" s="165"/>
      <c r="BL835" s="165"/>
      <c r="BM835" s="165"/>
      <c r="BN835" s="165"/>
      <c r="BO835" s="165"/>
      <c r="BP835" s="165"/>
      <c r="BQ835" s="165"/>
      <c r="BR835" s="165"/>
      <c r="BS835" s="165"/>
      <c r="BT835" s="165"/>
      <c r="BU835" s="165"/>
      <c r="BV835" s="165"/>
      <c r="BW835" s="165"/>
      <c r="BX835" s="165"/>
      <c r="BY835" s="165"/>
      <c r="BZ835" s="165"/>
      <c r="CA835" s="165"/>
      <c r="CB835" s="165"/>
      <c r="CC835" s="165"/>
      <c r="CD835" s="165"/>
    </row>
    <row r="836" spans="1:82" ht="12" hidden="1" customHeight="1">
      <c r="A836" s="958"/>
      <c r="B836" s="242"/>
      <c r="C836" s="322"/>
      <c r="D836" s="242"/>
      <c r="E836" s="243"/>
      <c r="F836" s="250"/>
      <c r="G836" s="244"/>
      <c r="H836" s="244"/>
      <c r="I836" s="244"/>
      <c r="J836" s="244"/>
      <c r="K836" s="244"/>
      <c r="L836" s="244"/>
      <c r="M836" s="286"/>
      <c r="N836" s="252">
        <v>3</v>
      </c>
      <c r="O836" s="307"/>
      <c r="P836" s="286"/>
      <c r="Q836" s="393"/>
      <c r="R836" s="251"/>
      <c r="S836" s="248"/>
      <c r="T836" s="445"/>
      <c r="U836" s="287"/>
      <c r="V836" s="443"/>
      <c r="W836" s="193" t="s">
        <v>22</v>
      </c>
      <c r="X836" s="553">
        <f t="shared" si="509"/>
        <v>0</v>
      </c>
      <c r="Y836" s="423"/>
      <c r="Z836" s="205"/>
      <c r="AA836" s="206"/>
      <c r="AB836" s="207"/>
      <c r="AC836" s="206"/>
      <c r="AD836" s="162"/>
      <c r="AE836" s="162"/>
      <c r="AF836" s="162"/>
      <c r="AG836" s="162"/>
      <c r="AH836" s="162"/>
      <c r="AI836" s="162"/>
      <c r="AJ836" s="162"/>
      <c r="AK836" s="163"/>
      <c r="AL836" s="162"/>
      <c r="AM836" s="162"/>
      <c r="AN836" s="162"/>
      <c r="AO836" s="162"/>
      <c r="AP836" s="162"/>
      <c r="AQ836" s="162"/>
      <c r="AR836" s="162"/>
      <c r="AS836" s="162"/>
      <c r="AT836" s="162"/>
      <c r="AU836" s="162"/>
      <c r="AV836" s="162"/>
      <c r="AW836" s="162"/>
      <c r="AX836" s="162"/>
      <c r="AY836" s="162"/>
      <c r="AZ836" s="162"/>
      <c r="BA836" s="162"/>
      <c r="BB836" s="162"/>
      <c r="BC836" s="162"/>
      <c r="BD836" s="162"/>
      <c r="BE836" s="162"/>
    </row>
    <row r="837" spans="1:82" s="3" customFormat="1" ht="27" customHeight="1">
      <c r="A837" s="504"/>
      <c r="B837" s="130"/>
      <c r="C837" s="322"/>
      <c r="D837" s="130"/>
      <c r="E837" s="129" t="s">
        <v>660</v>
      </c>
      <c r="F837" s="151"/>
      <c r="G837" s="97"/>
      <c r="H837" s="256" t="s">
        <v>13</v>
      </c>
      <c r="I837" s="256" t="s">
        <v>14</v>
      </c>
      <c r="J837" s="256" t="s">
        <v>15</v>
      </c>
      <c r="K837" s="257" t="s">
        <v>16</v>
      </c>
      <c r="L837" s="539" t="s">
        <v>792</v>
      </c>
      <c r="M837" s="539" t="s">
        <v>792</v>
      </c>
      <c r="N837" s="103"/>
      <c r="O837" s="104"/>
      <c r="P837" s="128">
        <f>IF(SUM(G838:M844)&gt;0,0.1,0)</f>
        <v>0</v>
      </c>
      <c r="Q837" s="393"/>
      <c r="R837" s="735"/>
      <c r="S837" s="763"/>
      <c r="T837" s="332"/>
      <c r="U837" s="332"/>
      <c r="V837" s="332"/>
      <c r="W837" s="769"/>
      <c r="X837" s="553">
        <f t="shared" si="509"/>
        <v>0</v>
      </c>
      <c r="Y837" s="423"/>
      <c r="Z837" s="1"/>
      <c r="AA837" s="1"/>
      <c r="AB837" s="2"/>
      <c r="AC837" s="1"/>
      <c r="AD837" s="2"/>
      <c r="AE837" s="2"/>
      <c r="AF837" s="2"/>
      <c r="AG837" s="2"/>
      <c r="AH837" s="2"/>
      <c r="AI837" s="2"/>
      <c r="AJ837" s="2"/>
      <c r="AK837" s="122"/>
      <c r="AL837" s="2"/>
      <c r="AM837" s="2"/>
      <c r="AN837" s="2"/>
      <c r="AO837" s="2"/>
      <c r="AP837" s="2"/>
      <c r="AQ837" s="2"/>
      <c r="AR837" s="2"/>
      <c r="AS837" s="2"/>
      <c r="AT837" s="2"/>
      <c r="AU837" s="2"/>
      <c r="AV837" s="2"/>
      <c r="AW837" s="2"/>
      <c r="AX837" s="2"/>
      <c r="AY837" s="2"/>
      <c r="AZ837" s="2"/>
      <c r="BA837" s="2"/>
      <c r="BB837" s="2"/>
      <c r="BC837" s="2"/>
      <c r="BD837" s="2"/>
      <c r="BE837" s="2"/>
    </row>
    <row r="838" spans="1:82" ht="12" customHeight="1">
      <c r="A838" s="534"/>
      <c r="B838" s="268"/>
      <c r="C838" s="322"/>
      <c r="D838" s="268"/>
      <c r="E838" s="269"/>
      <c r="F838" s="270"/>
      <c r="G838" s="271"/>
      <c r="H838" s="271"/>
      <c r="I838" s="271"/>
      <c r="J838" s="271"/>
      <c r="K838" s="271"/>
      <c r="L838" s="271"/>
      <c r="M838" s="397"/>
      <c r="N838" s="204"/>
      <c r="O838" s="305"/>
      <c r="P838" s="397"/>
      <c r="Q838" s="396"/>
      <c r="R838" s="739"/>
      <c r="S838" s="764"/>
      <c r="T838" s="331"/>
      <c r="U838" s="331"/>
      <c r="V838" s="331"/>
      <c r="W838" s="771" t="s">
        <v>22</v>
      </c>
      <c r="X838" s="553">
        <f t="shared" si="509"/>
        <v>0</v>
      </c>
      <c r="Y838" s="423"/>
      <c r="Z838" s="170"/>
      <c r="AA838" s="88"/>
      <c r="AB838" s="171"/>
      <c r="AC838" s="88"/>
      <c r="AD838" s="162"/>
      <c r="AE838" s="162"/>
      <c r="AF838" s="162"/>
      <c r="AG838" s="162"/>
      <c r="AH838" s="162"/>
      <c r="AI838" s="162"/>
      <c r="AJ838" s="162"/>
      <c r="AK838" s="163"/>
      <c r="AL838" s="162"/>
      <c r="AM838" s="162"/>
      <c r="AN838" s="162"/>
      <c r="AO838" s="162"/>
      <c r="AP838" s="162"/>
      <c r="AQ838" s="162"/>
      <c r="AR838" s="162"/>
      <c r="AS838" s="162"/>
      <c r="AT838" s="162"/>
      <c r="AU838" s="162"/>
      <c r="AV838" s="162"/>
      <c r="AW838" s="162"/>
      <c r="AX838" s="162"/>
      <c r="AY838" s="162"/>
      <c r="AZ838" s="162"/>
      <c r="BA838" s="162"/>
      <c r="BB838" s="162"/>
      <c r="BC838" s="162"/>
      <c r="BD838" s="162"/>
      <c r="BE838" s="162"/>
    </row>
    <row r="839" spans="1:82" s="3" customFormat="1" ht="63.75" customHeight="1">
      <c r="A839" s="521" t="s">
        <v>11</v>
      </c>
      <c r="B839" s="477"/>
      <c r="C839" s="512" t="s">
        <v>784</v>
      </c>
      <c r="D839" s="118" t="s">
        <v>691</v>
      </c>
      <c r="E839" s="111" t="s">
        <v>679</v>
      </c>
      <c r="F839" s="112" t="s">
        <v>47</v>
      </c>
      <c r="G839" s="539" t="s">
        <v>792</v>
      </c>
      <c r="H839" s="539" t="s">
        <v>792</v>
      </c>
      <c r="I839" s="613"/>
      <c r="J839" s="539" t="s">
        <v>792</v>
      </c>
      <c r="K839" s="613"/>
      <c r="L839" s="539" t="s">
        <v>792</v>
      </c>
      <c r="M839" s="539" t="s">
        <v>792</v>
      </c>
      <c r="N839" s="216"/>
      <c r="O839" s="50">
        <f t="shared" ref="O839:O841" si="517">SUBTOTAL(9,G839:M839)</f>
        <v>0</v>
      </c>
      <c r="P839" s="94">
        <f t="shared" ref="P839:P841" si="518">O839</f>
        <v>0</v>
      </c>
      <c r="Q839" s="679">
        <v>39.019999999999996</v>
      </c>
      <c r="R839" s="737">
        <f t="shared" ref="R839:R841" si="519">Q839*$S$1</f>
        <v>2536.2999999999997</v>
      </c>
      <c r="S839" s="746">
        <f t="shared" ref="S839:S841" si="520">(1-T839*0.01)*R839</f>
        <v>2029.04</v>
      </c>
      <c r="T839" s="455">
        <v>20</v>
      </c>
      <c r="U839" s="435">
        <f>(V839/R839*100-100)*-1</f>
        <v>38.615384615384606</v>
      </c>
      <c r="V839" s="459">
        <v>1556.8980000000001</v>
      </c>
      <c r="W839" s="753">
        <f t="shared" ref="W839:W841" si="521">S839*O839</f>
        <v>0</v>
      </c>
      <c r="X839" s="553">
        <f t="shared" si="509"/>
        <v>0</v>
      </c>
      <c r="Y839" s="438" t="s">
        <v>773</v>
      </c>
      <c r="Z839" s="436">
        <f>T839</f>
        <v>20</v>
      </c>
      <c r="AA839" s="428"/>
      <c r="AB839" s="2"/>
      <c r="AC839" s="1"/>
      <c r="AD839" s="2"/>
      <c r="AE839" s="2"/>
      <c r="AF839" s="2"/>
      <c r="AG839" s="2"/>
      <c r="AH839" s="2"/>
      <c r="AI839" s="2"/>
      <c r="AJ839" s="2"/>
      <c r="AK839" s="122"/>
      <c r="AL839" s="2"/>
      <c r="AM839" s="2"/>
      <c r="AN839" s="2"/>
      <c r="AO839" s="2"/>
      <c r="AP839" s="2"/>
      <c r="AQ839" s="2"/>
      <c r="AR839" s="2"/>
      <c r="AS839" s="2"/>
      <c r="AT839" s="2"/>
      <c r="AU839" s="2"/>
      <c r="AV839" s="2"/>
      <c r="AW839" s="2"/>
      <c r="AX839" s="2"/>
      <c r="AY839" s="2"/>
      <c r="AZ839" s="2"/>
      <c r="BA839" s="2"/>
      <c r="BB839" s="2"/>
      <c r="BC839" s="2"/>
      <c r="BD839" s="2"/>
      <c r="BE839" s="2"/>
    </row>
    <row r="840" spans="1:82" s="3" customFormat="1" ht="63.75" customHeight="1">
      <c r="A840" s="521" t="s">
        <v>11</v>
      </c>
      <c r="B840" s="477"/>
      <c r="C840" s="512" t="s">
        <v>784</v>
      </c>
      <c r="D840" s="387" t="s">
        <v>691</v>
      </c>
      <c r="E840" s="109" t="s">
        <v>661</v>
      </c>
      <c r="F840" s="112" t="s">
        <v>47</v>
      </c>
      <c r="G840" s="539" t="s">
        <v>792</v>
      </c>
      <c r="H840" s="539" t="s">
        <v>792</v>
      </c>
      <c r="I840" s="614"/>
      <c r="J840" s="539" t="s">
        <v>792</v>
      </c>
      <c r="K840" s="614"/>
      <c r="L840" s="539" t="s">
        <v>792</v>
      </c>
      <c r="M840" s="539" t="s">
        <v>792</v>
      </c>
      <c r="N840" s="216"/>
      <c r="O840" s="50">
        <f t="shared" si="517"/>
        <v>0</v>
      </c>
      <c r="P840" s="94">
        <f t="shared" si="518"/>
        <v>0</v>
      </c>
      <c r="Q840" s="679">
        <v>23.9</v>
      </c>
      <c r="R840" s="737">
        <f t="shared" si="519"/>
        <v>1553.5</v>
      </c>
      <c r="S840" s="746">
        <f t="shared" si="520"/>
        <v>1242.8000000000002</v>
      </c>
      <c r="T840" s="455">
        <v>20</v>
      </c>
      <c r="U840" s="435">
        <f>(V840/R840*100-100)*-1</f>
        <v>38.61538461538462</v>
      </c>
      <c r="V840" s="459">
        <v>953.6099999999999</v>
      </c>
      <c r="W840" s="753">
        <f t="shared" si="521"/>
        <v>0</v>
      </c>
      <c r="X840" s="553">
        <f t="shared" si="509"/>
        <v>0</v>
      </c>
      <c r="Y840" s="438" t="s">
        <v>773</v>
      </c>
      <c r="Z840" s="436">
        <f>T840</f>
        <v>20</v>
      </c>
      <c r="AA840" s="428"/>
      <c r="AB840" s="2"/>
      <c r="AC840" s="1"/>
      <c r="AD840" s="2"/>
      <c r="AE840" s="2"/>
      <c r="AF840" s="2"/>
      <c r="AG840" s="2"/>
      <c r="AH840" s="2"/>
      <c r="AI840" s="2"/>
      <c r="AJ840" s="2"/>
      <c r="AK840" s="122"/>
      <c r="AL840" s="2"/>
      <c r="AM840" s="2"/>
      <c r="AN840" s="2"/>
      <c r="AO840" s="2"/>
      <c r="AP840" s="2"/>
      <c r="AQ840" s="2"/>
      <c r="AR840" s="2"/>
      <c r="AS840" s="2"/>
      <c r="AT840" s="2"/>
      <c r="AU840" s="2"/>
      <c r="AV840" s="2"/>
      <c r="AW840" s="2"/>
      <c r="AX840" s="2"/>
      <c r="AY840" s="2"/>
      <c r="AZ840" s="2"/>
      <c r="BA840" s="2"/>
      <c r="BB840" s="2"/>
      <c r="BC840" s="2"/>
      <c r="BD840" s="2"/>
      <c r="BE840" s="2"/>
    </row>
    <row r="841" spans="1:82" s="3" customFormat="1" ht="63.75" customHeight="1">
      <c r="A841" s="521" t="s">
        <v>11</v>
      </c>
      <c r="B841" s="477"/>
      <c r="C841" s="512" t="s">
        <v>784</v>
      </c>
      <c r="D841" s="73" t="s">
        <v>693</v>
      </c>
      <c r="E841" s="59" t="s">
        <v>679</v>
      </c>
      <c r="F841" s="112" t="s">
        <v>47</v>
      </c>
      <c r="G841" s="539" t="s">
        <v>792</v>
      </c>
      <c r="H841" s="614"/>
      <c r="I841" s="539" t="s">
        <v>792</v>
      </c>
      <c r="J841" s="614"/>
      <c r="K841" s="539" t="s">
        <v>792</v>
      </c>
      <c r="L841" s="539" t="s">
        <v>792</v>
      </c>
      <c r="M841" s="539" t="s">
        <v>792</v>
      </c>
      <c r="N841" s="216"/>
      <c r="O841" s="50">
        <f t="shared" si="517"/>
        <v>0</v>
      </c>
      <c r="P841" s="94">
        <f t="shared" si="518"/>
        <v>0</v>
      </c>
      <c r="Q841" s="679">
        <v>39.019999999999996</v>
      </c>
      <c r="R841" s="737">
        <f t="shared" si="519"/>
        <v>2536.2999999999997</v>
      </c>
      <c r="S841" s="746">
        <f t="shared" si="520"/>
        <v>2029.04</v>
      </c>
      <c r="T841" s="455">
        <v>20</v>
      </c>
      <c r="U841" s="435">
        <f>(V841/R841*100-100)*-1</f>
        <v>48.5892047470725</v>
      </c>
      <c r="V841" s="459">
        <v>1303.932</v>
      </c>
      <c r="W841" s="753">
        <f t="shared" si="521"/>
        <v>0</v>
      </c>
      <c r="X841" s="553">
        <f t="shared" si="509"/>
        <v>0</v>
      </c>
      <c r="Y841" s="438" t="s">
        <v>773</v>
      </c>
      <c r="Z841" s="436">
        <f>T841</f>
        <v>20</v>
      </c>
      <c r="AA841" s="428"/>
      <c r="AB841" s="2"/>
      <c r="AC841" s="1"/>
      <c r="AD841" s="2"/>
      <c r="AE841" s="2"/>
      <c r="AF841" s="2"/>
      <c r="AG841" s="2"/>
      <c r="AH841" s="2"/>
      <c r="AI841" s="2"/>
      <c r="AJ841" s="2"/>
      <c r="AK841" s="122"/>
      <c r="AL841" s="2"/>
      <c r="AM841" s="2"/>
      <c r="AN841" s="2"/>
      <c r="AO841" s="2"/>
      <c r="AP841" s="2"/>
      <c r="AQ841" s="2"/>
      <c r="AR841" s="2"/>
      <c r="AS841" s="2"/>
      <c r="AT841" s="2"/>
      <c r="AU841" s="2"/>
      <c r="AV841" s="2"/>
      <c r="AW841" s="2"/>
      <c r="AX841" s="2"/>
      <c r="AY841" s="2"/>
      <c r="AZ841" s="2"/>
      <c r="BA841" s="2"/>
      <c r="BB841" s="2"/>
      <c r="BC841" s="2"/>
      <c r="BD841" s="2"/>
      <c r="BE841" s="2"/>
    </row>
    <row r="842" spans="1:82" s="3" customFormat="1" ht="63.75" hidden="1" customHeight="1">
      <c r="A842" s="521" t="s">
        <v>11</v>
      </c>
      <c r="B842" s="477"/>
      <c r="C842" s="512" t="s">
        <v>784</v>
      </c>
      <c r="D842" s="387" t="s">
        <v>694</v>
      </c>
      <c r="E842" s="109" t="s">
        <v>661</v>
      </c>
      <c r="F842" s="112" t="s">
        <v>791</v>
      </c>
      <c r="G842" s="539" t="s">
        <v>792</v>
      </c>
      <c r="H842" s="628"/>
      <c r="I842" s="628"/>
      <c r="J842" s="628"/>
      <c r="K842" s="628"/>
      <c r="L842" s="539" t="s">
        <v>792</v>
      </c>
      <c r="M842" s="539" t="s">
        <v>792</v>
      </c>
      <c r="N842" s="216">
        <v>3</v>
      </c>
      <c r="O842" s="50">
        <f t="shared" ref="O842" si="522">SUBTOTAL(9,G842:M842)</f>
        <v>0</v>
      </c>
      <c r="P842" s="94">
        <f>O842</f>
        <v>0</v>
      </c>
      <c r="Q842" s="403">
        <v>19.02</v>
      </c>
      <c r="R842" s="437">
        <f>Q842*$S$1</f>
        <v>1236.3</v>
      </c>
      <c r="S842" s="395">
        <f>(1-T842*0.01)*R842</f>
        <v>865.41</v>
      </c>
      <c r="T842" s="455">
        <v>30</v>
      </c>
      <c r="U842" s="435">
        <f>(V842/R842*100-100)*-1</f>
        <v>38.61538461538462</v>
      </c>
      <c r="V842" s="459">
        <v>758.89799999999991</v>
      </c>
      <c r="W842" s="335">
        <f>S842*O842</f>
        <v>0</v>
      </c>
      <c r="X842" s="553">
        <f t="shared" si="509"/>
        <v>0</v>
      </c>
      <c r="Y842" s="438" t="s">
        <v>773</v>
      </c>
      <c r="Z842" s="436">
        <f>T842</f>
        <v>30</v>
      </c>
      <c r="AA842" s="428"/>
      <c r="AB842" s="2"/>
      <c r="AC842" s="1"/>
      <c r="AD842" s="2"/>
      <c r="AE842" s="2"/>
      <c r="AF842" s="2"/>
      <c r="AG842" s="2"/>
      <c r="AH842" s="2"/>
      <c r="AI842" s="2"/>
      <c r="AJ842" s="2"/>
      <c r="AK842" s="122"/>
      <c r="AL842" s="2"/>
      <c r="AM842" s="2"/>
      <c r="AN842" s="2"/>
      <c r="AO842" s="2"/>
      <c r="AP842" s="2"/>
      <c r="AQ842" s="2"/>
      <c r="AR842" s="2"/>
      <c r="AS842" s="2"/>
      <c r="AT842" s="2"/>
      <c r="AU842" s="2"/>
      <c r="AV842" s="2"/>
      <c r="AW842" s="2"/>
      <c r="AX842" s="2"/>
      <c r="AY842" s="2"/>
      <c r="AZ842" s="2"/>
      <c r="BA842" s="2"/>
      <c r="BB842" s="2"/>
      <c r="BC842" s="2"/>
      <c r="BD842" s="2"/>
      <c r="BE842" s="2"/>
    </row>
    <row r="843" spans="1:82" s="177" customFormat="1" ht="63.75" customHeight="1">
      <c r="A843" s="521" t="s">
        <v>11</v>
      </c>
      <c r="B843" s="477"/>
      <c r="C843" s="512" t="s">
        <v>784</v>
      </c>
      <c r="D843" s="116" t="s">
        <v>692</v>
      </c>
      <c r="E843" s="109" t="s">
        <v>661</v>
      </c>
      <c r="F843" s="110" t="s">
        <v>47</v>
      </c>
      <c r="G843" s="539" t="s">
        <v>792</v>
      </c>
      <c r="H843" s="626"/>
      <c r="I843" s="626"/>
      <c r="J843" s="626"/>
      <c r="K843" s="626"/>
      <c r="L843" s="539" t="s">
        <v>792</v>
      </c>
      <c r="M843" s="539" t="s">
        <v>792</v>
      </c>
      <c r="N843" s="216"/>
      <c r="O843" s="50">
        <f>SUBTOTAL(9,G843:M843)</f>
        <v>0</v>
      </c>
      <c r="P843" s="94">
        <f>O843</f>
        <v>0</v>
      </c>
      <c r="Q843" s="679">
        <v>23.9</v>
      </c>
      <c r="R843" s="737">
        <f>Q843*$S$1</f>
        <v>1553.5</v>
      </c>
      <c r="S843" s="746">
        <f t="shared" ref="S843" si="523">(1-T843*0.01)*R843</f>
        <v>1242.8000000000002</v>
      </c>
      <c r="T843" s="455">
        <v>20</v>
      </c>
      <c r="U843" s="435">
        <f>(V843/R843*100-100)*-1</f>
        <v>27.340135178628913</v>
      </c>
      <c r="V843" s="459">
        <v>1128.771</v>
      </c>
      <c r="W843" s="753">
        <f>S843*O843</f>
        <v>0</v>
      </c>
      <c r="X843" s="553">
        <f>R843*P843</f>
        <v>0</v>
      </c>
      <c r="Y843" s="438" t="s">
        <v>773</v>
      </c>
      <c r="Z843" s="436">
        <f>T843</f>
        <v>20</v>
      </c>
      <c r="AA843" s="428"/>
      <c r="AB843" s="162"/>
      <c r="AC843" s="88"/>
      <c r="AD843" s="162"/>
      <c r="AE843" s="162"/>
      <c r="AF843" s="162"/>
      <c r="AG843" s="162"/>
      <c r="AH843" s="162"/>
      <c r="AI843" s="162"/>
      <c r="AJ843" s="162"/>
      <c r="AK843" s="163"/>
      <c r="AL843" s="162"/>
      <c r="AM843" s="162"/>
      <c r="AN843" s="162"/>
      <c r="AO843" s="162"/>
      <c r="AP843" s="162"/>
      <c r="AQ843" s="162"/>
      <c r="AR843" s="162"/>
      <c r="AS843" s="162"/>
      <c r="AT843" s="162"/>
      <c r="AU843" s="162"/>
      <c r="AV843" s="162"/>
      <c r="AW843" s="162"/>
      <c r="AX843" s="162"/>
      <c r="AY843" s="162"/>
      <c r="AZ843" s="162"/>
      <c r="BA843" s="162"/>
      <c r="BB843" s="162"/>
      <c r="BC843" s="162"/>
      <c r="BD843" s="162"/>
      <c r="BE843" s="162"/>
      <c r="BF843" s="164"/>
      <c r="BG843" s="164"/>
      <c r="BH843" s="164"/>
      <c r="BI843" s="164"/>
      <c r="BJ843" s="164"/>
      <c r="BK843" s="164"/>
      <c r="BL843" s="164"/>
      <c r="BM843" s="164"/>
      <c r="BN843" s="164"/>
      <c r="BO843" s="164"/>
      <c r="BP843" s="164"/>
      <c r="BQ843" s="164"/>
      <c r="BR843" s="164"/>
      <c r="BS843" s="164"/>
      <c r="BT843" s="164"/>
      <c r="BU843" s="164"/>
      <c r="BV843" s="164"/>
      <c r="BW843" s="164"/>
      <c r="BX843" s="164"/>
      <c r="BY843" s="164"/>
      <c r="BZ843" s="164"/>
      <c r="CA843" s="164"/>
      <c r="CB843" s="164"/>
      <c r="CC843" s="164"/>
      <c r="CD843" s="164"/>
    </row>
    <row r="844" spans="1:82" ht="12" customHeight="1">
      <c r="A844" s="537"/>
      <c r="B844" s="268"/>
      <c r="C844" s="322"/>
      <c r="D844" s="268"/>
      <c r="E844" s="269"/>
      <c r="F844" s="270"/>
      <c r="G844" s="271"/>
      <c r="H844" s="271"/>
      <c r="I844" s="271"/>
      <c r="J844" s="271"/>
      <c r="K844" s="271"/>
      <c r="L844" s="271"/>
      <c r="M844" s="402"/>
      <c r="N844" s="252"/>
      <c r="O844" s="392"/>
      <c r="P844" s="402"/>
      <c r="Q844" s="393"/>
      <c r="R844" s="739"/>
      <c r="S844" s="764"/>
      <c r="T844" s="429"/>
      <c r="U844" s="429"/>
      <c r="V844" s="331"/>
      <c r="W844" s="771" t="s">
        <v>22</v>
      </c>
      <c r="X844" s="553">
        <f t="shared" si="509"/>
        <v>0</v>
      </c>
      <c r="Y844" s="423"/>
      <c r="Z844" s="170"/>
      <c r="AA844" s="88"/>
      <c r="AB844" s="171"/>
      <c r="AC844" s="88"/>
      <c r="AD844" s="162"/>
      <c r="AE844" s="162"/>
      <c r="AF844" s="162"/>
      <c r="AG844" s="162"/>
      <c r="AH844" s="162"/>
      <c r="AI844" s="162"/>
      <c r="AJ844" s="162"/>
      <c r="AK844" s="163"/>
      <c r="AL844" s="162"/>
      <c r="AM844" s="162"/>
      <c r="AN844" s="162"/>
      <c r="AO844" s="162"/>
      <c r="AP844" s="162"/>
      <c r="AQ844" s="162"/>
      <c r="AR844" s="162"/>
      <c r="AS844" s="162"/>
      <c r="AT844" s="162"/>
      <c r="AU844" s="162"/>
      <c r="AV844" s="162"/>
      <c r="AW844" s="162"/>
      <c r="AX844" s="162"/>
      <c r="AY844" s="162"/>
      <c r="AZ844" s="162"/>
      <c r="BA844" s="162"/>
      <c r="BB844" s="162"/>
      <c r="BC844" s="162"/>
      <c r="BD844" s="162"/>
      <c r="BE844" s="162"/>
    </row>
    <row r="845" spans="1:82" ht="27" customHeight="1">
      <c r="A845" s="505"/>
      <c r="B845" s="490"/>
      <c r="C845" s="322"/>
      <c r="D845" s="132"/>
      <c r="E845" s="133" t="s">
        <v>29</v>
      </c>
      <c r="F845" s="255"/>
      <c r="G845" s="918" t="s">
        <v>30</v>
      </c>
      <c r="H845" s="539" t="s">
        <v>792</v>
      </c>
      <c r="I845" s="539" t="s">
        <v>792</v>
      </c>
      <c r="J845" s="539" t="s">
        <v>792</v>
      </c>
      <c r="K845" s="539" t="s">
        <v>792</v>
      </c>
      <c r="L845" s="539" t="s">
        <v>792</v>
      </c>
      <c r="M845" s="539" t="s">
        <v>792</v>
      </c>
      <c r="N845" s="103"/>
      <c r="O845" s="104"/>
      <c r="P845" s="128">
        <f>IF(SUM(G846:M871)&gt;0,0.1,0)</f>
        <v>0</v>
      </c>
      <c r="Q845" s="393"/>
      <c r="R845" s="735"/>
      <c r="S845" s="763"/>
      <c r="T845" s="332"/>
      <c r="U845" s="332"/>
      <c r="V845" s="332"/>
      <c r="W845" s="769"/>
      <c r="X845" s="553">
        <f t="shared" si="509"/>
        <v>0</v>
      </c>
      <c r="Y845" s="423"/>
      <c r="Z845" s="88"/>
      <c r="AA845" s="88"/>
      <c r="AB845" s="171"/>
      <c r="AC845" s="88"/>
      <c r="AD845" s="162"/>
      <c r="AE845" s="162"/>
      <c r="AF845" s="162"/>
      <c r="AG845" s="162"/>
      <c r="AH845" s="162"/>
      <c r="AI845" s="162"/>
      <c r="AJ845" s="162"/>
      <c r="AK845" s="163"/>
      <c r="AL845" s="162"/>
      <c r="AM845" s="162"/>
      <c r="AN845" s="162"/>
      <c r="AO845" s="162"/>
      <c r="AP845" s="162"/>
      <c r="AQ845" s="162"/>
      <c r="AR845" s="162"/>
      <c r="AS845" s="162"/>
      <c r="AT845" s="162"/>
      <c r="AU845" s="162"/>
      <c r="AV845" s="162"/>
      <c r="AW845" s="162"/>
      <c r="AX845" s="162"/>
      <c r="AY845" s="162"/>
      <c r="AZ845" s="162"/>
      <c r="BA845" s="162"/>
      <c r="BB845" s="162"/>
      <c r="BC845" s="162"/>
      <c r="BD845" s="162"/>
      <c r="BE845" s="162"/>
    </row>
    <row r="846" spans="1:82" ht="12" customHeight="1">
      <c r="A846" s="534"/>
      <c r="B846" s="268"/>
      <c r="C846" s="322"/>
      <c r="D846" s="268"/>
      <c r="E846" s="269"/>
      <c r="F846" s="270"/>
      <c r="G846" s="271"/>
      <c r="H846" s="271"/>
      <c r="I846" s="271"/>
      <c r="J846" s="271"/>
      <c r="K846" s="271"/>
      <c r="L846" s="271"/>
      <c r="M846" s="397"/>
      <c r="N846" s="204"/>
      <c r="O846" s="305"/>
      <c r="P846" s="397"/>
      <c r="Q846" s="396"/>
      <c r="R846" s="739"/>
      <c r="S846" s="764"/>
      <c r="T846" s="331"/>
      <c r="U846" s="331"/>
      <c r="V846" s="331"/>
      <c r="W846" s="771" t="s">
        <v>22</v>
      </c>
      <c r="X846" s="553">
        <f t="shared" si="509"/>
        <v>0</v>
      </c>
      <c r="Y846" s="423"/>
      <c r="Z846" s="170"/>
      <c r="AA846" s="88"/>
      <c r="AB846" s="171"/>
      <c r="AC846" s="88"/>
      <c r="AD846" s="162"/>
      <c r="AE846" s="162"/>
      <c r="AF846" s="162"/>
      <c r="AG846" s="162"/>
      <c r="AH846" s="162"/>
      <c r="AI846" s="162"/>
      <c r="AJ846" s="162"/>
      <c r="AK846" s="163"/>
      <c r="AL846" s="162"/>
      <c r="AM846" s="162"/>
      <c r="AN846" s="162"/>
      <c r="AO846" s="162"/>
      <c r="AP846" s="162"/>
      <c r="AQ846" s="162"/>
      <c r="AR846" s="162"/>
      <c r="AS846" s="162"/>
      <c r="AT846" s="162"/>
      <c r="AU846" s="162"/>
      <c r="AV846" s="162"/>
      <c r="AW846" s="162"/>
      <c r="AX846" s="162"/>
      <c r="AY846" s="162"/>
      <c r="AZ846" s="162"/>
      <c r="BA846" s="162"/>
      <c r="BB846" s="162"/>
      <c r="BC846" s="162"/>
      <c r="BD846" s="162"/>
      <c r="BE846" s="162"/>
    </row>
    <row r="847" spans="1:82" ht="39.200000000000003" hidden="1" customHeight="1">
      <c r="A847" s="521" t="s">
        <v>11</v>
      </c>
      <c r="B847" s="475"/>
      <c r="C847" s="512" t="s">
        <v>784</v>
      </c>
      <c r="D847" s="113" t="s">
        <v>92</v>
      </c>
      <c r="E847" s="117" t="s">
        <v>256</v>
      </c>
      <c r="F847" s="72" t="s">
        <v>91</v>
      </c>
      <c r="G847" s="612"/>
      <c r="H847" s="40"/>
      <c r="I847" s="39"/>
      <c r="J847" s="39"/>
      <c r="K847" s="39"/>
      <c r="L847" s="39"/>
      <c r="M847" s="39"/>
      <c r="N847" s="215">
        <v>0</v>
      </c>
      <c r="O847" s="50">
        <f t="shared" ref="O847:O870" si="524">SUBTOTAL(9,G847:M847)</f>
        <v>0</v>
      </c>
      <c r="P847" s="94">
        <f t="shared" ref="P847:P870" si="525">O847</f>
        <v>0</v>
      </c>
      <c r="Q847" s="403">
        <v>36.1</v>
      </c>
      <c r="R847" s="437">
        <f t="shared" ref="R847:R870" si="526">Q847*$S$1</f>
        <v>2346.5</v>
      </c>
      <c r="S847" s="395">
        <f t="shared" ref="S847:S870" si="527">(1-T847*0.01)*R847</f>
        <v>1759.875</v>
      </c>
      <c r="T847" s="455">
        <v>25</v>
      </c>
      <c r="U847" s="435">
        <f t="shared" ref="U847:U870" si="528">(V847/R847*100-100)*-1</f>
        <v>30.521457489878543</v>
      </c>
      <c r="V847" s="459">
        <v>1630.3139999999999</v>
      </c>
      <c r="W847" s="318">
        <f t="shared" ref="W847:W857" si="529">S847*O847</f>
        <v>0</v>
      </c>
      <c r="X847" s="553">
        <f t="shared" si="509"/>
        <v>0</v>
      </c>
      <c r="Y847" s="438" t="s">
        <v>773</v>
      </c>
      <c r="Z847" s="436">
        <f t="shared" ref="Z847:Z870" si="530">T847</f>
        <v>25</v>
      </c>
      <c r="AA847" s="428"/>
      <c r="AB847" s="171"/>
      <c r="AC847" s="88"/>
      <c r="AD847" s="162"/>
      <c r="AE847" s="162"/>
      <c r="AF847" s="162"/>
      <c r="AG847" s="162"/>
      <c r="AH847" s="162"/>
      <c r="AI847" s="162"/>
      <c r="AJ847" s="162"/>
      <c r="AK847" s="163"/>
      <c r="AL847" s="162"/>
      <c r="AM847" s="162"/>
      <c r="AN847" s="162"/>
      <c r="AO847" s="162"/>
      <c r="AP847" s="162"/>
      <c r="AQ847" s="162"/>
      <c r="AR847" s="162"/>
      <c r="AS847" s="162"/>
      <c r="AT847" s="162"/>
      <c r="AU847" s="162"/>
      <c r="AV847" s="162"/>
      <c r="AW847" s="162"/>
      <c r="AX847" s="162"/>
      <c r="AY847" s="162"/>
      <c r="AZ847" s="162"/>
      <c r="BA847" s="162"/>
      <c r="BB847" s="162"/>
      <c r="BC847" s="162"/>
      <c r="BD847" s="162"/>
      <c r="BE847" s="162"/>
    </row>
    <row r="848" spans="1:82" ht="27" hidden="1" customHeight="1">
      <c r="A848" s="642" t="s">
        <v>11</v>
      </c>
      <c r="B848" s="492"/>
      <c r="C848" s="322"/>
      <c r="D848" s="12" t="s">
        <v>96</v>
      </c>
      <c r="E848" s="99" t="s">
        <v>256</v>
      </c>
      <c r="F848" s="11" t="s">
        <v>93</v>
      </c>
      <c r="G848" s="25"/>
      <c r="H848" s="40"/>
      <c r="I848" s="39"/>
      <c r="J848" s="39"/>
      <c r="K848" s="39"/>
      <c r="L848" s="39"/>
      <c r="M848" s="39"/>
      <c r="N848" s="215">
        <v>0</v>
      </c>
      <c r="O848" s="50">
        <f t="shared" si="524"/>
        <v>0</v>
      </c>
      <c r="P848" s="94">
        <f t="shared" si="525"/>
        <v>0</v>
      </c>
      <c r="Q848" s="403">
        <v>36.1</v>
      </c>
      <c r="R848" s="437">
        <f t="shared" si="526"/>
        <v>2346.5</v>
      </c>
      <c r="S848" s="395">
        <f t="shared" si="527"/>
        <v>1525.2249999999997</v>
      </c>
      <c r="T848" s="455">
        <v>35</v>
      </c>
      <c r="U848" s="435">
        <f t="shared" si="528"/>
        <v>38.615384615384606</v>
      </c>
      <c r="V848" s="459">
        <v>1440.39</v>
      </c>
      <c r="W848" s="318">
        <f t="shared" si="529"/>
        <v>0</v>
      </c>
      <c r="X848" s="553">
        <f t="shared" si="509"/>
        <v>0</v>
      </c>
      <c r="Y848" s="438" t="s">
        <v>773</v>
      </c>
      <c r="Z848" s="436">
        <f t="shared" si="530"/>
        <v>35</v>
      </c>
      <c r="AA848" s="428"/>
      <c r="AB848" s="171"/>
      <c r="AC848" s="88"/>
      <c r="AD848" s="162"/>
      <c r="AE848" s="162"/>
      <c r="AF848" s="162"/>
      <c r="AG848" s="162"/>
      <c r="AH848" s="162"/>
      <c r="AI848" s="162"/>
      <c r="AJ848" s="162"/>
      <c r="AK848" s="163"/>
      <c r="AL848" s="162"/>
      <c r="AM848" s="162"/>
      <c r="AN848" s="162"/>
      <c r="AO848" s="162"/>
      <c r="AP848" s="162"/>
      <c r="AQ848" s="162"/>
      <c r="AR848" s="162"/>
      <c r="AS848" s="162"/>
      <c r="AT848" s="162"/>
      <c r="AU848" s="162"/>
      <c r="AV848" s="162"/>
      <c r="AW848" s="162"/>
      <c r="AX848" s="162"/>
      <c r="AY848" s="162"/>
      <c r="AZ848" s="162"/>
      <c r="BA848" s="162"/>
      <c r="BB848" s="162"/>
      <c r="BC848" s="162"/>
      <c r="BD848" s="162"/>
      <c r="BE848" s="162"/>
    </row>
    <row r="849" spans="1:57" ht="27" hidden="1" customHeight="1">
      <c r="A849" s="642" t="s">
        <v>11</v>
      </c>
      <c r="B849" s="492"/>
      <c r="C849" s="322"/>
      <c r="D849" s="12" t="s">
        <v>97</v>
      </c>
      <c r="E849" s="99" t="s">
        <v>256</v>
      </c>
      <c r="F849" s="11" t="s">
        <v>94</v>
      </c>
      <c r="G849" s="25"/>
      <c r="H849" s="40"/>
      <c r="I849" s="39"/>
      <c r="J849" s="39"/>
      <c r="K849" s="39"/>
      <c r="L849" s="39"/>
      <c r="M849" s="39"/>
      <c r="N849" s="215">
        <v>0</v>
      </c>
      <c r="O849" s="50">
        <f t="shared" si="524"/>
        <v>0</v>
      </c>
      <c r="P849" s="94">
        <f t="shared" si="525"/>
        <v>0</v>
      </c>
      <c r="Q849" s="403">
        <v>36.1</v>
      </c>
      <c r="R849" s="437">
        <f t="shared" si="526"/>
        <v>2346.5</v>
      </c>
      <c r="S849" s="395">
        <f t="shared" si="527"/>
        <v>1642.55</v>
      </c>
      <c r="T849" s="455">
        <v>30</v>
      </c>
      <c r="U849" s="435">
        <f t="shared" si="528"/>
        <v>30.521457489878543</v>
      </c>
      <c r="V849" s="459">
        <v>1630.3139999999999</v>
      </c>
      <c r="W849" s="318">
        <f t="shared" si="529"/>
        <v>0</v>
      </c>
      <c r="X849" s="553">
        <f t="shared" si="509"/>
        <v>0</v>
      </c>
      <c r="Y849" s="438" t="s">
        <v>773</v>
      </c>
      <c r="Z849" s="436">
        <f t="shared" si="530"/>
        <v>30</v>
      </c>
      <c r="AA849" s="428"/>
      <c r="AB849" s="171"/>
      <c r="AC849" s="88"/>
      <c r="AD849" s="162"/>
      <c r="AE849" s="162"/>
      <c r="AF849" s="162"/>
      <c r="AG849" s="162"/>
      <c r="AH849" s="162"/>
      <c r="AI849" s="162"/>
      <c r="AJ849" s="162"/>
      <c r="AK849" s="163"/>
      <c r="AL849" s="162"/>
      <c r="AM849" s="162"/>
      <c r="AN849" s="162"/>
      <c r="AO849" s="162"/>
      <c r="AP849" s="162"/>
      <c r="AQ849" s="162"/>
      <c r="AR849" s="162"/>
      <c r="AS849" s="162"/>
      <c r="AT849" s="162"/>
      <c r="AU849" s="162"/>
      <c r="AV849" s="162"/>
      <c r="AW849" s="162"/>
      <c r="AX849" s="162"/>
      <c r="AY849" s="162"/>
      <c r="AZ849" s="162"/>
      <c r="BA849" s="162"/>
      <c r="BB849" s="162"/>
      <c r="BC849" s="162"/>
      <c r="BD849" s="162"/>
      <c r="BE849" s="162"/>
    </row>
    <row r="850" spans="1:57" ht="39.200000000000003" customHeight="1">
      <c r="A850" s="521" t="s">
        <v>11</v>
      </c>
      <c r="B850" s="476"/>
      <c r="C850" s="512" t="s">
        <v>784</v>
      </c>
      <c r="D850" s="12" t="s">
        <v>98</v>
      </c>
      <c r="E850" s="99" t="s">
        <v>256</v>
      </c>
      <c r="F850" s="11" t="s">
        <v>63</v>
      </c>
      <c r="G850" s="623"/>
      <c r="H850" s="539" t="s">
        <v>792</v>
      </c>
      <c r="I850" s="539" t="s">
        <v>792</v>
      </c>
      <c r="J850" s="539" t="s">
        <v>792</v>
      </c>
      <c r="K850" s="539" t="s">
        <v>792</v>
      </c>
      <c r="L850" s="539" t="s">
        <v>792</v>
      </c>
      <c r="M850" s="539" t="s">
        <v>792</v>
      </c>
      <c r="N850" s="215"/>
      <c r="O850" s="50">
        <f>SUBTOTAL(9,G850:M850)</f>
        <v>0</v>
      </c>
      <c r="P850" s="94">
        <f>O850</f>
        <v>0</v>
      </c>
      <c r="Q850" s="679">
        <v>25.667999999999999</v>
      </c>
      <c r="R850" s="737">
        <f>Q850*$S$1</f>
        <v>1668.4199999999998</v>
      </c>
      <c r="S850" s="746">
        <f t="shared" si="527"/>
        <v>1668.4199999999998</v>
      </c>
      <c r="T850" s="455">
        <v>0</v>
      </c>
      <c r="U850" s="435">
        <f t="shared" si="528"/>
        <v>2.2839572769446619</v>
      </c>
      <c r="V850" s="459">
        <v>1630.3139999999999</v>
      </c>
      <c r="W850" s="753">
        <f>S850*O850</f>
        <v>0</v>
      </c>
      <c r="X850" s="553">
        <f>R850*P850</f>
        <v>0</v>
      </c>
      <c r="Y850" s="438" t="s">
        <v>773</v>
      </c>
      <c r="Z850" s="436">
        <f t="shared" si="530"/>
        <v>0</v>
      </c>
      <c r="AA850" s="428"/>
      <c r="AB850" s="171"/>
      <c r="AC850" s="88"/>
      <c r="AD850" s="162"/>
      <c r="AE850" s="162"/>
      <c r="AF850" s="162"/>
      <c r="AG850" s="162"/>
      <c r="AH850" s="162"/>
      <c r="AI850" s="162"/>
      <c r="AJ850" s="162"/>
      <c r="AK850" s="163"/>
      <c r="AL850" s="162"/>
      <c r="AM850" s="162"/>
      <c r="AN850" s="162"/>
      <c r="AO850" s="162"/>
      <c r="AP850" s="162"/>
      <c r="AQ850" s="162"/>
      <c r="AR850" s="162"/>
      <c r="AS850" s="162"/>
      <c r="AT850" s="162"/>
      <c r="AU850" s="162"/>
      <c r="AV850" s="162"/>
      <c r="AW850" s="162"/>
      <c r="AX850" s="162"/>
      <c r="AY850" s="162"/>
      <c r="AZ850" s="162"/>
      <c r="BA850" s="162"/>
      <c r="BB850" s="162"/>
      <c r="BC850" s="162"/>
      <c r="BD850" s="162"/>
      <c r="BE850" s="162"/>
    </row>
    <row r="851" spans="1:57" ht="39.200000000000003" hidden="1" customHeight="1">
      <c r="A851" s="642" t="s">
        <v>11</v>
      </c>
      <c r="B851" s="492"/>
      <c r="C851" s="648" t="s">
        <v>784</v>
      </c>
      <c r="D851" s="12" t="s">
        <v>99</v>
      </c>
      <c r="E851" s="99" t="s">
        <v>256</v>
      </c>
      <c r="F851" s="11" t="s">
        <v>95</v>
      </c>
      <c r="G851" s="623"/>
      <c r="H851" s="40"/>
      <c r="I851" s="39"/>
      <c r="J851" s="39"/>
      <c r="K851" s="39"/>
      <c r="L851" s="39"/>
      <c r="M851" s="39"/>
      <c r="N851" s="215">
        <v>0</v>
      </c>
      <c r="O851" s="50">
        <f t="shared" si="524"/>
        <v>0</v>
      </c>
      <c r="P851" s="94">
        <f t="shared" si="525"/>
        <v>0</v>
      </c>
      <c r="Q851" s="403">
        <v>36.1</v>
      </c>
      <c r="R851" s="437">
        <f t="shared" si="526"/>
        <v>2346.5</v>
      </c>
      <c r="S851" s="395">
        <f t="shared" si="527"/>
        <v>1759.875</v>
      </c>
      <c r="T851" s="455">
        <v>25</v>
      </c>
      <c r="U851" s="435">
        <f t="shared" si="528"/>
        <v>30.521457489878543</v>
      </c>
      <c r="V851" s="459">
        <v>1630.3139999999999</v>
      </c>
      <c r="W851" s="318">
        <f t="shared" si="529"/>
        <v>0</v>
      </c>
      <c r="X851" s="553">
        <f t="shared" si="509"/>
        <v>0</v>
      </c>
      <c r="Y851" s="438" t="s">
        <v>773</v>
      </c>
      <c r="Z851" s="436">
        <f t="shared" si="530"/>
        <v>25</v>
      </c>
      <c r="AA851" s="428"/>
      <c r="AB851" s="171"/>
      <c r="AC851" s="88"/>
      <c r="AD851" s="162"/>
      <c r="AE851" s="162"/>
      <c r="AF851" s="162"/>
      <c r="AG851" s="162"/>
      <c r="AH851" s="162"/>
      <c r="AI851" s="162"/>
      <c r="AJ851" s="162"/>
      <c r="AK851" s="163"/>
      <c r="AL851" s="162"/>
      <c r="AM851" s="162"/>
      <c r="AN851" s="162"/>
      <c r="AO851" s="162"/>
      <c r="AP851" s="162"/>
      <c r="AQ851" s="162"/>
      <c r="AR851" s="162"/>
      <c r="AS851" s="162"/>
      <c r="AT851" s="162"/>
      <c r="AU851" s="162"/>
      <c r="AV851" s="162"/>
      <c r="AW851" s="162"/>
      <c r="AX851" s="162"/>
      <c r="AY851" s="162"/>
      <c r="AZ851" s="162"/>
      <c r="BA851" s="162"/>
      <c r="BB851" s="162"/>
      <c r="BC851" s="162"/>
      <c r="BD851" s="162"/>
      <c r="BE851" s="162"/>
    </row>
    <row r="852" spans="1:57" ht="27" hidden="1" customHeight="1">
      <c r="A852" s="642" t="s">
        <v>11</v>
      </c>
      <c r="B852" s="492"/>
      <c r="C852" s="322"/>
      <c r="D852" s="12" t="s">
        <v>101</v>
      </c>
      <c r="E852" s="100" t="s">
        <v>100</v>
      </c>
      <c r="F852" s="11" t="s">
        <v>63</v>
      </c>
      <c r="G852" s="25"/>
      <c r="H852" s="38"/>
      <c r="I852" s="37"/>
      <c r="J852" s="37"/>
      <c r="K852" s="37"/>
      <c r="L852" s="37"/>
      <c r="M852" s="37"/>
      <c r="N852" s="215">
        <v>0</v>
      </c>
      <c r="O852" s="50">
        <f t="shared" si="524"/>
        <v>0</v>
      </c>
      <c r="P852" s="94">
        <f t="shared" si="525"/>
        <v>0</v>
      </c>
      <c r="Q852" s="403">
        <v>23.9</v>
      </c>
      <c r="R852" s="437">
        <f t="shared" si="526"/>
        <v>1553.5</v>
      </c>
      <c r="S852" s="395">
        <f t="shared" si="527"/>
        <v>1009.7749999999999</v>
      </c>
      <c r="T852" s="455">
        <v>35</v>
      </c>
      <c r="U852" s="435">
        <f t="shared" si="528"/>
        <v>38.61538461538462</v>
      </c>
      <c r="V852" s="459">
        <v>953.6099999999999</v>
      </c>
      <c r="W852" s="318">
        <f t="shared" si="529"/>
        <v>0</v>
      </c>
      <c r="X852" s="553">
        <f t="shared" si="509"/>
        <v>0</v>
      </c>
      <c r="Y852" s="438" t="s">
        <v>773</v>
      </c>
      <c r="Z852" s="436">
        <f t="shared" si="530"/>
        <v>35</v>
      </c>
      <c r="AA852" s="428"/>
      <c r="AB852" s="162"/>
      <c r="AC852" s="88"/>
      <c r="AD852" s="162"/>
      <c r="AE852" s="162"/>
      <c r="AF852" s="162"/>
      <c r="AG852" s="162"/>
      <c r="AH852" s="162"/>
      <c r="AI852" s="162"/>
      <c r="AJ852" s="162"/>
      <c r="AK852" s="163"/>
      <c r="AL852" s="162"/>
      <c r="AM852" s="162"/>
      <c r="AN852" s="162"/>
      <c r="AO852" s="162"/>
      <c r="AP852" s="162"/>
      <c r="AQ852" s="162"/>
      <c r="AR852" s="162"/>
      <c r="AS852" s="162"/>
      <c r="AT852" s="162"/>
      <c r="AU852" s="162"/>
      <c r="AV852" s="162"/>
      <c r="AW852" s="162"/>
      <c r="AX852" s="162"/>
      <c r="AY852" s="162"/>
      <c r="AZ852" s="162"/>
      <c r="BA852" s="162"/>
      <c r="BB852" s="162"/>
      <c r="BC852" s="162"/>
      <c r="BD852" s="162"/>
      <c r="BE852" s="162"/>
    </row>
    <row r="853" spans="1:57" ht="27" hidden="1" customHeight="1">
      <c r="A853" s="642" t="s">
        <v>11</v>
      </c>
      <c r="B853" s="492"/>
      <c r="C853" s="322"/>
      <c r="D853" s="12" t="s">
        <v>102</v>
      </c>
      <c r="E853" s="100" t="s">
        <v>100</v>
      </c>
      <c r="F853" s="11" t="s">
        <v>95</v>
      </c>
      <c r="G853" s="25"/>
      <c r="H853" s="38"/>
      <c r="I853" s="37"/>
      <c r="J853" s="37"/>
      <c r="K853" s="37"/>
      <c r="L853" s="37"/>
      <c r="M853" s="37"/>
      <c r="N853" s="215">
        <v>0</v>
      </c>
      <c r="O853" s="50">
        <f t="shared" si="524"/>
        <v>0</v>
      </c>
      <c r="P853" s="94">
        <f t="shared" si="525"/>
        <v>0</v>
      </c>
      <c r="Q853" s="403">
        <v>23.9</v>
      </c>
      <c r="R853" s="437">
        <f t="shared" si="526"/>
        <v>1553.5</v>
      </c>
      <c r="S853" s="395">
        <f t="shared" si="527"/>
        <v>1009.7749999999999</v>
      </c>
      <c r="T853" s="455">
        <v>35</v>
      </c>
      <c r="U853" s="435">
        <f t="shared" si="528"/>
        <v>38.61538461538462</v>
      </c>
      <c r="V853" s="459">
        <v>953.6099999999999</v>
      </c>
      <c r="W853" s="318">
        <f t="shared" si="529"/>
        <v>0</v>
      </c>
      <c r="X853" s="553">
        <f t="shared" si="509"/>
        <v>0</v>
      </c>
      <c r="Y853" s="438" t="s">
        <v>773</v>
      </c>
      <c r="Z853" s="436">
        <f t="shared" si="530"/>
        <v>35</v>
      </c>
      <c r="AA853" s="428"/>
      <c r="AB853" s="162"/>
      <c r="AC853" s="88"/>
      <c r="AD853" s="162"/>
      <c r="AE853" s="162"/>
      <c r="AF853" s="162"/>
      <c r="AG853" s="162"/>
      <c r="AH853" s="162"/>
      <c r="AI853" s="162"/>
      <c r="AJ853" s="162"/>
      <c r="AK853" s="163"/>
      <c r="AL853" s="162"/>
      <c r="AM853" s="162"/>
      <c r="AN853" s="162"/>
      <c r="AO853" s="162"/>
      <c r="AP853" s="162"/>
      <c r="AQ853" s="162"/>
      <c r="AR853" s="162"/>
      <c r="AS853" s="162"/>
      <c r="AT853" s="162"/>
      <c r="AU853" s="162"/>
      <c r="AV853" s="162"/>
      <c r="AW853" s="162"/>
      <c r="AX853" s="162"/>
      <c r="AY853" s="162"/>
      <c r="AZ853" s="162"/>
      <c r="BA853" s="162"/>
      <c r="BB853" s="162"/>
      <c r="BC853" s="162"/>
      <c r="BD853" s="162"/>
      <c r="BE853" s="162"/>
    </row>
    <row r="854" spans="1:57" ht="39.200000000000003" hidden="1" customHeight="1">
      <c r="A854" s="521" t="s">
        <v>11</v>
      </c>
      <c r="B854" s="476"/>
      <c r="C854" s="512" t="s">
        <v>784</v>
      </c>
      <c r="D854" s="12" t="s">
        <v>58</v>
      </c>
      <c r="E854" s="99" t="s">
        <v>256</v>
      </c>
      <c r="F854" s="11" t="s">
        <v>115</v>
      </c>
      <c r="G854" s="623"/>
      <c r="H854" s="40"/>
      <c r="I854" s="39"/>
      <c r="J854" s="39"/>
      <c r="K854" s="39"/>
      <c r="L854" s="39"/>
      <c r="M854" s="39"/>
      <c r="N854" s="215">
        <v>0</v>
      </c>
      <c r="O854" s="50">
        <f t="shared" si="524"/>
        <v>0</v>
      </c>
      <c r="P854" s="94">
        <f t="shared" si="525"/>
        <v>0</v>
      </c>
      <c r="Q854" s="403">
        <v>36.1</v>
      </c>
      <c r="R854" s="437">
        <f t="shared" si="526"/>
        <v>2346.5</v>
      </c>
      <c r="S854" s="395">
        <f t="shared" si="527"/>
        <v>1642.55</v>
      </c>
      <c r="T854" s="455">
        <v>30</v>
      </c>
      <c r="U854" s="435">
        <f t="shared" si="528"/>
        <v>30.521457489878543</v>
      </c>
      <c r="V854" s="459">
        <v>1630.3139999999999</v>
      </c>
      <c r="W854" s="335">
        <f>S854*O854</f>
        <v>0</v>
      </c>
      <c r="X854" s="553">
        <f t="shared" si="509"/>
        <v>0</v>
      </c>
      <c r="Y854" s="438" t="s">
        <v>773</v>
      </c>
      <c r="Z854" s="436">
        <f t="shared" si="530"/>
        <v>30</v>
      </c>
      <c r="AA854" s="428"/>
      <c r="AB854" s="171"/>
      <c r="AC854" s="88"/>
      <c r="AD854" s="162"/>
      <c r="AE854" s="162"/>
      <c r="AF854" s="162"/>
      <c r="AG854" s="162"/>
      <c r="AH854" s="162"/>
      <c r="AI854" s="162"/>
      <c r="AJ854" s="162"/>
      <c r="AK854" s="163"/>
      <c r="AL854" s="162"/>
      <c r="AM854" s="162"/>
      <c r="AN854" s="162"/>
      <c r="AO854" s="162"/>
      <c r="AP854" s="162"/>
      <c r="AQ854" s="162"/>
      <c r="AR854" s="162"/>
      <c r="AS854" s="162"/>
      <c r="AT854" s="162"/>
      <c r="AU854" s="162"/>
      <c r="AV854" s="162"/>
      <c r="AW854" s="162"/>
      <c r="AX854" s="162"/>
      <c r="AY854" s="162"/>
      <c r="AZ854" s="162"/>
      <c r="BA854" s="162"/>
      <c r="BB854" s="162"/>
      <c r="BC854" s="162"/>
      <c r="BD854" s="162"/>
      <c r="BE854" s="162"/>
    </row>
    <row r="855" spans="1:57" ht="27" hidden="1" customHeight="1">
      <c r="A855" s="642" t="s">
        <v>11</v>
      </c>
      <c r="B855" s="492"/>
      <c r="C855" s="322"/>
      <c r="D855" s="12" t="s">
        <v>103</v>
      </c>
      <c r="E855" s="99" t="s">
        <v>256</v>
      </c>
      <c r="F855" s="11" t="s">
        <v>95</v>
      </c>
      <c r="G855" s="25"/>
      <c r="H855" s="38"/>
      <c r="I855" s="37"/>
      <c r="J855" s="37"/>
      <c r="K855" s="37"/>
      <c r="L855" s="37"/>
      <c r="M855" s="37"/>
      <c r="N855" s="215">
        <v>0</v>
      </c>
      <c r="O855" s="50">
        <f t="shared" si="524"/>
        <v>0</v>
      </c>
      <c r="P855" s="94">
        <f t="shared" si="525"/>
        <v>0</v>
      </c>
      <c r="Q855" s="403">
        <v>36.1</v>
      </c>
      <c r="R855" s="437">
        <f t="shared" si="526"/>
        <v>2346.5</v>
      </c>
      <c r="S855" s="395">
        <f t="shared" si="527"/>
        <v>1525.2249999999997</v>
      </c>
      <c r="T855" s="455">
        <v>35</v>
      </c>
      <c r="U855" s="435">
        <f t="shared" si="528"/>
        <v>38.615384615384606</v>
      </c>
      <c r="V855" s="459">
        <v>1440.39</v>
      </c>
      <c r="W855" s="318">
        <f t="shared" si="529"/>
        <v>0</v>
      </c>
      <c r="X855" s="553">
        <f t="shared" si="509"/>
        <v>0</v>
      </c>
      <c r="Y855" s="438" t="s">
        <v>773</v>
      </c>
      <c r="Z855" s="436">
        <f t="shared" si="530"/>
        <v>35</v>
      </c>
      <c r="AA855" s="428"/>
      <c r="AB855" s="171"/>
      <c r="AC855" s="88"/>
      <c r="AD855" s="162"/>
      <c r="AE855" s="162"/>
      <c r="AF855" s="162"/>
      <c r="AG855" s="162"/>
      <c r="AH855" s="162"/>
      <c r="AI855" s="162"/>
      <c r="AJ855" s="162"/>
      <c r="AK855" s="163"/>
      <c r="AL855" s="162"/>
      <c r="AM855" s="162"/>
      <c r="AN855" s="162"/>
      <c r="AO855" s="162"/>
      <c r="AP855" s="162"/>
      <c r="AQ855" s="162"/>
      <c r="AR855" s="162"/>
      <c r="AS855" s="162"/>
      <c r="AT855" s="162"/>
      <c r="AU855" s="162"/>
      <c r="AV855" s="162"/>
      <c r="AW855" s="162"/>
      <c r="AX855" s="162"/>
      <c r="AY855" s="162"/>
      <c r="AZ855" s="162"/>
      <c r="BA855" s="162"/>
      <c r="BB855" s="162"/>
      <c r="BC855" s="162"/>
      <c r="BD855" s="162"/>
      <c r="BE855" s="162"/>
    </row>
    <row r="856" spans="1:57" ht="39.200000000000003" hidden="1" customHeight="1">
      <c r="A856" s="521" t="s">
        <v>11</v>
      </c>
      <c r="B856" s="476"/>
      <c r="C856" s="512" t="s">
        <v>784</v>
      </c>
      <c r="D856" s="12" t="s">
        <v>104</v>
      </c>
      <c r="E856" s="99" t="s">
        <v>256</v>
      </c>
      <c r="F856" s="11" t="s">
        <v>63</v>
      </c>
      <c r="G856" s="623"/>
      <c r="H856" s="40"/>
      <c r="I856" s="39"/>
      <c r="J856" s="39"/>
      <c r="K856" s="39"/>
      <c r="L856" s="39"/>
      <c r="M856" s="39"/>
      <c r="N856" s="215">
        <v>0</v>
      </c>
      <c r="O856" s="50">
        <f t="shared" si="524"/>
        <v>0</v>
      </c>
      <c r="P856" s="94">
        <f t="shared" si="525"/>
        <v>0</v>
      </c>
      <c r="Q856" s="403">
        <v>36.1</v>
      </c>
      <c r="R856" s="437">
        <f t="shared" si="526"/>
        <v>2346.5</v>
      </c>
      <c r="S856" s="395">
        <f t="shared" si="527"/>
        <v>1525.2249999999997</v>
      </c>
      <c r="T856" s="455">
        <v>35</v>
      </c>
      <c r="U856" s="435">
        <f t="shared" si="528"/>
        <v>30.521457489878543</v>
      </c>
      <c r="V856" s="459">
        <v>1630.3139999999999</v>
      </c>
      <c r="W856" s="318">
        <f t="shared" si="529"/>
        <v>0</v>
      </c>
      <c r="X856" s="553">
        <f t="shared" si="509"/>
        <v>0</v>
      </c>
      <c r="Y856" s="438" t="s">
        <v>773</v>
      </c>
      <c r="Z856" s="436">
        <f t="shared" si="530"/>
        <v>35</v>
      </c>
      <c r="AA856" s="428"/>
      <c r="AB856" s="171"/>
      <c r="AC856" s="88"/>
      <c r="AD856" s="162"/>
      <c r="AE856" s="162"/>
      <c r="AF856" s="162"/>
      <c r="AG856" s="162"/>
      <c r="AH856" s="162"/>
      <c r="AI856" s="162"/>
      <c r="AJ856" s="162"/>
      <c r="AK856" s="163"/>
      <c r="AL856" s="162"/>
      <c r="AM856" s="162"/>
      <c r="AN856" s="162"/>
      <c r="AO856" s="162"/>
      <c r="AP856" s="162"/>
      <c r="AQ856" s="162"/>
      <c r="AR856" s="162"/>
      <c r="AS856" s="162"/>
      <c r="AT856" s="162"/>
      <c r="AU856" s="162"/>
      <c r="AV856" s="162"/>
      <c r="AW856" s="162"/>
      <c r="AX856" s="162"/>
      <c r="AY856" s="162"/>
      <c r="AZ856" s="162"/>
      <c r="BA856" s="162"/>
      <c r="BB856" s="162"/>
      <c r="BC856" s="162"/>
      <c r="BD856" s="162"/>
      <c r="BE856" s="162"/>
    </row>
    <row r="857" spans="1:57" ht="27" hidden="1" customHeight="1">
      <c r="A857" s="642" t="s">
        <v>11</v>
      </c>
      <c r="B857" s="492"/>
      <c r="C857" s="322"/>
      <c r="D857" s="12" t="s">
        <v>56</v>
      </c>
      <c r="E857" s="99" t="s">
        <v>105</v>
      </c>
      <c r="F857" s="11" t="s">
        <v>106</v>
      </c>
      <c r="G857" s="25"/>
      <c r="H857" s="38"/>
      <c r="I857" s="37"/>
      <c r="J857" s="37"/>
      <c r="K857" s="37"/>
      <c r="L857" s="37"/>
      <c r="M857" s="37"/>
      <c r="N857" s="215">
        <v>0</v>
      </c>
      <c r="O857" s="50">
        <f t="shared" si="524"/>
        <v>0</v>
      </c>
      <c r="P857" s="94">
        <f t="shared" si="525"/>
        <v>0</v>
      </c>
      <c r="Q857" s="403">
        <v>11.71</v>
      </c>
      <c r="R857" s="437">
        <f t="shared" si="526"/>
        <v>761.15000000000009</v>
      </c>
      <c r="S857" s="395">
        <f t="shared" si="527"/>
        <v>494.7475</v>
      </c>
      <c r="T857" s="455">
        <v>35</v>
      </c>
      <c r="U857" s="435">
        <f t="shared" si="528"/>
        <v>38.61538461538462</v>
      </c>
      <c r="V857" s="459">
        <v>467.22900000000004</v>
      </c>
      <c r="W857" s="318">
        <f t="shared" si="529"/>
        <v>0</v>
      </c>
      <c r="X857" s="553">
        <f t="shared" si="509"/>
        <v>0</v>
      </c>
      <c r="Y857" s="438" t="s">
        <v>773</v>
      </c>
      <c r="Z857" s="436">
        <f t="shared" si="530"/>
        <v>35</v>
      </c>
      <c r="AA857" s="428"/>
      <c r="AB857" s="171"/>
      <c r="AC857" s="88"/>
      <c r="AD857" s="162"/>
      <c r="AE857" s="162"/>
      <c r="AF857" s="162"/>
      <c r="AG857" s="162"/>
      <c r="AH857" s="162"/>
      <c r="AI857" s="162"/>
      <c r="AJ857" s="162"/>
      <c r="AK857" s="163"/>
      <c r="AL857" s="162"/>
      <c r="AM857" s="162"/>
      <c r="AN857" s="162"/>
      <c r="AO857" s="162"/>
      <c r="AP857" s="162"/>
      <c r="AQ857" s="162"/>
      <c r="AR857" s="162"/>
      <c r="AS857" s="162"/>
      <c r="AT857" s="162"/>
      <c r="AU857" s="162"/>
      <c r="AV857" s="162"/>
      <c r="AW857" s="162"/>
      <c r="AX857" s="162"/>
      <c r="AY857" s="162"/>
      <c r="AZ857" s="162"/>
      <c r="BA857" s="162"/>
      <c r="BB857" s="162"/>
      <c r="BC857" s="162"/>
      <c r="BD857" s="162"/>
      <c r="BE857" s="162"/>
    </row>
    <row r="858" spans="1:57" ht="27" hidden="1" customHeight="1">
      <c r="A858" s="642" t="s">
        <v>11</v>
      </c>
      <c r="B858" s="492"/>
      <c r="C858" s="322"/>
      <c r="D858" s="12" t="s">
        <v>194</v>
      </c>
      <c r="E858" s="99" t="s">
        <v>105</v>
      </c>
      <c r="F858" s="11" t="s">
        <v>195</v>
      </c>
      <c r="G858" s="25"/>
      <c r="H858" s="38"/>
      <c r="I858" s="37"/>
      <c r="J858" s="37"/>
      <c r="K858" s="37"/>
      <c r="L858" s="37"/>
      <c r="M858" s="37"/>
      <c r="N858" s="215">
        <v>0</v>
      </c>
      <c r="O858" s="50">
        <f t="shared" si="524"/>
        <v>0</v>
      </c>
      <c r="P858" s="94">
        <f t="shared" si="525"/>
        <v>0</v>
      </c>
      <c r="Q858" s="403">
        <v>11.71</v>
      </c>
      <c r="R858" s="437">
        <f t="shared" si="526"/>
        <v>761.15000000000009</v>
      </c>
      <c r="S858" s="395">
        <f t="shared" si="527"/>
        <v>494.7475</v>
      </c>
      <c r="T858" s="455">
        <v>35</v>
      </c>
      <c r="U858" s="435">
        <f t="shared" si="528"/>
        <v>38.61538461538462</v>
      </c>
      <c r="V858" s="459">
        <v>467.22900000000004</v>
      </c>
      <c r="W858" s="318">
        <f t="shared" ref="W858:W949" si="531">S858*O858</f>
        <v>0</v>
      </c>
      <c r="X858" s="553">
        <f t="shared" si="509"/>
        <v>0</v>
      </c>
      <c r="Y858" s="438" t="s">
        <v>773</v>
      </c>
      <c r="Z858" s="436">
        <f t="shared" si="530"/>
        <v>35</v>
      </c>
      <c r="AA858" s="428"/>
      <c r="AB858" s="171"/>
      <c r="AC858" s="88"/>
      <c r="AD858" s="162"/>
      <c r="AE858" s="162"/>
      <c r="AF858" s="162"/>
      <c r="AG858" s="162"/>
      <c r="AH858" s="162"/>
      <c r="AI858" s="162"/>
      <c r="AJ858" s="162"/>
      <c r="AK858" s="163"/>
      <c r="AL858" s="162"/>
      <c r="AM858" s="162"/>
      <c r="AN858" s="162"/>
      <c r="AO858" s="162"/>
      <c r="AP858" s="162"/>
      <c r="AQ858" s="162"/>
      <c r="AR858" s="162"/>
      <c r="AS858" s="162"/>
      <c r="AT858" s="162"/>
      <c r="AU858" s="162"/>
      <c r="AV858" s="162"/>
      <c r="AW858" s="162"/>
      <c r="AX858" s="162"/>
      <c r="AY858" s="162"/>
      <c r="AZ858" s="162"/>
      <c r="BA858" s="162"/>
      <c r="BB858" s="162"/>
      <c r="BC858" s="162"/>
      <c r="BD858" s="162"/>
      <c r="BE858" s="162"/>
    </row>
    <row r="859" spans="1:57" s="3" customFormat="1" ht="27" hidden="1" customHeight="1">
      <c r="A859" s="642" t="s">
        <v>11</v>
      </c>
      <c r="B859" s="492"/>
      <c r="C859" s="322"/>
      <c r="D859" s="12" t="s">
        <v>107</v>
      </c>
      <c r="E859" s="99" t="s">
        <v>105</v>
      </c>
      <c r="F859" s="11" t="s">
        <v>108</v>
      </c>
      <c r="G859" s="16"/>
      <c r="H859" s="37"/>
      <c r="I859" s="37"/>
      <c r="J859" s="37"/>
      <c r="K859" s="37"/>
      <c r="L859" s="37"/>
      <c r="M859" s="37"/>
      <c r="N859" s="215">
        <v>0</v>
      </c>
      <c r="O859" s="50">
        <f t="shared" si="524"/>
        <v>0</v>
      </c>
      <c r="P859" s="94">
        <f t="shared" si="525"/>
        <v>0</v>
      </c>
      <c r="Q859" s="403">
        <v>11.71</v>
      </c>
      <c r="R859" s="437">
        <f t="shared" si="526"/>
        <v>761.15000000000009</v>
      </c>
      <c r="S859" s="395">
        <f t="shared" si="527"/>
        <v>494.7475</v>
      </c>
      <c r="T859" s="455">
        <v>35</v>
      </c>
      <c r="U859" s="435">
        <f t="shared" si="528"/>
        <v>38.61538461538462</v>
      </c>
      <c r="V859" s="459">
        <v>467.22900000000004</v>
      </c>
      <c r="W859" s="318">
        <f t="shared" si="531"/>
        <v>0</v>
      </c>
      <c r="X859" s="553">
        <f t="shared" si="509"/>
        <v>0</v>
      </c>
      <c r="Y859" s="438" t="s">
        <v>773</v>
      </c>
      <c r="Z859" s="436">
        <f t="shared" si="530"/>
        <v>35</v>
      </c>
      <c r="AA859" s="428"/>
      <c r="AB859" s="171"/>
      <c r="AC859" s="1"/>
      <c r="AD859" s="2"/>
      <c r="AE859" s="2"/>
      <c r="AF859" s="2"/>
      <c r="AG859" s="2"/>
      <c r="AH859" s="2"/>
      <c r="AI859" s="2"/>
      <c r="AJ859" s="2"/>
      <c r="AK859" s="122"/>
      <c r="AL859" s="2"/>
      <c r="AM859" s="2"/>
      <c r="AN859" s="2"/>
      <c r="AO859" s="2"/>
      <c r="AP859" s="2"/>
      <c r="AQ859" s="2"/>
      <c r="AR859" s="2"/>
      <c r="AS859" s="2"/>
      <c r="AT859" s="2"/>
      <c r="AU859" s="2"/>
      <c r="AV859" s="2"/>
      <c r="AW859" s="2"/>
      <c r="AX859" s="2"/>
      <c r="AY859" s="2"/>
      <c r="AZ859" s="2"/>
      <c r="BA859" s="2"/>
      <c r="BB859" s="2"/>
      <c r="BC859" s="2"/>
      <c r="BD859" s="2"/>
      <c r="BE859" s="2"/>
    </row>
    <row r="860" spans="1:57" s="3" customFormat="1" ht="27" hidden="1" customHeight="1">
      <c r="A860" s="642" t="s">
        <v>11</v>
      </c>
      <c r="B860" s="492"/>
      <c r="C860" s="322"/>
      <c r="D860" s="12" t="s">
        <v>202</v>
      </c>
      <c r="E860" s="99" t="s">
        <v>204</v>
      </c>
      <c r="F860" s="11" t="s">
        <v>205</v>
      </c>
      <c r="G860" s="25"/>
      <c r="H860" s="38"/>
      <c r="I860" s="37"/>
      <c r="J860" s="37"/>
      <c r="K860" s="37"/>
      <c r="L860" s="37"/>
      <c r="M860" s="37"/>
      <c r="N860" s="215">
        <v>0</v>
      </c>
      <c r="O860" s="50">
        <f t="shared" si="524"/>
        <v>0</v>
      </c>
      <c r="P860" s="94">
        <f t="shared" si="525"/>
        <v>0</v>
      </c>
      <c r="Q860" s="403">
        <v>35.61</v>
      </c>
      <c r="R860" s="437">
        <f t="shared" si="526"/>
        <v>2314.65</v>
      </c>
      <c r="S860" s="395">
        <f t="shared" si="527"/>
        <v>1504.5224999999998</v>
      </c>
      <c r="T860" s="455">
        <v>35</v>
      </c>
      <c r="U860" s="435">
        <f t="shared" si="528"/>
        <v>38.61538461538462</v>
      </c>
      <c r="V860" s="459">
        <v>1420.8389999999999</v>
      </c>
      <c r="W860" s="318">
        <f t="shared" si="531"/>
        <v>0</v>
      </c>
      <c r="X860" s="553">
        <f t="shared" si="509"/>
        <v>0</v>
      </c>
      <c r="Y860" s="438" t="s">
        <v>773</v>
      </c>
      <c r="Z860" s="436">
        <f t="shared" si="530"/>
        <v>35</v>
      </c>
      <c r="AA860" s="428"/>
      <c r="AB860" s="171"/>
      <c r="AC860" s="1"/>
      <c r="AD860" s="2"/>
      <c r="AE860" s="2"/>
      <c r="AF860" s="2"/>
      <c r="AG860" s="2"/>
      <c r="AH860" s="2"/>
      <c r="AI860" s="2"/>
      <c r="AJ860" s="2"/>
      <c r="AK860" s="122"/>
      <c r="AL860" s="2"/>
      <c r="AM860" s="2"/>
      <c r="AN860" s="2"/>
      <c r="AO860" s="2"/>
      <c r="AP860" s="2"/>
      <c r="AQ860" s="2"/>
      <c r="AR860" s="2"/>
      <c r="AS860" s="2"/>
      <c r="AT860" s="2"/>
      <c r="AU860" s="2"/>
      <c r="AV860" s="2"/>
      <c r="AW860" s="2"/>
      <c r="AX860" s="2"/>
      <c r="AY860" s="2"/>
      <c r="AZ860" s="2"/>
      <c r="BA860" s="2"/>
      <c r="BB860" s="2"/>
      <c r="BC860" s="2"/>
      <c r="BD860" s="2"/>
      <c r="BE860" s="2"/>
    </row>
    <row r="861" spans="1:57" s="3" customFormat="1" ht="27" hidden="1" customHeight="1">
      <c r="A861" s="642" t="s">
        <v>11</v>
      </c>
      <c r="B861" s="492"/>
      <c r="C861" s="322"/>
      <c r="D861" s="41" t="s">
        <v>203</v>
      </c>
      <c r="E861" s="115" t="s">
        <v>204</v>
      </c>
      <c r="F861" s="42" t="s">
        <v>206</v>
      </c>
      <c r="G861" s="16"/>
      <c r="H861" s="37"/>
      <c r="I861" s="37"/>
      <c r="J861" s="37"/>
      <c r="K861" s="37"/>
      <c r="L861" s="37"/>
      <c r="M861" s="37"/>
      <c r="N861" s="215">
        <v>0</v>
      </c>
      <c r="O861" s="50">
        <f t="shared" si="524"/>
        <v>0</v>
      </c>
      <c r="P861" s="94">
        <f t="shared" si="525"/>
        <v>0</v>
      </c>
      <c r="Q861" s="403">
        <v>35.61</v>
      </c>
      <c r="R861" s="437">
        <f t="shared" si="526"/>
        <v>2314.65</v>
      </c>
      <c r="S861" s="395">
        <f t="shared" si="527"/>
        <v>1504.5224999999998</v>
      </c>
      <c r="T861" s="455">
        <v>35</v>
      </c>
      <c r="U861" s="435">
        <f t="shared" si="528"/>
        <v>38.61538461538462</v>
      </c>
      <c r="V861" s="459">
        <v>1420.8389999999999</v>
      </c>
      <c r="W861" s="318">
        <f t="shared" si="531"/>
        <v>0</v>
      </c>
      <c r="X861" s="553">
        <f t="shared" si="509"/>
        <v>0</v>
      </c>
      <c r="Y861" s="438" t="s">
        <v>773</v>
      </c>
      <c r="Z861" s="436">
        <f t="shared" si="530"/>
        <v>35</v>
      </c>
      <c r="AA861" s="428"/>
      <c r="AB861" s="171"/>
      <c r="AC861" s="1"/>
      <c r="AD861" s="2"/>
      <c r="AE861" s="2"/>
      <c r="AF861" s="2"/>
      <c r="AG861" s="2"/>
      <c r="AH861" s="2"/>
      <c r="AI861" s="2"/>
      <c r="AJ861" s="2"/>
      <c r="AK861" s="122"/>
      <c r="AL861" s="2"/>
      <c r="AM861" s="2"/>
      <c r="AN861" s="2"/>
      <c r="AO861" s="2"/>
      <c r="AP861" s="2"/>
      <c r="AQ861" s="2"/>
      <c r="AR861" s="2"/>
      <c r="AS861" s="2"/>
      <c r="AT861" s="2"/>
      <c r="AU861" s="2"/>
      <c r="AV861" s="2"/>
      <c r="AW861" s="2"/>
      <c r="AX861" s="2"/>
      <c r="AY861" s="2"/>
      <c r="AZ861" s="2"/>
      <c r="BA861" s="2"/>
      <c r="BB861" s="2"/>
      <c r="BC861" s="2"/>
      <c r="BD861" s="2"/>
      <c r="BE861" s="2"/>
    </row>
    <row r="862" spans="1:57" s="3" customFormat="1" ht="63.75" hidden="1" customHeight="1">
      <c r="A862" s="521" t="s">
        <v>11</v>
      </c>
      <c r="B862" s="521"/>
      <c r="C862" s="648" t="s">
        <v>784</v>
      </c>
      <c r="D862" s="41" t="s">
        <v>735</v>
      </c>
      <c r="E862" s="115" t="s">
        <v>204</v>
      </c>
      <c r="F862" s="42" t="s">
        <v>737</v>
      </c>
      <c r="G862" s="621"/>
      <c r="H862" s="39"/>
      <c r="I862" s="39"/>
      <c r="J862" s="39"/>
      <c r="K862" s="39"/>
      <c r="L862" s="39"/>
      <c r="M862" s="39"/>
      <c r="N862" s="215">
        <v>0</v>
      </c>
      <c r="O862" s="50">
        <f t="shared" si="524"/>
        <v>0</v>
      </c>
      <c r="P862" s="94">
        <f t="shared" si="525"/>
        <v>0</v>
      </c>
      <c r="Q862" s="403">
        <v>28.54</v>
      </c>
      <c r="R862" s="437">
        <f t="shared" si="526"/>
        <v>1855.1</v>
      </c>
      <c r="S862" s="395">
        <f t="shared" si="527"/>
        <v>1484.08</v>
      </c>
      <c r="T862" s="455">
        <v>20</v>
      </c>
      <c r="U862" s="435">
        <f t="shared" si="528"/>
        <v>25.602878551021504</v>
      </c>
      <c r="V862" s="459">
        <v>1380.1410000000001</v>
      </c>
      <c r="W862" s="318">
        <f>S862*O862</f>
        <v>0</v>
      </c>
      <c r="X862" s="553">
        <f t="shared" si="509"/>
        <v>0</v>
      </c>
      <c r="Y862" s="438" t="s">
        <v>773</v>
      </c>
      <c r="Z862" s="436">
        <f t="shared" si="530"/>
        <v>20</v>
      </c>
      <c r="AA862" s="428"/>
      <c r="AB862" s="171"/>
      <c r="AC862" s="1"/>
      <c r="AD862" s="2"/>
      <c r="AE862" s="2"/>
      <c r="AF862" s="2"/>
      <c r="AG862" s="2"/>
      <c r="AH862" s="2"/>
      <c r="AI862" s="2"/>
      <c r="AJ862" s="2"/>
      <c r="AK862" s="122"/>
      <c r="AL862" s="2"/>
      <c r="AM862" s="2"/>
      <c r="AN862" s="2"/>
      <c r="AO862" s="2"/>
      <c r="AP862" s="2"/>
      <c r="AQ862" s="2"/>
      <c r="AR862" s="2"/>
      <c r="AS862" s="2"/>
      <c r="AT862" s="2"/>
      <c r="AU862" s="2"/>
      <c r="AV862" s="2"/>
      <c r="AW862" s="2"/>
      <c r="AX862" s="2"/>
      <c r="AY862" s="2"/>
      <c r="AZ862" s="2"/>
      <c r="BA862" s="2"/>
      <c r="BB862" s="2"/>
      <c r="BC862" s="2"/>
      <c r="BD862" s="2"/>
      <c r="BE862" s="2"/>
    </row>
    <row r="863" spans="1:57" s="3" customFormat="1" ht="63.75" hidden="1" customHeight="1">
      <c r="A863" s="521" t="s">
        <v>11</v>
      </c>
      <c r="B863" s="482"/>
      <c r="C863" s="512" t="s">
        <v>784</v>
      </c>
      <c r="D863" s="41" t="s">
        <v>735</v>
      </c>
      <c r="E863" s="115" t="s">
        <v>204</v>
      </c>
      <c r="F863" s="42" t="s">
        <v>738</v>
      </c>
      <c r="G863" s="621"/>
      <c r="H863" s="39"/>
      <c r="I863" s="39"/>
      <c r="J863" s="39"/>
      <c r="K863" s="39"/>
      <c r="L863" s="39"/>
      <c r="M863" s="39"/>
      <c r="N863" s="215">
        <v>0</v>
      </c>
      <c r="O863" s="50">
        <f t="shared" si="524"/>
        <v>0</v>
      </c>
      <c r="P863" s="94">
        <f t="shared" si="525"/>
        <v>0</v>
      </c>
      <c r="Q863" s="403">
        <v>28.54</v>
      </c>
      <c r="R863" s="437">
        <f t="shared" si="526"/>
        <v>1855.1</v>
      </c>
      <c r="S863" s="395">
        <f t="shared" si="527"/>
        <v>1298.57</v>
      </c>
      <c r="T863" s="455">
        <v>30</v>
      </c>
      <c r="U863" s="435">
        <f t="shared" si="528"/>
        <v>25.602878551021504</v>
      </c>
      <c r="V863" s="459">
        <v>1380.1410000000001</v>
      </c>
      <c r="W863" s="318">
        <f t="shared" ref="W863:W870" si="532">S863*O863</f>
        <v>0</v>
      </c>
      <c r="X863" s="553">
        <f t="shared" si="509"/>
        <v>0</v>
      </c>
      <c r="Y863" s="438" t="s">
        <v>773</v>
      </c>
      <c r="Z863" s="436">
        <f t="shared" si="530"/>
        <v>30</v>
      </c>
      <c r="AA863" s="428"/>
      <c r="AB863" s="171"/>
      <c r="AC863" s="1"/>
      <c r="AD863" s="2"/>
      <c r="AE863" s="2"/>
      <c r="AF863" s="2"/>
      <c r="AG863" s="2"/>
      <c r="AH863" s="2"/>
      <c r="AI863" s="2"/>
      <c r="AJ863" s="2"/>
      <c r="AK863" s="122"/>
      <c r="AL863" s="2"/>
      <c r="AM863" s="2"/>
      <c r="AN863" s="2"/>
      <c r="AO863" s="2"/>
      <c r="AP863" s="2"/>
      <c r="AQ863" s="2"/>
      <c r="AR863" s="2"/>
      <c r="AS863" s="2"/>
      <c r="AT863" s="2"/>
      <c r="AU863" s="2"/>
      <c r="AV863" s="2"/>
      <c r="AW863" s="2"/>
      <c r="AX863" s="2"/>
      <c r="AY863" s="2"/>
      <c r="AZ863" s="2"/>
      <c r="BA863" s="2"/>
      <c r="BB863" s="2"/>
      <c r="BC863" s="2"/>
      <c r="BD863" s="2"/>
      <c r="BE863" s="2"/>
    </row>
    <row r="864" spans="1:57" s="3" customFormat="1" ht="63.75" hidden="1" customHeight="1">
      <c r="A864" s="521" t="s">
        <v>11</v>
      </c>
      <c r="B864" s="482"/>
      <c r="C864" s="512" t="s">
        <v>784</v>
      </c>
      <c r="D864" s="41" t="s">
        <v>735</v>
      </c>
      <c r="E864" s="115" t="s">
        <v>204</v>
      </c>
      <c r="F864" s="42" t="s">
        <v>739</v>
      </c>
      <c r="G864" s="621"/>
      <c r="H864" s="39"/>
      <c r="I864" s="39"/>
      <c r="J864" s="39"/>
      <c r="K864" s="39"/>
      <c r="L864" s="39"/>
      <c r="M864" s="39"/>
      <c r="N864" s="215">
        <v>0</v>
      </c>
      <c r="O864" s="50">
        <f t="shared" si="524"/>
        <v>0</v>
      </c>
      <c r="P864" s="94">
        <f t="shared" si="525"/>
        <v>0</v>
      </c>
      <c r="Q864" s="403">
        <v>28.54</v>
      </c>
      <c r="R864" s="437">
        <f t="shared" si="526"/>
        <v>1855.1</v>
      </c>
      <c r="S864" s="395">
        <f t="shared" si="527"/>
        <v>1298.57</v>
      </c>
      <c r="T864" s="455">
        <v>30</v>
      </c>
      <c r="U864" s="435">
        <f t="shared" si="528"/>
        <v>25.602878551021504</v>
      </c>
      <c r="V864" s="459">
        <v>1380.1410000000001</v>
      </c>
      <c r="W864" s="318">
        <f t="shared" si="532"/>
        <v>0</v>
      </c>
      <c r="X864" s="553">
        <f t="shared" si="509"/>
        <v>0</v>
      </c>
      <c r="Y864" s="438" t="s">
        <v>773</v>
      </c>
      <c r="Z864" s="436">
        <f t="shared" si="530"/>
        <v>30</v>
      </c>
      <c r="AA864" s="428"/>
      <c r="AB864" s="171"/>
      <c r="AC864" s="1"/>
      <c r="AD864" s="2"/>
      <c r="AE864" s="2"/>
      <c r="AF864" s="2"/>
      <c r="AG864" s="2"/>
      <c r="AH864" s="2"/>
      <c r="AI864" s="2"/>
      <c r="AJ864" s="2"/>
      <c r="AK864" s="122"/>
      <c r="AL864" s="2"/>
      <c r="AM864" s="2"/>
      <c r="AN864" s="2"/>
      <c r="AO864" s="2"/>
      <c r="AP864" s="2"/>
      <c r="AQ864" s="2"/>
      <c r="AR864" s="2"/>
      <c r="AS864" s="2"/>
      <c r="AT864" s="2"/>
      <c r="AU864" s="2"/>
      <c r="AV864" s="2"/>
      <c r="AW864" s="2"/>
      <c r="AX864" s="2"/>
      <c r="AY864" s="2"/>
      <c r="AZ864" s="2"/>
      <c r="BA864" s="2"/>
      <c r="BB864" s="2"/>
      <c r="BC864" s="2"/>
      <c r="BD864" s="2"/>
      <c r="BE864" s="2"/>
    </row>
    <row r="865" spans="1:57" s="3" customFormat="1" ht="63.75" hidden="1" customHeight="1">
      <c r="A865" s="521" t="s">
        <v>11</v>
      </c>
      <c r="B865" s="482"/>
      <c r="C865" s="512" t="s">
        <v>784</v>
      </c>
      <c r="D865" s="41" t="s">
        <v>735</v>
      </c>
      <c r="E865" s="115" t="s">
        <v>204</v>
      </c>
      <c r="F865" s="42" t="s">
        <v>740</v>
      </c>
      <c r="G865" s="621"/>
      <c r="H865" s="39"/>
      <c r="I865" s="39"/>
      <c r="J865" s="39"/>
      <c r="K865" s="39"/>
      <c r="L865" s="39"/>
      <c r="M865" s="39"/>
      <c r="N865" s="215">
        <v>0</v>
      </c>
      <c r="O865" s="50">
        <f t="shared" si="524"/>
        <v>0</v>
      </c>
      <c r="P865" s="94">
        <f t="shared" si="525"/>
        <v>0</v>
      </c>
      <c r="Q865" s="403">
        <v>28.54</v>
      </c>
      <c r="R865" s="437">
        <f t="shared" si="526"/>
        <v>1855.1</v>
      </c>
      <c r="S865" s="395">
        <f t="shared" si="527"/>
        <v>1484.08</v>
      </c>
      <c r="T865" s="455">
        <v>20</v>
      </c>
      <c r="U865" s="435">
        <f t="shared" si="528"/>
        <v>25.602878551021504</v>
      </c>
      <c r="V865" s="459">
        <v>1380.1410000000001</v>
      </c>
      <c r="W865" s="318">
        <f t="shared" si="532"/>
        <v>0</v>
      </c>
      <c r="X865" s="553">
        <f t="shared" si="509"/>
        <v>0</v>
      </c>
      <c r="Y865" s="438" t="s">
        <v>773</v>
      </c>
      <c r="Z865" s="436">
        <f t="shared" si="530"/>
        <v>20</v>
      </c>
      <c r="AA865" s="428"/>
      <c r="AB865" s="171"/>
      <c r="AC865" s="1"/>
      <c r="AD865" s="2"/>
      <c r="AE865" s="2"/>
      <c r="AF865" s="2"/>
      <c r="AG865" s="2"/>
      <c r="AH865" s="2"/>
      <c r="AI865" s="2"/>
      <c r="AJ865" s="2"/>
      <c r="AK865" s="122"/>
      <c r="AL865" s="2"/>
      <c r="AM865" s="2"/>
      <c r="AN865" s="2"/>
      <c r="AO865" s="2"/>
      <c r="AP865" s="2"/>
      <c r="AQ865" s="2"/>
      <c r="AR865" s="2"/>
      <c r="AS865" s="2"/>
      <c r="AT865" s="2"/>
      <c r="AU865" s="2"/>
      <c r="AV865" s="2"/>
      <c r="AW865" s="2"/>
      <c r="AX865" s="2"/>
      <c r="AY865" s="2"/>
      <c r="AZ865" s="2"/>
      <c r="BA865" s="2"/>
      <c r="BB865" s="2"/>
      <c r="BC865" s="2"/>
      <c r="BD865" s="2"/>
      <c r="BE865" s="2"/>
    </row>
    <row r="866" spans="1:57" s="3" customFormat="1" ht="63.75" hidden="1" customHeight="1">
      <c r="A866" s="521" t="s">
        <v>11</v>
      </c>
      <c r="B866" s="482"/>
      <c r="C866" s="512" t="s">
        <v>784</v>
      </c>
      <c r="D866" s="41" t="s">
        <v>735</v>
      </c>
      <c r="E866" s="115" t="s">
        <v>204</v>
      </c>
      <c r="F866" s="42" t="s">
        <v>741</v>
      </c>
      <c r="G866" s="621"/>
      <c r="H866" s="39"/>
      <c r="I866" s="39"/>
      <c r="J866" s="39"/>
      <c r="K866" s="39"/>
      <c r="L866" s="39"/>
      <c r="M866" s="39"/>
      <c r="N866" s="215">
        <v>0</v>
      </c>
      <c r="O866" s="50">
        <f t="shared" si="524"/>
        <v>0</v>
      </c>
      <c r="P866" s="94">
        <f t="shared" si="525"/>
        <v>0</v>
      </c>
      <c r="Q866" s="403">
        <v>28.54</v>
      </c>
      <c r="R866" s="437">
        <f t="shared" si="526"/>
        <v>1855.1</v>
      </c>
      <c r="S866" s="395">
        <f t="shared" si="527"/>
        <v>1484.08</v>
      </c>
      <c r="T866" s="455">
        <v>20</v>
      </c>
      <c r="U866" s="435">
        <f t="shared" si="528"/>
        <v>25.602878551021504</v>
      </c>
      <c r="V866" s="459">
        <v>1380.1410000000001</v>
      </c>
      <c r="W866" s="318">
        <f t="shared" si="532"/>
        <v>0</v>
      </c>
      <c r="X866" s="553">
        <f t="shared" si="509"/>
        <v>0</v>
      </c>
      <c r="Y866" s="438" t="s">
        <v>773</v>
      </c>
      <c r="Z866" s="436">
        <f t="shared" si="530"/>
        <v>20</v>
      </c>
      <c r="AA866" s="428"/>
      <c r="AB866" s="171"/>
      <c r="AC866" s="1"/>
      <c r="AD866" s="2"/>
      <c r="AE866" s="2"/>
      <c r="AF866" s="2"/>
      <c r="AG866" s="2"/>
      <c r="AH866" s="2"/>
      <c r="AI866" s="2"/>
      <c r="AJ866" s="2"/>
      <c r="AK866" s="122"/>
      <c r="AL866" s="2"/>
      <c r="AM866" s="2"/>
      <c r="AN866" s="2"/>
      <c r="AO866" s="2"/>
      <c r="AP866" s="2"/>
      <c r="AQ866" s="2"/>
      <c r="AR866" s="2"/>
      <c r="AS866" s="2"/>
      <c r="AT866" s="2"/>
      <c r="AU866" s="2"/>
      <c r="AV866" s="2"/>
      <c r="AW866" s="2"/>
      <c r="AX866" s="2"/>
      <c r="AY866" s="2"/>
      <c r="AZ866" s="2"/>
      <c r="BA866" s="2"/>
      <c r="BB866" s="2"/>
      <c r="BC866" s="2"/>
      <c r="BD866" s="2"/>
      <c r="BE866" s="2"/>
    </row>
    <row r="867" spans="1:57" s="3" customFormat="1" ht="63.75" hidden="1" customHeight="1">
      <c r="A867" s="521" t="s">
        <v>11</v>
      </c>
      <c r="B867" s="482"/>
      <c r="C867" s="512" t="s">
        <v>784</v>
      </c>
      <c r="D867" s="41" t="s">
        <v>735</v>
      </c>
      <c r="E867" s="115" t="s">
        <v>204</v>
      </c>
      <c r="F867" s="42" t="s">
        <v>743</v>
      </c>
      <c r="G867" s="621"/>
      <c r="H867" s="39"/>
      <c r="I867" s="39"/>
      <c r="J867" s="39"/>
      <c r="K867" s="39"/>
      <c r="L867" s="39"/>
      <c r="M867" s="39"/>
      <c r="N867" s="215">
        <v>0</v>
      </c>
      <c r="O867" s="50">
        <f t="shared" si="524"/>
        <v>0</v>
      </c>
      <c r="P867" s="94">
        <f t="shared" si="525"/>
        <v>0</v>
      </c>
      <c r="Q867" s="403">
        <v>28.54</v>
      </c>
      <c r="R867" s="437">
        <f t="shared" si="526"/>
        <v>1855.1</v>
      </c>
      <c r="S867" s="395">
        <f t="shared" si="527"/>
        <v>1484.08</v>
      </c>
      <c r="T867" s="455">
        <v>20</v>
      </c>
      <c r="U867" s="435">
        <f t="shared" si="528"/>
        <v>25.602878551021504</v>
      </c>
      <c r="V867" s="459">
        <v>1380.1410000000001</v>
      </c>
      <c r="W867" s="318">
        <f t="shared" si="532"/>
        <v>0</v>
      </c>
      <c r="X867" s="553">
        <f t="shared" si="509"/>
        <v>0</v>
      </c>
      <c r="Y867" s="438" t="s">
        <v>773</v>
      </c>
      <c r="Z867" s="436">
        <f t="shared" si="530"/>
        <v>20</v>
      </c>
      <c r="AA867" s="428"/>
      <c r="AB867" s="171"/>
      <c r="AC867" s="1"/>
      <c r="AD867" s="2"/>
      <c r="AE867" s="2"/>
      <c r="AF867" s="2"/>
      <c r="AG867" s="2"/>
      <c r="AH867" s="2"/>
      <c r="AI867" s="2"/>
      <c r="AJ867" s="2"/>
      <c r="AK867" s="122"/>
      <c r="AL867" s="2"/>
      <c r="AM867" s="2"/>
      <c r="AN867" s="2"/>
      <c r="AO867" s="2"/>
      <c r="AP867" s="2"/>
      <c r="AQ867" s="2"/>
      <c r="AR867" s="2"/>
      <c r="AS867" s="2"/>
      <c r="AT867" s="2"/>
      <c r="AU867" s="2"/>
      <c r="AV867" s="2"/>
      <c r="AW867" s="2"/>
      <c r="AX867" s="2"/>
      <c r="AY867" s="2"/>
      <c r="AZ867" s="2"/>
      <c r="BA867" s="2"/>
      <c r="BB867" s="2"/>
      <c r="BC867" s="2"/>
      <c r="BD867" s="2"/>
      <c r="BE867" s="2"/>
    </row>
    <row r="868" spans="1:57" s="3" customFormat="1" ht="63.75" hidden="1" customHeight="1">
      <c r="A868" s="521" t="s">
        <v>11</v>
      </c>
      <c r="B868" s="482"/>
      <c r="C868" s="512" t="s">
        <v>784</v>
      </c>
      <c r="D868" s="41" t="s">
        <v>735</v>
      </c>
      <c r="E868" s="99" t="s">
        <v>204</v>
      </c>
      <c r="F868" s="11" t="s">
        <v>742</v>
      </c>
      <c r="G868" s="621"/>
      <c r="H868" s="39"/>
      <c r="I868" s="39"/>
      <c r="J868" s="39"/>
      <c r="K868" s="39"/>
      <c r="L868" s="39"/>
      <c r="M868" s="39"/>
      <c r="N868" s="215">
        <v>0</v>
      </c>
      <c r="O868" s="50">
        <f t="shared" si="524"/>
        <v>0</v>
      </c>
      <c r="P868" s="94">
        <f t="shared" si="525"/>
        <v>0</v>
      </c>
      <c r="Q868" s="403">
        <v>28.54</v>
      </c>
      <c r="R868" s="437">
        <f t="shared" si="526"/>
        <v>1855.1</v>
      </c>
      <c r="S868" s="395">
        <f t="shared" si="527"/>
        <v>1298.57</v>
      </c>
      <c r="T868" s="455">
        <v>30</v>
      </c>
      <c r="U868" s="435">
        <f t="shared" si="528"/>
        <v>25.602878551021504</v>
      </c>
      <c r="V868" s="459">
        <v>1380.1410000000001</v>
      </c>
      <c r="W868" s="318">
        <f t="shared" si="532"/>
        <v>0</v>
      </c>
      <c r="X868" s="553">
        <f t="shared" si="509"/>
        <v>0</v>
      </c>
      <c r="Y868" s="438" t="s">
        <v>773</v>
      </c>
      <c r="Z868" s="436">
        <f t="shared" si="530"/>
        <v>30</v>
      </c>
      <c r="AA868" s="428"/>
      <c r="AB868" s="171"/>
      <c r="AC868" s="1"/>
      <c r="AD868" s="2"/>
      <c r="AE868" s="2"/>
      <c r="AF868" s="2"/>
      <c r="AG868" s="2"/>
      <c r="AH868" s="2"/>
      <c r="AI868" s="2"/>
      <c r="AJ868" s="2"/>
      <c r="AK868" s="122"/>
      <c r="AL868" s="2"/>
      <c r="AM868" s="2"/>
      <c r="AN868" s="2"/>
      <c r="AO868" s="2"/>
      <c r="AP868" s="2"/>
      <c r="AQ868" s="2"/>
      <c r="AR868" s="2"/>
      <c r="AS868" s="2"/>
      <c r="AT868" s="2"/>
      <c r="AU868" s="2"/>
      <c r="AV868" s="2"/>
      <c r="AW868" s="2"/>
      <c r="AX868" s="2"/>
      <c r="AY868" s="2"/>
      <c r="AZ868" s="2"/>
      <c r="BA868" s="2"/>
      <c r="BB868" s="2"/>
      <c r="BC868" s="2"/>
      <c r="BD868" s="2"/>
      <c r="BE868" s="2"/>
    </row>
    <row r="869" spans="1:57" s="3" customFormat="1" ht="63.75" hidden="1" customHeight="1">
      <c r="A869" s="521" t="s">
        <v>11</v>
      </c>
      <c r="B869" s="482"/>
      <c r="C869" s="512" t="s">
        <v>784</v>
      </c>
      <c r="D869" s="41" t="s">
        <v>735</v>
      </c>
      <c r="E869" s="99" t="s">
        <v>204</v>
      </c>
      <c r="F869" s="11" t="s">
        <v>736</v>
      </c>
      <c r="G869" s="621"/>
      <c r="H869" s="39"/>
      <c r="I869" s="39"/>
      <c r="J869" s="39"/>
      <c r="K869" s="39"/>
      <c r="L869" s="39"/>
      <c r="M869" s="39"/>
      <c r="N869" s="215">
        <v>0</v>
      </c>
      <c r="O869" s="50">
        <f t="shared" si="524"/>
        <v>0</v>
      </c>
      <c r="P869" s="94">
        <f t="shared" si="525"/>
        <v>0</v>
      </c>
      <c r="Q869" s="403">
        <v>28.54</v>
      </c>
      <c r="R869" s="437">
        <f t="shared" si="526"/>
        <v>1855.1</v>
      </c>
      <c r="S869" s="395">
        <f t="shared" si="527"/>
        <v>1298.57</v>
      </c>
      <c r="T869" s="455">
        <v>30</v>
      </c>
      <c r="U869" s="435">
        <f t="shared" si="528"/>
        <v>25.602878551021504</v>
      </c>
      <c r="V869" s="459">
        <v>1380.1410000000001</v>
      </c>
      <c r="W869" s="318">
        <f t="shared" si="532"/>
        <v>0</v>
      </c>
      <c r="X869" s="553">
        <f t="shared" si="509"/>
        <v>0</v>
      </c>
      <c r="Y869" s="438" t="s">
        <v>773</v>
      </c>
      <c r="Z869" s="436">
        <f t="shared" si="530"/>
        <v>30</v>
      </c>
      <c r="AA869" s="428"/>
      <c r="AB869" s="171"/>
      <c r="AC869" s="1"/>
      <c r="AD869" s="2"/>
      <c r="AE869" s="2"/>
      <c r="AF869" s="2"/>
      <c r="AG869" s="2"/>
      <c r="AH869" s="2"/>
      <c r="AI869" s="2"/>
      <c r="AJ869" s="2"/>
      <c r="AK869" s="122"/>
      <c r="AL869" s="2"/>
      <c r="AM869" s="2"/>
      <c r="AN869" s="2"/>
      <c r="AO869" s="2"/>
      <c r="AP869" s="2"/>
      <c r="AQ869" s="2"/>
      <c r="AR869" s="2"/>
      <c r="AS869" s="2"/>
      <c r="AT869" s="2"/>
      <c r="AU869" s="2"/>
      <c r="AV869" s="2"/>
      <c r="AW869" s="2"/>
      <c r="AX869" s="2"/>
      <c r="AY869" s="2"/>
      <c r="AZ869" s="2"/>
      <c r="BA869" s="2"/>
      <c r="BB869" s="2"/>
      <c r="BC869" s="2"/>
      <c r="BD869" s="2"/>
      <c r="BE869" s="2"/>
    </row>
    <row r="870" spans="1:57" s="3" customFormat="1" ht="63.75" hidden="1" customHeight="1">
      <c r="A870" s="521" t="s">
        <v>11</v>
      </c>
      <c r="B870" s="482"/>
      <c r="C870" s="512" t="s">
        <v>784</v>
      </c>
      <c r="D870" s="41" t="s">
        <v>735</v>
      </c>
      <c r="E870" s="115" t="s">
        <v>204</v>
      </c>
      <c r="F870" s="42" t="s">
        <v>63</v>
      </c>
      <c r="G870" s="617"/>
      <c r="H870" s="39"/>
      <c r="I870" s="39"/>
      <c r="J870" s="39"/>
      <c r="K870" s="39"/>
      <c r="L870" s="39"/>
      <c r="M870" s="39"/>
      <c r="N870" s="215">
        <v>0</v>
      </c>
      <c r="O870" s="50">
        <f t="shared" si="524"/>
        <v>0</v>
      </c>
      <c r="P870" s="94">
        <f t="shared" si="525"/>
        <v>0</v>
      </c>
      <c r="Q870" s="403">
        <v>28.54</v>
      </c>
      <c r="R870" s="437">
        <f t="shared" si="526"/>
        <v>1855.1</v>
      </c>
      <c r="S870" s="395">
        <f t="shared" si="527"/>
        <v>1298.57</v>
      </c>
      <c r="T870" s="455">
        <v>30</v>
      </c>
      <c r="U870" s="435">
        <f t="shared" si="528"/>
        <v>25.602878551021504</v>
      </c>
      <c r="V870" s="459">
        <v>1380.1410000000001</v>
      </c>
      <c r="W870" s="318">
        <f t="shared" si="532"/>
        <v>0</v>
      </c>
      <c r="X870" s="553">
        <f t="shared" si="509"/>
        <v>0</v>
      </c>
      <c r="Y870" s="438" t="s">
        <v>773</v>
      </c>
      <c r="Z870" s="436">
        <f t="shared" si="530"/>
        <v>30</v>
      </c>
      <c r="AA870" s="428"/>
      <c r="AB870" s="171"/>
      <c r="AC870" s="1"/>
      <c r="AD870" s="2"/>
      <c r="AE870" s="2"/>
      <c r="AF870" s="2"/>
      <c r="AG870" s="2"/>
      <c r="AH870" s="2"/>
      <c r="AI870" s="2"/>
      <c r="AJ870" s="2"/>
      <c r="AK870" s="122"/>
      <c r="AL870" s="2"/>
      <c r="AM870" s="2"/>
      <c r="AN870" s="2"/>
      <c r="AO870" s="2"/>
      <c r="AP870" s="2"/>
      <c r="AQ870" s="2"/>
      <c r="AR870" s="2"/>
      <c r="AS870" s="2"/>
      <c r="AT870" s="2"/>
      <c r="AU870" s="2"/>
      <c r="AV870" s="2"/>
      <c r="AW870" s="2"/>
      <c r="AX870" s="2"/>
      <c r="AY870" s="2"/>
      <c r="AZ870" s="2"/>
      <c r="BA870" s="2"/>
      <c r="BB870" s="2"/>
      <c r="BC870" s="2"/>
      <c r="BD870" s="2"/>
      <c r="BE870" s="2"/>
    </row>
    <row r="871" spans="1:57" ht="12" customHeight="1">
      <c r="A871" s="537"/>
      <c r="B871" s="268"/>
      <c r="C871" s="322"/>
      <c r="D871" s="268"/>
      <c r="E871" s="269"/>
      <c r="F871" s="270"/>
      <c r="G871" s="271"/>
      <c r="H871" s="271"/>
      <c r="I871" s="271"/>
      <c r="J871" s="271"/>
      <c r="K871" s="271"/>
      <c r="L871" s="271"/>
      <c r="M871" s="402"/>
      <c r="N871" s="252"/>
      <c r="O871" s="392"/>
      <c r="P871" s="402"/>
      <c r="Q871" s="393"/>
      <c r="R871" s="739"/>
      <c r="S871" s="764"/>
      <c r="T871" s="429"/>
      <c r="U871" s="429"/>
      <c r="V871" s="331"/>
      <c r="W871" s="771" t="s">
        <v>22</v>
      </c>
      <c r="X871" s="553">
        <f t="shared" si="509"/>
        <v>0</v>
      </c>
      <c r="Y871" s="423"/>
      <c r="Z871" s="170"/>
      <c r="AA871" s="88"/>
      <c r="AB871" s="171"/>
      <c r="AC871" s="88"/>
      <c r="AD871" s="162"/>
      <c r="AE871" s="162"/>
      <c r="AF871" s="162"/>
      <c r="AG871" s="162"/>
      <c r="AH871" s="162"/>
      <c r="AI871" s="162"/>
      <c r="AJ871" s="162"/>
      <c r="AK871" s="163"/>
      <c r="AL871" s="162"/>
      <c r="AM871" s="162"/>
      <c r="AN871" s="162"/>
      <c r="AO871" s="162"/>
      <c r="AP871" s="162"/>
      <c r="AQ871" s="162"/>
      <c r="AR871" s="162"/>
      <c r="AS871" s="162"/>
      <c r="AT871" s="162"/>
      <c r="AU871" s="162"/>
      <c r="AV871" s="162"/>
      <c r="AW871" s="162"/>
      <c r="AX871" s="162"/>
      <c r="AY871" s="162"/>
      <c r="AZ871" s="162"/>
      <c r="BA871" s="162"/>
      <c r="BB871" s="162"/>
      <c r="BC871" s="162"/>
      <c r="BD871" s="162"/>
      <c r="BE871" s="162"/>
    </row>
    <row r="872" spans="1:57" s="3" customFormat="1" ht="27" customHeight="1">
      <c r="A872" s="505"/>
      <c r="B872" s="490"/>
      <c r="C872" s="322"/>
      <c r="D872" s="132"/>
      <c r="E872" s="133" t="s">
        <v>32</v>
      </c>
      <c r="F872" s="255"/>
      <c r="G872" s="590" t="s">
        <v>13</v>
      </c>
      <c r="H872" s="590" t="s">
        <v>14</v>
      </c>
      <c r="I872" s="590" t="s">
        <v>15</v>
      </c>
      <c r="J872" s="539" t="s">
        <v>792</v>
      </c>
      <c r="K872" s="539" t="s">
        <v>792</v>
      </c>
      <c r="L872" s="539" t="s">
        <v>792</v>
      </c>
      <c r="M872" s="539" t="s">
        <v>792</v>
      </c>
      <c r="N872" s="103"/>
      <c r="O872" s="104"/>
      <c r="P872" s="128">
        <f>IF(SUM(G873:M911)&gt;0,0.1,0)</f>
        <v>0</v>
      </c>
      <c r="Q872" s="393"/>
      <c r="R872" s="735"/>
      <c r="S872" s="763"/>
      <c r="T872" s="332"/>
      <c r="U872" s="332"/>
      <c r="V872" s="332"/>
      <c r="W872" s="769"/>
      <c r="X872" s="553">
        <f t="shared" si="509"/>
        <v>0</v>
      </c>
      <c r="Y872" s="423"/>
      <c r="Z872" s="1"/>
      <c r="AA872" s="1"/>
      <c r="AB872" s="171"/>
      <c r="AC872" s="1"/>
      <c r="AD872" s="2"/>
      <c r="AE872" s="2"/>
      <c r="AF872" s="2"/>
      <c r="AG872" s="2"/>
      <c r="AH872" s="2"/>
      <c r="AI872" s="2"/>
      <c r="AJ872" s="2"/>
      <c r="AK872" s="122"/>
      <c r="AL872" s="2"/>
      <c r="AM872" s="2"/>
      <c r="AN872" s="2"/>
      <c r="AO872" s="2"/>
      <c r="AP872" s="2"/>
      <c r="AQ872" s="2"/>
      <c r="AR872" s="2"/>
      <c r="AS872" s="2"/>
      <c r="AT872" s="2"/>
      <c r="AU872" s="2"/>
      <c r="AV872" s="2"/>
      <c r="AW872" s="2"/>
      <c r="AX872" s="2"/>
      <c r="AY872" s="2"/>
      <c r="AZ872" s="2"/>
      <c r="BA872" s="2"/>
      <c r="BB872" s="2"/>
      <c r="BC872" s="2"/>
      <c r="BD872" s="2"/>
      <c r="BE872" s="2"/>
    </row>
    <row r="873" spans="1:57" ht="12" customHeight="1">
      <c r="A873" s="534"/>
      <c r="B873" s="268"/>
      <c r="C873" s="322"/>
      <c r="D873" s="268"/>
      <c r="E873" s="269"/>
      <c r="F873" s="270"/>
      <c r="G873" s="271"/>
      <c r="H873" s="271"/>
      <c r="I873" s="271"/>
      <c r="J873" s="271"/>
      <c r="K873" s="271"/>
      <c r="L873" s="271"/>
      <c r="M873" s="397"/>
      <c r="N873" s="204"/>
      <c r="O873" s="305"/>
      <c r="P873" s="397"/>
      <c r="Q873" s="396"/>
      <c r="R873" s="739"/>
      <c r="S873" s="764"/>
      <c r="T873" s="331"/>
      <c r="U873" s="331"/>
      <c r="V873" s="331"/>
      <c r="W873" s="771" t="s">
        <v>22</v>
      </c>
      <c r="X873" s="553">
        <f t="shared" si="509"/>
        <v>0</v>
      </c>
      <c r="Y873" s="423"/>
      <c r="Z873" s="170"/>
      <c r="AA873" s="88"/>
      <c r="AB873" s="171"/>
      <c r="AC873" s="88"/>
      <c r="AD873" s="162"/>
      <c r="AE873" s="162"/>
      <c r="AF873" s="162"/>
      <c r="AG873" s="162"/>
      <c r="AH873" s="162"/>
      <c r="AI873" s="162"/>
      <c r="AJ873" s="162"/>
      <c r="AK873" s="163"/>
      <c r="AL873" s="162"/>
      <c r="AM873" s="162"/>
      <c r="AN873" s="162"/>
      <c r="AO873" s="162"/>
      <c r="AP873" s="162"/>
      <c r="AQ873" s="162"/>
      <c r="AR873" s="162"/>
      <c r="AS873" s="162"/>
      <c r="AT873" s="162"/>
      <c r="AU873" s="162"/>
      <c r="AV873" s="162"/>
      <c r="AW873" s="162"/>
      <c r="AX873" s="162"/>
      <c r="AY873" s="162"/>
      <c r="AZ873" s="162"/>
      <c r="BA873" s="162"/>
      <c r="BB873" s="162"/>
      <c r="BC873" s="162"/>
      <c r="BD873" s="162"/>
      <c r="BE873" s="162"/>
    </row>
    <row r="874" spans="1:57" s="3" customFormat="1" ht="48.4" customHeight="1">
      <c r="A874" s="521" t="s">
        <v>11</v>
      </c>
      <c r="B874" s="475"/>
      <c r="C874" s="930" t="s">
        <v>796</v>
      </c>
      <c r="D874" s="964" t="s">
        <v>1285</v>
      </c>
      <c r="E874" s="965" t="s">
        <v>130</v>
      </c>
      <c r="F874" s="966" t="s">
        <v>2</v>
      </c>
      <c r="G874" s="621"/>
      <c r="H874" s="631"/>
      <c r="I874" s="611"/>
      <c r="J874" s="539" t="s">
        <v>792</v>
      </c>
      <c r="K874" s="539" t="s">
        <v>792</v>
      </c>
      <c r="L874" s="539" t="s">
        <v>792</v>
      </c>
      <c r="M874" s="539" t="s">
        <v>792</v>
      </c>
      <c r="N874" s="215"/>
      <c r="O874" s="50">
        <f t="shared" ref="O874:O880" si="533">SUBTOTAL(9,G874:M874)</f>
        <v>0</v>
      </c>
      <c r="P874" s="94">
        <f t="shared" ref="P874:P880" si="534">O874</f>
        <v>0</v>
      </c>
      <c r="Q874" s="679">
        <v>5.5</v>
      </c>
      <c r="R874" s="753">
        <f t="shared" ref="R874:R880" si="535">Q874*$S$1</f>
        <v>357.5</v>
      </c>
      <c r="S874" s="746">
        <f t="shared" ref="S874:S880" si="536">(1-T874*0.01)*R874</f>
        <v>357.5</v>
      </c>
      <c r="T874" s="455"/>
      <c r="U874" s="435">
        <f t="shared" ref="U874:U902" si="537">(V874/R874*100-100)*-1</f>
        <v>4.7980419580419635</v>
      </c>
      <c r="V874" s="459">
        <v>340.34699999999998</v>
      </c>
      <c r="W874" s="753">
        <f t="shared" ref="W874:W880" si="538">S874*O874</f>
        <v>0</v>
      </c>
      <c r="X874" s="553">
        <f t="shared" si="509"/>
        <v>0</v>
      </c>
      <c r="Y874" s="438"/>
      <c r="Z874" s="436"/>
      <c r="AA874" s="428"/>
      <c r="AB874" s="171"/>
      <c r="AC874" s="7"/>
      <c r="AD874" s="8"/>
      <c r="AE874" s="8"/>
      <c r="AF874" s="8"/>
      <c r="AG874" s="8"/>
      <c r="AH874" s="8"/>
      <c r="AI874" s="8"/>
      <c r="AJ874" s="8"/>
      <c r="AK874" s="124"/>
      <c r="AL874" s="2"/>
      <c r="AM874" s="2"/>
      <c r="AN874" s="2"/>
      <c r="AO874" s="2"/>
      <c r="AP874" s="2"/>
      <c r="AQ874" s="2"/>
      <c r="AR874" s="2"/>
      <c r="AS874" s="2"/>
      <c r="AT874" s="2"/>
      <c r="AU874" s="2"/>
      <c r="AV874" s="2"/>
      <c r="AW874" s="2"/>
      <c r="AX874" s="2"/>
      <c r="AY874" s="2"/>
      <c r="AZ874" s="2"/>
      <c r="BA874" s="2"/>
      <c r="BB874" s="2"/>
      <c r="BC874" s="2"/>
      <c r="BD874" s="2"/>
      <c r="BE874" s="2"/>
    </row>
    <row r="875" spans="1:57" s="3" customFormat="1" ht="63.75" customHeight="1">
      <c r="A875" s="845" t="s">
        <v>11</v>
      </c>
      <c r="B875" s="477"/>
      <c r="C875" s="930" t="s">
        <v>796</v>
      </c>
      <c r="D875" s="967" t="s">
        <v>1212</v>
      </c>
      <c r="E875" s="968" t="s">
        <v>1213</v>
      </c>
      <c r="F875" s="968" t="s">
        <v>47</v>
      </c>
      <c r="G875" s="539" t="s">
        <v>792</v>
      </c>
      <c r="H875" s="631"/>
      <c r="I875" s="539" t="s">
        <v>792</v>
      </c>
      <c r="J875" s="539" t="s">
        <v>792</v>
      </c>
      <c r="K875" s="539" t="s">
        <v>792</v>
      </c>
      <c r="L875" s="539" t="s">
        <v>792</v>
      </c>
      <c r="M875" s="539" t="s">
        <v>792</v>
      </c>
      <c r="N875" s="932"/>
      <c r="O875" s="50">
        <f t="shared" si="533"/>
        <v>0</v>
      </c>
      <c r="P875" s="94">
        <f t="shared" si="534"/>
        <v>0</v>
      </c>
      <c r="Q875" s="839"/>
      <c r="R875" s="840">
        <v>290</v>
      </c>
      <c r="S875" s="734">
        <f>R875</f>
        <v>290</v>
      </c>
      <c r="T875" s="842" t="s">
        <v>796</v>
      </c>
      <c r="U875" s="842"/>
      <c r="V875" s="842"/>
      <c r="W875" s="753">
        <f t="shared" si="538"/>
        <v>0</v>
      </c>
      <c r="X875" s="553">
        <f t="shared" si="509"/>
        <v>0</v>
      </c>
      <c r="Y875" s="708"/>
      <c r="Z875" s="436"/>
      <c r="AA875" s="428"/>
      <c r="AB875" s="2"/>
      <c r="AC875" s="1"/>
      <c r="AD875" s="2"/>
      <c r="AE875" s="2"/>
      <c r="AF875" s="2"/>
      <c r="AG875" s="2"/>
      <c r="AH875" s="2"/>
      <c r="AI875" s="2"/>
      <c r="AJ875" s="2"/>
      <c r="AK875" s="122"/>
      <c r="AL875" s="2"/>
      <c r="AM875" s="2"/>
      <c r="AN875" s="2"/>
      <c r="AO875" s="2"/>
      <c r="AP875" s="2"/>
      <c r="AQ875" s="2"/>
      <c r="AR875" s="2"/>
      <c r="AS875" s="2"/>
      <c r="AT875" s="2"/>
      <c r="AU875" s="2"/>
      <c r="AV875" s="2"/>
      <c r="AW875" s="2"/>
      <c r="AX875" s="2"/>
      <c r="AY875" s="2"/>
      <c r="AZ875" s="2"/>
      <c r="BA875" s="2"/>
      <c r="BB875" s="2"/>
      <c r="BC875" s="2"/>
      <c r="BD875" s="2"/>
      <c r="BE875" s="2"/>
    </row>
    <row r="876" spans="1:57" s="3" customFormat="1" ht="63.75" customHeight="1">
      <c r="A876" s="845" t="s">
        <v>11</v>
      </c>
      <c r="B876" s="477"/>
      <c r="C876" s="930" t="s">
        <v>796</v>
      </c>
      <c r="D876" s="967" t="s">
        <v>1212</v>
      </c>
      <c r="E876" s="968" t="s">
        <v>1213</v>
      </c>
      <c r="F876" s="968" t="s">
        <v>5</v>
      </c>
      <c r="G876" s="539" t="s">
        <v>792</v>
      </c>
      <c r="H876" s="631"/>
      <c r="I876" s="539" t="s">
        <v>792</v>
      </c>
      <c r="J876" s="539" t="s">
        <v>792</v>
      </c>
      <c r="K876" s="539" t="s">
        <v>792</v>
      </c>
      <c r="L876" s="539" t="s">
        <v>792</v>
      </c>
      <c r="M876" s="539" t="s">
        <v>792</v>
      </c>
      <c r="N876" s="932"/>
      <c r="O876" s="50">
        <f t="shared" si="533"/>
        <v>0</v>
      </c>
      <c r="P876" s="94">
        <f t="shared" si="534"/>
        <v>0</v>
      </c>
      <c r="Q876" s="839"/>
      <c r="R876" s="840">
        <v>290</v>
      </c>
      <c r="S876" s="734">
        <f>R876</f>
        <v>290</v>
      </c>
      <c r="T876" s="842" t="s">
        <v>796</v>
      </c>
      <c r="U876" s="842"/>
      <c r="V876" s="842"/>
      <c r="W876" s="753">
        <f t="shared" si="538"/>
        <v>0</v>
      </c>
      <c r="X876" s="553">
        <f t="shared" si="509"/>
        <v>0</v>
      </c>
      <c r="Y876" s="708"/>
      <c r="Z876" s="436"/>
      <c r="AA876" s="428"/>
      <c r="AB876" s="2"/>
      <c r="AC876" s="1"/>
      <c r="AD876" s="2"/>
      <c r="AE876" s="2"/>
      <c r="AF876" s="2"/>
      <c r="AG876" s="2"/>
      <c r="AH876" s="2"/>
      <c r="AI876" s="2"/>
      <c r="AJ876" s="2"/>
      <c r="AK876" s="122"/>
      <c r="AL876" s="2"/>
      <c r="AM876" s="2"/>
      <c r="AN876" s="2"/>
      <c r="AO876" s="2"/>
      <c r="AP876" s="2"/>
      <c r="AQ876" s="2"/>
      <c r="AR876" s="2"/>
      <c r="AS876" s="2"/>
      <c r="AT876" s="2"/>
      <c r="AU876" s="2"/>
      <c r="AV876" s="2"/>
      <c r="AW876" s="2"/>
      <c r="AX876" s="2"/>
      <c r="AY876" s="2"/>
      <c r="AZ876" s="2"/>
      <c r="BA876" s="2"/>
      <c r="BB876" s="2"/>
      <c r="BC876" s="2"/>
      <c r="BD876" s="2"/>
      <c r="BE876" s="2"/>
    </row>
    <row r="877" spans="1:57" s="3" customFormat="1" ht="63.75" customHeight="1">
      <c r="A877" s="845" t="s">
        <v>11</v>
      </c>
      <c r="B877" s="477"/>
      <c r="C877" s="930" t="s">
        <v>796</v>
      </c>
      <c r="D877" s="967" t="s">
        <v>1212</v>
      </c>
      <c r="E877" s="968" t="s">
        <v>1213</v>
      </c>
      <c r="F877" s="968" t="s">
        <v>62</v>
      </c>
      <c r="G877" s="539" t="s">
        <v>792</v>
      </c>
      <c r="H877" s="631"/>
      <c r="I877" s="539" t="s">
        <v>792</v>
      </c>
      <c r="J877" s="539" t="s">
        <v>792</v>
      </c>
      <c r="K877" s="539" t="s">
        <v>792</v>
      </c>
      <c r="L877" s="539" t="s">
        <v>792</v>
      </c>
      <c r="M877" s="539" t="s">
        <v>792</v>
      </c>
      <c r="N877" s="932"/>
      <c r="O877" s="50">
        <f t="shared" si="533"/>
        <v>0</v>
      </c>
      <c r="P877" s="94">
        <f t="shared" si="534"/>
        <v>0</v>
      </c>
      <c r="Q877" s="839"/>
      <c r="R877" s="840">
        <v>290</v>
      </c>
      <c r="S877" s="734">
        <f>R877</f>
        <v>290</v>
      </c>
      <c r="T877" s="842" t="s">
        <v>796</v>
      </c>
      <c r="U877" s="842"/>
      <c r="V877" s="842"/>
      <c r="W877" s="753">
        <f t="shared" si="538"/>
        <v>0</v>
      </c>
      <c r="X877" s="553">
        <f t="shared" si="509"/>
        <v>0</v>
      </c>
      <c r="Y877" s="708"/>
      <c r="Z877" s="436"/>
      <c r="AA877" s="428"/>
      <c r="AB877" s="2"/>
      <c r="AC877" s="1"/>
      <c r="AD877" s="2"/>
      <c r="AE877" s="2"/>
      <c r="AF877" s="2"/>
      <c r="AG877" s="2"/>
      <c r="AH877" s="2"/>
      <c r="AI877" s="2"/>
      <c r="AJ877" s="2"/>
      <c r="AK877" s="122"/>
      <c r="AL877" s="2"/>
      <c r="AM877" s="2"/>
      <c r="AN877" s="2"/>
      <c r="AO877" s="2"/>
      <c r="AP877" s="2"/>
      <c r="AQ877" s="2"/>
      <c r="AR877" s="2"/>
      <c r="AS877" s="2"/>
      <c r="AT877" s="2"/>
      <c r="AU877" s="2"/>
      <c r="AV877" s="2"/>
      <c r="AW877" s="2"/>
      <c r="AX877" s="2"/>
      <c r="AY877" s="2"/>
      <c r="AZ877" s="2"/>
      <c r="BA877" s="2"/>
      <c r="BB877" s="2"/>
      <c r="BC877" s="2"/>
      <c r="BD877" s="2"/>
      <c r="BE877" s="2"/>
    </row>
    <row r="878" spans="1:57" s="3" customFormat="1" ht="63.75" customHeight="1">
      <c r="A878" s="845" t="s">
        <v>11</v>
      </c>
      <c r="B878" s="477"/>
      <c r="C878" s="930" t="s">
        <v>796</v>
      </c>
      <c r="D878" s="967" t="s">
        <v>1212</v>
      </c>
      <c r="E878" s="968" t="s">
        <v>1213</v>
      </c>
      <c r="F878" s="968" t="s">
        <v>10</v>
      </c>
      <c r="G878" s="539" t="s">
        <v>792</v>
      </c>
      <c r="H878" s="631"/>
      <c r="I878" s="539" t="s">
        <v>792</v>
      </c>
      <c r="J878" s="539" t="s">
        <v>792</v>
      </c>
      <c r="K878" s="539" t="s">
        <v>792</v>
      </c>
      <c r="L878" s="539" t="s">
        <v>792</v>
      </c>
      <c r="M878" s="539" t="s">
        <v>792</v>
      </c>
      <c r="N878" s="932"/>
      <c r="O878" s="50">
        <f t="shared" si="533"/>
        <v>0</v>
      </c>
      <c r="P878" s="94">
        <f t="shared" si="534"/>
        <v>0</v>
      </c>
      <c r="Q878" s="839"/>
      <c r="R878" s="840">
        <v>290</v>
      </c>
      <c r="S878" s="734">
        <f>R878</f>
        <v>290</v>
      </c>
      <c r="T878" s="842" t="s">
        <v>796</v>
      </c>
      <c r="U878" s="842"/>
      <c r="V878" s="842"/>
      <c r="W878" s="753">
        <f t="shared" si="538"/>
        <v>0</v>
      </c>
      <c r="X878" s="553">
        <f t="shared" si="509"/>
        <v>0</v>
      </c>
      <c r="Y878" s="708"/>
      <c r="Z878" s="436"/>
      <c r="AA878" s="428"/>
      <c r="AB878" s="2"/>
      <c r="AC878" s="1"/>
      <c r="AD878" s="2"/>
      <c r="AE878" s="2"/>
      <c r="AF878" s="2"/>
      <c r="AG878" s="2"/>
      <c r="AH878" s="2"/>
      <c r="AI878" s="2"/>
      <c r="AJ878" s="2"/>
      <c r="AK878" s="122"/>
      <c r="AL878" s="2"/>
      <c r="AM878" s="2"/>
      <c r="AN878" s="2"/>
      <c r="AO878" s="2"/>
      <c r="AP878" s="2"/>
      <c r="AQ878" s="2"/>
      <c r="AR878" s="2"/>
      <c r="AS878" s="2"/>
      <c r="AT878" s="2"/>
      <c r="AU878" s="2"/>
      <c r="AV878" s="2"/>
      <c r="AW878" s="2"/>
      <c r="AX878" s="2"/>
      <c r="AY878" s="2"/>
      <c r="AZ878" s="2"/>
      <c r="BA878" s="2"/>
      <c r="BB878" s="2"/>
      <c r="BC878" s="2"/>
      <c r="BD878" s="2"/>
      <c r="BE878" s="2"/>
    </row>
    <row r="879" spans="1:57" s="3" customFormat="1" ht="63.75" customHeight="1">
      <c r="A879" s="845" t="s">
        <v>11</v>
      </c>
      <c r="B879" s="477"/>
      <c r="C879" s="930" t="s">
        <v>796</v>
      </c>
      <c r="D879" s="967" t="s">
        <v>1212</v>
      </c>
      <c r="E879" s="968" t="s">
        <v>1213</v>
      </c>
      <c r="F879" s="968" t="s">
        <v>8</v>
      </c>
      <c r="G879" s="539" t="s">
        <v>792</v>
      </c>
      <c r="H879" s="631"/>
      <c r="I879" s="539" t="s">
        <v>792</v>
      </c>
      <c r="J879" s="539" t="s">
        <v>792</v>
      </c>
      <c r="K879" s="539" t="s">
        <v>792</v>
      </c>
      <c r="L879" s="539" t="s">
        <v>792</v>
      </c>
      <c r="M879" s="539" t="s">
        <v>792</v>
      </c>
      <c r="N879" s="932"/>
      <c r="O879" s="50">
        <f t="shared" si="533"/>
        <v>0</v>
      </c>
      <c r="P879" s="94">
        <f t="shared" si="534"/>
        <v>0</v>
      </c>
      <c r="Q879" s="839"/>
      <c r="R879" s="840">
        <v>290</v>
      </c>
      <c r="S879" s="734">
        <f>R879</f>
        <v>290</v>
      </c>
      <c r="T879" s="842" t="s">
        <v>796</v>
      </c>
      <c r="U879" s="842"/>
      <c r="V879" s="842"/>
      <c r="W879" s="753">
        <f t="shared" si="538"/>
        <v>0</v>
      </c>
      <c r="X879" s="553">
        <f t="shared" si="509"/>
        <v>0</v>
      </c>
      <c r="Y879" s="708"/>
      <c r="Z879" s="436"/>
      <c r="AA879" s="428"/>
      <c r="AB879" s="2"/>
      <c r="AC879" s="1"/>
      <c r="AD879" s="2"/>
      <c r="AE879" s="2"/>
      <c r="AF879" s="2"/>
      <c r="AG879" s="2"/>
      <c r="AH879" s="2"/>
      <c r="AI879" s="2"/>
      <c r="AJ879" s="2"/>
      <c r="AK879" s="122"/>
      <c r="AL879" s="2"/>
      <c r="AM879" s="2"/>
      <c r="AN879" s="2"/>
      <c r="AO879" s="2"/>
      <c r="AP879" s="2"/>
      <c r="AQ879" s="2"/>
      <c r="AR879" s="2"/>
      <c r="AS879" s="2"/>
      <c r="AT879" s="2"/>
      <c r="AU879" s="2"/>
      <c r="AV879" s="2"/>
      <c r="AW879" s="2"/>
      <c r="AX879" s="2"/>
      <c r="AY879" s="2"/>
      <c r="AZ879" s="2"/>
      <c r="BA879" s="2"/>
      <c r="BB879" s="2"/>
      <c r="BC879" s="2"/>
      <c r="BD879" s="2"/>
      <c r="BE879" s="2"/>
    </row>
    <row r="880" spans="1:57" s="3" customFormat="1" ht="63.75" customHeight="1">
      <c r="A880" s="521" t="s">
        <v>11</v>
      </c>
      <c r="B880" s="471"/>
      <c r="C880" s="512" t="s">
        <v>784</v>
      </c>
      <c r="D880" s="969" t="s">
        <v>701</v>
      </c>
      <c r="E880" s="970" t="s">
        <v>702</v>
      </c>
      <c r="F880" s="971" t="s">
        <v>47</v>
      </c>
      <c r="G880" s="539" t="s">
        <v>792</v>
      </c>
      <c r="H880" s="621"/>
      <c r="I880" s="539" t="s">
        <v>792</v>
      </c>
      <c r="J880" s="539" t="s">
        <v>792</v>
      </c>
      <c r="K880" s="539" t="s">
        <v>792</v>
      </c>
      <c r="L880" s="539" t="s">
        <v>792</v>
      </c>
      <c r="M880" s="539" t="s">
        <v>792</v>
      </c>
      <c r="N880" s="215"/>
      <c r="O880" s="50">
        <f t="shared" si="533"/>
        <v>0</v>
      </c>
      <c r="P880" s="94">
        <f t="shared" si="534"/>
        <v>0</v>
      </c>
      <c r="Q880" s="679">
        <v>5.5</v>
      </c>
      <c r="R880" s="737">
        <f t="shared" si="535"/>
        <v>357.5</v>
      </c>
      <c r="S880" s="746">
        <f t="shared" si="536"/>
        <v>286</v>
      </c>
      <c r="T880" s="455">
        <v>20</v>
      </c>
      <c r="U880" s="435">
        <f t="shared" si="537"/>
        <v>16.070489510489523</v>
      </c>
      <c r="V880" s="459">
        <v>300.04799999999994</v>
      </c>
      <c r="W880" s="753">
        <f t="shared" si="538"/>
        <v>0</v>
      </c>
      <c r="X880" s="553">
        <f t="shared" si="509"/>
        <v>0</v>
      </c>
      <c r="Y880" s="438" t="s">
        <v>773</v>
      </c>
      <c r="Z880" s="436">
        <f t="shared" ref="Z880:Z902" si="539">T880</f>
        <v>20</v>
      </c>
      <c r="AA880" s="428"/>
      <c r="AB880" s="171"/>
      <c r="AC880" s="7"/>
      <c r="AD880" s="8"/>
      <c r="AE880" s="8"/>
      <c r="AF880" s="8"/>
      <c r="AG880" s="8"/>
      <c r="AH880" s="8"/>
      <c r="AI880" s="8"/>
      <c r="AJ880" s="8"/>
      <c r="AK880" s="124"/>
      <c r="AL880" s="2"/>
      <c r="AM880" s="2"/>
      <c r="AN880" s="2"/>
      <c r="AO880" s="2"/>
      <c r="AP880" s="2"/>
      <c r="AQ880" s="2"/>
      <c r="AR880" s="2"/>
      <c r="AS880" s="2"/>
      <c r="AT880" s="2"/>
      <c r="AU880" s="2"/>
      <c r="AV880" s="2"/>
      <c r="AW880" s="2"/>
      <c r="AX880" s="2"/>
      <c r="AY880" s="2"/>
      <c r="AZ880" s="2"/>
      <c r="BA880" s="2"/>
      <c r="BB880" s="2"/>
      <c r="BC880" s="2"/>
      <c r="BD880" s="2"/>
      <c r="BE880" s="2"/>
    </row>
    <row r="881" spans="1:57" s="3" customFormat="1" ht="63.75" hidden="1" customHeight="1">
      <c r="A881" s="521" t="s">
        <v>11</v>
      </c>
      <c r="B881" s="477"/>
      <c r="C881" s="512" t="s">
        <v>784</v>
      </c>
      <c r="D881" s="33" t="s">
        <v>617</v>
      </c>
      <c r="E881" s="77" t="s">
        <v>699</v>
      </c>
      <c r="F881" s="80" t="s">
        <v>2</v>
      </c>
      <c r="G881" s="40"/>
      <c r="H881" s="621"/>
      <c r="I881" s="39"/>
      <c r="J881" s="39"/>
      <c r="K881" s="39"/>
      <c r="L881" s="39"/>
      <c r="M881" s="39"/>
      <c r="N881" s="215">
        <v>0</v>
      </c>
      <c r="O881" s="50">
        <f t="shared" ref="O881:O902" si="540">SUBTOTAL(9,G881:M881)</f>
        <v>0</v>
      </c>
      <c r="P881" s="94">
        <f t="shared" ref="P881:P902" si="541">O881</f>
        <v>0</v>
      </c>
      <c r="Q881" s="403">
        <v>7.93</v>
      </c>
      <c r="R881" s="437">
        <f t="shared" ref="R881:R902" si="542">Q881*$S$1</f>
        <v>515.44999999999993</v>
      </c>
      <c r="S881" s="395">
        <f t="shared" ref="S881:S902" si="543">(1-T881*0.01)*R881</f>
        <v>360.81499999999994</v>
      </c>
      <c r="T881" s="455">
        <v>30</v>
      </c>
      <c r="U881" s="435">
        <f t="shared" si="537"/>
        <v>33.970899214278788</v>
      </c>
      <c r="V881" s="459">
        <v>340.34699999999998</v>
      </c>
      <c r="W881" s="318">
        <f>S881*O881</f>
        <v>0</v>
      </c>
      <c r="X881" s="553">
        <f t="shared" si="509"/>
        <v>0</v>
      </c>
      <c r="Y881" s="438" t="s">
        <v>773</v>
      </c>
      <c r="Z881" s="436">
        <f t="shared" si="539"/>
        <v>30</v>
      </c>
      <c r="AA881" s="428"/>
      <c r="AB881" s="171"/>
      <c r="AC881" s="7"/>
      <c r="AD881" s="8"/>
      <c r="AE881" s="8"/>
      <c r="AF881" s="8"/>
      <c r="AG881" s="8"/>
      <c r="AH881" s="8"/>
      <c r="AI881" s="8"/>
      <c r="AJ881" s="8"/>
      <c r="AK881" s="124"/>
      <c r="AL881" s="2"/>
      <c r="AM881" s="2"/>
      <c r="AN881" s="2"/>
      <c r="AO881" s="2"/>
      <c r="AP881" s="2"/>
      <c r="AQ881" s="2"/>
      <c r="AR881" s="2"/>
      <c r="AS881" s="2"/>
      <c r="AT881" s="2"/>
      <c r="AU881" s="2"/>
      <c r="AV881" s="2"/>
      <c r="AW881" s="2"/>
      <c r="AX881" s="2"/>
      <c r="AY881" s="2"/>
      <c r="AZ881" s="2"/>
      <c r="BA881" s="2"/>
      <c r="BB881" s="2"/>
      <c r="BC881" s="2"/>
      <c r="BD881" s="2"/>
      <c r="BE881" s="2"/>
    </row>
    <row r="882" spans="1:57" s="3" customFormat="1" ht="27" hidden="1" customHeight="1">
      <c r="A882" s="642" t="s">
        <v>11</v>
      </c>
      <c r="B882" s="492"/>
      <c r="C882" s="322"/>
      <c r="D882" s="16" t="s">
        <v>645</v>
      </c>
      <c r="E882" s="63" t="s">
        <v>262</v>
      </c>
      <c r="F882" s="75" t="s">
        <v>299</v>
      </c>
      <c r="G882" s="38"/>
      <c r="H882" s="16"/>
      <c r="I882" s="37"/>
      <c r="J882" s="37"/>
      <c r="K882" s="37"/>
      <c r="L882" s="37"/>
      <c r="M882" s="37"/>
      <c r="N882" s="215">
        <v>0</v>
      </c>
      <c r="O882" s="50">
        <f t="shared" si="540"/>
        <v>0</v>
      </c>
      <c r="P882" s="94">
        <f t="shared" si="541"/>
        <v>0</v>
      </c>
      <c r="Q882" s="403">
        <v>11.95</v>
      </c>
      <c r="R882" s="437">
        <f t="shared" si="542"/>
        <v>776.75</v>
      </c>
      <c r="S882" s="395">
        <f t="shared" si="543"/>
        <v>504.88749999999993</v>
      </c>
      <c r="T882" s="455">
        <v>35</v>
      </c>
      <c r="U882" s="435">
        <f t="shared" si="537"/>
        <v>38.61538461538462</v>
      </c>
      <c r="V882" s="459">
        <v>476.80499999999995</v>
      </c>
      <c r="W882" s="318">
        <f>S882*O882</f>
        <v>0</v>
      </c>
      <c r="X882" s="553">
        <f t="shared" si="509"/>
        <v>0</v>
      </c>
      <c r="Y882" s="438" t="s">
        <v>773</v>
      </c>
      <c r="Z882" s="436">
        <f t="shared" si="539"/>
        <v>35</v>
      </c>
      <c r="AA882" s="428"/>
      <c r="AB882" s="171"/>
      <c r="AC882" s="7"/>
      <c r="AD882" s="8"/>
      <c r="AE882" s="8"/>
      <c r="AF882" s="8"/>
      <c r="AG882" s="8"/>
      <c r="AH882" s="8"/>
      <c r="AI882" s="8"/>
      <c r="AJ882" s="8"/>
      <c r="AK882" s="124"/>
      <c r="AL882" s="2"/>
      <c r="AM882" s="2"/>
      <c r="AN882" s="2"/>
      <c r="AO882" s="2"/>
      <c r="AP882" s="2"/>
      <c r="AQ882" s="2"/>
      <c r="AR882" s="2"/>
      <c r="AS882" s="2"/>
      <c r="AT882" s="2"/>
      <c r="AU882" s="2"/>
      <c r="AV882" s="2"/>
      <c r="AW882" s="2"/>
      <c r="AX882" s="2"/>
      <c r="AY882" s="2"/>
      <c r="AZ882" s="2"/>
      <c r="BA882" s="2"/>
      <c r="BB882" s="2"/>
      <c r="BC882" s="2"/>
      <c r="BD882" s="2"/>
      <c r="BE882" s="2"/>
    </row>
    <row r="883" spans="1:57" s="3" customFormat="1" ht="63.75" hidden="1" customHeight="1">
      <c r="A883" s="521" t="s">
        <v>11</v>
      </c>
      <c r="B883" s="476"/>
      <c r="C883" s="512" t="s">
        <v>784</v>
      </c>
      <c r="D883" s="16" t="s">
        <v>288</v>
      </c>
      <c r="E883" s="63" t="s">
        <v>262</v>
      </c>
      <c r="F883" s="75" t="s">
        <v>299</v>
      </c>
      <c r="G883" s="40"/>
      <c r="H883" s="621"/>
      <c r="I883" s="39"/>
      <c r="J883" s="39"/>
      <c r="K883" s="39"/>
      <c r="L883" s="39"/>
      <c r="M883" s="39"/>
      <c r="N883" s="215">
        <v>0</v>
      </c>
      <c r="O883" s="50">
        <f t="shared" si="540"/>
        <v>0</v>
      </c>
      <c r="P883" s="94">
        <f t="shared" si="541"/>
        <v>0</v>
      </c>
      <c r="Q883" s="403">
        <v>11.95</v>
      </c>
      <c r="R883" s="437">
        <f t="shared" si="542"/>
        <v>776.75</v>
      </c>
      <c r="S883" s="395">
        <f t="shared" si="543"/>
        <v>466.04999999999995</v>
      </c>
      <c r="T883" s="455">
        <v>40</v>
      </c>
      <c r="U883" s="435">
        <f t="shared" si="537"/>
        <v>38.61538461538462</v>
      </c>
      <c r="V883" s="459">
        <v>476.80499999999995</v>
      </c>
      <c r="W883" s="318">
        <f t="shared" si="531"/>
        <v>0</v>
      </c>
      <c r="X883" s="553">
        <f t="shared" si="509"/>
        <v>0</v>
      </c>
      <c r="Y883" s="438" t="s">
        <v>773</v>
      </c>
      <c r="Z883" s="436">
        <f t="shared" si="539"/>
        <v>40</v>
      </c>
      <c r="AA883" s="428"/>
      <c r="AB883" s="171"/>
      <c r="AC883" s="7"/>
      <c r="AD883" s="8"/>
      <c r="AE883" s="8"/>
      <c r="AF883" s="8"/>
      <c r="AG883" s="8"/>
      <c r="AH883" s="8"/>
      <c r="AI883" s="8"/>
      <c r="AJ883" s="8"/>
      <c r="AK883" s="124"/>
      <c r="AL883" s="2"/>
      <c r="AM883" s="2"/>
      <c r="AN883" s="2"/>
      <c r="AO883" s="2"/>
      <c r="AP883" s="2"/>
      <c r="AQ883" s="2"/>
      <c r="AR883" s="2"/>
      <c r="AS883" s="2"/>
      <c r="AT883" s="2"/>
      <c r="AU883" s="2"/>
      <c r="AV883" s="2"/>
      <c r="AW883" s="2"/>
      <c r="AX883" s="2"/>
      <c r="AY883" s="2"/>
      <c r="AZ883" s="2"/>
      <c r="BA883" s="2"/>
      <c r="BB883" s="2"/>
      <c r="BC883" s="2"/>
      <c r="BD883" s="2"/>
      <c r="BE883" s="2"/>
    </row>
    <row r="884" spans="1:57" s="3" customFormat="1" ht="63.75" hidden="1" customHeight="1">
      <c r="A884" s="521" t="s">
        <v>11</v>
      </c>
      <c r="B884" s="476"/>
      <c r="C884" s="512" t="s">
        <v>784</v>
      </c>
      <c r="D884" s="16" t="s">
        <v>289</v>
      </c>
      <c r="E884" s="63" t="s">
        <v>262</v>
      </c>
      <c r="F884" s="75" t="s">
        <v>299</v>
      </c>
      <c r="G884" s="40"/>
      <c r="H884" s="621"/>
      <c r="I884" s="39"/>
      <c r="J884" s="39"/>
      <c r="K884" s="39"/>
      <c r="L884" s="39"/>
      <c r="M884" s="39"/>
      <c r="N884" s="215">
        <v>0</v>
      </c>
      <c r="O884" s="50">
        <f t="shared" si="540"/>
        <v>0</v>
      </c>
      <c r="P884" s="94">
        <f t="shared" si="541"/>
        <v>0</v>
      </c>
      <c r="Q884" s="403">
        <v>11.95</v>
      </c>
      <c r="R884" s="437">
        <f t="shared" si="542"/>
        <v>776.75</v>
      </c>
      <c r="S884" s="395">
        <f t="shared" si="543"/>
        <v>466.04999999999995</v>
      </c>
      <c r="T884" s="455">
        <v>40</v>
      </c>
      <c r="U884" s="435">
        <f t="shared" si="537"/>
        <v>38.61538461538462</v>
      </c>
      <c r="V884" s="459">
        <v>476.80499999999995</v>
      </c>
      <c r="W884" s="318">
        <f t="shared" si="531"/>
        <v>0</v>
      </c>
      <c r="X884" s="553">
        <f t="shared" si="509"/>
        <v>0</v>
      </c>
      <c r="Y884" s="438" t="s">
        <v>773</v>
      </c>
      <c r="Z884" s="436">
        <f t="shared" si="539"/>
        <v>40</v>
      </c>
      <c r="AA884" s="428"/>
      <c r="AB884" s="171"/>
      <c r="AC884" s="7"/>
      <c r="AD884" s="8"/>
      <c r="AE884" s="8"/>
      <c r="AF884" s="8"/>
      <c r="AG884" s="8"/>
      <c r="AH884" s="8"/>
      <c r="AI884" s="8"/>
      <c r="AJ884" s="8"/>
      <c r="AK884" s="124"/>
      <c r="AL884" s="2"/>
      <c r="AM884" s="2"/>
      <c r="AN884" s="2"/>
      <c r="AO884" s="2"/>
      <c r="AP884" s="2"/>
      <c r="AQ884" s="2"/>
      <c r="AR884" s="2"/>
      <c r="AS884" s="2"/>
      <c r="AT884" s="2"/>
      <c r="AU884" s="2"/>
      <c r="AV884" s="2"/>
      <c r="AW884" s="2"/>
      <c r="AX884" s="2"/>
      <c r="AY884" s="2"/>
      <c r="AZ884" s="2"/>
      <c r="BA884" s="2"/>
      <c r="BB884" s="2"/>
      <c r="BC884" s="2"/>
      <c r="BD884" s="2"/>
      <c r="BE884" s="2"/>
    </row>
    <row r="885" spans="1:57" s="3" customFormat="1" ht="27" hidden="1" customHeight="1">
      <c r="A885" s="642" t="s">
        <v>11</v>
      </c>
      <c r="B885" s="492"/>
      <c r="C885" s="322"/>
      <c r="D885" s="16" t="s">
        <v>290</v>
      </c>
      <c r="E885" s="63" t="s">
        <v>262</v>
      </c>
      <c r="F885" s="75" t="s">
        <v>299</v>
      </c>
      <c r="G885" s="38"/>
      <c r="H885" s="16"/>
      <c r="I885" s="37"/>
      <c r="J885" s="37"/>
      <c r="K885" s="37"/>
      <c r="L885" s="37"/>
      <c r="M885" s="37"/>
      <c r="N885" s="215">
        <v>0</v>
      </c>
      <c r="O885" s="50">
        <f t="shared" si="540"/>
        <v>0</v>
      </c>
      <c r="P885" s="94">
        <f t="shared" si="541"/>
        <v>0</v>
      </c>
      <c r="Q885" s="403">
        <v>11.95</v>
      </c>
      <c r="R885" s="437">
        <f t="shared" si="542"/>
        <v>776.75</v>
      </c>
      <c r="S885" s="395">
        <f t="shared" si="543"/>
        <v>504.88749999999993</v>
      </c>
      <c r="T885" s="455">
        <v>35</v>
      </c>
      <c r="U885" s="435">
        <f t="shared" si="537"/>
        <v>38.61538461538462</v>
      </c>
      <c r="V885" s="459">
        <v>476.80499999999995</v>
      </c>
      <c r="W885" s="318">
        <f t="shared" si="531"/>
        <v>0</v>
      </c>
      <c r="X885" s="553">
        <f t="shared" si="509"/>
        <v>0</v>
      </c>
      <c r="Y885" s="438" t="s">
        <v>773</v>
      </c>
      <c r="Z885" s="436">
        <f t="shared" si="539"/>
        <v>35</v>
      </c>
      <c r="AA885" s="428"/>
      <c r="AB885" s="171"/>
      <c r="AC885" s="7"/>
      <c r="AD885" s="8"/>
      <c r="AE885" s="8"/>
      <c r="AF885" s="8"/>
      <c r="AG885" s="8"/>
      <c r="AH885" s="8"/>
      <c r="AI885" s="8"/>
      <c r="AJ885" s="8"/>
      <c r="AK885" s="124"/>
      <c r="AL885" s="2"/>
      <c r="AM885" s="2"/>
      <c r="AN885" s="2"/>
      <c r="AO885" s="2"/>
      <c r="AP885" s="2"/>
      <c r="AQ885" s="2"/>
      <c r="AR885" s="2"/>
      <c r="AS885" s="2"/>
      <c r="AT885" s="2"/>
      <c r="AU885" s="2"/>
      <c r="AV885" s="2"/>
      <c r="AW885" s="2"/>
      <c r="AX885" s="2"/>
      <c r="AY885" s="2"/>
      <c r="AZ885" s="2"/>
      <c r="BA885" s="2"/>
      <c r="BB885" s="2"/>
      <c r="BC885" s="2"/>
      <c r="BD885" s="2"/>
      <c r="BE885" s="2"/>
    </row>
    <row r="886" spans="1:57" s="3" customFormat="1" ht="27" hidden="1" customHeight="1">
      <c r="A886" s="642" t="s">
        <v>11</v>
      </c>
      <c r="B886" s="492"/>
      <c r="C886" s="322"/>
      <c r="D886" s="16" t="s">
        <v>291</v>
      </c>
      <c r="E886" s="63" t="s">
        <v>262</v>
      </c>
      <c r="F886" s="75" t="s">
        <v>299</v>
      </c>
      <c r="G886" s="38"/>
      <c r="H886" s="16"/>
      <c r="I886" s="37"/>
      <c r="J886" s="37"/>
      <c r="K886" s="37"/>
      <c r="L886" s="37"/>
      <c r="M886" s="37"/>
      <c r="N886" s="215">
        <v>0</v>
      </c>
      <c r="O886" s="50">
        <f t="shared" si="540"/>
        <v>0</v>
      </c>
      <c r="P886" s="94">
        <f t="shared" si="541"/>
        <v>0</v>
      </c>
      <c r="Q886" s="403">
        <v>11.95</v>
      </c>
      <c r="R886" s="437">
        <f t="shared" si="542"/>
        <v>776.75</v>
      </c>
      <c r="S886" s="395">
        <f t="shared" si="543"/>
        <v>504.88749999999993</v>
      </c>
      <c r="T886" s="455">
        <v>35</v>
      </c>
      <c r="U886" s="435">
        <f t="shared" si="537"/>
        <v>38.61538461538462</v>
      </c>
      <c r="V886" s="459">
        <v>476.80499999999995</v>
      </c>
      <c r="W886" s="318">
        <f t="shared" si="531"/>
        <v>0</v>
      </c>
      <c r="X886" s="553">
        <f t="shared" si="509"/>
        <v>0</v>
      </c>
      <c r="Y886" s="438" t="s">
        <v>773</v>
      </c>
      <c r="Z886" s="436">
        <f t="shared" si="539"/>
        <v>35</v>
      </c>
      <c r="AA886" s="428"/>
      <c r="AB886" s="171"/>
      <c r="AC886" s="7"/>
      <c r="AD886" s="8"/>
      <c r="AE886" s="8"/>
      <c r="AF886" s="8"/>
      <c r="AG886" s="8"/>
      <c r="AH886" s="8"/>
      <c r="AI886" s="8"/>
      <c r="AJ886" s="8"/>
      <c r="AK886" s="124"/>
      <c r="AL886" s="2"/>
      <c r="AM886" s="2"/>
      <c r="AN886" s="2"/>
      <c r="AO886" s="2"/>
      <c r="AP886" s="2"/>
      <c r="AQ886" s="2"/>
      <c r="AR886" s="2"/>
      <c r="AS886" s="2"/>
      <c r="AT886" s="2"/>
      <c r="AU886" s="2"/>
      <c r="AV886" s="2"/>
      <c r="AW886" s="2"/>
      <c r="AX886" s="2"/>
      <c r="AY886" s="2"/>
      <c r="AZ886" s="2"/>
      <c r="BA886" s="2"/>
      <c r="BB886" s="2"/>
      <c r="BC886" s="2"/>
      <c r="BD886" s="2"/>
      <c r="BE886" s="2"/>
    </row>
    <row r="887" spans="1:57" s="3" customFormat="1" ht="63.75" hidden="1" customHeight="1">
      <c r="A887" s="521" t="s">
        <v>11</v>
      </c>
      <c r="B887" s="476"/>
      <c r="C887" s="512" t="s">
        <v>784</v>
      </c>
      <c r="D887" s="16" t="s">
        <v>292</v>
      </c>
      <c r="E887" s="63" t="s">
        <v>262</v>
      </c>
      <c r="F887" s="75" t="s">
        <v>299</v>
      </c>
      <c r="G887" s="40"/>
      <c r="H887" s="621"/>
      <c r="I887" s="39"/>
      <c r="J887" s="39"/>
      <c r="K887" s="39"/>
      <c r="L887" s="39"/>
      <c r="M887" s="39"/>
      <c r="N887" s="215">
        <v>0</v>
      </c>
      <c r="O887" s="50">
        <f t="shared" si="540"/>
        <v>0</v>
      </c>
      <c r="P887" s="94">
        <f t="shared" si="541"/>
        <v>0</v>
      </c>
      <c r="Q887" s="403">
        <v>11.95</v>
      </c>
      <c r="R887" s="437">
        <f t="shared" si="542"/>
        <v>776.75</v>
      </c>
      <c r="S887" s="395">
        <f t="shared" si="543"/>
        <v>466.04999999999995</v>
      </c>
      <c r="T887" s="455">
        <v>40</v>
      </c>
      <c r="U887" s="435">
        <f t="shared" si="537"/>
        <v>38.61538461538462</v>
      </c>
      <c r="V887" s="459">
        <v>476.80499999999995</v>
      </c>
      <c r="W887" s="318">
        <f t="shared" si="531"/>
        <v>0</v>
      </c>
      <c r="X887" s="553">
        <f t="shared" si="509"/>
        <v>0</v>
      </c>
      <c r="Y887" s="438" t="s">
        <v>773</v>
      </c>
      <c r="Z887" s="436">
        <f t="shared" si="539"/>
        <v>40</v>
      </c>
      <c r="AA887" s="428"/>
      <c r="AB887" s="171"/>
      <c r="AC887" s="7"/>
      <c r="AD887" s="8"/>
      <c r="AE887" s="8"/>
      <c r="AF887" s="8"/>
      <c r="AG887" s="8"/>
      <c r="AH887" s="8"/>
      <c r="AI887" s="8"/>
      <c r="AJ887" s="8"/>
      <c r="AK887" s="124"/>
      <c r="AL887" s="2"/>
      <c r="AM887" s="2"/>
      <c r="AN887" s="2"/>
      <c r="AO887" s="2"/>
      <c r="AP887" s="2"/>
      <c r="AQ887" s="2"/>
      <c r="AR887" s="2"/>
      <c r="AS887" s="2"/>
      <c r="AT887" s="2"/>
      <c r="AU887" s="2"/>
      <c r="AV887" s="2"/>
      <c r="AW887" s="2"/>
      <c r="AX887" s="2"/>
      <c r="AY887" s="2"/>
      <c r="AZ887" s="2"/>
      <c r="BA887" s="2"/>
      <c r="BB887" s="2"/>
      <c r="BC887" s="2"/>
      <c r="BD887" s="2"/>
      <c r="BE887" s="2"/>
    </row>
    <row r="888" spans="1:57" s="3" customFormat="1" ht="63.75" hidden="1" customHeight="1">
      <c r="A888" s="521" t="s">
        <v>11</v>
      </c>
      <c r="B888" s="476"/>
      <c r="C888" s="512" t="s">
        <v>784</v>
      </c>
      <c r="D888" s="16" t="s">
        <v>293</v>
      </c>
      <c r="E888" s="63" t="s">
        <v>262</v>
      </c>
      <c r="F888" s="75" t="s">
        <v>299</v>
      </c>
      <c r="G888" s="40"/>
      <c r="H888" s="621"/>
      <c r="I888" s="39"/>
      <c r="J888" s="39"/>
      <c r="K888" s="39"/>
      <c r="L888" s="39"/>
      <c r="M888" s="39"/>
      <c r="N888" s="215">
        <v>0</v>
      </c>
      <c r="O888" s="50">
        <f t="shared" si="540"/>
        <v>0</v>
      </c>
      <c r="P888" s="94">
        <f t="shared" si="541"/>
        <v>0</v>
      </c>
      <c r="Q888" s="403">
        <v>11.95</v>
      </c>
      <c r="R888" s="437">
        <f t="shared" si="542"/>
        <v>776.75</v>
      </c>
      <c r="S888" s="395">
        <f t="shared" si="543"/>
        <v>504.88749999999993</v>
      </c>
      <c r="T888" s="455">
        <v>35</v>
      </c>
      <c r="U888" s="435">
        <f t="shared" si="537"/>
        <v>38.61538461538462</v>
      </c>
      <c r="V888" s="459">
        <v>476.80499999999995</v>
      </c>
      <c r="W888" s="318">
        <f t="shared" si="531"/>
        <v>0</v>
      </c>
      <c r="X888" s="553">
        <f t="shared" si="509"/>
        <v>0</v>
      </c>
      <c r="Y888" s="438" t="s">
        <v>773</v>
      </c>
      <c r="Z888" s="436">
        <f t="shared" si="539"/>
        <v>35</v>
      </c>
      <c r="AA888" s="428"/>
      <c r="AB888" s="171"/>
      <c r="AC888" s="7"/>
      <c r="AD888" s="8"/>
      <c r="AE888" s="8"/>
      <c r="AF888" s="8"/>
      <c r="AG888" s="8"/>
      <c r="AH888" s="8"/>
      <c r="AI888" s="8"/>
      <c r="AJ888" s="8"/>
      <c r="AK888" s="124"/>
      <c r="AL888" s="2"/>
      <c r="AM888" s="2"/>
      <c r="AN888" s="2"/>
      <c r="AO888" s="2"/>
      <c r="AP888" s="2"/>
      <c r="AQ888" s="2"/>
      <c r="AR888" s="2"/>
      <c r="AS888" s="2"/>
      <c r="AT888" s="2"/>
      <c r="AU888" s="2"/>
      <c r="AV888" s="2"/>
      <c r="AW888" s="2"/>
      <c r="AX888" s="2"/>
      <c r="AY888" s="2"/>
      <c r="AZ888" s="2"/>
      <c r="BA888" s="2"/>
      <c r="BB888" s="2"/>
      <c r="BC888" s="2"/>
      <c r="BD888" s="2"/>
      <c r="BE888" s="2"/>
    </row>
    <row r="889" spans="1:57" s="3" customFormat="1" ht="27" hidden="1" customHeight="1">
      <c r="A889" s="642" t="s">
        <v>11</v>
      </c>
      <c r="B889" s="492"/>
      <c r="C889" s="322"/>
      <c r="D889" s="16" t="s">
        <v>646</v>
      </c>
      <c r="E889" s="63" t="s">
        <v>262</v>
      </c>
      <c r="F889" s="75" t="s">
        <v>299</v>
      </c>
      <c r="G889" s="38"/>
      <c r="H889" s="16"/>
      <c r="I889" s="37"/>
      <c r="J889" s="37"/>
      <c r="K889" s="37"/>
      <c r="L889" s="37"/>
      <c r="M889" s="37"/>
      <c r="N889" s="215">
        <v>0</v>
      </c>
      <c r="O889" s="50">
        <f t="shared" si="540"/>
        <v>0</v>
      </c>
      <c r="P889" s="94">
        <f t="shared" si="541"/>
        <v>0</v>
      </c>
      <c r="Q889" s="403">
        <v>11.95</v>
      </c>
      <c r="R889" s="437">
        <f t="shared" si="542"/>
        <v>776.75</v>
      </c>
      <c r="S889" s="395">
        <f t="shared" si="543"/>
        <v>504.88749999999993</v>
      </c>
      <c r="T889" s="455">
        <v>35</v>
      </c>
      <c r="U889" s="435">
        <f t="shared" si="537"/>
        <v>38.61538461538462</v>
      </c>
      <c r="V889" s="459">
        <v>476.80499999999995</v>
      </c>
      <c r="W889" s="318">
        <f t="shared" si="531"/>
        <v>0</v>
      </c>
      <c r="X889" s="553">
        <f t="shared" si="509"/>
        <v>0</v>
      </c>
      <c r="Y889" s="438" t="s">
        <v>773</v>
      </c>
      <c r="Z889" s="436">
        <f t="shared" si="539"/>
        <v>35</v>
      </c>
      <c r="AA889" s="428"/>
      <c r="AB889" s="171"/>
      <c r="AC889" s="7"/>
      <c r="AD889" s="8"/>
      <c r="AE889" s="8"/>
      <c r="AF889" s="8"/>
      <c r="AG889" s="8"/>
      <c r="AH889" s="8"/>
      <c r="AI889" s="8"/>
      <c r="AJ889" s="8"/>
      <c r="AK889" s="124"/>
      <c r="AL889" s="2"/>
      <c r="AM889" s="2"/>
      <c r="AN889" s="2"/>
      <c r="AO889" s="2"/>
      <c r="AP889" s="2"/>
      <c r="AQ889" s="2"/>
      <c r="AR889" s="2"/>
      <c r="AS889" s="2"/>
      <c r="AT889" s="2"/>
      <c r="AU889" s="2"/>
      <c r="AV889" s="2"/>
      <c r="AW889" s="2"/>
      <c r="AX889" s="2"/>
      <c r="AY889" s="2"/>
      <c r="AZ889" s="2"/>
      <c r="BA889" s="2"/>
      <c r="BB889" s="2"/>
      <c r="BC889" s="2"/>
      <c r="BD889" s="2"/>
      <c r="BE889" s="2"/>
    </row>
    <row r="890" spans="1:57" s="3" customFormat="1" ht="27" hidden="1" customHeight="1">
      <c r="A890" s="642" t="s">
        <v>11</v>
      </c>
      <c r="B890" s="492"/>
      <c r="C890" s="322"/>
      <c r="D890" s="16" t="s">
        <v>294</v>
      </c>
      <c r="E890" s="63" t="s">
        <v>262</v>
      </c>
      <c r="F890" s="75" t="s">
        <v>299</v>
      </c>
      <c r="G890" s="38"/>
      <c r="H890" s="16"/>
      <c r="I890" s="37"/>
      <c r="J890" s="37"/>
      <c r="K890" s="37"/>
      <c r="L890" s="37"/>
      <c r="M890" s="37"/>
      <c r="N890" s="215">
        <v>0</v>
      </c>
      <c r="O890" s="50">
        <f t="shared" si="540"/>
        <v>0</v>
      </c>
      <c r="P890" s="94">
        <f t="shared" si="541"/>
        <v>0</v>
      </c>
      <c r="Q890" s="403">
        <v>11.95</v>
      </c>
      <c r="R890" s="437">
        <f t="shared" si="542"/>
        <v>776.75</v>
      </c>
      <c r="S890" s="395">
        <f t="shared" si="543"/>
        <v>504.88749999999993</v>
      </c>
      <c r="T890" s="455">
        <v>35</v>
      </c>
      <c r="U890" s="435">
        <f t="shared" si="537"/>
        <v>38.61538461538462</v>
      </c>
      <c r="V890" s="459">
        <v>476.80499999999995</v>
      </c>
      <c r="W890" s="318">
        <f t="shared" si="531"/>
        <v>0</v>
      </c>
      <c r="X890" s="553">
        <f t="shared" si="509"/>
        <v>0</v>
      </c>
      <c r="Y890" s="438" t="s">
        <v>773</v>
      </c>
      <c r="Z890" s="436">
        <f t="shared" si="539"/>
        <v>35</v>
      </c>
      <c r="AA890" s="428"/>
      <c r="AB890" s="171"/>
      <c r="AC890" s="7"/>
      <c r="AD890" s="8"/>
      <c r="AE890" s="8"/>
      <c r="AF890" s="8"/>
      <c r="AG890" s="8"/>
      <c r="AH890" s="8"/>
      <c r="AI890" s="8"/>
      <c r="AJ890" s="8"/>
      <c r="AK890" s="124"/>
      <c r="AL890" s="2"/>
      <c r="AM890" s="2"/>
      <c r="AN890" s="2"/>
      <c r="AO890" s="2"/>
      <c r="AP890" s="2"/>
      <c r="AQ890" s="2"/>
      <c r="AR890" s="2"/>
      <c r="AS890" s="2"/>
      <c r="AT890" s="2"/>
      <c r="AU890" s="2"/>
      <c r="AV890" s="2"/>
      <c r="AW890" s="2"/>
      <c r="AX890" s="2"/>
      <c r="AY890" s="2"/>
      <c r="AZ890" s="2"/>
      <c r="BA890" s="2"/>
      <c r="BB890" s="2"/>
      <c r="BC890" s="2"/>
      <c r="BD890" s="2"/>
      <c r="BE890" s="2"/>
    </row>
    <row r="891" spans="1:57" s="3" customFormat="1" ht="63.75" hidden="1" customHeight="1">
      <c r="A891" s="521" t="s">
        <v>11</v>
      </c>
      <c r="B891" s="476"/>
      <c r="C891" s="512" t="s">
        <v>784</v>
      </c>
      <c r="D891" s="16" t="s">
        <v>295</v>
      </c>
      <c r="E891" s="63" t="s">
        <v>262</v>
      </c>
      <c r="F891" s="75" t="s">
        <v>299</v>
      </c>
      <c r="G891" s="40"/>
      <c r="H891" s="621"/>
      <c r="I891" s="39"/>
      <c r="J891" s="39"/>
      <c r="K891" s="39"/>
      <c r="L891" s="39"/>
      <c r="M891" s="39"/>
      <c r="N891" s="215">
        <v>0</v>
      </c>
      <c r="O891" s="50">
        <f t="shared" si="540"/>
        <v>0</v>
      </c>
      <c r="P891" s="94">
        <f t="shared" si="541"/>
        <v>0</v>
      </c>
      <c r="Q891" s="403">
        <v>11.95</v>
      </c>
      <c r="R891" s="437">
        <f t="shared" si="542"/>
        <v>776.75</v>
      </c>
      <c r="S891" s="395">
        <f t="shared" si="543"/>
        <v>466.04999999999995</v>
      </c>
      <c r="T891" s="455">
        <v>40</v>
      </c>
      <c r="U891" s="435">
        <f t="shared" si="537"/>
        <v>38.61538461538462</v>
      </c>
      <c r="V891" s="459">
        <v>476.80499999999995</v>
      </c>
      <c r="W891" s="318">
        <f t="shared" si="531"/>
        <v>0</v>
      </c>
      <c r="X891" s="553">
        <f t="shared" ref="X891:X960" si="544">R891*P891</f>
        <v>0</v>
      </c>
      <c r="Y891" s="438" t="s">
        <v>773</v>
      </c>
      <c r="Z891" s="436">
        <f t="shared" si="539"/>
        <v>40</v>
      </c>
      <c r="AA891" s="428"/>
      <c r="AB891" s="171"/>
      <c r="AC891" s="7"/>
      <c r="AD891" s="8"/>
      <c r="AE891" s="8"/>
      <c r="AF891" s="8"/>
      <c r="AG891" s="8"/>
      <c r="AH891" s="8"/>
      <c r="AI891" s="8"/>
      <c r="AJ891" s="8"/>
      <c r="AK891" s="124"/>
      <c r="AL891" s="2"/>
      <c r="AM891" s="2"/>
      <c r="AN891" s="2"/>
      <c r="AO891" s="2"/>
      <c r="AP891" s="2"/>
      <c r="AQ891" s="2"/>
      <c r="AR891" s="2"/>
      <c r="AS891" s="2"/>
      <c r="AT891" s="2"/>
      <c r="AU891" s="2"/>
      <c r="AV891" s="2"/>
      <c r="AW891" s="2"/>
      <c r="AX891" s="2"/>
      <c r="AY891" s="2"/>
      <c r="AZ891" s="2"/>
      <c r="BA891" s="2"/>
      <c r="BB891" s="2"/>
      <c r="BC891" s="2"/>
      <c r="BD891" s="2"/>
      <c r="BE891" s="2"/>
    </row>
    <row r="892" spans="1:57" s="3" customFormat="1" ht="27" hidden="1" customHeight="1">
      <c r="A892" s="642" t="s">
        <v>11</v>
      </c>
      <c r="B892" s="521"/>
      <c r="C892" s="322"/>
      <c r="D892" s="16" t="s">
        <v>647</v>
      </c>
      <c r="E892" s="63" t="s">
        <v>262</v>
      </c>
      <c r="F892" s="75" t="s">
        <v>299</v>
      </c>
      <c r="G892" s="38"/>
      <c r="H892" s="16"/>
      <c r="I892" s="37"/>
      <c r="J892" s="37"/>
      <c r="K892" s="37"/>
      <c r="L892" s="37"/>
      <c r="M892" s="37"/>
      <c r="N892" s="215">
        <v>0</v>
      </c>
      <c r="O892" s="50">
        <f t="shared" si="540"/>
        <v>0</v>
      </c>
      <c r="P892" s="94">
        <f t="shared" si="541"/>
        <v>0</v>
      </c>
      <c r="Q892" s="403">
        <v>11.95</v>
      </c>
      <c r="R892" s="437">
        <f t="shared" si="542"/>
        <v>776.75</v>
      </c>
      <c r="S892" s="395">
        <f t="shared" si="543"/>
        <v>504.88749999999993</v>
      </c>
      <c r="T892" s="455">
        <v>35</v>
      </c>
      <c r="U892" s="435">
        <f t="shared" si="537"/>
        <v>38.61538461538462</v>
      </c>
      <c r="V892" s="459">
        <v>476.80499999999995</v>
      </c>
      <c r="W892" s="318">
        <f>S892*O892</f>
        <v>0</v>
      </c>
      <c r="X892" s="553">
        <f t="shared" si="544"/>
        <v>0</v>
      </c>
      <c r="Y892" s="438" t="s">
        <v>773</v>
      </c>
      <c r="Z892" s="436">
        <f t="shared" si="539"/>
        <v>35</v>
      </c>
      <c r="AA892" s="428"/>
      <c r="AB892" s="171"/>
      <c r="AC892" s="7"/>
      <c r="AD892" s="8"/>
      <c r="AE892" s="8"/>
      <c r="AF892" s="8"/>
      <c r="AG892" s="8"/>
      <c r="AH892" s="8"/>
      <c r="AI892" s="8"/>
      <c r="AJ892" s="8"/>
      <c r="AK892" s="124"/>
      <c r="AL892" s="2"/>
      <c r="AM892" s="2"/>
      <c r="AN892" s="2"/>
      <c r="AO892" s="2"/>
      <c r="AP892" s="2"/>
      <c r="AQ892" s="2"/>
      <c r="AR892" s="2"/>
      <c r="AS892" s="2"/>
      <c r="AT892" s="2"/>
      <c r="AU892" s="2"/>
      <c r="AV892" s="2"/>
      <c r="AW892" s="2"/>
      <c r="AX892" s="2"/>
      <c r="AY892" s="2"/>
      <c r="AZ892" s="2"/>
      <c r="BA892" s="2"/>
      <c r="BB892" s="2"/>
      <c r="BC892" s="2"/>
      <c r="BD892" s="2"/>
      <c r="BE892" s="2"/>
    </row>
    <row r="893" spans="1:57" s="3" customFormat="1" ht="27" hidden="1" customHeight="1">
      <c r="A893" s="642" t="s">
        <v>11</v>
      </c>
      <c r="B893" s="492"/>
      <c r="C893" s="322"/>
      <c r="D893" s="16" t="s">
        <v>296</v>
      </c>
      <c r="E893" s="63" t="s">
        <v>262</v>
      </c>
      <c r="F893" s="75" t="s">
        <v>299</v>
      </c>
      <c r="G893" s="38"/>
      <c r="H893" s="16"/>
      <c r="I893" s="37"/>
      <c r="J893" s="37"/>
      <c r="K893" s="37"/>
      <c r="L893" s="37"/>
      <c r="M893" s="37"/>
      <c r="N893" s="215">
        <v>0</v>
      </c>
      <c r="O893" s="50">
        <f t="shared" si="540"/>
        <v>0</v>
      </c>
      <c r="P893" s="94">
        <f t="shared" si="541"/>
        <v>0</v>
      </c>
      <c r="Q893" s="403">
        <v>11.95</v>
      </c>
      <c r="R893" s="437">
        <f t="shared" si="542"/>
        <v>776.75</v>
      </c>
      <c r="S893" s="395">
        <f t="shared" si="543"/>
        <v>504.88749999999993</v>
      </c>
      <c r="T893" s="455">
        <v>35</v>
      </c>
      <c r="U893" s="435">
        <f t="shared" si="537"/>
        <v>38.61538461538462</v>
      </c>
      <c r="V893" s="459">
        <v>476.80499999999995</v>
      </c>
      <c r="W893" s="318">
        <f t="shared" si="531"/>
        <v>0</v>
      </c>
      <c r="X893" s="553">
        <f t="shared" si="544"/>
        <v>0</v>
      </c>
      <c r="Y893" s="438" t="s">
        <v>773</v>
      </c>
      <c r="Z893" s="436">
        <f t="shared" si="539"/>
        <v>35</v>
      </c>
      <c r="AA893" s="428"/>
      <c r="AB893" s="171"/>
      <c r="AC893" s="7"/>
      <c r="AD893" s="8"/>
      <c r="AE893" s="8"/>
      <c r="AF893" s="8"/>
      <c r="AG893" s="8"/>
      <c r="AH893" s="8"/>
      <c r="AI893" s="8"/>
      <c r="AJ893" s="8"/>
      <c r="AK893" s="124"/>
      <c r="AL893" s="2"/>
      <c r="AM893" s="2"/>
      <c r="AN893" s="2"/>
      <c r="AO893" s="2"/>
      <c r="AP893" s="2"/>
      <c r="AQ893" s="2"/>
      <c r="AR893" s="2"/>
      <c r="AS893" s="2"/>
      <c r="AT893" s="2"/>
      <c r="AU893" s="2"/>
      <c r="AV893" s="2"/>
      <c r="AW893" s="2"/>
      <c r="AX893" s="2"/>
      <c r="AY893" s="2"/>
      <c r="AZ893" s="2"/>
      <c r="BA893" s="2"/>
      <c r="BB893" s="2"/>
      <c r="BC893" s="2"/>
      <c r="BD893" s="2"/>
      <c r="BE893" s="2"/>
    </row>
    <row r="894" spans="1:57" s="3" customFormat="1" ht="27" hidden="1" customHeight="1">
      <c r="A894" s="642" t="s">
        <v>11</v>
      </c>
      <c r="B894" s="492"/>
      <c r="C894" s="322"/>
      <c r="D894" s="16" t="s">
        <v>297</v>
      </c>
      <c r="E894" s="63" t="s">
        <v>262</v>
      </c>
      <c r="F894" s="75" t="s">
        <v>299</v>
      </c>
      <c r="G894" s="38"/>
      <c r="H894" s="16"/>
      <c r="I894" s="37"/>
      <c r="J894" s="37"/>
      <c r="K894" s="37"/>
      <c r="L894" s="37"/>
      <c r="M894" s="37"/>
      <c r="N894" s="215">
        <v>0</v>
      </c>
      <c r="O894" s="50">
        <f t="shared" si="540"/>
        <v>0</v>
      </c>
      <c r="P894" s="94">
        <f t="shared" si="541"/>
        <v>0</v>
      </c>
      <c r="Q894" s="403">
        <v>11.95</v>
      </c>
      <c r="R894" s="437">
        <f t="shared" si="542"/>
        <v>776.75</v>
      </c>
      <c r="S894" s="395">
        <f t="shared" si="543"/>
        <v>504.88749999999993</v>
      </c>
      <c r="T894" s="455">
        <v>35</v>
      </c>
      <c r="U894" s="435">
        <f t="shared" si="537"/>
        <v>38.61538461538462</v>
      </c>
      <c r="V894" s="459">
        <v>476.80499999999995</v>
      </c>
      <c r="W894" s="318">
        <f t="shared" si="531"/>
        <v>0</v>
      </c>
      <c r="X894" s="553">
        <f t="shared" si="544"/>
        <v>0</v>
      </c>
      <c r="Y894" s="438" t="s">
        <v>773</v>
      </c>
      <c r="Z894" s="436">
        <f t="shared" si="539"/>
        <v>35</v>
      </c>
      <c r="AA894" s="428"/>
      <c r="AB894" s="171"/>
      <c r="AC894" s="7"/>
      <c r="AD894" s="8"/>
      <c r="AE894" s="8"/>
      <c r="AF894" s="8"/>
      <c r="AG894" s="8"/>
      <c r="AH894" s="8"/>
      <c r="AI894" s="8"/>
      <c r="AJ894" s="8"/>
      <c r="AK894" s="124"/>
      <c r="AL894" s="2"/>
      <c r="AM894" s="2"/>
      <c r="AN894" s="2"/>
      <c r="AO894" s="2"/>
      <c r="AP894" s="2"/>
      <c r="AQ894" s="2"/>
      <c r="AR894" s="2"/>
      <c r="AS894" s="2"/>
      <c r="AT894" s="2"/>
      <c r="AU894" s="2"/>
      <c r="AV894" s="2"/>
      <c r="AW894" s="2"/>
      <c r="AX894" s="2"/>
      <c r="AY894" s="2"/>
      <c r="AZ894" s="2"/>
      <c r="BA894" s="2"/>
      <c r="BB894" s="2"/>
      <c r="BC894" s="2"/>
      <c r="BD894" s="2"/>
      <c r="BE894" s="2"/>
    </row>
    <row r="895" spans="1:57" s="3" customFormat="1" ht="63.75" hidden="1" customHeight="1">
      <c r="A895" s="521" t="s">
        <v>11</v>
      </c>
      <c r="B895" s="476"/>
      <c r="C895" s="512" t="s">
        <v>784</v>
      </c>
      <c r="D895" s="16" t="s">
        <v>298</v>
      </c>
      <c r="E895" s="63" t="s">
        <v>262</v>
      </c>
      <c r="F895" s="75" t="s">
        <v>299</v>
      </c>
      <c r="G895" s="40"/>
      <c r="H895" s="617"/>
      <c r="I895" s="39"/>
      <c r="J895" s="39"/>
      <c r="K895" s="39"/>
      <c r="L895" s="39"/>
      <c r="M895" s="39"/>
      <c r="N895" s="215">
        <v>0</v>
      </c>
      <c r="O895" s="50">
        <f t="shared" si="540"/>
        <v>0</v>
      </c>
      <c r="P895" s="94">
        <f t="shared" si="541"/>
        <v>0</v>
      </c>
      <c r="Q895" s="403">
        <v>11.95</v>
      </c>
      <c r="R895" s="437">
        <f t="shared" si="542"/>
        <v>776.75</v>
      </c>
      <c r="S895" s="395">
        <f t="shared" si="543"/>
        <v>466.04999999999995</v>
      </c>
      <c r="T895" s="455">
        <v>40</v>
      </c>
      <c r="U895" s="435">
        <f t="shared" si="537"/>
        <v>38.61538461538462</v>
      </c>
      <c r="V895" s="459">
        <v>476.80499999999995</v>
      </c>
      <c r="W895" s="318">
        <f t="shared" si="531"/>
        <v>0</v>
      </c>
      <c r="X895" s="553">
        <f t="shared" si="544"/>
        <v>0</v>
      </c>
      <c r="Y895" s="438" t="s">
        <v>773</v>
      </c>
      <c r="Z895" s="436">
        <f t="shared" si="539"/>
        <v>40</v>
      </c>
      <c r="AA895" s="428"/>
      <c r="AB895" s="171"/>
      <c r="AC895" s="7"/>
      <c r="AD895" s="8"/>
      <c r="AE895" s="8"/>
      <c r="AF895" s="8"/>
      <c r="AG895" s="8"/>
      <c r="AH895" s="8"/>
      <c r="AI895" s="8"/>
      <c r="AJ895" s="8"/>
      <c r="AK895" s="124"/>
      <c r="AL895" s="2"/>
      <c r="AM895" s="2"/>
      <c r="AN895" s="2"/>
      <c r="AO895" s="2"/>
      <c r="AP895" s="2"/>
      <c r="AQ895" s="2"/>
      <c r="AR895" s="2"/>
      <c r="AS895" s="2"/>
      <c r="AT895" s="2"/>
      <c r="AU895" s="2"/>
      <c r="AV895" s="2"/>
      <c r="AW895" s="2"/>
      <c r="AX895" s="2"/>
      <c r="AY895" s="2"/>
      <c r="AZ895" s="2"/>
      <c r="BA895" s="2"/>
      <c r="BB895" s="2"/>
      <c r="BC895" s="2"/>
      <c r="BD895" s="2"/>
      <c r="BE895" s="2"/>
    </row>
    <row r="896" spans="1:57" s="3" customFormat="1" ht="63.75" hidden="1" customHeight="1">
      <c r="A896" s="521" t="s">
        <v>11</v>
      </c>
      <c r="B896" s="477"/>
      <c r="C896" s="512" t="s">
        <v>784</v>
      </c>
      <c r="D896" s="16" t="s">
        <v>648</v>
      </c>
      <c r="E896" s="63" t="s">
        <v>262</v>
      </c>
      <c r="F896" s="75" t="s">
        <v>299</v>
      </c>
      <c r="G896" s="40"/>
      <c r="H896" s="617"/>
      <c r="I896" s="39"/>
      <c r="J896" s="39"/>
      <c r="K896" s="39"/>
      <c r="L896" s="39"/>
      <c r="M896" s="39"/>
      <c r="N896" s="215">
        <v>0</v>
      </c>
      <c r="O896" s="50">
        <f t="shared" si="540"/>
        <v>0</v>
      </c>
      <c r="P896" s="94">
        <f t="shared" si="541"/>
        <v>0</v>
      </c>
      <c r="Q896" s="403">
        <v>11.95</v>
      </c>
      <c r="R896" s="437">
        <f t="shared" si="542"/>
        <v>776.75</v>
      </c>
      <c r="S896" s="395">
        <f t="shared" si="543"/>
        <v>466.04999999999995</v>
      </c>
      <c r="T896" s="455">
        <v>40</v>
      </c>
      <c r="U896" s="435">
        <f t="shared" si="537"/>
        <v>38.61538461538462</v>
      </c>
      <c r="V896" s="459">
        <v>476.80499999999995</v>
      </c>
      <c r="W896" s="318">
        <f>S896*O896</f>
        <v>0</v>
      </c>
      <c r="X896" s="553">
        <f t="shared" si="544"/>
        <v>0</v>
      </c>
      <c r="Y896" s="438" t="s">
        <v>773</v>
      </c>
      <c r="Z896" s="436">
        <f t="shared" si="539"/>
        <v>40</v>
      </c>
      <c r="AA896" s="428"/>
      <c r="AB896" s="171"/>
      <c r="AC896" s="7"/>
      <c r="AD896" s="8"/>
      <c r="AE896" s="8"/>
      <c r="AF896" s="8"/>
      <c r="AG896" s="8"/>
      <c r="AH896" s="8"/>
      <c r="AI896" s="8"/>
      <c r="AJ896" s="8"/>
      <c r="AK896" s="124"/>
      <c r="AL896" s="2"/>
      <c r="AM896" s="2"/>
      <c r="AN896" s="2"/>
      <c r="AO896" s="2"/>
      <c r="AP896" s="2"/>
      <c r="AQ896" s="2"/>
      <c r="AR896" s="2"/>
      <c r="AS896" s="2"/>
      <c r="AT896" s="2"/>
      <c r="AU896" s="2"/>
      <c r="AV896" s="2"/>
      <c r="AW896" s="2"/>
      <c r="AX896" s="2"/>
      <c r="AY896" s="2"/>
      <c r="AZ896" s="2"/>
      <c r="BA896" s="2"/>
      <c r="BB896" s="2"/>
      <c r="BC896" s="2"/>
      <c r="BD896" s="2"/>
      <c r="BE896" s="2"/>
    </row>
    <row r="897" spans="1:57" s="3" customFormat="1" ht="63.75" customHeight="1">
      <c r="A897" s="521" t="s">
        <v>11</v>
      </c>
      <c r="B897" s="476"/>
      <c r="C897" s="512" t="s">
        <v>784</v>
      </c>
      <c r="D897" s="969" t="s">
        <v>503</v>
      </c>
      <c r="E897" s="970" t="s">
        <v>300</v>
      </c>
      <c r="F897" s="971" t="s">
        <v>47</v>
      </c>
      <c r="G897" s="539" t="s">
        <v>792</v>
      </c>
      <c r="H897" s="539" t="s">
        <v>792</v>
      </c>
      <c r="I897" s="621"/>
      <c r="J897" s="539" t="s">
        <v>792</v>
      </c>
      <c r="K897" s="539" t="s">
        <v>792</v>
      </c>
      <c r="L897" s="539" t="s">
        <v>792</v>
      </c>
      <c r="M897" s="539" t="s">
        <v>792</v>
      </c>
      <c r="N897" s="215"/>
      <c r="O897" s="50">
        <f>SUBTOTAL(9,G897:M897)</f>
        <v>0</v>
      </c>
      <c r="P897" s="94">
        <f>O897</f>
        <v>0</v>
      </c>
      <c r="Q897" s="679">
        <v>5.5</v>
      </c>
      <c r="R897" s="737">
        <f>Q897*$S$1</f>
        <v>357.5</v>
      </c>
      <c r="S897" s="746">
        <f t="shared" si="543"/>
        <v>286</v>
      </c>
      <c r="T897" s="455">
        <v>20</v>
      </c>
      <c r="U897" s="435">
        <f t="shared" si="537"/>
        <v>7.4766433566433648</v>
      </c>
      <c r="V897" s="459">
        <v>330.77099999999996</v>
      </c>
      <c r="W897" s="753">
        <f>S897*O897</f>
        <v>0</v>
      </c>
      <c r="X897" s="553">
        <f>R897*P897</f>
        <v>0</v>
      </c>
      <c r="Y897" s="438" t="s">
        <v>773</v>
      </c>
      <c r="Z897" s="436">
        <f t="shared" si="539"/>
        <v>20</v>
      </c>
      <c r="AA897" s="428"/>
      <c r="AB897" s="171"/>
      <c r="AC897" s="7"/>
      <c r="AD897" s="8"/>
      <c r="AE897" s="8"/>
      <c r="AF897" s="8"/>
      <c r="AG897" s="8"/>
      <c r="AH897" s="8"/>
      <c r="AI897" s="8"/>
      <c r="AJ897" s="8"/>
      <c r="AK897" s="124"/>
      <c r="AL897" s="2"/>
      <c r="AM897" s="2"/>
      <c r="AN897" s="2"/>
      <c r="AO897" s="2"/>
      <c r="AP897" s="2"/>
      <c r="AQ897" s="2"/>
      <c r="AR897" s="2"/>
      <c r="AS897" s="2"/>
      <c r="AT897" s="2"/>
      <c r="AU897" s="2"/>
      <c r="AV897" s="2"/>
      <c r="AW897" s="2"/>
      <c r="AX897" s="2"/>
      <c r="AY897" s="2"/>
      <c r="AZ897" s="2"/>
      <c r="BA897" s="2"/>
      <c r="BB897" s="2"/>
      <c r="BC897" s="2"/>
      <c r="BD897" s="2"/>
      <c r="BE897" s="2"/>
    </row>
    <row r="898" spans="1:57" s="3" customFormat="1" ht="27" hidden="1" customHeight="1">
      <c r="A898" s="642" t="s">
        <v>11</v>
      </c>
      <c r="B898" s="492"/>
      <c r="C898" s="322"/>
      <c r="D898" s="16" t="s">
        <v>503</v>
      </c>
      <c r="E898" s="63" t="s">
        <v>300</v>
      </c>
      <c r="F898" s="75" t="s">
        <v>8</v>
      </c>
      <c r="G898" s="38"/>
      <c r="H898" s="18"/>
      <c r="I898" s="18"/>
      <c r="J898" s="37"/>
      <c r="K898" s="37"/>
      <c r="L898" s="37"/>
      <c r="M898" s="37"/>
      <c r="N898" s="215">
        <v>0</v>
      </c>
      <c r="O898" s="50">
        <f t="shared" si="540"/>
        <v>0</v>
      </c>
      <c r="P898" s="94">
        <f t="shared" si="541"/>
        <v>0</v>
      </c>
      <c r="Q898" s="403">
        <v>8.2899999999999991</v>
      </c>
      <c r="R898" s="437">
        <f t="shared" si="542"/>
        <v>538.84999999999991</v>
      </c>
      <c r="S898" s="395">
        <f t="shared" si="543"/>
        <v>215.53999999999996</v>
      </c>
      <c r="T898" s="455">
        <v>60</v>
      </c>
      <c r="U898" s="435">
        <f t="shared" si="537"/>
        <v>60.099999999999994</v>
      </c>
      <c r="V898" s="459">
        <v>215.00114999999997</v>
      </c>
      <c r="W898" s="318">
        <f t="shared" si="531"/>
        <v>0</v>
      </c>
      <c r="X898" s="553">
        <f t="shared" si="544"/>
        <v>0</v>
      </c>
      <c r="Y898" s="438" t="s">
        <v>773</v>
      </c>
      <c r="Z898" s="436">
        <f t="shared" si="539"/>
        <v>60</v>
      </c>
      <c r="AA898" s="428"/>
      <c r="AB898" s="171"/>
      <c r="AC898" s="7"/>
      <c r="AD898" s="8"/>
      <c r="AE898" s="8"/>
      <c r="AF898" s="8"/>
      <c r="AG898" s="8"/>
      <c r="AH898" s="8"/>
      <c r="AI898" s="8"/>
      <c r="AJ898" s="8"/>
      <c r="AK898" s="124"/>
      <c r="AL898" s="2"/>
      <c r="AM898" s="2"/>
      <c r="AN898" s="2"/>
      <c r="AO898" s="2"/>
      <c r="AP898" s="2"/>
      <c r="AQ898" s="2"/>
      <c r="AR898" s="2"/>
      <c r="AS898" s="2"/>
      <c r="AT898" s="2"/>
      <c r="AU898" s="2"/>
      <c r="AV898" s="2"/>
      <c r="AW898" s="2"/>
      <c r="AX898" s="2"/>
      <c r="AY898" s="2"/>
      <c r="AZ898" s="2"/>
      <c r="BA898" s="2"/>
      <c r="BB898" s="2"/>
      <c r="BC898" s="2"/>
      <c r="BD898" s="2"/>
      <c r="BE898" s="2"/>
    </row>
    <row r="899" spans="1:57" s="3" customFormat="1" ht="27" hidden="1" customHeight="1">
      <c r="A899" s="642" t="s">
        <v>11</v>
      </c>
      <c r="B899" s="492"/>
      <c r="C899" s="322"/>
      <c r="D899" s="16" t="s">
        <v>503</v>
      </c>
      <c r="E899" s="63" t="s">
        <v>300</v>
      </c>
      <c r="F899" s="75" t="s">
        <v>5</v>
      </c>
      <c r="G899" s="38"/>
      <c r="H899" s="18"/>
      <c r="I899" s="16"/>
      <c r="J899" s="37"/>
      <c r="K899" s="37"/>
      <c r="L899" s="37"/>
      <c r="M899" s="37"/>
      <c r="N899" s="215">
        <v>0</v>
      </c>
      <c r="O899" s="50">
        <f t="shared" si="540"/>
        <v>0</v>
      </c>
      <c r="P899" s="94">
        <f t="shared" si="541"/>
        <v>0</v>
      </c>
      <c r="Q899" s="403">
        <v>8.2899999999999991</v>
      </c>
      <c r="R899" s="437">
        <f t="shared" si="542"/>
        <v>538.84999999999991</v>
      </c>
      <c r="S899" s="395">
        <f t="shared" si="543"/>
        <v>215.53999999999996</v>
      </c>
      <c r="T899" s="455">
        <v>60</v>
      </c>
      <c r="U899" s="435">
        <f t="shared" si="537"/>
        <v>60.099999999999994</v>
      </c>
      <c r="V899" s="459">
        <v>215.00114999999997</v>
      </c>
      <c r="W899" s="318">
        <f t="shared" si="531"/>
        <v>0</v>
      </c>
      <c r="X899" s="553">
        <f t="shared" si="544"/>
        <v>0</v>
      </c>
      <c r="Y899" s="438" t="s">
        <v>773</v>
      </c>
      <c r="Z899" s="436">
        <f t="shared" si="539"/>
        <v>60</v>
      </c>
      <c r="AA899" s="428"/>
      <c r="AB899" s="171"/>
      <c r="AC899" s="7"/>
      <c r="AD899" s="8"/>
      <c r="AE899" s="8"/>
      <c r="AF899" s="8"/>
      <c r="AG899" s="8"/>
      <c r="AH899" s="8"/>
      <c r="AI899" s="8"/>
      <c r="AJ899" s="8"/>
      <c r="AK899" s="124"/>
      <c r="AL899" s="2"/>
      <c r="AM899" s="2"/>
      <c r="AN899" s="2"/>
      <c r="AO899" s="2"/>
      <c r="AP899" s="2"/>
      <c r="AQ899" s="2"/>
      <c r="AR899" s="2"/>
      <c r="AS899" s="2"/>
      <c r="AT899" s="2"/>
      <c r="AU899" s="2"/>
      <c r="AV899" s="2"/>
      <c r="AW899" s="2"/>
      <c r="AX899" s="2"/>
      <c r="AY899" s="2"/>
      <c r="AZ899" s="2"/>
      <c r="BA899" s="2"/>
      <c r="BB899" s="2"/>
      <c r="BC899" s="2"/>
      <c r="BD899" s="2"/>
      <c r="BE899" s="2"/>
    </row>
    <row r="900" spans="1:57" s="3" customFormat="1" ht="27" hidden="1" customHeight="1">
      <c r="A900" s="642" t="s">
        <v>11</v>
      </c>
      <c r="B900" s="492"/>
      <c r="C900" s="322"/>
      <c r="D900" s="16"/>
      <c r="E900" s="63" t="s">
        <v>336</v>
      </c>
      <c r="F900" s="75" t="s">
        <v>41</v>
      </c>
      <c r="G900" s="38"/>
      <c r="H900" s="18"/>
      <c r="I900" s="37"/>
      <c r="J900" s="37"/>
      <c r="K900" s="37"/>
      <c r="L900" s="37"/>
      <c r="M900" s="37"/>
      <c r="N900" s="215">
        <v>0</v>
      </c>
      <c r="O900" s="50">
        <f t="shared" si="540"/>
        <v>0</v>
      </c>
      <c r="P900" s="94">
        <f t="shared" si="541"/>
        <v>0</v>
      </c>
      <c r="Q900" s="403">
        <v>5.85</v>
      </c>
      <c r="R900" s="437">
        <f t="shared" si="542"/>
        <v>380.25</v>
      </c>
      <c r="S900" s="395">
        <f t="shared" si="543"/>
        <v>247.16249999999997</v>
      </c>
      <c r="T900" s="455">
        <v>35</v>
      </c>
      <c r="U900" s="435">
        <f t="shared" si="537"/>
        <v>38.615384615384627</v>
      </c>
      <c r="V900" s="459">
        <v>233.41499999999996</v>
      </c>
      <c r="W900" s="318">
        <f t="shared" si="531"/>
        <v>0</v>
      </c>
      <c r="X900" s="553">
        <f t="shared" si="544"/>
        <v>0</v>
      </c>
      <c r="Y900" s="438" t="s">
        <v>773</v>
      </c>
      <c r="Z900" s="436">
        <f t="shared" si="539"/>
        <v>35</v>
      </c>
      <c r="AA900" s="428"/>
      <c r="AB900" s="171"/>
      <c r="AC900" s="7"/>
      <c r="AD900" s="8"/>
      <c r="AE900" s="8"/>
      <c r="AF900" s="8"/>
      <c r="AG900" s="8"/>
      <c r="AH900" s="8"/>
      <c r="AI900" s="8"/>
      <c r="AJ900" s="8"/>
      <c r="AK900" s="124"/>
      <c r="AL900" s="2"/>
      <c r="AM900" s="2"/>
      <c r="AN900" s="2"/>
      <c r="AO900" s="2"/>
      <c r="AP900" s="2"/>
      <c r="AQ900" s="2"/>
      <c r="AR900" s="2"/>
      <c r="AS900" s="2"/>
      <c r="AT900" s="2"/>
      <c r="AU900" s="2"/>
      <c r="AV900" s="2"/>
      <c r="AW900" s="2"/>
      <c r="AX900" s="2"/>
      <c r="AY900" s="2"/>
      <c r="AZ900" s="2"/>
      <c r="BA900" s="2"/>
      <c r="BB900" s="2"/>
      <c r="BC900" s="2"/>
      <c r="BD900" s="2"/>
      <c r="BE900" s="2"/>
    </row>
    <row r="901" spans="1:57" s="3" customFormat="1" ht="27" hidden="1" customHeight="1">
      <c r="A901" s="492"/>
      <c r="B901" s="492"/>
      <c r="C901" s="322"/>
      <c r="D901" s="16">
        <v>83143</v>
      </c>
      <c r="E901" s="63" t="s">
        <v>336</v>
      </c>
      <c r="F901" s="75" t="s">
        <v>23</v>
      </c>
      <c r="G901" s="38"/>
      <c r="H901" s="16"/>
      <c r="I901" s="37"/>
      <c r="J901" s="37"/>
      <c r="K901" s="37"/>
      <c r="L901" s="37"/>
      <c r="M901" s="37"/>
      <c r="N901" s="215">
        <v>0</v>
      </c>
      <c r="O901" s="50">
        <f t="shared" si="540"/>
        <v>0</v>
      </c>
      <c r="P901" s="94">
        <f t="shared" si="541"/>
        <v>0</v>
      </c>
      <c r="Q901" s="403">
        <v>5.85</v>
      </c>
      <c r="R901" s="437">
        <f t="shared" si="542"/>
        <v>380.25</v>
      </c>
      <c r="S901" s="395">
        <f t="shared" si="543"/>
        <v>152.1</v>
      </c>
      <c r="T901" s="455">
        <v>60</v>
      </c>
      <c r="U901" s="435">
        <f t="shared" si="537"/>
        <v>60.100000000000009</v>
      </c>
      <c r="V901" s="459">
        <v>151.71974999999998</v>
      </c>
      <c r="W901" s="318">
        <f t="shared" si="531"/>
        <v>0</v>
      </c>
      <c r="X901" s="553">
        <f t="shared" si="544"/>
        <v>0</v>
      </c>
      <c r="Y901" s="438" t="s">
        <v>773</v>
      </c>
      <c r="Z901" s="436">
        <f t="shared" si="539"/>
        <v>60</v>
      </c>
      <c r="AA901" s="428"/>
      <c r="AB901" s="171"/>
      <c r="AC901" s="7"/>
      <c r="AD901" s="8"/>
      <c r="AE901" s="8"/>
      <c r="AF901" s="8"/>
      <c r="AG901" s="8"/>
      <c r="AH901" s="8"/>
      <c r="AI901" s="8"/>
      <c r="AJ901" s="8"/>
      <c r="AK901" s="124"/>
      <c r="AL901" s="2"/>
      <c r="AM901" s="2"/>
      <c r="AN901" s="2"/>
      <c r="AO901" s="2"/>
      <c r="AP901" s="2"/>
      <c r="AQ901" s="2"/>
      <c r="AR901" s="2"/>
      <c r="AS901" s="2"/>
      <c r="AT901" s="2"/>
      <c r="AU901" s="2"/>
      <c r="AV901" s="2"/>
      <c r="AW901" s="2"/>
      <c r="AX901" s="2"/>
      <c r="AY901" s="2"/>
      <c r="AZ901" s="2"/>
      <c r="BA901" s="2"/>
      <c r="BB901" s="2"/>
      <c r="BC901" s="2"/>
      <c r="BD901" s="2"/>
      <c r="BE901" s="2"/>
    </row>
    <row r="902" spans="1:57" s="3" customFormat="1" ht="69" hidden="1" customHeight="1">
      <c r="A902" s="521" t="s">
        <v>11</v>
      </c>
      <c r="B902" s="480"/>
      <c r="C902" s="512" t="s">
        <v>784</v>
      </c>
      <c r="D902" s="18" t="s">
        <v>504</v>
      </c>
      <c r="E902" s="71" t="s">
        <v>261</v>
      </c>
      <c r="F902" s="76" t="s">
        <v>2</v>
      </c>
      <c r="G902" s="539" t="s">
        <v>792</v>
      </c>
      <c r="H902" s="617"/>
      <c r="I902" s="539" t="s">
        <v>792</v>
      </c>
      <c r="J902" s="539" t="s">
        <v>792</v>
      </c>
      <c r="K902" s="539" t="s">
        <v>792</v>
      </c>
      <c r="L902" s="539" t="s">
        <v>792</v>
      </c>
      <c r="M902" s="539" t="s">
        <v>792</v>
      </c>
      <c r="N902" s="215">
        <v>3</v>
      </c>
      <c r="O902" s="50">
        <f t="shared" si="540"/>
        <v>0</v>
      </c>
      <c r="P902" s="94">
        <f t="shared" si="541"/>
        <v>0</v>
      </c>
      <c r="Q902" s="403">
        <v>7.07</v>
      </c>
      <c r="R902" s="437">
        <f t="shared" si="542"/>
        <v>459.55</v>
      </c>
      <c r="S902" s="395">
        <f t="shared" si="543"/>
        <v>321.685</v>
      </c>
      <c r="T902" s="455">
        <v>30</v>
      </c>
      <c r="U902" s="435">
        <f t="shared" si="537"/>
        <v>38.61538461538462</v>
      </c>
      <c r="V902" s="459">
        <v>282.09300000000002</v>
      </c>
      <c r="W902" s="335">
        <f>S902*O902</f>
        <v>0</v>
      </c>
      <c r="X902" s="553">
        <f t="shared" si="544"/>
        <v>0</v>
      </c>
      <c r="Y902" s="438" t="s">
        <v>773</v>
      </c>
      <c r="Z902" s="436">
        <f t="shared" si="539"/>
        <v>30</v>
      </c>
      <c r="AA902" s="428"/>
      <c r="AB902" s="171"/>
      <c r="AC902" s="7"/>
      <c r="AD902" s="8"/>
      <c r="AE902" s="8"/>
      <c r="AF902" s="8"/>
      <c r="AG902" s="8"/>
      <c r="AH902" s="8"/>
      <c r="AI902" s="8"/>
      <c r="AJ902" s="8"/>
      <c r="AK902" s="124"/>
      <c r="AL902" s="2"/>
      <c r="AM902" s="2"/>
      <c r="AN902" s="2"/>
      <c r="AO902" s="2"/>
      <c r="AP902" s="2"/>
      <c r="AQ902" s="2"/>
      <c r="AR902" s="2"/>
      <c r="AS902" s="2"/>
      <c r="AT902" s="2"/>
      <c r="AU902" s="2"/>
      <c r="AV902" s="2"/>
      <c r="AW902" s="2"/>
      <c r="AX902" s="2"/>
      <c r="AY902" s="2"/>
      <c r="AZ902" s="2"/>
      <c r="BA902" s="2"/>
      <c r="BB902" s="2"/>
      <c r="BC902" s="2"/>
      <c r="BD902" s="2"/>
      <c r="BE902" s="2"/>
    </row>
    <row r="903" spans="1:57" ht="12" hidden="1" customHeight="1">
      <c r="A903" s="652"/>
      <c r="B903" s="652"/>
      <c r="C903" s="322"/>
      <c r="D903" s="268"/>
      <c r="E903" s="269"/>
      <c r="F903" s="270"/>
      <c r="G903" s="271"/>
      <c r="H903" s="271"/>
      <c r="I903" s="271"/>
      <c r="J903" s="271"/>
      <c r="K903" s="271"/>
      <c r="L903" s="271"/>
      <c r="M903" s="402"/>
      <c r="N903" s="252">
        <v>0</v>
      </c>
      <c r="O903" s="392"/>
      <c r="P903" s="402"/>
      <c r="Q903" s="393"/>
      <c r="R903" s="323"/>
      <c r="S903" s="331"/>
      <c r="T903" s="429"/>
      <c r="U903" s="429"/>
      <c r="V903" s="331"/>
      <c r="W903" s="193" t="s">
        <v>22</v>
      </c>
      <c r="X903" s="553">
        <f t="shared" si="544"/>
        <v>0</v>
      </c>
      <c r="Y903" s="423"/>
      <c r="Z903" s="170"/>
      <c r="AA903" s="88"/>
      <c r="AB903" s="171"/>
      <c r="AC903" s="88"/>
      <c r="AD903" s="162"/>
      <c r="AE903" s="162"/>
      <c r="AF903" s="162"/>
      <c r="AG903" s="162"/>
      <c r="AH903" s="162"/>
      <c r="AI903" s="162"/>
      <c r="AJ903" s="162"/>
      <c r="AK903" s="163"/>
      <c r="AL903" s="162"/>
      <c r="AM903" s="162"/>
      <c r="AN903" s="162"/>
      <c r="AO903" s="162"/>
      <c r="AP903" s="162"/>
      <c r="AQ903" s="162"/>
      <c r="AR903" s="162"/>
      <c r="AS903" s="162"/>
      <c r="AT903" s="162"/>
      <c r="AU903" s="162"/>
      <c r="AV903" s="162"/>
      <c r="AW903" s="162"/>
      <c r="AX903" s="162"/>
      <c r="AY903" s="162"/>
      <c r="AZ903" s="162"/>
      <c r="BA903" s="162"/>
      <c r="BB903" s="162"/>
      <c r="BC903" s="162"/>
      <c r="BD903" s="162"/>
      <c r="BE903" s="162"/>
    </row>
    <row r="904" spans="1:57" s="3" customFormat="1" ht="27" hidden="1" customHeight="1">
      <c r="A904" s="951"/>
      <c r="B904" s="490"/>
      <c r="C904" s="322"/>
      <c r="D904" s="132"/>
      <c r="E904" s="133" t="s">
        <v>263</v>
      </c>
      <c r="F904" s="259"/>
      <c r="G904" s="39"/>
      <c r="H904" s="260"/>
      <c r="I904" s="39"/>
      <c r="J904" s="39"/>
      <c r="K904" s="39"/>
      <c r="L904" s="39"/>
      <c r="M904" s="39"/>
      <c r="N904" s="103">
        <v>0</v>
      </c>
      <c r="O904" s="104"/>
      <c r="P904" s="128">
        <f>IF(SUM(G905:L911)&gt;0,0.1,0)</f>
        <v>0</v>
      </c>
      <c r="Q904" s="393"/>
      <c r="R904" s="145"/>
      <c r="S904" s="332"/>
      <c r="T904" s="332"/>
      <c r="U904" s="332"/>
      <c r="V904" s="332"/>
      <c r="W904" s="141"/>
      <c r="X904" s="553">
        <f t="shared" si="544"/>
        <v>0</v>
      </c>
      <c r="Y904" s="423"/>
      <c r="Z904" s="1"/>
      <c r="AA904" s="1"/>
      <c r="AB904" s="2"/>
      <c r="AC904" s="1"/>
      <c r="AD904" s="2"/>
      <c r="AE904" s="2"/>
      <c r="AF904" s="2"/>
      <c r="AG904" s="2"/>
      <c r="AH904" s="2"/>
      <c r="AI904" s="2"/>
      <c r="AJ904" s="2"/>
      <c r="AK904" s="122"/>
      <c r="AL904" s="2"/>
      <c r="AM904" s="2"/>
      <c r="AN904" s="2"/>
      <c r="AO904" s="2"/>
      <c r="AP904" s="2"/>
      <c r="AQ904" s="2"/>
      <c r="AR904" s="2"/>
      <c r="AS904" s="2"/>
      <c r="AT904" s="2"/>
      <c r="AU904" s="2"/>
      <c r="AV904" s="2"/>
      <c r="AW904" s="2"/>
      <c r="AX904" s="2"/>
      <c r="AY904" s="2"/>
      <c r="AZ904" s="2"/>
      <c r="BA904" s="2"/>
      <c r="BB904" s="2"/>
      <c r="BC904" s="2"/>
      <c r="BD904" s="2"/>
      <c r="BE904" s="2"/>
    </row>
    <row r="905" spans="1:57" ht="12" hidden="1" customHeight="1">
      <c r="A905" s="652"/>
      <c r="B905" s="652"/>
      <c r="C905" s="322"/>
      <c r="D905" s="268"/>
      <c r="E905" s="269"/>
      <c r="F905" s="270"/>
      <c r="G905" s="271"/>
      <c r="H905" s="271"/>
      <c r="I905" s="271"/>
      <c r="J905" s="271"/>
      <c r="K905" s="271"/>
      <c r="L905" s="271"/>
      <c r="M905" s="397"/>
      <c r="N905" s="204">
        <v>0</v>
      </c>
      <c r="O905" s="305"/>
      <c r="P905" s="397"/>
      <c r="Q905" s="396"/>
      <c r="R905" s="323"/>
      <c r="S905" s="331"/>
      <c r="T905" s="331"/>
      <c r="U905" s="331"/>
      <c r="V905" s="331"/>
      <c r="W905" s="193" t="s">
        <v>22</v>
      </c>
      <c r="X905" s="553">
        <f t="shared" si="544"/>
        <v>0</v>
      </c>
      <c r="Y905" s="423"/>
      <c r="Z905" s="170"/>
      <c r="AA905" s="88"/>
      <c r="AB905" s="171"/>
      <c r="AC905" s="88"/>
      <c r="AD905" s="162"/>
      <c r="AE905" s="162"/>
      <c r="AF905" s="162"/>
      <c r="AG905" s="162"/>
      <c r="AH905" s="162"/>
      <c r="AI905" s="162"/>
      <c r="AJ905" s="162"/>
      <c r="AK905" s="163"/>
      <c r="AL905" s="162"/>
      <c r="AM905" s="162"/>
      <c r="AN905" s="162"/>
      <c r="AO905" s="162"/>
      <c r="AP905" s="162"/>
      <c r="AQ905" s="162"/>
      <c r="AR905" s="162"/>
      <c r="AS905" s="162"/>
      <c r="AT905" s="162"/>
      <c r="AU905" s="162"/>
      <c r="AV905" s="162"/>
      <c r="AW905" s="162"/>
      <c r="AX905" s="162"/>
      <c r="AY905" s="162"/>
      <c r="AZ905" s="162"/>
      <c r="BA905" s="162"/>
      <c r="BB905" s="162"/>
      <c r="BC905" s="162"/>
      <c r="BD905" s="162"/>
      <c r="BE905" s="162"/>
    </row>
    <row r="906" spans="1:57" s="3" customFormat="1" ht="27" hidden="1" customHeight="1">
      <c r="A906" s="521" t="s">
        <v>11</v>
      </c>
      <c r="B906" s="521"/>
      <c r="C906" s="322"/>
      <c r="D906" s="33" t="s">
        <v>697</v>
      </c>
      <c r="E906" s="77" t="s">
        <v>263</v>
      </c>
      <c r="F906" s="78" t="s">
        <v>696</v>
      </c>
      <c r="G906" s="13"/>
      <c r="H906" s="45"/>
      <c r="I906" s="38"/>
      <c r="J906" s="37"/>
      <c r="K906" s="37"/>
      <c r="L906" s="37"/>
      <c r="M906" s="37"/>
      <c r="N906" s="215">
        <v>0</v>
      </c>
      <c r="O906" s="50">
        <f t="shared" ref="O906:O910" si="545">SUBTOTAL(9,G906:M906)</f>
        <v>0</v>
      </c>
      <c r="P906" s="94">
        <f>O906</f>
        <v>0</v>
      </c>
      <c r="Q906" s="403">
        <v>4.0199999999999996</v>
      </c>
      <c r="R906" s="437">
        <f>Q906*$S$1</f>
        <v>261.29999999999995</v>
      </c>
      <c r="S906" s="395">
        <f>(1-T906*0.01)*R906</f>
        <v>169.84499999999994</v>
      </c>
      <c r="T906" s="455">
        <v>35</v>
      </c>
      <c r="U906" s="435">
        <f>(V906/R906*100-100)*-1</f>
        <v>38.61538461538462</v>
      </c>
      <c r="V906" s="459">
        <v>160.39799999999997</v>
      </c>
      <c r="W906" s="318">
        <f t="shared" si="531"/>
        <v>0</v>
      </c>
      <c r="X906" s="553">
        <f t="shared" si="544"/>
        <v>0</v>
      </c>
      <c r="Y906" s="438" t="s">
        <v>773</v>
      </c>
      <c r="Z906" s="436">
        <f>T906</f>
        <v>35</v>
      </c>
      <c r="AA906" s="428"/>
      <c r="AB906" s="171"/>
      <c r="AC906" s="7"/>
      <c r="AD906" s="8"/>
      <c r="AE906" s="8"/>
      <c r="AF906" s="8"/>
      <c r="AG906" s="8"/>
      <c r="AH906" s="8"/>
      <c r="AI906" s="8"/>
      <c r="AJ906" s="8"/>
      <c r="AK906" s="124"/>
      <c r="AL906" s="2"/>
      <c r="AM906" s="2"/>
      <c r="AN906" s="2"/>
      <c r="AO906" s="2"/>
      <c r="AP906" s="2"/>
      <c r="AQ906" s="2"/>
      <c r="AR906" s="2"/>
      <c r="AS906" s="2"/>
      <c r="AT906" s="2"/>
      <c r="AU906" s="2"/>
      <c r="AV906" s="2"/>
      <c r="AW906" s="2"/>
      <c r="AX906" s="2"/>
      <c r="AY906" s="2"/>
      <c r="AZ906" s="2"/>
      <c r="BA906" s="2"/>
      <c r="BB906" s="2"/>
      <c r="BC906" s="2"/>
      <c r="BD906" s="2"/>
      <c r="BE906" s="2"/>
    </row>
    <row r="907" spans="1:57" s="3" customFormat="1" ht="27" hidden="1" customHeight="1">
      <c r="A907" s="521" t="s">
        <v>11</v>
      </c>
      <c r="B907" s="521"/>
      <c r="C907" s="322"/>
      <c r="D907" s="33" t="s">
        <v>719</v>
      </c>
      <c r="E907" s="77" t="s">
        <v>703</v>
      </c>
      <c r="F907" s="78" t="s">
        <v>696</v>
      </c>
      <c r="G907" s="13"/>
      <c r="H907" s="45"/>
      <c r="I907" s="38"/>
      <c r="J907" s="37"/>
      <c r="K907" s="37"/>
      <c r="L907" s="37"/>
      <c r="M907" s="37"/>
      <c r="N907" s="215">
        <v>0</v>
      </c>
      <c r="O907" s="50">
        <f t="shared" si="545"/>
        <v>0</v>
      </c>
      <c r="P907" s="94">
        <f>O907</f>
        <v>0</v>
      </c>
      <c r="Q907" s="403">
        <v>4.51</v>
      </c>
      <c r="R907" s="437">
        <f>Q907*$S$1</f>
        <v>293.14999999999998</v>
      </c>
      <c r="S907" s="395">
        <f>(1-T907*0.01)*R907</f>
        <v>190.54749999999996</v>
      </c>
      <c r="T907" s="455">
        <v>35</v>
      </c>
      <c r="U907" s="435">
        <f>(V907/R907*100-100)*-1</f>
        <v>38.61538461538462</v>
      </c>
      <c r="V907" s="459">
        <v>179.94899999999998</v>
      </c>
      <c r="W907" s="318">
        <f>S907*O907</f>
        <v>0</v>
      </c>
      <c r="X907" s="553">
        <f t="shared" si="544"/>
        <v>0</v>
      </c>
      <c r="Y907" s="438" t="s">
        <v>773</v>
      </c>
      <c r="Z907" s="436">
        <f>T907</f>
        <v>35</v>
      </c>
      <c r="AA907" s="428"/>
      <c r="AB907" s="171"/>
      <c r="AC907" s="7"/>
      <c r="AD907" s="8"/>
      <c r="AE907" s="8"/>
      <c r="AF907" s="8"/>
      <c r="AG907" s="8"/>
      <c r="AH907" s="8"/>
      <c r="AI907" s="8"/>
      <c r="AJ907" s="8"/>
      <c r="AK907" s="124"/>
      <c r="AL907" s="2"/>
      <c r="AM907" s="2"/>
      <c r="AN907" s="2"/>
      <c r="AO907" s="2"/>
      <c r="AP907" s="2"/>
      <c r="AQ907" s="2"/>
      <c r="AR907" s="2"/>
      <c r="AS907" s="2"/>
      <c r="AT907" s="2"/>
      <c r="AU907" s="2"/>
      <c r="AV907" s="2"/>
      <c r="AW907" s="2"/>
      <c r="AX907" s="2"/>
      <c r="AY907" s="2"/>
      <c r="AZ907" s="2"/>
      <c r="BA907" s="2"/>
      <c r="BB907" s="2"/>
      <c r="BC907" s="2"/>
      <c r="BD907" s="2"/>
      <c r="BE907" s="2"/>
    </row>
    <row r="908" spans="1:57" s="3" customFormat="1" ht="27" hidden="1" customHeight="1">
      <c r="A908" s="521" t="s">
        <v>11</v>
      </c>
      <c r="B908" s="521"/>
      <c r="C908" s="322"/>
      <c r="D908" s="33" t="s">
        <v>698</v>
      </c>
      <c r="E908" s="77" t="s">
        <v>263</v>
      </c>
      <c r="F908" s="78" t="s">
        <v>3</v>
      </c>
      <c r="G908" s="13"/>
      <c r="H908" s="45"/>
      <c r="I908" s="38"/>
      <c r="J908" s="37"/>
      <c r="K908" s="37"/>
      <c r="L908" s="37"/>
      <c r="M908" s="37"/>
      <c r="N908" s="215">
        <v>0</v>
      </c>
      <c r="O908" s="50">
        <f t="shared" si="545"/>
        <v>0</v>
      </c>
      <c r="P908" s="94">
        <f>O908</f>
        <v>0</v>
      </c>
      <c r="Q908" s="403">
        <v>6.59</v>
      </c>
      <c r="R908" s="437">
        <f>Q908*$S$1</f>
        <v>428.34999999999997</v>
      </c>
      <c r="S908" s="395">
        <f>(1-T908*0.01)*R908</f>
        <v>278.42749999999995</v>
      </c>
      <c r="T908" s="455">
        <v>35</v>
      </c>
      <c r="U908" s="435">
        <f>(V908/R908*100-100)*-1</f>
        <v>38.61538461538462</v>
      </c>
      <c r="V908" s="459">
        <v>262.94099999999997</v>
      </c>
      <c r="W908" s="318">
        <f>S908*O908</f>
        <v>0</v>
      </c>
      <c r="X908" s="553">
        <f t="shared" si="544"/>
        <v>0</v>
      </c>
      <c r="Y908" s="438" t="s">
        <v>773</v>
      </c>
      <c r="Z908" s="436">
        <f>T908</f>
        <v>35</v>
      </c>
      <c r="AA908" s="428"/>
      <c r="AB908" s="2"/>
      <c r="AC908" s="1"/>
      <c r="AD908" s="2"/>
      <c r="AE908" s="2"/>
      <c r="AF908" s="2"/>
      <c r="AG908" s="2"/>
      <c r="AH908" s="2"/>
      <c r="AI908" s="2"/>
      <c r="AJ908" s="2"/>
      <c r="AK908" s="122"/>
      <c r="AL908" s="2"/>
      <c r="AM908" s="2"/>
      <c r="AN908" s="2"/>
      <c r="AO908" s="2"/>
      <c r="AP908" s="2"/>
      <c r="AQ908" s="2"/>
      <c r="AR908" s="2"/>
      <c r="AS908" s="2"/>
      <c r="AT908" s="2"/>
      <c r="AU908" s="2"/>
      <c r="AV908" s="2"/>
      <c r="AW908" s="2"/>
      <c r="AX908" s="2"/>
      <c r="AY908" s="2"/>
      <c r="AZ908" s="2"/>
      <c r="BA908" s="2"/>
      <c r="BB908" s="2"/>
      <c r="BC908" s="2"/>
      <c r="BD908" s="2"/>
      <c r="BE908" s="2"/>
    </row>
    <row r="909" spans="1:57" s="3" customFormat="1" ht="27" hidden="1" customHeight="1">
      <c r="A909" s="521" t="s">
        <v>11</v>
      </c>
      <c r="B909" s="521"/>
      <c r="C909" s="322"/>
      <c r="D909" s="33" t="s">
        <v>698</v>
      </c>
      <c r="E909" s="77" t="s">
        <v>263</v>
      </c>
      <c r="F909" s="75" t="s">
        <v>7</v>
      </c>
      <c r="G909" s="13"/>
      <c r="H909" s="23"/>
      <c r="I909" s="38"/>
      <c r="J909" s="37"/>
      <c r="K909" s="37"/>
      <c r="L909" s="37"/>
      <c r="M909" s="37"/>
      <c r="N909" s="215">
        <v>0</v>
      </c>
      <c r="O909" s="50">
        <f t="shared" si="545"/>
        <v>0</v>
      </c>
      <c r="P909" s="94">
        <f>O909</f>
        <v>0</v>
      </c>
      <c r="Q909" s="403">
        <v>6.59</v>
      </c>
      <c r="R909" s="437">
        <f>Q909*$S$1</f>
        <v>428.34999999999997</v>
      </c>
      <c r="S909" s="395">
        <f>(1-T909*0.01)*R909</f>
        <v>278.42749999999995</v>
      </c>
      <c r="T909" s="455">
        <v>35</v>
      </c>
      <c r="U909" s="435">
        <f>(V909/R909*100-100)*-1</f>
        <v>38.61538461538462</v>
      </c>
      <c r="V909" s="459">
        <v>262.94099999999997</v>
      </c>
      <c r="W909" s="318">
        <f>S909*O909</f>
        <v>0</v>
      </c>
      <c r="X909" s="553">
        <f t="shared" si="544"/>
        <v>0</v>
      </c>
      <c r="Y909" s="438" t="s">
        <v>773</v>
      </c>
      <c r="Z909" s="436">
        <f>T909</f>
        <v>35</v>
      </c>
      <c r="AA909" s="428"/>
      <c r="AB909" s="2"/>
      <c r="AC909" s="1"/>
      <c r="AD909" s="2"/>
      <c r="AE909" s="2"/>
      <c r="AF909" s="2"/>
      <c r="AG909" s="2"/>
      <c r="AH909" s="2"/>
      <c r="AI909" s="2"/>
      <c r="AJ909" s="2"/>
      <c r="AK909" s="122"/>
      <c r="AL909" s="2"/>
      <c r="AM909" s="2"/>
      <c r="AN909" s="2"/>
      <c r="AO909" s="2"/>
      <c r="AP909" s="2"/>
      <c r="AQ909" s="2"/>
      <c r="AR909" s="2"/>
      <c r="AS909" s="2"/>
      <c r="AT909" s="2"/>
      <c r="AU909" s="2"/>
      <c r="AV909" s="2"/>
      <c r="AW909" s="2"/>
      <c r="AX909" s="2"/>
      <c r="AY909" s="2"/>
      <c r="AZ909" s="2"/>
      <c r="BA909" s="2"/>
      <c r="BB909" s="2"/>
      <c r="BC909" s="2"/>
      <c r="BD909" s="2"/>
      <c r="BE909" s="2"/>
    </row>
    <row r="910" spans="1:57" s="3" customFormat="1" ht="27" hidden="1" customHeight="1">
      <c r="A910" s="521" t="s">
        <v>11</v>
      </c>
      <c r="B910" s="521"/>
      <c r="C910" s="322"/>
      <c r="D910" s="33" t="s">
        <v>698</v>
      </c>
      <c r="E910" s="77" t="s">
        <v>263</v>
      </c>
      <c r="F910" s="79" t="s">
        <v>9</v>
      </c>
      <c r="G910" s="13"/>
      <c r="H910" s="31"/>
      <c r="I910" s="38"/>
      <c r="J910" s="37"/>
      <c r="K910" s="37"/>
      <c r="L910" s="37"/>
      <c r="M910" s="37"/>
      <c r="N910" s="215">
        <v>0</v>
      </c>
      <c r="O910" s="50">
        <f t="shared" si="545"/>
        <v>0</v>
      </c>
      <c r="P910" s="94">
        <f>O910</f>
        <v>0</v>
      </c>
      <c r="Q910" s="403">
        <v>6.59</v>
      </c>
      <c r="R910" s="437">
        <f>Q910*$S$1</f>
        <v>428.34999999999997</v>
      </c>
      <c r="S910" s="395">
        <f>(1-T910*0.01)*R910</f>
        <v>278.42749999999995</v>
      </c>
      <c r="T910" s="455">
        <v>35</v>
      </c>
      <c r="U910" s="435">
        <f>(V910/R910*100-100)*-1</f>
        <v>38.61538461538462</v>
      </c>
      <c r="V910" s="459">
        <v>262.94099999999997</v>
      </c>
      <c r="W910" s="318">
        <f>S910*O910</f>
        <v>0</v>
      </c>
      <c r="X910" s="553">
        <f t="shared" si="544"/>
        <v>0</v>
      </c>
      <c r="Y910" s="438" t="s">
        <v>773</v>
      </c>
      <c r="Z910" s="436">
        <f>T910</f>
        <v>35</v>
      </c>
      <c r="AA910" s="428"/>
      <c r="AB910" s="2"/>
      <c r="AC910" s="1"/>
      <c r="AD910" s="2"/>
      <c r="AE910" s="2"/>
      <c r="AF910" s="2"/>
      <c r="AG910" s="2"/>
      <c r="AH910" s="2"/>
      <c r="AI910" s="2"/>
      <c r="AJ910" s="2"/>
      <c r="AK910" s="122"/>
      <c r="AL910" s="2"/>
      <c r="AM910" s="2"/>
      <c r="AN910" s="2"/>
      <c r="AO910" s="2"/>
      <c r="AP910" s="2"/>
      <c r="AQ910" s="2"/>
      <c r="AR910" s="2"/>
      <c r="AS910" s="2"/>
      <c r="AT910" s="2"/>
      <c r="AU910" s="2"/>
      <c r="AV910" s="2"/>
      <c r="AW910" s="2"/>
      <c r="AX910" s="2"/>
      <c r="AY910" s="2"/>
      <c r="AZ910" s="2"/>
      <c r="BA910" s="2"/>
      <c r="BB910" s="2"/>
      <c r="BC910" s="2"/>
      <c r="BD910" s="2"/>
      <c r="BE910" s="2"/>
    </row>
    <row r="911" spans="1:57" ht="12" customHeight="1">
      <c r="A911" s="508"/>
      <c r="B911" s="268"/>
      <c r="C911" s="322"/>
      <c r="D911" s="268"/>
      <c r="E911" s="269"/>
      <c r="F911" s="270"/>
      <c r="G911" s="271"/>
      <c r="H911" s="271"/>
      <c r="I911" s="271"/>
      <c r="J911" s="271"/>
      <c r="K911" s="271"/>
      <c r="L911" s="271"/>
      <c r="M911" s="402"/>
      <c r="N911" s="252"/>
      <c r="O911" s="392"/>
      <c r="P911" s="402"/>
      <c r="Q911" s="393"/>
      <c r="R911" s="739"/>
      <c r="S911" s="764"/>
      <c r="T911" s="429"/>
      <c r="U911" s="429"/>
      <c r="V911" s="331"/>
      <c r="W911" s="771" t="s">
        <v>22</v>
      </c>
      <c r="X911" s="553">
        <f t="shared" si="544"/>
        <v>0</v>
      </c>
      <c r="Y911" s="423"/>
      <c r="Z911" s="7"/>
      <c r="AA911" s="7"/>
      <c r="AB911" s="171"/>
      <c r="AC911" s="7"/>
      <c r="AD911" s="8"/>
      <c r="AE911" s="8"/>
      <c r="AF911" s="8"/>
      <c r="AG911" s="8"/>
      <c r="AH911" s="8"/>
      <c r="AI911" s="8"/>
      <c r="AJ911" s="8"/>
      <c r="AK911" s="124"/>
      <c r="AL911" s="162"/>
      <c r="AM911" s="162"/>
      <c r="AN911" s="162"/>
      <c r="AO911" s="162"/>
      <c r="AP911" s="162"/>
      <c r="AQ911" s="162"/>
      <c r="AR911" s="162"/>
      <c r="AS911" s="162"/>
      <c r="AT911" s="162"/>
      <c r="AU911" s="162"/>
      <c r="AV911" s="162"/>
      <c r="AW911" s="162"/>
      <c r="AX911" s="162"/>
      <c r="AY911" s="162"/>
      <c r="AZ911" s="162"/>
      <c r="BA911" s="162"/>
      <c r="BB911" s="162"/>
      <c r="BC911" s="162"/>
      <c r="BD911" s="162"/>
      <c r="BE911" s="162"/>
    </row>
    <row r="912" spans="1:57" s="3" customFormat="1" ht="27" customHeight="1">
      <c r="A912" s="505"/>
      <c r="B912" s="490"/>
      <c r="C912" s="322"/>
      <c r="D912" s="132"/>
      <c r="E912" s="133" t="s">
        <v>1287</v>
      </c>
      <c r="F912" s="259"/>
      <c r="G912" s="539" t="s">
        <v>792</v>
      </c>
      <c r="H912" s="254" t="s">
        <v>38</v>
      </c>
      <c r="I912" s="539" t="s">
        <v>792</v>
      </c>
      <c r="J912" s="539" t="s">
        <v>792</v>
      </c>
      <c r="K912" s="539" t="s">
        <v>792</v>
      </c>
      <c r="L912" s="539" t="s">
        <v>792</v>
      </c>
      <c r="M912" s="539" t="s">
        <v>792</v>
      </c>
      <c r="N912" s="103"/>
      <c r="O912" s="104"/>
      <c r="P912" s="128">
        <f>IF(SUM(G913:M980)&gt;0,0.1,0)</f>
        <v>0</v>
      </c>
      <c r="Q912" s="393"/>
      <c r="R912" s="735"/>
      <c r="S912" s="763"/>
      <c r="T912" s="332"/>
      <c r="U912" s="332"/>
      <c r="V912" s="332"/>
      <c r="W912" s="769"/>
      <c r="X912" s="553">
        <f t="shared" si="544"/>
        <v>0</v>
      </c>
      <c r="Y912" s="423"/>
      <c r="Z912" s="7"/>
      <c r="AA912" s="7"/>
      <c r="AB912" s="171"/>
      <c r="AC912" s="7"/>
      <c r="AD912" s="8"/>
      <c r="AE912" s="8"/>
      <c r="AF912" s="8"/>
      <c r="AG912" s="8"/>
      <c r="AH912" s="8"/>
      <c r="AI912" s="8"/>
      <c r="AJ912" s="8"/>
      <c r="AK912" s="124"/>
      <c r="AL912" s="2"/>
      <c r="AM912" s="2"/>
      <c r="AN912" s="2"/>
      <c r="AO912" s="2"/>
      <c r="AP912" s="2"/>
      <c r="AQ912" s="2"/>
      <c r="AR912" s="2"/>
      <c r="AS912" s="2"/>
      <c r="AT912" s="2"/>
      <c r="AU912" s="2"/>
      <c r="AV912" s="2"/>
      <c r="AW912" s="2"/>
      <c r="AX912" s="2"/>
      <c r="AY912" s="2"/>
      <c r="AZ912" s="2"/>
      <c r="BA912" s="2"/>
      <c r="BB912" s="2"/>
      <c r="BC912" s="2"/>
      <c r="BD912" s="2"/>
      <c r="BE912" s="2"/>
    </row>
    <row r="913" spans="1:57" ht="12" customHeight="1">
      <c r="A913" s="534"/>
      <c r="B913" s="268"/>
      <c r="C913" s="322"/>
      <c r="D913" s="268"/>
      <c r="E913" s="269"/>
      <c r="F913" s="270"/>
      <c r="G913" s="271"/>
      <c r="H913" s="271"/>
      <c r="I913" s="271"/>
      <c r="J913" s="271"/>
      <c r="K913" s="271"/>
      <c r="L913" s="271"/>
      <c r="M913" s="271"/>
      <c r="N913" s="204"/>
      <c r="O913" s="305"/>
      <c r="P913" s="397"/>
      <c r="Q913" s="396"/>
      <c r="R913" s="739"/>
      <c r="S913" s="764"/>
      <c r="T913" s="331"/>
      <c r="U913" s="331"/>
      <c r="V913" s="331"/>
      <c r="W913" s="771" t="s">
        <v>22</v>
      </c>
      <c r="X913" s="553">
        <f t="shared" si="544"/>
        <v>0</v>
      </c>
      <c r="Y913" s="423"/>
      <c r="Z913" s="7"/>
      <c r="AA913" s="7"/>
      <c r="AB913" s="171"/>
      <c r="AC913" s="7"/>
      <c r="AD913" s="8"/>
      <c r="AE913" s="8"/>
      <c r="AF913" s="8"/>
      <c r="AG913" s="8"/>
      <c r="AH913" s="8"/>
      <c r="AI913" s="8"/>
      <c r="AJ913" s="8"/>
      <c r="AK913" s="124"/>
      <c r="AL913" s="162"/>
      <c r="AM913" s="162"/>
      <c r="AN913" s="162"/>
      <c r="AO913" s="162"/>
      <c r="AP913" s="162"/>
      <c r="AQ913" s="162"/>
      <c r="AR913" s="162"/>
      <c r="AS913" s="162"/>
      <c r="AT913" s="162"/>
      <c r="AU913" s="162"/>
      <c r="AV913" s="162"/>
      <c r="AW913" s="162"/>
      <c r="AX913" s="162"/>
      <c r="AY913" s="162"/>
      <c r="AZ913" s="162"/>
      <c r="BA913" s="162"/>
      <c r="BB913" s="162"/>
      <c r="BC913" s="162"/>
      <c r="BD913" s="162"/>
      <c r="BE913" s="162"/>
    </row>
    <row r="914" spans="1:57" s="3" customFormat="1" ht="54.75" customHeight="1">
      <c r="A914" s="521" t="s">
        <v>11</v>
      </c>
      <c r="B914" s="475"/>
      <c r="C914" s="512" t="s">
        <v>784</v>
      </c>
      <c r="D914" s="48" t="s">
        <v>505</v>
      </c>
      <c r="E914" s="77" t="s">
        <v>207</v>
      </c>
      <c r="F914" s="78" t="s">
        <v>2</v>
      </c>
      <c r="G914" s="40"/>
      <c r="H914" s="611"/>
      <c r="I914" s="39"/>
      <c r="J914" s="39"/>
      <c r="K914" s="39"/>
      <c r="L914" s="39"/>
      <c r="M914" s="866"/>
      <c r="N914" s="215"/>
      <c r="O914" s="50">
        <f>SUBTOTAL(9,G914:M914)</f>
        <v>0</v>
      </c>
      <c r="P914" s="94">
        <f>O914</f>
        <v>0</v>
      </c>
      <c r="Q914" s="679">
        <v>5.58</v>
      </c>
      <c r="R914" s="737">
        <f>Q914*$S$1</f>
        <v>362.7</v>
      </c>
      <c r="S914" s="746">
        <f t="shared" ref="S914" si="546">(1-T914*0.01)*R914</f>
        <v>290.16000000000003</v>
      </c>
      <c r="T914" s="455">
        <v>20</v>
      </c>
      <c r="U914" s="435">
        <f t="shared" ref="U914:U979" si="547">(V914/R914*100-100)*-1</f>
        <v>20.023986765922245</v>
      </c>
      <c r="V914" s="459">
        <v>290.07299999999998</v>
      </c>
      <c r="W914" s="753">
        <f>S914*O914</f>
        <v>0</v>
      </c>
      <c r="X914" s="553">
        <f>R914*P914</f>
        <v>0</v>
      </c>
      <c r="Y914" s="438" t="s">
        <v>773</v>
      </c>
      <c r="Z914" s="436">
        <f t="shared" ref="Z914:Z979" si="548">T914</f>
        <v>20</v>
      </c>
      <c r="AA914" s="428"/>
      <c r="AB914" s="171"/>
      <c r="AC914" s="7"/>
      <c r="AD914" s="8"/>
      <c r="AE914" s="8"/>
      <c r="AF914" s="8"/>
      <c r="AG914" s="8"/>
      <c r="AH914" s="8"/>
      <c r="AI914" s="8"/>
      <c r="AJ914" s="8"/>
      <c r="AK914" s="124"/>
      <c r="AL914" s="2"/>
      <c r="AM914" s="2"/>
      <c r="AN914" s="2"/>
      <c r="AO914" s="2"/>
      <c r="AP914" s="2"/>
      <c r="AQ914" s="2"/>
      <c r="AR914" s="2"/>
      <c r="AS914" s="2"/>
      <c r="AT914" s="2"/>
      <c r="AU914" s="2"/>
      <c r="AV914" s="2"/>
      <c r="AW914" s="2"/>
      <c r="AX914" s="2"/>
      <c r="AY914" s="2"/>
      <c r="AZ914" s="2"/>
      <c r="BA914" s="2"/>
      <c r="BB914" s="2"/>
      <c r="BC914" s="2"/>
      <c r="BD914" s="2"/>
      <c r="BE914" s="2"/>
    </row>
    <row r="915" spans="1:57" s="3" customFormat="1" ht="27" hidden="1" customHeight="1">
      <c r="A915" s="642" t="s">
        <v>11</v>
      </c>
      <c r="B915" s="521"/>
      <c r="C915" s="322"/>
      <c r="D915" s="16" t="s">
        <v>649</v>
      </c>
      <c r="E915" s="63" t="s">
        <v>650</v>
      </c>
      <c r="F915" s="75" t="s">
        <v>26</v>
      </c>
      <c r="G915" s="13"/>
      <c r="H915" s="23"/>
      <c r="I915" s="38"/>
      <c r="J915" s="37"/>
      <c r="K915" s="37"/>
      <c r="L915" s="37"/>
      <c r="M915" s="37"/>
      <c r="N915" s="215">
        <v>0</v>
      </c>
      <c r="O915" s="50">
        <f t="shared" ref="O915:O979" si="549">SUBTOTAL(9,G915:M915)</f>
        <v>0</v>
      </c>
      <c r="P915" s="94">
        <f t="shared" ref="P915:P979" si="550">O915</f>
        <v>0</v>
      </c>
      <c r="Q915" s="403">
        <v>8.7799999999999994</v>
      </c>
      <c r="R915" s="437">
        <f t="shared" ref="R915:R979" si="551">Q915*$S$1</f>
        <v>570.69999999999993</v>
      </c>
      <c r="S915" s="395">
        <f t="shared" ref="S915:S979" si="552">(1-T915*0.01)*R915</f>
        <v>370.95499999999993</v>
      </c>
      <c r="T915" s="455">
        <v>35</v>
      </c>
      <c r="U915" s="435">
        <f t="shared" si="547"/>
        <v>38.61538461538462</v>
      </c>
      <c r="V915" s="459">
        <v>350.32199999999995</v>
      </c>
      <c r="W915" s="318">
        <f t="shared" si="531"/>
        <v>0</v>
      </c>
      <c r="X915" s="553">
        <f t="shared" si="544"/>
        <v>0</v>
      </c>
      <c r="Y915" s="438" t="s">
        <v>773</v>
      </c>
      <c r="Z915" s="436">
        <f t="shared" si="548"/>
        <v>35</v>
      </c>
      <c r="AA915" s="428"/>
      <c r="AB915" s="2"/>
      <c r="AC915" s="1"/>
      <c r="AD915" s="2"/>
      <c r="AE915" s="2"/>
      <c r="AF915" s="2"/>
      <c r="AG915" s="2"/>
      <c r="AH915" s="2"/>
      <c r="AI915" s="2"/>
      <c r="AJ915" s="2"/>
      <c r="AK915" s="122"/>
      <c r="AL915" s="2"/>
      <c r="AM915" s="2"/>
      <c r="AN915" s="2"/>
      <c r="AO915" s="2"/>
      <c r="AP915" s="2"/>
      <c r="AQ915" s="2"/>
      <c r="AR915" s="2"/>
      <c r="AS915" s="2"/>
      <c r="AT915" s="2"/>
      <c r="AU915" s="2"/>
      <c r="AV915" s="2"/>
      <c r="AW915" s="2"/>
      <c r="AX915" s="2"/>
      <c r="AY915" s="2"/>
      <c r="AZ915" s="2"/>
      <c r="BA915" s="2"/>
      <c r="BB915" s="2"/>
      <c r="BC915" s="2"/>
      <c r="BD915" s="2"/>
      <c r="BE915" s="2"/>
    </row>
    <row r="916" spans="1:57" s="3" customFormat="1" ht="27" hidden="1" customHeight="1">
      <c r="A916" s="642" t="s">
        <v>11</v>
      </c>
      <c r="B916" s="521"/>
      <c r="C916" s="322"/>
      <c r="D916" s="16" t="s">
        <v>649</v>
      </c>
      <c r="E916" s="63" t="s">
        <v>650</v>
      </c>
      <c r="F916" s="75" t="s">
        <v>700</v>
      </c>
      <c r="G916" s="13"/>
      <c r="H916" s="23"/>
      <c r="I916" s="38"/>
      <c r="J916" s="37"/>
      <c r="K916" s="37"/>
      <c r="L916" s="37"/>
      <c r="M916" s="37"/>
      <c r="N916" s="215">
        <v>0</v>
      </c>
      <c r="O916" s="50">
        <f t="shared" si="549"/>
        <v>0</v>
      </c>
      <c r="P916" s="94">
        <f t="shared" si="550"/>
        <v>0</v>
      </c>
      <c r="Q916" s="403">
        <v>8.7799999999999994</v>
      </c>
      <c r="R916" s="437">
        <f t="shared" si="551"/>
        <v>570.69999999999993</v>
      </c>
      <c r="S916" s="395">
        <f t="shared" si="552"/>
        <v>370.95499999999993</v>
      </c>
      <c r="T916" s="455">
        <v>35</v>
      </c>
      <c r="U916" s="435">
        <f t="shared" si="547"/>
        <v>38.61538461538462</v>
      </c>
      <c r="V916" s="459">
        <v>350.32199999999995</v>
      </c>
      <c r="W916" s="318">
        <f t="shared" si="531"/>
        <v>0</v>
      </c>
      <c r="X916" s="553">
        <f t="shared" si="544"/>
        <v>0</v>
      </c>
      <c r="Y916" s="438" t="s">
        <v>773</v>
      </c>
      <c r="Z916" s="436">
        <f t="shared" si="548"/>
        <v>35</v>
      </c>
      <c r="AA916" s="428"/>
      <c r="AB916" s="2"/>
      <c r="AC916" s="1"/>
      <c r="AD916" s="2"/>
      <c r="AE916" s="2"/>
      <c r="AF916" s="2"/>
      <c r="AG916" s="2"/>
      <c r="AH916" s="2"/>
      <c r="AI916" s="2"/>
      <c r="AJ916" s="2"/>
      <c r="AK916" s="122"/>
      <c r="AL916" s="2"/>
      <c r="AM916" s="2"/>
      <c r="AN916" s="2"/>
      <c r="AO916" s="2"/>
      <c r="AP916" s="2"/>
      <c r="AQ916" s="2"/>
      <c r="AR916" s="2"/>
      <c r="AS916" s="2"/>
      <c r="AT916" s="2"/>
      <c r="AU916" s="2"/>
      <c r="AV916" s="2"/>
      <c r="AW916" s="2"/>
      <c r="AX916" s="2"/>
      <c r="AY916" s="2"/>
      <c r="AZ916" s="2"/>
      <c r="BA916" s="2"/>
      <c r="BB916" s="2"/>
      <c r="BC916" s="2"/>
      <c r="BD916" s="2"/>
      <c r="BE916" s="2"/>
    </row>
    <row r="917" spans="1:57" s="3" customFormat="1" ht="63.75" hidden="1" customHeight="1">
      <c r="A917" s="521" t="s">
        <v>11</v>
      </c>
      <c r="B917" s="471"/>
      <c r="C917" s="512" t="s">
        <v>784</v>
      </c>
      <c r="D917" s="16" t="s">
        <v>651</v>
      </c>
      <c r="E917" s="63" t="s">
        <v>650</v>
      </c>
      <c r="F917" s="75" t="s">
        <v>37</v>
      </c>
      <c r="G917" s="97"/>
      <c r="H917" s="629"/>
      <c r="I917" s="40"/>
      <c r="J917" s="39"/>
      <c r="K917" s="39"/>
      <c r="L917" s="39"/>
      <c r="M917" s="39"/>
      <c r="N917" s="215">
        <v>3</v>
      </c>
      <c r="O917" s="50">
        <f t="shared" si="549"/>
        <v>0</v>
      </c>
      <c r="P917" s="94">
        <f t="shared" si="550"/>
        <v>0</v>
      </c>
      <c r="Q917" s="403">
        <v>7.2</v>
      </c>
      <c r="R917" s="437">
        <f t="shared" si="551"/>
        <v>468</v>
      </c>
      <c r="S917" s="395">
        <f t="shared" si="552"/>
        <v>327.59999999999997</v>
      </c>
      <c r="T917" s="455">
        <v>30</v>
      </c>
      <c r="U917" s="435">
        <f t="shared" si="547"/>
        <v>38.61538461538462</v>
      </c>
      <c r="V917" s="459">
        <v>287.27999999999997</v>
      </c>
      <c r="W917" s="335">
        <f t="shared" si="531"/>
        <v>0</v>
      </c>
      <c r="X917" s="553">
        <f t="shared" si="544"/>
        <v>0</v>
      </c>
      <c r="Y917" s="438" t="s">
        <v>773</v>
      </c>
      <c r="Z917" s="436">
        <f t="shared" si="548"/>
        <v>30</v>
      </c>
      <c r="AA917" s="428"/>
      <c r="AB917" s="2"/>
      <c r="AC917" s="1"/>
      <c r="AD917" s="2"/>
      <c r="AE917" s="2"/>
      <c r="AF917" s="2"/>
      <c r="AG917" s="2"/>
      <c r="AH917" s="2"/>
      <c r="AI917" s="2"/>
      <c r="AJ917" s="2"/>
      <c r="AK917" s="122"/>
      <c r="AL917" s="2"/>
      <c r="AM917" s="2"/>
      <c r="AN917" s="2"/>
      <c r="AO917" s="2"/>
      <c r="AP917" s="2"/>
      <c r="AQ917" s="2"/>
      <c r="AR917" s="2"/>
      <c r="AS917" s="2"/>
      <c r="AT917" s="2"/>
      <c r="AU917" s="2"/>
      <c r="AV917" s="2"/>
      <c r="AW917" s="2"/>
      <c r="AX917" s="2"/>
      <c r="AY917" s="2"/>
      <c r="AZ917" s="2"/>
      <c r="BA917" s="2"/>
      <c r="BB917" s="2"/>
      <c r="BC917" s="2"/>
      <c r="BD917" s="2"/>
      <c r="BE917" s="2"/>
    </row>
    <row r="918" spans="1:57" s="3" customFormat="1" ht="63.75" hidden="1" customHeight="1">
      <c r="A918" s="521" t="s">
        <v>11</v>
      </c>
      <c r="B918" s="471"/>
      <c r="C918" s="512" t="s">
        <v>784</v>
      </c>
      <c r="D918" s="16" t="s">
        <v>651</v>
      </c>
      <c r="E918" s="63" t="s">
        <v>650</v>
      </c>
      <c r="F918" s="75" t="s">
        <v>5</v>
      </c>
      <c r="G918" s="97"/>
      <c r="H918" s="629"/>
      <c r="I918" s="40"/>
      <c r="J918" s="39"/>
      <c r="K918" s="39"/>
      <c r="L918" s="39"/>
      <c r="M918" s="39"/>
      <c r="N918" s="215">
        <v>3</v>
      </c>
      <c r="O918" s="50">
        <f t="shared" si="549"/>
        <v>0</v>
      </c>
      <c r="P918" s="94">
        <f t="shared" si="550"/>
        <v>0</v>
      </c>
      <c r="Q918" s="403">
        <v>7.2</v>
      </c>
      <c r="R918" s="437">
        <f t="shared" si="551"/>
        <v>468</v>
      </c>
      <c r="S918" s="395">
        <f t="shared" si="552"/>
        <v>327.59999999999997</v>
      </c>
      <c r="T918" s="455">
        <v>30</v>
      </c>
      <c r="U918" s="435">
        <f t="shared" si="547"/>
        <v>38.61538461538462</v>
      </c>
      <c r="V918" s="459">
        <v>287.27999999999997</v>
      </c>
      <c r="W918" s="335">
        <f t="shared" si="531"/>
        <v>0</v>
      </c>
      <c r="X918" s="553">
        <f t="shared" si="544"/>
        <v>0</v>
      </c>
      <c r="Y918" s="438" t="s">
        <v>773</v>
      </c>
      <c r="Z918" s="436">
        <f t="shared" si="548"/>
        <v>30</v>
      </c>
      <c r="AA918" s="428"/>
      <c r="AB918" s="171"/>
      <c r="AC918" s="7"/>
      <c r="AD918" s="8"/>
      <c r="AE918" s="8"/>
      <c r="AF918" s="8"/>
      <c r="AG918" s="8"/>
      <c r="AH918" s="8"/>
      <c r="AI918" s="8"/>
      <c r="AJ918" s="8"/>
      <c r="AK918" s="124"/>
      <c r="AL918" s="2"/>
      <c r="AM918" s="2"/>
      <c r="AN918" s="2"/>
      <c r="AO918" s="2"/>
      <c r="AP918" s="2"/>
      <c r="AQ918" s="2"/>
      <c r="AR918" s="2"/>
      <c r="AS918" s="2"/>
      <c r="AT918" s="2"/>
      <c r="AU918" s="2"/>
      <c r="AV918" s="2"/>
      <c r="AW918" s="2"/>
      <c r="AX918" s="2"/>
      <c r="AY918" s="2"/>
      <c r="AZ918" s="2"/>
      <c r="BA918" s="2"/>
      <c r="BB918" s="2"/>
      <c r="BC918" s="2"/>
      <c r="BD918" s="2"/>
      <c r="BE918" s="2"/>
    </row>
    <row r="919" spans="1:57" s="3" customFormat="1" ht="63.75" hidden="1" customHeight="1">
      <c r="A919" s="521" t="s">
        <v>11</v>
      </c>
      <c r="B919" s="471"/>
      <c r="C919" s="512" t="s">
        <v>784</v>
      </c>
      <c r="D919" s="16" t="s">
        <v>651</v>
      </c>
      <c r="E919" s="63" t="s">
        <v>650</v>
      </c>
      <c r="F919" s="75" t="s">
        <v>4</v>
      </c>
      <c r="G919" s="97"/>
      <c r="H919" s="629"/>
      <c r="I919" s="40"/>
      <c r="J919" s="39"/>
      <c r="K919" s="39"/>
      <c r="L919" s="39"/>
      <c r="M919" s="39"/>
      <c r="N919" s="215">
        <v>3</v>
      </c>
      <c r="O919" s="50">
        <f t="shared" si="549"/>
        <v>0</v>
      </c>
      <c r="P919" s="94">
        <f t="shared" si="550"/>
        <v>0</v>
      </c>
      <c r="Q919" s="403">
        <v>7.2</v>
      </c>
      <c r="R919" s="437">
        <f t="shared" si="551"/>
        <v>468</v>
      </c>
      <c r="S919" s="395">
        <f t="shared" si="552"/>
        <v>327.59999999999997</v>
      </c>
      <c r="T919" s="455">
        <v>30</v>
      </c>
      <c r="U919" s="435">
        <f t="shared" si="547"/>
        <v>38.61538461538462</v>
      </c>
      <c r="V919" s="459">
        <v>287.27999999999997</v>
      </c>
      <c r="W919" s="335">
        <f t="shared" si="531"/>
        <v>0</v>
      </c>
      <c r="X919" s="553">
        <f t="shared" si="544"/>
        <v>0</v>
      </c>
      <c r="Y919" s="438" t="s">
        <v>773</v>
      </c>
      <c r="Z919" s="436">
        <f t="shared" si="548"/>
        <v>30</v>
      </c>
      <c r="AA919" s="428"/>
      <c r="AB919" s="2"/>
      <c r="AC919" s="1"/>
      <c r="AD919" s="2"/>
      <c r="AE919" s="2"/>
      <c r="AF919" s="2"/>
      <c r="AG919" s="2"/>
      <c r="AH919" s="2"/>
      <c r="AI919" s="2"/>
      <c r="AJ919" s="2"/>
      <c r="AK919" s="122"/>
      <c r="AL919" s="2"/>
      <c r="AM919" s="2"/>
      <c r="AN919" s="2"/>
      <c r="AO919" s="2"/>
      <c r="AP919" s="2"/>
      <c r="AQ919" s="2"/>
      <c r="AR919" s="2"/>
      <c r="AS919" s="2"/>
      <c r="AT919" s="2"/>
      <c r="AU919" s="2"/>
      <c r="AV919" s="2"/>
      <c r="AW919" s="2"/>
      <c r="AX919" s="2"/>
      <c r="AY919" s="2"/>
      <c r="AZ919" s="2"/>
      <c r="BA919" s="2"/>
      <c r="BB919" s="2"/>
      <c r="BC919" s="2"/>
      <c r="BD919" s="2"/>
      <c r="BE919" s="2"/>
    </row>
    <row r="920" spans="1:57" s="3" customFormat="1" ht="63.75" hidden="1" customHeight="1">
      <c r="A920" s="521" t="s">
        <v>11</v>
      </c>
      <c r="B920" s="471"/>
      <c r="C920" s="512" t="s">
        <v>784</v>
      </c>
      <c r="D920" s="16" t="s">
        <v>651</v>
      </c>
      <c r="E920" s="63" t="s">
        <v>650</v>
      </c>
      <c r="F920" s="75" t="s">
        <v>652</v>
      </c>
      <c r="G920" s="97"/>
      <c r="H920" s="629"/>
      <c r="I920" s="40"/>
      <c r="J920" s="39"/>
      <c r="K920" s="39"/>
      <c r="L920" s="39"/>
      <c r="M920" s="39"/>
      <c r="N920" s="215">
        <v>3</v>
      </c>
      <c r="O920" s="50">
        <f t="shared" si="549"/>
        <v>0</v>
      </c>
      <c r="P920" s="94">
        <f t="shared" si="550"/>
        <v>0</v>
      </c>
      <c r="Q920" s="403">
        <v>7.2</v>
      </c>
      <c r="R920" s="437">
        <f t="shared" si="551"/>
        <v>468</v>
      </c>
      <c r="S920" s="395">
        <f t="shared" si="552"/>
        <v>327.59999999999997</v>
      </c>
      <c r="T920" s="455">
        <v>30</v>
      </c>
      <c r="U920" s="435">
        <f t="shared" si="547"/>
        <v>38.61538461538462</v>
      </c>
      <c r="V920" s="459">
        <v>287.27999999999997</v>
      </c>
      <c r="W920" s="335">
        <f t="shared" si="531"/>
        <v>0</v>
      </c>
      <c r="X920" s="553">
        <f t="shared" si="544"/>
        <v>0</v>
      </c>
      <c r="Y920" s="438" t="s">
        <v>773</v>
      </c>
      <c r="Z920" s="436">
        <f t="shared" si="548"/>
        <v>30</v>
      </c>
      <c r="AA920" s="428"/>
      <c r="AB920" s="171"/>
      <c r="AC920" s="7"/>
      <c r="AD920" s="8"/>
      <c r="AE920" s="8"/>
      <c r="AF920" s="8"/>
      <c r="AG920" s="8"/>
      <c r="AH920" s="8"/>
      <c r="AI920" s="8"/>
      <c r="AJ920" s="8"/>
      <c r="AK920" s="124"/>
      <c r="AL920" s="2"/>
      <c r="AM920" s="2"/>
      <c r="AN920" s="2"/>
      <c r="AO920" s="2"/>
      <c r="AP920" s="2"/>
      <c r="AQ920" s="2"/>
      <c r="AR920" s="2"/>
      <c r="AS920" s="2"/>
      <c r="AT920" s="2"/>
      <c r="AU920" s="2"/>
      <c r="AV920" s="2"/>
      <c r="AW920" s="2"/>
      <c r="AX920" s="2"/>
      <c r="AY920" s="2"/>
      <c r="AZ920" s="2"/>
      <c r="BA920" s="2"/>
      <c r="BB920" s="2"/>
      <c r="BC920" s="2"/>
      <c r="BD920" s="2"/>
      <c r="BE920" s="2"/>
    </row>
    <row r="921" spans="1:57" s="3" customFormat="1" ht="63.75" hidden="1" customHeight="1">
      <c r="A921" s="521" t="s">
        <v>11</v>
      </c>
      <c r="B921" s="477"/>
      <c r="C921" s="512" t="s">
        <v>784</v>
      </c>
      <c r="D921" s="16" t="s">
        <v>265</v>
      </c>
      <c r="E921" s="63" t="s">
        <v>301</v>
      </c>
      <c r="F921" s="75" t="s">
        <v>48</v>
      </c>
      <c r="G921" s="97"/>
      <c r="H921" s="629"/>
      <c r="I921" s="40"/>
      <c r="J921" s="39"/>
      <c r="K921" s="39"/>
      <c r="L921" s="39"/>
      <c r="M921" s="39"/>
      <c r="N921" s="215">
        <v>0</v>
      </c>
      <c r="O921" s="50">
        <f t="shared" si="549"/>
        <v>0</v>
      </c>
      <c r="P921" s="94">
        <f t="shared" si="550"/>
        <v>0</v>
      </c>
      <c r="Q921" s="679">
        <v>5.56</v>
      </c>
      <c r="R921" s="737">
        <f t="shared" si="551"/>
        <v>361.4</v>
      </c>
      <c r="S921" s="746">
        <f t="shared" si="552"/>
        <v>289.12</v>
      </c>
      <c r="T921" s="455">
        <v>20</v>
      </c>
      <c r="U921" s="435">
        <f t="shared" si="547"/>
        <v>25.256502490315441</v>
      </c>
      <c r="V921" s="459">
        <v>270.12299999999999</v>
      </c>
      <c r="W921" s="753">
        <f t="shared" si="531"/>
        <v>0</v>
      </c>
      <c r="X921" s="553">
        <f t="shared" si="544"/>
        <v>0</v>
      </c>
      <c r="Y921" s="438" t="s">
        <v>773</v>
      </c>
      <c r="Z921" s="436">
        <f t="shared" si="548"/>
        <v>20</v>
      </c>
      <c r="AA921" s="428"/>
      <c r="AB921" s="171"/>
      <c r="AC921" s="7"/>
      <c r="AD921" s="8"/>
      <c r="AE921" s="8"/>
      <c r="AF921" s="8"/>
      <c r="AG921" s="8"/>
      <c r="AH921" s="8"/>
      <c r="AI921" s="8"/>
      <c r="AJ921" s="8"/>
      <c r="AK921" s="124"/>
      <c r="AL921" s="2"/>
      <c r="AM921" s="2"/>
      <c r="AN921" s="2"/>
      <c r="AO921" s="2"/>
      <c r="AP921" s="2"/>
      <c r="AQ921" s="2"/>
      <c r="AR921" s="2"/>
      <c r="AS921" s="2"/>
      <c r="AT921" s="2"/>
      <c r="AU921" s="2"/>
      <c r="AV921" s="2"/>
      <c r="AW921" s="2"/>
      <c r="AX921" s="2"/>
      <c r="AY921" s="2"/>
      <c r="AZ921" s="2"/>
      <c r="BA921" s="2"/>
      <c r="BB921" s="2"/>
      <c r="BC921" s="2"/>
      <c r="BD921" s="2"/>
      <c r="BE921" s="2"/>
    </row>
    <row r="922" spans="1:57" s="3" customFormat="1" ht="63.75" hidden="1" customHeight="1">
      <c r="A922" s="521" t="s">
        <v>11</v>
      </c>
      <c r="B922" s="477"/>
      <c r="C922" s="512" t="s">
        <v>784</v>
      </c>
      <c r="D922" s="16" t="s">
        <v>265</v>
      </c>
      <c r="E922" s="63" t="s">
        <v>301</v>
      </c>
      <c r="F922" s="75" t="s">
        <v>12</v>
      </c>
      <c r="G922" s="97"/>
      <c r="H922" s="629"/>
      <c r="I922" s="40"/>
      <c r="J922" s="39"/>
      <c r="K922" s="39"/>
      <c r="L922" s="39"/>
      <c r="M922" s="39"/>
      <c r="N922" s="215">
        <v>0</v>
      </c>
      <c r="O922" s="50">
        <f t="shared" si="549"/>
        <v>0</v>
      </c>
      <c r="P922" s="94">
        <f t="shared" si="550"/>
        <v>0</v>
      </c>
      <c r="Q922" s="679">
        <v>5.56</v>
      </c>
      <c r="R922" s="737">
        <f t="shared" si="551"/>
        <v>361.4</v>
      </c>
      <c r="S922" s="746">
        <f t="shared" si="552"/>
        <v>289.12</v>
      </c>
      <c r="T922" s="455">
        <v>20</v>
      </c>
      <c r="U922" s="435">
        <f t="shared" si="547"/>
        <v>25.256502490315441</v>
      </c>
      <c r="V922" s="459">
        <v>270.12299999999999</v>
      </c>
      <c r="W922" s="753">
        <f t="shared" si="531"/>
        <v>0</v>
      </c>
      <c r="X922" s="553">
        <f t="shared" si="544"/>
        <v>0</v>
      </c>
      <c r="Y922" s="438" t="s">
        <v>773</v>
      </c>
      <c r="Z922" s="436">
        <f t="shared" si="548"/>
        <v>20</v>
      </c>
      <c r="AA922" s="428"/>
      <c r="AB922" s="171"/>
      <c r="AC922" s="7"/>
      <c r="AD922" s="8"/>
      <c r="AE922" s="8"/>
      <c r="AF922" s="8"/>
      <c r="AG922" s="8"/>
      <c r="AH922" s="8"/>
      <c r="AI922" s="8"/>
      <c r="AJ922" s="8"/>
      <c r="AK922" s="124"/>
      <c r="AL922" s="2"/>
      <c r="AM922" s="2"/>
      <c r="AN922" s="2"/>
      <c r="AO922" s="2"/>
      <c r="AP922" s="2"/>
      <c r="AQ922" s="2"/>
      <c r="AR922" s="2"/>
      <c r="AS922" s="2"/>
      <c r="AT922" s="2"/>
      <c r="AU922" s="2"/>
      <c r="AV922" s="2"/>
      <c r="AW922" s="2"/>
      <c r="AX922" s="2"/>
      <c r="AY922" s="2"/>
      <c r="AZ922" s="2"/>
      <c r="BA922" s="2"/>
      <c r="BB922" s="2"/>
      <c r="BC922" s="2"/>
      <c r="BD922" s="2"/>
      <c r="BE922" s="2"/>
    </row>
    <row r="923" spans="1:57" s="3" customFormat="1" ht="63.75" hidden="1" customHeight="1">
      <c r="A923" s="521" t="s">
        <v>11</v>
      </c>
      <c r="B923" s="477"/>
      <c r="C923" s="512" t="s">
        <v>784</v>
      </c>
      <c r="D923" s="16" t="s">
        <v>265</v>
      </c>
      <c r="E923" s="63" t="s">
        <v>301</v>
      </c>
      <c r="F923" s="75" t="s">
        <v>47</v>
      </c>
      <c r="G923" s="97"/>
      <c r="H923" s="629"/>
      <c r="I923" s="40"/>
      <c r="J923" s="39"/>
      <c r="K923" s="39"/>
      <c r="L923" s="39"/>
      <c r="M923" s="39"/>
      <c r="N923" s="215">
        <v>0</v>
      </c>
      <c r="O923" s="50">
        <f t="shared" si="549"/>
        <v>0</v>
      </c>
      <c r="P923" s="94">
        <f t="shared" si="550"/>
        <v>0</v>
      </c>
      <c r="Q923" s="679">
        <v>5.56</v>
      </c>
      <c r="R923" s="737">
        <f t="shared" si="551"/>
        <v>361.4</v>
      </c>
      <c r="S923" s="746">
        <f t="shared" si="552"/>
        <v>289.12</v>
      </c>
      <c r="T923" s="455">
        <v>20</v>
      </c>
      <c r="U923" s="435">
        <f t="shared" si="547"/>
        <v>25.256502490315441</v>
      </c>
      <c r="V923" s="459">
        <v>270.12299999999999</v>
      </c>
      <c r="W923" s="753">
        <f t="shared" si="531"/>
        <v>0</v>
      </c>
      <c r="X923" s="553">
        <f t="shared" si="544"/>
        <v>0</v>
      </c>
      <c r="Y923" s="438" t="s">
        <v>773</v>
      </c>
      <c r="Z923" s="436">
        <f t="shared" si="548"/>
        <v>20</v>
      </c>
      <c r="AA923" s="428"/>
      <c r="AB923" s="171"/>
      <c r="AC923" s="7"/>
      <c r="AD923" s="8"/>
      <c r="AE923" s="8"/>
      <c r="AF923" s="8"/>
      <c r="AG923" s="8"/>
      <c r="AH923" s="8"/>
      <c r="AI923" s="8"/>
      <c r="AJ923" s="8"/>
      <c r="AK923" s="124"/>
      <c r="AL923" s="2"/>
      <c r="AM923" s="2"/>
      <c r="AN923" s="2"/>
      <c r="AO923" s="2"/>
      <c r="AP923" s="2"/>
      <c r="AQ923" s="2"/>
      <c r="AR923" s="2"/>
      <c r="AS923" s="2"/>
      <c r="AT923" s="2"/>
      <c r="AU923" s="2"/>
      <c r="AV923" s="2"/>
      <c r="AW923" s="2"/>
      <c r="AX923" s="2"/>
      <c r="AY923" s="2"/>
      <c r="AZ923" s="2"/>
      <c r="BA923" s="2"/>
      <c r="BB923" s="2"/>
      <c r="BC923" s="2"/>
      <c r="BD923" s="2"/>
      <c r="BE923" s="2"/>
    </row>
    <row r="924" spans="1:57" s="3" customFormat="1" ht="63.75" customHeight="1">
      <c r="A924" s="845" t="s">
        <v>11</v>
      </c>
      <c r="B924" s="477"/>
      <c r="C924" s="930" t="s">
        <v>796</v>
      </c>
      <c r="D924" s="967" t="s">
        <v>1174</v>
      </c>
      <c r="E924" s="968" t="s">
        <v>1175</v>
      </c>
      <c r="F924" s="968" t="s">
        <v>47</v>
      </c>
      <c r="G924" s="927"/>
      <c r="H924" s="631"/>
      <c r="I924" s="258"/>
      <c r="J924" s="258"/>
      <c r="K924" s="258"/>
      <c r="L924" s="258"/>
      <c r="M924" s="931"/>
      <c r="N924" s="932"/>
      <c r="O924" s="50">
        <f t="shared" si="549"/>
        <v>0</v>
      </c>
      <c r="P924" s="94">
        <f t="shared" si="550"/>
        <v>0</v>
      </c>
      <c r="Q924" s="839"/>
      <c r="R924" s="840">
        <v>0</v>
      </c>
      <c r="S924" s="734">
        <v>0</v>
      </c>
      <c r="T924" s="842" t="s">
        <v>796</v>
      </c>
      <c r="U924" s="842"/>
      <c r="V924" s="842"/>
      <c r="W924" s="753">
        <f t="shared" si="531"/>
        <v>0</v>
      </c>
      <c r="X924" s="553">
        <f t="shared" si="544"/>
        <v>0</v>
      </c>
      <c r="Y924" s="708"/>
      <c r="Z924" s="436"/>
      <c r="AA924" s="428"/>
      <c r="AB924" s="2"/>
      <c r="AC924" s="1"/>
      <c r="AD924" s="2"/>
      <c r="AE924" s="2"/>
      <c r="AF924" s="2"/>
      <c r="AG924" s="2"/>
      <c r="AH924" s="2"/>
      <c r="AI924" s="2"/>
      <c r="AJ924" s="2"/>
      <c r="AK924" s="122"/>
      <c r="AL924" s="2"/>
      <c r="AM924" s="2"/>
      <c r="AN924" s="2"/>
      <c r="AO924" s="2"/>
      <c r="AP924" s="2"/>
      <c r="AQ924" s="2"/>
      <c r="AR924" s="2"/>
      <c r="AS924" s="2"/>
      <c r="AT924" s="2"/>
      <c r="AU924" s="2"/>
      <c r="AV924" s="2"/>
      <c r="AW924" s="2"/>
      <c r="AX924" s="2"/>
      <c r="AY924" s="2"/>
      <c r="AZ924" s="2"/>
      <c r="BA924" s="2"/>
      <c r="BB924" s="2"/>
      <c r="BC924" s="2"/>
      <c r="BD924" s="2"/>
      <c r="BE924" s="2"/>
    </row>
    <row r="925" spans="1:57" s="3" customFormat="1" ht="63.75" customHeight="1">
      <c r="A925" s="845" t="s">
        <v>11</v>
      </c>
      <c r="B925" s="477"/>
      <c r="C925" s="930" t="s">
        <v>796</v>
      </c>
      <c r="D925" s="967" t="s">
        <v>1174</v>
      </c>
      <c r="E925" s="968" t="s">
        <v>1175</v>
      </c>
      <c r="F925" s="968" t="s">
        <v>23</v>
      </c>
      <c r="G925" s="927"/>
      <c r="H925" s="631"/>
      <c r="I925" s="258"/>
      <c r="J925" s="258"/>
      <c r="K925" s="258"/>
      <c r="L925" s="258"/>
      <c r="M925" s="931"/>
      <c r="N925" s="932"/>
      <c r="O925" s="50">
        <f t="shared" si="549"/>
        <v>0</v>
      </c>
      <c r="P925" s="94">
        <f t="shared" si="550"/>
        <v>0</v>
      </c>
      <c r="Q925" s="839"/>
      <c r="R925" s="840">
        <v>0</v>
      </c>
      <c r="S925" s="734">
        <v>0</v>
      </c>
      <c r="T925" s="842" t="s">
        <v>796</v>
      </c>
      <c r="U925" s="842"/>
      <c r="V925" s="842"/>
      <c r="W925" s="753">
        <f t="shared" si="531"/>
        <v>0</v>
      </c>
      <c r="X925" s="553">
        <f t="shared" si="544"/>
        <v>0</v>
      </c>
      <c r="Y925" s="708"/>
      <c r="Z925" s="436"/>
      <c r="AA925" s="428"/>
      <c r="AB925" s="2"/>
      <c r="AC925" s="1"/>
      <c r="AD925" s="2"/>
      <c r="AE925" s="2"/>
      <c r="AF925" s="2"/>
      <c r="AG925" s="2"/>
      <c r="AH925" s="2"/>
      <c r="AI925" s="2"/>
      <c r="AJ925" s="2"/>
      <c r="AK925" s="122"/>
      <c r="AL925" s="2"/>
      <c r="AM925" s="2"/>
      <c r="AN925" s="2"/>
      <c r="AO925" s="2"/>
      <c r="AP925" s="2"/>
      <c r="AQ925" s="2"/>
      <c r="AR925" s="2"/>
      <c r="AS925" s="2"/>
      <c r="AT925" s="2"/>
      <c r="AU925" s="2"/>
      <c r="AV925" s="2"/>
      <c r="AW925" s="2"/>
      <c r="AX925" s="2"/>
      <c r="AY925" s="2"/>
      <c r="AZ925" s="2"/>
      <c r="BA925" s="2"/>
      <c r="BB925" s="2"/>
      <c r="BC925" s="2"/>
      <c r="BD925" s="2"/>
      <c r="BE925" s="2"/>
    </row>
    <row r="926" spans="1:57" s="3" customFormat="1" ht="63.75" customHeight="1">
      <c r="A926" s="929" t="s">
        <v>11</v>
      </c>
      <c r="B926" s="477"/>
      <c r="C926" s="930" t="s">
        <v>796</v>
      </c>
      <c r="D926" s="967" t="s">
        <v>1176</v>
      </c>
      <c r="E926" s="968" t="s">
        <v>1177</v>
      </c>
      <c r="F926" s="968" t="s">
        <v>47</v>
      </c>
      <c r="G926" s="927"/>
      <c r="H926" s="631"/>
      <c r="I926" s="258"/>
      <c r="J926" s="258"/>
      <c r="K926" s="258"/>
      <c r="L926" s="258"/>
      <c r="M926" s="931"/>
      <c r="N926" s="932"/>
      <c r="O926" s="50">
        <f t="shared" si="549"/>
        <v>0</v>
      </c>
      <c r="P926" s="94">
        <f t="shared" si="550"/>
        <v>0</v>
      </c>
      <c r="Q926" s="839"/>
      <c r="R926" s="840">
        <v>0</v>
      </c>
      <c r="S926" s="734">
        <v>0</v>
      </c>
      <c r="T926" s="842" t="s">
        <v>796</v>
      </c>
      <c r="U926" s="842"/>
      <c r="V926" s="842"/>
      <c r="W926" s="753">
        <f t="shared" si="531"/>
        <v>0</v>
      </c>
      <c r="X926" s="553">
        <f t="shared" si="544"/>
        <v>0</v>
      </c>
      <c r="Y926" s="708"/>
      <c r="Z926" s="436"/>
      <c r="AA926" s="428"/>
      <c r="AB926" s="2"/>
      <c r="AC926" s="1"/>
      <c r="AD926" s="2"/>
      <c r="AE926" s="2"/>
      <c r="AF926" s="2"/>
      <c r="AG926" s="2"/>
      <c r="AH926" s="2"/>
      <c r="AI926" s="2"/>
      <c r="AJ926" s="2"/>
      <c r="AK926" s="122"/>
      <c r="AL926" s="2"/>
      <c r="AM926" s="2"/>
      <c r="AN926" s="2"/>
      <c r="AO926" s="2"/>
      <c r="AP926" s="2"/>
      <c r="AQ926" s="2"/>
      <c r="AR926" s="2"/>
      <c r="AS926" s="2"/>
      <c r="AT926" s="2"/>
      <c r="AU926" s="2"/>
      <c r="AV926" s="2"/>
      <c r="AW926" s="2"/>
      <c r="AX926" s="2"/>
      <c r="AY926" s="2"/>
      <c r="AZ926" s="2"/>
      <c r="BA926" s="2"/>
      <c r="BB926" s="2"/>
      <c r="BC926" s="2"/>
      <c r="BD926" s="2"/>
      <c r="BE926" s="2"/>
    </row>
    <row r="927" spans="1:57" s="3" customFormat="1" ht="63.75" customHeight="1">
      <c r="A927" s="521" t="s">
        <v>11</v>
      </c>
      <c r="B927" s="477"/>
      <c r="C927" s="930" t="s">
        <v>796</v>
      </c>
      <c r="D927" s="967" t="s">
        <v>1216</v>
      </c>
      <c r="E927" s="968" t="s">
        <v>1217</v>
      </c>
      <c r="F927" s="968" t="s">
        <v>47</v>
      </c>
      <c r="G927" s="927"/>
      <c r="H927" s="631"/>
      <c r="I927" s="258"/>
      <c r="J927" s="258"/>
      <c r="K927" s="258"/>
      <c r="L927" s="258"/>
      <c r="M927" s="931"/>
      <c r="N927" s="932"/>
      <c r="O927" s="50">
        <f t="shared" si="549"/>
        <v>0</v>
      </c>
      <c r="P927" s="94">
        <f t="shared" si="550"/>
        <v>0</v>
      </c>
      <c r="Q927" s="679">
        <v>5.56</v>
      </c>
      <c r="R927" s="737">
        <v>361.4</v>
      </c>
      <c r="S927" s="746">
        <v>289.12</v>
      </c>
      <c r="T927" s="455">
        <v>20</v>
      </c>
      <c r="U927" s="842"/>
      <c r="V927" s="842"/>
      <c r="W927" s="753">
        <f t="shared" si="531"/>
        <v>0</v>
      </c>
      <c r="X927" s="553">
        <f t="shared" si="544"/>
        <v>0</v>
      </c>
      <c r="Y927" s="708"/>
      <c r="Z927" s="436"/>
      <c r="AA927" s="428"/>
      <c r="AB927" s="2"/>
      <c r="AC927" s="1"/>
      <c r="AD927" s="2"/>
      <c r="AE927" s="2"/>
      <c r="AF927" s="2"/>
      <c r="AG927" s="2"/>
      <c r="AH927" s="2"/>
      <c r="AI927" s="2"/>
      <c r="AJ927" s="2"/>
      <c r="AK927" s="122"/>
      <c r="AL927" s="2"/>
      <c r="AM927" s="2"/>
      <c r="AN927" s="2"/>
      <c r="AO927" s="2"/>
      <c r="AP927" s="2"/>
      <c r="AQ927" s="2"/>
      <c r="AR927" s="2"/>
      <c r="AS927" s="2"/>
      <c r="AT927" s="2"/>
      <c r="AU927" s="2"/>
      <c r="AV927" s="2"/>
      <c r="AW927" s="2"/>
      <c r="AX927" s="2"/>
      <c r="AY927" s="2"/>
      <c r="AZ927" s="2"/>
      <c r="BA927" s="2"/>
      <c r="BB927" s="2"/>
      <c r="BC927" s="2"/>
      <c r="BD927" s="2"/>
      <c r="BE927" s="2"/>
    </row>
    <row r="928" spans="1:57" s="3" customFormat="1" ht="63.75" customHeight="1">
      <c r="A928" s="521" t="s">
        <v>11</v>
      </c>
      <c r="B928" s="477"/>
      <c r="C928" s="930" t="s">
        <v>796</v>
      </c>
      <c r="D928" s="967" t="s">
        <v>1216</v>
      </c>
      <c r="E928" s="968" t="s">
        <v>1217</v>
      </c>
      <c r="F928" s="968" t="s">
        <v>8</v>
      </c>
      <c r="G928" s="927"/>
      <c r="H928" s="631"/>
      <c r="I928" s="258"/>
      <c r="J928" s="258"/>
      <c r="K928" s="258"/>
      <c r="L928" s="258"/>
      <c r="M928" s="931"/>
      <c r="N928" s="932"/>
      <c r="O928" s="50">
        <f t="shared" si="549"/>
        <v>0</v>
      </c>
      <c r="P928" s="94">
        <f t="shared" si="550"/>
        <v>0</v>
      </c>
      <c r="Q928" s="679">
        <v>5.56</v>
      </c>
      <c r="R928" s="737">
        <v>361.4</v>
      </c>
      <c r="S928" s="746">
        <v>289.12</v>
      </c>
      <c r="T928" s="455">
        <v>20</v>
      </c>
      <c r="U928" s="842"/>
      <c r="V928" s="842"/>
      <c r="W928" s="753">
        <f t="shared" si="531"/>
        <v>0</v>
      </c>
      <c r="X928" s="553">
        <f t="shared" si="544"/>
        <v>0</v>
      </c>
      <c r="Y928" s="708"/>
      <c r="Z928" s="436"/>
      <c r="AA928" s="428"/>
      <c r="AB928" s="2"/>
      <c r="AC928" s="1"/>
      <c r="AD928" s="2"/>
      <c r="AE928" s="2"/>
      <c r="AF928" s="2"/>
      <c r="AG928" s="2"/>
      <c r="AH928" s="2"/>
      <c r="AI928" s="2"/>
      <c r="AJ928" s="2"/>
      <c r="AK928" s="122"/>
      <c r="AL928" s="2"/>
      <c r="AM928" s="2"/>
      <c r="AN928" s="2"/>
      <c r="AO928" s="2"/>
      <c r="AP928" s="2"/>
      <c r="AQ928" s="2"/>
      <c r="AR928" s="2"/>
      <c r="AS928" s="2"/>
      <c r="AT928" s="2"/>
      <c r="AU928" s="2"/>
      <c r="AV928" s="2"/>
      <c r="AW928" s="2"/>
      <c r="AX928" s="2"/>
      <c r="AY928" s="2"/>
      <c r="AZ928" s="2"/>
      <c r="BA928" s="2"/>
      <c r="BB928" s="2"/>
      <c r="BC928" s="2"/>
      <c r="BD928" s="2"/>
      <c r="BE928" s="2"/>
    </row>
    <row r="929" spans="1:57" s="3" customFormat="1" ht="63.75" customHeight="1">
      <c r="A929" s="521" t="s">
        <v>11</v>
      </c>
      <c r="B929" s="477"/>
      <c r="C929" s="930" t="s">
        <v>796</v>
      </c>
      <c r="D929" s="967" t="s">
        <v>1216</v>
      </c>
      <c r="E929" s="968" t="s">
        <v>1217</v>
      </c>
      <c r="F929" s="968" t="s">
        <v>5</v>
      </c>
      <c r="G929" s="927"/>
      <c r="H929" s="631"/>
      <c r="I929" s="258"/>
      <c r="J929" s="258"/>
      <c r="K929" s="258"/>
      <c r="L929" s="258"/>
      <c r="M929" s="931"/>
      <c r="N929" s="932"/>
      <c r="O929" s="50">
        <f t="shared" si="549"/>
        <v>0</v>
      </c>
      <c r="P929" s="94">
        <f t="shared" si="550"/>
        <v>0</v>
      </c>
      <c r="Q929" s="679">
        <v>5.56</v>
      </c>
      <c r="R929" s="737">
        <v>361.4</v>
      </c>
      <c r="S929" s="746">
        <v>289.12</v>
      </c>
      <c r="T929" s="455">
        <v>20</v>
      </c>
      <c r="U929" s="842"/>
      <c r="V929" s="842"/>
      <c r="W929" s="753">
        <f t="shared" si="531"/>
        <v>0</v>
      </c>
      <c r="X929" s="553">
        <f t="shared" si="544"/>
        <v>0</v>
      </c>
      <c r="Y929" s="708"/>
      <c r="Z929" s="436"/>
      <c r="AA929" s="428"/>
      <c r="AB929" s="2"/>
      <c r="AC929" s="1"/>
      <c r="AD929" s="2"/>
      <c r="AE929" s="2"/>
      <c r="AF929" s="2"/>
      <c r="AG929" s="2"/>
      <c r="AH929" s="2"/>
      <c r="AI929" s="2"/>
      <c r="AJ929" s="2"/>
      <c r="AK929" s="122"/>
      <c r="AL929" s="2"/>
      <c r="AM929" s="2"/>
      <c r="AN929" s="2"/>
      <c r="AO929" s="2"/>
      <c r="AP929" s="2"/>
      <c r="AQ929" s="2"/>
      <c r="AR929" s="2"/>
      <c r="AS929" s="2"/>
      <c r="AT929" s="2"/>
      <c r="AU929" s="2"/>
      <c r="AV929" s="2"/>
      <c r="AW929" s="2"/>
      <c r="AX929" s="2"/>
      <c r="AY929" s="2"/>
      <c r="AZ929" s="2"/>
      <c r="BA929" s="2"/>
      <c r="BB929" s="2"/>
      <c r="BC929" s="2"/>
      <c r="BD929" s="2"/>
      <c r="BE929" s="2"/>
    </row>
    <row r="930" spans="1:57" s="3" customFormat="1" ht="63.75" customHeight="1">
      <c r="A930" s="521" t="s">
        <v>11</v>
      </c>
      <c r="B930" s="477"/>
      <c r="C930" s="512" t="s">
        <v>784</v>
      </c>
      <c r="D930" s="16" t="s">
        <v>264</v>
      </c>
      <c r="E930" s="63" t="s">
        <v>301</v>
      </c>
      <c r="F930" s="75" t="s">
        <v>47</v>
      </c>
      <c r="G930" s="97"/>
      <c r="H930" s="629"/>
      <c r="I930" s="40"/>
      <c r="J930" s="39"/>
      <c r="K930" s="39"/>
      <c r="L930" s="39"/>
      <c r="M930" s="39"/>
      <c r="N930" s="215"/>
      <c r="O930" s="50">
        <f t="shared" si="549"/>
        <v>0</v>
      </c>
      <c r="P930" s="94">
        <f t="shared" si="550"/>
        <v>0</v>
      </c>
      <c r="Q930" s="679">
        <v>5.3599999999999994</v>
      </c>
      <c r="R930" s="737">
        <f t="shared" si="551"/>
        <v>348.4</v>
      </c>
      <c r="S930" s="746">
        <f t="shared" si="552"/>
        <v>278.71999999999997</v>
      </c>
      <c r="T930" s="455">
        <v>20</v>
      </c>
      <c r="U930" s="435">
        <f t="shared" si="547"/>
        <v>19.604477611940311</v>
      </c>
      <c r="V930" s="459">
        <v>280.09799999999996</v>
      </c>
      <c r="W930" s="753">
        <f t="shared" si="531"/>
        <v>0</v>
      </c>
      <c r="X930" s="553">
        <f t="shared" si="544"/>
        <v>0</v>
      </c>
      <c r="Y930" s="438" t="s">
        <v>773</v>
      </c>
      <c r="Z930" s="436">
        <f t="shared" si="548"/>
        <v>20</v>
      </c>
      <c r="AA930" s="428"/>
      <c r="AB930" s="171"/>
      <c r="AC930" s="7"/>
      <c r="AD930" s="8"/>
      <c r="AE930" s="8"/>
      <c r="AF930" s="8"/>
      <c r="AG930" s="8"/>
      <c r="AH930" s="8"/>
      <c r="AI930" s="8"/>
      <c r="AJ930" s="8"/>
      <c r="AK930" s="124"/>
      <c r="AL930" s="2"/>
      <c r="AM930" s="2"/>
      <c r="AN930" s="2"/>
      <c r="AO930" s="2"/>
      <c r="AP930" s="2"/>
      <c r="AQ930" s="2"/>
      <c r="AR930" s="2"/>
      <c r="AS930" s="2"/>
      <c r="AT930" s="2"/>
      <c r="AU930" s="2"/>
      <c r="AV930" s="2"/>
      <c r="AW930" s="2"/>
      <c r="AX930" s="2"/>
      <c r="AY930" s="2"/>
      <c r="AZ930" s="2"/>
      <c r="BA930" s="2"/>
      <c r="BB930" s="2"/>
      <c r="BC930" s="2"/>
      <c r="BD930" s="2"/>
      <c r="BE930" s="2"/>
    </row>
    <row r="931" spans="1:57" s="3" customFormat="1" ht="63.75" customHeight="1">
      <c r="A931" s="521" t="s">
        <v>11</v>
      </c>
      <c r="B931" s="477"/>
      <c r="C931" s="512" t="s">
        <v>784</v>
      </c>
      <c r="D931" s="16" t="s">
        <v>264</v>
      </c>
      <c r="E931" s="63" t="s">
        <v>301</v>
      </c>
      <c r="F931" s="75" t="s">
        <v>5</v>
      </c>
      <c r="G931" s="97"/>
      <c r="H931" s="629"/>
      <c r="I931" s="40"/>
      <c r="J931" s="39"/>
      <c r="K931" s="39"/>
      <c r="L931" s="39"/>
      <c r="M931" s="39"/>
      <c r="N931" s="215"/>
      <c r="O931" s="50">
        <f t="shared" si="549"/>
        <v>0</v>
      </c>
      <c r="P931" s="94">
        <f t="shared" si="550"/>
        <v>0</v>
      </c>
      <c r="Q931" s="679">
        <v>5.3599999999999994</v>
      </c>
      <c r="R931" s="737">
        <f t="shared" si="551"/>
        <v>348.4</v>
      </c>
      <c r="S931" s="746">
        <f t="shared" si="552"/>
        <v>278.71999999999997</v>
      </c>
      <c r="T931" s="455">
        <v>20</v>
      </c>
      <c r="U931" s="435">
        <f t="shared" si="547"/>
        <v>19.604477611940311</v>
      </c>
      <c r="V931" s="459">
        <v>280.09799999999996</v>
      </c>
      <c r="W931" s="753">
        <f t="shared" si="531"/>
        <v>0</v>
      </c>
      <c r="X931" s="553">
        <f t="shared" si="544"/>
        <v>0</v>
      </c>
      <c r="Y931" s="438" t="s">
        <v>773</v>
      </c>
      <c r="Z931" s="436">
        <f t="shared" si="548"/>
        <v>20</v>
      </c>
      <c r="AA931" s="428"/>
      <c r="AB931" s="171"/>
      <c r="AC931" s="7"/>
      <c r="AD931" s="8"/>
      <c r="AE931" s="8"/>
      <c r="AF931" s="8"/>
      <c r="AG931" s="8"/>
      <c r="AH931" s="8"/>
      <c r="AI931" s="8"/>
      <c r="AJ931" s="8"/>
      <c r="AK931" s="124"/>
      <c r="AL931" s="2"/>
      <c r="AM931" s="2"/>
      <c r="AN931" s="2"/>
      <c r="AO931" s="2"/>
      <c r="AP931" s="2"/>
      <c r="AQ931" s="2"/>
      <c r="AR931" s="2"/>
      <c r="AS931" s="2"/>
      <c r="AT931" s="2"/>
      <c r="AU931" s="2"/>
      <c r="AV931" s="2"/>
      <c r="AW931" s="2"/>
      <c r="AX931" s="2"/>
      <c r="AY931" s="2"/>
      <c r="AZ931" s="2"/>
      <c r="BA931" s="2"/>
      <c r="BB931" s="2"/>
      <c r="BC931" s="2"/>
      <c r="BD931" s="2"/>
      <c r="BE931" s="2"/>
    </row>
    <row r="932" spans="1:57" s="3" customFormat="1" ht="63.75" customHeight="1">
      <c r="A932" s="521" t="s">
        <v>11</v>
      </c>
      <c r="B932" s="477"/>
      <c r="C932" s="512" t="s">
        <v>784</v>
      </c>
      <c r="D932" s="16" t="s">
        <v>264</v>
      </c>
      <c r="E932" s="63" t="s">
        <v>301</v>
      </c>
      <c r="F932" s="75" t="s">
        <v>23</v>
      </c>
      <c r="G932" s="97"/>
      <c r="H932" s="629"/>
      <c r="I932" s="40"/>
      <c r="J932" s="39"/>
      <c r="K932" s="39"/>
      <c r="L932" s="39"/>
      <c r="M932" s="39"/>
      <c r="N932" s="215"/>
      <c r="O932" s="50">
        <f t="shared" si="549"/>
        <v>0</v>
      </c>
      <c r="P932" s="94">
        <f t="shared" si="550"/>
        <v>0</v>
      </c>
      <c r="Q932" s="679">
        <v>5.3599999999999994</v>
      </c>
      <c r="R932" s="737">
        <f t="shared" si="551"/>
        <v>348.4</v>
      </c>
      <c r="S932" s="746">
        <f t="shared" si="552"/>
        <v>278.71999999999997</v>
      </c>
      <c r="T932" s="455">
        <v>20</v>
      </c>
      <c r="U932" s="435">
        <f t="shared" si="547"/>
        <v>19.604477611940311</v>
      </c>
      <c r="V932" s="459">
        <v>280.09799999999996</v>
      </c>
      <c r="W932" s="753">
        <f t="shared" si="531"/>
        <v>0</v>
      </c>
      <c r="X932" s="553">
        <f t="shared" si="544"/>
        <v>0</v>
      </c>
      <c r="Y932" s="438" t="s">
        <v>773</v>
      </c>
      <c r="Z932" s="436">
        <f t="shared" si="548"/>
        <v>20</v>
      </c>
      <c r="AA932" s="428"/>
      <c r="AB932" s="171"/>
      <c r="AC932" s="7"/>
      <c r="AD932" s="8"/>
      <c r="AE932" s="8"/>
      <c r="AF932" s="8"/>
      <c r="AG932" s="8"/>
      <c r="AH932" s="8"/>
      <c r="AI932" s="8"/>
      <c r="AJ932" s="8"/>
      <c r="AK932" s="124"/>
      <c r="AL932" s="2"/>
      <c r="AM932" s="2"/>
      <c r="AN932" s="2"/>
      <c r="AO932" s="2"/>
      <c r="AP932" s="2"/>
      <c r="AQ932" s="2"/>
      <c r="AR932" s="2"/>
      <c r="AS932" s="2"/>
      <c r="AT932" s="2"/>
      <c r="AU932" s="2"/>
      <c r="AV932" s="2"/>
      <c r="AW932" s="2"/>
      <c r="AX932" s="2"/>
      <c r="AY932" s="2"/>
      <c r="AZ932" s="2"/>
      <c r="BA932" s="2"/>
      <c r="BB932" s="2"/>
      <c r="BC932" s="2"/>
      <c r="BD932" s="2"/>
      <c r="BE932" s="2"/>
    </row>
    <row r="933" spans="1:57" s="3" customFormat="1" ht="27" hidden="1" customHeight="1">
      <c r="A933" s="642" t="s">
        <v>11</v>
      </c>
      <c r="B933" s="492"/>
      <c r="C933" s="322"/>
      <c r="D933" s="16" t="s">
        <v>266</v>
      </c>
      <c r="E933" s="63" t="s">
        <v>301</v>
      </c>
      <c r="F933" s="75" t="s">
        <v>47</v>
      </c>
      <c r="G933" s="13"/>
      <c r="H933" s="23"/>
      <c r="I933" s="38"/>
      <c r="J933" s="37"/>
      <c r="K933" s="37"/>
      <c r="L933" s="37"/>
      <c r="M933" s="37"/>
      <c r="N933" s="215">
        <v>0</v>
      </c>
      <c r="O933" s="50">
        <f t="shared" si="549"/>
        <v>0</v>
      </c>
      <c r="P933" s="94">
        <f t="shared" si="550"/>
        <v>0</v>
      </c>
      <c r="Q933" s="403">
        <v>6.59</v>
      </c>
      <c r="R933" s="437">
        <f t="shared" si="551"/>
        <v>428.34999999999997</v>
      </c>
      <c r="S933" s="395">
        <f t="shared" si="552"/>
        <v>278.42749999999995</v>
      </c>
      <c r="T933" s="455">
        <v>35</v>
      </c>
      <c r="U933" s="435">
        <f t="shared" si="547"/>
        <v>38.61538461538462</v>
      </c>
      <c r="V933" s="459">
        <v>262.94099999999997</v>
      </c>
      <c r="W933" s="318">
        <f t="shared" si="531"/>
        <v>0</v>
      </c>
      <c r="X933" s="553">
        <f t="shared" si="544"/>
        <v>0</v>
      </c>
      <c r="Y933" s="438" t="s">
        <v>773</v>
      </c>
      <c r="Z933" s="436">
        <f t="shared" si="548"/>
        <v>35</v>
      </c>
      <c r="AA933" s="428"/>
      <c r="AB933" s="171"/>
      <c r="AC933" s="7"/>
      <c r="AD933" s="8"/>
      <c r="AE933" s="8"/>
      <c r="AF933" s="8"/>
      <c r="AG933" s="8"/>
      <c r="AH933" s="8"/>
      <c r="AI933" s="8"/>
      <c r="AJ933" s="8"/>
      <c r="AK933" s="124"/>
      <c r="AL933" s="2"/>
      <c r="AM933" s="2"/>
      <c r="AN933" s="2"/>
      <c r="AO933" s="2"/>
      <c r="AP933" s="2"/>
      <c r="AQ933" s="2"/>
      <c r="AR933" s="2"/>
      <c r="AS933" s="2"/>
      <c r="AT933" s="2"/>
      <c r="AU933" s="2"/>
      <c r="AV933" s="2"/>
      <c r="AW933" s="2"/>
      <c r="AX933" s="2"/>
      <c r="AY933" s="2"/>
      <c r="AZ933" s="2"/>
      <c r="BA933" s="2"/>
      <c r="BB933" s="2"/>
      <c r="BC933" s="2"/>
      <c r="BD933" s="2"/>
      <c r="BE933" s="2"/>
    </row>
    <row r="934" spans="1:57" s="3" customFormat="1" ht="63.75" hidden="1" customHeight="1">
      <c r="A934" s="521" t="s">
        <v>11</v>
      </c>
      <c r="B934" s="476"/>
      <c r="C934" s="512" t="s">
        <v>784</v>
      </c>
      <c r="D934" s="16" t="s">
        <v>266</v>
      </c>
      <c r="E934" s="63" t="s">
        <v>301</v>
      </c>
      <c r="F934" s="75" t="s">
        <v>47</v>
      </c>
      <c r="G934" s="97"/>
      <c r="H934" s="629"/>
      <c r="I934" s="40"/>
      <c r="J934" s="39"/>
      <c r="K934" s="39"/>
      <c r="L934" s="39"/>
      <c r="M934" s="39"/>
      <c r="N934" s="215">
        <v>3</v>
      </c>
      <c r="O934" s="50">
        <f t="shared" si="549"/>
        <v>0</v>
      </c>
      <c r="P934" s="94">
        <f t="shared" si="550"/>
        <v>0</v>
      </c>
      <c r="Q934" s="403">
        <v>6.59</v>
      </c>
      <c r="R934" s="437">
        <f t="shared" si="551"/>
        <v>428.34999999999997</v>
      </c>
      <c r="S934" s="395">
        <f t="shared" si="552"/>
        <v>299.84499999999997</v>
      </c>
      <c r="T934" s="455">
        <v>30</v>
      </c>
      <c r="U934" s="435">
        <f t="shared" si="547"/>
        <v>38.61538461538462</v>
      </c>
      <c r="V934" s="459">
        <v>262.94099999999997</v>
      </c>
      <c r="W934" s="335">
        <f>S934*O934</f>
        <v>0</v>
      </c>
      <c r="X934" s="553">
        <f t="shared" si="544"/>
        <v>0</v>
      </c>
      <c r="Y934" s="438" t="s">
        <v>773</v>
      </c>
      <c r="Z934" s="436">
        <f t="shared" si="548"/>
        <v>30</v>
      </c>
      <c r="AA934" s="428"/>
      <c r="AB934" s="171"/>
      <c r="AC934" s="7"/>
      <c r="AD934" s="8"/>
      <c r="AE934" s="8"/>
      <c r="AF934" s="8"/>
      <c r="AG934" s="8"/>
      <c r="AH934" s="8"/>
      <c r="AI934" s="8"/>
      <c r="AJ934" s="8"/>
      <c r="AK934" s="124"/>
      <c r="AL934" s="2"/>
      <c r="AM934" s="2"/>
      <c r="AN934" s="2"/>
      <c r="AO934" s="2"/>
      <c r="AP934" s="2"/>
      <c r="AQ934" s="2"/>
      <c r="AR934" s="2"/>
      <c r="AS934" s="2"/>
      <c r="AT934" s="2"/>
      <c r="AU934" s="2"/>
      <c r="AV934" s="2"/>
      <c r="AW934" s="2"/>
      <c r="AX934" s="2"/>
      <c r="AY934" s="2"/>
      <c r="AZ934" s="2"/>
      <c r="BA934" s="2"/>
      <c r="BB934" s="2"/>
      <c r="BC934" s="2"/>
      <c r="BD934" s="2"/>
      <c r="BE934" s="2"/>
    </row>
    <row r="935" spans="1:57" s="3" customFormat="1" ht="27" hidden="1" customHeight="1">
      <c r="A935" s="492" t="s">
        <v>11</v>
      </c>
      <c r="B935" s="492"/>
      <c r="C935" s="322"/>
      <c r="D935" s="61" t="s">
        <v>266</v>
      </c>
      <c r="E935" s="64" t="s">
        <v>301</v>
      </c>
      <c r="F935" s="74" t="s">
        <v>47</v>
      </c>
      <c r="G935" s="13"/>
      <c r="H935" s="23"/>
      <c r="I935" s="38"/>
      <c r="J935" s="37"/>
      <c r="K935" s="37"/>
      <c r="L935" s="37"/>
      <c r="M935" s="37"/>
      <c r="N935" s="215">
        <v>0</v>
      </c>
      <c r="O935" s="50">
        <f t="shared" si="549"/>
        <v>0</v>
      </c>
      <c r="P935" s="94">
        <f t="shared" si="550"/>
        <v>0</v>
      </c>
      <c r="Q935" s="403">
        <v>6.59</v>
      </c>
      <c r="R935" s="437">
        <f t="shared" si="551"/>
        <v>428.34999999999997</v>
      </c>
      <c r="S935" s="395">
        <f t="shared" si="552"/>
        <v>278.42749999999995</v>
      </c>
      <c r="T935" s="455">
        <v>35</v>
      </c>
      <c r="U935" s="435">
        <f t="shared" si="547"/>
        <v>38.61538461538462</v>
      </c>
      <c r="V935" s="459">
        <v>262.94099999999997</v>
      </c>
      <c r="W935" s="318">
        <f t="shared" si="531"/>
        <v>0</v>
      </c>
      <c r="X935" s="553">
        <f t="shared" si="544"/>
        <v>0</v>
      </c>
      <c r="Y935" s="438" t="s">
        <v>773</v>
      </c>
      <c r="Z935" s="436">
        <f t="shared" si="548"/>
        <v>35</v>
      </c>
      <c r="AA935" s="428"/>
      <c r="AB935" s="2"/>
      <c r="AC935" s="1"/>
      <c r="AD935" s="2"/>
      <c r="AE935" s="2"/>
      <c r="AF935" s="2"/>
      <c r="AG935" s="2"/>
      <c r="AH935" s="2"/>
      <c r="AI935" s="2"/>
      <c r="AJ935" s="2"/>
      <c r="AK935" s="122"/>
      <c r="AL935" s="2"/>
      <c r="AM935" s="2"/>
      <c r="AN935" s="2"/>
      <c r="AO935" s="2"/>
      <c r="AP935" s="2"/>
      <c r="AQ935" s="2"/>
      <c r="AR935" s="2"/>
      <c r="AS935" s="2"/>
      <c r="AT935" s="2"/>
      <c r="AU935" s="2"/>
      <c r="AV935" s="2"/>
      <c r="AW935" s="2"/>
      <c r="AX935" s="2"/>
      <c r="AY935" s="2"/>
      <c r="AZ935" s="2"/>
      <c r="BA935" s="2"/>
      <c r="BB935" s="2"/>
      <c r="BC935" s="2"/>
      <c r="BD935" s="2"/>
      <c r="BE935" s="2"/>
    </row>
    <row r="936" spans="1:57" s="3" customFormat="1" ht="63.75" hidden="1" customHeight="1">
      <c r="A936" s="642" t="s">
        <v>11</v>
      </c>
      <c r="B936" s="492"/>
      <c r="C936" s="648" t="s">
        <v>784</v>
      </c>
      <c r="D936" s="16" t="s">
        <v>320</v>
      </c>
      <c r="E936" s="63" t="s">
        <v>302</v>
      </c>
      <c r="F936" s="75" t="s">
        <v>47</v>
      </c>
      <c r="G936" s="97"/>
      <c r="H936" s="629"/>
      <c r="I936" s="40"/>
      <c r="J936" s="39"/>
      <c r="K936" s="39"/>
      <c r="L936" s="39"/>
      <c r="M936" s="39"/>
      <c r="N936" s="215">
        <v>0</v>
      </c>
      <c r="O936" s="50">
        <f t="shared" si="549"/>
        <v>0</v>
      </c>
      <c r="P936" s="94">
        <f t="shared" si="550"/>
        <v>0</v>
      </c>
      <c r="Q936" s="403">
        <v>7.07</v>
      </c>
      <c r="R936" s="437">
        <f t="shared" si="551"/>
        <v>459.55</v>
      </c>
      <c r="S936" s="395">
        <f t="shared" si="552"/>
        <v>275.73</v>
      </c>
      <c r="T936" s="455">
        <v>40</v>
      </c>
      <c r="U936" s="435">
        <f t="shared" si="547"/>
        <v>38.61538461538462</v>
      </c>
      <c r="V936" s="459">
        <v>282.09300000000002</v>
      </c>
      <c r="W936" s="318">
        <f t="shared" si="531"/>
        <v>0</v>
      </c>
      <c r="X936" s="553">
        <f t="shared" si="544"/>
        <v>0</v>
      </c>
      <c r="Y936" s="438" t="s">
        <v>773</v>
      </c>
      <c r="Z936" s="436">
        <f t="shared" si="548"/>
        <v>40</v>
      </c>
      <c r="AA936" s="428"/>
      <c r="AB936" s="171"/>
      <c r="AC936" s="7"/>
      <c r="AD936" s="8"/>
      <c r="AE936" s="8"/>
      <c r="AF936" s="8"/>
      <c r="AG936" s="8"/>
      <c r="AH936" s="8"/>
      <c r="AI936" s="8"/>
      <c r="AJ936" s="8"/>
      <c r="AK936" s="124"/>
      <c r="AL936" s="2"/>
      <c r="AM936" s="2"/>
      <c r="AN936" s="2"/>
      <c r="AO936" s="2"/>
      <c r="AP936" s="2"/>
      <c r="AQ936" s="2"/>
      <c r="AR936" s="2"/>
      <c r="AS936" s="2"/>
      <c r="AT936" s="2"/>
      <c r="AU936" s="2"/>
      <c r="AV936" s="2"/>
      <c r="AW936" s="2"/>
      <c r="AX936" s="2"/>
      <c r="AY936" s="2"/>
      <c r="AZ936" s="2"/>
      <c r="BA936" s="2"/>
      <c r="BB936" s="2"/>
      <c r="BC936" s="2"/>
      <c r="BD936" s="2"/>
      <c r="BE936" s="2"/>
    </row>
    <row r="937" spans="1:57" s="3" customFormat="1" ht="27" hidden="1" customHeight="1">
      <c r="A937" s="642" t="s">
        <v>11</v>
      </c>
      <c r="B937" s="492"/>
      <c r="C937" s="322"/>
      <c r="D937" s="16" t="s">
        <v>320</v>
      </c>
      <c r="E937" s="63" t="s">
        <v>302</v>
      </c>
      <c r="F937" s="75" t="s">
        <v>23</v>
      </c>
      <c r="G937" s="13"/>
      <c r="H937" s="23"/>
      <c r="I937" s="38"/>
      <c r="J937" s="37"/>
      <c r="K937" s="37"/>
      <c r="L937" s="37"/>
      <c r="M937" s="37"/>
      <c r="N937" s="215">
        <v>0</v>
      </c>
      <c r="O937" s="50">
        <f t="shared" si="549"/>
        <v>0</v>
      </c>
      <c r="P937" s="94">
        <f t="shared" si="550"/>
        <v>0</v>
      </c>
      <c r="Q937" s="403">
        <v>7.07</v>
      </c>
      <c r="R937" s="437">
        <f t="shared" si="551"/>
        <v>459.55</v>
      </c>
      <c r="S937" s="395">
        <f t="shared" si="552"/>
        <v>298.70749999999998</v>
      </c>
      <c r="T937" s="455">
        <v>35</v>
      </c>
      <c r="U937" s="435">
        <f t="shared" si="547"/>
        <v>38.61538461538462</v>
      </c>
      <c r="V937" s="459">
        <v>282.09300000000002</v>
      </c>
      <c r="W937" s="318">
        <f t="shared" si="531"/>
        <v>0</v>
      </c>
      <c r="X937" s="553">
        <f t="shared" si="544"/>
        <v>0</v>
      </c>
      <c r="Y937" s="438" t="s">
        <v>773</v>
      </c>
      <c r="Z937" s="436">
        <f t="shared" si="548"/>
        <v>35</v>
      </c>
      <c r="AA937" s="428"/>
      <c r="AB937" s="171"/>
      <c r="AC937" s="1"/>
      <c r="AD937" s="2"/>
      <c r="AE937" s="2"/>
      <c r="AF937" s="2"/>
      <c r="AG937" s="2"/>
      <c r="AH937" s="2"/>
      <c r="AI937" s="2"/>
      <c r="AJ937" s="2"/>
      <c r="AK937" s="122"/>
      <c r="AL937" s="2"/>
      <c r="AM937" s="2"/>
      <c r="AN937" s="2"/>
      <c r="AO937" s="2"/>
      <c r="AP937" s="2"/>
      <c r="AQ937" s="2"/>
      <c r="AR937" s="2"/>
      <c r="AS937" s="2"/>
      <c r="AT937" s="2"/>
      <c r="AU937" s="2"/>
      <c r="AV937" s="2"/>
      <c r="AW937" s="2"/>
      <c r="AX937" s="2"/>
      <c r="AY937" s="2"/>
      <c r="AZ937" s="2"/>
      <c r="BA937" s="2"/>
      <c r="BB937" s="2"/>
      <c r="BC937" s="2"/>
      <c r="BD937" s="2"/>
      <c r="BE937" s="2"/>
    </row>
    <row r="938" spans="1:57" s="3" customFormat="1" ht="27" hidden="1" customHeight="1">
      <c r="A938" s="642" t="s">
        <v>11</v>
      </c>
      <c r="B938" s="492"/>
      <c r="C938" s="322"/>
      <c r="D938" s="16" t="s">
        <v>320</v>
      </c>
      <c r="E938" s="63" t="s">
        <v>302</v>
      </c>
      <c r="F938" s="75" t="s">
        <v>6</v>
      </c>
      <c r="G938" s="13"/>
      <c r="H938" s="23"/>
      <c r="I938" s="38"/>
      <c r="J938" s="37"/>
      <c r="K938" s="37"/>
      <c r="L938" s="37"/>
      <c r="M938" s="37"/>
      <c r="N938" s="215">
        <v>0</v>
      </c>
      <c r="O938" s="50">
        <f t="shared" si="549"/>
        <v>0</v>
      </c>
      <c r="P938" s="94">
        <f t="shared" si="550"/>
        <v>0</v>
      </c>
      <c r="Q938" s="403">
        <v>7.07</v>
      </c>
      <c r="R938" s="437">
        <f t="shared" si="551"/>
        <v>459.55</v>
      </c>
      <c r="S938" s="395">
        <f t="shared" si="552"/>
        <v>298.70749999999998</v>
      </c>
      <c r="T938" s="455">
        <v>35</v>
      </c>
      <c r="U938" s="435">
        <f t="shared" si="547"/>
        <v>38.61538461538462</v>
      </c>
      <c r="V938" s="459">
        <v>282.09300000000002</v>
      </c>
      <c r="W938" s="318">
        <f t="shared" si="531"/>
        <v>0</v>
      </c>
      <c r="X938" s="553">
        <f t="shared" si="544"/>
        <v>0</v>
      </c>
      <c r="Y938" s="438" t="s">
        <v>773</v>
      </c>
      <c r="Z938" s="436">
        <f t="shared" si="548"/>
        <v>35</v>
      </c>
      <c r="AA938" s="428"/>
      <c r="AB938" s="171"/>
      <c r="AC938" s="1"/>
      <c r="AD938" s="2"/>
      <c r="AE938" s="2"/>
      <c r="AF938" s="2"/>
      <c r="AG938" s="2"/>
      <c r="AH938" s="2"/>
      <c r="AI938" s="2"/>
      <c r="AJ938" s="2"/>
      <c r="AK938" s="122"/>
      <c r="AL938" s="2"/>
      <c r="AM938" s="2"/>
      <c r="AN938" s="2"/>
      <c r="AO938" s="2"/>
      <c r="AP938" s="2"/>
      <c r="AQ938" s="2"/>
      <c r="AR938" s="2"/>
      <c r="AS938" s="2"/>
      <c r="AT938" s="2"/>
      <c r="AU938" s="2"/>
      <c r="AV938" s="2"/>
      <c r="AW938" s="2"/>
      <c r="AX938" s="2"/>
      <c r="AY938" s="2"/>
      <c r="AZ938" s="2"/>
      <c r="BA938" s="2"/>
      <c r="BB938" s="2"/>
      <c r="BC938" s="2"/>
      <c r="BD938" s="2"/>
      <c r="BE938" s="2"/>
    </row>
    <row r="939" spans="1:57" s="3" customFormat="1" ht="63.75" customHeight="1">
      <c r="A939" s="521" t="s">
        <v>11</v>
      </c>
      <c r="B939" s="476"/>
      <c r="C939" s="512" t="s">
        <v>784</v>
      </c>
      <c r="D939" s="16" t="s">
        <v>320</v>
      </c>
      <c r="E939" s="63" t="s">
        <v>302</v>
      </c>
      <c r="F939" s="75" t="s">
        <v>5</v>
      </c>
      <c r="G939" s="97"/>
      <c r="H939" s="629"/>
      <c r="I939" s="40"/>
      <c r="J939" s="39"/>
      <c r="K939" s="39"/>
      <c r="L939" s="39"/>
      <c r="M939" s="39"/>
      <c r="N939" s="215"/>
      <c r="O939" s="50">
        <f>SUBTOTAL(9,G939:M939)</f>
        <v>0</v>
      </c>
      <c r="P939" s="94">
        <f>O939</f>
        <v>0</v>
      </c>
      <c r="Q939" s="679">
        <v>5.36</v>
      </c>
      <c r="R939" s="737">
        <f>Q939*$S$1</f>
        <v>348.40000000000003</v>
      </c>
      <c r="S939" s="746">
        <f t="shared" si="552"/>
        <v>278.72000000000003</v>
      </c>
      <c r="T939" s="455">
        <v>20</v>
      </c>
      <c r="U939" s="435">
        <f t="shared" si="547"/>
        <v>19.031859931113672</v>
      </c>
      <c r="V939" s="459">
        <v>282.09300000000002</v>
      </c>
      <c r="W939" s="753">
        <f>S939*O939</f>
        <v>0</v>
      </c>
      <c r="X939" s="553">
        <f>R939*P939</f>
        <v>0</v>
      </c>
      <c r="Y939" s="438" t="s">
        <v>773</v>
      </c>
      <c r="Z939" s="436">
        <f t="shared" si="548"/>
        <v>20</v>
      </c>
      <c r="AA939" s="428"/>
      <c r="AB939" s="171"/>
      <c r="AC939" s="1"/>
      <c r="AD939" s="2"/>
      <c r="AE939" s="2"/>
      <c r="AF939" s="2"/>
      <c r="AG939" s="2"/>
      <c r="AH939" s="2"/>
      <c r="AI939" s="2"/>
      <c r="AJ939" s="2"/>
      <c r="AK939" s="122"/>
      <c r="AL939" s="2"/>
      <c r="AM939" s="2"/>
      <c r="AN939" s="2"/>
      <c r="AO939" s="2"/>
      <c r="AP939" s="2"/>
      <c r="AQ939" s="2"/>
      <c r="AR939" s="2"/>
      <c r="AS939" s="2"/>
      <c r="AT939" s="2"/>
      <c r="AU939" s="2"/>
      <c r="AV939" s="2"/>
      <c r="AW939" s="2"/>
      <c r="AX939" s="2"/>
      <c r="AY939" s="2"/>
      <c r="AZ939" s="2"/>
      <c r="BA939" s="2"/>
      <c r="BB939" s="2"/>
      <c r="BC939" s="2"/>
      <c r="BD939" s="2"/>
      <c r="BE939" s="2"/>
    </row>
    <row r="940" spans="1:57" s="3" customFormat="1" ht="63.75" hidden="1" customHeight="1">
      <c r="A940" s="521" t="s">
        <v>11</v>
      </c>
      <c r="B940" s="476"/>
      <c r="C940" s="512" t="s">
        <v>784</v>
      </c>
      <c r="D940" s="16" t="s">
        <v>320</v>
      </c>
      <c r="E940" s="63" t="s">
        <v>302</v>
      </c>
      <c r="F940" s="75" t="s">
        <v>8</v>
      </c>
      <c r="G940" s="97"/>
      <c r="H940" s="629"/>
      <c r="I940" s="40"/>
      <c r="J940" s="39"/>
      <c r="K940" s="39"/>
      <c r="L940" s="39"/>
      <c r="M940" s="39"/>
      <c r="N940" s="215">
        <v>0</v>
      </c>
      <c r="O940" s="50">
        <f t="shared" si="549"/>
        <v>0</v>
      </c>
      <c r="P940" s="94">
        <f t="shared" si="550"/>
        <v>0</v>
      </c>
      <c r="Q940" s="679">
        <v>5.36</v>
      </c>
      <c r="R940" s="737">
        <f t="shared" si="551"/>
        <v>348.40000000000003</v>
      </c>
      <c r="S940" s="746">
        <f t="shared" si="552"/>
        <v>278.72000000000003</v>
      </c>
      <c r="T940" s="455">
        <v>20</v>
      </c>
      <c r="U940" s="435">
        <f t="shared" si="547"/>
        <v>19.031859931113672</v>
      </c>
      <c r="V940" s="459">
        <v>282.09300000000002</v>
      </c>
      <c r="W940" s="753">
        <f t="shared" si="531"/>
        <v>0</v>
      </c>
      <c r="X940" s="553">
        <f t="shared" si="544"/>
        <v>0</v>
      </c>
      <c r="Y940" s="438" t="s">
        <v>773</v>
      </c>
      <c r="Z940" s="436">
        <f t="shared" si="548"/>
        <v>20</v>
      </c>
      <c r="AA940" s="428"/>
      <c r="AB940" s="171"/>
      <c r="AC940" s="1"/>
      <c r="AD940" s="2"/>
      <c r="AE940" s="2"/>
      <c r="AF940" s="2"/>
      <c r="AG940" s="2"/>
      <c r="AH940" s="2"/>
      <c r="AI940" s="2"/>
      <c r="AJ940" s="2"/>
      <c r="AK940" s="122"/>
      <c r="AL940" s="2"/>
      <c r="AM940" s="2"/>
      <c r="AN940" s="2"/>
      <c r="AO940" s="2"/>
      <c r="AP940" s="2"/>
      <c r="AQ940" s="2"/>
      <c r="AR940" s="2"/>
      <c r="AS940" s="2"/>
      <c r="AT940" s="2"/>
      <c r="AU940" s="2"/>
      <c r="AV940" s="2"/>
      <c r="AW940" s="2"/>
      <c r="AX940" s="2"/>
      <c r="AY940" s="2"/>
      <c r="AZ940" s="2"/>
      <c r="BA940" s="2"/>
      <c r="BB940" s="2"/>
      <c r="BC940" s="2"/>
      <c r="BD940" s="2"/>
      <c r="BE940" s="2"/>
    </row>
    <row r="941" spans="1:57" s="3" customFormat="1" ht="27" hidden="1" customHeight="1">
      <c r="A941" s="642" t="s">
        <v>11</v>
      </c>
      <c r="B941" s="521"/>
      <c r="C941" s="322"/>
      <c r="D941" s="16" t="s">
        <v>333</v>
      </c>
      <c r="E941" s="63" t="s">
        <v>334</v>
      </c>
      <c r="F941" s="75" t="s">
        <v>47</v>
      </c>
      <c r="G941" s="13"/>
      <c r="H941" s="23"/>
      <c r="I941" s="38"/>
      <c r="J941" s="37"/>
      <c r="K941" s="37"/>
      <c r="L941" s="37"/>
      <c r="M941" s="37"/>
      <c r="N941" s="215">
        <v>0</v>
      </c>
      <c r="O941" s="50">
        <f t="shared" si="549"/>
        <v>0</v>
      </c>
      <c r="P941" s="94">
        <f t="shared" si="550"/>
        <v>0</v>
      </c>
      <c r="Q941" s="403">
        <v>6.59</v>
      </c>
      <c r="R941" s="437">
        <f t="shared" si="551"/>
        <v>428.34999999999997</v>
      </c>
      <c r="S941" s="395">
        <f t="shared" si="552"/>
        <v>278.42749999999995</v>
      </c>
      <c r="T941" s="455">
        <v>35</v>
      </c>
      <c r="U941" s="435">
        <f t="shared" si="547"/>
        <v>38.61538461538462</v>
      </c>
      <c r="V941" s="459">
        <v>262.94099999999997</v>
      </c>
      <c r="W941" s="318">
        <f t="shared" si="531"/>
        <v>0</v>
      </c>
      <c r="X941" s="553">
        <f t="shared" si="544"/>
        <v>0</v>
      </c>
      <c r="Y941" s="438" t="s">
        <v>773</v>
      </c>
      <c r="Z941" s="436">
        <f t="shared" si="548"/>
        <v>35</v>
      </c>
      <c r="AA941" s="428"/>
      <c r="AB941" s="171"/>
      <c r="AC941" s="1"/>
      <c r="AD941" s="2"/>
      <c r="AE941" s="2"/>
      <c r="AF941" s="2"/>
      <c r="AG941" s="2"/>
      <c r="AH941" s="2"/>
      <c r="AI941" s="2"/>
      <c r="AJ941" s="2"/>
      <c r="AK941" s="122"/>
      <c r="AL941" s="2"/>
      <c r="AM941" s="2"/>
      <c r="AN941" s="2"/>
      <c r="AO941" s="2"/>
      <c r="AP941" s="2"/>
      <c r="AQ941" s="2"/>
      <c r="AR941" s="2"/>
      <c r="AS941" s="2"/>
      <c r="AT941" s="2"/>
      <c r="AU941" s="2"/>
      <c r="AV941" s="2"/>
      <c r="AW941" s="2"/>
      <c r="AX941" s="2"/>
      <c r="AY941" s="2"/>
      <c r="AZ941" s="2"/>
      <c r="BA941" s="2"/>
      <c r="BB941" s="2"/>
      <c r="BC941" s="2"/>
      <c r="BD941" s="2"/>
      <c r="BE941" s="2"/>
    </row>
    <row r="942" spans="1:57" s="3" customFormat="1" ht="63.75" hidden="1" customHeight="1">
      <c r="A942" s="521" t="s">
        <v>11</v>
      </c>
      <c r="B942" s="477"/>
      <c r="C942" s="512" t="s">
        <v>784</v>
      </c>
      <c r="D942" s="16" t="s">
        <v>333</v>
      </c>
      <c r="E942" s="63" t="s">
        <v>109</v>
      </c>
      <c r="F942" s="75" t="s">
        <v>8</v>
      </c>
      <c r="G942" s="97"/>
      <c r="H942" s="629"/>
      <c r="I942" s="40"/>
      <c r="J942" s="39"/>
      <c r="K942" s="39"/>
      <c r="L942" s="39"/>
      <c r="M942" s="39"/>
      <c r="N942" s="215">
        <v>3</v>
      </c>
      <c r="O942" s="50">
        <f t="shared" si="549"/>
        <v>0</v>
      </c>
      <c r="P942" s="94">
        <f t="shared" si="550"/>
        <v>0</v>
      </c>
      <c r="Q942" s="403">
        <v>6.59</v>
      </c>
      <c r="R942" s="437">
        <f t="shared" si="551"/>
        <v>428.34999999999997</v>
      </c>
      <c r="S942" s="395">
        <f t="shared" si="552"/>
        <v>299.84499999999997</v>
      </c>
      <c r="T942" s="455">
        <v>30</v>
      </c>
      <c r="U942" s="435">
        <f t="shared" si="547"/>
        <v>38.61538461538462</v>
      </c>
      <c r="V942" s="459">
        <v>262.94099999999997</v>
      </c>
      <c r="W942" s="335">
        <f t="shared" si="531"/>
        <v>0</v>
      </c>
      <c r="X942" s="553">
        <f t="shared" si="544"/>
        <v>0</v>
      </c>
      <c r="Y942" s="438" t="s">
        <v>773</v>
      </c>
      <c r="Z942" s="436">
        <f t="shared" si="548"/>
        <v>30</v>
      </c>
      <c r="AA942" s="428"/>
      <c r="AB942" s="171"/>
      <c r="AC942" s="1"/>
      <c r="AD942" s="2"/>
      <c r="AE942" s="2"/>
      <c r="AF942" s="2"/>
      <c r="AG942" s="2"/>
      <c r="AH942" s="2"/>
      <c r="AI942" s="2"/>
      <c r="AJ942" s="2"/>
      <c r="AK942" s="122"/>
      <c r="AL942" s="2"/>
      <c r="AM942" s="2"/>
      <c r="AN942" s="2"/>
      <c r="AO942" s="2"/>
      <c r="AP942" s="2"/>
      <c r="AQ942" s="2"/>
      <c r="AR942" s="2"/>
      <c r="AS942" s="2"/>
      <c r="AT942" s="2"/>
      <c r="AU942" s="2"/>
      <c r="AV942" s="2"/>
      <c r="AW942" s="2"/>
      <c r="AX942" s="2"/>
      <c r="AY942" s="2"/>
      <c r="AZ942" s="2"/>
      <c r="BA942" s="2"/>
      <c r="BB942" s="2"/>
      <c r="BC942" s="2"/>
      <c r="BD942" s="2"/>
      <c r="BE942" s="2"/>
    </row>
    <row r="943" spans="1:57" s="3" customFormat="1" ht="63.75" hidden="1" customHeight="1">
      <c r="A943" s="521" t="s">
        <v>11</v>
      </c>
      <c r="B943" s="477"/>
      <c r="C943" s="512" t="s">
        <v>784</v>
      </c>
      <c r="D943" s="16" t="s">
        <v>333</v>
      </c>
      <c r="E943" s="63" t="s">
        <v>109</v>
      </c>
      <c r="F943" s="75" t="s">
        <v>5</v>
      </c>
      <c r="G943" s="97"/>
      <c r="H943" s="629"/>
      <c r="I943" s="40"/>
      <c r="J943" s="39"/>
      <c r="K943" s="39"/>
      <c r="L943" s="39"/>
      <c r="M943" s="39"/>
      <c r="N943" s="215">
        <v>3</v>
      </c>
      <c r="O943" s="50">
        <f t="shared" si="549"/>
        <v>0</v>
      </c>
      <c r="P943" s="94">
        <f t="shared" si="550"/>
        <v>0</v>
      </c>
      <c r="Q943" s="403">
        <v>6.59</v>
      </c>
      <c r="R943" s="437">
        <f t="shared" si="551"/>
        <v>428.34999999999997</v>
      </c>
      <c r="S943" s="395">
        <f t="shared" si="552"/>
        <v>299.84499999999997</v>
      </c>
      <c r="T943" s="455">
        <v>30</v>
      </c>
      <c r="U943" s="435">
        <f t="shared" si="547"/>
        <v>38.61538461538462</v>
      </c>
      <c r="V943" s="459">
        <v>262.94099999999997</v>
      </c>
      <c r="W943" s="335">
        <f t="shared" si="531"/>
        <v>0</v>
      </c>
      <c r="X943" s="553">
        <f t="shared" si="544"/>
        <v>0</v>
      </c>
      <c r="Y943" s="438" t="s">
        <v>773</v>
      </c>
      <c r="Z943" s="436">
        <f t="shared" si="548"/>
        <v>30</v>
      </c>
      <c r="AA943" s="428"/>
      <c r="AB943" s="171"/>
      <c r="AC943" s="1"/>
      <c r="AD943" s="2"/>
      <c r="AE943" s="2"/>
      <c r="AF943" s="2"/>
      <c r="AG943" s="2"/>
      <c r="AH943" s="2"/>
      <c r="AI943" s="2"/>
      <c r="AJ943" s="2"/>
      <c r="AK943" s="122"/>
      <c r="AL943" s="2"/>
      <c r="AM943" s="2"/>
      <c r="AN943" s="2"/>
      <c r="AO943" s="2"/>
      <c r="AP943" s="2"/>
      <c r="AQ943" s="2"/>
      <c r="AR943" s="2"/>
      <c r="AS943" s="2"/>
      <c r="AT943" s="2"/>
      <c r="AU943" s="2"/>
      <c r="AV943" s="2"/>
      <c r="AW943" s="2"/>
      <c r="AX943" s="2"/>
      <c r="AY943" s="2"/>
      <c r="AZ943" s="2"/>
      <c r="BA943" s="2"/>
      <c r="BB943" s="2"/>
      <c r="BC943" s="2"/>
      <c r="BD943" s="2"/>
      <c r="BE943" s="2"/>
    </row>
    <row r="944" spans="1:57" s="3" customFormat="1" ht="27" hidden="1" customHeight="1">
      <c r="A944" s="642" t="s">
        <v>11</v>
      </c>
      <c r="B944" s="492"/>
      <c r="C944" s="322"/>
      <c r="D944" s="16" t="s">
        <v>321</v>
      </c>
      <c r="E944" s="63" t="s">
        <v>109</v>
      </c>
      <c r="F944" s="75" t="s">
        <v>315</v>
      </c>
      <c r="G944" s="13"/>
      <c r="H944" s="23"/>
      <c r="I944" s="38"/>
      <c r="J944" s="37"/>
      <c r="K944" s="37"/>
      <c r="L944" s="37"/>
      <c r="M944" s="37"/>
      <c r="N944" s="215">
        <v>0</v>
      </c>
      <c r="O944" s="50">
        <f t="shared" si="549"/>
        <v>0</v>
      </c>
      <c r="P944" s="94">
        <f t="shared" si="550"/>
        <v>0</v>
      </c>
      <c r="Q944" s="403">
        <v>11.95</v>
      </c>
      <c r="R944" s="437">
        <f t="shared" si="551"/>
        <v>776.75</v>
      </c>
      <c r="S944" s="395">
        <f t="shared" si="552"/>
        <v>504.88749999999993</v>
      </c>
      <c r="T944" s="455">
        <v>35</v>
      </c>
      <c r="U944" s="435">
        <f t="shared" si="547"/>
        <v>38.61538461538462</v>
      </c>
      <c r="V944" s="459">
        <v>476.80499999999995</v>
      </c>
      <c r="W944" s="318">
        <f t="shared" si="531"/>
        <v>0</v>
      </c>
      <c r="X944" s="553">
        <f t="shared" si="544"/>
        <v>0</v>
      </c>
      <c r="Y944" s="438" t="s">
        <v>773</v>
      </c>
      <c r="Z944" s="436">
        <f t="shared" si="548"/>
        <v>35</v>
      </c>
      <c r="AA944" s="428"/>
      <c r="AB944" s="171"/>
      <c r="AC944" s="1"/>
      <c r="AD944" s="2"/>
      <c r="AE944" s="2"/>
      <c r="AF944" s="2"/>
      <c r="AG944" s="2"/>
      <c r="AH944" s="2"/>
      <c r="AI944" s="2"/>
      <c r="AJ944" s="2"/>
      <c r="AK944" s="122"/>
      <c r="AL944" s="2"/>
      <c r="AM944" s="2"/>
      <c r="AN944" s="2"/>
      <c r="AO944" s="2"/>
      <c r="AP944" s="2"/>
      <c r="AQ944" s="2"/>
      <c r="AR944" s="2"/>
      <c r="AS944" s="2"/>
      <c r="AT944" s="2"/>
      <c r="AU944" s="2"/>
      <c r="AV944" s="2"/>
      <c r="AW944" s="2"/>
      <c r="AX944" s="2"/>
      <c r="AY944" s="2"/>
      <c r="AZ944" s="2"/>
      <c r="BA944" s="2"/>
      <c r="BB944" s="2"/>
      <c r="BC944" s="2"/>
      <c r="BD944" s="2"/>
      <c r="BE944" s="2"/>
    </row>
    <row r="945" spans="1:57" s="3" customFormat="1" ht="63.75" customHeight="1">
      <c r="A945" s="521" t="s">
        <v>11</v>
      </c>
      <c r="B945" s="476"/>
      <c r="C945" s="512" t="s">
        <v>784</v>
      </c>
      <c r="D945" s="16" t="s">
        <v>322</v>
      </c>
      <c r="E945" s="63" t="s">
        <v>109</v>
      </c>
      <c r="F945" s="75" t="s">
        <v>315</v>
      </c>
      <c r="G945" s="97"/>
      <c r="H945" s="629"/>
      <c r="I945" s="40"/>
      <c r="J945" s="39"/>
      <c r="K945" s="39"/>
      <c r="L945" s="39"/>
      <c r="M945" s="39"/>
      <c r="N945" s="215"/>
      <c r="O945" s="50">
        <f t="shared" si="549"/>
        <v>0</v>
      </c>
      <c r="P945" s="94">
        <f t="shared" si="550"/>
        <v>0</v>
      </c>
      <c r="Q945" s="679">
        <v>11.72</v>
      </c>
      <c r="R945" s="737">
        <f t="shared" si="551"/>
        <v>761.80000000000007</v>
      </c>
      <c r="S945" s="746">
        <f t="shared" si="552"/>
        <v>609.44000000000005</v>
      </c>
      <c r="T945" s="455">
        <v>20</v>
      </c>
      <c r="U945" s="435">
        <f t="shared" si="547"/>
        <v>28.4544499868732</v>
      </c>
      <c r="V945" s="459">
        <v>545.03399999999999</v>
      </c>
      <c r="W945" s="753">
        <f t="shared" si="531"/>
        <v>0</v>
      </c>
      <c r="X945" s="553">
        <f t="shared" si="544"/>
        <v>0</v>
      </c>
      <c r="Y945" s="438" t="s">
        <v>773</v>
      </c>
      <c r="Z945" s="436">
        <f t="shared" si="548"/>
        <v>20</v>
      </c>
      <c r="AA945" s="428"/>
      <c r="AB945" s="171"/>
      <c r="AC945" s="1"/>
      <c r="AD945" s="2"/>
      <c r="AE945" s="2"/>
      <c r="AF945" s="2"/>
      <c r="AG945" s="2"/>
      <c r="AH945" s="2"/>
      <c r="AI945" s="2"/>
      <c r="AJ945" s="2"/>
      <c r="AK945" s="122"/>
      <c r="AL945" s="2"/>
      <c r="AM945" s="2"/>
      <c r="AN945" s="2"/>
      <c r="AO945" s="2"/>
      <c r="AP945" s="2"/>
      <c r="AQ945" s="2"/>
      <c r="AR945" s="2"/>
      <c r="AS945" s="2"/>
      <c r="AT945" s="2"/>
      <c r="AU945" s="2"/>
      <c r="AV945" s="2"/>
      <c r="AW945" s="2"/>
      <c r="AX945" s="2"/>
      <c r="AY945" s="2"/>
      <c r="AZ945" s="2"/>
      <c r="BA945" s="2"/>
      <c r="BB945" s="2"/>
      <c r="BC945" s="2"/>
      <c r="BD945" s="2"/>
      <c r="BE945" s="2"/>
    </row>
    <row r="946" spans="1:57" s="3" customFormat="1" ht="63.75" customHeight="1">
      <c r="A946" s="521" t="s">
        <v>11</v>
      </c>
      <c r="B946" s="477"/>
      <c r="C946" s="512" t="s">
        <v>784</v>
      </c>
      <c r="D946" s="16" t="s">
        <v>640</v>
      </c>
      <c r="E946" s="63" t="s">
        <v>109</v>
      </c>
      <c r="F946" s="75" t="s">
        <v>315</v>
      </c>
      <c r="G946" s="97"/>
      <c r="H946" s="629"/>
      <c r="I946" s="40"/>
      <c r="J946" s="39"/>
      <c r="K946" s="39"/>
      <c r="L946" s="39"/>
      <c r="M946" s="39"/>
      <c r="N946" s="215"/>
      <c r="O946" s="50">
        <f t="shared" si="549"/>
        <v>0</v>
      </c>
      <c r="P946" s="94">
        <f t="shared" si="550"/>
        <v>0</v>
      </c>
      <c r="Q946" s="679">
        <v>11.72</v>
      </c>
      <c r="R946" s="737">
        <f t="shared" si="551"/>
        <v>761.80000000000007</v>
      </c>
      <c r="S946" s="746">
        <f t="shared" si="552"/>
        <v>609.44000000000005</v>
      </c>
      <c r="T946" s="455">
        <v>20</v>
      </c>
      <c r="U946" s="435">
        <f t="shared" si="547"/>
        <v>28.4544499868732</v>
      </c>
      <c r="V946" s="459">
        <v>545.03399999999999</v>
      </c>
      <c r="W946" s="753">
        <f t="shared" si="531"/>
        <v>0</v>
      </c>
      <c r="X946" s="553">
        <f t="shared" si="544"/>
        <v>0</v>
      </c>
      <c r="Y946" s="438" t="s">
        <v>773</v>
      </c>
      <c r="Z946" s="436">
        <f t="shared" si="548"/>
        <v>20</v>
      </c>
      <c r="AA946" s="428"/>
      <c r="AB946" s="171"/>
      <c r="AC946" s="1"/>
      <c r="AD946" s="2"/>
      <c r="AE946" s="2"/>
      <c r="AF946" s="2"/>
      <c r="AG946" s="2"/>
      <c r="AH946" s="2"/>
      <c r="AI946" s="2"/>
      <c r="AJ946" s="2"/>
      <c r="AK946" s="122"/>
      <c r="AL946" s="2"/>
      <c r="AM946" s="2"/>
      <c r="AN946" s="2"/>
      <c r="AO946" s="2"/>
      <c r="AP946" s="2"/>
      <c r="AQ946" s="2"/>
      <c r="AR946" s="2"/>
      <c r="AS946" s="2"/>
      <c r="AT946" s="2"/>
      <c r="AU946" s="2"/>
      <c r="AV946" s="2"/>
      <c r="AW946" s="2"/>
      <c r="AX946" s="2"/>
      <c r="AY946" s="2"/>
      <c r="AZ946" s="2"/>
      <c r="BA946" s="2"/>
      <c r="BB946" s="2"/>
      <c r="BC946" s="2"/>
      <c r="BD946" s="2"/>
      <c r="BE946" s="2"/>
    </row>
    <row r="947" spans="1:57" s="3" customFormat="1" ht="27" hidden="1" customHeight="1">
      <c r="A947" s="642" t="s">
        <v>11</v>
      </c>
      <c r="B947" s="492"/>
      <c r="C947" s="322"/>
      <c r="D947" s="16" t="s">
        <v>323</v>
      </c>
      <c r="E947" s="63" t="s">
        <v>109</v>
      </c>
      <c r="F947" s="75" t="s">
        <v>315</v>
      </c>
      <c r="G947" s="13"/>
      <c r="H947" s="23"/>
      <c r="I947" s="38"/>
      <c r="J947" s="37"/>
      <c r="K947" s="37"/>
      <c r="L947" s="37"/>
      <c r="M947" s="37"/>
      <c r="N947" s="215">
        <v>0</v>
      </c>
      <c r="O947" s="50">
        <f t="shared" si="549"/>
        <v>0</v>
      </c>
      <c r="P947" s="94">
        <f t="shared" si="550"/>
        <v>0</v>
      </c>
      <c r="Q947" s="403">
        <v>11.95</v>
      </c>
      <c r="R947" s="437">
        <f t="shared" si="551"/>
        <v>776.75</v>
      </c>
      <c r="S947" s="395">
        <f t="shared" si="552"/>
        <v>504.88749999999993</v>
      </c>
      <c r="T947" s="455">
        <v>35</v>
      </c>
      <c r="U947" s="435">
        <f t="shared" si="547"/>
        <v>38.61538461538462</v>
      </c>
      <c r="V947" s="459">
        <v>476.80499999999995</v>
      </c>
      <c r="W947" s="318">
        <f t="shared" si="531"/>
        <v>0</v>
      </c>
      <c r="X947" s="553">
        <f t="shared" si="544"/>
        <v>0</v>
      </c>
      <c r="Y947" s="438" t="s">
        <v>773</v>
      </c>
      <c r="Z947" s="436">
        <f t="shared" si="548"/>
        <v>35</v>
      </c>
      <c r="AA947" s="428"/>
      <c r="AB947" s="171"/>
      <c r="AC947" s="1"/>
      <c r="AD947" s="2"/>
      <c r="AE947" s="2"/>
      <c r="AF947" s="2"/>
      <c r="AG947" s="2"/>
      <c r="AH947" s="2"/>
      <c r="AI947" s="2"/>
      <c r="AJ947" s="2"/>
      <c r="AK947" s="122"/>
      <c r="AL947" s="2"/>
      <c r="AM947" s="2"/>
      <c r="AN947" s="2"/>
      <c r="AO947" s="2"/>
      <c r="AP947" s="2"/>
      <c r="AQ947" s="2"/>
      <c r="AR947" s="2"/>
      <c r="AS947" s="2"/>
      <c r="AT947" s="2"/>
      <c r="AU947" s="2"/>
      <c r="AV947" s="2"/>
      <c r="AW947" s="2"/>
      <c r="AX947" s="2"/>
      <c r="AY947" s="2"/>
      <c r="AZ947" s="2"/>
      <c r="BA947" s="2"/>
      <c r="BB947" s="2"/>
      <c r="BC947" s="2"/>
      <c r="BD947" s="2"/>
      <c r="BE947" s="2"/>
    </row>
    <row r="948" spans="1:57" s="3" customFormat="1" ht="27" hidden="1" customHeight="1">
      <c r="A948" s="642" t="s">
        <v>11</v>
      </c>
      <c r="B948" s="492"/>
      <c r="C948" s="322"/>
      <c r="D948" s="16" t="s">
        <v>324</v>
      </c>
      <c r="E948" s="63" t="s">
        <v>109</v>
      </c>
      <c r="F948" s="75" t="s">
        <v>315</v>
      </c>
      <c r="G948" s="13"/>
      <c r="H948" s="23"/>
      <c r="I948" s="38"/>
      <c r="J948" s="37"/>
      <c r="K948" s="37"/>
      <c r="L948" s="37"/>
      <c r="M948" s="37"/>
      <c r="N948" s="215">
        <v>0</v>
      </c>
      <c r="O948" s="50">
        <f t="shared" si="549"/>
        <v>0</v>
      </c>
      <c r="P948" s="94">
        <f t="shared" si="550"/>
        <v>0</v>
      </c>
      <c r="Q948" s="403">
        <v>11.95</v>
      </c>
      <c r="R948" s="437">
        <f t="shared" si="551"/>
        <v>776.75</v>
      </c>
      <c r="S948" s="395">
        <f t="shared" si="552"/>
        <v>504.88749999999993</v>
      </c>
      <c r="T948" s="455">
        <v>35</v>
      </c>
      <c r="U948" s="435">
        <f t="shared" si="547"/>
        <v>38.61538461538462</v>
      </c>
      <c r="V948" s="459">
        <v>476.80499999999995</v>
      </c>
      <c r="W948" s="318">
        <f t="shared" si="531"/>
        <v>0</v>
      </c>
      <c r="X948" s="553">
        <f t="shared" si="544"/>
        <v>0</v>
      </c>
      <c r="Y948" s="438" t="s">
        <v>773</v>
      </c>
      <c r="Z948" s="436">
        <f t="shared" si="548"/>
        <v>35</v>
      </c>
      <c r="AA948" s="428"/>
      <c r="AB948" s="171"/>
      <c r="AC948" s="1"/>
      <c r="AD948" s="2"/>
      <c r="AE948" s="2"/>
      <c r="AF948" s="2"/>
      <c r="AG948" s="2"/>
      <c r="AH948" s="2"/>
      <c r="AI948" s="2"/>
      <c r="AJ948" s="2"/>
      <c r="AK948" s="122"/>
      <c r="AL948" s="2"/>
      <c r="AM948" s="2"/>
      <c r="AN948" s="2"/>
      <c r="AO948" s="2"/>
      <c r="AP948" s="2"/>
      <c r="AQ948" s="2"/>
      <c r="AR948" s="2"/>
      <c r="AS948" s="2"/>
      <c r="AT948" s="2"/>
      <c r="AU948" s="2"/>
      <c r="AV948" s="2"/>
      <c r="AW948" s="2"/>
      <c r="AX948" s="2"/>
      <c r="AY948" s="2"/>
      <c r="AZ948" s="2"/>
      <c r="BA948" s="2"/>
      <c r="BB948" s="2"/>
      <c r="BC948" s="2"/>
      <c r="BD948" s="2"/>
      <c r="BE948" s="2"/>
    </row>
    <row r="949" spans="1:57" s="3" customFormat="1" ht="27" hidden="1" customHeight="1">
      <c r="A949" s="642" t="s">
        <v>11</v>
      </c>
      <c r="B949" s="492"/>
      <c r="C949" s="322"/>
      <c r="D949" s="16" t="s">
        <v>325</v>
      </c>
      <c r="E949" s="63" t="s">
        <v>109</v>
      </c>
      <c r="F949" s="75" t="s">
        <v>315</v>
      </c>
      <c r="G949" s="13"/>
      <c r="H949" s="23"/>
      <c r="I949" s="38"/>
      <c r="J949" s="37"/>
      <c r="K949" s="37"/>
      <c r="L949" s="37"/>
      <c r="M949" s="37"/>
      <c r="N949" s="215">
        <v>0</v>
      </c>
      <c r="O949" s="50">
        <f t="shared" si="549"/>
        <v>0</v>
      </c>
      <c r="P949" s="94">
        <f t="shared" si="550"/>
        <v>0</v>
      </c>
      <c r="Q949" s="403">
        <v>11.95</v>
      </c>
      <c r="R949" s="437">
        <f t="shared" si="551"/>
        <v>776.75</v>
      </c>
      <c r="S949" s="395">
        <f t="shared" si="552"/>
        <v>504.88749999999993</v>
      </c>
      <c r="T949" s="455">
        <v>35</v>
      </c>
      <c r="U949" s="435">
        <f t="shared" si="547"/>
        <v>38.61538461538462</v>
      </c>
      <c r="V949" s="459">
        <v>476.80499999999995</v>
      </c>
      <c r="W949" s="318">
        <f t="shared" si="531"/>
        <v>0</v>
      </c>
      <c r="X949" s="553">
        <f t="shared" si="544"/>
        <v>0</v>
      </c>
      <c r="Y949" s="438" t="s">
        <v>773</v>
      </c>
      <c r="Z949" s="436">
        <f t="shared" si="548"/>
        <v>35</v>
      </c>
      <c r="AA949" s="428"/>
      <c r="AB949" s="171"/>
      <c r="AC949" s="1"/>
      <c r="AD949" s="2"/>
      <c r="AE949" s="2"/>
      <c r="AF949" s="2"/>
      <c r="AG949" s="2"/>
      <c r="AH949" s="2"/>
      <c r="AI949" s="2"/>
      <c r="AJ949" s="2"/>
      <c r="AK949" s="122"/>
      <c r="AL949" s="2"/>
      <c r="AM949" s="2"/>
      <c r="AN949" s="2"/>
      <c r="AO949" s="2"/>
      <c r="AP949" s="2"/>
      <c r="AQ949" s="2"/>
      <c r="AR949" s="2"/>
      <c r="AS949" s="2"/>
      <c r="AT949" s="2"/>
      <c r="AU949" s="2"/>
      <c r="AV949" s="2"/>
      <c r="AW949" s="2"/>
      <c r="AX949" s="2"/>
      <c r="AY949" s="2"/>
      <c r="AZ949" s="2"/>
      <c r="BA949" s="2"/>
      <c r="BB949" s="2"/>
      <c r="BC949" s="2"/>
      <c r="BD949" s="2"/>
      <c r="BE949" s="2"/>
    </row>
    <row r="950" spans="1:57" s="3" customFormat="1" ht="27" hidden="1" customHeight="1">
      <c r="A950" s="642" t="s">
        <v>11</v>
      </c>
      <c r="B950" s="492"/>
      <c r="C950" s="322"/>
      <c r="D950" s="16" t="s">
        <v>303</v>
      </c>
      <c r="E950" s="63" t="s">
        <v>109</v>
      </c>
      <c r="F950" s="75" t="s">
        <v>315</v>
      </c>
      <c r="G950" s="13"/>
      <c r="H950" s="23"/>
      <c r="I950" s="38"/>
      <c r="J950" s="37"/>
      <c r="K950" s="37"/>
      <c r="L950" s="37"/>
      <c r="M950" s="37"/>
      <c r="N950" s="215">
        <v>0</v>
      </c>
      <c r="O950" s="50">
        <f t="shared" si="549"/>
        <v>0</v>
      </c>
      <c r="P950" s="94">
        <f t="shared" si="550"/>
        <v>0</v>
      </c>
      <c r="Q950" s="403">
        <v>11.95</v>
      </c>
      <c r="R950" s="437">
        <f t="shared" si="551"/>
        <v>776.75</v>
      </c>
      <c r="S950" s="395">
        <f t="shared" si="552"/>
        <v>504.88749999999993</v>
      </c>
      <c r="T950" s="455">
        <v>35</v>
      </c>
      <c r="U950" s="435">
        <f t="shared" si="547"/>
        <v>38.61538461538462</v>
      </c>
      <c r="V950" s="459">
        <v>476.80499999999995</v>
      </c>
      <c r="W950" s="318">
        <f t="shared" ref="W950:W1197" si="553">S950*O950</f>
        <v>0</v>
      </c>
      <c r="X950" s="553">
        <f t="shared" si="544"/>
        <v>0</v>
      </c>
      <c r="Y950" s="438" t="s">
        <v>773</v>
      </c>
      <c r="Z950" s="436">
        <f t="shared" si="548"/>
        <v>35</v>
      </c>
      <c r="AA950" s="428"/>
      <c r="AB950" s="171"/>
      <c r="AC950" s="1"/>
      <c r="AD950" s="2"/>
      <c r="AE950" s="2"/>
      <c r="AF950" s="2"/>
      <c r="AG950" s="2"/>
      <c r="AH950" s="2"/>
      <c r="AI950" s="2"/>
      <c r="AJ950" s="2"/>
      <c r="AK950" s="122"/>
      <c r="AL950" s="2"/>
      <c r="AM950" s="2"/>
      <c r="AN950" s="2"/>
      <c r="AO950" s="2"/>
      <c r="AP950" s="2"/>
      <c r="AQ950" s="2"/>
      <c r="AR950" s="2"/>
      <c r="AS950" s="2"/>
      <c r="AT950" s="2"/>
      <c r="AU950" s="2"/>
      <c r="AV950" s="2"/>
      <c r="AW950" s="2"/>
      <c r="AX950" s="2"/>
      <c r="AY950" s="2"/>
      <c r="AZ950" s="2"/>
      <c r="BA950" s="2"/>
      <c r="BB950" s="2"/>
      <c r="BC950" s="2"/>
      <c r="BD950" s="2"/>
      <c r="BE950" s="2"/>
    </row>
    <row r="951" spans="1:57" s="3" customFormat="1" ht="27" hidden="1" customHeight="1">
      <c r="A951" s="642" t="s">
        <v>11</v>
      </c>
      <c r="B951" s="492"/>
      <c r="C951" s="322"/>
      <c r="D951" s="16" t="s">
        <v>304</v>
      </c>
      <c r="E951" s="63" t="s">
        <v>109</v>
      </c>
      <c r="F951" s="75" t="s">
        <v>315</v>
      </c>
      <c r="G951" s="13"/>
      <c r="H951" s="23"/>
      <c r="I951" s="38"/>
      <c r="J951" s="37"/>
      <c r="K951" s="37"/>
      <c r="L951" s="37"/>
      <c r="M951" s="37"/>
      <c r="N951" s="215">
        <v>0</v>
      </c>
      <c r="O951" s="50">
        <f t="shared" si="549"/>
        <v>0</v>
      </c>
      <c r="P951" s="94">
        <f t="shared" si="550"/>
        <v>0</v>
      </c>
      <c r="Q951" s="403">
        <v>11.95</v>
      </c>
      <c r="R951" s="437">
        <f t="shared" si="551"/>
        <v>776.75</v>
      </c>
      <c r="S951" s="395">
        <f t="shared" si="552"/>
        <v>504.88749999999993</v>
      </c>
      <c r="T951" s="455">
        <v>35</v>
      </c>
      <c r="U951" s="435">
        <f t="shared" si="547"/>
        <v>38.61538461538462</v>
      </c>
      <c r="V951" s="459">
        <v>476.80499999999995</v>
      </c>
      <c r="W951" s="318">
        <f t="shared" si="553"/>
        <v>0</v>
      </c>
      <c r="X951" s="553">
        <f t="shared" si="544"/>
        <v>0</v>
      </c>
      <c r="Y951" s="438" t="s">
        <v>773</v>
      </c>
      <c r="Z951" s="436">
        <f t="shared" si="548"/>
        <v>35</v>
      </c>
      <c r="AA951" s="428"/>
      <c r="AB951" s="171"/>
      <c r="AC951" s="1"/>
      <c r="AD951" s="2"/>
      <c r="AE951" s="2"/>
      <c r="AF951" s="2"/>
      <c r="AG951" s="2"/>
      <c r="AH951" s="2"/>
      <c r="AI951" s="2"/>
      <c r="AJ951" s="2"/>
      <c r="AK951" s="122"/>
      <c r="AL951" s="2"/>
      <c r="AM951" s="2"/>
      <c r="AN951" s="2"/>
      <c r="AO951" s="2"/>
      <c r="AP951" s="2"/>
      <c r="AQ951" s="2"/>
      <c r="AR951" s="2"/>
      <c r="AS951" s="2"/>
      <c r="AT951" s="2"/>
      <c r="AU951" s="2"/>
      <c r="AV951" s="2"/>
      <c r="AW951" s="2"/>
      <c r="AX951" s="2"/>
      <c r="AY951" s="2"/>
      <c r="AZ951" s="2"/>
      <c r="BA951" s="2"/>
      <c r="BB951" s="2"/>
      <c r="BC951" s="2"/>
      <c r="BD951" s="2"/>
      <c r="BE951" s="2"/>
    </row>
    <row r="952" spans="1:57" s="3" customFormat="1" ht="27" hidden="1" customHeight="1">
      <c r="A952" s="642" t="s">
        <v>11</v>
      </c>
      <c r="B952" s="492"/>
      <c r="C952" s="322"/>
      <c r="D952" s="16" t="s">
        <v>305</v>
      </c>
      <c r="E952" s="63" t="s">
        <v>109</v>
      </c>
      <c r="F952" s="75" t="s">
        <v>315</v>
      </c>
      <c r="G952" s="13"/>
      <c r="H952" s="23"/>
      <c r="I952" s="38"/>
      <c r="J952" s="37"/>
      <c r="K952" s="37"/>
      <c r="L952" s="37"/>
      <c r="M952" s="37"/>
      <c r="N952" s="215">
        <v>0</v>
      </c>
      <c r="O952" s="50">
        <f t="shared" si="549"/>
        <v>0</v>
      </c>
      <c r="P952" s="94">
        <f t="shared" si="550"/>
        <v>0</v>
      </c>
      <c r="Q952" s="403">
        <v>11.95</v>
      </c>
      <c r="R952" s="437">
        <f t="shared" si="551"/>
        <v>776.75</v>
      </c>
      <c r="S952" s="395">
        <f t="shared" si="552"/>
        <v>504.88749999999993</v>
      </c>
      <c r="T952" s="455">
        <v>35</v>
      </c>
      <c r="U952" s="435">
        <f t="shared" si="547"/>
        <v>38.61538461538462</v>
      </c>
      <c r="V952" s="459">
        <v>476.80499999999995</v>
      </c>
      <c r="W952" s="318">
        <f t="shared" si="553"/>
        <v>0</v>
      </c>
      <c r="X952" s="553">
        <f t="shared" si="544"/>
        <v>0</v>
      </c>
      <c r="Y952" s="438" t="s">
        <v>773</v>
      </c>
      <c r="Z952" s="436">
        <f t="shared" si="548"/>
        <v>35</v>
      </c>
      <c r="AA952" s="428"/>
      <c r="AB952" s="2"/>
      <c r="AC952" s="1"/>
      <c r="AD952" s="2"/>
      <c r="AE952" s="2"/>
      <c r="AF952" s="2"/>
      <c r="AG952" s="2"/>
      <c r="AH952" s="2"/>
      <c r="AI952" s="2"/>
      <c r="AJ952" s="2"/>
      <c r="AK952" s="122"/>
      <c r="AL952" s="2"/>
      <c r="AM952" s="2"/>
      <c r="AN952" s="2"/>
      <c r="AO952" s="2"/>
      <c r="AP952" s="2"/>
      <c r="AQ952" s="2"/>
      <c r="AR952" s="2"/>
      <c r="AS952" s="2"/>
      <c r="AT952" s="2"/>
      <c r="AU952" s="2"/>
      <c r="AV952" s="2"/>
      <c r="AW952" s="2"/>
      <c r="AX952" s="2"/>
      <c r="AY952" s="2"/>
      <c r="AZ952" s="2"/>
      <c r="BA952" s="2"/>
      <c r="BB952" s="2"/>
      <c r="BC952" s="2"/>
      <c r="BD952" s="2"/>
      <c r="BE952" s="2"/>
    </row>
    <row r="953" spans="1:57" s="3" customFormat="1" ht="27" hidden="1" customHeight="1">
      <c r="A953" s="642" t="s">
        <v>11</v>
      </c>
      <c r="B953" s="492"/>
      <c r="C953" s="322"/>
      <c r="D953" s="16" t="s">
        <v>306</v>
      </c>
      <c r="E953" s="63" t="s">
        <v>109</v>
      </c>
      <c r="F953" s="75" t="s">
        <v>315</v>
      </c>
      <c r="G953" s="13"/>
      <c r="H953" s="23"/>
      <c r="I953" s="38"/>
      <c r="J953" s="37"/>
      <c r="K953" s="37"/>
      <c r="L953" s="37"/>
      <c r="M953" s="37"/>
      <c r="N953" s="215">
        <v>0</v>
      </c>
      <c r="O953" s="50">
        <f t="shared" si="549"/>
        <v>0</v>
      </c>
      <c r="P953" s="94">
        <f t="shared" si="550"/>
        <v>0</v>
      </c>
      <c r="Q953" s="403">
        <v>11.95</v>
      </c>
      <c r="R953" s="437">
        <f t="shared" si="551"/>
        <v>776.75</v>
      </c>
      <c r="S953" s="395">
        <f t="shared" si="552"/>
        <v>504.88749999999993</v>
      </c>
      <c r="T953" s="455">
        <v>35</v>
      </c>
      <c r="U953" s="435">
        <f t="shared" si="547"/>
        <v>38.61538461538462</v>
      </c>
      <c r="V953" s="459">
        <v>476.80499999999995</v>
      </c>
      <c r="W953" s="318">
        <f t="shared" si="553"/>
        <v>0</v>
      </c>
      <c r="X953" s="553">
        <f t="shared" si="544"/>
        <v>0</v>
      </c>
      <c r="Y953" s="438" t="s">
        <v>773</v>
      </c>
      <c r="Z953" s="436">
        <f t="shared" si="548"/>
        <v>35</v>
      </c>
      <c r="AA953" s="428"/>
      <c r="AB953" s="171"/>
      <c r="AC953" s="1"/>
      <c r="AD953" s="2"/>
      <c r="AE953" s="2"/>
      <c r="AF953" s="2"/>
      <c r="AG953" s="2"/>
      <c r="AH953" s="2"/>
      <c r="AI953" s="2"/>
      <c r="AJ953" s="2"/>
      <c r="AK953" s="122"/>
      <c r="AL953" s="2"/>
      <c r="AM953" s="2"/>
      <c r="AN953" s="2"/>
      <c r="AO953" s="2"/>
      <c r="AP953" s="2"/>
      <c r="AQ953" s="2"/>
      <c r="AR953" s="2"/>
      <c r="AS953" s="2"/>
      <c r="AT953" s="2"/>
      <c r="AU953" s="2"/>
      <c r="AV953" s="2"/>
      <c r="AW953" s="2"/>
      <c r="AX953" s="2"/>
      <c r="AY953" s="2"/>
      <c r="AZ953" s="2"/>
      <c r="BA953" s="2"/>
      <c r="BB953" s="2"/>
      <c r="BC953" s="2"/>
      <c r="BD953" s="2"/>
      <c r="BE953" s="2"/>
    </row>
    <row r="954" spans="1:57" s="3" customFormat="1" ht="63.75" hidden="1" customHeight="1">
      <c r="A954" s="521" t="s">
        <v>11</v>
      </c>
      <c r="B954" s="476"/>
      <c r="C954" s="512" t="s">
        <v>784</v>
      </c>
      <c r="D954" s="16" t="s">
        <v>307</v>
      </c>
      <c r="E954" s="63" t="s">
        <v>109</v>
      </c>
      <c r="F954" s="75" t="s">
        <v>315</v>
      </c>
      <c r="G954" s="97"/>
      <c r="H954" s="629"/>
      <c r="I954" s="40"/>
      <c r="J954" s="39"/>
      <c r="K954" s="39"/>
      <c r="L954" s="39"/>
      <c r="M954" s="39"/>
      <c r="N954" s="215">
        <v>3</v>
      </c>
      <c r="O954" s="50">
        <f t="shared" si="549"/>
        <v>0</v>
      </c>
      <c r="P954" s="94">
        <f t="shared" si="550"/>
        <v>0</v>
      </c>
      <c r="Q954" s="403">
        <v>11.95</v>
      </c>
      <c r="R954" s="437">
        <f t="shared" si="551"/>
        <v>776.75</v>
      </c>
      <c r="S954" s="395">
        <f t="shared" si="552"/>
        <v>543.72499999999991</v>
      </c>
      <c r="T954" s="455">
        <v>30</v>
      </c>
      <c r="U954" s="435">
        <f t="shared" si="547"/>
        <v>38.61538461538462</v>
      </c>
      <c r="V954" s="459">
        <v>476.80499999999995</v>
      </c>
      <c r="W954" s="335">
        <f t="shared" si="553"/>
        <v>0</v>
      </c>
      <c r="X954" s="553">
        <f t="shared" si="544"/>
        <v>0</v>
      </c>
      <c r="Y954" s="438" t="s">
        <v>773</v>
      </c>
      <c r="Z954" s="436">
        <f t="shared" si="548"/>
        <v>30</v>
      </c>
      <c r="AA954" s="428"/>
      <c r="AB954" s="171"/>
      <c r="AC954" s="1"/>
      <c r="AD954" s="2"/>
      <c r="AE954" s="2"/>
      <c r="AF954" s="2"/>
      <c r="AG954" s="2"/>
      <c r="AH954" s="2"/>
      <c r="AI954" s="2"/>
      <c r="AJ954" s="2"/>
      <c r="AK954" s="122"/>
      <c r="AL954" s="2"/>
      <c r="AM954" s="2"/>
      <c r="AN954" s="2"/>
      <c r="AO954" s="2"/>
      <c r="AP954" s="2"/>
      <c r="AQ954" s="2"/>
      <c r="AR954" s="2"/>
      <c r="AS954" s="2"/>
      <c r="AT954" s="2"/>
      <c r="AU954" s="2"/>
      <c r="AV954" s="2"/>
      <c r="AW954" s="2"/>
      <c r="AX954" s="2"/>
      <c r="AY954" s="2"/>
      <c r="AZ954" s="2"/>
      <c r="BA954" s="2"/>
      <c r="BB954" s="2"/>
      <c r="BC954" s="2"/>
      <c r="BD954" s="2"/>
      <c r="BE954" s="2"/>
    </row>
    <row r="955" spans="1:57" s="3" customFormat="1" ht="63.75" customHeight="1">
      <c r="A955" s="521" t="s">
        <v>11</v>
      </c>
      <c r="B955" s="476"/>
      <c r="C955" s="512" t="s">
        <v>784</v>
      </c>
      <c r="D955" s="16" t="s">
        <v>308</v>
      </c>
      <c r="E955" s="63" t="s">
        <v>109</v>
      </c>
      <c r="F955" s="75" t="s">
        <v>315</v>
      </c>
      <c r="G955" s="97"/>
      <c r="H955" s="629"/>
      <c r="I955" s="40"/>
      <c r="J955" s="39"/>
      <c r="K955" s="39"/>
      <c r="L955" s="39"/>
      <c r="M955" s="39"/>
      <c r="N955" s="215"/>
      <c r="O955" s="50">
        <f>SUBTOTAL(9,G955:M955)</f>
        <v>0</v>
      </c>
      <c r="P955" s="94">
        <f>O955</f>
        <v>0</v>
      </c>
      <c r="Q955" s="679">
        <v>11.96</v>
      </c>
      <c r="R955" s="737">
        <f>Q955*$S$1</f>
        <v>777.40000000000009</v>
      </c>
      <c r="S955" s="746">
        <f t="shared" si="552"/>
        <v>621.92000000000007</v>
      </c>
      <c r="T955" s="455">
        <v>20</v>
      </c>
      <c r="U955" s="435">
        <f t="shared" si="547"/>
        <v>38.666709544635978</v>
      </c>
      <c r="V955" s="459">
        <v>476.80499999999995</v>
      </c>
      <c r="W955" s="753">
        <f>S955*O955</f>
        <v>0</v>
      </c>
      <c r="X955" s="553">
        <f>R955*P955</f>
        <v>0</v>
      </c>
      <c r="Y955" s="438" t="s">
        <v>773</v>
      </c>
      <c r="Z955" s="436">
        <f t="shared" si="548"/>
        <v>20</v>
      </c>
      <c r="AA955" s="428"/>
      <c r="AB955" s="171"/>
      <c r="AC955" s="1"/>
      <c r="AD955" s="2"/>
      <c r="AE955" s="2"/>
      <c r="AF955" s="2"/>
      <c r="AG955" s="2"/>
      <c r="AH955" s="2"/>
      <c r="AI955" s="2"/>
      <c r="AJ955" s="2"/>
      <c r="AK955" s="122"/>
      <c r="AL955" s="2"/>
      <c r="AM955" s="2"/>
      <c r="AN955" s="2"/>
      <c r="AO955" s="2"/>
      <c r="AP955" s="2"/>
      <c r="AQ955" s="2"/>
      <c r="AR955" s="2"/>
      <c r="AS955" s="2"/>
      <c r="AT955" s="2"/>
      <c r="AU955" s="2"/>
      <c r="AV955" s="2"/>
      <c r="AW955" s="2"/>
      <c r="AX955" s="2"/>
      <c r="AY955" s="2"/>
      <c r="AZ955" s="2"/>
      <c r="BA955" s="2"/>
      <c r="BB955" s="2"/>
      <c r="BC955" s="2"/>
      <c r="BD955" s="2"/>
      <c r="BE955" s="2"/>
    </row>
    <row r="956" spans="1:57" s="3" customFormat="1" ht="63.75" hidden="1" customHeight="1">
      <c r="A956" s="521" t="s">
        <v>11</v>
      </c>
      <c r="B956" s="476"/>
      <c r="C956" s="512" t="s">
        <v>784</v>
      </c>
      <c r="D956" s="16" t="s">
        <v>312</v>
      </c>
      <c r="E956" s="63" t="s">
        <v>109</v>
      </c>
      <c r="F956" s="75" t="s">
        <v>315</v>
      </c>
      <c r="G956" s="97"/>
      <c r="H956" s="629"/>
      <c r="I956" s="40"/>
      <c r="J956" s="39"/>
      <c r="K956" s="39"/>
      <c r="L956" s="39"/>
      <c r="M956" s="39"/>
      <c r="N956" s="215">
        <v>0</v>
      </c>
      <c r="O956" s="50">
        <f t="shared" si="549"/>
        <v>0</v>
      </c>
      <c r="P956" s="94">
        <f t="shared" si="550"/>
        <v>0</v>
      </c>
      <c r="Q956" s="403">
        <v>11.95</v>
      </c>
      <c r="R956" s="437">
        <f t="shared" si="551"/>
        <v>776.75</v>
      </c>
      <c r="S956" s="395">
        <f t="shared" si="552"/>
        <v>543.72499999999991</v>
      </c>
      <c r="T956" s="455">
        <v>30</v>
      </c>
      <c r="U956" s="435">
        <f t="shared" si="547"/>
        <v>38.61538461538462</v>
      </c>
      <c r="V956" s="459">
        <v>476.80499999999995</v>
      </c>
      <c r="W956" s="335">
        <f t="shared" si="553"/>
        <v>0</v>
      </c>
      <c r="X956" s="553">
        <f t="shared" si="544"/>
        <v>0</v>
      </c>
      <c r="Y956" s="438" t="s">
        <v>773</v>
      </c>
      <c r="Z956" s="436">
        <f t="shared" si="548"/>
        <v>30</v>
      </c>
      <c r="AA956" s="428"/>
      <c r="AB956" s="171"/>
      <c r="AC956" s="1"/>
      <c r="AD956" s="2"/>
      <c r="AE956" s="2"/>
      <c r="AF956" s="2"/>
      <c r="AG956" s="2"/>
      <c r="AH956" s="2"/>
      <c r="AI956" s="2"/>
      <c r="AJ956" s="2"/>
      <c r="AK956" s="122"/>
      <c r="AL956" s="2"/>
      <c r="AM956" s="2"/>
      <c r="AN956" s="2"/>
      <c r="AO956" s="2"/>
      <c r="AP956" s="2"/>
      <c r="AQ956" s="2"/>
      <c r="AR956" s="2"/>
      <c r="AS956" s="2"/>
      <c r="AT956" s="2"/>
      <c r="AU956" s="2"/>
      <c r="AV956" s="2"/>
      <c r="AW956" s="2"/>
      <c r="AX956" s="2"/>
      <c r="AY956" s="2"/>
      <c r="AZ956" s="2"/>
      <c r="BA956" s="2"/>
      <c r="BB956" s="2"/>
      <c r="BC956" s="2"/>
      <c r="BD956" s="2"/>
      <c r="BE956" s="2"/>
    </row>
    <row r="957" spans="1:57" s="3" customFormat="1" ht="63.75" customHeight="1">
      <c r="A957" s="521" t="s">
        <v>11</v>
      </c>
      <c r="B957" s="476"/>
      <c r="C957" s="512" t="s">
        <v>784</v>
      </c>
      <c r="D957" s="16" t="s">
        <v>309</v>
      </c>
      <c r="E957" s="63" t="s">
        <v>109</v>
      </c>
      <c r="F957" s="75" t="s">
        <v>315</v>
      </c>
      <c r="G957" s="97"/>
      <c r="H957" s="629"/>
      <c r="I957" s="40"/>
      <c r="J957" s="39"/>
      <c r="K957" s="39"/>
      <c r="L957" s="39"/>
      <c r="M957" s="39"/>
      <c r="N957" s="215"/>
      <c r="O957" s="50">
        <f t="shared" si="549"/>
        <v>0</v>
      </c>
      <c r="P957" s="94">
        <f t="shared" si="550"/>
        <v>0</v>
      </c>
      <c r="Q957" s="679">
        <v>11.96</v>
      </c>
      <c r="R957" s="737">
        <f t="shared" si="551"/>
        <v>777.40000000000009</v>
      </c>
      <c r="S957" s="746">
        <f t="shared" si="552"/>
        <v>621.92000000000007</v>
      </c>
      <c r="T957" s="455">
        <v>20</v>
      </c>
      <c r="U957" s="435">
        <f t="shared" si="547"/>
        <v>38.666709544635978</v>
      </c>
      <c r="V957" s="459">
        <v>476.80499999999995</v>
      </c>
      <c r="W957" s="753">
        <f t="shared" si="553"/>
        <v>0</v>
      </c>
      <c r="X957" s="553">
        <f t="shared" si="544"/>
        <v>0</v>
      </c>
      <c r="Y957" s="438" t="s">
        <v>773</v>
      </c>
      <c r="Z957" s="436">
        <f t="shared" si="548"/>
        <v>20</v>
      </c>
      <c r="AA957" s="428"/>
      <c r="AB957" s="171"/>
      <c r="AC957" s="1"/>
      <c r="AD957" s="2"/>
      <c r="AE957" s="2"/>
      <c r="AF957" s="2"/>
      <c r="AG957" s="2"/>
      <c r="AH957" s="2"/>
      <c r="AI957" s="2"/>
      <c r="AJ957" s="2"/>
      <c r="AK957" s="122"/>
      <c r="AL957" s="2"/>
      <c r="AM957" s="2"/>
      <c r="AN957" s="2"/>
      <c r="AO957" s="2"/>
      <c r="AP957" s="2"/>
      <c r="AQ957" s="2"/>
      <c r="AR957" s="2"/>
      <c r="AS957" s="2"/>
      <c r="AT957" s="2"/>
      <c r="AU957" s="2"/>
      <c r="AV957" s="2"/>
      <c r="AW957" s="2"/>
      <c r="AX957" s="2"/>
      <c r="AY957" s="2"/>
      <c r="AZ957" s="2"/>
      <c r="BA957" s="2"/>
      <c r="BB957" s="2"/>
      <c r="BC957" s="2"/>
      <c r="BD957" s="2"/>
      <c r="BE957" s="2"/>
    </row>
    <row r="958" spans="1:57" s="3" customFormat="1" ht="63.75" customHeight="1">
      <c r="A958" s="521" t="s">
        <v>11</v>
      </c>
      <c r="B958" s="476"/>
      <c r="C958" s="512" t="s">
        <v>784</v>
      </c>
      <c r="D958" s="16" t="s">
        <v>311</v>
      </c>
      <c r="E958" s="63" t="s">
        <v>109</v>
      </c>
      <c r="F958" s="75" t="s">
        <v>315</v>
      </c>
      <c r="G958" s="97"/>
      <c r="H958" s="629"/>
      <c r="I958" s="40"/>
      <c r="J958" s="39"/>
      <c r="K958" s="39"/>
      <c r="L958" s="39"/>
      <c r="M958" s="39"/>
      <c r="N958" s="215"/>
      <c r="O958" s="50">
        <f t="shared" si="549"/>
        <v>0</v>
      </c>
      <c r="P958" s="94">
        <f t="shared" si="550"/>
        <v>0</v>
      </c>
      <c r="Q958" s="679">
        <v>11.96</v>
      </c>
      <c r="R958" s="737">
        <f t="shared" si="551"/>
        <v>777.40000000000009</v>
      </c>
      <c r="S958" s="746">
        <f t="shared" si="552"/>
        <v>621.92000000000007</v>
      </c>
      <c r="T958" s="455">
        <v>20</v>
      </c>
      <c r="U958" s="435">
        <f t="shared" si="547"/>
        <v>38.666709544635978</v>
      </c>
      <c r="V958" s="459">
        <v>476.80499999999995</v>
      </c>
      <c r="W958" s="753">
        <f t="shared" si="553"/>
        <v>0</v>
      </c>
      <c r="X958" s="553">
        <f t="shared" si="544"/>
        <v>0</v>
      </c>
      <c r="Y958" s="438" t="s">
        <v>773</v>
      </c>
      <c r="Z958" s="436">
        <f t="shared" si="548"/>
        <v>20</v>
      </c>
      <c r="AA958" s="428"/>
      <c r="AB958" s="171"/>
      <c r="AC958" s="1"/>
      <c r="AD958" s="2"/>
      <c r="AE958" s="2"/>
      <c r="AF958" s="2"/>
      <c r="AG958" s="2"/>
      <c r="AH958" s="2"/>
      <c r="AI958" s="2"/>
      <c r="AJ958" s="2"/>
      <c r="AK958" s="122"/>
      <c r="AL958" s="2"/>
      <c r="AM958" s="2"/>
      <c r="AN958" s="2"/>
      <c r="AO958" s="2"/>
      <c r="AP958" s="2"/>
      <c r="AQ958" s="2"/>
      <c r="AR958" s="2"/>
      <c r="AS958" s="2"/>
      <c r="AT958" s="2"/>
      <c r="AU958" s="2"/>
      <c r="AV958" s="2"/>
      <c r="AW958" s="2"/>
      <c r="AX958" s="2"/>
      <c r="AY958" s="2"/>
      <c r="AZ958" s="2"/>
      <c r="BA958" s="2"/>
      <c r="BB958" s="2"/>
      <c r="BC958" s="2"/>
      <c r="BD958" s="2"/>
      <c r="BE958" s="2"/>
    </row>
    <row r="959" spans="1:57" s="3" customFormat="1" ht="63.75" customHeight="1">
      <c r="A959" s="521" t="s">
        <v>11</v>
      </c>
      <c r="B959" s="476"/>
      <c r="C959" s="512" t="s">
        <v>784</v>
      </c>
      <c r="D959" s="16" t="s">
        <v>310</v>
      </c>
      <c r="E959" s="63" t="s">
        <v>109</v>
      </c>
      <c r="F959" s="75" t="s">
        <v>315</v>
      </c>
      <c r="G959" s="97"/>
      <c r="H959" s="629"/>
      <c r="I959" s="40"/>
      <c r="J959" s="39"/>
      <c r="K959" s="39"/>
      <c r="L959" s="39"/>
      <c r="M959" s="39"/>
      <c r="N959" s="215"/>
      <c r="O959" s="50">
        <f t="shared" si="549"/>
        <v>0</v>
      </c>
      <c r="P959" s="94">
        <f t="shared" si="550"/>
        <v>0</v>
      </c>
      <c r="Q959" s="679">
        <v>11.96</v>
      </c>
      <c r="R959" s="737">
        <f t="shared" si="551"/>
        <v>777.40000000000009</v>
      </c>
      <c r="S959" s="746">
        <f t="shared" si="552"/>
        <v>621.92000000000007</v>
      </c>
      <c r="T959" s="455">
        <v>20</v>
      </c>
      <c r="U959" s="435">
        <f t="shared" si="547"/>
        <v>38.666709544635978</v>
      </c>
      <c r="V959" s="459">
        <v>476.80499999999995</v>
      </c>
      <c r="W959" s="753">
        <f t="shared" si="553"/>
        <v>0</v>
      </c>
      <c r="X959" s="553">
        <f t="shared" si="544"/>
        <v>0</v>
      </c>
      <c r="Y959" s="438" t="s">
        <v>773</v>
      </c>
      <c r="Z959" s="436">
        <f t="shared" si="548"/>
        <v>20</v>
      </c>
      <c r="AA959" s="428"/>
      <c r="AB959" s="171"/>
      <c r="AC959" s="1"/>
      <c r="AD959" s="2"/>
      <c r="AE959" s="2"/>
      <c r="AF959" s="2"/>
      <c r="AG959" s="2"/>
      <c r="AH959" s="2"/>
      <c r="AI959" s="2"/>
      <c r="AJ959" s="2"/>
      <c r="AK959" s="122"/>
      <c r="AL959" s="2"/>
      <c r="AM959" s="2"/>
      <c r="AN959" s="2"/>
      <c r="AO959" s="2"/>
      <c r="AP959" s="2"/>
      <c r="AQ959" s="2"/>
      <c r="AR959" s="2"/>
      <c r="AS959" s="2"/>
      <c r="AT959" s="2"/>
      <c r="AU959" s="2"/>
      <c r="AV959" s="2"/>
      <c r="AW959" s="2"/>
      <c r="AX959" s="2"/>
      <c r="AY959" s="2"/>
      <c r="AZ959" s="2"/>
      <c r="BA959" s="2"/>
      <c r="BB959" s="2"/>
      <c r="BC959" s="2"/>
      <c r="BD959" s="2"/>
      <c r="BE959" s="2"/>
    </row>
    <row r="960" spans="1:57" s="3" customFormat="1" ht="63.75" hidden="1" customHeight="1">
      <c r="A960" s="521" t="s">
        <v>11</v>
      </c>
      <c r="B960" s="476"/>
      <c r="C960" s="512" t="s">
        <v>784</v>
      </c>
      <c r="D960" s="16" t="s">
        <v>313</v>
      </c>
      <c r="E960" s="63" t="s">
        <v>109</v>
      </c>
      <c r="F960" s="75" t="s">
        <v>315</v>
      </c>
      <c r="G960" s="97"/>
      <c r="H960" s="629"/>
      <c r="I960" s="40"/>
      <c r="J960" s="39"/>
      <c r="K960" s="39"/>
      <c r="L960" s="39"/>
      <c r="M960" s="39"/>
      <c r="N960" s="215">
        <v>0</v>
      </c>
      <c r="O960" s="837">
        <f t="shared" si="549"/>
        <v>0</v>
      </c>
      <c r="P960" s="838">
        <f t="shared" si="550"/>
        <v>0</v>
      </c>
      <c r="Q960" s="679">
        <v>11.72</v>
      </c>
      <c r="R960" s="737">
        <f t="shared" si="551"/>
        <v>761.80000000000007</v>
      </c>
      <c r="S960" s="746">
        <f t="shared" si="552"/>
        <v>609.44000000000005</v>
      </c>
      <c r="T960" s="455">
        <v>20</v>
      </c>
      <c r="U960" s="435">
        <f t="shared" si="547"/>
        <v>37.410737726437389</v>
      </c>
      <c r="V960" s="459">
        <v>476.80499999999995</v>
      </c>
      <c r="W960" s="843">
        <f t="shared" si="553"/>
        <v>0</v>
      </c>
      <c r="X960" s="553">
        <f t="shared" si="544"/>
        <v>0</v>
      </c>
      <c r="Y960" s="438" t="s">
        <v>773</v>
      </c>
      <c r="Z960" s="436">
        <f t="shared" si="548"/>
        <v>20</v>
      </c>
      <c r="AA960" s="428"/>
      <c r="AB960" s="171"/>
      <c r="AC960" s="1"/>
      <c r="AD960" s="2"/>
      <c r="AE960" s="2"/>
      <c r="AF960" s="2"/>
      <c r="AG960" s="2"/>
      <c r="AH960" s="2"/>
      <c r="AI960" s="2"/>
      <c r="AJ960" s="2"/>
      <c r="AK960" s="122"/>
      <c r="AL960" s="2"/>
      <c r="AM960" s="2"/>
      <c r="AN960" s="2"/>
      <c r="AO960" s="2"/>
      <c r="AP960" s="2"/>
      <c r="AQ960" s="2"/>
      <c r="AR960" s="2"/>
      <c r="AS960" s="2"/>
      <c r="AT960" s="2"/>
      <c r="AU960" s="2"/>
      <c r="AV960" s="2"/>
      <c r="AW960" s="2"/>
      <c r="AX960" s="2"/>
      <c r="AY960" s="2"/>
      <c r="AZ960" s="2"/>
      <c r="BA960" s="2"/>
      <c r="BB960" s="2"/>
      <c r="BC960" s="2"/>
      <c r="BD960" s="2"/>
      <c r="BE960" s="2"/>
    </row>
    <row r="961" spans="1:57" s="3" customFormat="1" ht="63.75" customHeight="1">
      <c r="A961" s="521" t="s">
        <v>11</v>
      </c>
      <c r="B961" s="476"/>
      <c r="C961" s="512" t="s">
        <v>784</v>
      </c>
      <c r="D961" s="16" t="s">
        <v>314</v>
      </c>
      <c r="E961" s="63" t="s">
        <v>109</v>
      </c>
      <c r="F961" s="75" t="s">
        <v>315</v>
      </c>
      <c r="G961" s="97"/>
      <c r="H961" s="629"/>
      <c r="I961" s="40"/>
      <c r="J961" s="39"/>
      <c r="K961" s="39"/>
      <c r="L961" s="39"/>
      <c r="M961" s="39"/>
      <c r="N961" s="215"/>
      <c r="O961" s="50">
        <f t="shared" si="549"/>
        <v>0</v>
      </c>
      <c r="P961" s="94">
        <f t="shared" si="550"/>
        <v>0</v>
      </c>
      <c r="Q961" s="679">
        <v>11.72</v>
      </c>
      <c r="R961" s="737">
        <f t="shared" si="551"/>
        <v>761.80000000000007</v>
      </c>
      <c r="S961" s="746">
        <f t="shared" si="552"/>
        <v>609.44000000000005</v>
      </c>
      <c r="T961" s="455">
        <v>20</v>
      </c>
      <c r="U961" s="435">
        <f t="shared" si="547"/>
        <v>37.410737726437389</v>
      </c>
      <c r="V961" s="459">
        <v>476.80499999999995</v>
      </c>
      <c r="W961" s="753">
        <f t="shared" si="553"/>
        <v>0</v>
      </c>
      <c r="X961" s="553">
        <f t="shared" ref="X961:X963" si="554">R961*P961</f>
        <v>0</v>
      </c>
      <c r="Y961" s="438" t="s">
        <v>773</v>
      </c>
      <c r="Z961" s="436">
        <f t="shared" si="548"/>
        <v>20</v>
      </c>
      <c r="AA961" s="428"/>
      <c r="AB961" s="171"/>
      <c r="AC961" s="1"/>
      <c r="AD961" s="2"/>
      <c r="AE961" s="2"/>
      <c r="AF961" s="2"/>
      <c r="AG961" s="2"/>
      <c r="AH961" s="2"/>
      <c r="AI961" s="2"/>
      <c r="AJ961" s="2"/>
      <c r="AK961" s="122"/>
      <c r="AL961" s="2"/>
      <c r="AM961" s="2"/>
      <c r="AN961" s="2"/>
      <c r="AO961" s="2"/>
      <c r="AP961" s="2"/>
      <c r="AQ961" s="2"/>
      <c r="AR961" s="2"/>
      <c r="AS961" s="2"/>
      <c r="AT961" s="2"/>
      <c r="AU961" s="2"/>
      <c r="AV961" s="2"/>
      <c r="AW961" s="2"/>
      <c r="AX961" s="2"/>
      <c r="AY961" s="2"/>
      <c r="AZ961" s="2"/>
      <c r="BA961" s="2"/>
      <c r="BB961" s="2"/>
      <c r="BC961" s="2"/>
      <c r="BD961" s="2"/>
      <c r="BE961" s="2"/>
    </row>
    <row r="962" spans="1:57" s="3" customFormat="1" ht="63.75" customHeight="1">
      <c r="A962" s="521" t="s">
        <v>11</v>
      </c>
      <c r="B962" s="476"/>
      <c r="C962" s="512" t="s">
        <v>784</v>
      </c>
      <c r="D962" s="16" t="s">
        <v>318</v>
      </c>
      <c r="E962" s="63" t="s">
        <v>109</v>
      </c>
      <c r="F962" s="75" t="s">
        <v>315</v>
      </c>
      <c r="G962" s="97"/>
      <c r="H962" s="629"/>
      <c r="I962" s="40"/>
      <c r="J962" s="39"/>
      <c r="K962" s="39"/>
      <c r="L962" s="39"/>
      <c r="M962" s="39"/>
      <c r="N962" s="215"/>
      <c r="O962" s="50">
        <f t="shared" si="549"/>
        <v>0</v>
      </c>
      <c r="P962" s="94">
        <f t="shared" si="550"/>
        <v>0</v>
      </c>
      <c r="Q962" s="679">
        <v>11.72</v>
      </c>
      <c r="R962" s="737">
        <f t="shared" si="551"/>
        <v>761.80000000000007</v>
      </c>
      <c r="S962" s="746">
        <f t="shared" si="552"/>
        <v>609.44000000000005</v>
      </c>
      <c r="T962" s="455">
        <v>20</v>
      </c>
      <c r="U962" s="435">
        <f t="shared" si="547"/>
        <v>28.4544499868732</v>
      </c>
      <c r="V962" s="459">
        <v>545.03399999999999</v>
      </c>
      <c r="W962" s="753">
        <f t="shared" si="553"/>
        <v>0</v>
      </c>
      <c r="X962" s="553">
        <f t="shared" si="554"/>
        <v>0</v>
      </c>
      <c r="Y962" s="438" t="s">
        <v>773</v>
      </c>
      <c r="Z962" s="436">
        <f t="shared" si="548"/>
        <v>20</v>
      </c>
      <c r="AA962" s="428"/>
      <c r="AB962" s="171"/>
      <c r="AC962" s="1"/>
      <c r="AD962" s="2"/>
      <c r="AE962" s="2"/>
      <c r="AF962" s="2"/>
      <c r="AG962" s="2"/>
      <c r="AH962" s="2"/>
      <c r="AI962" s="2"/>
      <c r="AJ962" s="2"/>
      <c r="AK962" s="122"/>
      <c r="AL962" s="2"/>
      <c r="AM962" s="2"/>
      <c r="AN962" s="2"/>
      <c r="AO962" s="2"/>
      <c r="AP962" s="2"/>
      <c r="AQ962" s="2"/>
      <c r="AR962" s="2"/>
      <c r="AS962" s="2"/>
      <c r="AT962" s="2"/>
      <c r="AU962" s="2"/>
      <c r="AV962" s="2"/>
      <c r="AW962" s="2"/>
      <c r="AX962" s="2"/>
      <c r="AY962" s="2"/>
      <c r="AZ962" s="2"/>
      <c r="BA962" s="2"/>
      <c r="BB962" s="2"/>
      <c r="BC962" s="2"/>
      <c r="BD962" s="2"/>
      <c r="BE962" s="2"/>
    </row>
    <row r="963" spans="1:57" s="3" customFormat="1" ht="63.75" customHeight="1">
      <c r="A963" s="521" t="s">
        <v>11</v>
      </c>
      <c r="B963" s="476"/>
      <c r="C963" s="512" t="s">
        <v>784</v>
      </c>
      <c r="D963" s="16" t="s">
        <v>319</v>
      </c>
      <c r="E963" s="63" t="s">
        <v>109</v>
      </c>
      <c r="F963" s="75" t="s">
        <v>315</v>
      </c>
      <c r="G963" s="97"/>
      <c r="H963" s="629"/>
      <c r="I963" s="40"/>
      <c r="J963" s="39"/>
      <c r="K963" s="39"/>
      <c r="L963" s="39"/>
      <c r="M963" s="39"/>
      <c r="N963" s="215"/>
      <c r="O963" s="50">
        <f t="shared" si="549"/>
        <v>0</v>
      </c>
      <c r="P963" s="94">
        <f t="shared" si="550"/>
        <v>0</v>
      </c>
      <c r="Q963" s="679">
        <v>11.72</v>
      </c>
      <c r="R963" s="737">
        <f t="shared" si="551"/>
        <v>761.80000000000007</v>
      </c>
      <c r="S963" s="746">
        <f t="shared" si="552"/>
        <v>609.44000000000005</v>
      </c>
      <c r="T963" s="455">
        <v>20</v>
      </c>
      <c r="U963" s="435">
        <f t="shared" si="547"/>
        <v>28.4544499868732</v>
      </c>
      <c r="V963" s="459">
        <v>545.03399999999999</v>
      </c>
      <c r="W963" s="753">
        <f t="shared" si="553"/>
        <v>0</v>
      </c>
      <c r="X963" s="553">
        <f t="shared" si="554"/>
        <v>0</v>
      </c>
      <c r="Y963" s="438" t="s">
        <v>773</v>
      </c>
      <c r="Z963" s="436">
        <f t="shared" si="548"/>
        <v>20</v>
      </c>
      <c r="AA963" s="428"/>
      <c r="AB963" s="2"/>
      <c r="AC963" s="1"/>
      <c r="AD963" s="2"/>
      <c r="AE963" s="2"/>
      <c r="AF963" s="2"/>
      <c r="AG963" s="2"/>
      <c r="AH963" s="2"/>
      <c r="AI963" s="2"/>
      <c r="AJ963" s="2"/>
      <c r="AK963" s="122"/>
      <c r="AL963" s="2"/>
      <c r="AM963" s="2"/>
      <c r="AN963" s="2"/>
      <c r="AO963" s="2"/>
      <c r="AP963" s="2"/>
      <c r="AQ963" s="2"/>
      <c r="AR963" s="2"/>
      <c r="AS963" s="2"/>
      <c r="AT963" s="2"/>
      <c r="AU963" s="2"/>
      <c r="AV963" s="2"/>
      <c r="AW963" s="2"/>
      <c r="AX963" s="2"/>
      <c r="AY963" s="2"/>
      <c r="AZ963" s="2"/>
      <c r="BA963" s="2"/>
      <c r="BB963" s="2"/>
      <c r="BC963" s="2"/>
      <c r="BD963" s="2"/>
      <c r="BE963" s="2"/>
    </row>
    <row r="964" spans="1:57" s="3" customFormat="1" ht="63.75" hidden="1" customHeight="1">
      <c r="A964" s="521" t="s">
        <v>11</v>
      </c>
      <c r="B964" s="477"/>
      <c r="C964" s="512" t="s">
        <v>784</v>
      </c>
      <c r="D964" s="16" t="s">
        <v>641</v>
      </c>
      <c r="E964" s="63" t="s">
        <v>109</v>
      </c>
      <c r="F964" s="75" t="s">
        <v>315</v>
      </c>
      <c r="G964" s="97"/>
      <c r="H964" s="629"/>
      <c r="I964" s="40"/>
      <c r="J964" s="39"/>
      <c r="K964" s="39"/>
      <c r="L964" s="39"/>
      <c r="M964" s="39"/>
      <c r="N964" s="215">
        <v>0</v>
      </c>
      <c r="O964" s="50">
        <f t="shared" si="549"/>
        <v>0</v>
      </c>
      <c r="P964" s="94">
        <f t="shared" si="550"/>
        <v>0</v>
      </c>
      <c r="Q964" s="403">
        <v>13.66</v>
      </c>
      <c r="R964" s="437">
        <f t="shared" si="551"/>
        <v>887.9</v>
      </c>
      <c r="S964" s="395">
        <f t="shared" si="552"/>
        <v>577.13499999999988</v>
      </c>
      <c r="T964" s="455">
        <v>35</v>
      </c>
      <c r="U964" s="435">
        <f t="shared" si="547"/>
        <v>38.61538461538462</v>
      </c>
      <c r="V964" s="459">
        <v>545.03399999999999</v>
      </c>
      <c r="W964" s="318">
        <f>S964*O964</f>
        <v>0</v>
      </c>
      <c r="X964" s="553">
        <f t="shared" ref="X964:X1027" si="555">R964*P964</f>
        <v>0</v>
      </c>
      <c r="Y964" s="438" t="s">
        <v>773</v>
      </c>
      <c r="Z964" s="436">
        <f t="shared" si="548"/>
        <v>35</v>
      </c>
      <c r="AA964" s="428"/>
      <c r="AB964" s="2"/>
      <c r="AC964" s="1"/>
      <c r="AD964" s="2"/>
      <c r="AE964" s="2"/>
      <c r="AF964" s="2"/>
      <c r="AG964" s="2"/>
      <c r="AH964" s="2"/>
      <c r="AI964" s="2"/>
      <c r="AJ964" s="2"/>
      <c r="AK964" s="122"/>
      <c r="AL964" s="2"/>
      <c r="AM964" s="2"/>
      <c r="AN964" s="2"/>
      <c r="AO964" s="2"/>
      <c r="AP964" s="2"/>
      <c r="AQ964" s="2"/>
      <c r="AR964" s="2"/>
      <c r="AS964" s="2"/>
      <c r="AT964" s="2"/>
      <c r="AU964" s="2"/>
      <c r="AV964" s="2"/>
      <c r="AW964" s="2"/>
      <c r="AX964" s="2"/>
      <c r="AY964" s="2"/>
      <c r="AZ964" s="2"/>
      <c r="BA964" s="2"/>
      <c r="BB964" s="2"/>
      <c r="BC964" s="2"/>
      <c r="BD964" s="2"/>
      <c r="BE964" s="2"/>
    </row>
    <row r="965" spans="1:57" s="3" customFormat="1" ht="63.75" hidden="1" customHeight="1">
      <c r="A965" s="521" t="s">
        <v>11</v>
      </c>
      <c r="B965" s="477"/>
      <c r="C965" s="512" t="s">
        <v>784</v>
      </c>
      <c r="D965" s="16" t="s">
        <v>642</v>
      </c>
      <c r="E965" s="63" t="s">
        <v>109</v>
      </c>
      <c r="F965" s="75" t="s">
        <v>315</v>
      </c>
      <c r="G965" s="97"/>
      <c r="H965" s="629"/>
      <c r="I965" s="40"/>
      <c r="J965" s="39"/>
      <c r="K965" s="39"/>
      <c r="L965" s="39"/>
      <c r="M965" s="39"/>
      <c r="N965" s="215">
        <v>0</v>
      </c>
      <c r="O965" s="50">
        <f t="shared" si="549"/>
        <v>0</v>
      </c>
      <c r="P965" s="94">
        <f t="shared" si="550"/>
        <v>0</v>
      </c>
      <c r="Q965" s="403">
        <v>13.66</v>
      </c>
      <c r="R965" s="437">
        <f t="shared" si="551"/>
        <v>887.9</v>
      </c>
      <c r="S965" s="395">
        <f t="shared" si="552"/>
        <v>621.53</v>
      </c>
      <c r="T965" s="455">
        <v>30</v>
      </c>
      <c r="U965" s="435">
        <f t="shared" si="547"/>
        <v>38.61538461538462</v>
      </c>
      <c r="V965" s="459">
        <v>545.03399999999999</v>
      </c>
      <c r="W965" s="335">
        <f t="shared" ref="W965:W974" si="556">S965*O965</f>
        <v>0</v>
      </c>
      <c r="X965" s="553">
        <f t="shared" si="555"/>
        <v>0</v>
      </c>
      <c r="Y965" s="438" t="s">
        <v>773</v>
      </c>
      <c r="Z965" s="436">
        <f t="shared" si="548"/>
        <v>30</v>
      </c>
      <c r="AA965" s="428"/>
      <c r="AB965" s="2"/>
      <c r="AC965" s="1"/>
      <c r="AD965" s="2"/>
      <c r="AE965" s="2"/>
      <c r="AF965" s="2"/>
      <c r="AG965" s="2"/>
      <c r="AH965" s="2"/>
      <c r="AI965" s="2"/>
      <c r="AJ965" s="2"/>
      <c r="AK965" s="122"/>
      <c r="AL965" s="2"/>
      <c r="AM965" s="2"/>
      <c r="AN965" s="2"/>
      <c r="AO965" s="2"/>
      <c r="AP965" s="2"/>
      <c r="AQ965" s="2"/>
      <c r="AR965" s="2"/>
      <c r="AS965" s="2"/>
      <c r="AT965" s="2"/>
      <c r="AU965" s="2"/>
      <c r="AV965" s="2"/>
      <c r="AW965" s="2"/>
      <c r="AX965" s="2"/>
      <c r="AY965" s="2"/>
      <c r="AZ965" s="2"/>
      <c r="BA965" s="2"/>
      <c r="BB965" s="2"/>
      <c r="BC965" s="2"/>
      <c r="BD965" s="2"/>
      <c r="BE965" s="2"/>
    </row>
    <row r="966" spans="1:57" s="3" customFormat="1" ht="63.75" hidden="1" customHeight="1">
      <c r="A966" s="521" t="s">
        <v>11</v>
      </c>
      <c r="B966" s="477"/>
      <c r="C966" s="512" t="s">
        <v>784</v>
      </c>
      <c r="D966" s="16" t="s">
        <v>643</v>
      </c>
      <c r="E966" s="63" t="s">
        <v>109</v>
      </c>
      <c r="F966" s="75" t="s">
        <v>315</v>
      </c>
      <c r="G966" s="97"/>
      <c r="H966" s="629"/>
      <c r="I966" s="40"/>
      <c r="J966" s="39"/>
      <c r="K966" s="39"/>
      <c r="L966" s="39"/>
      <c r="M966" s="39"/>
      <c r="N966" s="215">
        <v>3</v>
      </c>
      <c r="O966" s="50">
        <f t="shared" si="549"/>
        <v>0</v>
      </c>
      <c r="P966" s="94">
        <f t="shared" si="550"/>
        <v>0</v>
      </c>
      <c r="Q966" s="403">
        <v>13.66</v>
      </c>
      <c r="R966" s="437">
        <f t="shared" si="551"/>
        <v>887.9</v>
      </c>
      <c r="S966" s="395">
        <f t="shared" si="552"/>
        <v>621.53</v>
      </c>
      <c r="T966" s="455">
        <v>30</v>
      </c>
      <c r="U966" s="435">
        <f t="shared" si="547"/>
        <v>38.61538461538462</v>
      </c>
      <c r="V966" s="459">
        <v>545.03399999999999</v>
      </c>
      <c r="W966" s="335">
        <f t="shared" si="556"/>
        <v>0</v>
      </c>
      <c r="X966" s="553">
        <f t="shared" si="555"/>
        <v>0</v>
      </c>
      <c r="Y966" s="438" t="s">
        <v>773</v>
      </c>
      <c r="Z966" s="436">
        <f t="shared" si="548"/>
        <v>30</v>
      </c>
      <c r="AA966" s="428"/>
      <c r="AB966" s="2"/>
      <c r="AC966" s="1"/>
      <c r="AD966" s="2"/>
      <c r="AE966" s="2"/>
      <c r="AF966" s="2"/>
      <c r="AG966" s="2"/>
      <c r="AH966" s="2"/>
      <c r="AI966" s="2"/>
      <c r="AJ966" s="2"/>
      <c r="AK966" s="122"/>
      <c r="AL966" s="2"/>
      <c r="AM966" s="2"/>
      <c r="AN966" s="2"/>
      <c r="AO966" s="2"/>
      <c r="AP966" s="2"/>
      <c r="AQ966" s="2"/>
      <c r="AR966" s="2"/>
      <c r="AS966" s="2"/>
      <c r="AT966" s="2"/>
      <c r="AU966" s="2"/>
      <c r="AV966" s="2"/>
      <c r="AW966" s="2"/>
      <c r="AX966" s="2"/>
      <c r="AY966" s="2"/>
      <c r="AZ966" s="2"/>
      <c r="BA966" s="2"/>
      <c r="BB966" s="2"/>
      <c r="BC966" s="2"/>
      <c r="BD966" s="2"/>
      <c r="BE966" s="2"/>
    </row>
    <row r="967" spans="1:57" s="3" customFormat="1" ht="63.75" hidden="1" customHeight="1">
      <c r="A967" s="521" t="s">
        <v>11</v>
      </c>
      <c r="B967" s="477"/>
      <c r="C967" s="512" t="s">
        <v>784</v>
      </c>
      <c r="D967" s="16" t="s">
        <v>644</v>
      </c>
      <c r="E967" s="63" t="s">
        <v>109</v>
      </c>
      <c r="F967" s="75" t="s">
        <v>315</v>
      </c>
      <c r="G967" s="97"/>
      <c r="H967" s="629"/>
      <c r="I967" s="40"/>
      <c r="J967" s="39"/>
      <c r="K967" s="39"/>
      <c r="L967" s="39"/>
      <c r="M967" s="39"/>
      <c r="N967" s="215">
        <v>3</v>
      </c>
      <c r="O967" s="50">
        <f t="shared" si="549"/>
        <v>0</v>
      </c>
      <c r="P967" s="94">
        <f t="shared" si="550"/>
        <v>0</v>
      </c>
      <c r="Q967" s="403">
        <v>13.66</v>
      </c>
      <c r="R967" s="437">
        <f t="shared" si="551"/>
        <v>887.9</v>
      </c>
      <c r="S967" s="395">
        <f t="shared" si="552"/>
        <v>621.53</v>
      </c>
      <c r="T967" s="455">
        <v>30</v>
      </c>
      <c r="U967" s="435">
        <f t="shared" si="547"/>
        <v>38.61538461538462</v>
      </c>
      <c r="V967" s="459">
        <v>545.03399999999999</v>
      </c>
      <c r="W967" s="335">
        <f t="shared" si="556"/>
        <v>0</v>
      </c>
      <c r="X967" s="553">
        <f t="shared" si="555"/>
        <v>0</v>
      </c>
      <c r="Y967" s="438" t="s">
        <v>773</v>
      </c>
      <c r="Z967" s="436">
        <f t="shared" si="548"/>
        <v>30</v>
      </c>
      <c r="AA967" s="428"/>
      <c r="AB967" s="2"/>
      <c r="AC967" s="1"/>
      <c r="AD967" s="2"/>
      <c r="AE967" s="2"/>
      <c r="AF967" s="2"/>
      <c r="AG967" s="2"/>
      <c r="AH967" s="2"/>
      <c r="AI967" s="2"/>
      <c r="AJ967" s="2"/>
      <c r="AK967" s="122"/>
      <c r="AL967" s="2"/>
      <c r="AM967" s="2"/>
      <c r="AN967" s="2"/>
      <c r="AO967" s="2"/>
      <c r="AP967" s="2"/>
      <c r="AQ967" s="2"/>
      <c r="AR967" s="2"/>
      <c r="AS967" s="2"/>
      <c r="AT967" s="2"/>
      <c r="AU967" s="2"/>
      <c r="AV967" s="2"/>
      <c r="AW967" s="2"/>
      <c r="AX967" s="2"/>
      <c r="AY967" s="2"/>
      <c r="AZ967" s="2"/>
      <c r="BA967" s="2"/>
      <c r="BB967" s="2"/>
      <c r="BC967" s="2"/>
      <c r="BD967" s="2"/>
      <c r="BE967" s="2"/>
    </row>
    <row r="968" spans="1:57" s="3" customFormat="1" ht="63.75" hidden="1" customHeight="1">
      <c r="A968" s="521" t="s">
        <v>11</v>
      </c>
      <c r="B968" s="477"/>
      <c r="C968" s="512" t="s">
        <v>784</v>
      </c>
      <c r="D968" s="16" t="s">
        <v>654</v>
      </c>
      <c r="E968" s="63" t="s">
        <v>109</v>
      </c>
      <c r="F968" s="75" t="s">
        <v>315</v>
      </c>
      <c r="G968" s="97"/>
      <c r="H968" s="629"/>
      <c r="I968" s="40"/>
      <c r="J968" s="39"/>
      <c r="K968" s="39"/>
      <c r="L968" s="39"/>
      <c r="M968" s="39"/>
      <c r="N968" s="215">
        <v>0</v>
      </c>
      <c r="O968" s="837">
        <f t="shared" si="549"/>
        <v>0</v>
      </c>
      <c r="P968" s="838">
        <f t="shared" si="550"/>
        <v>0</v>
      </c>
      <c r="Q968" s="679">
        <v>11.96</v>
      </c>
      <c r="R968" s="737">
        <f t="shared" si="551"/>
        <v>777.40000000000009</v>
      </c>
      <c r="S968" s="746">
        <f t="shared" si="552"/>
        <v>621.92000000000007</v>
      </c>
      <c r="T968" s="455">
        <v>20</v>
      </c>
      <c r="U968" s="435">
        <f t="shared" si="547"/>
        <v>39.898507846668387</v>
      </c>
      <c r="V968" s="459">
        <v>467.22900000000004</v>
      </c>
      <c r="W968" s="843">
        <f t="shared" si="556"/>
        <v>0</v>
      </c>
      <c r="X968" s="553">
        <f t="shared" si="555"/>
        <v>0</v>
      </c>
      <c r="Y968" s="438" t="s">
        <v>773</v>
      </c>
      <c r="Z968" s="436">
        <f t="shared" si="548"/>
        <v>20</v>
      </c>
      <c r="AA968" s="428"/>
      <c r="AB968" s="2"/>
      <c r="AC968" s="1"/>
      <c r="AD968" s="2"/>
      <c r="AE968" s="2"/>
      <c r="AF968" s="2"/>
      <c r="AG968" s="2"/>
      <c r="AH968" s="2"/>
      <c r="AI968" s="2"/>
      <c r="AJ968" s="2"/>
      <c r="AK968" s="122"/>
      <c r="AL968" s="2"/>
      <c r="AM968" s="2"/>
      <c r="AN968" s="2"/>
      <c r="AO968" s="2"/>
      <c r="AP968" s="2"/>
      <c r="AQ968" s="2"/>
      <c r="AR968" s="2"/>
      <c r="AS968" s="2"/>
      <c r="AT968" s="2"/>
      <c r="AU968" s="2"/>
      <c r="AV968" s="2"/>
      <c r="AW968" s="2"/>
      <c r="AX968" s="2"/>
      <c r="AY968" s="2"/>
      <c r="AZ968" s="2"/>
      <c r="BA968" s="2"/>
      <c r="BB968" s="2"/>
      <c r="BC968" s="2"/>
      <c r="BD968" s="2"/>
      <c r="BE968" s="2"/>
    </row>
    <row r="969" spans="1:57" s="3" customFormat="1" ht="63.75" customHeight="1">
      <c r="A969" s="521" t="s">
        <v>11</v>
      </c>
      <c r="B969" s="477"/>
      <c r="C969" s="512" t="s">
        <v>784</v>
      </c>
      <c r="D969" s="16" t="s">
        <v>653</v>
      </c>
      <c r="E969" s="63" t="s">
        <v>109</v>
      </c>
      <c r="F969" s="75" t="s">
        <v>315</v>
      </c>
      <c r="G969" s="97"/>
      <c r="H969" s="629"/>
      <c r="I969" s="40"/>
      <c r="J969" s="39"/>
      <c r="K969" s="39"/>
      <c r="L969" s="39"/>
      <c r="M969" s="39"/>
      <c r="N969" s="215"/>
      <c r="O969" s="50">
        <f t="shared" si="549"/>
        <v>0</v>
      </c>
      <c r="P969" s="94">
        <f t="shared" si="550"/>
        <v>0</v>
      </c>
      <c r="Q969" s="679">
        <v>11.72</v>
      </c>
      <c r="R969" s="737">
        <f t="shared" si="551"/>
        <v>761.80000000000007</v>
      </c>
      <c r="S969" s="746">
        <f t="shared" si="552"/>
        <v>609.44000000000005</v>
      </c>
      <c r="T969" s="455">
        <v>20</v>
      </c>
      <c r="U969" s="435">
        <f t="shared" si="547"/>
        <v>38.66776056707797</v>
      </c>
      <c r="V969" s="459">
        <v>467.22900000000004</v>
      </c>
      <c r="W969" s="753">
        <f t="shared" si="556"/>
        <v>0</v>
      </c>
      <c r="X969" s="553">
        <f t="shared" si="555"/>
        <v>0</v>
      </c>
      <c r="Y969" s="438" t="s">
        <v>773</v>
      </c>
      <c r="Z969" s="436">
        <f t="shared" si="548"/>
        <v>20</v>
      </c>
      <c r="AA969" s="428"/>
      <c r="AB969" s="2"/>
      <c r="AC969" s="1"/>
      <c r="AD969" s="2"/>
      <c r="AE969" s="2"/>
      <c r="AF969" s="2"/>
      <c r="AG969" s="2"/>
      <c r="AH969" s="2"/>
      <c r="AI969" s="2"/>
      <c r="AJ969" s="2"/>
      <c r="AK969" s="122"/>
      <c r="AL969" s="2"/>
      <c r="AM969" s="2"/>
      <c r="AN969" s="2"/>
      <c r="AO969" s="2"/>
      <c r="AP969" s="2"/>
      <c r="AQ969" s="2"/>
      <c r="AR969" s="2"/>
      <c r="AS969" s="2"/>
      <c r="AT969" s="2"/>
      <c r="AU969" s="2"/>
      <c r="AV969" s="2"/>
      <c r="AW969" s="2"/>
      <c r="AX969" s="2"/>
      <c r="AY969" s="2"/>
      <c r="AZ969" s="2"/>
      <c r="BA969" s="2"/>
      <c r="BB969" s="2"/>
      <c r="BC969" s="2"/>
      <c r="BD969" s="2"/>
      <c r="BE969" s="2"/>
    </row>
    <row r="970" spans="1:57" s="3" customFormat="1" ht="63.75" customHeight="1">
      <c r="A970" s="521" t="s">
        <v>11</v>
      </c>
      <c r="B970" s="476"/>
      <c r="C970" s="512" t="s">
        <v>784</v>
      </c>
      <c r="D970" s="16" t="s">
        <v>110</v>
      </c>
      <c r="E970" s="63" t="s">
        <v>109</v>
      </c>
      <c r="F970" s="75" t="s">
        <v>315</v>
      </c>
      <c r="G970" s="97"/>
      <c r="H970" s="629"/>
      <c r="I970" s="40"/>
      <c r="J970" s="39"/>
      <c r="K970" s="39"/>
      <c r="L970" s="39"/>
      <c r="M970" s="39"/>
      <c r="N970" s="215"/>
      <c r="O970" s="50">
        <f t="shared" si="549"/>
        <v>0</v>
      </c>
      <c r="P970" s="94">
        <f t="shared" si="550"/>
        <v>0</v>
      </c>
      <c r="Q970" s="679">
        <v>11.72</v>
      </c>
      <c r="R970" s="737">
        <f t="shared" si="551"/>
        <v>761.80000000000007</v>
      </c>
      <c r="S970" s="746">
        <f t="shared" si="552"/>
        <v>609.44000000000005</v>
      </c>
      <c r="T970" s="455">
        <v>20</v>
      </c>
      <c r="U970" s="435">
        <f t="shared" si="547"/>
        <v>38.66776056707797</v>
      </c>
      <c r="V970" s="459">
        <v>467.22900000000004</v>
      </c>
      <c r="W970" s="753">
        <f t="shared" si="556"/>
        <v>0</v>
      </c>
      <c r="X970" s="553">
        <f t="shared" si="555"/>
        <v>0</v>
      </c>
      <c r="Y970" s="438" t="s">
        <v>773</v>
      </c>
      <c r="Z970" s="436">
        <f t="shared" si="548"/>
        <v>20</v>
      </c>
      <c r="AA970" s="428"/>
      <c r="AB970" s="2"/>
      <c r="AC970" s="1"/>
      <c r="AD970" s="2"/>
      <c r="AE970" s="2"/>
      <c r="AF970" s="2"/>
      <c r="AG970" s="2"/>
      <c r="AH970" s="2"/>
      <c r="AI970" s="2"/>
      <c r="AJ970" s="2"/>
      <c r="AK970" s="122"/>
      <c r="AL970" s="2"/>
      <c r="AM970" s="2"/>
      <c r="AN970" s="2"/>
      <c r="AO970" s="2"/>
      <c r="AP970" s="2"/>
      <c r="AQ970" s="2"/>
      <c r="AR970" s="2"/>
      <c r="AS970" s="2"/>
      <c r="AT970" s="2"/>
      <c r="AU970" s="2"/>
      <c r="AV970" s="2"/>
      <c r="AW970" s="2"/>
      <c r="AX970" s="2"/>
      <c r="AY970" s="2"/>
      <c r="AZ970" s="2"/>
      <c r="BA970" s="2"/>
      <c r="BB970" s="2"/>
      <c r="BC970" s="2"/>
      <c r="BD970" s="2"/>
      <c r="BE970" s="2"/>
    </row>
    <row r="971" spans="1:57" s="3" customFormat="1" ht="63.75" hidden="1" customHeight="1">
      <c r="A971" s="521" t="s">
        <v>11</v>
      </c>
      <c r="B971" s="476"/>
      <c r="C971" s="512" t="s">
        <v>784</v>
      </c>
      <c r="D971" s="16" t="s">
        <v>111</v>
      </c>
      <c r="E971" s="63" t="s">
        <v>109</v>
      </c>
      <c r="F971" s="75" t="s">
        <v>315</v>
      </c>
      <c r="G971" s="97"/>
      <c r="H971" s="629"/>
      <c r="I971" s="40"/>
      <c r="J971" s="39"/>
      <c r="K971" s="39"/>
      <c r="L971" s="39"/>
      <c r="M971" s="39"/>
      <c r="N971" s="215">
        <v>3</v>
      </c>
      <c r="O971" s="50">
        <f t="shared" si="549"/>
        <v>0</v>
      </c>
      <c r="P971" s="94">
        <f t="shared" si="550"/>
        <v>0</v>
      </c>
      <c r="Q971" s="403">
        <v>11.71</v>
      </c>
      <c r="R971" s="437">
        <f t="shared" si="551"/>
        <v>761.15000000000009</v>
      </c>
      <c r="S971" s="395">
        <f t="shared" si="552"/>
        <v>532.80500000000006</v>
      </c>
      <c r="T971" s="455">
        <v>30</v>
      </c>
      <c r="U971" s="435">
        <f t="shared" si="547"/>
        <v>38.61538461538462</v>
      </c>
      <c r="V971" s="459">
        <v>467.22900000000004</v>
      </c>
      <c r="W971" s="335">
        <f t="shared" si="556"/>
        <v>0</v>
      </c>
      <c r="X971" s="553">
        <f t="shared" si="555"/>
        <v>0</v>
      </c>
      <c r="Y971" s="438" t="s">
        <v>773</v>
      </c>
      <c r="Z971" s="436">
        <f t="shared" si="548"/>
        <v>30</v>
      </c>
      <c r="AA971" s="428"/>
      <c r="AB971" s="2"/>
      <c r="AC971" s="1"/>
      <c r="AD971" s="2"/>
      <c r="AE971" s="2"/>
      <c r="AF971" s="2"/>
      <c r="AG971" s="2"/>
      <c r="AH971" s="2"/>
      <c r="AI971" s="2"/>
      <c r="AJ971" s="2"/>
      <c r="AK971" s="122"/>
      <c r="AL971" s="2"/>
      <c r="AM971" s="2"/>
      <c r="AN971" s="2"/>
      <c r="AO971" s="2"/>
      <c r="AP971" s="2"/>
      <c r="AQ971" s="2"/>
      <c r="AR971" s="2"/>
      <c r="AS971" s="2"/>
      <c r="AT971" s="2"/>
      <c r="AU971" s="2"/>
      <c r="AV971" s="2"/>
      <c r="AW971" s="2"/>
      <c r="AX971" s="2"/>
      <c r="AY971" s="2"/>
      <c r="AZ971" s="2"/>
      <c r="BA971" s="2"/>
      <c r="BB971" s="2"/>
      <c r="BC971" s="2"/>
      <c r="BD971" s="2"/>
      <c r="BE971" s="2"/>
    </row>
    <row r="972" spans="1:57" s="3" customFormat="1" ht="63.75" customHeight="1">
      <c r="A972" s="521" t="s">
        <v>11</v>
      </c>
      <c r="B972" s="476"/>
      <c r="C972" s="512" t="s">
        <v>784</v>
      </c>
      <c r="D972" s="16" t="s">
        <v>112</v>
      </c>
      <c r="E972" s="63" t="s">
        <v>109</v>
      </c>
      <c r="F972" s="75" t="s">
        <v>315</v>
      </c>
      <c r="G972" s="97"/>
      <c r="H972" s="629"/>
      <c r="I972" s="40"/>
      <c r="J972" s="39"/>
      <c r="K972" s="39"/>
      <c r="L972" s="39"/>
      <c r="M972" s="39"/>
      <c r="N972" s="215"/>
      <c r="O972" s="50">
        <f t="shared" si="549"/>
        <v>0</v>
      </c>
      <c r="P972" s="94">
        <f t="shared" si="550"/>
        <v>0</v>
      </c>
      <c r="Q972" s="679">
        <v>11.72</v>
      </c>
      <c r="R972" s="737">
        <f t="shared" si="551"/>
        <v>761.80000000000007</v>
      </c>
      <c r="S972" s="746">
        <f t="shared" si="552"/>
        <v>609.44000000000005</v>
      </c>
      <c r="T972" s="455">
        <v>20</v>
      </c>
      <c r="U972" s="435">
        <f t="shared" si="547"/>
        <v>38.66776056707797</v>
      </c>
      <c r="V972" s="459">
        <v>467.22900000000004</v>
      </c>
      <c r="W972" s="753">
        <f t="shared" si="556"/>
        <v>0</v>
      </c>
      <c r="X972" s="553">
        <f t="shared" si="555"/>
        <v>0</v>
      </c>
      <c r="Y972" s="438" t="s">
        <v>773</v>
      </c>
      <c r="Z972" s="436">
        <f t="shared" si="548"/>
        <v>20</v>
      </c>
      <c r="AA972" s="428"/>
      <c r="AB972" s="171"/>
      <c r="AC972" s="1"/>
      <c r="AD972" s="2"/>
      <c r="AE972" s="2"/>
      <c r="AF972" s="2"/>
      <c r="AG972" s="2"/>
      <c r="AH972" s="2"/>
      <c r="AI972" s="2"/>
      <c r="AJ972" s="2"/>
      <c r="AK972" s="122"/>
      <c r="AL972" s="2"/>
      <c r="AM972" s="2"/>
      <c r="AN972" s="2"/>
      <c r="AO972" s="2"/>
      <c r="AP972" s="2"/>
      <c r="AQ972" s="2"/>
      <c r="AR972" s="2"/>
      <c r="AS972" s="2"/>
      <c r="AT972" s="2"/>
      <c r="AU972" s="2"/>
      <c r="AV972" s="2"/>
      <c r="AW972" s="2"/>
      <c r="AX972" s="2"/>
      <c r="AY972" s="2"/>
      <c r="AZ972" s="2"/>
      <c r="BA972" s="2"/>
      <c r="BB972" s="2"/>
      <c r="BC972" s="2"/>
      <c r="BD972" s="2"/>
      <c r="BE972" s="2"/>
    </row>
    <row r="973" spans="1:57" s="3" customFormat="1" ht="63.75" customHeight="1">
      <c r="A973" s="521" t="s">
        <v>11</v>
      </c>
      <c r="B973" s="476"/>
      <c r="C973" s="512" t="s">
        <v>784</v>
      </c>
      <c r="D973" s="16" t="s">
        <v>113</v>
      </c>
      <c r="E973" s="63" t="s">
        <v>109</v>
      </c>
      <c r="F973" s="75" t="s">
        <v>315</v>
      </c>
      <c r="G973" s="97"/>
      <c r="H973" s="629"/>
      <c r="I973" s="40"/>
      <c r="J973" s="39"/>
      <c r="K973" s="39"/>
      <c r="L973" s="39"/>
      <c r="M973" s="39"/>
      <c r="N973" s="215"/>
      <c r="O973" s="50">
        <f t="shared" si="549"/>
        <v>0</v>
      </c>
      <c r="P973" s="94">
        <f t="shared" si="550"/>
        <v>0</v>
      </c>
      <c r="Q973" s="679">
        <v>11.72</v>
      </c>
      <c r="R973" s="737">
        <f t="shared" si="551"/>
        <v>761.80000000000007</v>
      </c>
      <c r="S973" s="746">
        <f t="shared" si="552"/>
        <v>609.44000000000005</v>
      </c>
      <c r="T973" s="455">
        <v>20</v>
      </c>
      <c r="U973" s="435">
        <f t="shared" si="547"/>
        <v>38.66776056707797</v>
      </c>
      <c r="V973" s="459">
        <v>467.22900000000004</v>
      </c>
      <c r="W973" s="753">
        <f t="shared" si="556"/>
        <v>0</v>
      </c>
      <c r="X973" s="553">
        <f t="shared" si="555"/>
        <v>0</v>
      </c>
      <c r="Y973" s="438" t="s">
        <v>773</v>
      </c>
      <c r="Z973" s="436">
        <f t="shared" si="548"/>
        <v>20</v>
      </c>
      <c r="AA973" s="428"/>
      <c r="AB973" s="171"/>
      <c r="AC973" s="1"/>
      <c r="AD973" s="2"/>
      <c r="AE973" s="2"/>
      <c r="AF973" s="2"/>
      <c r="AG973" s="2"/>
      <c r="AH973" s="2"/>
      <c r="AI973" s="2"/>
      <c r="AJ973" s="2"/>
      <c r="AK973" s="122"/>
      <c r="AL973" s="2"/>
      <c r="AM973" s="2"/>
      <c r="AN973" s="2"/>
      <c r="AO973" s="2"/>
      <c r="AP973" s="2"/>
      <c r="AQ973" s="2"/>
      <c r="AR973" s="2"/>
      <c r="AS973" s="2"/>
      <c r="AT973" s="2"/>
      <c r="AU973" s="2"/>
      <c r="AV973" s="2"/>
      <c r="AW973" s="2"/>
      <c r="AX973" s="2"/>
      <c r="AY973" s="2"/>
      <c r="AZ973" s="2"/>
      <c r="BA973" s="2"/>
      <c r="BB973" s="2"/>
      <c r="BC973" s="2"/>
      <c r="BD973" s="2"/>
      <c r="BE973" s="2"/>
    </row>
    <row r="974" spans="1:57" s="3" customFormat="1" ht="63.75" hidden="1" customHeight="1">
      <c r="A974" s="521" t="s">
        <v>11</v>
      </c>
      <c r="B974" s="477"/>
      <c r="C974" s="512" t="s">
        <v>784</v>
      </c>
      <c r="D974" s="18" t="s">
        <v>757</v>
      </c>
      <c r="E974" s="63" t="s">
        <v>659</v>
      </c>
      <c r="F974" s="75" t="s">
        <v>5</v>
      </c>
      <c r="G974" s="97"/>
      <c r="H974" s="630"/>
      <c r="I974" s="40"/>
      <c r="J974" s="39"/>
      <c r="K974" s="39"/>
      <c r="L974" s="39"/>
      <c r="M974" s="39"/>
      <c r="N974" s="215">
        <v>3</v>
      </c>
      <c r="O974" s="50">
        <f t="shared" si="549"/>
        <v>0</v>
      </c>
      <c r="P974" s="94">
        <f t="shared" si="550"/>
        <v>0</v>
      </c>
      <c r="Q974" s="403">
        <v>11.71</v>
      </c>
      <c r="R974" s="437">
        <f t="shared" si="551"/>
        <v>761.15000000000009</v>
      </c>
      <c r="S974" s="395">
        <f t="shared" si="552"/>
        <v>532.80500000000006</v>
      </c>
      <c r="T974" s="455">
        <v>30</v>
      </c>
      <c r="U974" s="435">
        <f t="shared" si="547"/>
        <v>38.61538461538462</v>
      </c>
      <c r="V974" s="459">
        <v>467.22900000000004</v>
      </c>
      <c r="W974" s="335">
        <f t="shared" si="556"/>
        <v>0</v>
      </c>
      <c r="X974" s="553">
        <f t="shared" si="555"/>
        <v>0</v>
      </c>
      <c r="Y974" s="438" t="s">
        <v>773</v>
      </c>
      <c r="Z974" s="436">
        <f t="shared" si="548"/>
        <v>30</v>
      </c>
      <c r="AA974" s="428"/>
      <c r="AB974" s="171"/>
      <c r="AC974" s="1"/>
      <c r="AD974" s="2"/>
      <c r="AE974" s="2"/>
      <c r="AF974" s="2"/>
      <c r="AG974" s="2"/>
      <c r="AH974" s="2"/>
      <c r="AI974" s="2"/>
      <c r="AJ974" s="2"/>
      <c r="AK974" s="122"/>
      <c r="AL974" s="2"/>
      <c r="AM974" s="2"/>
      <c r="AN974" s="2"/>
      <c r="AO974" s="2"/>
      <c r="AP974" s="2"/>
      <c r="AQ974" s="2"/>
      <c r="AR974" s="2"/>
      <c r="AS974" s="2"/>
      <c r="AT974" s="2"/>
      <c r="AU974" s="2"/>
      <c r="AV974" s="2"/>
      <c r="AW974" s="2"/>
      <c r="AX974" s="2"/>
      <c r="AY974" s="2"/>
      <c r="AZ974" s="2"/>
      <c r="BA974" s="2"/>
      <c r="BB974" s="2"/>
      <c r="BC974" s="2"/>
      <c r="BD974" s="2"/>
      <c r="BE974" s="2"/>
    </row>
    <row r="975" spans="1:57" s="3" customFormat="1" ht="27" hidden="1" customHeight="1">
      <c r="A975" s="642" t="s">
        <v>11</v>
      </c>
      <c r="B975" s="492"/>
      <c r="C975" s="322"/>
      <c r="D975" s="18" t="s">
        <v>658</v>
      </c>
      <c r="E975" s="63" t="s">
        <v>659</v>
      </c>
      <c r="F975" s="75" t="s">
        <v>47</v>
      </c>
      <c r="G975" s="13"/>
      <c r="H975" s="31"/>
      <c r="I975" s="38"/>
      <c r="J975" s="37"/>
      <c r="K975" s="37"/>
      <c r="L975" s="37"/>
      <c r="M975" s="37"/>
      <c r="N975" s="215">
        <v>0</v>
      </c>
      <c r="O975" s="50">
        <f t="shared" si="549"/>
        <v>0</v>
      </c>
      <c r="P975" s="94">
        <f t="shared" si="550"/>
        <v>0</v>
      </c>
      <c r="Q975" s="403">
        <v>11.71</v>
      </c>
      <c r="R975" s="437">
        <f t="shared" si="551"/>
        <v>761.15000000000009</v>
      </c>
      <c r="S975" s="395">
        <f t="shared" si="552"/>
        <v>494.7475</v>
      </c>
      <c r="T975" s="455">
        <v>35</v>
      </c>
      <c r="U975" s="435">
        <f t="shared" si="547"/>
        <v>38.61538461538462</v>
      </c>
      <c r="V975" s="459">
        <v>467.22900000000004</v>
      </c>
      <c r="W975" s="318">
        <f>S975*O975</f>
        <v>0</v>
      </c>
      <c r="X975" s="553">
        <f t="shared" si="555"/>
        <v>0</v>
      </c>
      <c r="Y975" s="438" t="s">
        <v>773</v>
      </c>
      <c r="Z975" s="436">
        <f t="shared" si="548"/>
        <v>35</v>
      </c>
      <c r="AA975" s="428"/>
      <c r="AB975" s="171"/>
      <c r="AC975" s="1"/>
      <c r="AD975" s="2"/>
      <c r="AE975" s="2"/>
      <c r="AF975" s="2"/>
      <c r="AG975" s="2"/>
      <c r="AH975" s="2"/>
      <c r="AI975" s="2"/>
      <c r="AJ975" s="2"/>
      <c r="AK975" s="122"/>
      <c r="AL975" s="2"/>
      <c r="AM975" s="2"/>
      <c r="AN975" s="2"/>
      <c r="AO975" s="2"/>
      <c r="AP975" s="2"/>
      <c r="AQ975" s="2"/>
      <c r="AR975" s="2"/>
      <c r="AS975" s="2"/>
      <c r="AT975" s="2"/>
      <c r="AU975" s="2"/>
      <c r="AV975" s="2"/>
      <c r="AW975" s="2"/>
      <c r="AX975" s="2"/>
      <c r="AY975" s="2"/>
      <c r="AZ975" s="2"/>
      <c r="BA975" s="2"/>
      <c r="BB975" s="2"/>
      <c r="BC975" s="2"/>
      <c r="BD975" s="2"/>
      <c r="BE975" s="2"/>
    </row>
    <row r="976" spans="1:57" s="3" customFormat="1" ht="63.75" hidden="1" customHeight="1">
      <c r="A976" s="521" t="s">
        <v>11</v>
      </c>
      <c r="B976" s="477"/>
      <c r="C976" s="512" t="s">
        <v>784</v>
      </c>
      <c r="D976" s="18" t="s">
        <v>657</v>
      </c>
      <c r="E976" s="63" t="s">
        <v>659</v>
      </c>
      <c r="F976" s="75" t="s">
        <v>4</v>
      </c>
      <c r="G976" s="97"/>
      <c r="H976" s="630"/>
      <c r="I976" s="40"/>
      <c r="J976" s="39"/>
      <c r="K976" s="39"/>
      <c r="L976" s="39"/>
      <c r="M976" s="39"/>
      <c r="N976" s="215">
        <v>3</v>
      </c>
      <c r="O976" s="50">
        <f t="shared" si="549"/>
        <v>0</v>
      </c>
      <c r="P976" s="94">
        <f t="shared" si="550"/>
        <v>0</v>
      </c>
      <c r="Q976" s="403">
        <v>11.71</v>
      </c>
      <c r="R976" s="437">
        <f t="shared" si="551"/>
        <v>761.15000000000009</v>
      </c>
      <c r="S976" s="395">
        <f t="shared" si="552"/>
        <v>532.80500000000006</v>
      </c>
      <c r="T976" s="455">
        <v>30</v>
      </c>
      <c r="U976" s="435">
        <f t="shared" si="547"/>
        <v>38.61538461538462</v>
      </c>
      <c r="V976" s="459">
        <v>467.22900000000004</v>
      </c>
      <c r="W976" s="335">
        <f>S976*O976</f>
        <v>0</v>
      </c>
      <c r="X976" s="553">
        <f t="shared" si="555"/>
        <v>0</v>
      </c>
      <c r="Y976" s="438" t="s">
        <v>773</v>
      </c>
      <c r="Z976" s="436">
        <f t="shared" si="548"/>
        <v>30</v>
      </c>
      <c r="AA976" s="428"/>
      <c r="AB976" s="171"/>
      <c r="AC976" s="1"/>
      <c r="AD976" s="2"/>
      <c r="AE976" s="2"/>
      <c r="AF976" s="2"/>
      <c r="AG976" s="2"/>
      <c r="AH976" s="2"/>
      <c r="AI976" s="2"/>
      <c r="AJ976" s="2"/>
      <c r="AK976" s="122"/>
      <c r="AL976" s="2"/>
      <c r="AM976" s="2"/>
      <c r="AN976" s="2"/>
      <c r="AO976" s="2"/>
      <c r="AP976" s="2"/>
      <c r="AQ976" s="2"/>
      <c r="AR976" s="2"/>
      <c r="AS976" s="2"/>
      <c r="AT976" s="2"/>
      <c r="AU976" s="2"/>
      <c r="AV976" s="2"/>
      <c r="AW976" s="2"/>
      <c r="AX976" s="2"/>
      <c r="AY976" s="2"/>
      <c r="AZ976" s="2"/>
      <c r="BA976" s="2"/>
      <c r="BB976" s="2"/>
      <c r="BC976" s="2"/>
      <c r="BD976" s="2"/>
      <c r="BE976" s="2"/>
    </row>
    <row r="977" spans="1:57" s="3" customFormat="1" ht="63.75" hidden="1" customHeight="1">
      <c r="A977" s="521" t="s">
        <v>11</v>
      </c>
      <c r="B977" s="477"/>
      <c r="C977" s="512" t="s">
        <v>784</v>
      </c>
      <c r="D977" s="18" t="s">
        <v>656</v>
      </c>
      <c r="E977" s="63" t="s">
        <v>659</v>
      </c>
      <c r="F977" s="75" t="s">
        <v>10</v>
      </c>
      <c r="G977" s="97"/>
      <c r="H977" s="630"/>
      <c r="I977" s="40"/>
      <c r="J977" s="39"/>
      <c r="K977" s="39"/>
      <c r="L977" s="39"/>
      <c r="M977" s="39"/>
      <c r="N977" s="215">
        <v>3</v>
      </c>
      <c r="O977" s="50">
        <f t="shared" si="549"/>
        <v>0</v>
      </c>
      <c r="P977" s="94">
        <f t="shared" si="550"/>
        <v>0</v>
      </c>
      <c r="Q977" s="403">
        <v>11.71</v>
      </c>
      <c r="R977" s="437">
        <f t="shared" si="551"/>
        <v>761.15000000000009</v>
      </c>
      <c r="S977" s="395">
        <f t="shared" si="552"/>
        <v>532.80500000000006</v>
      </c>
      <c r="T977" s="455">
        <v>30</v>
      </c>
      <c r="U977" s="435">
        <f t="shared" si="547"/>
        <v>38.61538461538462</v>
      </c>
      <c r="V977" s="459">
        <v>467.22900000000004</v>
      </c>
      <c r="W977" s="335">
        <f>S977*O977</f>
        <v>0</v>
      </c>
      <c r="X977" s="553">
        <f t="shared" si="555"/>
        <v>0</v>
      </c>
      <c r="Y977" s="438" t="s">
        <v>773</v>
      </c>
      <c r="Z977" s="436">
        <f t="shared" si="548"/>
        <v>30</v>
      </c>
      <c r="AA977" s="428"/>
      <c r="AB977" s="171"/>
      <c r="AC977" s="1"/>
      <c r="AD977" s="2"/>
      <c r="AE977" s="2"/>
      <c r="AF977" s="2"/>
      <c r="AG977" s="2"/>
      <c r="AH977" s="2"/>
      <c r="AI977" s="2"/>
      <c r="AJ977" s="2"/>
      <c r="AK977" s="122"/>
      <c r="AL977" s="2"/>
      <c r="AM977" s="2"/>
      <c r="AN977" s="2"/>
      <c r="AO977" s="2"/>
      <c r="AP977" s="2"/>
      <c r="AQ977" s="2"/>
      <c r="AR977" s="2"/>
      <c r="AS977" s="2"/>
      <c r="AT977" s="2"/>
      <c r="AU977" s="2"/>
      <c r="AV977" s="2"/>
      <c r="AW977" s="2"/>
      <c r="AX977" s="2"/>
      <c r="AY977" s="2"/>
      <c r="AZ977" s="2"/>
      <c r="BA977" s="2"/>
      <c r="BB977" s="2"/>
      <c r="BC977" s="2"/>
      <c r="BD977" s="2"/>
      <c r="BE977" s="2"/>
    </row>
    <row r="978" spans="1:57" s="3" customFormat="1" ht="63.75" hidden="1" customHeight="1">
      <c r="A978" s="521" t="s">
        <v>11</v>
      </c>
      <c r="B978" s="477"/>
      <c r="C978" s="512" t="s">
        <v>784</v>
      </c>
      <c r="D978" s="18" t="s">
        <v>655</v>
      </c>
      <c r="E978" s="63" t="s">
        <v>659</v>
      </c>
      <c r="F978" s="75" t="s">
        <v>43</v>
      </c>
      <c r="G978" s="97"/>
      <c r="H978" s="630"/>
      <c r="I978" s="40"/>
      <c r="J978" s="39"/>
      <c r="K978" s="39"/>
      <c r="L978" s="39"/>
      <c r="M978" s="39"/>
      <c r="N978" s="215">
        <v>3</v>
      </c>
      <c r="O978" s="50">
        <f t="shared" si="549"/>
        <v>0</v>
      </c>
      <c r="P978" s="94">
        <f t="shared" si="550"/>
        <v>0</v>
      </c>
      <c r="Q978" s="403">
        <v>11.71</v>
      </c>
      <c r="R978" s="437">
        <f t="shared" si="551"/>
        <v>761.15000000000009</v>
      </c>
      <c r="S978" s="395">
        <f t="shared" si="552"/>
        <v>532.80500000000006</v>
      </c>
      <c r="T978" s="455">
        <v>30</v>
      </c>
      <c r="U978" s="435">
        <f t="shared" si="547"/>
        <v>38.61538461538462</v>
      </c>
      <c r="V978" s="459">
        <v>467.22900000000004</v>
      </c>
      <c r="W978" s="335">
        <f>S978*O978</f>
        <v>0</v>
      </c>
      <c r="X978" s="553">
        <f t="shared" si="555"/>
        <v>0</v>
      </c>
      <c r="Y978" s="438" t="s">
        <v>773</v>
      </c>
      <c r="Z978" s="436">
        <f t="shared" si="548"/>
        <v>30</v>
      </c>
      <c r="AA978" s="428"/>
      <c r="AB978" s="171"/>
      <c r="AC978" s="1"/>
      <c r="AD978" s="2"/>
      <c r="AE978" s="2"/>
      <c r="AF978" s="2"/>
      <c r="AG978" s="2"/>
      <c r="AH978" s="2"/>
      <c r="AI978" s="2"/>
      <c r="AJ978" s="2"/>
      <c r="AK978" s="122"/>
      <c r="AL978" s="2"/>
      <c r="AM978" s="2"/>
      <c r="AN978" s="2"/>
      <c r="AO978" s="2"/>
      <c r="AP978" s="2"/>
      <c r="AQ978" s="2"/>
      <c r="AR978" s="2"/>
      <c r="AS978" s="2"/>
      <c r="AT978" s="2"/>
      <c r="AU978" s="2"/>
      <c r="AV978" s="2"/>
      <c r="AW978" s="2"/>
      <c r="AX978" s="2"/>
      <c r="AY978" s="2"/>
      <c r="AZ978" s="2"/>
      <c r="BA978" s="2"/>
      <c r="BB978" s="2"/>
      <c r="BC978" s="2"/>
      <c r="BD978" s="2"/>
      <c r="BE978" s="2"/>
    </row>
    <row r="979" spans="1:57" s="3" customFormat="1" ht="27" hidden="1" customHeight="1">
      <c r="A979" s="492" t="s">
        <v>11</v>
      </c>
      <c r="B979" s="492"/>
      <c r="C979" s="322"/>
      <c r="D979" s="18" t="s">
        <v>317</v>
      </c>
      <c r="E979" s="63" t="s">
        <v>659</v>
      </c>
      <c r="F979" s="79" t="s">
        <v>23</v>
      </c>
      <c r="G979" s="13"/>
      <c r="H979" s="31"/>
      <c r="I979" s="38"/>
      <c r="J979" s="37"/>
      <c r="K979" s="37"/>
      <c r="L979" s="37"/>
      <c r="M979" s="37"/>
      <c r="N979" s="215">
        <v>0</v>
      </c>
      <c r="O979" s="50">
        <f t="shared" si="549"/>
        <v>0</v>
      </c>
      <c r="P979" s="94">
        <f t="shared" si="550"/>
        <v>0</v>
      </c>
      <c r="Q979" s="403">
        <v>11.71</v>
      </c>
      <c r="R979" s="437">
        <f t="shared" si="551"/>
        <v>761.15000000000009</v>
      </c>
      <c r="S979" s="395">
        <f t="shared" si="552"/>
        <v>494.7475</v>
      </c>
      <c r="T979" s="455">
        <v>35</v>
      </c>
      <c r="U979" s="435">
        <f t="shared" si="547"/>
        <v>38.61538461538462</v>
      </c>
      <c r="V979" s="459">
        <v>467.22900000000004</v>
      </c>
      <c r="W979" s="318">
        <f t="shared" si="553"/>
        <v>0</v>
      </c>
      <c r="X979" s="553">
        <f t="shared" si="555"/>
        <v>0</v>
      </c>
      <c r="Y979" s="438" t="s">
        <v>773</v>
      </c>
      <c r="Z979" s="436">
        <f t="shared" si="548"/>
        <v>35</v>
      </c>
      <c r="AA979" s="428"/>
      <c r="AB979" s="171"/>
      <c r="AC979" s="1"/>
      <c r="AD979" s="2"/>
      <c r="AE979" s="2"/>
      <c r="AF979" s="2"/>
      <c r="AG979" s="2"/>
      <c r="AH979" s="2"/>
      <c r="AI979" s="2"/>
      <c r="AJ979" s="2"/>
      <c r="AK979" s="122"/>
      <c r="AL979" s="2"/>
      <c r="AM979" s="2"/>
      <c r="AN979" s="2"/>
      <c r="AO979" s="2"/>
      <c r="AP979" s="2"/>
      <c r="AQ979" s="2"/>
      <c r="AR979" s="2"/>
      <c r="AS979" s="2"/>
      <c r="AT979" s="2"/>
      <c r="AU979" s="2"/>
      <c r="AV979" s="2"/>
      <c r="AW979" s="2"/>
      <c r="AX979" s="2"/>
      <c r="AY979" s="2"/>
      <c r="AZ979" s="2"/>
      <c r="BA979" s="2"/>
      <c r="BB979" s="2"/>
      <c r="BC979" s="2"/>
      <c r="BD979" s="2"/>
      <c r="BE979" s="2"/>
    </row>
    <row r="980" spans="1:57" ht="12" customHeight="1">
      <c r="A980" s="508"/>
      <c r="B980" s="268"/>
      <c r="C980" s="322"/>
      <c r="D980" s="268"/>
      <c r="E980" s="269"/>
      <c r="F980" s="270"/>
      <c r="G980" s="271"/>
      <c r="H980" s="271"/>
      <c r="I980" s="271"/>
      <c r="J980" s="271"/>
      <c r="K980" s="271"/>
      <c r="L980" s="271"/>
      <c r="M980" s="271"/>
      <c r="N980" s="252"/>
      <c r="O980" s="392"/>
      <c r="P980" s="402"/>
      <c r="Q980" s="393"/>
      <c r="R980" s="739"/>
      <c r="S980" s="764"/>
      <c r="T980" s="429"/>
      <c r="U980" s="429"/>
      <c r="V980" s="331"/>
      <c r="W980" s="771" t="s">
        <v>22</v>
      </c>
      <c r="X980" s="553">
        <f t="shared" si="555"/>
        <v>0</v>
      </c>
      <c r="Y980" s="423"/>
      <c r="Z980" s="170"/>
      <c r="AA980" s="88"/>
      <c r="AB980" s="171"/>
      <c r="AC980" s="88"/>
      <c r="AD980" s="162"/>
      <c r="AE980" s="162"/>
      <c r="AF980" s="162"/>
      <c r="AG980" s="162"/>
      <c r="AH980" s="162"/>
      <c r="AI980" s="162"/>
      <c r="AJ980" s="162"/>
      <c r="AK980" s="163"/>
      <c r="AL980" s="162"/>
      <c r="AM980" s="162"/>
      <c r="AN980" s="162"/>
      <c r="AO980" s="162"/>
      <c r="AP980" s="162"/>
      <c r="AQ980" s="162"/>
      <c r="AR980" s="162"/>
      <c r="AS980" s="162"/>
      <c r="AT980" s="162"/>
      <c r="AU980" s="162"/>
      <c r="AV980" s="162"/>
      <c r="AW980" s="162"/>
      <c r="AX980" s="162"/>
      <c r="AY980" s="162"/>
      <c r="AZ980" s="162"/>
      <c r="BA980" s="162"/>
      <c r="BB980" s="162"/>
      <c r="BC980" s="162"/>
      <c r="BD980" s="162"/>
      <c r="BE980" s="162"/>
    </row>
    <row r="981" spans="1:57" s="3" customFormat="1" ht="27" hidden="1" customHeight="1">
      <c r="A981" s="505"/>
      <c r="B981" s="490"/>
      <c r="C981" s="322"/>
      <c r="D981" s="132"/>
      <c r="E981" s="133" t="s">
        <v>88</v>
      </c>
      <c r="F981" s="259"/>
      <c r="G981" s="258"/>
      <c r="H981" s="258"/>
      <c r="I981" s="258"/>
      <c r="J981" s="258"/>
      <c r="K981" s="258"/>
      <c r="L981" s="258"/>
      <c r="M981" s="258"/>
      <c r="N981" s="103">
        <v>0</v>
      </c>
      <c r="O981" s="104"/>
      <c r="P981" s="128">
        <f>IF(SUM(G982:M996)&gt;0,0.1,0)</f>
        <v>0</v>
      </c>
      <c r="Q981" s="393"/>
      <c r="R981" s="735"/>
      <c r="S981" s="763"/>
      <c r="T981" s="332"/>
      <c r="U981" s="332"/>
      <c r="V981" s="332"/>
      <c r="W981" s="769"/>
      <c r="X981" s="553">
        <f t="shared" si="555"/>
        <v>0</v>
      </c>
      <c r="Y981" s="423"/>
      <c r="Z981" s="1"/>
      <c r="AA981" s="1"/>
      <c r="AB981" s="171"/>
      <c r="AC981" s="1"/>
      <c r="AD981" s="2"/>
      <c r="AE981" s="2"/>
      <c r="AF981" s="2"/>
      <c r="AG981" s="2"/>
      <c r="AH981" s="2"/>
      <c r="AI981" s="2"/>
      <c r="AJ981" s="2"/>
      <c r="AK981" s="122"/>
      <c r="AL981" s="2"/>
      <c r="AM981" s="2"/>
      <c r="AN981" s="2"/>
      <c r="AO981" s="2"/>
      <c r="AP981" s="2"/>
      <c r="AQ981" s="2"/>
      <c r="AR981" s="2"/>
      <c r="AS981" s="2"/>
      <c r="AT981" s="2"/>
      <c r="AU981" s="2"/>
      <c r="AV981" s="2"/>
      <c r="AW981" s="2"/>
      <c r="AX981" s="2"/>
      <c r="AY981" s="2"/>
      <c r="AZ981" s="2"/>
      <c r="BA981" s="2"/>
      <c r="BB981" s="2"/>
      <c r="BC981" s="2"/>
      <c r="BD981" s="2"/>
      <c r="BE981" s="2"/>
    </row>
    <row r="982" spans="1:57" ht="12" hidden="1" customHeight="1">
      <c r="A982" s="508"/>
      <c r="B982" s="268"/>
      <c r="C982" s="322"/>
      <c r="D982" s="268"/>
      <c r="E982" s="269"/>
      <c r="F982" s="270"/>
      <c r="G982" s="271"/>
      <c r="H982" s="271"/>
      <c r="I982" s="271"/>
      <c r="J982" s="271"/>
      <c r="K982" s="271"/>
      <c r="L982" s="271"/>
      <c r="M982" s="397"/>
      <c r="N982" s="204">
        <v>0</v>
      </c>
      <c r="O982" s="305"/>
      <c r="P982" s="397"/>
      <c r="Q982" s="396"/>
      <c r="R982" s="739"/>
      <c r="S982" s="764"/>
      <c r="T982" s="331"/>
      <c r="U982" s="331"/>
      <c r="V982" s="331"/>
      <c r="W982" s="771" t="s">
        <v>22</v>
      </c>
      <c r="X982" s="553">
        <f t="shared" si="555"/>
        <v>0</v>
      </c>
      <c r="Y982" s="423"/>
      <c r="Z982" s="170"/>
      <c r="AA982" s="88"/>
      <c r="AB982" s="171"/>
      <c r="AC982" s="88"/>
      <c r="AD982" s="162"/>
      <c r="AE982" s="162"/>
      <c r="AF982" s="162"/>
      <c r="AG982" s="162"/>
      <c r="AH982" s="162"/>
      <c r="AI982" s="162"/>
      <c r="AJ982" s="162"/>
      <c r="AK982" s="163"/>
      <c r="AL982" s="162"/>
      <c r="AM982" s="162"/>
      <c r="AN982" s="162"/>
      <c r="AO982" s="162"/>
      <c r="AP982" s="162"/>
      <c r="AQ982" s="162"/>
      <c r="AR982" s="162"/>
      <c r="AS982" s="162"/>
      <c r="AT982" s="162"/>
      <c r="AU982" s="162"/>
      <c r="AV982" s="162"/>
      <c r="AW982" s="162"/>
      <c r="AX982" s="162"/>
      <c r="AY982" s="162"/>
      <c r="AZ982" s="162"/>
      <c r="BA982" s="162"/>
      <c r="BB982" s="162"/>
      <c r="BC982" s="162"/>
      <c r="BD982" s="162"/>
      <c r="BE982" s="162"/>
    </row>
    <row r="983" spans="1:57" s="3" customFormat="1" ht="27" hidden="1" customHeight="1">
      <c r="A983" s="492" t="s">
        <v>11</v>
      </c>
      <c r="B983" s="492"/>
      <c r="C983" s="322"/>
      <c r="D983" s="33" t="s">
        <v>89</v>
      </c>
      <c r="E983" s="77" t="s">
        <v>360</v>
      </c>
      <c r="F983" s="78" t="s">
        <v>37</v>
      </c>
      <c r="G983" s="13"/>
      <c r="H983" s="45"/>
      <c r="I983" s="38"/>
      <c r="J983" s="37"/>
      <c r="K983" s="37"/>
      <c r="L983" s="37"/>
      <c r="M983" s="37"/>
      <c r="N983" s="215">
        <v>0</v>
      </c>
      <c r="O983" s="50">
        <f t="shared" ref="O983:O995" si="557">SUBTOTAL(9,G983:M983)</f>
        <v>0</v>
      </c>
      <c r="P983" s="94">
        <f t="shared" ref="P983:P995" si="558">O983</f>
        <v>0</v>
      </c>
      <c r="Q983" s="403">
        <v>6.83</v>
      </c>
      <c r="R983" s="437">
        <f t="shared" ref="R983:R995" si="559">Q983*$S$1</f>
        <v>443.95</v>
      </c>
      <c r="S983" s="395">
        <f t="shared" ref="S983:S995" si="560">(1-T983*0.01)*R983</f>
        <v>288.56749999999994</v>
      </c>
      <c r="T983" s="455">
        <v>35</v>
      </c>
      <c r="U983" s="435">
        <f t="shared" ref="U983:U995" si="561">(V983/R983*100-100)*-1</f>
        <v>38.61538461538462</v>
      </c>
      <c r="V983" s="459">
        <v>272.517</v>
      </c>
      <c r="W983" s="318">
        <f t="shared" si="553"/>
        <v>0</v>
      </c>
      <c r="X983" s="553">
        <f t="shared" si="555"/>
        <v>0</v>
      </c>
      <c r="Y983" s="438" t="s">
        <v>773</v>
      </c>
      <c r="Z983" s="436">
        <f t="shared" ref="Z983:Z995" si="562">T983</f>
        <v>35</v>
      </c>
      <c r="AA983" s="428"/>
      <c r="AB983" s="2"/>
      <c r="AC983" s="1"/>
      <c r="AD983" s="2"/>
      <c r="AE983" s="2"/>
      <c r="AF983" s="2"/>
      <c r="AG983" s="2"/>
      <c r="AH983" s="2"/>
      <c r="AI983" s="2"/>
      <c r="AJ983" s="2"/>
      <c r="AK983" s="122"/>
      <c r="AL983" s="2"/>
      <c r="AM983" s="2"/>
      <c r="AN983" s="2"/>
      <c r="AO983" s="2"/>
      <c r="AP983" s="2"/>
      <c r="AQ983" s="2"/>
      <c r="AR983" s="2"/>
      <c r="AS983" s="2"/>
      <c r="AT983" s="2"/>
      <c r="AU983" s="2"/>
      <c r="AV983" s="2"/>
      <c r="AW983" s="2"/>
      <c r="AX983" s="2"/>
      <c r="AY983" s="2"/>
      <c r="AZ983" s="2"/>
      <c r="BA983" s="2"/>
      <c r="BB983" s="2"/>
      <c r="BC983" s="2"/>
      <c r="BD983" s="2"/>
      <c r="BE983" s="2"/>
    </row>
    <row r="984" spans="1:57" s="3" customFormat="1" ht="27" hidden="1" customHeight="1">
      <c r="A984" s="492" t="s">
        <v>11</v>
      </c>
      <c r="B984" s="492"/>
      <c r="C984" s="322"/>
      <c r="D984" s="16" t="s">
        <v>89</v>
      </c>
      <c r="E984" s="63" t="s">
        <v>360</v>
      </c>
      <c r="F984" s="75" t="s">
        <v>90</v>
      </c>
      <c r="G984" s="13"/>
      <c r="H984" s="23"/>
      <c r="I984" s="38"/>
      <c r="J984" s="37"/>
      <c r="K984" s="37"/>
      <c r="L984" s="37"/>
      <c r="M984" s="37"/>
      <c r="N984" s="215">
        <v>0</v>
      </c>
      <c r="O984" s="50">
        <f t="shared" si="557"/>
        <v>0</v>
      </c>
      <c r="P984" s="94">
        <f t="shared" si="558"/>
        <v>0</v>
      </c>
      <c r="Q984" s="403">
        <v>6.83</v>
      </c>
      <c r="R984" s="437">
        <f t="shared" si="559"/>
        <v>443.95</v>
      </c>
      <c r="S984" s="395">
        <f t="shared" si="560"/>
        <v>288.56749999999994</v>
      </c>
      <c r="T984" s="455">
        <v>35</v>
      </c>
      <c r="U984" s="435">
        <f t="shared" si="561"/>
        <v>38.61538461538462</v>
      </c>
      <c r="V984" s="459">
        <v>272.517</v>
      </c>
      <c r="W984" s="318">
        <f t="shared" si="553"/>
        <v>0</v>
      </c>
      <c r="X984" s="553">
        <f t="shared" si="555"/>
        <v>0</v>
      </c>
      <c r="Y984" s="438" t="s">
        <v>773</v>
      </c>
      <c r="Z984" s="436">
        <f t="shared" si="562"/>
        <v>35</v>
      </c>
      <c r="AA984" s="428"/>
      <c r="AB984" s="2"/>
      <c r="AC984" s="1"/>
      <c r="AD984" s="2"/>
      <c r="AE984" s="2"/>
      <c r="AF984" s="2"/>
      <c r="AG984" s="2"/>
      <c r="AH984" s="2"/>
      <c r="AI984" s="2"/>
      <c r="AJ984" s="2"/>
      <c r="AK984" s="122"/>
      <c r="AL984" s="2"/>
      <c r="AM984" s="2"/>
      <c r="AN984" s="2"/>
      <c r="AO984" s="2"/>
      <c r="AP984" s="2"/>
      <c r="AQ984" s="2"/>
      <c r="AR984" s="2"/>
      <c r="AS984" s="2"/>
      <c r="AT984" s="2"/>
      <c r="AU984" s="2"/>
      <c r="AV984" s="2"/>
      <c r="AW984" s="2"/>
      <c r="AX984" s="2"/>
      <c r="AY984" s="2"/>
      <c r="AZ984" s="2"/>
      <c r="BA984" s="2"/>
      <c r="BB984" s="2"/>
      <c r="BC984" s="2"/>
      <c r="BD984" s="2"/>
      <c r="BE984" s="2"/>
    </row>
    <row r="985" spans="1:57" s="3" customFormat="1" ht="27" hidden="1" customHeight="1">
      <c r="A985" s="492" t="s">
        <v>11</v>
      </c>
      <c r="B985" s="492"/>
      <c r="C985" s="322"/>
      <c r="D985" s="16" t="s">
        <v>267</v>
      </c>
      <c r="E985" s="63" t="s">
        <v>360</v>
      </c>
      <c r="F985" s="75" t="s">
        <v>37</v>
      </c>
      <c r="G985" s="13"/>
      <c r="H985" s="23"/>
      <c r="I985" s="38"/>
      <c r="J985" s="37"/>
      <c r="K985" s="37"/>
      <c r="L985" s="37"/>
      <c r="M985" s="37"/>
      <c r="N985" s="215">
        <v>0</v>
      </c>
      <c r="O985" s="50">
        <f t="shared" si="557"/>
        <v>0</v>
      </c>
      <c r="P985" s="94">
        <f t="shared" si="558"/>
        <v>0</v>
      </c>
      <c r="Q985" s="403">
        <v>6.59</v>
      </c>
      <c r="R985" s="437">
        <f t="shared" si="559"/>
        <v>428.34999999999997</v>
      </c>
      <c r="S985" s="395">
        <f t="shared" si="560"/>
        <v>278.42749999999995</v>
      </c>
      <c r="T985" s="455">
        <v>35</v>
      </c>
      <c r="U985" s="435">
        <f t="shared" si="561"/>
        <v>38.61538461538462</v>
      </c>
      <c r="V985" s="459">
        <v>262.94099999999997</v>
      </c>
      <c r="W985" s="318">
        <f t="shared" si="553"/>
        <v>0</v>
      </c>
      <c r="X985" s="553">
        <f t="shared" si="555"/>
        <v>0</v>
      </c>
      <c r="Y985" s="438" t="s">
        <v>773</v>
      </c>
      <c r="Z985" s="436">
        <f t="shared" si="562"/>
        <v>35</v>
      </c>
      <c r="AA985" s="428"/>
      <c r="AB985" s="171"/>
      <c r="AC985" s="1"/>
      <c r="AD985" s="2"/>
      <c r="AE985" s="2"/>
      <c r="AF985" s="2"/>
      <c r="AG985" s="2"/>
      <c r="AH985" s="2"/>
      <c r="AI985" s="2"/>
      <c r="AJ985" s="2"/>
      <c r="AK985" s="122"/>
      <c r="AL985" s="2"/>
      <c r="AM985" s="2"/>
      <c r="AN985" s="2"/>
      <c r="AO985" s="2"/>
      <c r="AP985" s="2"/>
      <c r="AQ985" s="2"/>
      <c r="AR985" s="2"/>
      <c r="AS985" s="2"/>
      <c r="AT985" s="2"/>
      <c r="AU985" s="2"/>
      <c r="AV985" s="2"/>
      <c r="AW985" s="2"/>
      <c r="AX985" s="2"/>
      <c r="AY985" s="2"/>
      <c r="AZ985" s="2"/>
      <c r="BA985" s="2"/>
      <c r="BB985" s="2"/>
      <c r="BC985" s="2"/>
      <c r="BD985" s="2"/>
      <c r="BE985" s="2"/>
    </row>
    <row r="986" spans="1:57" s="3" customFormat="1" ht="27" hidden="1" customHeight="1">
      <c r="A986" s="492" t="s">
        <v>11</v>
      </c>
      <c r="B986" s="492"/>
      <c r="C986" s="322"/>
      <c r="D986" s="16" t="s">
        <v>267</v>
      </c>
      <c r="E986" s="63" t="s">
        <v>360</v>
      </c>
      <c r="F986" s="75" t="s">
        <v>54</v>
      </c>
      <c r="G986" s="13"/>
      <c r="H986" s="23"/>
      <c r="I986" s="38"/>
      <c r="J986" s="37"/>
      <c r="K986" s="37"/>
      <c r="L986" s="37"/>
      <c r="M986" s="37"/>
      <c r="N986" s="215">
        <v>0</v>
      </c>
      <c r="O986" s="50">
        <f t="shared" si="557"/>
        <v>0</v>
      </c>
      <c r="P986" s="94">
        <f t="shared" si="558"/>
        <v>0</v>
      </c>
      <c r="Q986" s="403">
        <v>6.59</v>
      </c>
      <c r="R986" s="437">
        <f t="shared" si="559"/>
        <v>428.34999999999997</v>
      </c>
      <c r="S986" s="395">
        <f t="shared" si="560"/>
        <v>278.42749999999995</v>
      </c>
      <c r="T986" s="455">
        <v>35</v>
      </c>
      <c r="U986" s="435">
        <f t="shared" si="561"/>
        <v>38.61538461538462</v>
      </c>
      <c r="V986" s="459">
        <v>262.94099999999997</v>
      </c>
      <c r="W986" s="318">
        <f t="shared" si="553"/>
        <v>0</v>
      </c>
      <c r="X986" s="553">
        <f t="shared" si="555"/>
        <v>0</v>
      </c>
      <c r="Y986" s="438" t="s">
        <v>773</v>
      </c>
      <c r="Z986" s="436">
        <f t="shared" si="562"/>
        <v>35</v>
      </c>
      <c r="AA986" s="428"/>
      <c r="AB986" s="2"/>
      <c r="AC986" s="1"/>
      <c r="AD986" s="2"/>
      <c r="AE986" s="2"/>
      <c r="AF986" s="2"/>
      <c r="AG986" s="2"/>
      <c r="AH986" s="2"/>
      <c r="AI986" s="2"/>
      <c r="AJ986" s="2"/>
      <c r="AK986" s="122"/>
      <c r="AL986" s="2"/>
      <c r="AM986" s="2"/>
      <c r="AN986" s="2"/>
      <c r="AO986" s="2"/>
      <c r="AP986" s="2"/>
      <c r="AQ986" s="2"/>
      <c r="AR986" s="2"/>
      <c r="AS986" s="2"/>
      <c r="AT986" s="2"/>
      <c r="AU986" s="2"/>
      <c r="AV986" s="2"/>
      <c r="AW986" s="2"/>
      <c r="AX986" s="2"/>
      <c r="AY986" s="2"/>
      <c r="AZ986" s="2"/>
      <c r="BA986" s="2"/>
      <c r="BB986" s="2"/>
      <c r="BC986" s="2"/>
      <c r="BD986" s="2"/>
      <c r="BE986" s="2"/>
    </row>
    <row r="987" spans="1:57" s="3" customFormat="1" ht="63.75" hidden="1" customHeight="1">
      <c r="A987" s="521" t="s">
        <v>11</v>
      </c>
      <c r="B987" s="477"/>
      <c r="C987" s="512" t="s">
        <v>784</v>
      </c>
      <c r="D987" s="16" t="s">
        <v>627</v>
      </c>
      <c r="E987" s="63" t="s">
        <v>891</v>
      </c>
      <c r="F987" s="75" t="s">
        <v>62</v>
      </c>
      <c r="G987" s="97"/>
      <c r="H987" s="629"/>
      <c r="I987" s="40"/>
      <c r="J987" s="39"/>
      <c r="K987" s="39"/>
      <c r="L987" s="39"/>
      <c r="M987" s="39"/>
      <c r="N987" s="215">
        <v>0</v>
      </c>
      <c r="O987" s="50">
        <f t="shared" si="557"/>
        <v>0</v>
      </c>
      <c r="P987" s="94">
        <f t="shared" si="558"/>
        <v>0</v>
      </c>
      <c r="Q987" s="403">
        <v>6.59</v>
      </c>
      <c r="R987" s="437">
        <f t="shared" si="559"/>
        <v>428.34999999999997</v>
      </c>
      <c r="S987" s="395">
        <f t="shared" si="560"/>
        <v>299.84499999999997</v>
      </c>
      <c r="T987" s="455">
        <v>30</v>
      </c>
      <c r="U987" s="435">
        <f t="shared" si="561"/>
        <v>31.070386366289256</v>
      </c>
      <c r="V987" s="459">
        <v>295.26</v>
      </c>
      <c r="W987" s="335">
        <f>S987*O987</f>
        <v>0</v>
      </c>
      <c r="X987" s="553">
        <f t="shared" si="555"/>
        <v>0</v>
      </c>
      <c r="Y987" s="438" t="s">
        <v>773</v>
      </c>
      <c r="Z987" s="436">
        <f t="shared" si="562"/>
        <v>30</v>
      </c>
      <c r="AA987" s="428"/>
      <c r="AB987" s="171"/>
      <c r="AC987" s="1"/>
      <c r="AD987" s="2"/>
      <c r="AE987" s="2"/>
      <c r="AF987" s="2"/>
      <c r="AG987" s="2"/>
      <c r="AH987" s="2"/>
      <c r="AI987" s="2"/>
      <c r="AJ987" s="2"/>
      <c r="AK987" s="122"/>
      <c r="AL987" s="2"/>
      <c r="AM987" s="2"/>
      <c r="AN987" s="2"/>
      <c r="AO987" s="2"/>
      <c r="AP987" s="2"/>
      <c r="AQ987" s="2"/>
      <c r="AR987" s="2"/>
      <c r="AS987" s="2"/>
      <c r="AT987" s="2"/>
      <c r="AU987" s="2"/>
      <c r="AV987" s="2"/>
      <c r="AW987" s="2"/>
      <c r="AX987" s="2"/>
      <c r="AY987" s="2"/>
      <c r="AZ987" s="2"/>
      <c r="BA987" s="2"/>
      <c r="BB987" s="2"/>
      <c r="BC987" s="2"/>
      <c r="BD987" s="2"/>
      <c r="BE987" s="2"/>
    </row>
    <row r="988" spans="1:57" s="3" customFormat="1" ht="27" hidden="1" customHeight="1">
      <c r="A988" s="642" t="s">
        <v>11</v>
      </c>
      <c r="B988" s="521"/>
      <c r="C988" s="322"/>
      <c r="D988" s="313" t="s">
        <v>268</v>
      </c>
      <c r="E988" s="314" t="s">
        <v>360</v>
      </c>
      <c r="F988" s="180" t="s">
        <v>54</v>
      </c>
      <c r="G988" s="13"/>
      <c r="H988" s="23"/>
      <c r="I988" s="38"/>
      <c r="J988" s="37"/>
      <c r="K988" s="37"/>
      <c r="L988" s="37"/>
      <c r="M988" s="37"/>
      <c r="N988" s="215">
        <v>0</v>
      </c>
      <c r="O988" s="50">
        <f t="shared" si="557"/>
        <v>0</v>
      </c>
      <c r="P988" s="94">
        <f t="shared" si="558"/>
        <v>0</v>
      </c>
      <c r="Q988" s="403">
        <v>6.46</v>
      </c>
      <c r="R988" s="437">
        <f t="shared" si="559"/>
        <v>419.9</v>
      </c>
      <c r="S988" s="395">
        <f t="shared" si="560"/>
        <v>272.93499999999995</v>
      </c>
      <c r="T988" s="455">
        <v>35</v>
      </c>
      <c r="U988" s="435">
        <f t="shared" si="561"/>
        <v>38.61538461538462</v>
      </c>
      <c r="V988" s="459">
        <v>257.75399999999996</v>
      </c>
      <c r="W988" s="318">
        <f t="shared" si="553"/>
        <v>0</v>
      </c>
      <c r="X988" s="553">
        <f t="shared" si="555"/>
        <v>0</v>
      </c>
      <c r="Y988" s="438" t="s">
        <v>773</v>
      </c>
      <c r="Z988" s="436">
        <f t="shared" si="562"/>
        <v>35</v>
      </c>
      <c r="AA988" s="428"/>
      <c r="AB988" s="171"/>
      <c r="AC988" s="1"/>
      <c r="AD988" s="2"/>
      <c r="AE988" s="2"/>
      <c r="AF988" s="2"/>
      <c r="AG988" s="2"/>
      <c r="AH988" s="2"/>
      <c r="AI988" s="2"/>
      <c r="AJ988" s="2"/>
      <c r="AK988" s="122"/>
      <c r="AL988" s="2"/>
      <c r="AM988" s="2"/>
      <c r="AN988" s="2"/>
      <c r="AO988" s="2"/>
      <c r="AP988" s="2"/>
      <c r="AQ988" s="2"/>
      <c r="AR988" s="2"/>
      <c r="AS988" s="2"/>
      <c r="AT988" s="2"/>
      <c r="AU988" s="2"/>
      <c r="AV988" s="2"/>
      <c r="AW988" s="2"/>
      <c r="AX988" s="2"/>
      <c r="AY988" s="2"/>
      <c r="AZ988" s="2"/>
      <c r="BA988" s="2"/>
      <c r="BB988" s="2"/>
      <c r="BC988" s="2"/>
      <c r="BD988" s="2"/>
      <c r="BE988" s="2"/>
    </row>
    <row r="989" spans="1:57" s="3" customFormat="1" ht="63.75" hidden="1" customHeight="1">
      <c r="A989" s="521" t="s">
        <v>11</v>
      </c>
      <c r="B989" s="477"/>
      <c r="C989" s="512" t="s">
        <v>784</v>
      </c>
      <c r="D989" s="16" t="s">
        <v>268</v>
      </c>
      <c r="E989" s="63" t="s">
        <v>360</v>
      </c>
      <c r="F989" s="75" t="s">
        <v>23</v>
      </c>
      <c r="G989" s="97"/>
      <c r="H989" s="629"/>
      <c r="I989" s="40"/>
      <c r="J989" s="39"/>
      <c r="K989" s="39"/>
      <c r="L989" s="39"/>
      <c r="M989" s="865"/>
      <c r="N989" s="215">
        <v>0</v>
      </c>
      <c r="O989" s="50">
        <f t="shared" si="557"/>
        <v>0</v>
      </c>
      <c r="P989" s="94">
        <f>O989</f>
        <v>0</v>
      </c>
      <c r="Q989" s="679">
        <v>5.36</v>
      </c>
      <c r="R989" s="737">
        <f>Q989*$S$1</f>
        <v>348.40000000000003</v>
      </c>
      <c r="S989" s="746">
        <f>(1-T989*0.01)*R989</f>
        <v>278.72000000000003</v>
      </c>
      <c r="T989" s="455">
        <v>20</v>
      </c>
      <c r="U989" s="435">
        <f t="shared" si="561"/>
        <v>15.252583237657873</v>
      </c>
      <c r="V989" s="459">
        <v>295.26</v>
      </c>
      <c r="W989" s="753">
        <f t="shared" si="553"/>
        <v>0</v>
      </c>
      <c r="X989" s="553">
        <f t="shared" si="555"/>
        <v>0</v>
      </c>
      <c r="Y989" s="438" t="s">
        <v>773</v>
      </c>
      <c r="Z989" s="436">
        <f t="shared" si="562"/>
        <v>20</v>
      </c>
      <c r="AA989" s="428"/>
      <c r="AB989" s="171"/>
      <c r="AC989" s="1"/>
      <c r="AD989" s="2"/>
      <c r="AE989" s="2"/>
      <c r="AF989" s="2"/>
      <c r="AG989" s="2"/>
      <c r="AH989" s="2"/>
      <c r="AI989" s="2"/>
      <c r="AJ989" s="2"/>
      <c r="AK989" s="122"/>
      <c r="AL989" s="2"/>
      <c r="AM989" s="2"/>
      <c r="AN989" s="2"/>
      <c r="AO989" s="2"/>
      <c r="AP989" s="2"/>
      <c r="AQ989" s="2"/>
      <c r="AR989" s="2"/>
      <c r="AS989" s="2"/>
      <c r="AT989" s="2"/>
      <c r="AU989" s="2"/>
      <c r="AV989" s="2"/>
      <c r="AW989" s="2"/>
      <c r="AX989" s="2"/>
      <c r="AY989" s="2"/>
      <c r="AZ989" s="2"/>
      <c r="BA989" s="2"/>
      <c r="BB989" s="2"/>
      <c r="BC989" s="2"/>
      <c r="BD989" s="2"/>
      <c r="BE989" s="2"/>
    </row>
    <row r="990" spans="1:57" s="3" customFormat="1" ht="63.75" hidden="1" customHeight="1">
      <c r="A990" s="826" t="s">
        <v>11</v>
      </c>
      <c r="B990" s="477"/>
      <c r="C990" s="512" t="s">
        <v>784</v>
      </c>
      <c r="D990" s="16" t="s">
        <v>1062</v>
      </c>
      <c r="E990" s="63" t="s">
        <v>360</v>
      </c>
      <c r="F990" s="75" t="s">
        <v>23</v>
      </c>
      <c r="G990" s="97"/>
      <c r="H990" s="629"/>
      <c r="I990" s="40"/>
      <c r="J990" s="39"/>
      <c r="K990" s="39"/>
      <c r="L990" s="39"/>
      <c r="M990" s="865"/>
      <c r="N990" s="215">
        <v>0</v>
      </c>
      <c r="O990" s="837">
        <f t="shared" si="557"/>
        <v>0</v>
      </c>
      <c r="P990" s="838">
        <f t="shared" ref="P990" si="563">O990</f>
        <v>0</v>
      </c>
      <c r="Q990" s="827">
        <v>5.6635199999999992</v>
      </c>
      <c r="R990" s="737">
        <f>Q990*$S$1</f>
        <v>368.12879999999996</v>
      </c>
      <c r="S990" s="746">
        <f t="shared" ref="S990" si="564">(1-T990*0.01)*R990</f>
        <v>294.50304</v>
      </c>
      <c r="T990" s="455">
        <v>20</v>
      </c>
      <c r="U990" s="435">
        <f t="shared" ref="U990" si="565">(V990/R990*100-100)*-1</f>
        <v>19.794376316115432</v>
      </c>
      <c r="V990" s="459">
        <v>295.26</v>
      </c>
      <c r="W990" s="843">
        <f>S990*O990</f>
        <v>0</v>
      </c>
      <c r="X990" s="553">
        <f>R990*P990</f>
        <v>0</v>
      </c>
      <c r="Y990" s="438" t="s">
        <v>773</v>
      </c>
      <c r="Z990" s="436">
        <f t="shared" ref="Z990" si="566">T990</f>
        <v>20</v>
      </c>
      <c r="AA990" s="428"/>
      <c r="AB990" s="171"/>
      <c r="AC990" s="1"/>
      <c r="AD990" s="2"/>
      <c r="AE990" s="2"/>
      <c r="AF990" s="2"/>
      <c r="AG990" s="2"/>
      <c r="AH990" s="2"/>
      <c r="AI990" s="2"/>
      <c r="AJ990" s="2"/>
      <c r="AK990" s="122"/>
      <c r="AL990" s="2"/>
      <c r="AM990" s="2"/>
      <c r="AN990" s="2"/>
      <c r="AO990" s="2"/>
      <c r="AP990" s="2"/>
      <c r="AQ990" s="2"/>
      <c r="AR990" s="2"/>
      <c r="AS990" s="2"/>
      <c r="AT990" s="2"/>
      <c r="AU990" s="2"/>
      <c r="AV990" s="2"/>
      <c r="AW990" s="2"/>
      <c r="AX990" s="2"/>
      <c r="AY990" s="2"/>
      <c r="AZ990" s="2"/>
      <c r="BA990" s="2"/>
      <c r="BB990" s="2"/>
      <c r="BC990" s="2"/>
      <c r="BD990" s="2"/>
      <c r="BE990" s="2"/>
    </row>
    <row r="991" spans="1:57" s="3" customFormat="1" ht="63.75" hidden="1" customHeight="1">
      <c r="A991" s="521" t="s">
        <v>11</v>
      </c>
      <c r="B991" s="521"/>
      <c r="C991" s="512" t="s">
        <v>784</v>
      </c>
      <c r="D991" s="16" t="s">
        <v>618</v>
      </c>
      <c r="E991" s="63" t="s">
        <v>360</v>
      </c>
      <c r="F991" s="75" t="s">
        <v>54</v>
      </c>
      <c r="G991" s="13"/>
      <c r="H991" s="23"/>
      <c r="I991" s="38"/>
      <c r="J991" s="37"/>
      <c r="K991" s="37"/>
      <c r="L991" s="37"/>
      <c r="M991" s="37"/>
      <c r="N991" s="215">
        <v>0</v>
      </c>
      <c r="O991" s="50">
        <f t="shared" si="557"/>
        <v>0</v>
      </c>
      <c r="P991" s="94">
        <f t="shared" si="558"/>
        <v>0</v>
      </c>
      <c r="Q991" s="403">
        <v>6.46</v>
      </c>
      <c r="R991" s="437">
        <f t="shared" si="559"/>
        <v>419.9</v>
      </c>
      <c r="S991" s="395">
        <f t="shared" si="560"/>
        <v>293.92999999999995</v>
      </c>
      <c r="T991" s="455">
        <v>30</v>
      </c>
      <c r="U991" s="435">
        <f t="shared" si="561"/>
        <v>38.61538461538462</v>
      </c>
      <c r="V991" s="459">
        <v>257.75399999999996</v>
      </c>
      <c r="W991" s="335">
        <f t="shared" si="553"/>
        <v>0</v>
      </c>
      <c r="X991" s="553">
        <f t="shared" si="555"/>
        <v>0</v>
      </c>
      <c r="Y991" s="438" t="s">
        <v>773</v>
      </c>
      <c r="Z991" s="436">
        <f t="shared" si="562"/>
        <v>30</v>
      </c>
      <c r="AA991" s="428"/>
      <c r="AB991" s="2"/>
      <c r="AC991" s="1"/>
      <c r="AD991" s="2"/>
      <c r="AE991" s="2"/>
      <c r="AF991" s="2"/>
      <c r="AG991" s="2"/>
      <c r="AH991" s="2"/>
      <c r="AI991" s="2"/>
      <c r="AJ991" s="2"/>
      <c r="AK991" s="122"/>
      <c r="AL991" s="2"/>
      <c r="AM991" s="2"/>
      <c r="AN991" s="2"/>
      <c r="AO991" s="2"/>
      <c r="AP991" s="2"/>
      <c r="AQ991" s="2"/>
      <c r="AR991" s="2"/>
      <c r="AS991" s="2"/>
      <c r="AT991" s="2"/>
      <c r="AU991" s="2"/>
      <c r="AV991" s="2"/>
      <c r="AW991" s="2"/>
      <c r="AX991" s="2"/>
      <c r="AY991" s="2"/>
      <c r="AZ991" s="2"/>
      <c r="BA991" s="2"/>
      <c r="BB991" s="2"/>
      <c r="BC991" s="2"/>
      <c r="BD991" s="2"/>
      <c r="BE991" s="2"/>
    </row>
    <row r="992" spans="1:57" s="3" customFormat="1" ht="27" hidden="1" customHeight="1">
      <c r="A992" s="642" t="s">
        <v>11</v>
      </c>
      <c r="B992" s="521"/>
      <c r="C992" s="322"/>
      <c r="D992" s="313" t="s">
        <v>618</v>
      </c>
      <c r="E992" s="314" t="s">
        <v>360</v>
      </c>
      <c r="F992" s="180" t="s">
        <v>23</v>
      </c>
      <c r="G992" s="13"/>
      <c r="H992" s="23"/>
      <c r="I992" s="38"/>
      <c r="J992" s="37"/>
      <c r="K992" s="37"/>
      <c r="L992" s="37"/>
      <c r="M992" s="37"/>
      <c r="N992" s="215">
        <v>0</v>
      </c>
      <c r="O992" s="50">
        <f t="shared" si="557"/>
        <v>0</v>
      </c>
      <c r="P992" s="94">
        <f t="shared" si="558"/>
        <v>0</v>
      </c>
      <c r="Q992" s="403">
        <v>6.46</v>
      </c>
      <c r="R992" s="437">
        <f t="shared" si="559"/>
        <v>419.9</v>
      </c>
      <c r="S992" s="395">
        <f t="shared" si="560"/>
        <v>272.93499999999995</v>
      </c>
      <c r="T992" s="455">
        <v>35</v>
      </c>
      <c r="U992" s="435">
        <f t="shared" si="561"/>
        <v>38.61538461538462</v>
      </c>
      <c r="V992" s="459">
        <v>257.75399999999996</v>
      </c>
      <c r="W992" s="318">
        <f t="shared" si="553"/>
        <v>0</v>
      </c>
      <c r="X992" s="553">
        <f t="shared" si="555"/>
        <v>0</v>
      </c>
      <c r="Y992" s="438" t="s">
        <v>773</v>
      </c>
      <c r="Z992" s="436">
        <f t="shared" si="562"/>
        <v>35</v>
      </c>
      <c r="AA992" s="428"/>
      <c r="AB992" s="2"/>
      <c r="AC992" s="1"/>
      <c r="AD992" s="2"/>
      <c r="AE992" s="2"/>
      <c r="AF992" s="2"/>
      <c r="AG992" s="2"/>
      <c r="AH992" s="2"/>
      <c r="AI992" s="2"/>
      <c r="AJ992" s="2"/>
      <c r="AK992" s="122"/>
      <c r="AL992" s="2"/>
      <c r="AM992" s="2"/>
      <c r="AN992" s="2"/>
      <c r="AO992" s="2"/>
      <c r="AP992" s="2"/>
      <c r="AQ992" s="2"/>
      <c r="AR992" s="2"/>
      <c r="AS992" s="2"/>
      <c r="AT992" s="2"/>
      <c r="AU992" s="2"/>
      <c r="AV992" s="2"/>
      <c r="AW992" s="2"/>
      <c r="AX992" s="2"/>
      <c r="AY992" s="2"/>
      <c r="AZ992" s="2"/>
      <c r="BA992" s="2"/>
      <c r="BB992" s="2"/>
      <c r="BC992" s="2"/>
      <c r="BD992" s="2"/>
      <c r="BE992" s="2"/>
    </row>
    <row r="993" spans="1:256" s="3" customFormat="1" ht="63.75" hidden="1" customHeight="1">
      <c r="A993" s="521" t="s">
        <v>11</v>
      </c>
      <c r="B993" s="482"/>
      <c r="C993" s="512" t="s">
        <v>784</v>
      </c>
      <c r="D993" s="16" t="s">
        <v>269</v>
      </c>
      <c r="E993" s="63" t="s">
        <v>360</v>
      </c>
      <c r="F993" s="75" t="s">
        <v>23</v>
      </c>
      <c r="G993" s="97"/>
      <c r="H993" s="629"/>
      <c r="I993" s="40"/>
      <c r="J993" s="39"/>
      <c r="K993" s="39"/>
      <c r="L993" s="39"/>
      <c r="M993" s="39"/>
      <c r="N993" s="215">
        <v>0</v>
      </c>
      <c r="O993" s="50">
        <f t="shared" si="557"/>
        <v>0</v>
      </c>
      <c r="P993" s="94">
        <f t="shared" si="558"/>
        <v>0</v>
      </c>
      <c r="Q993" s="403">
        <v>6.59</v>
      </c>
      <c r="R993" s="437">
        <f t="shared" si="559"/>
        <v>428.34999999999997</v>
      </c>
      <c r="S993" s="395">
        <f t="shared" si="560"/>
        <v>299.84499999999997</v>
      </c>
      <c r="T993" s="455">
        <v>30</v>
      </c>
      <c r="U993" s="435">
        <f t="shared" si="561"/>
        <v>31.070386366289256</v>
      </c>
      <c r="V993" s="459">
        <v>295.26</v>
      </c>
      <c r="W993" s="318">
        <f t="shared" si="553"/>
        <v>0</v>
      </c>
      <c r="X993" s="553">
        <f t="shared" si="555"/>
        <v>0</v>
      </c>
      <c r="Y993" s="438" t="s">
        <v>773</v>
      </c>
      <c r="Z993" s="436">
        <f t="shared" si="562"/>
        <v>30</v>
      </c>
      <c r="AA993" s="428"/>
      <c r="AB993" s="2"/>
      <c r="AC993" s="1"/>
      <c r="AD993" s="2"/>
      <c r="AE993" s="2"/>
      <c r="AF993" s="2"/>
      <c r="AG993" s="2"/>
      <c r="AH993" s="2"/>
      <c r="AI993" s="2"/>
      <c r="AJ993" s="2"/>
      <c r="AK993" s="122"/>
      <c r="AL993" s="2"/>
      <c r="AM993" s="2"/>
      <c r="AN993" s="2"/>
      <c r="AO993" s="2"/>
      <c r="AP993" s="2"/>
      <c r="AQ993" s="2"/>
      <c r="AR993" s="2"/>
      <c r="AS993" s="2"/>
      <c r="AT993" s="2"/>
      <c r="AU993" s="2"/>
      <c r="AV993" s="2"/>
      <c r="AW993" s="2"/>
      <c r="AX993" s="2"/>
      <c r="AY993" s="2"/>
      <c r="AZ993" s="2"/>
      <c r="BA993" s="2"/>
      <c r="BB993" s="2"/>
      <c r="BC993" s="2"/>
      <c r="BD993" s="2"/>
      <c r="BE993" s="2"/>
    </row>
    <row r="994" spans="1:256" s="3" customFormat="1" ht="27" hidden="1" customHeight="1">
      <c r="A994" s="521" t="s">
        <v>11</v>
      </c>
      <c r="B994" s="521"/>
      <c r="C994" s="322"/>
      <c r="D994" s="16" t="s">
        <v>269</v>
      </c>
      <c r="E994" s="63" t="s">
        <v>360</v>
      </c>
      <c r="F994" s="75" t="s">
        <v>62</v>
      </c>
      <c r="G994" s="13"/>
      <c r="H994" s="23"/>
      <c r="I994" s="38"/>
      <c r="J994" s="37"/>
      <c r="K994" s="37"/>
      <c r="L994" s="37"/>
      <c r="M994" s="37"/>
      <c r="N994" s="215">
        <v>0</v>
      </c>
      <c r="O994" s="50">
        <f t="shared" si="557"/>
        <v>0</v>
      </c>
      <c r="P994" s="94">
        <f t="shared" si="558"/>
        <v>0</v>
      </c>
      <c r="Q994" s="403">
        <v>6.59</v>
      </c>
      <c r="R994" s="437">
        <f t="shared" si="559"/>
        <v>428.34999999999997</v>
      </c>
      <c r="S994" s="395">
        <f t="shared" si="560"/>
        <v>278.42749999999995</v>
      </c>
      <c r="T994" s="455">
        <v>35</v>
      </c>
      <c r="U994" s="435">
        <f t="shared" si="561"/>
        <v>38.61538461538462</v>
      </c>
      <c r="V994" s="459">
        <v>262.94099999999997</v>
      </c>
      <c r="W994" s="318">
        <f t="shared" si="553"/>
        <v>0</v>
      </c>
      <c r="X994" s="553">
        <f t="shared" si="555"/>
        <v>0</v>
      </c>
      <c r="Y994" s="438" t="s">
        <v>773</v>
      </c>
      <c r="Z994" s="436">
        <f t="shared" si="562"/>
        <v>35</v>
      </c>
      <c r="AA994" s="428"/>
      <c r="AB994" s="2"/>
      <c r="AC994" s="1"/>
      <c r="AD994" s="2"/>
      <c r="AE994" s="2"/>
      <c r="AF994" s="2"/>
      <c r="AG994" s="2"/>
      <c r="AH994" s="2"/>
      <c r="AI994" s="2"/>
      <c r="AJ994" s="2"/>
      <c r="AK994" s="122"/>
      <c r="AL994" s="2"/>
      <c r="AM994" s="2"/>
      <c r="AN994" s="2"/>
      <c r="AO994" s="2"/>
      <c r="AP994" s="2"/>
      <c r="AQ994" s="2"/>
      <c r="AR994" s="2"/>
      <c r="AS994" s="2"/>
      <c r="AT994" s="2"/>
      <c r="AU994" s="2"/>
      <c r="AV994" s="2"/>
      <c r="AW994" s="2"/>
      <c r="AX994" s="2"/>
      <c r="AY994" s="2"/>
      <c r="AZ994" s="2"/>
      <c r="BA994" s="2"/>
      <c r="BB994" s="2"/>
      <c r="BC994" s="2"/>
      <c r="BD994" s="2"/>
      <c r="BE994" s="2"/>
    </row>
    <row r="995" spans="1:256" s="3" customFormat="1" ht="63.75" hidden="1" customHeight="1">
      <c r="A995" s="521" t="s">
        <v>11</v>
      </c>
      <c r="B995" s="482"/>
      <c r="C995" s="512" t="s">
        <v>784</v>
      </c>
      <c r="D995" s="18" t="s">
        <v>269</v>
      </c>
      <c r="E995" s="71" t="s">
        <v>360</v>
      </c>
      <c r="F995" s="79" t="s">
        <v>54</v>
      </c>
      <c r="G995" s="97"/>
      <c r="H995" s="630"/>
      <c r="I995" s="40"/>
      <c r="J995" s="39"/>
      <c r="K995" s="39"/>
      <c r="L995" s="39"/>
      <c r="M995" s="39"/>
      <c r="N995" s="215">
        <v>0</v>
      </c>
      <c r="O995" s="50">
        <f t="shared" si="557"/>
        <v>0</v>
      </c>
      <c r="P995" s="94">
        <f t="shared" si="558"/>
        <v>0</v>
      </c>
      <c r="Q995" s="403">
        <v>6.59</v>
      </c>
      <c r="R995" s="437">
        <f t="shared" si="559"/>
        <v>428.34999999999997</v>
      </c>
      <c r="S995" s="395">
        <f t="shared" si="560"/>
        <v>299.84499999999997</v>
      </c>
      <c r="T995" s="455">
        <v>30</v>
      </c>
      <c r="U995" s="435">
        <f t="shared" si="561"/>
        <v>31.070386366289256</v>
      </c>
      <c r="V995" s="459">
        <v>295.26</v>
      </c>
      <c r="W995" s="318">
        <f t="shared" si="553"/>
        <v>0</v>
      </c>
      <c r="X995" s="553">
        <f t="shared" si="555"/>
        <v>0</v>
      </c>
      <c r="Y995" s="438" t="s">
        <v>773</v>
      </c>
      <c r="Z995" s="436">
        <f t="shared" si="562"/>
        <v>30</v>
      </c>
      <c r="AA995" s="428"/>
      <c r="AB995" s="2"/>
      <c r="AC995" s="1"/>
      <c r="AD995" s="2"/>
      <c r="AE995" s="2"/>
      <c r="AF995" s="2"/>
      <c r="AG995" s="2"/>
      <c r="AH995" s="2"/>
      <c r="AI995" s="2"/>
      <c r="AJ995" s="2"/>
      <c r="AK995" s="122"/>
      <c r="AL995" s="2"/>
      <c r="AM995" s="2"/>
      <c r="AN995" s="2"/>
      <c r="AO995" s="2"/>
      <c r="AP995" s="2"/>
      <c r="AQ995" s="2"/>
      <c r="AR995" s="2"/>
      <c r="AS995" s="2"/>
      <c r="AT995" s="2"/>
      <c r="AU995" s="2"/>
      <c r="AV995" s="2"/>
      <c r="AW995" s="2"/>
      <c r="AX995" s="2"/>
      <c r="AY995" s="2"/>
      <c r="AZ995" s="2"/>
      <c r="BA995" s="2"/>
      <c r="BB995" s="2"/>
      <c r="BC995" s="2"/>
      <c r="BD995" s="2"/>
      <c r="BE995" s="2"/>
    </row>
    <row r="996" spans="1:256" ht="12" hidden="1" customHeight="1">
      <c r="A996" s="537"/>
      <c r="B996" s="268"/>
      <c r="C996" s="322"/>
      <c r="D996" s="268"/>
      <c r="E996" s="269"/>
      <c r="F996" s="270"/>
      <c r="G996" s="271"/>
      <c r="H996" s="271"/>
      <c r="I996" s="271"/>
      <c r="J996" s="271"/>
      <c r="K996" s="271"/>
      <c r="L996" s="271"/>
      <c r="M996" s="271"/>
      <c r="N996" s="252">
        <v>0</v>
      </c>
      <c r="O996" s="392"/>
      <c r="P996" s="402"/>
      <c r="Q996" s="393"/>
      <c r="R996" s="739"/>
      <c r="S996" s="765"/>
      <c r="T996" s="454"/>
      <c r="U996" s="433"/>
      <c r="V996" s="444"/>
      <c r="W996" s="771" t="s">
        <v>22</v>
      </c>
      <c r="X996" s="553">
        <f t="shared" si="555"/>
        <v>0</v>
      </c>
      <c r="Y996" s="423"/>
      <c r="Z996" s="170"/>
      <c r="AA996" s="88"/>
      <c r="AB996" s="171"/>
      <c r="AC996" s="1"/>
      <c r="AD996" s="162"/>
      <c r="AE996" s="162"/>
      <c r="AF996" s="162"/>
      <c r="AG996" s="162"/>
      <c r="AH996" s="162"/>
      <c r="AI996" s="162"/>
      <c r="AJ996" s="162"/>
      <c r="AK996" s="163"/>
      <c r="AL996" s="162"/>
      <c r="AM996" s="162"/>
      <c r="AN996" s="162"/>
      <c r="AO996" s="162"/>
      <c r="AP996" s="162"/>
      <c r="AQ996" s="162"/>
      <c r="AR996" s="162"/>
      <c r="AS996" s="162"/>
      <c r="AT996" s="162"/>
      <c r="AU996" s="162"/>
      <c r="AV996" s="162"/>
      <c r="AW996" s="162"/>
      <c r="AX996" s="162"/>
      <c r="AY996" s="162"/>
      <c r="AZ996" s="162"/>
      <c r="BA996" s="162"/>
      <c r="BB996" s="162"/>
      <c r="BC996" s="162"/>
      <c r="BD996" s="162"/>
      <c r="BE996" s="162"/>
    </row>
    <row r="997" spans="1:256" s="3" customFormat="1" ht="27" hidden="1" customHeight="1">
      <c r="A997" s="505"/>
      <c r="B997" s="490"/>
      <c r="C997" s="322"/>
      <c r="D997" s="132"/>
      <c r="E997" s="133" t="s">
        <v>576</v>
      </c>
      <c r="F997" s="259"/>
      <c r="G997" s="258"/>
      <c r="H997" s="254" t="s">
        <v>218</v>
      </c>
      <c r="I997" s="258"/>
      <c r="J997" s="258"/>
      <c r="K997" s="258"/>
      <c r="L997" s="258"/>
      <c r="M997" s="258"/>
      <c r="N997" s="103">
        <v>0</v>
      </c>
      <c r="O997" s="104"/>
      <c r="P997" s="128">
        <f>IF(SUM(G998:L1001)&gt;0,0.1,0)</f>
        <v>0</v>
      </c>
      <c r="Q997" s="393"/>
      <c r="R997" s="145"/>
      <c r="S997" s="143"/>
      <c r="T997" s="439"/>
      <c r="U997" s="143"/>
      <c r="V997" s="439"/>
      <c r="W997" s="141"/>
      <c r="X997" s="553">
        <f t="shared" si="555"/>
        <v>0</v>
      </c>
      <c r="Y997" s="423"/>
      <c r="Z997" s="1"/>
      <c r="AA997" s="1"/>
      <c r="AB997" s="171"/>
      <c r="AC997" s="1"/>
      <c r="AD997" s="2"/>
      <c r="AE997" s="2"/>
      <c r="AF997" s="2"/>
      <c r="AG997" s="2"/>
      <c r="AH997" s="2"/>
      <c r="AI997" s="2"/>
      <c r="AJ997" s="2"/>
      <c r="AK997" s="122"/>
      <c r="AL997" s="2"/>
      <c r="AM997" s="2"/>
      <c r="AN997" s="2"/>
      <c r="AO997" s="2"/>
      <c r="AP997" s="2"/>
      <c r="AQ997" s="2"/>
      <c r="AR997" s="2"/>
      <c r="AS997" s="2"/>
      <c r="AT997" s="2"/>
      <c r="AU997" s="2"/>
      <c r="AV997" s="2"/>
      <c r="AW997" s="2"/>
      <c r="AX997" s="2"/>
      <c r="AY997" s="2"/>
      <c r="AZ997" s="2"/>
      <c r="BA997" s="2"/>
      <c r="BB997" s="2"/>
      <c r="BC997" s="2"/>
      <c r="BD997" s="2"/>
      <c r="BE997" s="2"/>
    </row>
    <row r="998" spans="1:256" ht="12" hidden="1" customHeight="1">
      <c r="A998" s="652"/>
      <c r="B998" s="652"/>
      <c r="C998" s="322"/>
      <c r="D998" s="268"/>
      <c r="E998" s="269"/>
      <c r="F998" s="270"/>
      <c r="G998" s="271"/>
      <c r="H998" s="271"/>
      <c r="I998" s="271"/>
      <c r="J998" s="271"/>
      <c r="K998" s="271"/>
      <c r="L998" s="271"/>
      <c r="M998" s="397"/>
      <c r="N998" s="204">
        <v>0</v>
      </c>
      <c r="O998" s="305"/>
      <c r="P998" s="397"/>
      <c r="Q998" s="396"/>
      <c r="R998" s="323"/>
      <c r="S998" s="273"/>
      <c r="T998" s="444"/>
      <c r="U998" s="273"/>
      <c r="V998" s="444"/>
      <c r="W998" s="193" t="s">
        <v>22</v>
      </c>
      <c r="X998" s="553">
        <f t="shared" si="555"/>
        <v>0</v>
      </c>
      <c r="Y998" s="423"/>
      <c r="Z998" s="170"/>
      <c r="AA998" s="88"/>
      <c r="AB998" s="171"/>
      <c r="AC998" s="1"/>
      <c r="AD998" s="162"/>
      <c r="AE998" s="162"/>
      <c r="AF998" s="162"/>
      <c r="AG998" s="162"/>
      <c r="AH998" s="162"/>
      <c r="AI998" s="162"/>
      <c r="AJ998" s="162"/>
      <c r="AK998" s="163"/>
      <c r="AL998" s="162"/>
      <c r="AM998" s="162"/>
      <c r="AN998" s="162"/>
      <c r="AO998" s="162"/>
      <c r="AP998" s="162"/>
      <c r="AQ998" s="162"/>
      <c r="AR998" s="162"/>
      <c r="AS998" s="162"/>
      <c r="AT998" s="162"/>
      <c r="AU998" s="162"/>
      <c r="AV998" s="162"/>
      <c r="AW998" s="162"/>
      <c r="AX998" s="162"/>
      <c r="AY998" s="162"/>
      <c r="AZ998" s="162"/>
      <c r="BA998" s="162"/>
      <c r="BB998" s="162"/>
      <c r="BC998" s="162"/>
      <c r="BD998" s="162"/>
      <c r="BE998" s="162"/>
    </row>
    <row r="999" spans="1:256" s="3" customFormat="1" ht="63.75" hidden="1" customHeight="1">
      <c r="A999" s="521" t="s">
        <v>11</v>
      </c>
      <c r="B999" s="521"/>
      <c r="C999" s="648" t="s">
        <v>784</v>
      </c>
      <c r="D999" s="33" t="s">
        <v>269</v>
      </c>
      <c r="E999" s="77" t="s">
        <v>271</v>
      </c>
      <c r="F999" s="101" t="s">
        <v>745</v>
      </c>
      <c r="G999" s="97"/>
      <c r="H999" s="611"/>
      <c r="I999" s="40"/>
      <c r="J999" s="39"/>
      <c r="K999" s="39"/>
      <c r="L999" s="39"/>
      <c r="M999" s="39"/>
      <c r="N999" s="215">
        <v>0</v>
      </c>
      <c r="O999" s="50">
        <f t="shared" ref="O999:O1000" si="567">SUBTOTAL(9,G999:M999)</f>
        <v>0</v>
      </c>
      <c r="P999" s="94">
        <f>O999</f>
        <v>0</v>
      </c>
      <c r="Q999" s="403">
        <v>13.17</v>
      </c>
      <c r="R999" s="437">
        <f>Q999*$S$1</f>
        <v>856.05</v>
      </c>
      <c r="S999" s="395">
        <f>(1-T999*0.01)*R999</f>
        <v>642.03749999999991</v>
      </c>
      <c r="T999" s="455">
        <v>25</v>
      </c>
      <c r="U999" s="435">
        <f>(V999/R999*100-100)*-1</f>
        <v>31.01804801121429</v>
      </c>
      <c r="V999" s="459">
        <v>590.52</v>
      </c>
      <c r="W999" s="318">
        <f>S999*O999</f>
        <v>0</v>
      </c>
      <c r="X999" s="553">
        <f t="shared" si="555"/>
        <v>0</v>
      </c>
      <c r="Y999" s="438" t="s">
        <v>773</v>
      </c>
      <c r="Z999" s="436">
        <f>T999</f>
        <v>25</v>
      </c>
      <c r="AA999" s="428"/>
      <c r="AB999" s="2"/>
      <c r="AC999" s="1"/>
      <c r="AD999" s="2"/>
      <c r="AE999" s="2"/>
      <c r="AF999" s="2"/>
      <c r="AG999" s="2"/>
      <c r="AH999" s="2"/>
      <c r="AI999" s="2"/>
      <c r="AJ999" s="2"/>
      <c r="AK999" s="122"/>
      <c r="AL999" s="2"/>
      <c r="AM999" s="2"/>
      <c r="AN999" s="2"/>
      <c r="AO999" s="2"/>
      <c r="AP999" s="2"/>
      <c r="AQ999" s="2"/>
      <c r="AR999" s="2"/>
      <c r="AS999" s="2"/>
      <c r="AT999" s="2"/>
      <c r="AU999" s="2"/>
      <c r="AV999" s="2"/>
      <c r="AW999" s="2"/>
      <c r="AX999" s="2"/>
      <c r="AY999" s="2"/>
      <c r="AZ999" s="2"/>
      <c r="BA999" s="2"/>
      <c r="BB999" s="2"/>
      <c r="BC999" s="2"/>
      <c r="BD999" s="2"/>
      <c r="BE999" s="2"/>
    </row>
    <row r="1000" spans="1:256" s="3" customFormat="1" ht="63.75" hidden="1" customHeight="1">
      <c r="A1000" s="521" t="s">
        <v>11</v>
      </c>
      <c r="B1000" s="492"/>
      <c r="C1000" s="648" t="s">
        <v>784</v>
      </c>
      <c r="D1000" s="18" t="s">
        <v>270</v>
      </c>
      <c r="E1000" s="71" t="s">
        <v>271</v>
      </c>
      <c r="F1000" s="102" t="s">
        <v>272</v>
      </c>
      <c r="G1000" s="97"/>
      <c r="H1000" s="617"/>
      <c r="I1000" s="40"/>
      <c r="J1000" s="39"/>
      <c r="K1000" s="39"/>
      <c r="L1000" s="39"/>
      <c r="M1000" s="39"/>
      <c r="N1000" s="215">
        <v>0</v>
      </c>
      <c r="O1000" s="50">
        <f t="shared" si="567"/>
        <v>0</v>
      </c>
      <c r="P1000" s="94">
        <f>O1000</f>
        <v>0</v>
      </c>
      <c r="Q1000" s="403">
        <v>13.17</v>
      </c>
      <c r="R1000" s="437">
        <f>Q1000*$S$1</f>
        <v>856.05</v>
      </c>
      <c r="S1000" s="395">
        <f>(1-T1000*0.01)*R1000</f>
        <v>642.03749999999991</v>
      </c>
      <c r="T1000" s="455">
        <v>25</v>
      </c>
      <c r="U1000" s="435">
        <f>(V1000/R1000*100-100)*-1</f>
        <v>31.01804801121429</v>
      </c>
      <c r="V1000" s="459">
        <v>590.52</v>
      </c>
      <c r="W1000" s="318">
        <f t="shared" si="553"/>
        <v>0</v>
      </c>
      <c r="X1000" s="553">
        <f t="shared" si="555"/>
        <v>0</v>
      </c>
      <c r="Y1000" s="438" t="s">
        <v>773</v>
      </c>
      <c r="Z1000" s="436">
        <f>T1000</f>
        <v>25</v>
      </c>
      <c r="AA1000" s="428"/>
      <c r="AB1000" s="2"/>
      <c r="AC1000" s="1"/>
      <c r="AD1000" s="2"/>
      <c r="AE1000" s="2"/>
      <c r="AF1000" s="2"/>
      <c r="AG1000" s="2"/>
      <c r="AH1000" s="2"/>
      <c r="AI1000" s="2"/>
      <c r="AJ1000" s="2"/>
      <c r="AK1000" s="122"/>
      <c r="AL1000" s="2"/>
      <c r="AM1000" s="2"/>
      <c r="AN1000" s="2"/>
      <c r="AO1000" s="2"/>
      <c r="AP1000" s="2"/>
      <c r="AQ1000" s="2"/>
      <c r="AR1000" s="2"/>
      <c r="AS1000" s="2"/>
      <c r="AT1000" s="2"/>
      <c r="AU1000" s="2"/>
      <c r="AV1000" s="2"/>
      <c r="AW1000" s="2"/>
      <c r="AX1000" s="2"/>
      <c r="AY1000" s="2"/>
      <c r="AZ1000" s="2"/>
      <c r="BA1000" s="2"/>
      <c r="BB1000" s="2"/>
      <c r="BC1000" s="2"/>
      <c r="BD1000" s="2"/>
      <c r="BE1000" s="2"/>
    </row>
    <row r="1001" spans="1:256" ht="12" hidden="1" customHeight="1">
      <c r="A1001" s="652"/>
      <c r="B1001" s="652"/>
      <c r="C1001" s="322"/>
      <c r="D1001" s="268"/>
      <c r="E1001" s="269"/>
      <c r="F1001" s="270"/>
      <c r="G1001" s="271"/>
      <c r="H1001" s="271"/>
      <c r="I1001" s="271"/>
      <c r="J1001" s="271"/>
      <c r="K1001" s="271"/>
      <c r="L1001" s="271"/>
      <c r="M1001" s="402"/>
      <c r="N1001" s="252">
        <v>0</v>
      </c>
      <c r="O1001" s="392"/>
      <c r="P1001" s="402"/>
      <c r="Q1001" s="393"/>
      <c r="R1001" s="323"/>
      <c r="S1001" s="273"/>
      <c r="T1001" s="454"/>
      <c r="U1001" s="433"/>
      <c r="V1001" s="444"/>
      <c r="W1001" s="193" t="s">
        <v>22</v>
      </c>
      <c r="X1001" s="553">
        <f t="shared" si="555"/>
        <v>0</v>
      </c>
      <c r="Y1001" s="423"/>
      <c r="Z1001" s="170"/>
      <c r="AA1001" s="88"/>
      <c r="AB1001" s="171"/>
      <c r="AC1001" s="1"/>
      <c r="AD1001" s="162"/>
      <c r="AE1001" s="162"/>
      <c r="AF1001" s="162"/>
      <c r="AG1001" s="162"/>
      <c r="AH1001" s="162"/>
      <c r="AI1001" s="162"/>
      <c r="AJ1001" s="162"/>
      <c r="AK1001" s="163"/>
      <c r="AL1001" s="162"/>
      <c r="AM1001" s="162"/>
      <c r="AN1001" s="162"/>
      <c r="AO1001" s="162"/>
      <c r="AP1001" s="162"/>
      <c r="AQ1001" s="162"/>
      <c r="AR1001" s="162"/>
      <c r="AS1001" s="162"/>
      <c r="AT1001" s="162"/>
      <c r="AU1001" s="162"/>
      <c r="AV1001" s="162"/>
      <c r="AW1001" s="162"/>
      <c r="AX1001" s="162"/>
      <c r="AY1001" s="162"/>
      <c r="AZ1001" s="162"/>
      <c r="BA1001" s="162"/>
      <c r="BB1001" s="162"/>
      <c r="BC1001" s="162"/>
      <c r="BD1001" s="162"/>
      <c r="BE1001" s="162"/>
    </row>
    <row r="1002" spans="1:256" s="3" customFormat="1" ht="27" hidden="1" customHeight="1">
      <c r="A1002" s="504"/>
      <c r="B1002" s="130"/>
      <c r="C1002" s="130"/>
      <c r="D1002" s="130"/>
      <c r="E1002" s="130"/>
      <c r="F1002" s="130"/>
      <c r="G1002" s="130"/>
      <c r="H1002" s="130"/>
      <c r="I1002" s="97" t="s">
        <v>234</v>
      </c>
      <c r="J1002" s="39"/>
      <c r="K1002" s="39"/>
      <c r="L1002" s="39"/>
      <c r="M1002" s="39"/>
      <c r="N1002" s="103">
        <v>0</v>
      </c>
      <c r="O1002" s="104"/>
      <c r="P1002" s="128">
        <f>IF(SUM(G1003:M1006)&gt;0,0.1,0)</f>
        <v>0</v>
      </c>
      <c r="Q1002" s="393"/>
      <c r="R1002" s="735"/>
      <c r="S1002" s="755"/>
      <c r="T1002" s="439"/>
      <c r="U1002" s="143"/>
      <c r="V1002" s="439"/>
      <c r="W1002" s="769"/>
      <c r="X1002" s="553">
        <f t="shared" si="555"/>
        <v>0</v>
      </c>
      <c r="Y1002" s="423"/>
      <c r="Z1002" s="1"/>
      <c r="AA1002" s="1"/>
      <c r="AB1002" s="171"/>
      <c r="AC1002" s="1"/>
      <c r="AD1002" s="2"/>
      <c r="AE1002" s="2"/>
      <c r="AF1002" s="2"/>
      <c r="AG1002" s="2"/>
      <c r="AH1002" s="2"/>
      <c r="AI1002" s="2"/>
      <c r="AJ1002" s="2"/>
      <c r="AK1002" s="122"/>
      <c r="AL1002" s="2"/>
      <c r="AM1002" s="2"/>
      <c r="AN1002" s="2"/>
      <c r="AO1002" s="2"/>
      <c r="AP1002" s="2"/>
      <c r="AQ1002" s="2"/>
      <c r="AR1002" s="2"/>
      <c r="AS1002" s="2"/>
      <c r="AT1002" s="2"/>
      <c r="AU1002" s="2"/>
      <c r="AV1002" s="2"/>
      <c r="AW1002" s="2"/>
      <c r="AX1002" s="2"/>
      <c r="AY1002" s="2"/>
      <c r="AZ1002" s="2"/>
      <c r="BA1002" s="2"/>
      <c r="BB1002" s="2"/>
      <c r="BC1002" s="2"/>
      <c r="BD1002" s="2"/>
      <c r="BE1002" s="2"/>
    </row>
    <row r="1003" spans="1:256" ht="12" hidden="1" customHeight="1">
      <c r="A1003" s="508"/>
      <c r="B1003" s="268"/>
      <c r="C1003" s="322"/>
      <c r="D1003" s="268"/>
      <c r="E1003" s="269"/>
      <c r="F1003" s="270"/>
      <c r="G1003" s="271"/>
      <c r="H1003" s="271"/>
      <c r="I1003" s="271"/>
      <c r="J1003" s="271"/>
      <c r="K1003" s="271"/>
      <c r="L1003" s="271"/>
      <c r="M1003" s="397"/>
      <c r="N1003" s="204">
        <v>0</v>
      </c>
      <c r="O1003" s="305"/>
      <c r="P1003" s="397"/>
      <c r="Q1003" s="396"/>
      <c r="R1003" s="739"/>
      <c r="S1003" s="765"/>
      <c r="T1003" s="444"/>
      <c r="U1003" s="273"/>
      <c r="V1003" s="444"/>
      <c r="W1003" s="771" t="s">
        <v>22</v>
      </c>
      <c r="X1003" s="553">
        <f t="shared" si="555"/>
        <v>0</v>
      </c>
      <c r="Y1003" s="423"/>
      <c r="Z1003" s="1"/>
      <c r="AA1003" s="1"/>
      <c r="AB1003" s="171"/>
      <c r="AC1003" s="1"/>
      <c r="AD1003" s="2"/>
      <c r="AE1003" s="2"/>
      <c r="AF1003" s="2"/>
      <c r="AG1003" s="2"/>
      <c r="AH1003" s="2"/>
      <c r="AI1003" s="2"/>
      <c r="AJ1003" s="2"/>
      <c r="AK1003" s="122"/>
      <c r="AL1003" s="162"/>
      <c r="AM1003" s="162"/>
      <c r="AN1003" s="162"/>
      <c r="AO1003" s="162"/>
      <c r="AP1003" s="162"/>
      <c r="AQ1003" s="162"/>
      <c r="AR1003" s="162"/>
      <c r="AS1003" s="162"/>
      <c r="AT1003" s="162"/>
      <c r="AU1003" s="162"/>
      <c r="AV1003" s="162"/>
      <c r="AW1003" s="162"/>
      <c r="AX1003" s="162"/>
      <c r="AY1003" s="162"/>
      <c r="AZ1003" s="162"/>
      <c r="BA1003" s="162"/>
      <c r="BB1003" s="162"/>
      <c r="BC1003" s="162"/>
      <c r="BD1003" s="162"/>
      <c r="BE1003" s="162"/>
    </row>
    <row r="1004" spans="1:256" s="3" customFormat="1" ht="27" hidden="1" customHeight="1">
      <c r="A1004" s="492" t="s">
        <v>11</v>
      </c>
      <c r="B1004" s="492"/>
      <c r="C1004" s="322"/>
      <c r="D1004" s="33" t="s">
        <v>233</v>
      </c>
      <c r="E1004" s="158" t="s">
        <v>235</v>
      </c>
      <c r="F1004" s="78" t="s">
        <v>2</v>
      </c>
      <c r="G1004" s="13"/>
      <c r="H1004" s="33"/>
      <c r="I1004" s="44"/>
      <c r="J1004" s="37"/>
      <c r="K1004" s="37"/>
      <c r="L1004" s="37"/>
      <c r="M1004" s="37"/>
      <c r="N1004" s="215">
        <v>0</v>
      </c>
      <c r="O1004" s="50">
        <f t="shared" ref="O1004:O1005" si="568">SUBTOTAL(9,G1004:M1004)</f>
        <v>0</v>
      </c>
      <c r="P1004" s="94">
        <f>O1004</f>
        <v>0</v>
      </c>
      <c r="Q1004" s="403">
        <v>6.83</v>
      </c>
      <c r="R1004" s="437">
        <f>Q1004*$S$1</f>
        <v>443.95</v>
      </c>
      <c r="S1004" s="395">
        <f>(1-T1004*0.01)*R1004</f>
        <v>288.56749999999994</v>
      </c>
      <c r="T1004" s="455">
        <v>35</v>
      </c>
      <c r="U1004" s="435">
        <f>(V1004/R1004*100-100)*-1</f>
        <v>38.61538461538462</v>
      </c>
      <c r="V1004" s="459">
        <v>272.517</v>
      </c>
      <c r="W1004" s="318">
        <f t="shared" si="553"/>
        <v>0</v>
      </c>
      <c r="X1004" s="553">
        <f t="shared" si="555"/>
        <v>0</v>
      </c>
      <c r="Y1004" s="438" t="s">
        <v>773</v>
      </c>
      <c r="Z1004" s="436">
        <f>T1004</f>
        <v>35</v>
      </c>
      <c r="AA1004" s="428"/>
      <c r="AB1004" s="2"/>
      <c r="AC1004" s="1"/>
      <c r="AD1004" s="2"/>
      <c r="AE1004" s="2"/>
      <c r="AF1004" s="2"/>
      <c r="AG1004" s="2"/>
      <c r="AH1004" s="2"/>
      <c r="AI1004" s="2"/>
      <c r="AJ1004" s="2"/>
      <c r="AK1004" s="122"/>
      <c r="AL1004" s="2"/>
      <c r="AM1004" s="2"/>
      <c r="AN1004" s="2"/>
      <c r="AO1004" s="2"/>
      <c r="AP1004" s="2"/>
      <c r="AQ1004" s="2"/>
      <c r="AR1004" s="2"/>
      <c r="AS1004" s="2"/>
      <c r="AT1004" s="2"/>
      <c r="AU1004" s="2"/>
      <c r="AV1004" s="2"/>
      <c r="AW1004" s="2"/>
      <c r="AX1004" s="2"/>
      <c r="AY1004" s="2"/>
      <c r="AZ1004" s="2"/>
      <c r="BA1004" s="2"/>
      <c r="BB1004" s="2"/>
      <c r="BC1004" s="2"/>
      <c r="BD1004" s="2"/>
      <c r="BE1004" s="2"/>
    </row>
    <row r="1005" spans="1:256" s="3" customFormat="1" ht="63.75" hidden="1" customHeight="1">
      <c r="A1005" s="521" t="s">
        <v>11</v>
      </c>
      <c r="B1005" s="480"/>
      <c r="C1005" s="512" t="s">
        <v>784</v>
      </c>
      <c r="D1005" s="18" t="s">
        <v>233</v>
      </c>
      <c r="E1005" s="159" t="s">
        <v>235</v>
      </c>
      <c r="F1005" s="68" t="s">
        <v>54</v>
      </c>
      <c r="G1005" s="258"/>
      <c r="H1005" s="258"/>
      <c r="I1005" s="617"/>
      <c r="J1005" s="39"/>
      <c r="K1005" s="39"/>
      <c r="L1005" s="39"/>
      <c r="M1005" s="865"/>
      <c r="N1005" s="215">
        <v>0</v>
      </c>
      <c r="O1005" s="50">
        <f t="shared" si="568"/>
        <v>0</v>
      </c>
      <c r="P1005" s="94">
        <f>O1005</f>
        <v>0</v>
      </c>
      <c r="Q1005" s="679">
        <v>5.66</v>
      </c>
      <c r="R1005" s="737">
        <f>Q1005*$S$1</f>
        <v>367.90000000000003</v>
      </c>
      <c r="S1005" s="746">
        <f>(1-T1005*0.01)*R1005</f>
        <v>294.32000000000005</v>
      </c>
      <c r="T1005" s="455">
        <v>20</v>
      </c>
      <c r="U1005" s="435">
        <f>(V1005/R1005*100-100)*-1</f>
        <v>19.744495786898625</v>
      </c>
      <c r="V1005" s="459">
        <v>295.26</v>
      </c>
      <c r="W1005" s="753">
        <f>S1005*O1005</f>
        <v>0</v>
      </c>
      <c r="X1005" s="553">
        <f t="shared" si="555"/>
        <v>0</v>
      </c>
      <c r="Y1005" s="438" t="s">
        <v>773</v>
      </c>
      <c r="Z1005" s="436">
        <f>T1005</f>
        <v>20</v>
      </c>
      <c r="AA1005" s="428"/>
      <c r="AB1005" s="2"/>
      <c r="AC1005" s="1"/>
      <c r="AD1005" s="2"/>
      <c r="AE1005" s="2"/>
      <c r="AF1005" s="2"/>
      <c r="AG1005" s="2"/>
      <c r="AH1005" s="2"/>
      <c r="AI1005" s="2"/>
      <c r="AJ1005" s="2"/>
      <c r="AK1005" s="122"/>
      <c r="AL1005" s="2"/>
      <c r="AM1005" s="2"/>
      <c r="AN1005" s="2"/>
      <c r="AO1005" s="2"/>
      <c r="AP1005" s="2"/>
      <c r="AQ1005" s="2"/>
      <c r="AR1005" s="2"/>
      <c r="AS1005" s="2"/>
      <c r="AT1005" s="2"/>
      <c r="AU1005" s="2"/>
      <c r="AV1005" s="2"/>
      <c r="AW1005" s="2"/>
      <c r="AX1005" s="2"/>
      <c r="AY1005" s="2"/>
      <c r="AZ1005" s="2"/>
      <c r="BA1005" s="2"/>
      <c r="BB1005" s="2"/>
      <c r="BC1005" s="2"/>
      <c r="BD1005" s="2"/>
      <c r="BE1005" s="2"/>
    </row>
    <row r="1006" spans="1:256" ht="12" hidden="1" customHeight="1">
      <c r="A1006" s="537"/>
      <c r="B1006" s="268"/>
      <c r="C1006" s="322"/>
      <c r="D1006" s="268"/>
      <c r="E1006" s="269"/>
      <c r="F1006" s="550"/>
      <c r="G1006" s="397"/>
      <c r="H1006" s="397"/>
      <c r="I1006" s="397"/>
      <c r="J1006" s="271"/>
      <c r="K1006" s="271"/>
      <c r="L1006" s="271"/>
      <c r="M1006" s="271"/>
      <c r="N1006" s="252">
        <v>0</v>
      </c>
      <c r="O1006" s="392"/>
      <c r="P1006" s="402"/>
      <c r="Q1006" s="393"/>
      <c r="R1006" s="739"/>
      <c r="S1006" s="764"/>
      <c r="T1006" s="429"/>
      <c r="U1006" s="429"/>
      <c r="V1006" s="331"/>
      <c r="W1006" s="771" t="s">
        <v>22</v>
      </c>
      <c r="X1006" s="553">
        <f t="shared" si="555"/>
        <v>0</v>
      </c>
      <c r="Y1006" s="423"/>
      <c r="Z1006" s="1"/>
      <c r="AA1006" s="1"/>
      <c r="AB1006" s="171"/>
      <c r="AC1006" s="1"/>
      <c r="AD1006" s="2"/>
      <c r="AE1006" s="2"/>
      <c r="AF1006" s="2"/>
      <c r="AG1006" s="2"/>
      <c r="AH1006" s="2"/>
      <c r="AI1006" s="2"/>
      <c r="AJ1006" s="2"/>
      <c r="AK1006" s="122"/>
      <c r="AL1006" s="162"/>
      <c r="AM1006" s="162"/>
      <c r="AN1006" s="162"/>
      <c r="AO1006" s="162"/>
      <c r="AP1006" s="162"/>
      <c r="AQ1006" s="162"/>
      <c r="AR1006" s="162"/>
      <c r="AS1006" s="162"/>
      <c r="AT1006" s="162"/>
      <c r="AU1006" s="162"/>
      <c r="AV1006" s="162"/>
      <c r="AW1006" s="162"/>
      <c r="AX1006" s="162"/>
      <c r="AY1006" s="162"/>
      <c r="AZ1006" s="162"/>
      <c r="BA1006" s="162"/>
      <c r="BB1006" s="162"/>
      <c r="BC1006" s="162"/>
      <c r="BD1006" s="162"/>
      <c r="BE1006" s="162"/>
    </row>
    <row r="1007" spans="1:256" s="3" customFormat="1" ht="27" customHeight="1">
      <c r="A1007" s="504"/>
      <c r="B1007" s="130"/>
      <c r="C1007" s="322"/>
      <c r="D1007" s="130"/>
      <c r="E1007" s="417" t="s">
        <v>933</v>
      </c>
      <c r="F1007" s="551"/>
      <c r="G1007" s="341"/>
      <c r="H1007" s="191" t="s">
        <v>924</v>
      </c>
      <c r="I1007" s="191" t="s">
        <v>923</v>
      </c>
      <c r="J1007" s="97" t="s">
        <v>173</v>
      </c>
      <c r="K1007" s="97" t="s">
        <v>337</v>
      </c>
      <c r="L1007" s="40"/>
      <c r="M1007" s="40"/>
      <c r="N1007" s="103"/>
      <c r="O1007" s="104"/>
      <c r="P1007" s="128">
        <f>IF(SUM(G1008:M1014)&gt;0,0.1,0)</f>
        <v>0</v>
      </c>
      <c r="Q1007" s="393"/>
      <c r="R1007" s="735"/>
      <c r="S1007" s="763"/>
      <c r="T1007" s="332"/>
      <c r="U1007" s="332"/>
      <c r="V1007" s="332"/>
      <c r="W1007" s="769"/>
      <c r="X1007" s="553">
        <f t="shared" si="555"/>
        <v>0</v>
      </c>
      <c r="Y1007" s="423"/>
      <c r="Z1007" s="1"/>
      <c r="AA1007" s="1"/>
      <c r="AB1007" s="171"/>
      <c r="AC1007" s="1"/>
      <c r="AD1007" s="2"/>
      <c r="AE1007" s="2"/>
      <c r="AF1007" s="2"/>
      <c r="AG1007" s="2"/>
      <c r="AH1007" s="2"/>
      <c r="AI1007" s="2"/>
      <c r="AJ1007" s="2"/>
      <c r="AK1007" s="122"/>
      <c r="AL1007" s="2"/>
      <c r="AM1007" s="2"/>
      <c r="AN1007" s="2"/>
      <c r="AO1007" s="2"/>
      <c r="AP1007" s="2"/>
      <c r="AQ1007" s="2"/>
      <c r="AR1007" s="2"/>
      <c r="AS1007" s="2"/>
      <c r="AT1007" s="2"/>
      <c r="AU1007" s="2"/>
      <c r="AV1007" s="2"/>
      <c r="AW1007" s="2"/>
      <c r="AX1007" s="2"/>
      <c r="AY1007" s="2"/>
      <c r="AZ1007" s="2"/>
      <c r="BA1007" s="2"/>
      <c r="BB1007" s="2"/>
      <c r="BC1007" s="2"/>
      <c r="BD1007" s="2"/>
      <c r="BE1007" s="2"/>
    </row>
    <row r="1008" spans="1:256" s="3" customFormat="1" ht="63.75" customHeight="1">
      <c r="A1008" s="521" t="s">
        <v>11</v>
      </c>
      <c r="B1008" s="531"/>
      <c r="C1008" s="678" t="s">
        <v>955</v>
      </c>
      <c r="D1008" s="716" t="s">
        <v>926</v>
      </c>
      <c r="E1008" s="68" t="s">
        <v>925</v>
      </c>
      <c r="F1008" s="68" t="s">
        <v>47</v>
      </c>
      <c r="G1008" s="39"/>
      <c r="H1008" s="539" t="s">
        <v>792</v>
      </c>
      <c r="I1008" s="621"/>
      <c r="J1008" s="621"/>
      <c r="K1008" s="539" t="s">
        <v>792</v>
      </c>
      <c r="L1008" s="867"/>
      <c r="M1008" s="865"/>
      <c r="N1008" s="369"/>
      <c r="O1008" s="50">
        <f t="shared" ref="O1008:O1012" si="569">SUBTOTAL(9,G1008:M1008)</f>
        <v>0</v>
      </c>
      <c r="P1008" s="94">
        <f t="shared" ref="P1008:P1012" si="570">O1008</f>
        <v>0</v>
      </c>
      <c r="Q1008" s="679">
        <v>3.92</v>
      </c>
      <c r="R1008" s="737">
        <f t="shared" ref="R1008:R1012" si="571">Q1008*$S$1</f>
        <v>254.79999999999998</v>
      </c>
      <c r="S1008" s="746">
        <f t="shared" ref="S1008:S1012" si="572">(1-T1008*0.01)*R1008</f>
        <v>203.84</v>
      </c>
      <c r="T1008" s="455">
        <v>20</v>
      </c>
      <c r="U1008" s="435"/>
      <c r="V1008" s="459"/>
      <c r="W1008" s="753">
        <f t="shared" ref="W1008:W1012" si="573">S1008*O1008</f>
        <v>0</v>
      </c>
      <c r="X1008" s="553">
        <f t="shared" si="555"/>
        <v>0</v>
      </c>
      <c r="Y1008" s="438" t="s">
        <v>773</v>
      </c>
      <c r="Z1008" s="436">
        <f t="shared" ref="Z1008:Z1011" si="574">T1008</f>
        <v>20</v>
      </c>
      <c r="AA1008" s="1"/>
      <c r="AB1008" s="2"/>
      <c r="AC1008" s="2"/>
      <c r="AD1008" s="2"/>
      <c r="AE1008" s="2"/>
      <c r="AF1008" s="2"/>
      <c r="AG1008" s="2"/>
      <c r="AH1008" s="2"/>
      <c r="AI1008" s="122"/>
      <c r="AJ1008" s="2"/>
      <c r="AK1008" s="2"/>
      <c r="AL1008" s="2"/>
      <c r="AM1008" s="2"/>
      <c r="AN1008" s="2"/>
      <c r="AO1008" s="2"/>
      <c r="AP1008" s="2"/>
      <c r="AQ1008" s="2"/>
      <c r="AR1008" s="2"/>
      <c r="AS1008" s="2"/>
      <c r="AT1008" s="2"/>
      <c r="AU1008" s="2"/>
      <c r="AV1008" s="2"/>
      <c r="AW1008" s="2"/>
      <c r="AX1008" s="2"/>
      <c r="AY1008" s="2"/>
      <c r="AZ1008" s="2"/>
      <c r="BA1008" s="2"/>
      <c r="BB1008" s="2"/>
      <c r="BC1008" s="2"/>
      <c r="IV1008" s="165"/>
    </row>
    <row r="1009" spans="1:256" ht="64.5" customHeight="1">
      <c r="A1009" s="521" t="s">
        <v>11</v>
      </c>
      <c r="B1009" s="531"/>
      <c r="C1009" s="678" t="s">
        <v>955</v>
      </c>
      <c r="D1009" s="716" t="s">
        <v>926</v>
      </c>
      <c r="E1009" s="68" t="s">
        <v>925</v>
      </c>
      <c r="F1009" s="68" t="s">
        <v>932</v>
      </c>
      <c r="G1009" s="39"/>
      <c r="H1009" s="539" t="s">
        <v>792</v>
      </c>
      <c r="I1009" s="539" t="s">
        <v>792</v>
      </c>
      <c r="J1009" s="621"/>
      <c r="K1009" s="539" t="s">
        <v>792</v>
      </c>
      <c r="L1009" s="39"/>
      <c r="M1009" s="39"/>
      <c r="N1009" s="369"/>
      <c r="O1009" s="50">
        <f t="shared" si="569"/>
        <v>0</v>
      </c>
      <c r="P1009" s="94">
        <f t="shared" si="570"/>
        <v>0</v>
      </c>
      <c r="Q1009" s="679">
        <v>3.92</v>
      </c>
      <c r="R1009" s="737">
        <f t="shared" si="571"/>
        <v>254.79999999999998</v>
      </c>
      <c r="S1009" s="746">
        <f t="shared" si="572"/>
        <v>203.84</v>
      </c>
      <c r="T1009" s="455">
        <v>20</v>
      </c>
      <c r="U1009" s="435"/>
      <c r="V1009" s="459"/>
      <c r="W1009" s="753">
        <f t="shared" si="573"/>
        <v>0</v>
      </c>
      <c r="X1009" s="553">
        <f t="shared" si="555"/>
        <v>0</v>
      </c>
      <c r="Y1009" s="438" t="s">
        <v>773</v>
      </c>
      <c r="Z1009" s="436">
        <f t="shared" si="574"/>
        <v>20</v>
      </c>
      <c r="AA1009" s="1"/>
      <c r="AB1009" s="2"/>
      <c r="AC1009" s="2"/>
      <c r="AD1009" s="2"/>
      <c r="AE1009" s="2"/>
      <c r="AF1009" s="2"/>
      <c r="AG1009" s="2"/>
      <c r="AH1009" s="2"/>
      <c r="AI1009" s="122"/>
      <c r="AJ1009" s="2"/>
      <c r="AK1009" s="2"/>
      <c r="AL1009" s="2"/>
      <c r="AM1009" s="2"/>
      <c r="AN1009" s="2"/>
      <c r="AO1009" s="2"/>
      <c r="AP1009" s="2"/>
      <c r="AQ1009" s="2"/>
      <c r="AR1009" s="2"/>
      <c r="AS1009" s="2"/>
      <c r="AT1009" s="2"/>
      <c r="AU1009" s="2"/>
      <c r="AV1009" s="2"/>
      <c r="AW1009" s="2"/>
      <c r="AX1009" s="2"/>
      <c r="AY1009" s="2"/>
      <c r="AZ1009" s="2"/>
      <c r="BA1009" s="2"/>
      <c r="BB1009" s="2"/>
      <c r="BC1009" s="2"/>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c r="FV1009" s="3"/>
      <c r="FW1009" s="3"/>
      <c r="FX1009" s="3"/>
      <c r="FY1009" s="3"/>
      <c r="FZ1009" s="3"/>
      <c r="GA1009" s="3"/>
      <c r="GB1009" s="3"/>
      <c r="GC1009" s="3"/>
      <c r="GD1009" s="3"/>
      <c r="GE1009" s="3"/>
      <c r="GF1009" s="3"/>
      <c r="GG1009" s="3"/>
      <c r="GH1009" s="3"/>
      <c r="GI1009" s="3"/>
      <c r="GJ1009" s="3"/>
      <c r="GK1009" s="3"/>
      <c r="GL1009" s="3"/>
      <c r="GM1009" s="3"/>
      <c r="GN1009" s="3"/>
      <c r="GO1009" s="3"/>
      <c r="GP1009" s="3"/>
      <c r="GQ1009" s="3"/>
      <c r="GR1009" s="3"/>
      <c r="GS1009" s="3"/>
      <c r="GT1009" s="3"/>
      <c r="GU1009" s="3"/>
      <c r="GV1009" s="3"/>
      <c r="GW1009" s="3"/>
      <c r="GX1009" s="3"/>
      <c r="GY1009" s="3"/>
      <c r="GZ1009" s="3"/>
      <c r="HA1009" s="3"/>
      <c r="HB1009" s="3"/>
      <c r="HC1009" s="3"/>
      <c r="HD1009" s="3"/>
      <c r="HE1009" s="3"/>
      <c r="HF1009" s="3"/>
      <c r="HG1009" s="3"/>
      <c r="HH1009" s="3"/>
      <c r="HI1009" s="3"/>
      <c r="HJ1009" s="3"/>
      <c r="HK1009" s="3"/>
      <c r="HL1009" s="3"/>
      <c r="HM1009" s="3"/>
      <c r="HN1009" s="3"/>
      <c r="HO1009" s="3"/>
      <c r="HP1009" s="3"/>
      <c r="HQ1009" s="3"/>
      <c r="HR1009" s="3"/>
      <c r="HS1009" s="3"/>
      <c r="HT1009" s="3"/>
      <c r="HU1009" s="3"/>
      <c r="HV1009" s="3"/>
      <c r="HW1009" s="3"/>
      <c r="HX1009" s="3"/>
      <c r="HY1009" s="3"/>
      <c r="HZ1009" s="3"/>
      <c r="IA1009" s="3"/>
      <c r="IB1009" s="3"/>
      <c r="IC1009" s="3"/>
      <c r="ID1009" s="3"/>
      <c r="IE1009" s="3"/>
      <c r="IF1009" s="3"/>
      <c r="IG1009" s="3"/>
      <c r="IH1009" s="3"/>
      <c r="II1009" s="3"/>
      <c r="IJ1009" s="3"/>
      <c r="IK1009" s="3"/>
      <c r="IL1009" s="3"/>
      <c r="IM1009" s="3"/>
      <c r="IN1009" s="3"/>
      <c r="IO1009" s="3"/>
      <c r="IP1009" s="3"/>
      <c r="IQ1009" s="3"/>
      <c r="IR1009" s="3"/>
      <c r="IS1009" s="3"/>
      <c r="IT1009" s="3"/>
      <c r="IU1009" s="3"/>
    </row>
    <row r="1010" spans="1:256" ht="64.5" customHeight="1">
      <c r="A1010" s="521" t="s">
        <v>11</v>
      </c>
      <c r="B1010" s="531"/>
      <c r="C1010" s="678" t="s">
        <v>955</v>
      </c>
      <c r="D1010" s="716" t="s">
        <v>927</v>
      </c>
      <c r="E1010" s="68" t="s">
        <v>925</v>
      </c>
      <c r="F1010" s="68" t="s">
        <v>47</v>
      </c>
      <c r="G1010" s="39"/>
      <c r="H1010" s="621"/>
      <c r="J1010" s="621"/>
      <c r="K1010" s="621"/>
      <c r="L1010" s="39"/>
      <c r="M1010" s="39"/>
      <c r="N1010" s="369"/>
      <c r="O1010" s="50">
        <f t="shared" si="569"/>
        <v>0</v>
      </c>
      <c r="P1010" s="94">
        <f t="shared" si="570"/>
        <v>0</v>
      </c>
      <c r="Q1010" s="679">
        <v>6.54</v>
      </c>
      <c r="R1010" s="737">
        <f t="shared" si="571"/>
        <v>425.1</v>
      </c>
      <c r="S1010" s="746">
        <f t="shared" si="572"/>
        <v>340.08000000000004</v>
      </c>
      <c r="T1010" s="455">
        <v>20</v>
      </c>
      <c r="U1010" s="435"/>
      <c r="V1010" s="459"/>
      <c r="W1010" s="753">
        <f t="shared" si="573"/>
        <v>0</v>
      </c>
      <c r="X1010" s="553">
        <f t="shared" si="555"/>
        <v>0</v>
      </c>
      <c r="Y1010" s="438" t="s">
        <v>773</v>
      </c>
      <c r="Z1010" s="436">
        <f t="shared" si="574"/>
        <v>20</v>
      </c>
      <c r="AA1010" s="1"/>
      <c r="AB1010" s="2"/>
      <c r="AC1010" s="2"/>
      <c r="AD1010" s="2"/>
      <c r="AE1010" s="2"/>
      <c r="AF1010" s="2"/>
      <c r="AG1010" s="2"/>
      <c r="AH1010" s="2"/>
      <c r="AI1010" s="122"/>
      <c r="AJ1010" s="2"/>
      <c r="AK1010" s="2"/>
      <c r="AL1010" s="2"/>
      <c r="AM1010" s="2"/>
      <c r="AN1010" s="2"/>
      <c r="AO1010" s="2"/>
      <c r="AP1010" s="2"/>
      <c r="AQ1010" s="2"/>
      <c r="AR1010" s="2"/>
      <c r="AS1010" s="2"/>
      <c r="AT1010" s="2"/>
      <c r="AU1010" s="2"/>
      <c r="AV1010" s="2"/>
      <c r="AW1010" s="2"/>
      <c r="AX1010" s="2"/>
      <c r="AY1010" s="2"/>
      <c r="AZ1010" s="2"/>
      <c r="BA1010" s="2"/>
      <c r="BB1010" s="2"/>
      <c r="BC1010" s="2"/>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c r="FV1010" s="3"/>
      <c r="FW1010" s="3"/>
      <c r="FX1010" s="3"/>
      <c r="FY1010" s="3"/>
      <c r="FZ1010" s="3"/>
      <c r="GA1010" s="3"/>
      <c r="GB1010" s="3"/>
      <c r="GC1010" s="3"/>
      <c r="GD1010" s="3"/>
      <c r="GE1010" s="3"/>
      <c r="GF1010" s="3"/>
      <c r="GG1010" s="3"/>
      <c r="GH1010" s="3"/>
      <c r="GI1010" s="3"/>
      <c r="GJ1010" s="3"/>
      <c r="GK1010" s="3"/>
      <c r="GL1010" s="3"/>
      <c r="GM1010" s="3"/>
      <c r="GN1010" s="3"/>
      <c r="GO1010" s="3"/>
      <c r="GP1010" s="3"/>
      <c r="GQ1010" s="3"/>
      <c r="GR1010" s="3"/>
      <c r="GS1010" s="3"/>
      <c r="GT1010" s="3"/>
      <c r="GU1010" s="3"/>
      <c r="GV1010" s="3"/>
      <c r="GW1010" s="3"/>
      <c r="GX1010" s="3"/>
      <c r="GY1010" s="3"/>
      <c r="GZ1010" s="3"/>
      <c r="HA1010" s="3"/>
      <c r="HB1010" s="3"/>
      <c r="HC1010" s="3"/>
      <c r="HD1010" s="3"/>
      <c r="HE1010" s="3"/>
      <c r="HF1010" s="3"/>
      <c r="HG1010" s="3"/>
      <c r="HH1010" s="3"/>
      <c r="HI1010" s="3"/>
      <c r="HJ1010" s="3"/>
      <c r="HK1010" s="3"/>
      <c r="HL1010" s="3"/>
      <c r="HM1010" s="3"/>
      <c r="HN1010" s="3"/>
      <c r="HO1010" s="3"/>
      <c r="HP1010" s="3"/>
      <c r="HQ1010" s="3"/>
      <c r="HR1010" s="3"/>
      <c r="HS1010" s="3"/>
      <c r="HT1010" s="3"/>
      <c r="HU1010" s="3"/>
      <c r="HV1010" s="3"/>
      <c r="HW1010" s="3"/>
      <c r="HX1010" s="3"/>
      <c r="HY1010" s="3"/>
      <c r="HZ1010" s="3"/>
      <c r="IA1010" s="3"/>
      <c r="IB1010" s="3"/>
      <c r="IC1010" s="3"/>
      <c r="ID1010" s="3"/>
      <c r="IE1010" s="3"/>
      <c r="IF1010" s="3"/>
      <c r="IG1010" s="3"/>
      <c r="IH1010" s="3"/>
      <c r="II1010" s="3"/>
      <c r="IJ1010" s="3"/>
      <c r="IK1010" s="3"/>
      <c r="IL1010" s="3"/>
      <c r="IM1010" s="3"/>
      <c r="IN1010" s="3"/>
      <c r="IO1010" s="3"/>
      <c r="IP1010" s="3"/>
      <c r="IQ1010" s="3"/>
      <c r="IR1010" s="3"/>
      <c r="IS1010" s="3"/>
      <c r="IT1010" s="3"/>
      <c r="IU1010" s="3"/>
    </row>
    <row r="1011" spans="1:256" ht="64.5" customHeight="1">
      <c r="A1011" s="521" t="s">
        <v>11</v>
      </c>
      <c r="B1011" s="531"/>
      <c r="C1011" s="678" t="s">
        <v>955</v>
      </c>
      <c r="D1011" s="716" t="s">
        <v>928</v>
      </c>
      <c r="E1011" s="68" t="s">
        <v>925</v>
      </c>
      <c r="F1011" s="68" t="s">
        <v>47</v>
      </c>
      <c r="G1011" s="39"/>
      <c r="H1011" s="621"/>
      <c r="I1011" s="621"/>
      <c r="J1011" s="621"/>
      <c r="K1011" s="621"/>
      <c r="L1011" s="39"/>
      <c r="M1011" s="39"/>
      <c r="N1011" s="369"/>
      <c r="O1011" s="50">
        <f t="shared" si="569"/>
        <v>0</v>
      </c>
      <c r="P1011" s="94">
        <f t="shared" si="570"/>
        <v>0</v>
      </c>
      <c r="Q1011" s="679">
        <v>3.92</v>
      </c>
      <c r="R1011" s="737">
        <f t="shared" si="571"/>
        <v>254.79999999999998</v>
      </c>
      <c r="S1011" s="746">
        <f t="shared" si="572"/>
        <v>203.84</v>
      </c>
      <c r="T1011" s="455">
        <v>20</v>
      </c>
      <c r="U1011" s="435"/>
      <c r="V1011" s="459"/>
      <c r="W1011" s="753">
        <f t="shared" si="573"/>
        <v>0</v>
      </c>
      <c r="X1011" s="553">
        <f t="shared" si="555"/>
        <v>0</v>
      </c>
      <c r="Y1011" s="438" t="s">
        <v>773</v>
      </c>
      <c r="Z1011" s="436">
        <f t="shared" si="574"/>
        <v>20</v>
      </c>
      <c r="AA1011" s="1"/>
      <c r="AB1011" s="2"/>
      <c r="AC1011" s="2"/>
      <c r="AD1011" s="2"/>
      <c r="AE1011" s="2"/>
      <c r="AF1011" s="2"/>
      <c r="AG1011" s="2"/>
      <c r="AH1011" s="2"/>
      <c r="AI1011" s="122"/>
      <c r="AJ1011" s="2"/>
      <c r="AK1011" s="2"/>
      <c r="AL1011" s="2"/>
      <c r="AM1011" s="2"/>
      <c r="AN1011" s="2"/>
      <c r="AO1011" s="2"/>
      <c r="AP1011" s="2"/>
      <c r="AQ1011" s="2"/>
      <c r="AR1011" s="2"/>
      <c r="AS1011" s="2"/>
      <c r="AT1011" s="2"/>
      <c r="AU1011" s="2"/>
      <c r="AV1011" s="2"/>
      <c r="AW1011" s="2"/>
      <c r="AX1011" s="2"/>
      <c r="AY1011" s="2"/>
      <c r="AZ1011" s="2"/>
      <c r="BA1011" s="2"/>
      <c r="BB1011" s="2"/>
      <c r="BC1011" s="2"/>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c r="FV1011" s="3"/>
      <c r="FW1011" s="3"/>
      <c r="FX1011" s="3"/>
      <c r="FY1011" s="3"/>
      <c r="FZ1011" s="3"/>
      <c r="GA1011" s="3"/>
      <c r="GB1011" s="3"/>
      <c r="GC1011" s="3"/>
      <c r="GD1011" s="3"/>
      <c r="GE1011" s="3"/>
      <c r="GF1011" s="3"/>
      <c r="GG1011" s="3"/>
      <c r="GH1011" s="3"/>
      <c r="GI1011" s="3"/>
      <c r="GJ1011" s="3"/>
      <c r="GK1011" s="3"/>
      <c r="GL1011" s="3"/>
      <c r="GM1011" s="3"/>
      <c r="GN1011" s="3"/>
      <c r="GO1011" s="3"/>
      <c r="GP1011" s="3"/>
      <c r="GQ1011" s="3"/>
      <c r="GR1011" s="3"/>
      <c r="GS1011" s="3"/>
      <c r="GT1011" s="3"/>
      <c r="GU1011" s="3"/>
      <c r="GV1011" s="3"/>
      <c r="GW1011" s="3"/>
      <c r="GX1011" s="3"/>
      <c r="GY1011" s="3"/>
      <c r="GZ1011" s="3"/>
      <c r="HA1011" s="3"/>
      <c r="HB1011" s="3"/>
      <c r="HC1011" s="3"/>
      <c r="HD1011" s="3"/>
      <c r="HE1011" s="3"/>
      <c r="HF1011" s="3"/>
      <c r="HG1011" s="3"/>
      <c r="HH1011" s="3"/>
      <c r="HI1011" s="3"/>
      <c r="HJ1011" s="3"/>
      <c r="HK1011" s="3"/>
      <c r="HL1011" s="3"/>
      <c r="HM1011" s="3"/>
      <c r="HN1011" s="3"/>
      <c r="HO1011" s="3"/>
      <c r="HP1011" s="3"/>
      <c r="HQ1011" s="3"/>
      <c r="HR1011" s="3"/>
      <c r="HS1011" s="3"/>
      <c r="HT1011" s="3"/>
      <c r="HU1011" s="3"/>
      <c r="HV1011" s="3"/>
      <c r="HW1011" s="3"/>
      <c r="HX1011" s="3"/>
      <c r="HY1011" s="3"/>
      <c r="HZ1011" s="3"/>
      <c r="IA1011" s="3"/>
      <c r="IB1011" s="3"/>
      <c r="IC1011" s="3"/>
      <c r="ID1011" s="3"/>
      <c r="IE1011" s="3"/>
      <c r="IF1011" s="3"/>
      <c r="IG1011" s="3"/>
      <c r="IH1011" s="3"/>
      <c r="II1011" s="3"/>
      <c r="IJ1011" s="3"/>
      <c r="IK1011" s="3"/>
      <c r="IL1011" s="3"/>
      <c r="IM1011" s="3"/>
      <c r="IN1011" s="3"/>
      <c r="IO1011" s="3"/>
      <c r="IP1011" s="3"/>
      <c r="IQ1011" s="3"/>
      <c r="IR1011" s="3"/>
      <c r="IS1011" s="3"/>
      <c r="IT1011" s="3"/>
      <c r="IU1011" s="3"/>
    </row>
    <row r="1012" spans="1:256" s="3" customFormat="1" ht="63.75" customHeight="1">
      <c r="A1012" s="521" t="s">
        <v>11</v>
      </c>
      <c r="B1012" s="531"/>
      <c r="C1012" s="512" t="s">
        <v>784</v>
      </c>
      <c r="D1012" s="62" t="s">
        <v>171</v>
      </c>
      <c r="E1012" s="63" t="s">
        <v>172</v>
      </c>
      <c r="F1012" s="68" t="s">
        <v>47</v>
      </c>
      <c r="G1012" s="39"/>
      <c r="H1012" s="539" t="s">
        <v>792</v>
      </c>
      <c r="I1012" s="539" t="s">
        <v>792</v>
      </c>
      <c r="J1012" s="539" t="s">
        <v>792</v>
      </c>
      <c r="K1012" s="621"/>
      <c r="L1012" s="39"/>
      <c r="M1012" s="39"/>
      <c r="N1012" s="369"/>
      <c r="O1012" s="50">
        <f t="shared" si="569"/>
        <v>0</v>
      </c>
      <c r="P1012" s="94">
        <f t="shared" si="570"/>
        <v>0</v>
      </c>
      <c r="Q1012" s="679">
        <v>10.5</v>
      </c>
      <c r="R1012" s="737">
        <f t="shared" si="571"/>
        <v>682.5</v>
      </c>
      <c r="S1012" s="746">
        <f t="shared" si="572"/>
        <v>546</v>
      </c>
      <c r="T1012" s="455">
        <v>20</v>
      </c>
      <c r="U1012" s="435">
        <f>(V1012/R1012*100-100)*-1</f>
        <v>31.132307692307705</v>
      </c>
      <c r="V1012" s="459">
        <v>470.02199999999993</v>
      </c>
      <c r="W1012" s="753">
        <f t="shared" si="573"/>
        <v>0</v>
      </c>
      <c r="X1012" s="553">
        <f t="shared" si="555"/>
        <v>0</v>
      </c>
      <c r="Y1012" s="438" t="s">
        <v>773</v>
      </c>
      <c r="Z1012" s="436">
        <f>T1012</f>
        <v>20</v>
      </c>
      <c r="AA1012" s="428"/>
      <c r="AB1012" s="2"/>
      <c r="AC1012" s="1"/>
      <c r="AD1012" s="2"/>
      <c r="AE1012" s="2"/>
      <c r="AF1012" s="2"/>
      <c r="AG1012" s="2"/>
      <c r="AH1012" s="2"/>
      <c r="AI1012" s="2"/>
      <c r="AJ1012" s="2"/>
      <c r="AK1012" s="122"/>
      <c r="AL1012" s="2"/>
      <c r="AM1012" s="2"/>
      <c r="AN1012" s="2"/>
      <c r="AO1012" s="2"/>
      <c r="AP1012" s="2"/>
      <c r="AQ1012" s="2"/>
      <c r="AR1012" s="2"/>
      <c r="AS1012" s="2"/>
      <c r="AT1012" s="2"/>
      <c r="AU1012" s="2"/>
      <c r="AV1012" s="2"/>
      <c r="AW1012" s="2"/>
      <c r="AX1012" s="2"/>
      <c r="AY1012" s="2"/>
      <c r="AZ1012" s="2"/>
      <c r="BA1012" s="2"/>
      <c r="BB1012" s="2"/>
      <c r="BC1012" s="2"/>
      <c r="BD1012" s="2"/>
      <c r="BE1012" s="2"/>
    </row>
    <row r="1013" spans="1:256" s="3" customFormat="1" ht="63.75" hidden="1" customHeight="1">
      <c r="A1013" s="521" t="s">
        <v>11</v>
      </c>
      <c r="B1013" s="525"/>
      <c r="C1013" s="512" t="s">
        <v>784</v>
      </c>
      <c r="D1013" s="62" t="s">
        <v>486</v>
      </c>
      <c r="E1013" s="63" t="s">
        <v>172</v>
      </c>
      <c r="F1013" s="68" t="s">
        <v>23</v>
      </c>
      <c r="G1013" s="39"/>
      <c r="H1013" s="39"/>
      <c r="I1013" s="539" t="s">
        <v>792</v>
      </c>
      <c r="J1013" s="539" t="s">
        <v>792</v>
      </c>
      <c r="K1013" s="621"/>
      <c r="L1013" s="39"/>
      <c r="M1013" s="39"/>
      <c r="N1013" s="369">
        <v>0</v>
      </c>
      <c r="O1013" s="50">
        <f t="shared" ref="O1013:O1014" si="575">SUBTOTAL(9,G1013:M1013)</f>
        <v>0</v>
      </c>
      <c r="P1013" s="94">
        <f t="shared" ref="P1013:P1014" si="576">O1013</f>
        <v>0</v>
      </c>
      <c r="Q1013" s="403">
        <v>6.95</v>
      </c>
      <c r="R1013" s="437">
        <f>Q1013*$S$1</f>
        <v>451.75</v>
      </c>
      <c r="S1013" s="395">
        <f t="shared" ref="S1013:S1014" si="577">(1-T1013*0.01)*R1013</f>
        <v>361.40000000000003</v>
      </c>
      <c r="T1013" s="455">
        <v>20</v>
      </c>
      <c r="U1013" s="435">
        <f>(V1013/R1013*100-100)*-1</f>
        <v>25.808522412838954</v>
      </c>
      <c r="V1013" s="459">
        <v>335.16</v>
      </c>
      <c r="W1013" s="318">
        <f t="shared" ref="W1013:W1014" si="578">S1013*O1013</f>
        <v>0</v>
      </c>
      <c r="X1013" s="553">
        <f t="shared" si="555"/>
        <v>0</v>
      </c>
      <c r="Y1013" s="438" t="s">
        <v>773</v>
      </c>
      <c r="Z1013" s="436">
        <f>T1013</f>
        <v>20</v>
      </c>
      <c r="AA1013" s="428"/>
      <c r="AB1013" s="2"/>
      <c r="AC1013" s="1"/>
      <c r="AD1013" s="2"/>
      <c r="AE1013" s="2"/>
      <c r="AF1013" s="2"/>
      <c r="AG1013" s="2"/>
      <c r="AH1013" s="2"/>
      <c r="AI1013" s="2"/>
      <c r="AJ1013" s="2"/>
      <c r="AK1013" s="122"/>
      <c r="AL1013" s="2"/>
      <c r="AM1013" s="2"/>
      <c r="AN1013" s="2"/>
      <c r="AO1013" s="2"/>
      <c r="AP1013" s="2"/>
      <c r="AQ1013" s="2"/>
      <c r="AR1013" s="2"/>
      <c r="AS1013" s="2"/>
      <c r="AT1013" s="2"/>
      <c r="AU1013" s="2"/>
      <c r="AV1013" s="2"/>
      <c r="AW1013" s="2"/>
      <c r="AX1013" s="2"/>
      <c r="AY1013" s="2"/>
      <c r="AZ1013" s="2"/>
      <c r="BA1013" s="2"/>
      <c r="BB1013" s="2"/>
      <c r="BC1013" s="2"/>
      <c r="BD1013" s="2"/>
      <c r="BE1013" s="2"/>
    </row>
    <row r="1014" spans="1:256" s="3" customFormat="1" ht="63.75" hidden="1" customHeight="1">
      <c r="A1014" s="521" t="s">
        <v>11</v>
      </c>
      <c r="B1014" s="525"/>
      <c r="C1014" s="512" t="s">
        <v>784</v>
      </c>
      <c r="D1014" s="62" t="s">
        <v>487</v>
      </c>
      <c r="E1014" s="63" t="s">
        <v>172</v>
      </c>
      <c r="F1014" s="68" t="s">
        <v>47</v>
      </c>
      <c r="G1014" s="39"/>
      <c r="H1014" s="39"/>
      <c r="I1014" s="621"/>
      <c r="J1014" s="621"/>
      <c r="K1014" s="868"/>
      <c r="L1014" s="39"/>
      <c r="M1014" s="39"/>
      <c r="N1014" s="369">
        <v>0</v>
      </c>
      <c r="O1014" s="50">
        <f t="shared" si="575"/>
        <v>0</v>
      </c>
      <c r="P1014" s="94">
        <f t="shared" si="576"/>
        <v>0</v>
      </c>
      <c r="Q1014" s="403">
        <v>7.2</v>
      </c>
      <c r="R1014" s="437">
        <f>Q1014*$S$1</f>
        <v>468</v>
      </c>
      <c r="S1014" s="395">
        <f t="shared" si="577"/>
        <v>374.40000000000003</v>
      </c>
      <c r="T1014" s="455">
        <v>20</v>
      </c>
      <c r="U1014" s="435">
        <f>(V1014/R1014*100-100)*-1</f>
        <v>25.144871794871804</v>
      </c>
      <c r="V1014" s="459">
        <v>350.32199999999995</v>
      </c>
      <c r="W1014" s="318">
        <f t="shared" si="578"/>
        <v>0</v>
      </c>
      <c r="X1014" s="553">
        <f t="shared" si="555"/>
        <v>0</v>
      </c>
      <c r="Y1014" s="438" t="s">
        <v>773</v>
      </c>
      <c r="Z1014" s="436">
        <f>T1014</f>
        <v>20</v>
      </c>
      <c r="AA1014" s="428"/>
      <c r="AB1014" s="2"/>
      <c r="AC1014" s="1"/>
      <c r="AD1014" s="2"/>
      <c r="AE1014" s="2"/>
      <c r="AF1014" s="2"/>
      <c r="AG1014" s="2"/>
      <c r="AH1014" s="2"/>
      <c r="AI1014" s="2"/>
      <c r="AJ1014" s="2"/>
      <c r="AK1014" s="122"/>
      <c r="AL1014" s="2"/>
      <c r="AM1014" s="2"/>
      <c r="AN1014" s="2"/>
      <c r="AO1014" s="2"/>
      <c r="AP1014" s="2"/>
      <c r="AQ1014" s="2"/>
      <c r="AR1014" s="2"/>
      <c r="AS1014" s="2"/>
      <c r="AT1014" s="2"/>
      <c r="AU1014" s="2"/>
      <c r="AV1014" s="2"/>
      <c r="AW1014" s="2"/>
      <c r="AX1014" s="2"/>
      <c r="AY1014" s="2"/>
      <c r="AZ1014" s="2"/>
      <c r="BA1014" s="2"/>
      <c r="BB1014" s="2"/>
      <c r="BC1014" s="2"/>
      <c r="BD1014" s="2"/>
      <c r="BE1014" s="2"/>
    </row>
    <row r="1015" spans="1:256" s="3" customFormat="1" ht="27" customHeight="1">
      <c r="A1015" s="504"/>
      <c r="B1015" s="130"/>
      <c r="C1015" s="322"/>
      <c r="D1015" s="130"/>
      <c r="E1015" s="417" t="s">
        <v>934</v>
      </c>
      <c r="F1015" s="551"/>
      <c r="G1015" s="341"/>
      <c r="H1015" s="191" t="s">
        <v>929</v>
      </c>
      <c r="I1015" s="191" t="s">
        <v>930</v>
      </c>
      <c r="J1015" s="97" t="s">
        <v>931</v>
      </c>
      <c r="K1015" s="857"/>
      <c r="L1015" s="869"/>
      <c r="M1015" s="857"/>
      <c r="N1015" s="103"/>
      <c r="O1015" s="104"/>
      <c r="P1015" s="128">
        <f>IF(SUM(G1016:M1016)&gt;0,0.1,0)</f>
        <v>0</v>
      </c>
      <c r="Q1015" s="393"/>
      <c r="R1015" s="735"/>
      <c r="S1015" s="763"/>
      <c r="T1015" s="332"/>
      <c r="U1015" s="332"/>
      <c r="V1015" s="332"/>
      <c r="W1015" s="769"/>
      <c r="X1015" s="553">
        <f t="shared" si="555"/>
        <v>0</v>
      </c>
      <c r="Y1015" s="673"/>
      <c r="Z1015" s="1"/>
      <c r="AA1015" s="171"/>
      <c r="AB1015" s="1"/>
      <c r="AC1015" s="2"/>
      <c r="AD1015" s="2"/>
      <c r="AE1015" s="2"/>
      <c r="AF1015" s="2"/>
      <c r="AG1015" s="2"/>
      <c r="AH1015" s="2"/>
      <c r="AI1015" s="2"/>
      <c r="AJ1015" s="122"/>
      <c r="AK1015" s="2"/>
      <c r="AL1015" s="2"/>
      <c r="AM1015" s="2"/>
      <c r="AN1015" s="2"/>
      <c r="AO1015" s="2"/>
      <c r="AP1015" s="2"/>
      <c r="AQ1015" s="2"/>
      <c r="AR1015" s="2"/>
      <c r="AS1015" s="2"/>
      <c r="AT1015" s="2"/>
      <c r="AU1015" s="2"/>
      <c r="AV1015" s="2"/>
      <c r="AW1015" s="2"/>
      <c r="AX1015" s="2"/>
      <c r="AY1015" s="2"/>
      <c r="AZ1015" s="2"/>
      <c r="BA1015" s="2"/>
      <c r="BB1015" s="2"/>
      <c r="BC1015" s="2"/>
      <c r="BD1015" s="2"/>
    </row>
    <row r="1016" spans="1:256" s="3" customFormat="1" ht="63.75" customHeight="1">
      <c r="A1016" s="919" t="s">
        <v>11</v>
      </c>
      <c r="B1016" s="531"/>
      <c r="C1016" s="678" t="s">
        <v>955</v>
      </c>
      <c r="D1016" s="716" t="s">
        <v>1168</v>
      </c>
      <c r="E1016" s="68" t="s">
        <v>1169</v>
      </c>
      <c r="F1016" s="68" t="s">
        <v>1002</v>
      </c>
      <c r="G1016" s="39"/>
      <c r="H1016" s="539" t="s">
        <v>792</v>
      </c>
      <c r="I1016" s="621"/>
      <c r="J1016" s="621"/>
      <c r="K1016" s="97"/>
      <c r="L1016" s="39"/>
      <c r="M1016" s="39"/>
      <c r="N1016" s="369"/>
      <c r="O1016" s="50">
        <f>SUBTOTAL(9,G1016:M1016)</f>
        <v>0</v>
      </c>
      <c r="P1016" s="94">
        <f>O1016</f>
        <v>0</v>
      </c>
      <c r="Q1016" s="679">
        <v>5.24</v>
      </c>
      <c r="R1016" s="737">
        <f t="shared" ref="R1016" si="579">Q1016*$S$1</f>
        <v>340.6</v>
      </c>
      <c r="S1016" s="746">
        <v>190</v>
      </c>
      <c r="T1016" s="455">
        <v>44</v>
      </c>
      <c r="U1016" s="435"/>
      <c r="V1016" s="459"/>
      <c r="W1016" s="753">
        <f>S1016*O1016</f>
        <v>0</v>
      </c>
      <c r="X1016" s="553">
        <f>R1016*P1016</f>
        <v>0</v>
      </c>
      <c r="Y1016" s="438" t="s">
        <v>773</v>
      </c>
      <c r="Z1016" s="436">
        <f>T1016</f>
        <v>44</v>
      </c>
      <c r="AA1016" s="2"/>
      <c r="AB1016" s="2"/>
      <c r="AC1016" s="2"/>
      <c r="AD1016" s="2"/>
      <c r="AE1016" s="2"/>
      <c r="AF1016" s="2"/>
      <c r="AG1016" s="2"/>
      <c r="AH1016" s="122"/>
      <c r="AI1016" s="2"/>
      <c r="AJ1016" s="2"/>
      <c r="AK1016" s="2"/>
      <c r="AL1016" s="2"/>
      <c r="AM1016" s="2"/>
      <c r="AN1016" s="2"/>
      <c r="AO1016" s="2"/>
      <c r="AP1016" s="2"/>
      <c r="AQ1016" s="2"/>
      <c r="AR1016" s="2"/>
      <c r="AS1016" s="2"/>
      <c r="AT1016" s="2"/>
      <c r="AU1016" s="2"/>
      <c r="AV1016" s="2"/>
      <c r="AW1016" s="2"/>
      <c r="AX1016" s="2"/>
      <c r="AY1016" s="2"/>
      <c r="AZ1016" s="2"/>
      <c r="BA1016" s="2"/>
      <c r="BB1016" s="2"/>
      <c r="IU1016" s="165"/>
      <c r="IV1016" s="165"/>
    </row>
    <row r="1017" spans="1:256" ht="12" customHeight="1">
      <c r="A1017" s="537"/>
      <c r="B1017" s="268"/>
      <c r="C1017" s="322"/>
      <c r="D1017" s="268"/>
      <c r="E1017" s="269"/>
      <c r="F1017" s="270"/>
      <c r="G1017" s="271"/>
      <c r="H1017" s="271"/>
      <c r="I1017" s="271"/>
      <c r="J1017" s="271"/>
      <c r="K1017" s="271"/>
      <c r="L1017" s="271"/>
      <c r="M1017" s="271"/>
      <c r="N1017" s="252"/>
      <c r="O1017" s="392"/>
      <c r="P1017" s="402"/>
      <c r="Q1017" s="393"/>
      <c r="R1017" s="739"/>
      <c r="S1017" s="764"/>
      <c r="T1017" s="429"/>
      <c r="U1017" s="429"/>
      <c r="V1017" s="331"/>
      <c r="W1017" s="771" t="s">
        <v>22</v>
      </c>
      <c r="X1017" s="553">
        <f t="shared" si="555"/>
        <v>0</v>
      </c>
      <c r="Y1017" s="423"/>
      <c r="Z1017" s="1"/>
      <c r="AA1017" s="1"/>
      <c r="AB1017" s="171"/>
      <c r="AC1017" s="1"/>
      <c r="AD1017" s="2"/>
      <c r="AE1017" s="2"/>
      <c r="AF1017" s="2"/>
      <c r="AG1017" s="2"/>
      <c r="AH1017" s="2"/>
      <c r="AI1017" s="2"/>
      <c r="AJ1017" s="2"/>
      <c r="AK1017" s="122"/>
      <c r="AL1017" s="162"/>
      <c r="AM1017" s="162"/>
      <c r="AN1017" s="162"/>
      <c r="AO1017" s="162"/>
      <c r="AP1017" s="162"/>
      <c r="AQ1017" s="162"/>
      <c r="AR1017" s="162"/>
      <c r="AS1017" s="162"/>
      <c r="AT1017" s="162"/>
      <c r="AU1017" s="162"/>
      <c r="AV1017" s="162"/>
      <c r="AW1017" s="162"/>
      <c r="AX1017" s="162"/>
      <c r="AY1017" s="162"/>
      <c r="AZ1017" s="162"/>
      <c r="BA1017" s="162"/>
      <c r="BB1017" s="162"/>
      <c r="BC1017" s="162"/>
      <c r="BD1017" s="162"/>
      <c r="BE1017" s="162"/>
    </row>
    <row r="1018" spans="1:256" s="3" customFormat="1" ht="27" customHeight="1">
      <c r="A1018" s="505"/>
      <c r="B1018" s="490"/>
      <c r="C1018" s="322"/>
      <c r="D1018" s="132"/>
      <c r="E1018" s="133" t="s">
        <v>74</v>
      </c>
      <c r="F1018" s="259"/>
      <c r="G1018" s="81"/>
      <c r="H1018" s="258" t="s">
        <v>218</v>
      </c>
      <c r="I1018" s="40"/>
      <c r="J1018" s="39"/>
      <c r="K1018" s="39"/>
      <c r="L1018" s="39"/>
      <c r="M1018" s="39"/>
      <c r="N1018" s="103"/>
      <c r="O1018" s="104"/>
      <c r="P1018" s="128">
        <f>IF(SUM(G1019:M1152)&gt;0,0.1,0)</f>
        <v>0</v>
      </c>
      <c r="Q1018" s="393"/>
      <c r="R1018" s="735"/>
      <c r="S1018" s="763"/>
      <c r="T1018" s="332"/>
      <c r="U1018" s="332"/>
      <c r="V1018" s="332"/>
      <c r="W1018" s="769"/>
      <c r="X1018" s="553">
        <f t="shared" si="555"/>
        <v>0</v>
      </c>
      <c r="Y1018" s="423"/>
      <c r="Z1018" s="1"/>
      <c r="AA1018" s="1"/>
      <c r="AB1018" s="171"/>
      <c r="AC1018" s="1"/>
      <c r="AD1018" s="2"/>
      <c r="AE1018" s="2"/>
      <c r="AF1018" s="2"/>
      <c r="AG1018" s="2"/>
      <c r="AH1018" s="2"/>
      <c r="AI1018" s="2"/>
      <c r="AJ1018" s="2"/>
      <c r="AK1018" s="122"/>
      <c r="AL1018" s="2"/>
      <c r="AM1018" s="2"/>
      <c r="AN1018" s="2"/>
      <c r="AO1018" s="2"/>
      <c r="AP1018" s="2"/>
      <c r="AQ1018" s="2"/>
      <c r="AR1018" s="2"/>
      <c r="AS1018" s="2"/>
      <c r="AT1018" s="2"/>
      <c r="AU1018" s="2"/>
      <c r="AV1018" s="2"/>
      <c r="AW1018" s="2"/>
      <c r="AX1018" s="2"/>
      <c r="AY1018" s="2"/>
      <c r="AZ1018" s="2"/>
      <c r="BA1018" s="2"/>
      <c r="BB1018" s="2"/>
      <c r="BC1018" s="2"/>
      <c r="BD1018" s="2"/>
      <c r="BE1018" s="2"/>
    </row>
    <row r="1019" spans="1:256" ht="12" customHeight="1">
      <c r="A1019" s="534"/>
      <c r="B1019" s="268"/>
      <c r="C1019" s="322"/>
      <c r="D1019" s="268"/>
      <c r="E1019" s="269"/>
      <c r="F1019" s="270"/>
      <c r="G1019" s="271"/>
      <c r="H1019" s="271"/>
      <c r="I1019" s="271"/>
      <c r="J1019" s="271"/>
      <c r="K1019" s="271"/>
      <c r="L1019" s="271"/>
      <c r="M1019" s="397"/>
      <c r="N1019" s="204"/>
      <c r="O1019" s="305"/>
      <c r="P1019" s="397"/>
      <c r="Q1019" s="396"/>
      <c r="R1019" s="739"/>
      <c r="S1019" s="764"/>
      <c r="T1019" s="331"/>
      <c r="U1019" s="331"/>
      <c r="V1019" s="331"/>
      <c r="W1019" s="771" t="s">
        <v>22</v>
      </c>
      <c r="X1019" s="553">
        <f t="shared" si="555"/>
        <v>0</v>
      </c>
      <c r="Y1019" s="423"/>
      <c r="Z1019" s="1"/>
      <c r="AA1019" s="1"/>
      <c r="AB1019" s="171"/>
      <c r="AC1019" s="1"/>
      <c r="AD1019" s="2"/>
      <c r="AE1019" s="2"/>
      <c r="AF1019" s="2"/>
      <c r="AG1019" s="2"/>
      <c r="AH1019" s="2"/>
      <c r="AI1019" s="2"/>
      <c r="AJ1019" s="2"/>
      <c r="AK1019" s="122"/>
      <c r="AL1019" s="162"/>
      <c r="AM1019" s="162"/>
      <c r="AN1019" s="162"/>
      <c r="AO1019" s="162"/>
      <c r="AP1019" s="162"/>
      <c r="AQ1019" s="162"/>
      <c r="AR1019" s="162"/>
      <c r="AS1019" s="162"/>
      <c r="AT1019" s="162"/>
      <c r="AU1019" s="162"/>
      <c r="AV1019" s="162"/>
      <c r="AW1019" s="162"/>
      <c r="AX1019" s="162"/>
      <c r="AY1019" s="162"/>
      <c r="AZ1019" s="162"/>
      <c r="BA1019" s="162"/>
      <c r="BB1019" s="162"/>
      <c r="BC1019" s="162"/>
      <c r="BD1019" s="162"/>
      <c r="BE1019" s="162"/>
    </row>
    <row r="1020" spans="1:256" s="3" customFormat="1" ht="63.75" customHeight="1">
      <c r="A1020" s="521" t="s">
        <v>11</v>
      </c>
      <c r="B1020" s="477"/>
      <c r="C1020" s="930" t="s">
        <v>796</v>
      </c>
      <c r="D1020" s="967" t="s">
        <v>1178</v>
      </c>
      <c r="E1020" s="968" t="s">
        <v>1179</v>
      </c>
      <c r="F1020" s="968" t="s">
        <v>26</v>
      </c>
      <c r="G1020" s="927"/>
      <c r="H1020" s="877"/>
      <c r="I1020" s="258"/>
      <c r="J1020" s="258"/>
      <c r="K1020" s="258"/>
      <c r="L1020" s="258"/>
      <c r="M1020" s="931"/>
      <c r="N1020" s="932"/>
      <c r="O1020" s="50">
        <f t="shared" ref="O1020:O1083" si="580">SUBTOTAL(9,G1020:M1020)</f>
        <v>0</v>
      </c>
      <c r="P1020" s="94">
        <f t="shared" ref="P1020:P1083" si="581">O1020</f>
        <v>0</v>
      </c>
      <c r="Q1020" s="679">
        <v>6.96</v>
      </c>
      <c r="R1020" s="737">
        <f t="shared" ref="R1020" si="582">Q1020*$S$1</f>
        <v>452.4</v>
      </c>
      <c r="S1020" s="746">
        <f>(1-T1020*0.01)*R1020</f>
        <v>361.92</v>
      </c>
      <c r="T1020" s="842" t="s">
        <v>1284</v>
      </c>
      <c r="U1020" s="842"/>
      <c r="V1020" s="842"/>
      <c r="W1020" s="753">
        <f t="shared" ref="W1020:W1083" si="583">S1020*O1020</f>
        <v>0</v>
      </c>
      <c r="X1020" s="553">
        <f t="shared" si="555"/>
        <v>0</v>
      </c>
      <c r="Y1020" s="708"/>
      <c r="Z1020" s="436"/>
      <c r="AA1020" s="428"/>
      <c r="AB1020" s="2"/>
      <c r="AC1020" s="1"/>
      <c r="AD1020" s="2"/>
      <c r="AE1020" s="2"/>
      <c r="AF1020" s="2"/>
      <c r="AG1020" s="2"/>
      <c r="AH1020" s="2"/>
      <c r="AI1020" s="2"/>
      <c r="AJ1020" s="2"/>
      <c r="AK1020" s="122"/>
      <c r="AL1020" s="2"/>
      <c r="AM1020" s="2"/>
      <c r="AN1020" s="2"/>
      <c r="AO1020" s="2"/>
      <c r="AP1020" s="2"/>
      <c r="AQ1020" s="2"/>
      <c r="AR1020" s="2"/>
      <c r="AS1020" s="2"/>
      <c r="AT1020" s="2"/>
      <c r="AU1020" s="2"/>
      <c r="AV1020" s="2"/>
      <c r="AW1020" s="2"/>
      <c r="AX1020" s="2"/>
      <c r="AY1020" s="2"/>
      <c r="AZ1020" s="2"/>
      <c r="BA1020" s="2"/>
      <c r="BB1020" s="2"/>
      <c r="BC1020" s="2"/>
      <c r="BD1020" s="2"/>
      <c r="BE1020" s="2"/>
    </row>
    <row r="1021" spans="1:256" s="3" customFormat="1" ht="63.75" customHeight="1">
      <c r="A1021" s="521" t="s">
        <v>11</v>
      </c>
      <c r="B1021" s="477"/>
      <c r="C1021" s="930" t="s">
        <v>796</v>
      </c>
      <c r="D1021" s="967">
        <v>1201</v>
      </c>
      <c r="E1021" s="968" t="s">
        <v>1179</v>
      </c>
      <c r="F1021" s="968" t="s">
        <v>37</v>
      </c>
      <c r="G1021" s="927"/>
      <c r="H1021" s="877"/>
      <c r="I1021" s="258"/>
      <c r="J1021" s="258"/>
      <c r="K1021" s="258"/>
      <c r="L1021" s="258"/>
      <c r="M1021" s="931"/>
      <c r="N1021" s="932"/>
      <c r="O1021" s="50">
        <f t="shared" si="580"/>
        <v>0</v>
      </c>
      <c r="P1021" s="94">
        <f t="shared" si="581"/>
        <v>0</v>
      </c>
      <c r="Q1021" s="679">
        <v>6.96</v>
      </c>
      <c r="R1021" s="737">
        <f t="shared" ref="R1021" si="584">Q1021*$S$1</f>
        <v>452.4</v>
      </c>
      <c r="S1021" s="746">
        <f>(1-T1021*0.01)*R1021</f>
        <v>361.92</v>
      </c>
      <c r="T1021" s="842" t="s">
        <v>1284</v>
      </c>
      <c r="U1021" s="842"/>
      <c r="V1021" s="842"/>
      <c r="W1021" s="753">
        <f t="shared" si="583"/>
        <v>0</v>
      </c>
      <c r="X1021" s="553">
        <f t="shared" si="555"/>
        <v>0</v>
      </c>
      <c r="Y1021" s="708"/>
      <c r="Z1021" s="436"/>
      <c r="AA1021" s="428"/>
      <c r="AB1021" s="2"/>
      <c r="AC1021" s="1"/>
      <c r="AD1021" s="2"/>
      <c r="AE1021" s="2"/>
      <c r="AF1021" s="2"/>
      <c r="AG1021" s="2"/>
      <c r="AH1021" s="2"/>
      <c r="AI1021" s="2"/>
      <c r="AJ1021" s="2"/>
      <c r="AK1021" s="122"/>
      <c r="AL1021" s="2"/>
      <c r="AM1021" s="2"/>
      <c r="AN1021" s="2"/>
      <c r="AO1021" s="2"/>
      <c r="AP1021" s="2"/>
      <c r="AQ1021" s="2"/>
      <c r="AR1021" s="2"/>
      <c r="AS1021" s="2"/>
      <c r="AT1021" s="2"/>
      <c r="AU1021" s="2"/>
      <c r="AV1021" s="2"/>
      <c r="AW1021" s="2"/>
      <c r="AX1021" s="2"/>
      <c r="AY1021" s="2"/>
      <c r="AZ1021" s="2"/>
      <c r="BA1021" s="2"/>
      <c r="BB1021" s="2"/>
      <c r="BC1021" s="2"/>
      <c r="BD1021" s="2"/>
      <c r="BE1021" s="2"/>
    </row>
    <row r="1022" spans="1:256" s="3" customFormat="1" ht="63.75" customHeight="1">
      <c r="A1022" s="521" t="s">
        <v>11</v>
      </c>
      <c r="B1022" s="477"/>
      <c r="C1022" s="930" t="s">
        <v>796</v>
      </c>
      <c r="D1022" s="967" t="s">
        <v>1178</v>
      </c>
      <c r="E1022" s="968" t="s">
        <v>1179</v>
      </c>
      <c r="F1022" s="968" t="s">
        <v>42</v>
      </c>
      <c r="G1022" s="927"/>
      <c r="H1022" s="877"/>
      <c r="I1022" s="258"/>
      <c r="J1022" s="258"/>
      <c r="K1022" s="258"/>
      <c r="L1022" s="258"/>
      <c r="M1022" s="931"/>
      <c r="N1022" s="932"/>
      <c r="O1022" s="50">
        <f t="shared" si="580"/>
        <v>0</v>
      </c>
      <c r="P1022" s="94">
        <f t="shared" si="581"/>
        <v>0</v>
      </c>
      <c r="Q1022" s="679">
        <v>6.96</v>
      </c>
      <c r="R1022" s="737">
        <f t="shared" ref="R1022:R1024" si="585">Q1022*$S$1</f>
        <v>452.4</v>
      </c>
      <c r="S1022" s="746">
        <f>(1-T1022*0.01)*R1022</f>
        <v>361.92</v>
      </c>
      <c r="T1022" s="842" t="s">
        <v>1284</v>
      </c>
      <c r="U1022" s="842"/>
      <c r="V1022" s="842"/>
      <c r="W1022" s="753">
        <f t="shared" si="583"/>
        <v>0</v>
      </c>
      <c r="X1022" s="553">
        <f t="shared" si="555"/>
        <v>0</v>
      </c>
      <c r="Y1022" s="708"/>
      <c r="Z1022" s="436"/>
      <c r="AA1022" s="428"/>
      <c r="AB1022" s="2"/>
      <c r="AC1022" s="1"/>
      <c r="AD1022" s="2"/>
      <c r="AE1022" s="2"/>
      <c r="AF1022" s="2"/>
      <c r="AG1022" s="2"/>
      <c r="AH1022" s="2"/>
      <c r="AI1022" s="2"/>
      <c r="AJ1022" s="2"/>
      <c r="AK1022" s="122"/>
      <c r="AL1022" s="2"/>
      <c r="AM1022" s="2"/>
      <c r="AN1022" s="2"/>
      <c r="AO1022" s="2"/>
      <c r="AP1022" s="2"/>
      <c r="AQ1022" s="2"/>
      <c r="AR1022" s="2"/>
      <c r="AS1022" s="2"/>
      <c r="AT1022" s="2"/>
      <c r="AU1022" s="2"/>
      <c r="AV1022" s="2"/>
      <c r="AW1022" s="2"/>
      <c r="AX1022" s="2"/>
      <c r="AY1022" s="2"/>
      <c r="AZ1022" s="2"/>
      <c r="BA1022" s="2"/>
      <c r="BB1022" s="2"/>
      <c r="BC1022" s="2"/>
      <c r="BD1022" s="2"/>
      <c r="BE1022" s="2"/>
    </row>
    <row r="1023" spans="1:256" s="3" customFormat="1" ht="63.75" customHeight="1">
      <c r="A1023" s="521" t="s">
        <v>11</v>
      </c>
      <c r="B1023" s="477"/>
      <c r="C1023" s="930" t="s">
        <v>796</v>
      </c>
      <c r="D1023" s="967" t="s">
        <v>1178</v>
      </c>
      <c r="E1023" s="968" t="s">
        <v>1179</v>
      </c>
      <c r="F1023" s="968" t="s">
        <v>10</v>
      </c>
      <c r="G1023" s="927"/>
      <c r="H1023" s="877"/>
      <c r="I1023" s="258"/>
      <c r="J1023" s="258"/>
      <c r="K1023" s="258"/>
      <c r="L1023" s="258"/>
      <c r="M1023" s="931"/>
      <c r="N1023" s="932"/>
      <c r="O1023" s="50">
        <f t="shared" si="580"/>
        <v>0</v>
      </c>
      <c r="P1023" s="94">
        <f t="shared" si="581"/>
        <v>0</v>
      </c>
      <c r="Q1023" s="679">
        <v>6.96</v>
      </c>
      <c r="R1023" s="737">
        <f t="shared" si="585"/>
        <v>452.4</v>
      </c>
      <c r="S1023" s="746">
        <f>(1-T1023*0.01)*R1023</f>
        <v>361.92</v>
      </c>
      <c r="T1023" s="842" t="s">
        <v>1284</v>
      </c>
      <c r="U1023" s="842"/>
      <c r="V1023" s="842"/>
      <c r="W1023" s="753">
        <f t="shared" si="583"/>
        <v>0</v>
      </c>
      <c r="X1023" s="553">
        <f t="shared" si="555"/>
        <v>0</v>
      </c>
      <c r="Y1023" s="708"/>
      <c r="Z1023" s="436"/>
      <c r="AA1023" s="428"/>
      <c r="AB1023" s="2"/>
      <c r="AC1023" s="1"/>
      <c r="AD1023" s="2"/>
      <c r="AE1023" s="2"/>
      <c r="AF1023" s="2"/>
      <c r="AG1023" s="2"/>
      <c r="AH1023" s="2"/>
      <c r="AI1023" s="2"/>
      <c r="AJ1023" s="2"/>
      <c r="AK1023" s="122"/>
      <c r="AL1023" s="2"/>
      <c r="AM1023" s="2"/>
      <c r="AN1023" s="2"/>
      <c r="AO1023" s="2"/>
      <c r="AP1023" s="2"/>
      <c r="AQ1023" s="2"/>
      <c r="AR1023" s="2"/>
      <c r="AS1023" s="2"/>
      <c r="AT1023" s="2"/>
      <c r="AU1023" s="2"/>
      <c r="AV1023" s="2"/>
      <c r="AW1023" s="2"/>
      <c r="AX1023" s="2"/>
      <c r="AY1023" s="2"/>
      <c r="AZ1023" s="2"/>
      <c r="BA1023" s="2"/>
      <c r="BB1023" s="2"/>
      <c r="BC1023" s="2"/>
      <c r="BD1023" s="2"/>
      <c r="BE1023" s="2"/>
    </row>
    <row r="1024" spans="1:256" s="3" customFormat="1" ht="63.75" customHeight="1">
      <c r="A1024" s="521" t="s">
        <v>11</v>
      </c>
      <c r="B1024" s="477"/>
      <c r="C1024" s="930" t="s">
        <v>796</v>
      </c>
      <c r="D1024" s="967" t="s">
        <v>1178</v>
      </c>
      <c r="E1024" s="968" t="s">
        <v>1179</v>
      </c>
      <c r="F1024" s="968" t="s">
        <v>213</v>
      </c>
      <c r="G1024" s="927"/>
      <c r="H1024" s="877"/>
      <c r="I1024" s="258"/>
      <c r="J1024" s="258"/>
      <c r="K1024" s="258"/>
      <c r="L1024" s="258"/>
      <c r="M1024" s="931"/>
      <c r="N1024" s="932"/>
      <c r="O1024" s="50">
        <f t="shared" si="580"/>
        <v>0</v>
      </c>
      <c r="P1024" s="94">
        <f t="shared" si="581"/>
        <v>0</v>
      </c>
      <c r="Q1024" s="679">
        <v>6.96</v>
      </c>
      <c r="R1024" s="737">
        <f t="shared" si="585"/>
        <v>452.4</v>
      </c>
      <c r="S1024" s="746">
        <f>(1-T1024*0.01)*R1024</f>
        <v>361.92</v>
      </c>
      <c r="T1024" s="842" t="s">
        <v>1284</v>
      </c>
      <c r="U1024" s="842"/>
      <c r="V1024" s="842"/>
      <c r="W1024" s="753">
        <f t="shared" si="583"/>
        <v>0</v>
      </c>
      <c r="X1024" s="553">
        <f t="shared" si="555"/>
        <v>0</v>
      </c>
      <c r="Y1024" s="708"/>
      <c r="Z1024" s="436"/>
      <c r="AA1024" s="428"/>
      <c r="AB1024" s="2"/>
      <c r="AC1024" s="1"/>
      <c r="AD1024" s="2"/>
      <c r="AE1024" s="2"/>
      <c r="AF1024" s="2"/>
      <c r="AG1024" s="2"/>
      <c r="AH1024" s="2"/>
      <c r="AI1024" s="2"/>
      <c r="AJ1024" s="2"/>
      <c r="AK1024" s="122"/>
      <c r="AL1024" s="2"/>
      <c r="AM1024" s="2"/>
      <c r="AN1024" s="2"/>
      <c r="AO1024" s="2"/>
      <c r="AP1024" s="2"/>
      <c r="AQ1024" s="2"/>
      <c r="AR1024" s="2"/>
      <c r="AS1024" s="2"/>
      <c r="AT1024" s="2"/>
      <c r="AU1024" s="2"/>
      <c r="AV1024" s="2"/>
      <c r="AW1024" s="2"/>
      <c r="AX1024" s="2"/>
      <c r="AY1024" s="2"/>
      <c r="AZ1024" s="2"/>
      <c r="BA1024" s="2"/>
      <c r="BB1024" s="2"/>
      <c r="BC1024" s="2"/>
      <c r="BD1024" s="2"/>
      <c r="BE1024" s="2"/>
    </row>
    <row r="1025" spans="1:57" s="3" customFormat="1" ht="63.75" customHeight="1">
      <c r="A1025" s="521" t="s">
        <v>11</v>
      </c>
      <c r="B1025" s="477"/>
      <c r="C1025" s="930" t="s">
        <v>796</v>
      </c>
      <c r="D1025" s="967" t="s">
        <v>1180</v>
      </c>
      <c r="E1025" s="968" t="s">
        <v>1179</v>
      </c>
      <c r="F1025" s="968" t="s">
        <v>26</v>
      </c>
      <c r="G1025" s="927"/>
      <c r="H1025" s="877"/>
      <c r="I1025" s="258"/>
      <c r="J1025" s="258"/>
      <c r="K1025" s="258"/>
      <c r="L1025" s="258"/>
      <c r="M1025" s="931"/>
      <c r="N1025" s="932"/>
      <c r="O1025" s="50">
        <f t="shared" si="580"/>
        <v>0</v>
      </c>
      <c r="P1025" s="94">
        <f t="shared" si="581"/>
        <v>0</v>
      </c>
      <c r="Q1025" s="839"/>
      <c r="R1025" s="840">
        <v>385</v>
      </c>
      <c r="S1025" s="734">
        <f t="shared" ref="S1025" si="586">R1025</f>
        <v>385</v>
      </c>
      <c r="T1025" s="842" t="s">
        <v>796</v>
      </c>
      <c r="U1025" s="842"/>
      <c r="V1025" s="842"/>
      <c r="W1025" s="753">
        <f t="shared" si="583"/>
        <v>0</v>
      </c>
      <c r="X1025" s="553">
        <f t="shared" si="555"/>
        <v>0</v>
      </c>
      <c r="Y1025" s="708"/>
      <c r="Z1025" s="436"/>
      <c r="AA1025" s="428"/>
      <c r="AB1025" s="2"/>
      <c r="AC1025" s="1"/>
      <c r="AD1025" s="2"/>
      <c r="AE1025" s="2"/>
      <c r="AF1025" s="2"/>
      <c r="AG1025" s="2"/>
      <c r="AH1025" s="2"/>
      <c r="AI1025" s="2"/>
      <c r="AJ1025" s="2"/>
      <c r="AK1025" s="122"/>
      <c r="AL1025" s="2"/>
      <c r="AM1025" s="2"/>
      <c r="AN1025" s="2"/>
      <c r="AO1025" s="2"/>
      <c r="AP1025" s="2"/>
      <c r="AQ1025" s="2"/>
      <c r="AR1025" s="2"/>
      <c r="AS1025" s="2"/>
      <c r="AT1025" s="2"/>
      <c r="AU1025" s="2"/>
      <c r="AV1025" s="2"/>
      <c r="AW1025" s="2"/>
      <c r="AX1025" s="2"/>
      <c r="AY1025" s="2"/>
      <c r="AZ1025" s="2"/>
      <c r="BA1025" s="2"/>
      <c r="BB1025" s="2"/>
      <c r="BC1025" s="2"/>
      <c r="BD1025" s="2"/>
      <c r="BE1025" s="2"/>
    </row>
    <row r="1026" spans="1:57" s="3" customFormat="1" ht="63.75" customHeight="1">
      <c r="A1026" s="521" t="s">
        <v>11</v>
      </c>
      <c r="B1026" s="477"/>
      <c r="C1026" s="930" t="s">
        <v>796</v>
      </c>
      <c r="D1026" s="967" t="s">
        <v>1180</v>
      </c>
      <c r="E1026" s="968" t="s">
        <v>1179</v>
      </c>
      <c r="F1026" s="968" t="s">
        <v>5</v>
      </c>
      <c r="G1026" s="927"/>
      <c r="H1026" s="877"/>
      <c r="I1026" s="258"/>
      <c r="J1026" s="258"/>
      <c r="K1026" s="258"/>
      <c r="L1026" s="258"/>
      <c r="M1026" s="931"/>
      <c r="N1026" s="932"/>
      <c r="O1026" s="50">
        <f t="shared" si="580"/>
        <v>0</v>
      </c>
      <c r="P1026" s="94">
        <f t="shared" si="581"/>
        <v>0</v>
      </c>
      <c r="Q1026" s="839"/>
      <c r="R1026" s="840">
        <v>385</v>
      </c>
      <c r="S1026" s="734">
        <f t="shared" ref="S1026" si="587">R1026</f>
        <v>385</v>
      </c>
      <c r="T1026" s="842" t="s">
        <v>796</v>
      </c>
      <c r="U1026" s="842"/>
      <c r="V1026" s="842"/>
      <c r="W1026" s="753">
        <f t="shared" si="583"/>
        <v>0</v>
      </c>
      <c r="X1026" s="553">
        <f t="shared" si="555"/>
        <v>0</v>
      </c>
      <c r="Y1026" s="708"/>
      <c r="Z1026" s="436"/>
      <c r="AA1026" s="428"/>
      <c r="AB1026" s="2"/>
      <c r="AC1026" s="1"/>
      <c r="AD1026" s="2"/>
      <c r="AE1026" s="2"/>
      <c r="AF1026" s="2"/>
      <c r="AG1026" s="2"/>
      <c r="AH1026" s="2"/>
      <c r="AI1026" s="2"/>
      <c r="AJ1026" s="2"/>
      <c r="AK1026" s="122"/>
      <c r="AL1026" s="2"/>
      <c r="AM1026" s="2"/>
      <c r="AN1026" s="2"/>
      <c r="AO1026" s="2"/>
      <c r="AP1026" s="2"/>
      <c r="AQ1026" s="2"/>
      <c r="AR1026" s="2"/>
      <c r="AS1026" s="2"/>
      <c r="AT1026" s="2"/>
      <c r="AU1026" s="2"/>
      <c r="AV1026" s="2"/>
      <c r="AW1026" s="2"/>
      <c r="AX1026" s="2"/>
      <c r="AY1026" s="2"/>
      <c r="AZ1026" s="2"/>
      <c r="BA1026" s="2"/>
      <c r="BB1026" s="2"/>
      <c r="BC1026" s="2"/>
      <c r="BD1026" s="2"/>
      <c r="BE1026" s="2"/>
    </row>
    <row r="1027" spans="1:57" s="3" customFormat="1" ht="63.75" customHeight="1">
      <c r="A1027" s="521" t="s">
        <v>11</v>
      </c>
      <c r="B1027" s="477"/>
      <c r="C1027" s="930" t="s">
        <v>796</v>
      </c>
      <c r="D1027" s="967" t="s">
        <v>1180</v>
      </c>
      <c r="E1027" s="968" t="s">
        <v>1179</v>
      </c>
      <c r="F1027" s="968" t="s">
        <v>8</v>
      </c>
      <c r="G1027" s="927"/>
      <c r="H1027" s="877"/>
      <c r="I1027" s="258"/>
      <c r="J1027" s="258"/>
      <c r="K1027" s="258"/>
      <c r="L1027" s="258"/>
      <c r="M1027" s="931"/>
      <c r="N1027" s="932"/>
      <c r="O1027" s="50">
        <f t="shared" si="580"/>
        <v>0</v>
      </c>
      <c r="P1027" s="94">
        <f t="shared" si="581"/>
        <v>0</v>
      </c>
      <c r="Q1027" s="839"/>
      <c r="R1027" s="840">
        <v>385</v>
      </c>
      <c r="S1027" s="734">
        <f t="shared" ref="S1027" si="588">R1027</f>
        <v>385</v>
      </c>
      <c r="T1027" s="842" t="s">
        <v>796</v>
      </c>
      <c r="U1027" s="842"/>
      <c r="V1027" s="842"/>
      <c r="W1027" s="753">
        <f t="shared" si="583"/>
        <v>0</v>
      </c>
      <c r="X1027" s="553">
        <f t="shared" si="555"/>
        <v>0</v>
      </c>
      <c r="Y1027" s="708"/>
      <c r="Z1027" s="436"/>
      <c r="AA1027" s="428"/>
      <c r="AB1027" s="2"/>
      <c r="AC1027" s="1"/>
      <c r="AD1027" s="2"/>
      <c r="AE1027" s="2"/>
      <c r="AF1027" s="2"/>
      <c r="AG1027" s="2"/>
      <c r="AH1027" s="2"/>
      <c r="AI1027" s="2"/>
      <c r="AJ1027" s="2"/>
      <c r="AK1027" s="122"/>
      <c r="AL1027" s="2"/>
      <c r="AM1027" s="2"/>
      <c r="AN1027" s="2"/>
      <c r="AO1027" s="2"/>
      <c r="AP1027" s="2"/>
      <c r="AQ1027" s="2"/>
      <c r="AR1027" s="2"/>
      <c r="AS1027" s="2"/>
      <c r="AT1027" s="2"/>
      <c r="AU1027" s="2"/>
      <c r="AV1027" s="2"/>
      <c r="AW1027" s="2"/>
      <c r="AX1027" s="2"/>
      <c r="AY1027" s="2"/>
      <c r="AZ1027" s="2"/>
      <c r="BA1027" s="2"/>
      <c r="BB1027" s="2"/>
      <c r="BC1027" s="2"/>
      <c r="BD1027" s="2"/>
      <c r="BE1027" s="2"/>
    </row>
    <row r="1028" spans="1:57" s="3" customFormat="1" ht="63.75" customHeight="1">
      <c r="A1028" s="521" t="s">
        <v>11</v>
      </c>
      <c r="B1028" s="477"/>
      <c r="C1028" s="930" t="s">
        <v>796</v>
      </c>
      <c r="D1028" s="967" t="s">
        <v>1180</v>
      </c>
      <c r="E1028" s="968" t="s">
        <v>1179</v>
      </c>
      <c r="F1028" s="968" t="s">
        <v>47</v>
      </c>
      <c r="G1028" s="927"/>
      <c r="H1028" s="877"/>
      <c r="I1028" s="258"/>
      <c r="J1028" s="258"/>
      <c r="K1028" s="258"/>
      <c r="L1028" s="258"/>
      <c r="M1028" s="931"/>
      <c r="N1028" s="932"/>
      <c r="O1028" s="50">
        <f t="shared" si="580"/>
        <v>0</v>
      </c>
      <c r="P1028" s="94">
        <f t="shared" si="581"/>
        <v>0</v>
      </c>
      <c r="Q1028" s="839"/>
      <c r="R1028" s="840">
        <v>385</v>
      </c>
      <c r="S1028" s="734">
        <f t="shared" ref="S1028" si="589">R1028</f>
        <v>385</v>
      </c>
      <c r="T1028" s="842" t="s">
        <v>796</v>
      </c>
      <c r="U1028" s="842"/>
      <c r="V1028" s="842"/>
      <c r="W1028" s="753">
        <f t="shared" si="583"/>
        <v>0</v>
      </c>
      <c r="X1028" s="553">
        <f t="shared" ref="X1028:X1091" si="590">R1028*P1028</f>
        <v>0</v>
      </c>
      <c r="Y1028" s="708"/>
      <c r="Z1028" s="436"/>
      <c r="AA1028" s="428"/>
      <c r="AB1028" s="2"/>
      <c r="AC1028" s="1"/>
      <c r="AD1028" s="2"/>
      <c r="AE1028" s="2"/>
      <c r="AF1028" s="2"/>
      <c r="AG1028" s="2"/>
      <c r="AH1028" s="2"/>
      <c r="AI1028" s="2"/>
      <c r="AJ1028" s="2"/>
      <c r="AK1028" s="122"/>
      <c r="AL1028" s="2"/>
      <c r="AM1028" s="2"/>
      <c r="AN1028" s="2"/>
      <c r="AO1028" s="2"/>
      <c r="AP1028" s="2"/>
      <c r="AQ1028" s="2"/>
      <c r="AR1028" s="2"/>
      <c r="AS1028" s="2"/>
      <c r="AT1028" s="2"/>
      <c r="AU1028" s="2"/>
      <c r="AV1028" s="2"/>
      <c r="AW1028" s="2"/>
      <c r="AX1028" s="2"/>
      <c r="AY1028" s="2"/>
      <c r="AZ1028" s="2"/>
      <c r="BA1028" s="2"/>
      <c r="BB1028" s="2"/>
      <c r="BC1028" s="2"/>
      <c r="BD1028" s="2"/>
      <c r="BE1028" s="2"/>
    </row>
    <row r="1029" spans="1:57" s="3" customFormat="1" ht="63.75" customHeight="1">
      <c r="A1029" s="845" t="s">
        <v>11</v>
      </c>
      <c r="B1029" s="477"/>
      <c r="C1029" s="930" t="s">
        <v>796</v>
      </c>
      <c r="D1029" s="967" t="s">
        <v>1181</v>
      </c>
      <c r="E1029" s="968" t="s">
        <v>1182</v>
      </c>
      <c r="F1029" s="968" t="s">
        <v>6</v>
      </c>
      <c r="G1029" s="927"/>
      <c r="H1029" s="877"/>
      <c r="I1029" s="258"/>
      <c r="J1029" s="258"/>
      <c r="K1029" s="258"/>
      <c r="L1029" s="258"/>
      <c r="M1029" s="931"/>
      <c r="N1029" s="932"/>
      <c r="O1029" s="50">
        <f t="shared" si="580"/>
        <v>0</v>
      </c>
      <c r="P1029" s="94">
        <f t="shared" si="581"/>
        <v>0</v>
      </c>
      <c r="Q1029" s="839"/>
      <c r="R1029" s="840">
        <v>360</v>
      </c>
      <c r="S1029" s="734">
        <f t="shared" ref="S1029:S1083" si="591">R1029</f>
        <v>360</v>
      </c>
      <c r="T1029" s="842" t="s">
        <v>796</v>
      </c>
      <c r="U1029" s="842"/>
      <c r="V1029" s="842"/>
      <c r="W1029" s="753">
        <f t="shared" si="583"/>
        <v>0</v>
      </c>
      <c r="X1029" s="553">
        <f t="shared" si="590"/>
        <v>0</v>
      </c>
      <c r="Y1029" s="708"/>
      <c r="Z1029" s="436"/>
      <c r="AA1029" s="428"/>
      <c r="AB1029" s="2"/>
      <c r="AC1029" s="1"/>
      <c r="AD1029" s="2"/>
      <c r="AE1029" s="2"/>
      <c r="AF1029" s="2"/>
      <c r="AG1029" s="2"/>
      <c r="AH1029" s="2"/>
      <c r="AI1029" s="2"/>
      <c r="AJ1029" s="2"/>
      <c r="AK1029" s="122"/>
      <c r="AL1029" s="2"/>
      <c r="AM1029" s="2"/>
      <c r="AN1029" s="2"/>
      <c r="AO1029" s="2"/>
      <c r="AP1029" s="2"/>
      <c r="AQ1029" s="2"/>
      <c r="AR1029" s="2"/>
      <c r="AS1029" s="2"/>
      <c r="AT1029" s="2"/>
      <c r="AU1029" s="2"/>
      <c r="AV1029" s="2"/>
      <c r="AW1029" s="2"/>
      <c r="AX1029" s="2"/>
      <c r="AY1029" s="2"/>
      <c r="AZ1029" s="2"/>
      <c r="BA1029" s="2"/>
      <c r="BB1029" s="2"/>
      <c r="BC1029" s="2"/>
      <c r="BD1029" s="2"/>
      <c r="BE1029" s="2"/>
    </row>
    <row r="1030" spans="1:57" s="3" customFormat="1" ht="63.75" customHeight="1">
      <c r="A1030" s="845" t="s">
        <v>11</v>
      </c>
      <c r="B1030" s="477"/>
      <c r="C1030" s="930" t="s">
        <v>796</v>
      </c>
      <c r="D1030" s="967" t="s">
        <v>1181</v>
      </c>
      <c r="E1030" s="968" t="s">
        <v>1182</v>
      </c>
      <c r="F1030" s="968" t="s">
        <v>5</v>
      </c>
      <c r="G1030" s="927"/>
      <c r="H1030" s="877"/>
      <c r="I1030" s="258"/>
      <c r="J1030" s="258"/>
      <c r="K1030" s="258"/>
      <c r="L1030" s="258"/>
      <c r="M1030" s="931"/>
      <c r="N1030" s="932"/>
      <c r="O1030" s="50">
        <f t="shared" si="580"/>
        <v>0</v>
      </c>
      <c r="P1030" s="94">
        <f t="shared" si="581"/>
        <v>0</v>
      </c>
      <c r="Q1030" s="839"/>
      <c r="R1030" s="840">
        <v>360</v>
      </c>
      <c r="S1030" s="734">
        <f t="shared" si="591"/>
        <v>360</v>
      </c>
      <c r="T1030" s="842" t="s">
        <v>796</v>
      </c>
      <c r="U1030" s="842"/>
      <c r="V1030" s="842"/>
      <c r="W1030" s="753">
        <f t="shared" si="583"/>
        <v>0</v>
      </c>
      <c r="X1030" s="553">
        <f t="shared" si="590"/>
        <v>0</v>
      </c>
      <c r="Y1030" s="708"/>
      <c r="Z1030" s="436"/>
      <c r="AA1030" s="428"/>
      <c r="AB1030" s="2"/>
      <c r="AC1030" s="1"/>
      <c r="AD1030" s="2"/>
      <c r="AE1030" s="2"/>
      <c r="AF1030" s="2"/>
      <c r="AG1030" s="2"/>
      <c r="AH1030" s="2"/>
      <c r="AI1030" s="2"/>
      <c r="AJ1030" s="2"/>
      <c r="AK1030" s="122"/>
      <c r="AL1030" s="2"/>
      <c r="AM1030" s="2"/>
      <c r="AN1030" s="2"/>
      <c r="AO1030" s="2"/>
      <c r="AP1030" s="2"/>
      <c r="AQ1030" s="2"/>
      <c r="AR1030" s="2"/>
      <c r="AS1030" s="2"/>
      <c r="AT1030" s="2"/>
      <c r="AU1030" s="2"/>
      <c r="AV1030" s="2"/>
      <c r="AW1030" s="2"/>
      <c r="AX1030" s="2"/>
      <c r="AY1030" s="2"/>
      <c r="AZ1030" s="2"/>
      <c r="BA1030" s="2"/>
      <c r="BB1030" s="2"/>
      <c r="BC1030" s="2"/>
      <c r="BD1030" s="2"/>
      <c r="BE1030" s="2"/>
    </row>
    <row r="1031" spans="1:57" s="3" customFormat="1" ht="63.75" customHeight="1">
      <c r="A1031" s="845" t="s">
        <v>11</v>
      </c>
      <c r="B1031" s="477"/>
      <c r="C1031" s="930" t="s">
        <v>796</v>
      </c>
      <c r="D1031" s="967" t="s">
        <v>1181</v>
      </c>
      <c r="E1031" s="968" t="s">
        <v>1182</v>
      </c>
      <c r="F1031" s="968" t="s">
        <v>8</v>
      </c>
      <c r="G1031" s="927"/>
      <c r="H1031" s="877"/>
      <c r="I1031" s="258"/>
      <c r="J1031" s="258"/>
      <c r="K1031" s="258"/>
      <c r="L1031" s="258"/>
      <c r="M1031" s="931"/>
      <c r="N1031" s="932"/>
      <c r="O1031" s="50">
        <f t="shared" si="580"/>
        <v>0</v>
      </c>
      <c r="P1031" s="94">
        <f t="shared" si="581"/>
        <v>0</v>
      </c>
      <c r="Q1031" s="839"/>
      <c r="R1031" s="840">
        <v>360</v>
      </c>
      <c r="S1031" s="734">
        <f t="shared" si="591"/>
        <v>360</v>
      </c>
      <c r="T1031" s="842" t="s">
        <v>796</v>
      </c>
      <c r="U1031" s="842"/>
      <c r="V1031" s="842"/>
      <c r="W1031" s="753">
        <f t="shared" si="583"/>
        <v>0</v>
      </c>
      <c r="X1031" s="553">
        <f t="shared" si="590"/>
        <v>0</v>
      </c>
      <c r="Y1031" s="708"/>
      <c r="Z1031" s="436"/>
      <c r="AA1031" s="428"/>
      <c r="AB1031" s="2"/>
      <c r="AC1031" s="1"/>
      <c r="AD1031" s="2"/>
      <c r="AE1031" s="2"/>
      <c r="AF1031" s="2"/>
      <c r="AG1031" s="2"/>
      <c r="AH1031" s="2"/>
      <c r="AI1031" s="2"/>
      <c r="AJ1031" s="2"/>
      <c r="AK1031" s="122"/>
      <c r="AL1031" s="2"/>
      <c r="AM1031" s="2"/>
      <c r="AN1031" s="2"/>
      <c r="AO1031" s="2"/>
      <c r="AP1031" s="2"/>
      <c r="AQ1031" s="2"/>
      <c r="AR1031" s="2"/>
      <c r="AS1031" s="2"/>
      <c r="AT1031" s="2"/>
      <c r="AU1031" s="2"/>
      <c r="AV1031" s="2"/>
      <c r="AW1031" s="2"/>
      <c r="AX1031" s="2"/>
      <c r="AY1031" s="2"/>
      <c r="AZ1031" s="2"/>
      <c r="BA1031" s="2"/>
      <c r="BB1031" s="2"/>
      <c r="BC1031" s="2"/>
      <c r="BD1031" s="2"/>
      <c r="BE1031" s="2"/>
    </row>
    <row r="1032" spans="1:57" s="3" customFormat="1" ht="63.75" customHeight="1">
      <c r="A1032" s="845" t="s">
        <v>11</v>
      </c>
      <c r="B1032" s="477"/>
      <c r="C1032" s="930" t="s">
        <v>796</v>
      </c>
      <c r="D1032" s="967" t="s">
        <v>1181</v>
      </c>
      <c r="E1032" s="968" t="s">
        <v>1182</v>
      </c>
      <c r="F1032" s="968" t="s">
        <v>47</v>
      </c>
      <c r="G1032" s="927"/>
      <c r="H1032" s="877"/>
      <c r="I1032" s="258"/>
      <c r="J1032" s="258"/>
      <c r="K1032" s="258"/>
      <c r="L1032" s="258"/>
      <c r="M1032" s="931"/>
      <c r="N1032" s="932"/>
      <c r="O1032" s="50">
        <f t="shared" si="580"/>
        <v>0</v>
      </c>
      <c r="P1032" s="94">
        <f t="shared" si="581"/>
        <v>0</v>
      </c>
      <c r="Q1032" s="839"/>
      <c r="R1032" s="840">
        <v>360</v>
      </c>
      <c r="S1032" s="734">
        <f t="shared" si="591"/>
        <v>360</v>
      </c>
      <c r="T1032" s="842" t="s">
        <v>796</v>
      </c>
      <c r="U1032" s="842"/>
      <c r="V1032" s="842"/>
      <c r="W1032" s="753">
        <f t="shared" si="583"/>
        <v>0</v>
      </c>
      <c r="X1032" s="553">
        <f t="shared" si="590"/>
        <v>0</v>
      </c>
      <c r="Y1032" s="708"/>
      <c r="Z1032" s="436"/>
      <c r="AA1032" s="428"/>
      <c r="AB1032" s="2"/>
      <c r="AC1032" s="1"/>
      <c r="AD1032" s="2"/>
      <c r="AE1032" s="2"/>
      <c r="AF1032" s="2"/>
      <c r="AG1032" s="2"/>
      <c r="AH1032" s="2"/>
      <c r="AI1032" s="2"/>
      <c r="AJ1032" s="2"/>
      <c r="AK1032" s="122"/>
      <c r="AL1032" s="2"/>
      <c r="AM1032" s="2"/>
      <c r="AN1032" s="2"/>
      <c r="AO1032" s="2"/>
      <c r="AP1032" s="2"/>
      <c r="AQ1032" s="2"/>
      <c r="AR1032" s="2"/>
      <c r="AS1032" s="2"/>
      <c r="AT1032" s="2"/>
      <c r="AU1032" s="2"/>
      <c r="AV1032" s="2"/>
      <c r="AW1032" s="2"/>
      <c r="AX1032" s="2"/>
      <c r="AY1032" s="2"/>
      <c r="AZ1032" s="2"/>
      <c r="BA1032" s="2"/>
      <c r="BB1032" s="2"/>
      <c r="BC1032" s="2"/>
      <c r="BD1032" s="2"/>
      <c r="BE1032" s="2"/>
    </row>
    <row r="1033" spans="1:57" s="3" customFormat="1" ht="63.75" customHeight="1">
      <c r="A1033" s="521" t="s">
        <v>11</v>
      </c>
      <c r="B1033" s="477"/>
      <c r="C1033" s="930" t="s">
        <v>796</v>
      </c>
      <c r="D1033" s="967" t="s">
        <v>1183</v>
      </c>
      <c r="E1033" s="968" t="s">
        <v>1184</v>
      </c>
      <c r="F1033" s="968" t="s">
        <v>47</v>
      </c>
      <c r="G1033" s="927"/>
      <c r="H1033" s="877"/>
      <c r="I1033" s="258"/>
      <c r="J1033" s="258"/>
      <c r="K1033" s="258"/>
      <c r="L1033" s="258"/>
      <c r="M1033" s="931"/>
      <c r="N1033" s="932"/>
      <c r="O1033" s="50">
        <f t="shared" si="580"/>
        <v>0</v>
      </c>
      <c r="P1033" s="94">
        <f t="shared" si="581"/>
        <v>0</v>
      </c>
      <c r="Q1033" s="839"/>
      <c r="R1033" s="840">
        <v>330</v>
      </c>
      <c r="S1033" s="734">
        <f t="shared" si="591"/>
        <v>330</v>
      </c>
      <c r="T1033" s="842" t="s">
        <v>796</v>
      </c>
      <c r="U1033" s="842"/>
      <c r="V1033" s="842"/>
      <c r="W1033" s="753">
        <f t="shared" si="583"/>
        <v>0</v>
      </c>
      <c r="X1033" s="553">
        <f t="shared" si="590"/>
        <v>0</v>
      </c>
      <c r="Y1033" s="708"/>
      <c r="Z1033" s="436"/>
      <c r="AA1033" s="428"/>
      <c r="AB1033" s="2"/>
      <c r="AC1033" s="1"/>
      <c r="AD1033" s="2"/>
      <c r="AE1033" s="2"/>
      <c r="AF1033" s="2"/>
      <c r="AG1033" s="2"/>
      <c r="AH1033" s="2"/>
      <c r="AI1033" s="2"/>
      <c r="AJ1033" s="2"/>
      <c r="AK1033" s="122"/>
      <c r="AL1033" s="2"/>
      <c r="AM1033" s="2"/>
      <c r="AN1033" s="2"/>
      <c r="AO1033" s="2"/>
      <c r="AP1033" s="2"/>
      <c r="AQ1033" s="2"/>
      <c r="AR1033" s="2"/>
      <c r="AS1033" s="2"/>
      <c r="AT1033" s="2"/>
      <c r="AU1033" s="2"/>
      <c r="AV1033" s="2"/>
      <c r="AW1033" s="2"/>
      <c r="AX1033" s="2"/>
      <c r="AY1033" s="2"/>
      <c r="AZ1033" s="2"/>
      <c r="BA1033" s="2"/>
      <c r="BB1033" s="2"/>
      <c r="BC1033" s="2"/>
      <c r="BD1033" s="2"/>
      <c r="BE1033" s="2"/>
    </row>
    <row r="1034" spans="1:57" s="3" customFormat="1" ht="63.75" customHeight="1">
      <c r="A1034" s="845" t="s">
        <v>11</v>
      </c>
      <c r="B1034" s="477"/>
      <c r="C1034" s="930" t="s">
        <v>796</v>
      </c>
      <c r="D1034" s="967" t="s">
        <v>1183</v>
      </c>
      <c r="E1034" s="968" t="s">
        <v>1184</v>
      </c>
      <c r="F1034" s="968" t="s">
        <v>8</v>
      </c>
      <c r="G1034" s="927"/>
      <c r="H1034" s="877"/>
      <c r="I1034" s="258"/>
      <c r="J1034" s="258"/>
      <c r="K1034" s="258"/>
      <c r="L1034" s="258"/>
      <c r="M1034" s="931"/>
      <c r="N1034" s="932"/>
      <c r="O1034" s="50">
        <f t="shared" si="580"/>
        <v>0</v>
      </c>
      <c r="P1034" s="94">
        <f t="shared" si="581"/>
        <v>0</v>
      </c>
      <c r="Q1034" s="839"/>
      <c r="R1034" s="840">
        <v>330</v>
      </c>
      <c r="S1034" s="734">
        <f t="shared" si="591"/>
        <v>330</v>
      </c>
      <c r="T1034" s="842" t="s">
        <v>796</v>
      </c>
      <c r="U1034" s="842"/>
      <c r="V1034" s="842"/>
      <c r="W1034" s="753">
        <f t="shared" si="583"/>
        <v>0</v>
      </c>
      <c r="X1034" s="553">
        <f t="shared" si="590"/>
        <v>0</v>
      </c>
      <c r="Y1034" s="708"/>
      <c r="Z1034" s="436"/>
      <c r="AA1034" s="428"/>
      <c r="AB1034" s="2"/>
      <c r="AC1034" s="1"/>
      <c r="AD1034" s="2"/>
      <c r="AE1034" s="2"/>
      <c r="AF1034" s="2"/>
      <c r="AG1034" s="2"/>
      <c r="AH1034" s="2"/>
      <c r="AI1034" s="2"/>
      <c r="AJ1034" s="2"/>
      <c r="AK1034" s="122"/>
      <c r="AL1034" s="2"/>
      <c r="AM1034" s="2"/>
      <c r="AN1034" s="2"/>
      <c r="AO1034" s="2"/>
      <c r="AP1034" s="2"/>
      <c r="AQ1034" s="2"/>
      <c r="AR1034" s="2"/>
      <c r="AS1034" s="2"/>
      <c r="AT1034" s="2"/>
      <c r="AU1034" s="2"/>
      <c r="AV1034" s="2"/>
      <c r="AW1034" s="2"/>
      <c r="AX1034" s="2"/>
      <c r="AY1034" s="2"/>
      <c r="AZ1034" s="2"/>
      <c r="BA1034" s="2"/>
      <c r="BB1034" s="2"/>
      <c r="BC1034" s="2"/>
      <c r="BD1034" s="2"/>
      <c r="BE1034" s="2"/>
    </row>
    <row r="1035" spans="1:57" s="3" customFormat="1" ht="63.75" customHeight="1">
      <c r="A1035" s="521" t="s">
        <v>11</v>
      </c>
      <c r="B1035" s="477"/>
      <c r="C1035" s="930" t="s">
        <v>796</v>
      </c>
      <c r="D1035" s="967" t="s">
        <v>1183</v>
      </c>
      <c r="E1035" s="968" t="s">
        <v>1184</v>
      </c>
      <c r="F1035" s="968" t="s">
        <v>90</v>
      </c>
      <c r="G1035" s="927"/>
      <c r="H1035" s="877"/>
      <c r="I1035" s="258"/>
      <c r="J1035" s="258"/>
      <c r="K1035" s="258"/>
      <c r="L1035" s="258"/>
      <c r="M1035" s="931"/>
      <c r="N1035" s="932"/>
      <c r="O1035" s="50">
        <f t="shared" si="580"/>
        <v>0</v>
      </c>
      <c r="P1035" s="94">
        <f t="shared" si="581"/>
        <v>0</v>
      </c>
      <c r="Q1035" s="839"/>
      <c r="R1035" s="840">
        <v>330</v>
      </c>
      <c r="S1035" s="734">
        <f t="shared" si="591"/>
        <v>330</v>
      </c>
      <c r="T1035" s="842" t="s">
        <v>796</v>
      </c>
      <c r="U1035" s="842"/>
      <c r="V1035" s="842"/>
      <c r="W1035" s="753">
        <f t="shared" si="583"/>
        <v>0</v>
      </c>
      <c r="X1035" s="553">
        <f t="shared" si="590"/>
        <v>0</v>
      </c>
      <c r="Y1035" s="708"/>
      <c r="Z1035" s="436"/>
      <c r="AA1035" s="428"/>
      <c r="AB1035" s="2"/>
      <c r="AC1035" s="1"/>
      <c r="AD1035" s="2"/>
      <c r="AE1035" s="2"/>
      <c r="AF1035" s="2"/>
      <c r="AG1035" s="2"/>
      <c r="AH1035" s="2"/>
      <c r="AI1035" s="2"/>
      <c r="AJ1035" s="2"/>
      <c r="AK1035" s="122"/>
      <c r="AL1035" s="2"/>
      <c r="AM1035" s="2"/>
      <c r="AN1035" s="2"/>
      <c r="AO1035" s="2"/>
      <c r="AP1035" s="2"/>
      <c r="AQ1035" s="2"/>
      <c r="AR1035" s="2"/>
      <c r="AS1035" s="2"/>
      <c r="AT1035" s="2"/>
      <c r="AU1035" s="2"/>
      <c r="AV1035" s="2"/>
      <c r="AW1035" s="2"/>
      <c r="AX1035" s="2"/>
      <c r="AY1035" s="2"/>
      <c r="AZ1035" s="2"/>
      <c r="BA1035" s="2"/>
      <c r="BB1035" s="2"/>
      <c r="BC1035" s="2"/>
      <c r="BD1035" s="2"/>
      <c r="BE1035" s="2"/>
    </row>
    <row r="1036" spans="1:57" s="3" customFormat="1" ht="63.75" customHeight="1">
      <c r="A1036" s="521" t="s">
        <v>11</v>
      </c>
      <c r="B1036" s="477"/>
      <c r="C1036" s="930" t="s">
        <v>796</v>
      </c>
      <c r="D1036" s="967" t="s">
        <v>1183</v>
      </c>
      <c r="E1036" s="968" t="s">
        <v>1184</v>
      </c>
      <c r="F1036" s="968" t="s">
        <v>6</v>
      </c>
      <c r="G1036" s="927"/>
      <c r="H1036" s="877"/>
      <c r="I1036" s="258"/>
      <c r="J1036" s="258"/>
      <c r="K1036" s="258"/>
      <c r="L1036" s="258"/>
      <c r="M1036" s="931"/>
      <c r="N1036" s="932"/>
      <c r="O1036" s="50">
        <f t="shared" si="580"/>
        <v>0</v>
      </c>
      <c r="P1036" s="94">
        <f t="shared" si="581"/>
        <v>0</v>
      </c>
      <c r="Q1036" s="839"/>
      <c r="R1036" s="840">
        <v>330</v>
      </c>
      <c r="S1036" s="734">
        <f t="shared" si="591"/>
        <v>330</v>
      </c>
      <c r="T1036" s="842" t="s">
        <v>796</v>
      </c>
      <c r="U1036" s="842"/>
      <c r="V1036" s="842"/>
      <c r="W1036" s="753">
        <f t="shared" si="583"/>
        <v>0</v>
      </c>
      <c r="X1036" s="553">
        <f t="shared" si="590"/>
        <v>0</v>
      </c>
      <c r="Y1036" s="708"/>
      <c r="Z1036" s="436"/>
      <c r="AA1036" s="428"/>
      <c r="AB1036" s="2"/>
      <c r="AC1036" s="1"/>
      <c r="AD1036" s="2"/>
      <c r="AE1036" s="2"/>
      <c r="AF1036" s="2"/>
      <c r="AG1036" s="2"/>
      <c r="AH1036" s="2"/>
      <c r="AI1036" s="2"/>
      <c r="AJ1036" s="2"/>
      <c r="AK1036" s="122"/>
      <c r="AL1036" s="2"/>
      <c r="AM1036" s="2"/>
      <c r="AN1036" s="2"/>
      <c r="AO1036" s="2"/>
      <c r="AP1036" s="2"/>
      <c r="AQ1036" s="2"/>
      <c r="AR1036" s="2"/>
      <c r="AS1036" s="2"/>
      <c r="AT1036" s="2"/>
      <c r="AU1036" s="2"/>
      <c r="AV1036" s="2"/>
      <c r="AW1036" s="2"/>
      <c r="AX1036" s="2"/>
      <c r="AY1036" s="2"/>
      <c r="AZ1036" s="2"/>
      <c r="BA1036" s="2"/>
      <c r="BB1036" s="2"/>
      <c r="BC1036" s="2"/>
      <c r="BD1036" s="2"/>
      <c r="BE1036" s="2"/>
    </row>
    <row r="1037" spans="1:57" s="3" customFormat="1" ht="63.75" customHeight="1">
      <c r="A1037" s="845" t="s">
        <v>11</v>
      </c>
      <c r="B1037" s="477"/>
      <c r="C1037" s="930" t="s">
        <v>796</v>
      </c>
      <c r="D1037" s="967" t="s">
        <v>1185</v>
      </c>
      <c r="E1037" s="968" t="s">
        <v>1186</v>
      </c>
      <c r="F1037" s="968" t="s">
        <v>47</v>
      </c>
      <c r="G1037" s="927"/>
      <c r="H1037" s="877"/>
      <c r="I1037" s="258"/>
      <c r="J1037" s="258"/>
      <c r="K1037" s="258"/>
      <c r="L1037" s="258"/>
      <c r="M1037" s="931"/>
      <c r="N1037" s="932"/>
      <c r="O1037" s="50">
        <f t="shared" si="580"/>
        <v>0</v>
      </c>
      <c r="P1037" s="94">
        <f t="shared" si="581"/>
        <v>0</v>
      </c>
      <c r="Q1037" s="839"/>
      <c r="R1037" s="840">
        <v>280</v>
      </c>
      <c r="S1037" s="734">
        <f t="shared" si="591"/>
        <v>280</v>
      </c>
      <c r="T1037" s="842" t="s">
        <v>796</v>
      </c>
      <c r="U1037" s="842"/>
      <c r="V1037" s="842"/>
      <c r="W1037" s="753">
        <f t="shared" si="583"/>
        <v>0</v>
      </c>
      <c r="X1037" s="553">
        <f t="shared" si="590"/>
        <v>0</v>
      </c>
      <c r="Y1037" s="708"/>
      <c r="Z1037" s="436"/>
      <c r="AA1037" s="428"/>
      <c r="AB1037" s="2"/>
      <c r="AC1037" s="1"/>
      <c r="AD1037" s="2"/>
      <c r="AE1037" s="2"/>
      <c r="AF1037" s="2"/>
      <c r="AG1037" s="2"/>
      <c r="AH1037" s="2"/>
      <c r="AI1037" s="2"/>
      <c r="AJ1037" s="2"/>
      <c r="AK1037" s="122"/>
      <c r="AL1037" s="2"/>
      <c r="AM1037" s="2"/>
      <c r="AN1037" s="2"/>
      <c r="AO1037" s="2"/>
      <c r="AP1037" s="2"/>
      <c r="AQ1037" s="2"/>
      <c r="AR1037" s="2"/>
      <c r="AS1037" s="2"/>
      <c r="AT1037" s="2"/>
      <c r="AU1037" s="2"/>
      <c r="AV1037" s="2"/>
      <c r="AW1037" s="2"/>
      <c r="AX1037" s="2"/>
      <c r="AY1037" s="2"/>
      <c r="AZ1037" s="2"/>
      <c r="BA1037" s="2"/>
      <c r="BB1037" s="2"/>
      <c r="BC1037" s="2"/>
      <c r="BD1037" s="2"/>
      <c r="BE1037" s="2"/>
    </row>
    <row r="1038" spans="1:57" s="3" customFormat="1" ht="63.75" customHeight="1">
      <c r="A1038" s="845" t="s">
        <v>11</v>
      </c>
      <c r="B1038" s="477"/>
      <c r="C1038" s="930" t="s">
        <v>796</v>
      </c>
      <c r="D1038" s="967" t="s">
        <v>1185</v>
      </c>
      <c r="E1038" s="968" t="s">
        <v>1186</v>
      </c>
      <c r="F1038" s="968" t="s">
        <v>37</v>
      </c>
      <c r="G1038" s="927"/>
      <c r="H1038" s="877"/>
      <c r="I1038" s="258"/>
      <c r="J1038" s="258"/>
      <c r="K1038" s="258"/>
      <c r="L1038" s="258"/>
      <c r="M1038" s="931"/>
      <c r="N1038" s="932"/>
      <c r="O1038" s="50">
        <f t="shared" si="580"/>
        <v>0</v>
      </c>
      <c r="P1038" s="94">
        <f t="shared" si="581"/>
        <v>0</v>
      </c>
      <c r="Q1038" s="839"/>
      <c r="R1038" s="840">
        <v>280</v>
      </c>
      <c r="S1038" s="734">
        <f t="shared" si="591"/>
        <v>280</v>
      </c>
      <c r="T1038" s="842" t="s">
        <v>796</v>
      </c>
      <c r="U1038" s="842"/>
      <c r="V1038" s="842"/>
      <c r="W1038" s="753">
        <f t="shared" si="583"/>
        <v>0</v>
      </c>
      <c r="X1038" s="553">
        <f t="shared" si="590"/>
        <v>0</v>
      </c>
      <c r="Y1038" s="708"/>
      <c r="Z1038" s="436"/>
      <c r="AA1038" s="428"/>
      <c r="AB1038" s="2"/>
      <c r="AC1038" s="1"/>
      <c r="AD1038" s="2"/>
      <c r="AE1038" s="2"/>
      <c r="AF1038" s="2"/>
      <c r="AG1038" s="2"/>
      <c r="AH1038" s="2"/>
      <c r="AI1038" s="2"/>
      <c r="AJ1038" s="2"/>
      <c r="AK1038" s="122"/>
      <c r="AL1038" s="2"/>
      <c r="AM1038" s="2"/>
      <c r="AN1038" s="2"/>
      <c r="AO1038" s="2"/>
      <c r="AP1038" s="2"/>
      <c r="AQ1038" s="2"/>
      <c r="AR1038" s="2"/>
      <c r="AS1038" s="2"/>
      <c r="AT1038" s="2"/>
      <c r="AU1038" s="2"/>
      <c r="AV1038" s="2"/>
      <c r="AW1038" s="2"/>
      <c r="AX1038" s="2"/>
      <c r="AY1038" s="2"/>
      <c r="AZ1038" s="2"/>
      <c r="BA1038" s="2"/>
      <c r="BB1038" s="2"/>
      <c r="BC1038" s="2"/>
      <c r="BD1038" s="2"/>
      <c r="BE1038" s="2"/>
    </row>
    <row r="1039" spans="1:57" s="3" customFormat="1" ht="63.75" customHeight="1">
      <c r="A1039" s="845" t="s">
        <v>11</v>
      </c>
      <c r="B1039" s="477"/>
      <c r="C1039" s="930" t="s">
        <v>796</v>
      </c>
      <c r="D1039" s="967" t="s">
        <v>1185</v>
      </c>
      <c r="E1039" s="968" t="s">
        <v>1186</v>
      </c>
      <c r="F1039" s="968" t="s">
        <v>1187</v>
      </c>
      <c r="G1039" s="927"/>
      <c r="H1039" s="877"/>
      <c r="I1039" s="258"/>
      <c r="J1039" s="258"/>
      <c r="K1039" s="258"/>
      <c r="L1039" s="258"/>
      <c r="M1039" s="931"/>
      <c r="N1039" s="932"/>
      <c r="O1039" s="50">
        <f t="shared" si="580"/>
        <v>0</v>
      </c>
      <c r="P1039" s="94">
        <f t="shared" si="581"/>
        <v>0</v>
      </c>
      <c r="Q1039" s="839"/>
      <c r="R1039" s="840">
        <v>280</v>
      </c>
      <c r="S1039" s="734">
        <f t="shared" si="591"/>
        <v>280</v>
      </c>
      <c r="T1039" s="842" t="s">
        <v>796</v>
      </c>
      <c r="U1039" s="842"/>
      <c r="V1039" s="842"/>
      <c r="W1039" s="753">
        <f t="shared" si="583"/>
        <v>0</v>
      </c>
      <c r="X1039" s="553">
        <f t="shared" si="590"/>
        <v>0</v>
      </c>
      <c r="Y1039" s="708"/>
      <c r="Z1039" s="436"/>
      <c r="AA1039" s="428"/>
      <c r="AB1039" s="2"/>
      <c r="AC1039" s="1"/>
      <c r="AD1039" s="2"/>
      <c r="AE1039" s="2"/>
      <c r="AF1039" s="2"/>
      <c r="AG1039" s="2"/>
      <c r="AH1039" s="2"/>
      <c r="AI1039" s="2"/>
      <c r="AJ1039" s="2"/>
      <c r="AK1039" s="122"/>
      <c r="AL1039" s="2"/>
      <c r="AM1039" s="2"/>
      <c r="AN1039" s="2"/>
      <c r="AO1039" s="2"/>
      <c r="AP1039" s="2"/>
      <c r="AQ1039" s="2"/>
      <c r="AR1039" s="2"/>
      <c r="AS1039" s="2"/>
      <c r="AT1039" s="2"/>
      <c r="AU1039" s="2"/>
      <c r="AV1039" s="2"/>
      <c r="AW1039" s="2"/>
      <c r="AX1039" s="2"/>
      <c r="AY1039" s="2"/>
      <c r="AZ1039" s="2"/>
      <c r="BA1039" s="2"/>
      <c r="BB1039" s="2"/>
      <c r="BC1039" s="2"/>
      <c r="BD1039" s="2"/>
      <c r="BE1039" s="2"/>
    </row>
    <row r="1040" spans="1:57" s="3" customFormat="1" ht="63.75" customHeight="1">
      <c r="A1040" s="845" t="s">
        <v>11</v>
      </c>
      <c r="B1040" s="477"/>
      <c r="C1040" s="930" t="s">
        <v>796</v>
      </c>
      <c r="D1040" s="967" t="s">
        <v>1188</v>
      </c>
      <c r="E1040" s="968" t="s">
        <v>1189</v>
      </c>
      <c r="F1040" s="968" t="s">
        <v>47</v>
      </c>
      <c r="G1040" s="927"/>
      <c r="H1040" s="877"/>
      <c r="I1040" s="258"/>
      <c r="J1040" s="258"/>
      <c r="K1040" s="258"/>
      <c r="L1040" s="258"/>
      <c r="M1040" s="931"/>
      <c r="N1040" s="932"/>
      <c r="O1040" s="50">
        <f t="shared" si="580"/>
        <v>0</v>
      </c>
      <c r="P1040" s="94">
        <f t="shared" si="581"/>
        <v>0</v>
      </c>
      <c r="Q1040" s="839"/>
      <c r="R1040" s="840">
        <v>290</v>
      </c>
      <c r="S1040" s="734">
        <f t="shared" si="591"/>
        <v>290</v>
      </c>
      <c r="T1040" s="842" t="s">
        <v>796</v>
      </c>
      <c r="U1040" s="842"/>
      <c r="V1040" s="842"/>
      <c r="W1040" s="753">
        <f t="shared" si="583"/>
        <v>0</v>
      </c>
      <c r="X1040" s="553">
        <f t="shared" si="590"/>
        <v>0</v>
      </c>
      <c r="Y1040" s="708"/>
      <c r="Z1040" s="436"/>
      <c r="AA1040" s="428"/>
      <c r="AB1040" s="2"/>
      <c r="AC1040" s="1"/>
      <c r="AD1040" s="2"/>
      <c r="AE1040" s="2"/>
      <c r="AF1040" s="2"/>
      <c r="AG1040" s="2"/>
      <c r="AH1040" s="2"/>
      <c r="AI1040" s="2"/>
      <c r="AJ1040" s="2"/>
      <c r="AK1040" s="122"/>
      <c r="AL1040" s="2"/>
      <c r="AM1040" s="2"/>
      <c r="AN1040" s="2"/>
      <c r="AO1040" s="2"/>
      <c r="AP1040" s="2"/>
      <c r="AQ1040" s="2"/>
      <c r="AR1040" s="2"/>
      <c r="AS1040" s="2"/>
      <c r="AT1040" s="2"/>
      <c r="AU1040" s="2"/>
      <c r="AV1040" s="2"/>
      <c r="AW1040" s="2"/>
      <c r="AX1040" s="2"/>
      <c r="AY1040" s="2"/>
      <c r="AZ1040" s="2"/>
      <c r="BA1040" s="2"/>
      <c r="BB1040" s="2"/>
      <c r="BC1040" s="2"/>
      <c r="BD1040" s="2"/>
      <c r="BE1040" s="2"/>
    </row>
    <row r="1041" spans="1:57" s="3" customFormat="1" ht="63.75" customHeight="1">
      <c r="A1041" s="845" t="s">
        <v>11</v>
      </c>
      <c r="B1041" s="477"/>
      <c r="C1041" s="930" t="s">
        <v>796</v>
      </c>
      <c r="D1041" s="967" t="s">
        <v>1188</v>
      </c>
      <c r="E1041" s="968" t="s">
        <v>1189</v>
      </c>
      <c r="F1041" s="968" t="s">
        <v>54</v>
      </c>
      <c r="G1041" s="927"/>
      <c r="H1041" s="877"/>
      <c r="I1041" s="258"/>
      <c r="J1041" s="258"/>
      <c r="K1041" s="258"/>
      <c r="L1041" s="258"/>
      <c r="M1041" s="931"/>
      <c r="N1041" s="932"/>
      <c r="O1041" s="50">
        <f t="shared" si="580"/>
        <v>0</v>
      </c>
      <c r="P1041" s="94">
        <f t="shared" si="581"/>
        <v>0</v>
      </c>
      <c r="Q1041" s="839"/>
      <c r="R1041" s="840">
        <v>290</v>
      </c>
      <c r="S1041" s="734">
        <f t="shared" si="591"/>
        <v>290</v>
      </c>
      <c r="T1041" s="842" t="s">
        <v>796</v>
      </c>
      <c r="U1041" s="842"/>
      <c r="V1041" s="842"/>
      <c r="W1041" s="753">
        <f t="shared" si="583"/>
        <v>0</v>
      </c>
      <c r="X1041" s="553">
        <f t="shared" si="590"/>
        <v>0</v>
      </c>
      <c r="Y1041" s="708"/>
      <c r="Z1041" s="436"/>
      <c r="AA1041" s="428"/>
      <c r="AB1041" s="2"/>
      <c r="AC1041" s="1"/>
      <c r="AD1041" s="2"/>
      <c r="AE1041" s="2"/>
      <c r="AF1041" s="2"/>
      <c r="AG1041" s="2"/>
      <c r="AH1041" s="2"/>
      <c r="AI1041" s="2"/>
      <c r="AJ1041" s="2"/>
      <c r="AK1041" s="122"/>
      <c r="AL1041" s="2"/>
      <c r="AM1041" s="2"/>
      <c r="AN1041" s="2"/>
      <c r="AO1041" s="2"/>
      <c r="AP1041" s="2"/>
      <c r="AQ1041" s="2"/>
      <c r="AR1041" s="2"/>
      <c r="AS1041" s="2"/>
      <c r="AT1041" s="2"/>
      <c r="AU1041" s="2"/>
      <c r="AV1041" s="2"/>
      <c r="AW1041" s="2"/>
      <c r="AX1041" s="2"/>
      <c r="AY1041" s="2"/>
      <c r="AZ1041" s="2"/>
      <c r="BA1041" s="2"/>
      <c r="BB1041" s="2"/>
      <c r="BC1041" s="2"/>
      <c r="BD1041" s="2"/>
      <c r="BE1041" s="2"/>
    </row>
    <row r="1042" spans="1:57" s="3" customFormat="1" ht="63.75" customHeight="1">
      <c r="A1042" s="845" t="s">
        <v>11</v>
      </c>
      <c r="B1042" s="477"/>
      <c r="C1042" s="930" t="s">
        <v>796</v>
      </c>
      <c r="D1042" s="967" t="s">
        <v>1188</v>
      </c>
      <c r="E1042" s="968" t="s">
        <v>1189</v>
      </c>
      <c r="F1042" s="968" t="s">
        <v>6</v>
      </c>
      <c r="G1042" s="927"/>
      <c r="H1042" s="877"/>
      <c r="I1042" s="258"/>
      <c r="J1042" s="258"/>
      <c r="K1042" s="258"/>
      <c r="L1042" s="258"/>
      <c r="M1042" s="931"/>
      <c r="N1042" s="932"/>
      <c r="O1042" s="50">
        <f t="shared" si="580"/>
        <v>0</v>
      </c>
      <c r="P1042" s="94">
        <f t="shared" si="581"/>
        <v>0</v>
      </c>
      <c r="Q1042" s="839"/>
      <c r="R1042" s="840">
        <v>290</v>
      </c>
      <c r="S1042" s="734">
        <f t="shared" si="591"/>
        <v>290</v>
      </c>
      <c r="T1042" s="842" t="s">
        <v>796</v>
      </c>
      <c r="U1042" s="842"/>
      <c r="V1042" s="842"/>
      <c r="W1042" s="753">
        <f t="shared" si="583"/>
        <v>0</v>
      </c>
      <c r="X1042" s="553">
        <f t="shared" si="590"/>
        <v>0</v>
      </c>
      <c r="Y1042" s="708"/>
      <c r="Z1042" s="436"/>
      <c r="AA1042" s="428"/>
      <c r="AB1042" s="2"/>
      <c r="AC1042" s="1"/>
      <c r="AD1042" s="2"/>
      <c r="AE1042" s="2"/>
      <c r="AF1042" s="2"/>
      <c r="AG1042" s="2"/>
      <c r="AH1042" s="2"/>
      <c r="AI1042" s="2"/>
      <c r="AJ1042" s="2"/>
      <c r="AK1042" s="122"/>
      <c r="AL1042" s="2"/>
      <c r="AM1042" s="2"/>
      <c r="AN1042" s="2"/>
      <c r="AO1042" s="2"/>
      <c r="AP1042" s="2"/>
      <c r="AQ1042" s="2"/>
      <c r="AR1042" s="2"/>
      <c r="AS1042" s="2"/>
      <c r="AT1042" s="2"/>
      <c r="AU1042" s="2"/>
      <c r="AV1042" s="2"/>
      <c r="AW1042" s="2"/>
      <c r="AX1042" s="2"/>
      <c r="AY1042" s="2"/>
      <c r="AZ1042" s="2"/>
      <c r="BA1042" s="2"/>
      <c r="BB1042" s="2"/>
      <c r="BC1042" s="2"/>
      <c r="BD1042" s="2"/>
      <c r="BE1042" s="2"/>
    </row>
    <row r="1043" spans="1:57" s="3" customFormat="1" ht="63.75" customHeight="1">
      <c r="A1043" s="845" t="s">
        <v>11</v>
      </c>
      <c r="B1043" s="477"/>
      <c r="C1043" s="930" t="s">
        <v>796</v>
      </c>
      <c r="D1043" s="967" t="s">
        <v>1188</v>
      </c>
      <c r="E1043" s="968" t="s">
        <v>1189</v>
      </c>
      <c r="F1043" s="968" t="s">
        <v>5</v>
      </c>
      <c r="G1043" s="927"/>
      <c r="H1043" s="877"/>
      <c r="I1043" s="258"/>
      <c r="J1043" s="258"/>
      <c r="K1043" s="258"/>
      <c r="L1043" s="258"/>
      <c r="M1043" s="931"/>
      <c r="N1043" s="932"/>
      <c r="O1043" s="50">
        <f t="shared" si="580"/>
        <v>0</v>
      </c>
      <c r="P1043" s="94">
        <f t="shared" si="581"/>
        <v>0</v>
      </c>
      <c r="Q1043" s="839"/>
      <c r="R1043" s="840">
        <v>290</v>
      </c>
      <c r="S1043" s="734">
        <f t="shared" si="591"/>
        <v>290</v>
      </c>
      <c r="T1043" s="842" t="s">
        <v>796</v>
      </c>
      <c r="U1043" s="842"/>
      <c r="V1043" s="842"/>
      <c r="W1043" s="753">
        <f t="shared" si="583"/>
        <v>0</v>
      </c>
      <c r="X1043" s="553">
        <f t="shared" si="590"/>
        <v>0</v>
      </c>
      <c r="Y1043" s="708"/>
      <c r="Z1043" s="436"/>
      <c r="AA1043" s="428"/>
      <c r="AB1043" s="2"/>
      <c r="AC1043" s="1"/>
      <c r="AD1043" s="2"/>
      <c r="AE1043" s="2"/>
      <c r="AF1043" s="2"/>
      <c r="AG1043" s="2"/>
      <c r="AH1043" s="2"/>
      <c r="AI1043" s="2"/>
      <c r="AJ1043" s="2"/>
      <c r="AK1043" s="122"/>
      <c r="AL1043" s="2"/>
      <c r="AM1043" s="2"/>
      <c r="AN1043" s="2"/>
      <c r="AO1043" s="2"/>
      <c r="AP1043" s="2"/>
      <c r="AQ1043" s="2"/>
      <c r="AR1043" s="2"/>
      <c r="AS1043" s="2"/>
      <c r="AT1043" s="2"/>
      <c r="AU1043" s="2"/>
      <c r="AV1043" s="2"/>
      <c r="AW1043" s="2"/>
      <c r="AX1043" s="2"/>
      <c r="AY1043" s="2"/>
      <c r="AZ1043" s="2"/>
      <c r="BA1043" s="2"/>
      <c r="BB1043" s="2"/>
      <c r="BC1043" s="2"/>
      <c r="BD1043" s="2"/>
      <c r="BE1043" s="2"/>
    </row>
    <row r="1044" spans="1:57" s="3" customFormat="1" ht="63.75" customHeight="1">
      <c r="A1044" s="845" t="s">
        <v>11</v>
      </c>
      <c r="B1044" s="477"/>
      <c r="C1044" s="930" t="s">
        <v>796</v>
      </c>
      <c r="D1044" s="967" t="s">
        <v>1188</v>
      </c>
      <c r="E1044" s="968" t="s">
        <v>1189</v>
      </c>
      <c r="F1044" s="968" t="s">
        <v>23</v>
      </c>
      <c r="G1044" s="927"/>
      <c r="H1044" s="877"/>
      <c r="I1044" s="258"/>
      <c r="J1044" s="258"/>
      <c r="K1044" s="258"/>
      <c r="L1044" s="258"/>
      <c r="M1044" s="931"/>
      <c r="N1044" s="932"/>
      <c r="O1044" s="50">
        <f t="shared" si="580"/>
        <v>0</v>
      </c>
      <c r="P1044" s="94">
        <f t="shared" si="581"/>
        <v>0</v>
      </c>
      <c r="Q1044" s="839"/>
      <c r="R1044" s="840">
        <v>290</v>
      </c>
      <c r="S1044" s="734">
        <f t="shared" si="591"/>
        <v>290</v>
      </c>
      <c r="T1044" s="842" t="s">
        <v>796</v>
      </c>
      <c r="U1044" s="842"/>
      <c r="V1044" s="842"/>
      <c r="W1044" s="753">
        <f t="shared" si="583"/>
        <v>0</v>
      </c>
      <c r="X1044" s="553">
        <f t="shared" si="590"/>
        <v>0</v>
      </c>
      <c r="Y1044" s="708"/>
      <c r="Z1044" s="436"/>
      <c r="AA1044" s="428"/>
      <c r="AB1044" s="2"/>
      <c r="AC1044" s="1"/>
      <c r="AD1044" s="2"/>
      <c r="AE1044" s="2"/>
      <c r="AF1044" s="2"/>
      <c r="AG1044" s="2"/>
      <c r="AH1044" s="2"/>
      <c r="AI1044" s="2"/>
      <c r="AJ1044" s="2"/>
      <c r="AK1044" s="122"/>
      <c r="AL1044" s="2"/>
      <c r="AM1044" s="2"/>
      <c r="AN1044" s="2"/>
      <c r="AO1044" s="2"/>
      <c r="AP1044" s="2"/>
      <c r="AQ1044" s="2"/>
      <c r="AR1044" s="2"/>
      <c r="AS1044" s="2"/>
      <c r="AT1044" s="2"/>
      <c r="AU1044" s="2"/>
      <c r="AV1044" s="2"/>
      <c r="AW1044" s="2"/>
      <c r="AX1044" s="2"/>
      <c r="AY1044" s="2"/>
      <c r="AZ1044" s="2"/>
      <c r="BA1044" s="2"/>
      <c r="BB1044" s="2"/>
      <c r="BC1044" s="2"/>
      <c r="BD1044" s="2"/>
      <c r="BE1044" s="2"/>
    </row>
    <row r="1045" spans="1:57" s="3" customFormat="1" ht="63.75" customHeight="1">
      <c r="A1045" s="845" t="s">
        <v>11</v>
      </c>
      <c r="B1045" s="477"/>
      <c r="C1045" s="930" t="s">
        <v>796</v>
      </c>
      <c r="D1045" s="967" t="s">
        <v>1188</v>
      </c>
      <c r="E1045" s="968" t="s">
        <v>1189</v>
      </c>
      <c r="F1045" s="968" t="s">
        <v>8</v>
      </c>
      <c r="G1045" s="927"/>
      <c r="H1045" s="877"/>
      <c r="I1045" s="258"/>
      <c r="J1045" s="258"/>
      <c r="K1045" s="258"/>
      <c r="L1045" s="258"/>
      <c r="M1045" s="931"/>
      <c r="N1045" s="932"/>
      <c r="O1045" s="50">
        <f t="shared" si="580"/>
        <v>0</v>
      </c>
      <c r="P1045" s="94">
        <f t="shared" si="581"/>
        <v>0</v>
      </c>
      <c r="Q1045" s="839"/>
      <c r="R1045" s="840">
        <v>290</v>
      </c>
      <c r="S1045" s="734">
        <f t="shared" si="591"/>
        <v>290</v>
      </c>
      <c r="T1045" s="842" t="s">
        <v>796</v>
      </c>
      <c r="U1045" s="842"/>
      <c r="V1045" s="842"/>
      <c r="W1045" s="753">
        <f t="shared" si="583"/>
        <v>0</v>
      </c>
      <c r="X1045" s="553">
        <f t="shared" si="590"/>
        <v>0</v>
      </c>
      <c r="Y1045" s="708"/>
      <c r="Z1045" s="436"/>
      <c r="AA1045" s="428"/>
      <c r="AB1045" s="2"/>
      <c r="AC1045" s="1"/>
      <c r="AD1045" s="2"/>
      <c r="AE1045" s="2"/>
      <c r="AF1045" s="2"/>
      <c r="AG1045" s="2"/>
      <c r="AH1045" s="2"/>
      <c r="AI1045" s="2"/>
      <c r="AJ1045" s="2"/>
      <c r="AK1045" s="122"/>
      <c r="AL1045" s="2"/>
      <c r="AM1045" s="2"/>
      <c r="AN1045" s="2"/>
      <c r="AO1045" s="2"/>
      <c r="AP1045" s="2"/>
      <c r="AQ1045" s="2"/>
      <c r="AR1045" s="2"/>
      <c r="AS1045" s="2"/>
      <c r="AT1045" s="2"/>
      <c r="AU1045" s="2"/>
      <c r="AV1045" s="2"/>
      <c r="AW1045" s="2"/>
      <c r="AX1045" s="2"/>
      <c r="AY1045" s="2"/>
      <c r="AZ1045" s="2"/>
      <c r="BA1045" s="2"/>
      <c r="BB1045" s="2"/>
      <c r="BC1045" s="2"/>
      <c r="BD1045" s="2"/>
      <c r="BE1045" s="2"/>
    </row>
    <row r="1046" spans="1:57" s="3" customFormat="1" ht="63.75" customHeight="1">
      <c r="A1046" s="521" t="s">
        <v>11</v>
      </c>
      <c r="B1046" s="477"/>
      <c r="C1046" s="930" t="s">
        <v>796</v>
      </c>
      <c r="D1046" s="967" t="s">
        <v>1190</v>
      </c>
      <c r="E1046" s="968" t="s">
        <v>1191</v>
      </c>
      <c r="F1046" s="968" t="s">
        <v>4</v>
      </c>
      <c r="G1046" s="927"/>
      <c r="H1046" s="877"/>
      <c r="I1046" s="258"/>
      <c r="J1046" s="258"/>
      <c r="K1046" s="258"/>
      <c r="L1046" s="258"/>
      <c r="M1046" s="931"/>
      <c r="N1046" s="932"/>
      <c r="O1046" s="50">
        <f t="shared" si="580"/>
        <v>0</v>
      </c>
      <c r="P1046" s="94">
        <f t="shared" si="581"/>
        <v>0</v>
      </c>
      <c r="Q1046" s="679">
        <v>7.1999999999999993</v>
      </c>
      <c r="R1046" s="737">
        <f t="shared" ref="R1046:R1052" si="592">Q1046*$S$1</f>
        <v>467.99999999999994</v>
      </c>
      <c r="S1046" s="746">
        <f t="shared" ref="S1046:S1052" si="593">(1-T1046*0.01)*R1046</f>
        <v>374.4</v>
      </c>
      <c r="T1046" s="455">
        <v>20</v>
      </c>
      <c r="U1046" s="842"/>
      <c r="V1046" s="842"/>
      <c r="W1046" s="753">
        <f t="shared" si="583"/>
        <v>0</v>
      </c>
      <c r="X1046" s="553">
        <f t="shared" si="590"/>
        <v>0</v>
      </c>
      <c r="Y1046" s="708"/>
      <c r="Z1046" s="436"/>
      <c r="AA1046" s="428"/>
      <c r="AB1046" s="2"/>
      <c r="AC1046" s="1"/>
      <c r="AD1046" s="2"/>
      <c r="AE1046" s="2"/>
      <c r="AF1046" s="2"/>
      <c r="AG1046" s="2"/>
      <c r="AH1046" s="2"/>
      <c r="AI1046" s="2"/>
      <c r="AJ1046" s="2"/>
      <c r="AK1046" s="122"/>
      <c r="AL1046" s="2"/>
      <c r="AM1046" s="2"/>
      <c r="AN1046" s="2"/>
      <c r="AO1046" s="2"/>
      <c r="AP1046" s="2"/>
      <c r="AQ1046" s="2"/>
      <c r="AR1046" s="2"/>
      <c r="AS1046" s="2"/>
      <c r="AT1046" s="2"/>
      <c r="AU1046" s="2"/>
      <c r="AV1046" s="2"/>
      <c r="AW1046" s="2"/>
      <c r="AX1046" s="2"/>
      <c r="AY1046" s="2"/>
      <c r="AZ1046" s="2"/>
      <c r="BA1046" s="2"/>
      <c r="BB1046" s="2"/>
      <c r="BC1046" s="2"/>
      <c r="BD1046" s="2"/>
      <c r="BE1046" s="2"/>
    </row>
    <row r="1047" spans="1:57" s="3" customFormat="1" ht="63.75" customHeight="1">
      <c r="A1047" s="521" t="s">
        <v>11</v>
      </c>
      <c r="B1047" s="477"/>
      <c r="C1047" s="930" t="s">
        <v>796</v>
      </c>
      <c r="D1047" s="967" t="s">
        <v>1190</v>
      </c>
      <c r="E1047" s="968" t="s">
        <v>1191</v>
      </c>
      <c r="F1047" s="968" t="s">
        <v>62</v>
      </c>
      <c r="G1047" s="927"/>
      <c r="H1047" s="877"/>
      <c r="I1047" s="258"/>
      <c r="J1047" s="258"/>
      <c r="K1047" s="258"/>
      <c r="L1047" s="258"/>
      <c r="M1047" s="931"/>
      <c r="N1047" s="932"/>
      <c r="O1047" s="50">
        <f t="shared" si="580"/>
        <v>0</v>
      </c>
      <c r="P1047" s="94">
        <f t="shared" si="581"/>
        <v>0</v>
      </c>
      <c r="Q1047" s="679">
        <v>7.1999999999999993</v>
      </c>
      <c r="R1047" s="737">
        <f t="shared" si="592"/>
        <v>467.99999999999994</v>
      </c>
      <c r="S1047" s="746">
        <f t="shared" si="593"/>
        <v>374.4</v>
      </c>
      <c r="T1047" s="455">
        <v>20</v>
      </c>
      <c r="U1047" s="842"/>
      <c r="V1047" s="842"/>
      <c r="W1047" s="753">
        <f t="shared" si="583"/>
        <v>0</v>
      </c>
      <c r="X1047" s="553">
        <f t="shared" si="590"/>
        <v>0</v>
      </c>
      <c r="Y1047" s="708"/>
      <c r="Z1047" s="436"/>
      <c r="AA1047" s="428"/>
      <c r="AB1047" s="2"/>
      <c r="AC1047" s="1"/>
      <c r="AD1047" s="2"/>
      <c r="AE1047" s="2"/>
      <c r="AF1047" s="2"/>
      <c r="AG1047" s="2"/>
      <c r="AH1047" s="2"/>
      <c r="AI1047" s="2"/>
      <c r="AJ1047" s="2"/>
      <c r="AK1047" s="122"/>
      <c r="AL1047" s="2"/>
      <c r="AM1047" s="2"/>
      <c r="AN1047" s="2"/>
      <c r="AO1047" s="2"/>
      <c r="AP1047" s="2"/>
      <c r="AQ1047" s="2"/>
      <c r="AR1047" s="2"/>
      <c r="AS1047" s="2"/>
      <c r="AT1047" s="2"/>
      <c r="AU1047" s="2"/>
      <c r="AV1047" s="2"/>
      <c r="AW1047" s="2"/>
      <c r="AX1047" s="2"/>
      <c r="AY1047" s="2"/>
      <c r="AZ1047" s="2"/>
      <c r="BA1047" s="2"/>
      <c r="BB1047" s="2"/>
      <c r="BC1047" s="2"/>
      <c r="BD1047" s="2"/>
      <c r="BE1047" s="2"/>
    </row>
    <row r="1048" spans="1:57" s="3" customFormat="1" ht="63.75" customHeight="1">
      <c r="A1048" s="521" t="s">
        <v>11</v>
      </c>
      <c r="B1048" s="477"/>
      <c r="C1048" s="930" t="s">
        <v>796</v>
      </c>
      <c r="D1048" s="967" t="s">
        <v>1190</v>
      </c>
      <c r="E1048" s="968" t="s">
        <v>1191</v>
      </c>
      <c r="F1048" s="968" t="s">
        <v>47</v>
      </c>
      <c r="G1048" s="927"/>
      <c r="H1048" s="877"/>
      <c r="I1048" s="258"/>
      <c r="J1048" s="258"/>
      <c r="K1048" s="258"/>
      <c r="L1048" s="258"/>
      <c r="M1048" s="931"/>
      <c r="N1048" s="932"/>
      <c r="O1048" s="50">
        <f t="shared" si="580"/>
        <v>0</v>
      </c>
      <c r="P1048" s="94">
        <f t="shared" si="581"/>
        <v>0</v>
      </c>
      <c r="Q1048" s="679">
        <v>7.1999999999999993</v>
      </c>
      <c r="R1048" s="737">
        <f t="shared" si="592"/>
        <v>467.99999999999994</v>
      </c>
      <c r="S1048" s="746">
        <f t="shared" si="593"/>
        <v>374.4</v>
      </c>
      <c r="T1048" s="455">
        <v>20</v>
      </c>
      <c r="U1048" s="842"/>
      <c r="V1048" s="842"/>
      <c r="W1048" s="753">
        <f t="shared" si="583"/>
        <v>0</v>
      </c>
      <c r="X1048" s="553">
        <f t="shared" si="590"/>
        <v>0</v>
      </c>
      <c r="Y1048" s="708"/>
      <c r="Z1048" s="436"/>
      <c r="AA1048" s="428"/>
      <c r="AB1048" s="2"/>
      <c r="AC1048" s="1"/>
      <c r="AD1048" s="2"/>
      <c r="AE1048" s="2"/>
      <c r="AF1048" s="2"/>
      <c r="AG1048" s="2"/>
      <c r="AH1048" s="2"/>
      <c r="AI1048" s="2"/>
      <c r="AJ1048" s="2"/>
      <c r="AK1048" s="122"/>
      <c r="AL1048" s="2"/>
      <c r="AM1048" s="2"/>
      <c r="AN1048" s="2"/>
      <c r="AO1048" s="2"/>
      <c r="AP1048" s="2"/>
      <c r="AQ1048" s="2"/>
      <c r="AR1048" s="2"/>
      <c r="AS1048" s="2"/>
      <c r="AT1048" s="2"/>
      <c r="AU1048" s="2"/>
      <c r="AV1048" s="2"/>
      <c r="AW1048" s="2"/>
      <c r="AX1048" s="2"/>
      <c r="AY1048" s="2"/>
      <c r="AZ1048" s="2"/>
      <c r="BA1048" s="2"/>
      <c r="BB1048" s="2"/>
      <c r="BC1048" s="2"/>
      <c r="BD1048" s="2"/>
      <c r="BE1048" s="2"/>
    </row>
    <row r="1049" spans="1:57" s="3" customFormat="1" ht="63.75" customHeight="1">
      <c r="A1049" s="521" t="s">
        <v>11</v>
      </c>
      <c r="B1049" s="477"/>
      <c r="C1049" s="930" t="s">
        <v>796</v>
      </c>
      <c r="D1049" s="967" t="s">
        <v>1190</v>
      </c>
      <c r="E1049" s="968" t="s">
        <v>1191</v>
      </c>
      <c r="F1049" s="968" t="s">
        <v>54</v>
      </c>
      <c r="G1049" s="927"/>
      <c r="H1049" s="877"/>
      <c r="I1049" s="258"/>
      <c r="J1049" s="258"/>
      <c r="K1049" s="258"/>
      <c r="L1049" s="258"/>
      <c r="M1049" s="931"/>
      <c r="N1049" s="932"/>
      <c r="O1049" s="50">
        <f t="shared" si="580"/>
        <v>0</v>
      </c>
      <c r="P1049" s="94">
        <f t="shared" si="581"/>
        <v>0</v>
      </c>
      <c r="Q1049" s="679">
        <v>7.1999999999999993</v>
      </c>
      <c r="R1049" s="737">
        <f t="shared" si="592"/>
        <v>467.99999999999994</v>
      </c>
      <c r="S1049" s="746">
        <f t="shared" si="593"/>
        <v>374.4</v>
      </c>
      <c r="T1049" s="455">
        <v>20</v>
      </c>
      <c r="U1049" s="842"/>
      <c r="V1049" s="842"/>
      <c r="W1049" s="753">
        <f t="shared" si="583"/>
        <v>0</v>
      </c>
      <c r="X1049" s="553">
        <f t="shared" si="590"/>
        <v>0</v>
      </c>
      <c r="Y1049" s="708"/>
      <c r="Z1049" s="436"/>
      <c r="AA1049" s="428"/>
      <c r="AB1049" s="2"/>
      <c r="AC1049" s="1"/>
      <c r="AD1049" s="2"/>
      <c r="AE1049" s="2"/>
      <c r="AF1049" s="2"/>
      <c r="AG1049" s="2"/>
      <c r="AH1049" s="2"/>
      <c r="AI1049" s="2"/>
      <c r="AJ1049" s="2"/>
      <c r="AK1049" s="122"/>
      <c r="AL1049" s="2"/>
      <c r="AM1049" s="2"/>
      <c r="AN1049" s="2"/>
      <c r="AO1049" s="2"/>
      <c r="AP1049" s="2"/>
      <c r="AQ1049" s="2"/>
      <c r="AR1049" s="2"/>
      <c r="AS1049" s="2"/>
      <c r="AT1049" s="2"/>
      <c r="AU1049" s="2"/>
      <c r="AV1049" s="2"/>
      <c r="AW1049" s="2"/>
      <c r="AX1049" s="2"/>
      <c r="AY1049" s="2"/>
      <c r="AZ1049" s="2"/>
      <c r="BA1049" s="2"/>
      <c r="BB1049" s="2"/>
      <c r="BC1049" s="2"/>
      <c r="BD1049" s="2"/>
      <c r="BE1049" s="2"/>
    </row>
    <row r="1050" spans="1:57" s="3" customFormat="1" ht="63.75" customHeight="1">
      <c r="A1050" s="521" t="s">
        <v>11</v>
      </c>
      <c r="B1050" s="477"/>
      <c r="C1050" s="930" t="s">
        <v>796</v>
      </c>
      <c r="D1050" s="967" t="s">
        <v>1190</v>
      </c>
      <c r="E1050" s="968" t="s">
        <v>1191</v>
      </c>
      <c r="F1050" s="968" t="s">
        <v>470</v>
      </c>
      <c r="G1050" s="927"/>
      <c r="H1050" s="877"/>
      <c r="I1050" s="258"/>
      <c r="J1050" s="258"/>
      <c r="K1050" s="258"/>
      <c r="L1050" s="258"/>
      <c r="M1050" s="931"/>
      <c r="N1050" s="932"/>
      <c r="O1050" s="50">
        <f t="shared" si="580"/>
        <v>0</v>
      </c>
      <c r="P1050" s="94">
        <f t="shared" si="581"/>
        <v>0</v>
      </c>
      <c r="Q1050" s="679">
        <v>7.1999999999999993</v>
      </c>
      <c r="R1050" s="737">
        <f t="shared" si="592"/>
        <v>467.99999999999994</v>
      </c>
      <c r="S1050" s="746">
        <f t="shared" si="593"/>
        <v>374.4</v>
      </c>
      <c r="T1050" s="455">
        <v>20</v>
      </c>
      <c r="U1050" s="842"/>
      <c r="V1050" s="842"/>
      <c r="W1050" s="753">
        <f t="shared" si="583"/>
        <v>0</v>
      </c>
      <c r="X1050" s="553">
        <f t="shared" si="590"/>
        <v>0</v>
      </c>
      <c r="Y1050" s="708"/>
      <c r="Z1050" s="436"/>
      <c r="AA1050" s="428"/>
      <c r="AB1050" s="2"/>
      <c r="AC1050" s="1"/>
      <c r="AD1050" s="2"/>
      <c r="AE1050" s="2"/>
      <c r="AF1050" s="2"/>
      <c r="AG1050" s="2"/>
      <c r="AH1050" s="2"/>
      <c r="AI1050" s="2"/>
      <c r="AJ1050" s="2"/>
      <c r="AK1050" s="122"/>
      <c r="AL1050" s="2"/>
      <c r="AM1050" s="2"/>
      <c r="AN1050" s="2"/>
      <c r="AO1050" s="2"/>
      <c r="AP1050" s="2"/>
      <c r="AQ1050" s="2"/>
      <c r="AR1050" s="2"/>
      <c r="AS1050" s="2"/>
      <c r="AT1050" s="2"/>
      <c r="AU1050" s="2"/>
      <c r="AV1050" s="2"/>
      <c r="AW1050" s="2"/>
      <c r="AX1050" s="2"/>
      <c r="AY1050" s="2"/>
      <c r="AZ1050" s="2"/>
      <c r="BA1050" s="2"/>
      <c r="BB1050" s="2"/>
      <c r="BC1050" s="2"/>
      <c r="BD1050" s="2"/>
      <c r="BE1050" s="2"/>
    </row>
    <row r="1051" spans="1:57" s="3" customFormat="1" ht="63.75" customHeight="1">
      <c r="A1051" s="521" t="s">
        <v>11</v>
      </c>
      <c r="B1051" s="477"/>
      <c r="C1051" s="930" t="s">
        <v>796</v>
      </c>
      <c r="D1051" s="967" t="s">
        <v>1190</v>
      </c>
      <c r="E1051" s="968" t="s">
        <v>1191</v>
      </c>
      <c r="F1051" s="968" t="s">
        <v>5</v>
      </c>
      <c r="G1051" s="927"/>
      <c r="H1051" s="877"/>
      <c r="I1051" s="258"/>
      <c r="J1051" s="258"/>
      <c r="K1051" s="258"/>
      <c r="L1051" s="258"/>
      <c r="M1051" s="931"/>
      <c r="N1051" s="932"/>
      <c r="O1051" s="50">
        <f t="shared" si="580"/>
        <v>0</v>
      </c>
      <c r="P1051" s="94">
        <f t="shared" si="581"/>
        <v>0</v>
      </c>
      <c r="Q1051" s="679">
        <v>7.1999999999999993</v>
      </c>
      <c r="R1051" s="737">
        <f t="shared" si="592"/>
        <v>467.99999999999994</v>
      </c>
      <c r="S1051" s="746">
        <f t="shared" si="593"/>
        <v>374.4</v>
      </c>
      <c r="T1051" s="455">
        <v>20</v>
      </c>
      <c r="U1051" s="842"/>
      <c r="V1051" s="842"/>
      <c r="W1051" s="753">
        <f t="shared" si="583"/>
        <v>0</v>
      </c>
      <c r="X1051" s="553">
        <f t="shared" si="590"/>
        <v>0</v>
      </c>
      <c r="Y1051" s="708"/>
      <c r="Z1051" s="436"/>
      <c r="AA1051" s="428"/>
      <c r="AB1051" s="2"/>
      <c r="AC1051" s="1"/>
      <c r="AD1051" s="2"/>
      <c r="AE1051" s="2"/>
      <c r="AF1051" s="2"/>
      <c r="AG1051" s="2"/>
      <c r="AH1051" s="2"/>
      <c r="AI1051" s="2"/>
      <c r="AJ1051" s="2"/>
      <c r="AK1051" s="122"/>
      <c r="AL1051" s="2"/>
      <c r="AM1051" s="2"/>
      <c r="AN1051" s="2"/>
      <c r="AO1051" s="2"/>
      <c r="AP1051" s="2"/>
      <c r="AQ1051" s="2"/>
      <c r="AR1051" s="2"/>
      <c r="AS1051" s="2"/>
      <c r="AT1051" s="2"/>
      <c r="AU1051" s="2"/>
      <c r="AV1051" s="2"/>
      <c r="AW1051" s="2"/>
      <c r="AX1051" s="2"/>
      <c r="AY1051" s="2"/>
      <c r="AZ1051" s="2"/>
      <c r="BA1051" s="2"/>
      <c r="BB1051" s="2"/>
      <c r="BC1051" s="2"/>
      <c r="BD1051" s="2"/>
      <c r="BE1051" s="2"/>
    </row>
    <row r="1052" spans="1:57" s="3" customFormat="1" ht="63.75" customHeight="1">
      <c r="A1052" s="521" t="s">
        <v>11</v>
      </c>
      <c r="B1052" s="477"/>
      <c r="C1052" s="930" t="s">
        <v>796</v>
      </c>
      <c r="D1052" s="967" t="s">
        <v>1192</v>
      </c>
      <c r="E1052" s="968" t="s">
        <v>1193</v>
      </c>
      <c r="F1052" s="968" t="s">
        <v>54</v>
      </c>
      <c r="G1052" s="927"/>
      <c r="H1052" s="877"/>
      <c r="I1052" s="258"/>
      <c r="J1052" s="258"/>
      <c r="K1052" s="258"/>
      <c r="L1052" s="258"/>
      <c r="M1052" s="931"/>
      <c r="N1052" s="932"/>
      <c r="O1052" s="50">
        <f t="shared" si="580"/>
        <v>0</v>
      </c>
      <c r="P1052" s="94">
        <f t="shared" si="581"/>
        <v>0</v>
      </c>
      <c r="Q1052" s="679">
        <v>6.84</v>
      </c>
      <c r="R1052" s="737">
        <f t="shared" si="592"/>
        <v>444.59999999999997</v>
      </c>
      <c r="S1052" s="746">
        <f t="shared" si="593"/>
        <v>355.68</v>
      </c>
      <c r="T1052" s="455">
        <v>20</v>
      </c>
      <c r="U1052" s="842"/>
      <c r="V1052" s="842"/>
      <c r="W1052" s="753">
        <f t="shared" si="583"/>
        <v>0</v>
      </c>
      <c r="X1052" s="553">
        <f t="shared" si="590"/>
        <v>0</v>
      </c>
      <c r="Y1052" s="708"/>
      <c r="Z1052" s="436"/>
      <c r="AA1052" s="428"/>
      <c r="AB1052" s="2"/>
      <c r="AC1052" s="1"/>
      <c r="AD1052" s="2"/>
      <c r="AE1052" s="2"/>
      <c r="AF1052" s="2"/>
      <c r="AG1052" s="2"/>
      <c r="AH1052" s="2"/>
      <c r="AI1052" s="2"/>
      <c r="AJ1052" s="2"/>
      <c r="AK1052" s="122"/>
      <c r="AL1052" s="2"/>
      <c r="AM1052" s="2"/>
      <c r="AN1052" s="2"/>
      <c r="AO1052" s="2"/>
      <c r="AP1052" s="2"/>
      <c r="AQ1052" s="2"/>
      <c r="AR1052" s="2"/>
      <c r="AS1052" s="2"/>
      <c r="AT1052" s="2"/>
      <c r="AU1052" s="2"/>
      <c r="AV1052" s="2"/>
      <c r="AW1052" s="2"/>
      <c r="AX1052" s="2"/>
      <c r="AY1052" s="2"/>
      <c r="AZ1052" s="2"/>
      <c r="BA1052" s="2"/>
      <c r="BB1052" s="2"/>
      <c r="BC1052" s="2"/>
      <c r="BD1052" s="2"/>
      <c r="BE1052" s="2"/>
    </row>
    <row r="1053" spans="1:57" s="3" customFormat="1" ht="63.75" customHeight="1">
      <c r="A1053" s="521" t="s">
        <v>11</v>
      </c>
      <c r="B1053" s="477"/>
      <c r="C1053" s="930" t="s">
        <v>796</v>
      </c>
      <c r="D1053" s="967" t="s">
        <v>1192</v>
      </c>
      <c r="E1053" s="968" t="s">
        <v>1193</v>
      </c>
      <c r="F1053" s="968" t="s">
        <v>42</v>
      </c>
      <c r="G1053" s="927"/>
      <c r="H1053" s="877"/>
      <c r="I1053" s="258"/>
      <c r="J1053" s="258"/>
      <c r="K1053" s="258"/>
      <c r="L1053" s="258"/>
      <c r="M1053" s="931"/>
      <c r="N1053" s="932"/>
      <c r="O1053" s="50">
        <f t="shared" si="580"/>
        <v>0</v>
      </c>
      <c r="P1053" s="94">
        <f t="shared" si="581"/>
        <v>0</v>
      </c>
      <c r="Q1053" s="679">
        <v>6.84</v>
      </c>
      <c r="R1053" s="737">
        <f t="shared" ref="R1053" si="594">Q1053*$S$1</f>
        <v>444.59999999999997</v>
      </c>
      <c r="S1053" s="746">
        <f t="shared" ref="S1053" si="595">(1-T1053*0.01)*R1053</f>
        <v>355.68</v>
      </c>
      <c r="T1053" s="455">
        <v>20</v>
      </c>
      <c r="U1053" s="842"/>
      <c r="V1053" s="842"/>
      <c r="W1053" s="753">
        <f t="shared" si="583"/>
        <v>0</v>
      </c>
      <c r="X1053" s="553">
        <f t="shared" si="590"/>
        <v>0</v>
      </c>
      <c r="Y1053" s="708"/>
      <c r="Z1053" s="436"/>
      <c r="AA1053" s="428"/>
      <c r="AB1053" s="2"/>
      <c r="AC1053" s="1"/>
      <c r="AD1053" s="2"/>
      <c r="AE1053" s="2"/>
      <c r="AF1053" s="2"/>
      <c r="AG1053" s="2"/>
      <c r="AH1053" s="2"/>
      <c r="AI1053" s="2"/>
      <c r="AJ1053" s="2"/>
      <c r="AK1053" s="122"/>
      <c r="AL1053" s="2"/>
      <c r="AM1053" s="2"/>
      <c r="AN1053" s="2"/>
      <c r="AO1053" s="2"/>
      <c r="AP1053" s="2"/>
      <c r="AQ1053" s="2"/>
      <c r="AR1053" s="2"/>
      <c r="AS1053" s="2"/>
      <c r="AT1053" s="2"/>
      <c r="AU1053" s="2"/>
      <c r="AV1053" s="2"/>
      <c r="AW1053" s="2"/>
      <c r="AX1053" s="2"/>
      <c r="AY1053" s="2"/>
      <c r="AZ1053" s="2"/>
      <c r="BA1053" s="2"/>
      <c r="BB1053" s="2"/>
      <c r="BC1053" s="2"/>
      <c r="BD1053" s="2"/>
      <c r="BE1053" s="2"/>
    </row>
    <row r="1054" spans="1:57" s="3" customFormat="1" ht="63.75" customHeight="1">
      <c r="A1054" s="521" t="s">
        <v>11</v>
      </c>
      <c r="B1054" s="477"/>
      <c r="C1054" s="930" t="s">
        <v>796</v>
      </c>
      <c r="D1054" s="972" t="s">
        <v>222</v>
      </c>
      <c r="E1054" s="973" t="s">
        <v>605</v>
      </c>
      <c r="F1054" s="971" t="s">
        <v>47</v>
      </c>
      <c r="G1054" s="927"/>
      <c r="H1054" s="877"/>
      <c r="I1054" s="258"/>
      <c r="J1054" s="258"/>
      <c r="K1054" s="258"/>
      <c r="L1054" s="258"/>
      <c r="M1054" s="258"/>
      <c r="N1054" s="216"/>
      <c r="O1054" s="50">
        <f t="shared" si="580"/>
        <v>0</v>
      </c>
      <c r="P1054" s="94">
        <f t="shared" si="581"/>
        <v>0</v>
      </c>
      <c r="Q1054" s="679">
        <v>6.84</v>
      </c>
      <c r="R1054" s="737">
        <v>444.59999999999997</v>
      </c>
      <c r="S1054" s="746">
        <v>355.68</v>
      </c>
      <c r="T1054" s="455">
        <v>20</v>
      </c>
      <c r="U1054" s="435">
        <v>38.705128205128204</v>
      </c>
      <c r="V1054" s="459">
        <v>272.517</v>
      </c>
      <c r="W1054" s="753">
        <f t="shared" si="583"/>
        <v>0</v>
      </c>
      <c r="X1054" s="553">
        <f t="shared" si="590"/>
        <v>0</v>
      </c>
      <c r="Y1054" s="438"/>
      <c r="Z1054" s="436"/>
      <c r="AA1054" s="428"/>
      <c r="AB1054" s="2"/>
      <c r="AC1054" s="1"/>
      <c r="AD1054" s="2"/>
      <c r="AE1054" s="2"/>
      <c r="AF1054" s="2"/>
      <c r="AG1054" s="2"/>
      <c r="AH1054" s="2"/>
      <c r="AI1054" s="2"/>
      <c r="AJ1054" s="2"/>
      <c r="AK1054" s="122"/>
      <c r="AL1054" s="2"/>
      <c r="AM1054" s="2"/>
      <c r="AN1054" s="2"/>
      <c r="AO1054" s="2"/>
      <c r="AP1054" s="2"/>
      <c r="AQ1054" s="2"/>
      <c r="AR1054" s="2"/>
      <c r="AS1054" s="2"/>
      <c r="AT1054" s="2"/>
      <c r="AU1054" s="2"/>
      <c r="AV1054" s="2"/>
      <c r="AW1054" s="2"/>
      <c r="AX1054" s="2"/>
      <c r="AY1054" s="2"/>
      <c r="AZ1054" s="2"/>
      <c r="BA1054" s="2"/>
      <c r="BB1054" s="2"/>
      <c r="BC1054" s="2"/>
      <c r="BD1054" s="2"/>
      <c r="BE1054" s="2"/>
    </row>
    <row r="1055" spans="1:57" s="3" customFormat="1" ht="63.75" customHeight="1">
      <c r="A1055" s="521" t="s">
        <v>11</v>
      </c>
      <c r="B1055" s="477"/>
      <c r="C1055" s="930" t="s">
        <v>796</v>
      </c>
      <c r="D1055" s="972" t="s">
        <v>222</v>
      </c>
      <c r="E1055" s="973" t="s">
        <v>605</v>
      </c>
      <c r="F1055" s="971" t="s">
        <v>23</v>
      </c>
      <c r="G1055" s="927"/>
      <c r="H1055" s="877"/>
      <c r="I1055" s="258"/>
      <c r="J1055" s="258"/>
      <c r="K1055" s="258"/>
      <c r="L1055" s="258"/>
      <c r="M1055" s="258"/>
      <c r="N1055" s="216"/>
      <c r="O1055" s="50">
        <f t="shared" si="580"/>
        <v>0</v>
      </c>
      <c r="P1055" s="94">
        <f t="shared" si="581"/>
        <v>0</v>
      </c>
      <c r="Q1055" s="679">
        <v>6.84</v>
      </c>
      <c r="R1055" s="737">
        <v>444.59999999999997</v>
      </c>
      <c r="S1055" s="746">
        <v>355.68</v>
      </c>
      <c r="T1055" s="455">
        <v>20</v>
      </c>
      <c r="U1055" s="435">
        <v>38.705128205128204</v>
      </c>
      <c r="V1055" s="459">
        <v>272.517</v>
      </c>
      <c r="W1055" s="753">
        <f t="shared" si="583"/>
        <v>0</v>
      </c>
      <c r="X1055" s="553">
        <f t="shared" si="590"/>
        <v>0</v>
      </c>
      <c r="Y1055" s="438"/>
      <c r="Z1055" s="436"/>
      <c r="AA1055" s="428"/>
      <c r="AB1055" s="2"/>
      <c r="AC1055" s="1"/>
      <c r="AD1055" s="2"/>
      <c r="AE1055" s="2"/>
      <c r="AF1055" s="2"/>
      <c r="AG1055" s="2"/>
      <c r="AH1055" s="2"/>
      <c r="AI1055" s="2"/>
      <c r="AJ1055" s="2"/>
      <c r="AK1055" s="122"/>
      <c r="AL1055" s="2"/>
      <c r="AM1055" s="2"/>
      <c r="AN1055" s="2"/>
      <c r="AO1055" s="2"/>
      <c r="AP1055" s="2"/>
      <c r="AQ1055" s="2"/>
      <c r="AR1055" s="2"/>
      <c r="AS1055" s="2"/>
      <c r="AT1055" s="2"/>
      <c r="AU1055" s="2"/>
      <c r="AV1055" s="2"/>
      <c r="AW1055" s="2"/>
      <c r="AX1055" s="2"/>
      <c r="AY1055" s="2"/>
      <c r="AZ1055" s="2"/>
      <c r="BA1055" s="2"/>
      <c r="BB1055" s="2"/>
      <c r="BC1055" s="2"/>
      <c r="BD1055" s="2"/>
      <c r="BE1055" s="2"/>
    </row>
    <row r="1056" spans="1:57" s="3" customFormat="1" ht="63.75" customHeight="1">
      <c r="A1056" s="521" t="s">
        <v>11</v>
      </c>
      <c r="B1056" s="477"/>
      <c r="C1056" s="930" t="s">
        <v>796</v>
      </c>
      <c r="D1056" s="967" t="s">
        <v>1192</v>
      </c>
      <c r="E1056" s="968" t="s">
        <v>1193</v>
      </c>
      <c r="F1056" s="968" t="s">
        <v>9</v>
      </c>
      <c r="G1056" s="927"/>
      <c r="H1056" s="877"/>
      <c r="I1056" s="258"/>
      <c r="J1056" s="258"/>
      <c r="K1056" s="258"/>
      <c r="L1056" s="258"/>
      <c r="M1056" s="931"/>
      <c r="N1056" s="932"/>
      <c r="O1056" s="50">
        <f t="shared" si="580"/>
        <v>0</v>
      </c>
      <c r="P1056" s="94">
        <f t="shared" si="581"/>
        <v>0</v>
      </c>
      <c r="Q1056" s="679">
        <v>6.84</v>
      </c>
      <c r="R1056" s="737">
        <f t="shared" ref="R1056" si="596">Q1056*$S$1</f>
        <v>444.59999999999997</v>
      </c>
      <c r="S1056" s="746">
        <f t="shared" ref="S1056" si="597">(1-T1056*0.01)*R1056</f>
        <v>355.68</v>
      </c>
      <c r="T1056" s="455">
        <v>20</v>
      </c>
      <c r="U1056" s="842"/>
      <c r="V1056" s="842"/>
      <c r="W1056" s="753">
        <f t="shared" si="583"/>
        <v>0</v>
      </c>
      <c r="X1056" s="553">
        <f t="shared" si="590"/>
        <v>0</v>
      </c>
      <c r="Y1056" s="708"/>
      <c r="Z1056" s="436"/>
      <c r="AA1056" s="428"/>
      <c r="AB1056" s="2"/>
      <c r="AC1056" s="1"/>
      <c r="AD1056" s="2"/>
      <c r="AE1056" s="2"/>
      <c r="AF1056" s="2"/>
      <c r="AG1056" s="2"/>
      <c r="AH1056" s="2"/>
      <c r="AI1056" s="2"/>
      <c r="AJ1056" s="2"/>
      <c r="AK1056" s="122"/>
      <c r="AL1056" s="2"/>
      <c r="AM1056" s="2"/>
      <c r="AN1056" s="2"/>
      <c r="AO1056" s="2"/>
      <c r="AP1056" s="2"/>
      <c r="AQ1056" s="2"/>
      <c r="AR1056" s="2"/>
      <c r="AS1056" s="2"/>
      <c r="AT1056" s="2"/>
      <c r="AU1056" s="2"/>
      <c r="AV1056" s="2"/>
      <c r="AW1056" s="2"/>
      <c r="AX1056" s="2"/>
      <c r="AY1056" s="2"/>
      <c r="AZ1056" s="2"/>
      <c r="BA1056" s="2"/>
      <c r="BB1056" s="2"/>
      <c r="BC1056" s="2"/>
      <c r="BD1056" s="2"/>
      <c r="BE1056" s="2"/>
    </row>
    <row r="1057" spans="1:57" s="3" customFormat="1" ht="63.75" customHeight="1">
      <c r="A1057" s="845" t="s">
        <v>11</v>
      </c>
      <c r="B1057" s="477"/>
      <c r="C1057" s="930" t="s">
        <v>796</v>
      </c>
      <c r="D1057" s="967" t="s">
        <v>1194</v>
      </c>
      <c r="E1057" s="968" t="s">
        <v>1193</v>
      </c>
      <c r="F1057" s="968" t="s">
        <v>47</v>
      </c>
      <c r="G1057" s="927"/>
      <c r="H1057" s="877"/>
      <c r="I1057" s="258"/>
      <c r="J1057" s="258"/>
      <c r="K1057" s="258"/>
      <c r="L1057" s="258"/>
      <c r="M1057" s="931"/>
      <c r="N1057" s="932"/>
      <c r="O1057" s="50">
        <f t="shared" si="580"/>
        <v>0</v>
      </c>
      <c r="P1057" s="94">
        <f t="shared" si="581"/>
        <v>0</v>
      </c>
      <c r="Q1057" s="839"/>
      <c r="R1057" s="840">
        <v>380</v>
      </c>
      <c r="S1057" s="734">
        <f t="shared" si="591"/>
        <v>380</v>
      </c>
      <c r="T1057" s="842" t="s">
        <v>796</v>
      </c>
      <c r="U1057" s="842"/>
      <c r="V1057" s="842"/>
      <c r="W1057" s="753">
        <f t="shared" si="583"/>
        <v>0</v>
      </c>
      <c r="X1057" s="553">
        <f t="shared" si="590"/>
        <v>0</v>
      </c>
      <c r="Y1057" s="708"/>
      <c r="Z1057" s="436"/>
      <c r="AA1057" s="428"/>
      <c r="AB1057" s="2"/>
      <c r="AC1057" s="1"/>
      <c r="AD1057" s="2"/>
      <c r="AE1057" s="2"/>
      <c r="AF1057" s="2"/>
      <c r="AG1057" s="2"/>
      <c r="AH1057" s="2"/>
      <c r="AI1057" s="2"/>
      <c r="AJ1057" s="2"/>
      <c r="AK1057" s="122"/>
      <c r="AL1057" s="2"/>
      <c r="AM1057" s="2"/>
      <c r="AN1057" s="2"/>
      <c r="AO1057" s="2"/>
      <c r="AP1057" s="2"/>
      <c r="AQ1057" s="2"/>
      <c r="AR1057" s="2"/>
      <c r="AS1057" s="2"/>
      <c r="AT1057" s="2"/>
      <c r="AU1057" s="2"/>
      <c r="AV1057" s="2"/>
      <c r="AW1057" s="2"/>
      <c r="AX1057" s="2"/>
      <c r="AY1057" s="2"/>
      <c r="AZ1057" s="2"/>
      <c r="BA1057" s="2"/>
      <c r="BB1057" s="2"/>
      <c r="BC1057" s="2"/>
      <c r="BD1057" s="2"/>
      <c r="BE1057" s="2"/>
    </row>
    <row r="1058" spans="1:57" s="3" customFormat="1" ht="63.75" customHeight="1">
      <c r="A1058" s="845" t="s">
        <v>11</v>
      </c>
      <c r="B1058" s="477"/>
      <c r="C1058" s="930" t="s">
        <v>796</v>
      </c>
      <c r="D1058" s="967" t="s">
        <v>1194</v>
      </c>
      <c r="E1058" s="968" t="s">
        <v>1193</v>
      </c>
      <c r="F1058" s="968" t="s">
        <v>8</v>
      </c>
      <c r="G1058" s="927"/>
      <c r="H1058" s="877"/>
      <c r="I1058" s="258"/>
      <c r="J1058" s="258"/>
      <c r="K1058" s="258"/>
      <c r="L1058" s="258"/>
      <c r="M1058" s="931"/>
      <c r="N1058" s="932"/>
      <c r="O1058" s="50">
        <f t="shared" si="580"/>
        <v>0</v>
      </c>
      <c r="P1058" s="94">
        <f t="shared" si="581"/>
        <v>0</v>
      </c>
      <c r="Q1058" s="839"/>
      <c r="R1058" s="840">
        <v>380</v>
      </c>
      <c r="S1058" s="734">
        <f t="shared" si="591"/>
        <v>380</v>
      </c>
      <c r="T1058" s="842" t="s">
        <v>796</v>
      </c>
      <c r="U1058" s="842"/>
      <c r="V1058" s="842"/>
      <c r="W1058" s="753">
        <f t="shared" si="583"/>
        <v>0</v>
      </c>
      <c r="X1058" s="553">
        <f t="shared" si="590"/>
        <v>0</v>
      </c>
      <c r="Y1058" s="708"/>
      <c r="Z1058" s="436"/>
      <c r="AA1058" s="428"/>
      <c r="AB1058" s="2"/>
      <c r="AC1058" s="1"/>
      <c r="AD1058" s="2"/>
      <c r="AE1058" s="2"/>
      <c r="AF1058" s="2"/>
      <c r="AG1058" s="2"/>
      <c r="AH1058" s="2"/>
      <c r="AI1058" s="2"/>
      <c r="AJ1058" s="2"/>
      <c r="AK1058" s="122"/>
      <c r="AL1058" s="2"/>
      <c r="AM1058" s="2"/>
      <c r="AN1058" s="2"/>
      <c r="AO1058" s="2"/>
      <c r="AP1058" s="2"/>
      <c r="AQ1058" s="2"/>
      <c r="AR1058" s="2"/>
      <c r="AS1058" s="2"/>
      <c r="AT1058" s="2"/>
      <c r="AU1058" s="2"/>
      <c r="AV1058" s="2"/>
      <c r="AW1058" s="2"/>
      <c r="AX1058" s="2"/>
      <c r="AY1058" s="2"/>
      <c r="AZ1058" s="2"/>
      <c r="BA1058" s="2"/>
      <c r="BB1058" s="2"/>
      <c r="BC1058" s="2"/>
      <c r="BD1058" s="2"/>
      <c r="BE1058" s="2"/>
    </row>
    <row r="1059" spans="1:57" s="3" customFormat="1" ht="63.75" customHeight="1">
      <c r="A1059" s="845" t="s">
        <v>11</v>
      </c>
      <c r="B1059" s="477"/>
      <c r="C1059" s="930" t="s">
        <v>796</v>
      </c>
      <c r="D1059" s="967" t="s">
        <v>1194</v>
      </c>
      <c r="E1059" s="968" t="s">
        <v>1193</v>
      </c>
      <c r="F1059" s="968" t="s">
        <v>23</v>
      </c>
      <c r="G1059" s="927"/>
      <c r="H1059" s="877"/>
      <c r="I1059" s="258"/>
      <c r="J1059" s="258"/>
      <c r="K1059" s="258"/>
      <c r="L1059" s="258"/>
      <c r="M1059" s="931"/>
      <c r="N1059" s="932"/>
      <c r="O1059" s="50">
        <f t="shared" si="580"/>
        <v>0</v>
      </c>
      <c r="P1059" s="94">
        <f t="shared" si="581"/>
        <v>0</v>
      </c>
      <c r="Q1059" s="839"/>
      <c r="R1059" s="840">
        <v>380</v>
      </c>
      <c r="S1059" s="734">
        <f t="shared" si="591"/>
        <v>380</v>
      </c>
      <c r="T1059" s="842" t="s">
        <v>796</v>
      </c>
      <c r="U1059" s="842"/>
      <c r="V1059" s="842"/>
      <c r="W1059" s="753">
        <f t="shared" si="583"/>
        <v>0</v>
      </c>
      <c r="X1059" s="553">
        <f t="shared" si="590"/>
        <v>0</v>
      </c>
      <c r="Y1059" s="708"/>
      <c r="Z1059" s="436"/>
      <c r="AA1059" s="428"/>
      <c r="AB1059" s="2"/>
      <c r="AC1059" s="1"/>
      <c r="AD1059" s="2"/>
      <c r="AE1059" s="2"/>
      <c r="AF1059" s="2"/>
      <c r="AG1059" s="2"/>
      <c r="AH1059" s="2"/>
      <c r="AI1059" s="2"/>
      <c r="AJ1059" s="2"/>
      <c r="AK1059" s="122"/>
      <c r="AL1059" s="2"/>
      <c r="AM1059" s="2"/>
      <c r="AN1059" s="2"/>
      <c r="AO1059" s="2"/>
      <c r="AP1059" s="2"/>
      <c r="AQ1059" s="2"/>
      <c r="AR1059" s="2"/>
      <c r="AS1059" s="2"/>
      <c r="AT1059" s="2"/>
      <c r="AU1059" s="2"/>
      <c r="AV1059" s="2"/>
      <c r="AW1059" s="2"/>
      <c r="AX1059" s="2"/>
      <c r="AY1059" s="2"/>
      <c r="AZ1059" s="2"/>
      <c r="BA1059" s="2"/>
      <c r="BB1059" s="2"/>
      <c r="BC1059" s="2"/>
      <c r="BD1059" s="2"/>
      <c r="BE1059" s="2"/>
    </row>
    <row r="1060" spans="1:57" s="3" customFormat="1" ht="63.75" customHeight="1">
      <c r="A1060" s="521" t="s">
        <v>11</v>
      </c>
      <c r="B1060" s="477"/>
      <c r="C1060" s="930" t="s">
        <v>796</v>
      </c>
      <c r="D1060" s="967" t="s">
        <v>1195</v>
      </c>
      <c r="E1060" s="968" t="s">
        <v>1191</v>
      </c>
      <c r="F1060" s="968" t="s">
        <v>3</v>
      </c>
      <c r="G1060" s="927"/>
      <c r="H1060" s="877"/>
      <c r="I1060" s="258"/>
      <c r="J1060" s="258"/>
      <c r="K1060" s="258"/>
      <c r="L1060" s="258"/>
      <c r="M1060" s="931"/>
      <c r="N1060" s="932"/>
      <c r="O1060" s="50">
        <f t="shared" si="580"/>
        <v>0</v>
      </c>
      <c r="P1060" s="94">
        <f t="shared" si="581"/>
        <v>0</v>
      </c>
      <c r="Q1060" s="679">
        <v>6.96</v>
      </c>
      <c r="R1060" s="737">
        <f>Q1060*$S$1</f>
        <v>452.4</v>
      </c>
      <c r="S1060" s="746">
        <f t="shared" ref="S1060:S1062" si="598">(1-T1060*0.01)*R1060</f>
        <v>361.92</v>
      </c>
      <c r="T1060" s="455">
        <v>20</v>
      </c>
      <c r="U1060" s="842"/>
      <c r="V1060" s="842"/>
      <c r="W1060" s="753">
        <f t="shared" si="583"/>
        <v>0</v>
      </c>
      <c r="X1060" s="553">
        <f t="shared" si="590"/>
        <v>0</v>
      </c>
      <c r="Y1060" s="708"/>
      <c r="Z1060" s="436"/>
      <c r="AA1060" s="428"/>
      <c r="AB1060" s="2"/>
      <c r="AC1060" s="1"/>
      <c r="AD1060" s="2"/>
      <c r="AE1060" s="2"/>
      <c r="AF1060" s="2"/>
      <c r="AG1060" s="2"/>
      <c r="AH1060" s="2"/>
      <c r="AI1060" s="2"/>
      <c r="AJ1060" s="2"/>
      <c r="AK1060" s="122"/>
      <c r="AL1060" s="2"/>
      <c r="AM1060" s="2"/>
      <c r="AN1060" s="2"/>
      <c r="AO1060" s="2"/>
      <c r="AP1060" s="2"/>
      <c r="AQ1060" s="2"/>
      <c r="AR1060" s="2"/>
      <c r="AS1060" s="2"/>
      <c r="AT1060" s="2"/>
      <c r="AU1060" s="2"/>
      <c r="AV1060" s="2"/>
      <c r="AW1060" s="2"/>
      <c r="AX1060" s="2"/>
      <c r="AY1060" s="2"/>
      <c r="AZ1060" s="2"/>
      <c r="BA1060" s="2"/>
      <c r="BB1060" s="2"/>
      <c r="BC1060" s="2"/>
      <c r="BD1060" s="2"/>
      <c r="BE1060" s="2"/>
    </row>
    <row r="1061" spans="1:57" s="3" customFormat="1" ht="63.75" customHeight="1">
      <c r="A1061" s="521" t="s">
        <v>11</v>
      </c>
      <c r="B1061" s="477"/>
      <c r="C1061" s="930" t="s">
        <v>796</v>
      </c>
      <c r="D1061" s="964">
        <v>2032</v>
      </c>
      <c r="E1061" s="965" t="s">
        <v>582</v>
      </c>
      <c r="F1061" s="971" t="s">
        <v>5</v>
      </c>
      <c r="G1061" s="927"/>
      <c r="H1061" s="877"/>
      <c r="I1061" s="258"/>
      <c r="J1061" s="258"/>
      <c r="K1061" s="258"/>
      <c r="L1061" s="258"/>
      <c r="M1061" s="258"/>
      <c r="N1061" s="216"/>
      <c r="O1061" s="50">
        <f t="shared" si="580"/>
        <v>0</v>
      </c>
      <c r="P1061" s="94">
        <f t="shared" si="581"/>
        <v>0</v>
      </c>
      <c r="Q1061" s="679">
        <v>6.96</v>
      </c>
      <c r="R1061" s="737">
        <v>452.4</v>
      </c>
      <c r="S1061" s="746">
        <v>361.92</v>
      </c>
      <c r="T1061" s="455">
        <v>20</v>
      </c>
      <c r="U1061" s="435">
        <v>37.645225464190979</v>
      </c>
      <c r="V1061" s="459">
        <v>282.09300000000002</v>
      </c>
      <c r="W1061" s="753">
        <f t="shared" si="583"/>
        <v>0</v>
      </c>
      <c r="X1061" s="553">
        <f t="shared" si="590"/>
        <v>0</v>
      </c>
      <c r="Y1061" s="438"/>
      <c r="Z1061" s="436"/>
      <c r="AA1061" s="428"/>
      <c r="AB1061" s="5"/>
      <c r="AC1061" s="4"/>
      <c r="AD1061" s="5"/>
      <c r="AE1061" s="5"/>
      <c r="AF1061" s="5"/>
      <c r="AG1061" s="5"/>
      <c r="AH1061" s="5"/>
      <c r="AI1061" s="5"/>
      <c r="AJ1061" s="5"/>
      <c r="AK1061" s="125"/>
      <c r="AL1061" s="2"/>
      <c r="AM1061" s="2"/>
      <c r="AN1061" s="2"/>
      <c r="AO1061" s="2"/>
      <c r="AP1061" s="2"/>
      <c r="AQ1061" s="2"/>
      <c r="AR1061" s="2"/>
      <c r="AS1061" s="2"/>
      <c r="AT1061" s="2"/>
      <c r="AU1061" s="2"/>
      <c r="AV1061" s="2"/>
      <c r="AW1061" s="2"/>
      <c r="AX1061" s="2"/>
      <c r="AY1061" s="2"/>
      <c r="AZ1061" s="2"/>
      <c r="BA1061" s="2"/>
      <c r="BB1061" s="2"/>
      <c r="BC1061" s="2"/>
      <c r="BD1061" s="2"/>
      <c r="BE1061" s="2"/>
    </row>
    <row r="1062" spans="1:57" s="3" customFormat="1" ht="63.75" customHeight="1">
      <c r="A1062" s="521" t="s">
        <v>11</v>
      </c>
      <c r="B1062" s="477"/>
      <c r="C1062" s="930" t="s">
        <v>796</v>
      </c>
      <c r="D1062" s="967" t="s">
        <v>1195</v>
      </c>
      <c r="E1062" s="968" t="s">
        <v>1191</v>
      </c>
      <c r="F1062" s="968" t="s">
        <v>43</v>
      </c>
      <c r="G1062" s="927"/>
      <c r="H1062" s="877"/>
      <c r="I1062" s="258"/>
      <c r="J1062" s="258"/>
      <c r="K1062" s="258"/>
      <c r="L1062" s="258"/>
      <c r="M1062" s="931"/>
      <c r="N1062" s="932"/>
      <c r="O1062" s="50">
        <f t="shared" si="580"/>
        <v>0</v>
      </c>
      <c r="P1062" s="94">
        <f t="shared" si="581"/>
        <v>0</v>
      </c>
      <c r="Q1062" s="679">
        <v>6.96</v>
      </c>
      <c r="R1062" s="737">
        <f>Q1062*$S$1</f>
        <v>452.4</v>
      </c>
      <c r="S1062" s="746">
        <f t="shared" si="598"/>
        <v>361.92</v>
      </c>
      <c r="T1062" s="455">
        <v>20</v>
      </c>
      <c r="U1062" s="842"/>
      <c r="V1062" s="842"/>
      <c r="W1062" s="753">
        <f t="shared" si="583"/>
        <v>0</v>
      </c>
      <c r="X1062" s="553">
        <f t="shared" si="590"/>
        <v>0</v>
      </c>
      <c r="Y1062" s="708"/>
      <c r="Z1062" s="436"/>
      <c r="AA1062" s="428"/>
      <c r="AB1062" s="2"/>
      <c r="AC1062" s="1"/>
      <c r="AD1062" s="2"/>
      <c r="AE1062" s="2"/>
      <c r="AF1062" s="2"/>
      <c r="AG1062" s="2"/>
      <c r="AH1062" s="2"/>
      <c r="AI1062" s="2"/>
      <c r="AJ1062" s="2"/>
      <c r="AK1062" s="122"/>
      <c r="AL1062" s="2"/>
      <c r="AM1062" s="2"/>
      <c r="AN1062" s="2"/>
      <c r="AO1062" s="2"/>
      <c r="AP1062" s="2"/>
      <c r="AQ1062" s="2"/>
      <c r="AR1062" s="2"/>
      <c r="AS1062" s="2"/>
      <c r="AT1062" s="2"/>
      <c r="AU1062" s="2"/>
      <c r="AV1062" s="2"/>
      <c r="AW1062" s="2"/>
      <c r="AX1062" s="2"/>
      <c r="AY1062" s="2"/>
      <c r="AZ1062" s="2"/>
      <c r="BA1062" s="2"/>
      <c r="BB1062" s="2"/>
      <c r="BC1062" s="2"/>
      <c r="BD1062" s="2"/>
      <c r="BE1062" s="2"/>
    </row>
    <row r="1063" spans="1:57" s="3" customFormat="1" ht="63.75" customHeight="1">
      <c r="A1063" s="521" t="s">
        <v>11</v>
      </c>
      <c r="B1063" s="477"/>
      <c r="C1063" s="930" t="s">
        <v>796</v>
      </c>
      <c r="D1063" s="967" t="s">
        <v>1196</v>
      </c>
      <c r="E1063" s="968" t="s">
        <v>1197</v>
      </c>
      <c r="F1063" s="968" t="s">
        <v>5</v>
      </c>
      <c r="G1063" s="927"/>
      <c r="H1063" s="877"/>
      <c r="I1063" s="258"/>
      <c r="J1063" s="258"/>
      <c r="K1063" s="258"/>
      <c r="L1063" s="258"/>
      <c r="M1063" s="931"/>
      <c r="N1063" s="932"/>
      <c r="O1063" s="50">
        <f t="shared" si="580"/>
        <v>0</v>
      </c>
      <c r="P1063" s="94">
        <f t="shared" si="581"/>
        <v>0</v>
      </c>
      <c r="Q1063" s="839"/>
      <c r="R1063" s="840">
        <v>420</v>
      </c>
      <c r="S1063" s="734">
        <f t="shared" si="591"/>
        <v>420</v>
      </c>
      <c r="T1063" s="842" t="s">
        <v>796</v>
      </c>
      <c r="U1063" s="842"/>
      <c r="V1063" s="842"/>
      <c r="W1063" s="753">
        <f t="shared" si="583"/>
        <v>0</v>
      </c>
      <c r="X1063" s="553">
        <f t="shared" si="590"/>
        <v>0</v>
      </c>
      <c r="Y1063" s="708"/>
      <c r="Z1063" s="436"/>
      <c r="AA1063" s="428"/>
      <c r="AB1063" s="2"/>
      <c r="AC1063" s="1"/>
      <c r="AD1063" s="2"/>
      <c r="AE1063" s="2"/>
      <c r="AF1063" s="2"/>
      <c r="AG1063" s="2"/>
      <c r="AH1063" s="2"/>
      <c r="AI1063" s="2"/>
      <c r="AJ1063" s="2"/>
      <c r="AK1063" s="122"/>
      <c r="AL1063" s="2"/>
      <c r="AM1063" s="2"/>
      <c r="AN1063" s="2"/>
      <c r="AO1063" s="2"/>
      <c r="AP1063" s="2"/>
      <c r="AQ1063" s="2"/>
      <c r="AR1063" s="2"/>
      <c r="AS1063" s="2"/>
      <c r="AT1063" s="2"/>
      <c r="AU1063" s="2"/>
      <c r="AV1063" s="2"/>
      <c r="AW1063" s="2"/>
      <c r="AX1063" s="2"/>
      <c r="AY1063" s="2"/>
      <c r="AZ1063" s="2"/>
      <c r="BA1063" s="2"/>
      <c r="BB1063" s="2"/>
      <c r="BC1063" s="2"/>
      <c r="BD1063" s="2"/>
      <c r="BE1063" s="2"/>
    </row>
    <row r="1064" spans="1:57" s="3" customFormat="1" ht="63.75" customHeight="1">
      <c r="A1064" s="521" t="s">
        <v>11</v>
      </c>
      <c r="B1064" s="477"/>
      <c r="C1064" s="930" t="s">
        <v>796</v>
      </c>
      <c r="D1064" s="967" t="s">
        <v>1196</v>
      </c>
      <c r="E1064" s="968" t="s">
        <v>1197</v>
      </c>
      <c r="F1064" s="968" t="s">
        <v>7</v>
      </c>
      <c r="G1064" s="927"/>
      <c r="H1064" s="877"/>
      <c r="I1064" s="258"/>
      <c r="J1064" s="258"/>
      <c r="K1064" s="258"/>
      <c r="L1064" s="258"/>
      <c r="M1064" s="931"/>
      <c r="N1064" s="932"/>
      <c r="O1064" s="50">
        <f t="shared" si="580"/>
        <v>0</v>
      </c>
      <c r="P1064" s="94">
        <f t="shared" si="581"/>
        <v>0</v>
      </c>
      <c r="Q1064" s="839"/>
      <c r="R1064" s="840">
        <v>420</v>
      </c>
      <c r="S1064" s="734">
        <f t="shared" si="591"/>
        <v>420</v>
      </c>
      <c r="T1064" s="842" t="s">
        <v>796</v>
      </c>
      <c r="U1064" s="842"/>
      <c r="V1064" s="842"/>
      <c r="W1064" s="753">
        <f t="shared" si="583"/>
        <v>0</v>
      </c>
      <c r="X1064" s="553">
        <f t="shared" si="590"/>
        <v>0</v>
      </c>
      <c r="Y1064" s="708"/>
      <c r="Z1064" s="436"/>
      <c r="AA1064" s="428"/>
      <c r="AB1064" s="2"/>
      <c r="AC1064" s="1"/>
      <c r="AD1064" s="2"/>
      <c r="AE1064" s="2"/>
      <c r="AF1064" s="2"/>
      <c r="AG1064" s="2"/>
      <c r="AH1064" s="2"/>
      <c r="AI1064" s="2"/>
      <c r="AJ1064" s="2"/>
      <c r="AK1064" s="122"/>
      <c r="AL1064" s="2"/>
      <c r="AM1064" s="2"/>
      <c r="AN1064" s="2"/>
      <c r="AO1064" s="2"/>
      <c r="AP1064" s="2"/>
      <c r="AQ1064" s="2"/>
      <c r="AR1064" s="2"/>
      <c r="AS1064" s="2"/>
      <c r="AT1064" s="2"/>
      <c r="AU1064" s="2"/>
      <c r="AV1064" s="2"/>
      <c r="AW1064" s="2"/>
      <c r="AX1064" s="2"/>
      <c r="AY1064" s="2"/>
      <c r="AZ1064" s="2"/>
      <c r="BA1064" s="2"/>
      <c r="BB1064" s="2"/>
      <c r="BC1064" s="2"/>
      <c r="BD1064" s="2"/>
      <c r="BE1064" s="2"/>
    </row>
    <row r="1065" spans="1:57" s="3" customFormat="1" ht="63.75" customHeight="1">
      <c r="A1065" s="521" t="s">
        <v>11</v>
      </c>
      <c r="B1065" s="477"/>
      <c r="C1065" s="930" t="s">
        <v>796</v>
      </c>
      <c r="D1065" s="967" t="s">
        <v>1196</v>
      </c>
      <c r="E1065" s="968" t="s">
        <v>1197</v>
      </c>
      <c r="F1065" s="968" t="s">
        <v>54</v>
      </c>
      <c r="G1065" s="927"/>
      <c r="H1065" s="877"/>
      <c r="I1065" s="258"/>
      <c r="J1065" s="258"/>
      <c r="K1065" s="258"/>
      <c r="L1065" s="258"/>
      <c r="M1065" s="931"/>
      <c r="N1065" s="932"/>
      <c r="O1065" s="50">
        <f t="shared" si="580"/>
        <v>0</v>
      </c>
      <c r="P1065" s="94">
        <f t="shared" si="581"/>
        <v>0</v>
      </c>
      <c r="Q1065" s="839"/>
      <c r="R1065" s="840">
        <v>420</v>
      </c>
      <c r="S1065" s="734">
        <f t="shared" si="591"/>
        <v>420</v>
      </c>
      <c r="T1065" s="842" t="s">
        <v>796</v>
      </c>
      <c r="U1065" s="842"/>
      <c r="V1065" s="842"/>
      <c r="W1065" s="753">
        <f t="shared" si="583"/>
        <v>0</v>
      </c>
      <c r="X1065" s="553">
        <f t="shared" si="590"/>
        <v>0</v>
      </c>
      <c r="Y1065" s="708"/>
      <c r="Z1065" s="436"/>
      <c r="AA1065" s="428"/>
      <c r="AB1065" s="2"/>
      <c r="AC1065" s="1"/>
      <c r="AD1065" s="2"/>
      <c r="AE1065" s="2"/>
      <c r="AF1065" s="2"/>
      <c r="AG1065" s="2"/>
      <c r="AH1065" s="2"/>
      <c r="AI1065" s="2"/>
      <c r="AJ1065" s="2"/>
      <c r="AK1065" s="122"/>
      <c r="AL1065" s="2"/>
      <c r="AM1065" s="2"/>
      <c r="AN1065" s="2"/>
      <c r="AO1065" s="2"/>
      <c r="AP1065" s="2"/>
      <c r="AQ1065" s="2"/>
      <c r="AR1065" s="2"/>
      <c r="AS1065" s="2"/>
      <c r="AT1065" s="2"/>
      <c r="AU1065" s="2"/>
      <c r="AV1065" s="2"/>
      <c r="AW1065" s="2"/>
      <c r="AX1065" s="2"/>
      <c r="AY1065" s="2"/>
      <c r="AZ1065" s="2"/>
      <c r="BA1065" s="2"/>
      <c r="BB1065" s="2"/>
      <c r="BC1065" s="2"/>
      <c r="BD1065" s="2"/>
      <c r="BE1065" s="2"/>
    </row>
    <row r="1066" spans="1:57" s="3" customFormat="1" ht="63.75" customHeight="1">
      <c r="A1066" s="521" t="s">
        <v>11</v>
      </c>
      <c r="B1066" s="477"/>
      <c r="C1066" s="930" t="s">
        <v>796</v>
      </c>
      <c r="D1066" s="967" t="s">
        <v>1196</v>
      </c>
      <c r="E1066" s="968" t="s">
        <v>1197</v>
      </c>
      <c r="F1066" s="968" t="s">
        <v>47</v>
      </c>
      <c r="G1066" s="927"/>
      <c r="H1066" s="877"/>
      <c r="I1066" s="258"/>
      <c r="J1066" s="258"/>
      <c r="K1066" s="258"/>
      <c r="L1066" s="258"/>
      <c r="M1066" s="931"/>
      <c r="N1066" s="932"/>
      <c r="O1066" s="50">
        <f t="shared" si="580"/>
        <v>0</v>
      </c>
      <c r="P1066" s="94">
        <f t="shared" si="581"/>
        <v>0</v>
      </c>
      <c r="Q1066" s="839"/>
      <c r="R1066" s="840">
        <v>420</v>
      </c>
      <c r="S1066" s="734">
        <f t="shared" si="591"/>
        <v>420</v>
      </c>
      <c r="T1066" s="842" t="s">
        <v>796</v>
      </c>
      <c r="U1066" s="842"/>
      <c r="V1066" s="842"/>
      <c r="W1066" s="753">
        <f t="shared" si="583"/>
        <v>0</v>
      </c>
      <c r="X1066" s="553">
        <f t="shared" si="590"/>
        <v>0</v>
      </c>
      <c r="Y1066" s="708"/>
      <c r="Z1066" s="436"/>
      <c r="AA1066" s="428"/>
      <c r="AB1066" s="2"/>
      <c r="AC1066" s="1"/>
      <c r="AD1066" s="2"/>
      <c r="AE1066" s="2"/>
      <c r="AF1066" s="2"/>
      <c r="AG1066" s="2"/>
      <c r="AH1066" s="2"/>
      <c r="AI1066" s="2"/>
      <c r="AJ1066" s="2"/>
      <c r="AK1066" s="122"/>
      <c r="AL1066" s="2"/>
      <c r="AM1066" s="2"/>
      <c r="AN1066" s="2"/>
      <c r="AO1066" s="2"/>
      <c r="AP1066" s="2"/>
      <c r="AQ1066" s="2"/>
      <c r="AR1066" s="2"/>
      <c r="AS1066" s="2"/>
      <c r="AT1066" s="2"/>
      <c r="AU1066" s="2"/>
      <c r="AV1066" s="2"/>
      <c r="AW1066" s="2"/>
      <c r="AX1066" s="2"/>
      <c r="AY1066" s="2"/>
      <c r="AZ1066" s="2"/>
      <c r="BA1066" s="2"/>
      <c r="BB1066" s="2"/>
      <c r="BC1066" s="2"/>
      <c r="BD1066" s="2"/>
      <c r="BE1066" s="2"/>
    </row>
    <row r="1067" spans="1:57" s="3" customFormat="1" ht="63.75" customHeight="1">
      <c r="A1067" s="845" t="s">
        <v>11</v>
      </c>
      <c r="B1067" s="477"/>
      <c r="C1067" s="930" t="s">
        <v>796</v>
      </c>
      <c r="D1067" s="967" t="s">
        <v>1198</v>
      </c>
      <c r="E1067" s="968" t="s">
        <v>1199</v>
      </c>
      <c r="F1067" s="968" t="s">
        <v>1200</v>
      </c>
      <c r="G1067" s="927"/>
      <c r="H1067" s="877"/>
      <c r="I1067" s="258"/>
      <c r="J1067" s="258"/>
      <c r="K1067" s="258"/>
      <c r="L1067" s="258"/>
      <c r="M1067" s="931"/>
      <c r="N1067" s="932"/>
      <c r="O1067" s="50">
        <f t="shared" si="580"/>
        <v>0</v>
      </c>
      <c r="P1067" s="94">
        <f t="shared" si="581"/>
        <v>0</v>
      </c>
      <c r="Q1067" s="839"/>
      <c r="R1067" s="840">
        <v>390</v>
      </c>
      <c r="S1067" s="734">
        <f t="shared" si="591"/>
        <v>390</v>
      </c>
      <c r="T1067" s="842" t="s">
        <v>796</v>
      </c>
      <c r="U1067" s="842"/>
      <c r="V1067" s="842"/>
      <c r="W1067" s="753">
        <f t="shared" si="583"/>
        <v>0</v>
      </c>
      <c r="X1067" s="553">
        <f t="shared" si="590"/>
        <v>0</v>
      </c>
      <c r="Y1067" s="708"/>
      <c r="Z1067" s="436"/>
      <c r="AA1067" s="428"/>
      <c r="AB1067" s="2"/>
      <c r="AC1067" s="1"/>
      <c r="AD1067" s="2"/>
      <c r="AE1067" s="2"/>
      <c r="AF1067" s="2"/>
      <c r="AG1067" s="2"/>
      <c r="AH1067" s="2"/>
      <c r="AI1067" s="2"/>
      <c r="AJ1067" s="2"/>
      <c r="AK1067" s="122"/>
      <c r="AL1067" s="2"/>
      <c r="AM1067" s="2"/>
      <c r="AN1067" s="2"/>
      <c r="AO1067" s="2"/>
      <c r="AP1067" s="2"/>
      <c r="AQ1067" s="2"/>
      <c r="AR1067" s="2"/>
      <c r="AS1067" s="2"/>
      <c r="AT1067" s="2"/>
      <c r="AU1067" s="2"/>
      <c r="AV1067" s="2"/>
      <c r="AW1067" s="2"/>
      <c r="AX1067" s="2"/>
      <c r="AY1067" s="2"/>
      <c r="AZ1067" s="2"/>
      <c r="BA1067" s="2"/>
      <c r="BB1067" s="2"/>
      <c r="BC1067" s="2"/>
      <c r="BD1067" s="2"/>
      <c r="BE1067" s="2"/>
    </row>
    <row r="1068" spans="1:57" s="3" customFormat="1" ht="63.75" customHeight="1">
      <c r="A1068" s="845" t="s">
        <v>11</v>
      </c>
      <c r="B1068" s="477"/>
      <c r="C1068" s="930" t="s">
        <v>796</v>
      </c>
      <c r="D1068" s="967" t="s">
        <v>1198</v>
      </c>
      <c r="E1068" s="968" t="s">
        <v>1199</v>
      </c>
      <c r="F1068" s="968" t="s">
        <v>1201</v>
      </c>
      <c r="G1068" s="927"/>
      <c r="H1068" s="877"/>
      <c r="I1068" s="258"/>
      <c r="J1068" s="258"/>
      <c r="K1068" s="258"/>
      <c r="L1068" s="258"/>
      <c r="M1068" s="931"/>
      <c r="N1068" s="932"/>
      <c r="O1068" s="50">
        <f t="shared" si="580"/>
        <v>0</v>
      </c>
      <c r="P1068" s="94">
        <f t="shared" si="581"/>
        <v>0</v>
      </c>
      <c r="Q1068" s="839"/>
      <c r="R1068" s="840">
        <v>390</v>
      </c>
      <c r="S1068" s="734">
        <f t="shared" si="591"/>
        <v>390</v>
      </c>
      <c r="T1068" s="842" t="s">
        <v>796</v>
      </c>
      <c r="U1068" s="842"/>
      <c r="V1068" s="842"/>
      <c r="W1068" s="753">
        <f t="shared" si="583"/>
        <v>0</v>
      </c>
      <c r="X1068" s="553">
        <f t="shared" si="590"/>
        <v>0</v>
      </c>
      <c r="Y1068" s="708"/>
      <c r="Z1068" s="436"/>
      <c r="AA1068" s="428"/>
      <c r="AB1068" s="2"/>
      <c r="AC1068" s="1"/>
      <c r="AD1068" s="2"/>
      <c r="AE1068" s="2"/>
      <c r="AF1068" s="2"/>
      <c r="AG1068" s="2"/>
      <c r="AH1068" s="2"/>
      <c r="AI1068" s="2"/>
      <c r="AJ1068" s="2"/>
      <c r="AK1068" s="122"/>
      <c r="AL1068" s="2"/>
      <c r="AM1068" s="2"/>
      <c r="AN1068" s="2"/>
      <c r="AO1068" s="2"/>
      <c r="AP1068" s="2"/>
      <c r="AQ1068" s="2"/>
      <c r="AR1068" s="2"/>
      <c r="AS1068" s="2"/>
      <c r="AT1068" s="2"/>
      <c r="AU1068" s="2"/>
      <c r="AV1068" s="2"/>
      <c r="AW1068" s="2"/>
      <c r="AX1068" s="2"/>
      <c r="AY1068" s="2"/>
      <c r="AZ1068" s="2"/>
      <c r="BA1068" s="2"/>
      <c r="BB1068" s="2"/>
      <c r="BC1068" s="2"/>
      <c r="BD1068" s="2"/>
      <c r="BE1068" s="2"/>
    </row>
    <row r="1069" spans="1:57" s="3" customFormat="1" ht="63.75" customHeight="1">
      <c r="A1069" s="845" t="s">
        <v>11</v>
      </c>
      <c r="B1069" s="477"/>
      <c r="C1069" s="930" t="s">
        <v>796</v>
      </c>
      <c r="D1069" s="967" t="s">
        <v>1198</v>
      </c>
      <c r="E1069" s="968" t="s">
        <v>1199</v>
      </c>
      <c r="F1069" s="968" t="s">
        <v>1202</v>
      </c>
      <c r="G1069" s="927"/>
      <c r="H1069" s="877"/>
      <c r="I1069" s="258"/>
      <c r="J1069" s="258"/>
      <c r="K1069" s="258"/>
      <c r="L1069" s="258"/>
      <c r="M1069" s="931"/>
      <c r="N1069" s="932"/>
      <c r="O1069" s="50">
        <f t="shared" si="580"/>
        <v>0</v>
      </c>
      <c r="P1069" s="94">
        <f t="shared" si="581"/>
        <v>0</v>
      </c>
      <c r="Q1069" s="839"/>
      <c r="R1069" s="840">
        <v>390</v>
      </c>
      <c r="S1069" s="734">
        <f t="shared" si="591"/>
        <v>390</v>
      </c>
      <c r="T1069" s="842" t="s">
        <v>796</v>
      </c>
      <c r="U1069" s="842"/>
      <c r="V1069" s="842"/>
      <c r="W1069" s="753">
        <f t="shared" si="583"/>
        <v>0</v>
      </c>
      <c r="X1069" s="553">
        <f t="shared" si="590"/>
        <v>0</v>
      </c>
      <c r="Y1069" s="708"/>
      <c r="Z1069" s="436"/>
      <c r="AA1069" s="428"/>
      <c r="AB1069" s="2"/>
      <c r="AC1069" s="1"/>
      <c r="AD1069" s="2"/>
      <c r="AE1069" s="2"/>
      <c r="AF1069" s="2"/>
      <c r="AG1069" s="2"/>
      <c r="AH1069" s="2"/>
      <c r="AI1069" s="2"/>
      <c r="AJ1069" s="2"/>
      <c r="AK1069" s="122"/>
      <c r="AL1069" s="2"/>
      <c r="AM1069" s="2"/>
      <c r="AN1069" s="2"/>
      <c r="AO1069" s="2"/>
      <c r="AP1069" s="2"/>
      <c r="AQ1069" s="2"/>
      <c r="AR1069" s="2"/>
      <c r="AS1069" s="2"/>
      <c r="AT1069" s="2"/>
      <c r="AU1069" s="2"/>
      <c r="AV1069" s="2"/>
      <c r="AW1069" s="2"/>
      <c r="AX1069" s="2"/>
      <c r="AY1069" s="2"/>
      <c r="AZ1069" s="2"/>
      <c r="BA1069" s="2"/>
      <c r="BB1069" s="2"/>
      <c r="BC1069" s="2"/>
      <c r="BD1069" s="2"/>
      <c r="BE1069" s="2"/>
    </row>
    <row r="1070" spans="1:57" s="3" customFormat="1" ht="63.75" customHeight="1">
      <c r="A1070" s="521" t="s">
        <v>11</v>
      </c>
      <c r="B1070" s="477"/>
      <c r="C1070" s="930" t="s">
        <v>796</v>
      </c>
      <c r="D1070" s="967" t="s">
        <v>1203</v>
      </c>
      <c r="E1070" s="968" t="s">
        <v>1193</v>
      </c>
      <c r="F1070" s="968" t="s">
        <v>33</v>
      </c>
      <c r="G1070" s="927"/>
      <c r="H1070" s="877"/>
      <c r="I1070" s="258"/>
      <c r="J1070" s="258"/>
      <c r="K1070" s="258"/>
      <c r="L1070" s="258"/>
      <c r="M1070" s="931"/>
      <c r="N1070" s="932"/>
      <c r="O1070" s="50">
        <f t="shared" si="580"/>
        <v>0</v>
      </c>
      <c r="P1070" s="94">
        <f t="shared" si="581"/>
        <v>0</v>
      </c>
      <c r="Q1070" s="839"/>
      <c r="R1070" s="840">
        <v>358</v>
      </c>
      <c r="S1070" s="734">
        <f t="shared" si="591"/>
        <v>358</v>
      </c>
      <c r="T1070" s="842" t="s">
        <v>796</v>
      </c>
      <c r="U1070" s="842"/>
      <c r="V1070" s="842"/>
      <c r="W1070" s="753">
        <f t="shared" si="583"/>
        <v>0</v>
      </c>
      <c r="X1070" s="553">
        <f t="shared" si="590"/>
        <v>0</v>
      </c>
      <c r="Y1070" s="708"/>
      <c r="Z1070" s="436"/>
      <c r="AA1070" s="428"/>
      <c r="AB1070" s="2"/>
      <c r="AC1070" s="1"/>
      <c r="AD1070" s="2"/>
      <c r="AE1070" s="2"/>
      <c r="AF1070" s="2"/>
      <c r="AG1070" s="2"/>
      <c r="AH1070" s="2"/>
      <c r="AI1070" s="2"/>
      <c r="AJ1070" s="2"/>
      <c r="AK1070" s="122"/>
      <c r="AL1070" s="2"/>
      <c r="AM1070" s="2"/>
      <c r="AN1070" s="2"/>
      <c r="AO1070" s="2"/>
      <c r="AP1070" s="2"/>
      <c r="AQ1070" s="2"/>
      <c r="AR1070" s="2"/>
      <c r="AS1070" s="2"/>
      <c r="AT1070" s="2"/>
      <c r="AU1070" s="2"/>
      <c r="AV1070" s="2"/>
      <c r="AW1070" s="2"/>
      <c r="AX1070" s="2"/>
      <c r="AY1070" s="2"/>
      <c r="AZ1070" s="2"/>
      <c r="BA1070" s="2"/>
      <c r="BB1070" s="2"/>
      <c r="BC1070" s="2"/>
      <c r="BD1070" s="2"/>
      <c r="BE1070" s="2"/>
    </row>
    <row r="1071" spans="1:57" s="3" customFormat="1" ht="63.75" customHeight="1">
      <c r="A1071" s="521" t="s">
        <v>11</v>
      </c>
      <c r="B1071" s="477"/>
      <c r="C1071" s="930" t="s">
        <v>796</v>
      </c>
      <c r="D1071" s="967" t="s">
        <v>1203</v>
      </c>
      <c r="E1071" s="968" t="s">
        <v>1193</v>
      </c>
      <c r="F1071" s="968" t="s">
        <v>5</v>
      </c>
      <c r="G1071" s="927"/>
      <c r="H1071" s="877"/>
      <c r="I1071" s="258"/>
      <c r="J1071" s="258"/>
      <c r="K1071" s="258"/>
      <c r="L1071" s="258"/>
      <c r="M1071" s="931"/>
      <c r="N1071" s="932"/>
      <c r="O1071" s="50">
        <f t="shared" si="580"/>
        <v>0</v>
      </c>
      <c r="P1071" s="94">
        <f t="shared" si="581"/>
        <v>0</v>
      </c>
      <c r="Q1071" s="839"/>
      <c r="R1071" s="840">
        <v>358</v>
      </c>
      <c r="S1071" s="734">
        <f t="shared" si="591"/>
        <v>358</v>
      </c>
      <c r="T1071" s="842" t="s">
        <v>796</v>
      </c>
      <c r="U1071" s="842"/>
      <c r="V1071" s="842"/>
      <c r="W1071" s="753">
        <f t="shared" si="583"/>
        <v>0</v>
      </c>
      <c r="X1071" s="553">
        <f t="shared" si="590"/>
        <v>0</v>
      </c>
      <c r="Y1071" s="708"/>
      <c r="Z1071" s="436"/>
      <c r="AA1071" s="428"/>
      <c r="AB1071" s="2"/>
      <c r="AC1071" s="1"/>
      <c r="AD1071" s="2"/>
      <c r="AE1071" s="2"/>
      <c r="AF1071" s="2"/>
      <c r="AG1071" s="2"/>
      <c r="AH1071" s="2"/>
      <c r="AI1071" s="2"/>
      <c r="AJ1071" s="2"/>
      <c r="AK1071" s="122"/>
      <c r="AL1071" s="2"/>
      <c r="AM1071" s="2"/>
      <c r="AN1071" s="2"/>
      <c r="AO1071" s="2"/>
      <c r="AP1071" s="2"/>
      <c r="AQ1071" s="2"/>
      <c r="AR1071" s="2"/>
      <c r="AS1071" s="2"/>
      <c r="AT1071" s="2"/>
      <c r="AU1071" s="2"/>
      <c r="AV1071" s="2"/>
      <c r="AW1071" s="2"/>
      <c r="AX1071" s="2"/>
      <c r="AY1071" s="2"/>
      <c r="AZ1071" s="2"/>
      <c r="BA1071" s="2"/>
      <c r="BB1071" s="2"/>
      <c r="BC1071" s="2"/>
      <c r="BD1071" s="2"/>
      <c r="BE1071" s="2"/>
    </row>
    <row r="1072" spans="1:57" s="3" customFormat="1" ht="63.75" customHeight="1">
      <c r="A1072" s="521" t="s">
        <v>11</v>
      </c>
      <c r="B1072" s="477"/>
      <c r="C1072" s="930" t="s">
        <v>796</v>
      </c>
      <c r="D1072" s="967" t="s">
        <v>1203</v>
      </c>
      <c r="E1072" s="968" t="s">
        <v>1193</v>
      </c>
      <c r="F1072" s="968" t="s">
        <v>7</v>
      </c>
      <c r="G1072" s="927"/>
      <c r="H1072" s="877"/>
      <c r="I1072" s="258"/>
      <c r="J1072" s="258"/>
      <c r="K1072" s="258"/>
      <c r="L1072" s="258"/>
      <c r="M1072" s="931"/>
      <c r="N1072" s="932"/>
      <c r="O1072" s="50">
        <f t="shared" si="580"/>
        <v>0</v>
      </c>
      <c r="P1072" s="94">
        <f t="shared" si="581"/>
        <v>0</v>
      </c>
      <c r="Q1072" s="839"/>
      <c r="R1072" s="840">
        <v>358</v>
      </c>
      <c r="S1072" s="734">
        <f t="shared" si="591"/>
        <v>358</v>
      </c>
      <c r="T1072" s="842" t="s">
        <v>796</v>
      </c>
      <c r="U1072" s="842"/>
      <c r="V1072" s="842"/>
      <c r="W1072" s="753">
        <f t="shared" si="583"/>
        <v>0</v>
      </c>
      <c r="X1072" s="553">
        <f t="shared" si="590"/>
        <v>0</v>
      </c>
      <c r="Y1072" s="708"/>
      <c r="Z1072" s="436"/>
      <c r="AA1072" s="428"/>
      <c r="AB1072" s="2"/>
      <c r="AC1072" s="1"/>
      <c r="AD1072" s="2"/>
      <c r="AE1072" s="2"/>
      <c r="AF1072" s="2"/>
      <c r="AG1072" s="2"/>
      <c r="AH1072" s="2"/>
      <c r="AI1072" s="2"/>
      <c r="AJ1072" s="2"/>
      <c r="AK1072" s="122"/>
      <c r="AL1072" s="2"/>
      <c r="AM1072" s="2"/>
      <c r="AN1072" s="2"/>
      <c r="AO1072" s="2"/>
      <c r="AP1072" s="2"/>
      <c r="AQ1072" s="2"/>
      <c r="AR1072" s="2"/>
      <c r="AS1072" s="2"/>
      <c r="AT1072" s="2"/>
      <c r="AU1072" s="2"/>
      <c r="AV1072" s="2"/>
      <c r="AW1072" s="2"/>
      <c r="AX1072" s="2"/>
      <c r="AY1072" s="2"/>
      <c r="AZ1072" s="2"/>
      <c r="BA1072" s="2"/>
      <c r="BB1072" s="2"/>
      <c r="BC1072" s="2"/>
      <c r="BD1072" s="2"/>
      <c r="BE1072" s="2"/>
    </row>
    <row r="1073" spans="1:57" s="3" customFormat="1" ht="63.75" customHeight="1">
      <c r="A1073" s="521" t="s">
        <v>11</v>
      </c>
      <c r="B1073" s="477"/>
      <c r="C1073" s="930" t="s">
        <v>796</v>
      </c>
      <c r="D1073" s="967" t="s">
        <v>1203</v>
      </c>
      <c r="E1073" s="968" t="s">
        <v>1193</v>
      </c>
      <c r="F1073" s="968" t="s">
        <v>4</v>
      </c>
      <c r="G1073" s="927"/>
      <c r="H1073" s="877"/>
      <c r="I1073" s="258"/>
      <c r="J1073" s="258"/>
      <c r="K1073" s="258"/>
      <c r="L1073" s="258"/>
      <c r="M1073" s="931"/>
      <c r="N1073" s="932"/>
      <c r="O1073" s="50">
        <f t="shared" si="580"/>
        <v>0</v>
      </c>
      <c r="P1073" s="94">
        <f t="shared" si="581"/>
        <v>0</v>
      </c>
      <c r="Q1073" s="839"/>
      <c r="R1073" s="840">
        <v>358</v>
      </c>
      <c r="S1073" s="734">
        <f t="shared" si="591"/>
        <v>358</v>
      </c>
      <c r="T1073" s="842" t="s">
        <v>796</v>
      </c>
      <c r="U1073" s="842"/>
      <c r="V1073" s="842"/>
      <c r="W1073" s="753">
        <f t="shared" si="583"/>
        <v>0</v>
      </c>
      <c r="X1073" s="553">
        <f t="shared" si="590"/>
        <v>0</v>
      </c>
      <c r="Y1073" s="708"/>
      <c r="Z1073" s="436"/>
      <c r="AA1073" s="428"/>
      <c r="AB1073" s="2"/>
      <c r="AC1073" s="1"/>
      <c r="AD1073" s="2"/>
      <c r="AE1073" s="2"/>
      <c r="AF1073" s="2"/>
      <c r="AG1073" s="2"/>
      <c r="AH1073" s="2"/>
      <c r="AI1073" s="2"/>
      <c r="AJ1073" s="2"/>
      <c r="AK1073" s="122"/>
      <c r="AL1073" s="2"/>
      <c r="AM1073" s="2"/>
      <c r="AN1073" s="2"/>
      <c r="AO1073" s="2"/>
      <c r="AP1073" s="2"/>
      <c r="AQ1073" s="2"/>
      <c r="AR1073" s="2"/>
      <c r="AS1073" s="2"/>
      <c r="AT1073" s="2"/>
      <c r="AU1073" s="2"/>
      <c r="AV1073" s="2"/>
      <c r="AW1073" s="2"/>
      <c r="AX1073" s="2"/>
      <c r="AY1073" s="2"/>
      <c r="AZ1073" s="2"/>
      <c r="BA1073" s="2"/>
      <c r="BB1073" s="2"/>
      <c r="BC1073" s="2"/>
      <c r="BD1073" s="2"/>
      <c r="BE1073" s="2"/>
    </row>
    <row r="1074" spans="1:57" s="3" customFormat="1" ht="63.75" customHeight="1">
      <c r="A1074" s="521" t="s">
        <v>11</v>
      </c>
      <c r="B1074" s="477"/>
      <c r="C1074" s="930" t="s">
        <v>796</v>
      </c>
      <c r="D1074" s="967" t="s">
        <v>1204</v>
      </c>
      <c r="E1074" s="968" t="s">
        <v>1193</v>
      </c>
      <c r="F1074" s="968" t="s">
        <v>5</v>
      </c>
      <c r="G1074" s="927"/>
      <c r="H1074" s="877"/>
      <c r="I1074" s="258"/>
      <c r="J1074" s="258"/>
      <c r="K1074" s="258"/>
      <c r="L1074" s="258"/>
      <c r="M1074" s="931"/>
      <c r="N1074" s="932"/>
      <c r="O1074" s="50">
        <f t="shared" si="580"/>
        <v>0</v>
      </c>
      <c r="P1074" s="94">
        <f t="shared" si="581"/>
        <v>0</v>
      </c>
      <c r="Q1074" s="679">
        <v>6.46</v>
      </c>
      <c r="R1074" s="737">
        <f t="shared" ref="R1074:R1076" si="599">Q1074*$S$1</f>
        <v>419.9</v>
      </c>
      <c r="S1074" s="746">
        <f t="shared" ref="S1074:S1076" si="600">(1-T1074*0.01)*R1074</f>
        <v>335.92</v>
      </c>
      <c r="T1074" s="455">
        <v>20</v>
      </c>
      <c r="U1074" s="842"/>
      <c r="V1074" s="842"/>
      <c r="W1074" s="753">
        <f t="shared" si="583"/>
        <v>0</v>
      </c>
      <c r="X1074" s="553">
        <f t="shared" si="590"/>
        <v>0</v>
      </c>
      <c r="Y1074" s="708"/>
      <c r="Z1074" s="436"/>
      <c r="AA1074" s="428"/>
      <c r="AB1074" s="2"/>
      <c r="AC1074" s="1"/>
      <c r="AD1074" s="2"/>
      <c r="AE1074" s="2"/>
      <c r="AF1074" s="2"/>
      <c r="AG1074" s="2"/>
      <c r="AH1074" s="2"/>
      <c r="AI1074" s="2"/>
      <c r="AJ1074" s="2"/>
      <c r="AK1074" s="122"/>
      <c r="AL1074" s="2"/>
      <c r="AM1074" s="2"/>
      <c r="AN1074" s="2"/>
      <c r="AO1074" s="2"/>
      <c r="AP1074" s="2"/>
      <c r="AQ1074" s="2"/>
      <c r="AR1074" s="2"/>
      <c r="AS1074" s="2"/>
      <c r="AT1074" s="2"/>
      <c r="AU1074" s="2"/>
      <c r="AV1074" s="2"/>
      <c r="AW1074" s="2"/>
      <c r="AX1074" s="2"/>
      <c r="AY1074" s="2"/>
      <c r="AZ1074" s="2"/>
      <c r="BA1074" s="2"/>
      <c r="BB1074" s="2"/>
      <c r="BC1074" s="2"/>
      <c r="BD1074" s="2"/>
      <c r="BE1074" s="2"/>
    </row>
    <row r="1075" spans="1:57" s="3" customFormat="1" ht="63.75" customHeight="1">
      <c r="A1075" s="521" t="s">
        <v>11</v>
      </c>
      <c r="B1075" s="477"/>
      <c r="C1075" s="930" t="s">
        <v>796</v>
      </c>
      <c r="D1075" s="967" t="s">
        <v>1204</v>
      </c>
      <c r="E1075" s="968" t="s">
        <v>1193</v>
      </c>
      <c r="F1075" s="968" t="s">
        <v>47</v>
      </c>
      <c r="G1075" s="927"/>
      <c r="H1075" s="877"/>
      <c r="I1075" s="258"/>
      <c r="J1075" s="258"/>
      <c r="K1075" s="258"/>
      <c r="L1075" s="258"/>
      <c r="M1075" s="931"/>
      <c r="N1075" s="932"/>
      <c r="O1075" s="50">
        <f t="shared" si="580"/>
        <v>0</v>
      </c>
      <c r="P1075" s="94">
        <f t="shared" si="581"/>
        <v>0</v>
      </c>
      <c r="Q1075" s="679">
        <v>6.46</v>
      </c>
      <c r="R1075" s="737">
        <f t="shared" si="599"/>
        <v>419.9</v>
      </c>
      <c r="S1075" s="746">
        <f t="shared" si="600"/>
        <v>335.92</v>
      </c>
      <c r="T1075" s="455">
        <v>20</v>
      </c>
      <c r="U1075" s="842"/>
      <c r="V1075" s="842"/>
      <c r="W1075" s="753">
        <f t="shared" si="583"/>
        <v>0</v>
      </c>
      <c r="X1075" s="553">
        <f t="shared" si="590"/>
        <v>0</v>
      </c>
      <c r="Y1075" s="708"/>
      <c r="Z1075" s="436"/>
      <c r="AA1075" s="428"/>
      <c r="AB1075" s="2"/>
      <c r="AC1075" s="1"/>
      <c r="AD1075" s="2"/>
      <c r="AE1075" s="2"/>
      <c r="AF1075" s="2"/>
      <c r="AG1075" s="2"/>
      <c r="AH1075" s="2"/>
      <c r="AI1075" s="2"/>
      <c r="AJ1075" s="2"/>
      <c r="AK1075" s="122"/>
      <c r="AL1075" s="2"/>
      <c r="AM1075" s="2"/>
      <c r="AN1075" s="2"/>
      <c r="AO1075" s="2"/>
      <c r="AP1075" s="2"/>
      <c r="AQ1075" s="2"/>
      <c r="AR1075" s="2"/>
      <c r="AS1075" s="2"/>
      <c r="AT1075" s="2"/>
      <c r="AU1075" s="2"/>
      <c r="AV1075" s="2"/>
      <c r="AW1075" s="2"/>
      <c r="AX1075" s="2"/>
      <c r="AY1075" s="2"/>
      <c r="AZ1075" s="2"/>
      <c r="BA1075" s="2"/>
      <c r="BB1075" s="2"/>
      <c r="BC1075" s="2"/>
      <c r="BD1075" s="2"/>
      <c r="BE1075" s="2"/>
    </row>
    <row r="1076" spans="1:57" s="3" customFormat="1" ht="63.75" customHeight="1">
      <c r="A1076" s="521" t="s">
        <v>11</v>
      </c>
      <c r="B1076" s="477"/>
      <c r="C1076" s="930" t="s">
        <v>796</v>
      </c>
      <c r="D1076" s="967" t="s">
        <v>1204</v>
      </c>
      <c r="E1076" s="968" t="s">
        <v>1193</v>
      </c>
      <c r="F1076" s="968" t="s">
        <v>62</v>
      </c>
      <c r="G1076" s="927"/>
      <c r="H1076" s="877"/>
      <c r="I1076" s="258"/>
      <c r="J1076" s="258"/>
      <c r="K1076" s="258"/>
      <c r="L1076" s="258"/>
      <c r="M1076" s="931"/>
      <c r="N1076" s="932"/>
      <c r="O1076" s="50">
        <f t="shared" si="580"/>
        <v>0</v>
      </c>
      <c r="P1076" s="94">
        <f t="shared" si="581"/>
        <v>0</v>
      </c>
      <c r="Q1076" s="679">
        <v>6.46</v>
      </c>
      <c r="R1076" s="737">
        <f t="shared" si="599"/>
        <v>419.9</v>
      </c>
      <c r="S1076" s="746">
        <f t="shared" si="600"/>
        <v>335.92</v>
      </c>
      <c r="T1076" s="455">
        <v>20</v>
      </c>
      <c r="U1076" s="842"/>
      <c r="V1076" s="842"/>
      <c r="W1076" s="753">
        <f t="shared" si="583"/>
        <v>0</v>
      </c>
      <c r="X1076" s="553">
        <f t="shared" si="590"/>
        <v>0</v>
      </c>
      <c r="Y1076" s="708"/>
      <c r="Z1076" s="436"/>
      <c r="AA1076" s="428"/>
      <c r="AB1076" s="2"/>
      <c r="AC1076" s="1"/>
      <c r="AD1076" s="2"/>
      <c r="AE1076" s="2"/>
      <c r="AF1076" s="2"/>
      <c r="AG1076" s="2"/>
      <c r="AH1076" s="2"/>
      <c r="AI1076" s="2"/>
      <c r="AJ1076" s="2"/>
      <c r="AK1076" s="122"/>
      <c r="AL1076" s="2"/>
      <c r="AM1076" s="2"/>
      <c r="AN1076" s="2"/>
      <c r="AO1076" s="2"/>
      <c r="AP1076" s="2"/>
      <c r="AQ1076" s="2"/>
      <c r="AR1076" s="2"/>
      <c r="AS1076" s="2"/>
      <c r="AT1076" s="2"/>
      <c r="AU1076" s="2"/>
      <c r="AV1076" s="2"/>
      <c r="AW1076" s="2"/>
      <c r="AX1076" s="2"/>
      <c r="AY1076" s="2"/>
      <c r="AZ1076" s="2"/>
      <c r="BA1076" s="2"/>
      <c r="BB1076" s="2"/>
      <c r="BC1076" s="2"/>
      <c r="BD1076" s="2"/>
      <c r="BE1076" s="2"/>
    </row>
    <row r="1077" spans="1:57" s="3" customFormat="1" ht="63.75" customHeight="1">
      <c r="A1077" s="845" t="s">
        <v>11</v>
      </c>
      <c r="B1077" s="477"/>
      <c r="C1077" s="930" t="s">
        <v>796</v>
      </c>
      <c r="D1077" s="967" t="s">
        <v>1205</v>
      </c>
      <c r="E1077" s="968" t="s">
        <v>1191</v>
      </c>
      <c r="F1077" s="968" t="s">
        <v>9</v>
      </c>
      <c r="G1077" s="927"/>
      <c r="H1077" s="877"/>
      <c r="I1077" s="258"/>
      <c r="J1077" s="258"/>
      <c r="K1077" s="258"/>
      <c r="L1077" s="258"/>
      <c r="M1077" s="931"/>
      <c r="N1077" s="932"/>
      <c r="O1077" s="50">
        <f t="shared" si="580"/>
        <v>0</v>
      </c>
      <c r="P1077" s="94">
        <f t="shared" si="581"/>
        <v>0</v>
      </c>
      <c r="Q1077" s="839"/>
      <c r="R1077" s="840">
        <v>335</v>
      </c>
      <c r="S1077" s="734">
        <f t="shared" si="591"/>
        <v>335</v>
      </c>
      <c r="T1077" s="842" t="s">
        <v>796</v>
      </c>
      <c r="U1077" s="842"/>
      <c r="V1077" s="842"/>
      <c r="W1077" s="753">
        <f t="shared" si="583"/>
        <v>0</v>
      </c>
      <c r="X1077" s="553">
        <f t="shared" si="590"/>
        <v>0</v>
      </c>
      <c r="Y1077" s="708"/>
      <c r="Z1077" s="436"/>
      <c r="AA1077" s="428"/>
      <c r="AB1077" s="2"/>
      <c r="AC1077" s="1"/>
      <c r="AD1077" s="2"/>
      <c r="AE1077" s="2"/>
      <c r="AF1077" s="2"/>
      <c r="AG1077" s="2"/>
      <c r="AH1077" s="2"/>
      <c r="AI1077" s="2"/>
      <c r="AJ1077" s="2"/>
      <c r="AK1077" s="122"/>
      <c r="AL1077" s="2"/>
      <c r="AM1077" s="2"/>
      <c r="AN1077" s="2"/>
      <c r="AO1077" s="2"/>
      <c r="AP1077" s="2"/>
      <c r="AQ1077" s="2"/>
      <c r="AR1077" s="2"/>
      <c r="AS1077" s="2"/>
      <c r="AT1077" s="2"/>
      <c r="AU1077" s="2"/>
      <c r="AV1077" s="2"/>
      <c r="AW1077" s="2"/>
      <c r="AX1077" s="2"/>
      <c r="AY1077" s="2"/>
      <c r="AZ1077" s="2"/>
      <c r="BA1077" s="2"/>
      <c r="BB1077" s="2"/>
      <c r="BC1077" s="2"/>
      <c r="BD1077" s="2"/>
      <c r="BE1077" s="2"/>
    </row>
    <row r="1078" spans="1:57" s="3" customFormat="1" ht="63.75" customHeight="1">
      <c r="A1078" s="929" t="s">
        <v>11</v>
      </c>
      <c r="B1078" s="477"/>
      <c r="C1078" s="930" t="s">
        <v>796</v>
      </c>
      <c r="D1078" s="967" t="s">
        <v>1205</v>
      </c>
      <c r="E1078" s="968" t="s">
        <v>1191</v>
      </c>
      <c r="F1078" s="968" t="s">
        <v>83</v>
      </c>
      <c r="G1078" s="927"/>
      <c r="H1078" s="877"/>
      <c r="I1078" s="258"/>
      <c r="J1078" s="258"/>
      <c r="K1078" s="258"/>
      <c r="L1078" s="258"/>
      <c r="M1078" s="931"/>
      <c r="N1078" s="932"/>
      <c r="O1078" s="50">
        <f t="shared" si="580"/>
        <v>0</v>
      </c>
      <c r="P1078" s="94">
        <f t="shared" si="581"/>
        <v>0</v>
      </c>
      <c r="Q1078" s="839"/>
      <c r="R1078" s="840">
        <v>335</v>
      </c>
      <c r="S1078" s="734">
        <f t="shared" si="591"/>
        <v>335</v>
      </c>
      <c r="T1078" s="842" t="s">
        <v>796</v>
      </c>
      <c r="U1078" s="842"/>
      <c r="V1078" s="842"/>
      <c r="W1078" s="753">
        <f t="shared" si="583"/>
        <v>0</v>
      </c>
      <c r="X1078" s="553">
        <f t="shared" si="590"/>
        <v>0</v>
      </c>
      <c r="Y1078" s="708"/>
      <c r="Z1078" s="436"/>
      <c r="AA1078" s="428"/>
      <c r="AB1078" s="2"/>
      <c r="AC1078" s="1"/>
      <c r="AD1078" s="2"/>
      <c r="AE1078" s="2"/>
      <c r="AF1078" s="2"/>
      <c r="AG1078" s="2"/>
      <c r="AH1078" s="2"/>
      <c r="AI1078" s="2"/>
      <c r="AJ1078" s="2"/>
      <c r="AK1078" s="122"/>
      <c r="AL1078" s="2"/>
      <c r="AM1078" s="2"/>
      <c r="AN1078" s="2"/>
      <c r="AO1078" s="2"/>
      <c r="AP1078" s="2"/>
      <c r="AQ1078" s="2"/>
      <c r="AR1078" s="2"/>
      <c r="AS1078" s="2"/>
      <c r="AT1078" s="2"/>
      <c r="AU1078" s="2"/>
      <c r="AV1078" s="2"/>
      <c r="AW1078" s="2"/>
      <c r="AX1078" s="2"/>
      <c r="AY1078" s="2"/>
      <c r="AZ1078" s="2"/>
      <c r="BA1078" s="2"/>
      <c r="BB1078" s="2"/>
      <c r="BC1078" s="2"/>
      <c r="BD1078" s="2"/>
      <c r="BE1078" s="2"/>
    </row>
    <row r="1079" spans="1:57" s="3" customFormat="1" ht="63.75" customHeight="1">
      <c r="A1079" s="845" t="s">
        <v>11</v>
      </c>
      <c r="B1079" s="477"/>
      <c r="C1079" s="930" t="s">
        <v>796</v>
      </c>
      <c r="D1079" s="967" t="s">
        <v>1205</v>
      </c>
      <c r="E1079" s="968" t="s">
        <v>1191</v>
      </c>
      <c r="F1079" s="968" t="s">
        <v>42</v>
      </c>
      <c r="G1079" s="927"/>
      <c r="H1079" s="877"/>
      <c r="I1079" s="258"/>
      <c r="J1079" s="258"/>
      <c r="K1079" s="258"/>
      <c r="L1079" s="258"/>
      <c r="M1079" s="931"/>
      <c r="N1079" s="932"/>
      <c r="O1079" s="50">
        <f t="shared" si="580"/>
        <v>0</v>
      </c>
      <c r="P1079" s="94">
        <f t="shared" si="581"/>
        <v>0</v>
      </c>
      <c r="Q1079" s="839"/>
      <c r="R1079" s="840">
        <v>335</v>
      </c>
      <c r="S1079" s="734">
        <f t="shared" si="591"/>
        <v>335</v>
      </c>
      <c r="T1079" s="842" t="s">
        <v>796</v>
      </c>
      <c r="U1079" s="842"/>
      <c r="V1079" s="842"/>
      <c r="W1079" s="753">
        <f t="shared" si="583"/>
        <v>0</v>
      </c>
      <c r="X1079" s="553">
        <f t="shared" si="590"/>
        <v>0</v>
      </c>
      <c r="Y1079" s="708"/>
      <c r="Z1079" s="436"/>
      <c r="AA1079" s="428"/>
      <c r="AB1079" s="2"/>
      <c r="AC1079" s="1"/>
      <c r="AD1079" s="2"/>
      <c r="AE1079" s="2"/>
      <c r="AF1079" s="2"/>
      <c r="AG1079" s="2"/>
      <c r="AH1079" s="2"/>
      <c r="AI1079" s="2"/>
      <c r="AJ1079" s="2"/>
      <c r="AK1079" s="122"/>
      <c r="AL1079" s="2"/>
      <c r="AM1079" s="2"/>
      <c r="AN1079" s="2"/>
      <c r="AO1079" s="2"/>
      <c r="AP1079" s="2"/>
      <c r="AQ1079" s="2"/>
      <c r="AR1079" s="2"/>
      <c r="AS1079" s="2"/>
      <c r="AT1079" s="2"/>
      <c r="AU1079" s="2"/>
      <c r="AV1079" s="2"/>
      <c r="AW1079" s="2"/>
      <c r="AX1079" s="2"/>
      <c r="AY1079" s="2"/>
      <c r="AZ1079" s="2"/>
      <c r="BA1079" s="2"/>
      <c r="BB1079" s="2"/>
      <c r="BC1079" s="2"/>
      <c r="BD1079" s="2"/>
      <c r="BE1079" s="2"/>
    </row>
    <row r="1080" spans="1:57" s="3" customFormat="1" ht="63.75" customHeight="1">
      <c r="A1080" s="845" t="s">
        <v>11</v>
      </c>
      <c r="B1080" s="477"/>
      <c r="C1080" s="930" t="s">
        <v>796</v>
      </c>
      <c r="D1080" s="967" t="s">
        <v>1205</v>
      </c>
      <c r="E1080" s="968" t="s">
        <v>1191</v>
      </c>
      <c r="F1080" s="968" t="s">
        <v>7</v>
      </c>
      <c r="G1080" s="927"/>
      <c r="H1080" s="877"/>
      <c r="I1080" s="258"/>
      <c r="J1080" s="258"/>
      <c r="K1080" s="258"/>
      <c r="L1080" s="258"/>
      <c r="M1080" s="931"/>
      <c r="N1080" s="932"/>
      <c r="O1080" s="50">
        <f t="shared" si="580"/>
        <v>0</v>
      </c>
      <c r="P1080" s="94">
        <f t="shared" si="581"/>
        <v>0</v>
      </c>
      <c r="Q1080" s="839"/>
      <c r="R1080" s="840">
        <v>335</v>
      </c>
      <c r="S1080" s="734">
        <f t="shared" si="591"/>
        <v>335</v>
      </c>
      <c r="T1080" s="842" t="s">
        <v>796</v>
      </c>
      <c r="U1080" s="842"/>
      <c r="V1080" s="842"/>
      <c r="W1080" s="753">
        <f t="shared" si="583"/>
        <v>0</v>
      </c>
      <c r="X1080" s="553">
        <f t="shared" si="590"/>
        <v>0</v>
      </c>
      <c r="Y1080" s="708"/>
      <c r="Z1080" s="436"/>
      <c r="AA1080" s="428"/>
      <c r="AB1080" s="2"/>
      <c r="AC1080" s="1"/>
      <c r="AD1080" s="2"/>
      <c r="AE1080" s="2"/>
      <c r="AF1080" s="2"/>
      <c r="AG1080" s="2"/>
      <c r="AH1080" s="2"/>
      <c r="AI1080" s="2"/>
      <c r="AJ1080" s="2"/>
      <c r="AK1080" s="122"/>
      <c r="AL1080" s="2"/>
      <c r="AM1080" s="2"/>
      <c r="AN1080" s="2"/>
      <c r="AO1080" s="2"/>
      <c r="AP1080" s="2"/>
      <c r="AQ1080" s="2"/>
      <c r="AR1080" s="2"/>
      <c r="AS1080" s="2"/>
      <c r="AT1080" s="2"/>
      <c r="AU1080" s="2"/>
      <c r="AV1080" s="2"/>
      <c r="AW1080" s="2"/>
      <c r="AX1080" s="2"/>
      <c r="AY1080" s="2"/>
      <c r="AZ1080" s="2"/>
      <c r="BA1080" s="2"/>
      <c r="BB1080" s="2"/>
      <c r="BC1080" s="2"/>
      <c r="BD1080" s="2"/>
      <c r="BE1080" s="2"/>
    </row>
    <row r="1081" spans="1:57" s="3" customFormat="1" ht="63.75" customHeight="1">
      <c r="A1081" s="845" t="s">
        <v>11</v>
      </c>
      <c r="B1081" s="477"/>
      <c r="C1081" s="930" t="s">
        <v>796</v>
      </c>
      <c r="D1081" s="967" t="s">
        <v>1206</v>
      </c>
      <c r="E1081" s="968" t="s">
        <v>1207</v>
      </c>
      <c r="F1081" s="968" t="s">
        <v>473</v>
      </c>
      <c r="G1081" s="927"/>
      <c r="H1081" s="877"/>
      <c r="I1081" s="258"/>
      <c r="J1081" s="258"/>
      <c r="K1081" s="258"/>
      <c r="L1081" s="258"/>
      <c r="M1081" s="931"/>
      <c r="N1081" s="932"/>
      <c r="O1081" s="50">
        <f t="shared" si="580"/>
        <v>0</v>
      </c>
      <c r="P1081" s="94">
        <f t="shared" si="581"/>
        <v>0</v>
      </c>
      <c r="Q1081" s="839"/>
      <c r="R1081" s="840">
        <v>365</v>
      </c>
      <c r="S1081" s="734">
        <f t="shared" si="591"/>
        <v>365</v>
      </c>
      <c r="T1081" s="842" t="s">
        <v>796</v>
      </c>
      <c r="U1081" s="842"/>
      <c r="V1081" s="842"/>
      <c r="W1081" s="753">
        <f t="shared" si="583"/>
        <v>0</v>
      </c>
      <c r="X1081" s="553">
        <f t="shared" si="590"/>
        <v>0</v>
      </c>
      <c r="Y1081" s="708"/>
      <c r="Z1081" s="436"/>
      <c r="AA1081" s="428"/>
      <c r="AB1081" s="2"/>
      <c r="AC1081" s="1"/>
      <c r="AD1081" s="2"/>
      <c r="AE1081" s="2"/>
      <c r="AF1081" s="2"/>
      <c r="AG1081" s="2"/>
      <c r="AH1081" s="2"/>
      <c r="AI1081" s="2"/>
      <c r="AJ1081" s="2"/>
      <c r="AK1081" s="122"/>
      <c r="AL1081" s="2"/>
      <c r="AM1081" s="2"/>
      <c r="AN1081" s="2"/>
      <c r="AO1081" s="2"/>
      <c r="AP1081" s="2"/>
      <c r="AQ1081" s="2"/>
      <c r="AR1081" s="2"/>
      <c r="AS1081" s="2"/>
      <c r="AT1081" s="2"/>
      <c r="AU1081" s="2"/>
      <c r="AV1081" s="2"/>
      <c r="AW1081" s="2"/>
      <c r="AX1081" s="2"/>
      <c r="AY1081" s="2"/>
      <c r="AZ1081" s="2"/>
      <c r="BA1081" s="2"/>
      <c r="BB1081" s="2"/>
      <c r="BC1081" s="2"/>
      <c r="BD1081" s="2"/>
      <c r="BE1081" s="2"/>
    </row>
    <row r="1082" spans="1:57" s="3" customFormat="1" ht="63.75" customHeight="1">
      <c r="A1082" s="845" t="s">
        <v>11</v>
      </c>
      <c r="B1082" s="477"/>
      <c r="C1082" s="930" t="s">
        <v>796</v>
      </c>
      <c r="D1082" s="967" t="s">
        <v>1206</v>
      </c>
      <c r="E1082" s="968" t="s">
        <v>1207</v>
      </c>
      <c r="F1082" s="968" t="s">
        <v>10</v>
      </c>
      <c r="G1082" s="927"/>
      <c r="H1082" s="877"/>
      <c r="I1082" s="258"/>
      <c r="J1082" s="258"/>
      <c r="K1082" s="258"/>
      <c r="L1082" s="258"/>
      <c r="M1082" s="931"/>
      <c r="N1082" s="932"/>
      <c r="O1082" s="50">
        <f t="shared" si="580"/>
        <v>0</v>
      </c>
      <c r="P1082" s="94">
        <f t="shared" si="581"/>
        <v>0</v>
      </c>
      <c r="Q1082" s="839"/>
      <c r="R1082" s="840">
        <v>365</v>
      </c>
      <c r="S1082" s="734">
        <f t="shared" si="591"/>
        <v>365</v>
      </c>
      <c r="T1082" s="842" t="s">
        <v>796</v>
      </c>
      <c r="U1082" s="842"/>
      <c r="V1082" s="842"/>
      <c r="W1082" s="753">
        <f t="shared" si="583"/>
        <v>0</v>
      </c>
      <c r="X1082" s="553">
        <f t="shared" si="590"/>
        <v>0</v>
      </c>
      <c r="Y1082" s="708"/>
      <c r="Z1082" s="436"/>
      <c r="AA1082" s="428"/>
      <c r="AB1082" s="2"/>
      <c r="AC1082" s="1"/>
      <c r="AD1082" s="2"/>
      <c r="AE1082" s="2"/>
      <c r="AF1082" s="2"/>
      <c r="AG1082" s="2"/>
      <c r="AH1082" s="2"/>
      <c r="AI1082" s="2"/>
      <c r="AJ1082" s="2"/>
      <c r="AK1082" s="122"/>
      <c r="AL1082" s="2"/>
      <c r="AM1082" s="2"/>
      <c r="AN1082" s="2"/>
      <c r="AO1082" s="2"/>
      <c r="AP1082" s="2"/>
      <c r="AQ1082" s="2"/>
      <c r="AR1082" s="2"/>
      <c r="AS1082" s="2"/>
      <c r="AT1082" s="2"/>
      <c r="AU1082" s="2"/>
      <c r="AV1082" s="2"/>
      <c r="AW1082" s="2"/>
      <c r="AX1082" s="2"/>
      <c r="AY1082" s="2"/>
      <c r="AZ1082" s="2"/>
      <c r="BA1082" s="2"/>
      <c r="BB1082" s="2"/>
      <c r="BC1082" s="2"/>
      <c r="BD1082" s="2"/>
      <c r="BE1082" s="2"/>
    </row>
    <row r="1083" spans="1:57" s="3" customFormat="1" ht="63.75" customHeight="1">
      <c r="A1083" s="845" t="s">
        <v>11</v>
      </c>
      <c r="B1083" s="477"/>
      <c r="C1083" s="930" t="s">
        <v>796</v>
      </c>
      <c r="D1083" s="967" t="s">
        <v>1206</v>
      </c>
      <c r="E1083" s="968" t="s">
        <v>1207</v>
      </c>
      <c r="F1083" s="968" t="s">
        <v>62</v>
      </c>
      <c r="G1083" s="927"/>
      <c r="H1083" s="877"/>
      <c r="I1083" s="258"/>
      <c r="J1083" s="258"/>
      <c r="K1083" s="258"/>
      <c r="L1083" s="258"/>
      <c r="M1083" s="931"/>
      <c r="N1083" s="932"/>
      <c r="O1083" s="50">
        <f t="shared" si="580"/>
        <v>0</v>
      </c>
      <c r="P1083" s="94">
        <f t="shared" si="581"/>
        <v>0</v>
      </c>
      <c r="Q1083" s="839"/>
      <c r="R1083" s="840">
        <v>365</v>
      </c>
      <c r="S1083" s="734">
        <f t="shared" si="591"/>
        <v>365</v>
      </c>
      <c r="T1083" s="842" t="s">
        <v>796</v>
      </c>
      <c r="U1083" s="842"/>
      <c r="V1083" s="842"/>
      <c r="W1083" s="753">
        <f t="shared" si="583"/>
        <v>0</v>
      </c>
      <c r="X1083" s="553">
        <f t="shared" si="590"/>
        <v>0</v>
      </c>
      <c r="Y1083" s="708"/>
      <c r="Z1083" s="436"/>
      <c r="AA1083" s="428"/>
      <c r="AB1083" s="2"/>
      <c r="AC1083" s="1"/>
      <c r="AD1083" s="2"/>
      <c r="AE1083" s="2"/>
      <c r="AF1083" s="2"/>
      <c r="AG1083" s="2"/>
      <c r="AH1083" s="2"/>
      <c r="AI1083" s="2"/>
      <c r="AJ1083" s="2"/>
      <c r="AK1083" s="122"/>
      <c r="AL1083" s="2"/>
      <c r="AM1083" s="2"/>
      <c r="AN1083" s="2"/>
      <c r="AO1083" s="2"/>
      <c r="AP1083" s="2"/>
      <c r="AQ1083" s="2"/>
      <c r="AR1083" s="2"/>
      <c r="AS1083" s="2"/>
      <c r="AT1083" s="2"/>
      <c r="AU1083" s="2"/>
      <c r="AV1083" s="2"/>
      <c r="AW1083" s="2"/>
      <c r="AX1083" s="2"/>
      <c r="AY1083" s="2"/>
      <c r="AZ1083" s="2"/>
      <c r="BA1083" s="2"/>
      <c r="BB1083" s="2"/>
      <c r="BC1083" s="2"/>
      <c r="BD1083" s="2"/>
      <c r="BE1083" s="2"/>
    </row>
    <row r="1084" spans="1:57" s="3" customFormat="1" ht="63.75" customHeight="1">
      <c r="A1084" s="845" t="s">
        <v>11</v>
      </c>
      <c r="B1084" s="477"/>
      <c r="C1084" s="930" t="s">
        <v>796</v>
      </c>
      <c r="D1084" s="967" t="s">
        <v>1206</v>
      </c>
      <c r="E1084" s="968" t="s">
        <v>1207</v>
      </c>
      <c r="F1084" s="968" t="s">
        <v>47</v>
      </c>
      <c r="G1084" s="927"/>
      <c r="H1084" s="877"/>
      <c r="I1084" s="258"/>
      <c r="J1084" s="258"/>
      <c r="K1084" s="258"/>
      <c r="L1084" s="258"/>
      <c r="M1084" s="931"/>
      <c r="N1084" s="932"/>
      <c r="O1084" s="50">
        <f t="shared" ref="O1084:O1147" si="601">SUBTOTAL(9,G1084:M1084)</f>
        <v>0</v>
      </c>
      <c r="P1084" s="94">
        <f t="shared" ref="P1084:P1147" si="602">O1084</f>
        <v>0</v>
      </c>
      <c r="Q1084" s="839"/>
      <c r="R1084" s="840">
        <v>365</v>
      </c>
      <c r="S1084" s="734">
        <f t="shared" ref="S1084:S1139" si="603">R1084</f>
        <v>365</v>
      </c>
      <c r="T1084" s="842" t="s">
        <v>796</v>
      </c>
      <c r="U1084" s="842"/>
      <c r="V1084" s="842"/>
      <c r="W1084" s="753">
        <f t="shared" ref="W1084:W1147" si="604">S1084*O1084</f>
        <v>0</v>
      </c>
      <c r="X1084" s="553">
        <f t="shared" si="590"/>
        <v>0</v>
      </c>
      <c r="Y1084" s="708"/>
      <c r="Z1084" s="436"/>
      <c r="AA1084" s="428"/>
      <c r="AB1084" s="2"/>
      <c r="AC1084" s="1"/>
      <c r="AD1084" s="2"/>
      <c r="AE1084" s="2"/>
      <c r="AF1084" s="2"/>
      <c r="AG1084" s="2"/>
      <c r="AH1084" s="2"/>
      <c r="AI1084" s="2"/>
      <c r="AJ1084" s="2"/>
      <c r="AK1084" s="122"/>
      <c r="AL1084" s="2"/>
      <c r="AM1084" s="2"/>
      <c r="AN1084" s="2"/>
      <c r="AO1084" s="2"/>
      <c r="AP1084" s="2"/>
      <c r="AQ1084" s="2"/>
      <c r="AR1084" s="2"/>
      <c r="AS1084" s="2"/>
      <c r="AT1084" s="2"/>
      <c r="AU1084" s="2"/>
      <c r="AV1084" s="2"/>
      <c r="AW1084" s="2"/>
      <c r="AX1084" s="2"/>
      <c r="AY1084" s="2"/>
      <c r="AZ1084" s="2"/>
      <c r="BA1084" s="2"/>
      <c r="BB1084" s="2"/>
      <c r="BC1084" s="2"/>
      <c r="BD1084" s="2"/>
      <c r="BE1084" s="2"/>
    </row>
    <row r="1085" spans="1:57" s="3" customFormat="1" ht="63.75" customHeight="1">
      <c r="A1085" s="845" t="s">
        <v>11</v>
      </c>
      <c r="B1085" s="477"/>
      <c r="C1085" s="930" t="s">
        <v>796</v>
      </c>
      <c r="D1085" s="967" t="s">
        <v>1208</v>
      </c>
      <c r="E1085" s="968" t="s">
        <v>1209</v>
      </c>
      <c r="F1085" s="968" t="s">
        <v>1073</v>
      </c>
      <c r="G1085" s="927"/>
      <c r="H1085" s="877"/>
      <c r="I1085" s="258"/>
      <c r="J1085" s="258"/>
      <c r="K1085" s="258"/>
      <c r="L1085" s="258"/>
      <c r="M1085" s="931"/>
      <c r="N1085" s="932"/>
      <c r="O1085" s="50">
        <f t="shared" si="601"/>
        <v>0</v>
      </c>
      <c r="P1085" s="94">
        <f t="shared" si="602"/>
        <v>0</v>
      </c>
      <c r="Q1085" s="839"/>
      <c r="R1085" s="840">
        <v>320</v>
      </c>
      <c r="S1085" s="734">
        <f t="shared" si="603"/>
        <v>320</v>
      </c>
      <c r="T1085" s="842" t="s">
        <v>796</v>
      </c>
      <c r="U1085" s="842"/>
      <c r="V1085" s="842"/>
      <c r="W1085" s="753">
        <f t="shared" si="604"/>
        <v>0</v>
      </c>
      <c r="X1085" s="553">
        <f t="shared" si="590"/>
        <v>0</v>
      </c>
      <c r="Y1085" s="708"/>
      <c r="Z1085" s="436"/>
      <c r="AA1085" s="428"/>
      <c r="AB1085" s="2"/>
      <c r="AC1085" s="1"/>
      <c r="AD1085" s="2"/>
      <c r="AE1085" s="2"/>
      <c r="AF1085" s="2"/>
      <c r="AG1085" s="2"/>
      <c r="AH1085" s="2"/>
      <c r="AI1085" s="2"/>
      <c r="AJ1085" s="2"/>
      <c r="AK1085" s="122"/>
      <c r="AL1085" s="2"/>
      <c r="AM1085" s="2"/>
      <c r="AN1085" s="2"/>
      <c r="AO1085" s="2"/>
      <c r="AP1085" s="2"/>
      <c r="AQ1085" s="2"/>
      <c r="AR1085" s="2"/>
      <c r="AS1085" s="2"/>
      <c r="AT1085" s="2"/>
      <c r="AU1085" s="2"/>
      <c r="AV1085" s="2"/>
      <c r="AW1085" s="2"/>
      <c r="AX1085" s="2"/>
      <c r="AY1085" s="2"/>
      <c r="AZ1085" s="2"/>
      <c r="BA1085" s="2"/>
      <c r="BB1085" s="2"/>
      <c r="BC1085" s="2"/>
      <c r="BD1085" s="2"/>
      <c r="BE1085" s="2"/>
    </row>
    <row r="1086" spans="1:57" s="3" customFormat="1" ht="63.75" customHeight="1">
      <c r="A1086" s="845" t="s">
        <v>11</v>
      </c>
      <c r="B1086" s="477"/>
      <c r="C1086" s="930" t="s">
        <v>796</v>
      </c>
      <c r="D1086" s="967" t="s">
        <v>1208</v>
      </c>
      <c r="E1086" s="968" t="s">
        <v>1209</v>
      </c>
      <c r="F1086" s="968" t="s">
        <v>4</v>
      </c>
      <c r="G1086" s="927"/>
      <c r="H1086" s="877"/>
      <c r="I1086" s="258"/>
      <c r="J1086" s="258"/>
      <c r="K1086" s="258"/>
      <c r="L1086" s="258"/>
      <c r="M1086" s="931"/>
      <c r="N1086" s="932"/>
      <c r="O1086" s="50">
        <f t="shared" si="601"/>
        <v>0</v>
      </c>
      <c r="P1086" s="94">
        <f t="shared" si="602"/>
        <v>0</v>
      </c>
      <c r="Q1086" s="839"/>
      <c r="R1086" s="840">
        <v>320</v>
      </c>
      <c r="S1086" s="734">
        <f t="shared" si="603"/>
        <v>320</v>
      </c>
      <c r="T1086" s="842" t="s">
        <v>796</v>
      </c>
      <c r="U1086" s="842"/>
      <c r="V1086" s="842"/>
      <c r="W1086" s="753">
        <f t="shared" si="604"/>
        <v>0</v>
      </c>
      <c r="X1086" s="553">
        <f t="shared" si="590"/>
        <v>0</v>
      </c>
      <c r="Y1086" s="708"/>
      <c r="Z1086" s="436"/>
      <c r="AA1086" s="428"/>
      <c r="AB1086" s="2"/>
      <c r="AC1086" s="1"/>
      <c r="AD1086" s="2"/>
      <c r="AE1086" s="2"/>
      <c r="AF1086" s="2"/>
      <c r="AG1086" s="2"/>
      <c r="AH1086" s="2"/>
      <c r="AI1086" s="2"/>
      <c r="AJ1086" s="2"/>
      <c r="AK1086" s="122"/>
      <c r="AL1086" s="2"/>
      <c r="AM1086" s="2"/>
      <c r="AN1086" s="2"/>
      <c r="AO1086" s="2"/>
      <c r="AP1086" s="2"/>
      <c r="AQ1086" s="2"/>
      <c r="AR1086" s="2"/>
      <c r="AS1086" s="2"/>
      <c r="AT1086" s="2"/>
      <c r="AU1086" s="2"/>
      <c r="AV1086" s="2"/>
      <c r="AW1086" s="2"/>
      <c r="AX1086" s="2"/>
      <c r="AY1086" s="2"/>
      <c r="AZ1086" s="2"/>
      <c r="BA1086" s="2"/>
      <c r="BB1086" s="2"/>
      <c r="BC1086" s="2"/>
      <c r="BD1086" s="2"/>
      <c r="BE1086" s="2"/>
    </row>
    <row r="1087" spans="1:57" s="3" customFormat="1" ht="63.75" customHeight="1">
      <c r="A1087" s="845" t="s">
        <v>11</v>
      </c>
      <c r="B1087" s="477"/>
      <c r="C1087" s="930" t="s">
        <v>796</v>
      </c>
      <c r="D1087" s="967" t="s">
        <v>1208</v>
      </c>
      <c r="E1087" s="968" t="s">
        <v>1209</v>
      </c>
      <c r="F1087" s="968" t="s">
        <v>47</v>
      </c>
      <c r="G1087" s="927"/>
      <c r="H1087" s="877"/>
      <c r="I1087" s="258"/>
      <c r="J1087" s="258"/>
      <c r="K1087" s="258"/>
      <c r="L1087" s="258"/>
      <c r="M1087" s="931"/>
      <c r="N1087" s="932"/>
      <c r="O1087" s="50">
        <f t="shared" si="601"/>
        <v>0</v>
      </c>
      <c r="P1087" s="94">
        <f t="shared" si="602"/>
        <v>0</v>
      </c>
      <c r="Q1087" s="839"/>
      <c r="R1087" s="840">
        <v>320</v>
      </c>
      <c r="S1087" s="734">
        <f t="shared" si="603"/>
        <v>320</v>
      </c>
      <c r="T1087" s="842" t="s">
        <v>796</v>
      </c>
      <c r="U1087" s="842"/>
      <c r="V1087" s="842"/>
      <c r="W1087" s="753">
        <f t="shared" si="604"/>
        <v>0</v>
      </c>
      <c r="X1087" s="553">
        <f t="shared" si="590"/>
        <v>0</v>
      </c>
      <c r="Y1087" s="708"/>
      <c r="Z1087" s="436"/>
      <c r="AA1087" s="428"/>
      <c r="AB1087" s="2"/>
      <c r="AC1087" s="1"/>
      <c r="AD1087" s="2"/>
      <c r="AE1087" s="2"/>
      <c r="AF1087" s="2"/>
      <c r="AG1087" s="2"/>
      <c r="AH1087" s="2"/>
      <c r="AI1087" s="2"/>
      <c r="AJ1087" s="2"/>
      <c r="AK1087" s="122"/>
      <c r="AL1087" s="2"/>
      <c r="AM1087" s="2"/>
      <c r="AN1087" s="2"/>
      <c r="AO1087" s="2"/>
      <c r="AP1087" s="2"/>
      <c r="AQ1087" s="2"/>
      <c r="AR1087" s="2"/>
      <c r="AS1087" s="2"/>
      <c r="AT1087" s="2"/>
      <c r="AU1087" s="2"/>
      <c r="AV1087" s="2"/>
      <c r="AW1087" s="2"/>
      <c r="AX1087" s="2"/>
      <c r="AY1087" s="2"/>
      <c r="AZ1087" s="2"/>
      <c r="BA1087" s="2"/>
      <c r="BB1087" s="2"/>
      <c r="BC1087" s="2"/>
      <c r="BD1087" s="2"/>
      <c r="BE1087" s="2"/>
    </row>
    <row r="1088" spans="1:57" s="3" customFormat="1" ht="63.75" customHeight="1">
      <c r="A1088" s="929" t="s">
        <v>11</v>
      </c>
      <c r="B1088" s="477"/>
      <c r="C1088" s="930" t="s">
        <v>796</v>
      </c>
      <c r="D1088" s="967" t="s">
        <v>1210</v>
      </c>
      <c r="E1088" s="968" t="s">
        <v>1211</v>
      </c>
      <c r="F1088" s="968" t="s">
        <v>43</v>
      </c>
      <c r="G1088" s="927"/>
      <c r="H1088" s="877"/>
      <c r="I1088" s="258"/>
      <c r="J1088" s="258"/>
      <c r="K1088" s="258"/>
      <c r="L1088" s="258"/>
      <c r="M1088" s="931"/>
      <c r="N1088" s="932"/>
      <c r="O1088" s="50">
        <f t="shared" si="601"/>
        <v>0</v>
      </c>
      <c r="P1088" s="94">
        <f t="shared" si="602"/>
        <v>0</v>
      </c>
      <c r="Q1088" s="839"/>
      <c r="R1088" s="840">
        <v>292</v>
      </c>
      <c r="S1088" s="734">
        <f t="shared" si="603"/>
        <v>292</v>
      </c>
      <c r="T1088" s="842" t="s">
        <v>796</v>
      </c>
      <c r="U1088" s="842"/>
      <c r="V1088" s="842"/>
      <c r="W1088" s="753">
        <f t="shared" si="604"/>
        <v>0</v>
      </c>
      <c r="X1088" s="553">
        <f t="shared" si="590"/>
        <v>0</v>
      </c>
      <c r="Y1088" s="708"/>
      <c r="Z1088" s="436"/>
      <c r="AA1088" s="428"/>
      <c r="AB1088" s="2"/>
      <c r="AC1088" s="1"/>
      <c r="AD1088" s="2"/>
      <c r="AE1088" s="2"/>
      <c r="AF1088" s="2"/>
      <c r="AG1088" s="2"/>
      <c r="AH1088" s="2"/>
      <c r="AI1088" s="2"/>
      <c r="AJ1088" s="2"/>
      <c r="AK1088" s="122"/>
      <c r="AL1088" s="2"/>
      <c r="AM1088" s="2"/>
      <c r="AN1088" s="2"/>
      <c r="AO1088" s="2"/>
      <c r="AP1088" s="2"/>
      <c r="AQ1088" s="2"/>
      <c r="AR1088" s="2"/>
      <c r="AS1088" s="2"/>
      <c r="AT1088" s="2"/>
      <c r="AU1088" s="2"/>
      <c r="AV1088" s="2"/>
      <c r="AW1088" s="2"/>
      <c r="AX1088" s="2"/>
      <c r="AY1088" s="2"/>
      <c r="AZ1088" s="2"/>
      <c r="BA1088" s="2"/>
      <c r="BB1088" s="2"/>
      <c r="BC1088" s="2"/>
      <c r="BD1088" s="2"/>
      <c r="BE1088" s="2"/>
    </row>
    <row r="1089" spans="1:57" s="3" customFormat="1" ht="63.75" customHeight="1">
      <c r="A1089" s="929" t="s">
        <v>11</v>
      </c>
      <c r="B1089" s="477"/>
      <c r="C1089" s="930" t="s">
        <v>796</v>
      </c>
      <c r="D1089" s="967" t="s">
        <v>1214</v>
      </c>
      <c r="E1089" s="968" t="s">
        <v>1215</v>
      </c>
      <c r="F1089" s="968" t="s">
        <v>696</v>
      </c>
      <c r="G1089" s="927"/>
      <c r="H1089" s="877"/>
      <c r="I1089" s="258"/>
      <c r="J1089" s="258"/>
      <c r="K1089" s="258"/>
      <c r="L1089" s="258"/>
      <c r="M1089" s="931"/>
      <c r="N1089" s="932"/>
      <c r="O1089" s="50">
        <f t="shared" si="601"/>
        <v>0</v>
      </c>
      <c r="P1089" s="94">
        <f t="shared" si="602"/>
        <v>0</v>
      </c>
      <c r="Q1089" s="839"/>
      <c r="R1089" s="840">
        <v>230</v>
      </c>
      <c r="S1089" s="734">
        <f t="shared" si="603"/>
        <v>230</v>
      </c>
      <c r="T1089" s="842" t="s">
        <v>796</v>
      </c>
      <c r="U1089" s="842"/>
      <c r="V1089" s="842"/>
      <c r="W1089" s="753">
        <f t="shared" si="604"/>
        <v>0</v>
      </c>
      <c r="X1089" s="553">
        <f t="shared" si="590"/>
        <v>0</v>
      </c>
      <c r="Y1089" s="708"/>
      <c r="Z1089" s="436"/>
      <c r="AA1089" s="428"/>
      <c r="AB1089" s="2"/>
      <c r="AC1089" s="1"/>
      <c r="AD1089" s="2"/>
      <c r="AE1089" s="2"/>
      <c r="AF1089" s="2"/>
      <c r="AG1089" s="2"/>
      <c r="AH1089" s="2"/>
      <c r="AI1089" s="2"/>
      <c r="AJ1089" s="2"/>
      <c r="AK1089" s="122"/>
      <c r="AL1089" s="2"/>
      <c r="AM1089" s="2"/>
      <c r="AN1089" s="2"/>
      <c r="AO1089" s="2"/>
      <c r="AP1089" s="2"/>
      <c r="AQ1089" s="2"/>
      <c r="AR1089" s="2"/>
      <c r="AS1089" s="2"/>
      <c r="AT1089" s="2"/>
      <c r="AU1089" s="2"/>
      <c r="AV1089" s="2"/>
      <c r="AW1089" s="2"/>
      <c r="AX1089" s="2"/>
      <c r="AY1089" s="2"/>
      <c r="AZ1089" s="2"/>
      <c r="BA1089" s="2"/>
      <c r="BB1089" s="2"/>
      <c r="BC1089" s="2"/>
      <c r="BD1089" s="2"/>
      <c r="BE1089" s="2"/>
    </row>
    <row r="1090" spans="1:57" s="3" customFormat="1" ht="63.75" customHeight="1">
      <c r="A1090" s="929" t="s">
        <v>11</v>
      </c>
      <c r="B1090" s="477"/>
      <c r="C1090" s="930" t="s">
        <v>796</v>
      </c>
      <c r="D1090" s="967" t="s">
        <v>1214</v>
      </c>
      <c r="E1090" s="968" t="s">
        <v>1218</v>
      </c>
      <c r="F1090" s="968" t="s">
        <v>47</v>
      </c>
      <c r="G1090" s="927"/>
      <c r="H1090" s="877"/>
      <c r="I1090" s="258"/>
      <c r="J1090" s="258"/>
      <c r="K1090" s="258"/>
      <c r="L1090" s="258"/>
      <c r="M1090" s="931"/>
      <c r="N1090" s="932"/>
      <c r="O1090" s="50">
        <f t="shared" si="601"/>
        <v>0</v>
      </c>
      <c r="P1090" s="94">
        <f t="shared" si="602"/>
        <v>0</v>
      </c>
      <c r="Q1090" s="839"/>
      <c r="R1090" s="840">
        <v>345</v>
      </c>
      <c r="S1090" s="734">
        <f t="shared" si="603"/>
        <v>345</v>
      </c>
      <c r="T1090" s="842" t="s">
        <v>796</v>
      </c>
      <c r="U1090" s="842"/>
      <c r="V1090" s="842"/>
      <c r="W1090" s="753">
        <f t="shared" si="604"/>
        <v>0</v>
      </c>
      <c r="X1090" s="553">
        <f t="shared" si="590"/>
        <v>0</v>
      </c>
      <c r="Y1090" s="708"/>
      <c r="Z1090" s="436"/>
      <c r="AA1090" s="428"/>
      <c r="AB1090" s="2"/>
      <c r="AC1090" s="1"/>
      <c r="AD1090" s="2"/>
      <c r="AE1090" s="2"/>
      <c r="AF1090" s="2"/>
      <c r="AG1090" s="2"/>
      <c r="AH1090" s="2"/>
      <c r="AI1090" s="2"/>
      <c r="AJ1090" s="2"/>
      <c r="AK1090" s="122"/>
      <c r="AL1090" s="2"/>
      <c r="AM1090" s="2"/>
      <c r="AN1090" s="2"/>
      <c r="AO1090" s="2"/>
      <c r="AP1090" s="2"/>
      <c r="AQ1090" s="2"/>
      <c r="AR1090" s="2"/>
      <c r="AS1090" s="2"/>
      <c r="AT1090" s="2"/>
      <c r="AU1090" s="2"/>
      <c r="AV1090" s="2"/>
      <c r="AW1090" s="2"/>
      <c r="AX1090" s="2"/>
      <c r="AY1090" s="2"/>
      <c r="AZ1090" s="2"/>
      <c r="BA1090" s="2"/>
      <c r="BB1090" s="2"/>
      <c r="BC1090" s="2"/>
      <c r="BD1090" s="2"/>
      <c r="BE1090" s="2"/>
    </row>
    <row r="1091" spans="1:57" s="3" customFormat="1" ht="63.75" customHeight="1">
      <c r="A1091" s="845" t="s">
        <v>11</v>
      </c>
      <c r="B1091" s="477"/>
      <c r="C1091" s="930" t="s">
        <v>796</v>
      </c>
      <c r="D1091" s="967" t="s">
        <v>1219</v>
      </c>
      <c r="E1091" s="968" t="s">
        <v>1220</v>
      </c>
      <c r="F1091" s="968" t="s">
        <v>62</v>
      </c>
      <c r="G1091" s="927"/>
      <c r="H1091" s="877"/>
      <c r="I1091" s="258"/>
      <c r="J1091" s="258"/>
      <c r="K1091" s="258"/>
      <c r="L1091" s="258"/>
      <c r="M1091" s="931"/>
      <c r="N1091" s="932"/>
      <c r="O1091" s="50">
        <f t="shared" si="601"/>
        <v>0</v>
      </c>
      <c r="P1091" s="94">
        <f t="shared" si="602"/>
        <v>0</v>
      </c>
      <c r="Q1091" s="839"/>
      <c r="R1091" s="840">
        <v>290</v>
      </c>
      <c r="S1091" s="734">
        <f t="shared" si="603"/>
        <v>290</v>
      </c>
      <c r="T1091" s="842" t="s">
        <v>796</v>
      </c>
      <c r="U1091" s="842"/>
      <c r="V1091" s="842"/>
      <c r="W1091" s="753">
        <f t="shared" si="604"/>
        <v>0</v>
      </c>
      <c r="X1091" s="553">
        <f t="shared" si="590"/>
        <v>0</v>
      </c>
      <c r="Y1091" s="708"/>
      <c r="Z1091" s="436"/>
      <c r="AA1091" s="428"/>
      <c r="AB1091" s="2"/>
      <c r="AC1091" s="1"/>
      <c r="AD1091" s="2"/>
      <c r="AE1091" s="2"/>
      <c r="AF1091" s="2"/>
      <c r="AG1091" s="2"/>
      <c r="AH1091" s="2"/>
      <c r="AI1091" s="2"/>
      <c r="AJ1091" s="2"/>
      <c r="AK1091" s="122"/>
      <c r="AL1091" s="2"/>
      <c r="AM1091" s="2"/>
      <c r="AN1091" s="2"/>
      <c r="AO1091" s="2"/>
      <c r="AP1091" s="2"/>
      <c r="AQ1091" s="2"/>
      <c r="AR1091" s="2"/>
      <c r="AS1091" s="2"/>
      <c r="AT1091" s="2"/>
      <c r="AU1091" s="2"/>
      <c r="AV1091" s="2"/>
      <c r="AW1091" s="2"/>
      <c r="AX1091" s="2"/>
      <c r="AY1091" s="2"/>
      <c r="AZ1091" s="2"/>
      <c r="BA1091" s="2"/>
      <c r="BB1091" s="2"/>
      <c r="BC1091" s="2"/>
      <c r="BD1091" s="2"/>
      <c r="BE1091" s="2"/>
    </row>
    <row r="1092" spans="1:57" s="3" customFormat="1" ht="63.75" customHeight="1">
      <c r="A1092" s="845" t="s">
        <v>11</v>
      </c>
      <c r="B1092" s="477"/>
      <c r="C1092" s="930" t="s">
        <v>796</v>
      </c>
      <c r="D1092" s="967" t="s">
        <v>1219</v>
      </c>
      <c r="E1092" s="968" t="s">
        <v>1220</v>
      </c>
      <c r="F1092" s="968" t="s">
        <v>47</v>
      </c>
      <c r="G1092" s="927"/>
      <c r="H1092" s="877"/>
      <c r="I1092" s="258"/>
      <c r="J1092" s="258"/>
      <c r="K1092" s="258"/>
      <c r="L1092" s="258"/>
      <c r="M1092" s="931"/>
      <c r="N1092" s="932"/>
      <c r="O1092" s="50">
        <f t="shared" si="601"/>
        <v>0</v>
      </c>
      <c r="P1092" s="94">
        <f t="shared" si="602"/>
        <v>0</v>
      </c>
      <c r="Q1092" s="839"/>
      <c r="R1092" s="840">
        <v>290</v>
      </c>
      <c r="S1092" s="734">
        <f t="shared" si="603"/>
        <v>290</v>
      </c>
      <c r="T1092" s="842" t="s">
        <v>796</v>
      </c>
      <c r="U1092" s="842"/>
      <c r="V1092" s="842"/>
      <c r="W1092" s="753">
        <f t="shared" si="604"/>
        <v>0</v>
      </c>
      <c r="X1092" s="553">
        <f t="shared" ref="X1092:X1151" si="605">R1092*P1092</f>
        <v>0</v>
      </c>
      <c r="Y1092" s="708"/>
      <c r="Z1092" s="436"/>
      <c r="AA1092" s="428"/>
      <c r="AB1092" s="2"/>
      <c r="AC1092" s="1"/>
      <c r="AD1092" s="2"/>
      <c r="AE1092" s="2"/>
      <c r="AF1092" s="2"/>
      <c r="AG1092" s="2"/>
      <c r="AH1092" s="2"/>
      <c r="AI1092" s="2"/>
      <c r="AJ1092" s="2"/>
      <c r="AK1092" s="122"/>
      <c r="AL1092" s="2"/>
      <c r="AM1092" s="2"/>
      <c r="AN1092" s="2"/>
      <c r="AO1092" s="2"/>
      <c r="AP1092" s="2"/>
      <c r="AQ1092" s="2"/>
      <c r="AR1092" s="2"/>
      <c r="AS1092" s="2"/>
      <c r="AT1092" s="2"/>
      <c r="AU1092" s="2"/>
      <c r="AV1092" s="2"/>
      <c r="AW1092" s="2"/>
      <c r="AX1092" s="2"/>
      <c r="AY1092" s="2"/>
      <c r="AZ1092" s="2"/>
      <c r="BA1092" s="2"/>
      <c r="BB1092" s="2"/>
      <c r="BC1092" s="2"/>
      <c r="BD1092" s="2"/>
      <c r="BE1092" s="2"/>
    </row>
    <row r="1093" spans="1:57" s="3" customFormat="1" ht="63.75" customHeight="1">
      <c r="A1093" s="929" t="s">
        <v>11</v>
      </c>
      <c r="B1093" s="477"/>
      <c r="C1093" s="930" t="s">
        <v>796</v>
      </c>
      <c r="D1093" s="967" t="s">
        <v>1219</v>
      </c>
      <c r="E1093" s="968" t="s">
        <v>1220</v>
      </c>
      <c r="F1093" s="968" t="s">
        <v>42</v>
      </c>
      <c r="G1093" s="927"/>
      <c r="H1093" s="877"/>
      <c r="I1093" s="258"/>
      <c r="J1093" s="258"/>
      <c r="K1093" s="258"/>
      <c r="L1093" s="258"/>
      <c r="M1093" s="931"/>
      <c r="N1093" s="932"/>
      <c r="O1093" s="50">
        <f t="shared" si="601"/>
        <v>0</v>
      </c>
      <c r="P1093" s="94">
        <f t="shared" si="602"/>
        <v>0</v>
      </c>
      <c r="Q1093" s="839"/>
      <c r="R1093" s="840">
        <v>290</v>
      </c>
      <c r="S1093" s="734">
        <f t="shared" si="603"/>
        <v>290</v>
      </c>
      <c r="T1093" s="842" t="s">
        <v>796</v>
      </c>
      <c r="U1093" s="842"/>
      <c r="V1093" s="842"/>
      <c r="W1093" s="753">
        <f t="shared" si="604"/>
        <v>0</v>
      </c>
      <c r="X1093" s="553">
        <f t="shared" si="605"/>
        <v>0</v>
      </c>
      <c r="Y1093" s="708"/>
      <c r="Z1093" s="436"/>
      <c r="AA1093" s="428"/>
      <c r="AB1093" s="2"/>
      <c r="AC1093" s="1"/>
      <c r="AD1093" s="2"/>
      <c r="AE1093" s="2"/>
      <c r="AF1093" s="2"/>
      <c r="AG1093" s="2"/>
      <c r="AH1093" s="2"/>
      <c r="AI1093" s="2"/>
      <c r="AJ1093" s="2"/>
      <c r="AK1093" s="122"/>
      <c r="AL1093" s="2"/>
      <c r="AM1093" s="2"/>
      <c r="AN1093" s="2"/>
      <c r="AO1093" s="2"/>
      <c r="AP1093" s="2"/>
      <c r="AQ1093" s="2"/>
      <c r="AR1093" s="2"/>
      <c r="AS1093" s="2"/>
      <c r="AT1093" s="2"/>
      <c r="AU1093" s="2"/>
      <c r="AV1093" s="2"/>
      <c r="AW1093" s="2"/>
      <c r="AX1093" s="2"/>
      <c r="AY1093" s="2"/>
      <c r="AZ1093" s="2"/>
      <c r="BA1093" s="2"/>
      <c r="BB1093" s="2"/>
      <c r="BC1093" s="2"/>
      <c r="BD1093" s="2"/>
      <c r="BE1093" s="2"/>
    </row>
    <row r="1094" spans="1:57" s="3" customFormat="1" ht="63.75" customHeight="1">
      <c r="A1094" s="845" t="s">
        <v>11</v>
      </c>
      <c r="B1094" s="477"/>
      <c r="C1094" s="930" t="s">
        <v>796</v>
      </c>
      <c r="D1094" s="967" t="s">
        <v>1219</v>
      </c>
      <c r="E1094" s="968" t="s">
        <v>1220</v>
      </c>
      <c r="F1094" s="968" t="s">
        <v>54</v>
      </c>
      <c r="G1094" s="927"/>
      <c r="H1094" s="877"/>
      <c r="I1094" s="258"/>
      <c r="J1094" s="258"/>
      <c r="K1094" s="258"/>
      <c r="L1094" s="258"/>
      <c r="M1094" s="931"/>
      <c r="N1094" s="932"/>
      <c r="O1094" s="50">
        <f t="shared" si="601"/>
        <v>0</v>
      </c>
      <c r="P1094" s="94">
        <f t="shared" si="602"/>
        <v>0</v>
      </c>
      <c r="Q1094" s="839"/>
      <c r="R1094" s="840">
        <v>290</v>
      </c>
      <c r="S1094" s="734">
        <f t="shared" si="603"/>
        <v>290</v>
      </c>
      <c r="T1094" s="842" t="s">
        <v>796</v>
      </c>
      <c r="U1094" s="842"/>
      <c r="V1094" s="842"/>
      <c r="W1094" s="753">
        <f t="shared" si="604"/>
        <v>0</v>
      </c>
      <c r="X1094" s="553">
        <f t="shared" si="605"/>
        <v>0</v>
      </c>
      <c r="Y1094" s="708"/>
      <c r="Z1094" s="436"/>
      <c r="AA1094" s="428"/>
      <c r="AB1094" s="2"/>
      <c r="AC1094" s="1"/>
      <c r="AD1094" s="2"/>
      <c r="AE1094" s="2"/>
      <c r="AF1094" s="2"/>
      <c r="AG1094" s="2"/>
      <c r="AH1094" s="2"/>
      <c r="AI1094" s="2"/>
      <c r="AJ1094" s="2"/>
      <c r="AK1094" s="122"/>
      <c r="AL1094" s="2"/>
      <c r="AM1094" s="2"/>
      <c r="AN1094" s="2"/>
      <c r="AO1094" s="2"/>
      <c r="AP1094" s="2"/>
      <c r="AQ1094" s="2"/>
      <c r="AR1094" s="2"/>
      <c r="AS1094" s="2"/>
      <c r="AT1094" s="2"/>
      <c r="AU1094" s="2"/>
      <c r="AV1094" s="2"/>
      <c r="AW1094" s="2"/>
      <c r="AX1094" s="2"/>
      <c r="AY1094" s="2"/>
      <c r="AZ1094" s="2"/>
      <c r="BA1094" s="2"/>
      <c r="BB1094" s="2"/>
      <c r="BC1094" s="2"/>
      <c r="BD1094" s="2"/>
      <c r="BE1094" s="2"/>
    </row>
    <row r="1095" spans="1:57" s="3" customFormat="1" ht="63.75" customHeight="1">
      <c r="A1095" s="929" t="s">
        <v>11</v>
      </c>
      <c r="B1095" s="477"/>
      <c r="C1095" s="930" t="s">
        <v>796</v>
      </c>
      <c r="D1095" s="967" t="s">
        <v>1221</v>
      </c>
      <c r="E1095" s="968" t="s">
        <v>1222</v>
      </c>
      <c r="F1095" s="968" t="s">
        <v>10</v>
      </c>
      <c r="G1095" s="927"/>
      <c r="H1095" s="877"/>
      <c r="I1095" s="258"/>
      <c r="J1095" s="258"/>
      <c r="K1095" s="258"/>
      <c r="L1095" s="258"/>
      <c r="M1095" s="931"/>
      <c r="N1095" s="932"/>
      <c r="O1095" s="50">
        <f t="shared" si="601"/>
        <v>0</v>
      </c>
      <c r="P1095" s="94">
        <f t="shared" si="602"/>
        <v>0</v>
      </c>
      <c r="Q1095" s="839"/>
      <c r="R1095" s="840">
        <v>380</v>
      </c>
      <c r="S1095" s="734">
        <f t="shared" si="603"/>
        <v>380</v>
      </c>
      <c r="T1095" s="842" t="s">
        <v>796</v>
      </c>
      <c r="U1095" s="842"/>
      <c r="V1095" s="842"/>
      <c r="W1095" s="753">
        <f t="shared" si="604"/>
        <v>0</v>
      </c>
      <c r="X1095" s="553">
        <f t="shared" si="605"/>
        <v>0</v>
      </c>
      <c r="Y1095" s="708"/>
      <c r="Z1095" s="436"/>
      <c r="AA1095" s="428"/>
      <c r="AB1095" s="2"/>
      <c r="AC1095" s="1"/>
      <c r="AD1095" s="2"/>
      <c r="AE1095" s="2"/>
      <c r="AF1095" s="2"/>
      <c r="AG1095" s="2"/>
      <c r="AH1095" s="2"/>
      <c r="AI1095" s="2"/>
      <c r="AJ1095" s="2"/>
      <c r="AK1095" s="122"/>
      <c r="AL1095" s="2"/>
      <c r="AM1095" s="2"/>
      <c r="AN1095" s="2"/>
      <c r="AO1095" s="2"/>
      <c r="AP1095" s="2"/>
      <c r="AQ1095" s="2"/>
      <c r="AR1095" s="2"/>
      <c r="AS1095" s="2"/>
      <c r="AT1095" s="2"/>
      <c r="AU1095" s="2"/>
      <c r="AV1095" s="2"/>
      <c r="AW1095" s="2"/>
      <c r="AX1095" s="2"/>
      <c r="AY1095" s="2"/>
      <c r="AZ1095" s="2"/>
      <c r="BA1095" s="2"/>
      <c r="BB1095" s="2"/>
      <c r="BC1095" s="2"/>
      <c r="BD1095" s="2"/>
      <c r="BE1095" s="2"/>
    </row>
    <row r="1096" spans="1:57" s="3" customFormat="1" ht="63.75" customHeight="1">
      <c r="A1096" s="929" t="s">
        <v>11</v>
      </c>
      <c r="B1096" s="477"/>
      <c r="C1096" s="930" t="s">
        <v>796</v>
      </c>
      <c r="D1096" s="967" t="s">
        <v>1221</v>
      </c>
      <c r="E1096" s="968" t="s">
        <v>1222</v>
      </c>
      <c r="F1096" s="968" t="s">
        <v>5</v>
      </c>
      <c r="G1096" s="927"/>
      <c r="H1096" s="877"/>
      <c r="I1096" s="258"/>
      <c r="J1096" s="258"/>
      <c r="K1096" s="258"/>
      <c r="L1096" s="258"/>
      <c r="M1096" s="931"/>
      <c r="N1096" s="932"/>
      <c r="O1096" s="50">
        <f t="shared" si="601"/>
        <v>0</v>
      </c>
      <c r="P1096" s="94">
        <f t="shared" si="602"/>
        <v>0</v>
      </c>
      <c r="Q1096" s="839"/>
      <c r="R1096" s="840">
        <v>380</v>
      </c>
      <c r="S1096" s="734">
        <f t="shared" si="603"/>
        <v>380</v>
      </c>
      <c r="T1096" s="842" t="s">
        <v>796</v>
      </c>
      <c r="U1096" s="842"/>
      <c r="V1096" s="842"/>
      <c r="W1096" s="753">
        <f t="shared" si="604"/>
        <v>0</v>
      </c>
      <c r="X1096" s="553">
        <f t="shared" si="605"/>
        <v>0</v>
      </c>
      <c r="Y1096" s="708"/>
      <c r="Z1096" s="436"/>
      <c r="AA1096" s="428"/>
      <c r="AB1096" s="2"/>
      <c r="AC1096" s="1"/>
      <c r="AD1096" s="2"/>
      <c r="AE1096" s="2"/>
      <c r="AF1096" s="2"/>
      <c r="AG1096" s="2"/>
      <c r="AH1096" s="2"/>
      <c r="AI1096" s="2"/>
      <c r="AJ1096" s="2"/>
      <c r="AK1096" s="122"/>
      <c r="AL1096" s="2"/>
      <c r="AM1096" s="2"/>
      <c r="AN1096" s="2"/>
      <c r="AO1096" s="2"/>
      <c r="AP1096" s="2"/>
      <c r="AQ1096" s="2"/>
      <c r="AR1096" s="2"/>
      <c r="AS1096" s="2"/>
      <c r="AT1096" s="2"/>
      <c r="AU1096" s="2"/>
      <c r="AV1096" s="2"/>
      <c r="AW1096" s="2"/>
      <c r="AX1096" s="2"/>
      <c r="AY1096" s="2"/>
      <c r="AZ1096" s="2"/>
      <c r="BA1096" s="2"/>
      <c r="BB1096" s="2"/>
      <c r="BC1096" s="2"/>
      <c r="BD1096" s="2"/>
      <c r="BE1096" s="2"/>
    </row>
    <row r="1097" spans="1:57" s="3" customFormat="1" ht="63.75" customHeight="1">
      <c r="A1097" s="845" t="s">
        <v>11</v>
      </c>
      <c r="B1097" s="477"/>
      <c r="C1097" s="930" t="s">
        <v>796</v>
      </c>
      <c r="D1097" s="967" t="s">
        <v>1223</v>
      </c>
      <c r="E1097" s="968" t="s">
        <v>1224</v>
      </c>
      <c r="F1097" s="968" t="s">
        <v>4</v>
      </c>
      <c r="G1097" s="927"/>
      <c r="H1097" s="877"/>
      <c r="I1097" s="258"/>
      <c r="J1097" s="258"/>
      <c r="K1097" s="258"/>
      <c r="L1097" s="258"/>
      <c r="M1097" s="931"/>
      <c r="N1097" s="932"/>
      <c r="O1097" s="50">
        <f t="shared" si="601"/>
        <v>0</v>
      </c>
      <c r="P1097" s="94">
        <f t="shared" si="602"/>
        <v>0</v>
      </c>
      <c r="Q1097" s="839"/>
      <c r="R1097" s="840">
        <v>385</v>
      </c>
      <c r="S1097" s="734">
        <f t="shared" si="603"/>
        <v>385</v>
      </c>
      <c r="T1097" s="842" t="s">
        <v>796</v>
      </c>
      <c r="U1097" s="842"/>
      <c r="V1097" s="842"/>
      <c r="W1097" s="753">
        <f t="shared" si="604"/>
        <v>0</v>
      </c>
      <c r="X1097" s="553">
        <f t="shared" si="605"/>
        <v>0</v>
      </c>
      <c r="Y1097" s="708"/>
      <c r="Z1097" s="436"/>
      <c r="AA1097" s="428"/>
      <c r="AB1097" s="2"/>
      <c r="AC1097" s="1"/>
      <c r="AD1097" s="2"/>
      <c r="AE1097" s="2"/>
      <c r="AF1097" s="2"/>
      <c r="AG1097" s="2"/>
      <c r="AH1097" s="2"/>
      <c r="AI1097" s="2"/>
      <c r="AJ1097" s="2"/>
      <c r="AK1097" s="122"/>
      <c r="AL1097" s="2"/>
      <c r="AM1097" s="2"/>
      <c r="AN1097" s="2"/>
      <c r="AO1097" s="2"/>
      <c r="AP1097" s="2"/>
      <c r="AQ1097" s="2"/>
      <c r="AR1097" s="2"/>
      <c r="AS1097" s="2"/>
      <c r="AT1097" s="2"/>
      <c r="AU1097" s="2"/>
      <c r="AV1097" s="2"/>
      <c r="AW1097" s="2"/>
      <c r="AX1097" s="2"/>
      <c r="AY1097" s="2"/>
      <c r="AZ1097" s="2"/>
      <c r="BA1097" s="2"/>
      <c r="BB1097" s="2"/>
      <c r="BC1097" s="2"/>
      <c r="BD1097" s="2"/>
      <c r="BE1097" s="2"/>
    </row>
    <row r="1098" spans="1:57" s="3" customFormat="1" ht="63.75" customHeight="1">
      <c r="A1098" s="845" t="s">
        <v>11</v>
      </c>
      <c r="B1098" s="477"/>
      <c r="C1098" s="930" t="s">
        <v>796</v>
      </c>
      <c r="D1098" s="967" t="s">
        <v>1223</v>
      </c>
      <c r="E1098" s="968" t="s">
        <v>1224</v>
      </c>
      <c r="F1098" s="968" t="s">
        <v>62</v>
      </c>
      <c r="G1098" s="927"/>
      <c r="H1098" s="877"/>
      <c r="I1098" s="258"/>
      <c r="J1098" s="258"/>
      <c r="K1098" s="258"/>
      <c r="L1098" s="258"/>
      <c r="M1098" s="931"/>
      <c r="N1098" s="932"/>
      <c r="O1098" s="50">
        <f t="shared" si="601"/>
        <v>0</v>
      </c>
      <c r="P1098" s="94">
        <f t="shared" si="602"/>
        <v>0</v>
      </c>
      <c r="Q1098" s="839"/>
      <c r="R1098" s="840">
        <v>385</v>
      </c>
      <c r="S1098" s="734">
        <f t="shared" si="603"/>
        <v>385</v>
      </c>
      <c r="T1098" s="842" t="s">
        <v>796</v>
      </c>
      <c r="U1098" s="842"/>
      <c r="V1098" s="842"/>
      <c r="W1098" s="753">
        <f t="shared" si="604"/>
        <v>0</v>
      </c>
      <c r="X1098" s="553">
        <f t="shared" si="605"/>
        <v>0</v>
      </c>
      <c r="Y1098" s="708"/>
      <c r="Z1098" s="436"/>
      <c r="AA1098" s="428"/>
      <c r="AB1098" s="2"/>
      <c r="AC1098" s="1"/>
      <c r="AD1098" s="2"/>
      <c r="AE1098" s="2"/>
      <c r="AF1098" s="2"/>
      <c r="AG1098" s="2"/>
      <c r="AH1098" s="2"/>
      <c r="AI1098" s="2"/>
      <c r="AJ1098" s="2"/>
      <c r="AK1098" s="122"/>
      <c r="AL1098" s="2"/>
      <c r="AM1098" s="2"/>
      <c r="AN1098" s="2"/>
      <c r="AO1098" s="2"/>
      <c r="AP1098" s="2"/>
      <c r="AQ1098" s="2"/>
      <c r="AR1098" s="2"/>
      <c r="AS1098" s="2"/>
      <c r="AT1098" s="2"/>
      <c r="AU1098" s="2"/>
      <c r="AV1098" s="2"/>
      <c r="AW1098" s="2"/>
      <c r="AX1098" s="2"/>
      <c r="AY1098" s="2"/>
      <c r="AZ1098" s="2"/>
      <c r="BA1098" s="2"/>
      <c r="BB1098" s="2"/>
      <c r="BC1098" s="2"/>
      <c r="BD1098" s="2"/>
      <c r="BE1098" s="2"/>
    </row>
    <row r="1099" spans="1:57" s="3" customFormat="1" ht="63.75" customHeight="1">
      <c r="A1099" s="845" t="s">
        <v>11</v>
      </c>
      <c r="B1099" s="477"/>
      <c r="C1099" s="930" t="s">
        <v>796</v>
      </c>
      <c r="D1099" s="967" t="s">
        <v>1223</v>
      </c>
      <c r="E1099" s="968" t="s">
        <v>1224</v>
      </c>
      <c r="F1099" s="968" t="s">
        <v>470</v>
      </c>
      <c r="G1099" s="927"/>
      <c r="H1099" s="877"/>
      <c r="I1099" s="258"/>
      <c r="J1099" s="258"/>
      <c r="K1099" s="258"/>
      <c r="L1099" s="258"/>
      <c r="M1099" s="931"/>
      <c r="N1099" s="932"/>
      <c r="O1099" s="50">
        <f t="shared" si="601"/>
        <v>0</v>
      </c>
      <c r="P1099" s="94">
        <f t="shared" si="602"/>
        <v>0</v>
      </c>
      <c r="Q1099" s="839"/>
      <c r="R1099" s="840">
        <v>385</v>
      </c>
      <c r="S1099" s="734">
        <f t="shared" si="603"/>
        <v>385</v>
      </c>
      <c r="T1099" s="842" t="s">
        <v>796</v>
      </c>
      <c r="U1099" s="842"/>
      <c r="V1099" s="842"/>
      <c r="W1099" s="753">
        <f t="shared" si="604"/>
        <v>0</v>
      </c>
      <c r="X1099" s="553">
        <f t="shared" si="605"/>
        <v>0</v>
      </c>
      <c r="Y1099" s="708"/>
      <c r="Z1099" s="436"/>
      <c r="AA1099" s="428"/>
      <c r="AB1099" s="2"/>
      <c r="AC1099" s="1"/>
      <c r="AD1099" s="2"/>
      <c r="AE1099" s="2"/>
      <c r="AF1099" s="2"/>
      <c r="AG1099" s="2"/>
      <c r="AH1099" s="2"/>
      <c r="AI1099" s="2"/>
      <c r="AJ1099" s="2"/>
      <c r="AK1099" s="122"/>
      <c r="AL1099" s="2"/>
      <c r="AM1099" s="2"/>
      <c r="AN1099" s="2"/>
      <c r="AO1099" s="2"/>
      <c r="AP1099" s="2"/>
      <c r="AQ1099" s="2"/>
      <c r="AR1099" s="2"/>
      <c r="AS1099" s="2"/>
      <c r="AT1099" s="2"/>
      <c r="AU1099" s="2"/>
      <c r="AV1099" s="2"/>
      <c r="AW1099" s="2"/>
      <c r="AX1099" s="2"/>
      <c r="AY1099" s="2"/>
      <c r="AZ1099" s="2"/>
      <c r="BA1099" s="2"/>
      <c r="BB1099" s="2"/>
      <c r="BC1099" s="2"/>
      <c r="BD1099" s="2"/>
      <c r="BE1099" s="2"/>
    </row>
    <row r="1100" spans="1:57" s="3" customFormat="1" ht="63.75" customHeight="1">
      <c r="A1100" s="845" t="s">
        <v>11</v>
      </c>
      <c r="B1100" s="477"/>
      <c r="C1100" s="930" t="s">
        <v>796</v>
      </c>
      <c r="D1100" s="967" t="s">
        <v>1223</v>
      </c>
      <c r="E1100" s="968" t="s">
        <v>1224</v>
      </c>
      <c r="F1100" s="968" t="s">
        <v>33</v>
      </c>
      <c r="G1100" s="927"/>
      <c r="H1100" s="877"/>
      <c r="I1100" s="258"/>
      <c r="J1100" s="258"/>
      <c r="K1100" s="258"/>
      <c r="L1100" s="258"/>
      <c r="M1100" s="931"/>
      <c r="N1100" s="932"/>
      <c r="O1100" s="50">
        <f t="shared" si="601"/>
        <v>0</v>
      </c>
      <c r="P1100" s="94">
        <f t="shared" si="602"/>
        <v>0</v>
      </c>
      <c r="Q1100" s="839"/>
      <c r="R1100" s="840">
        <v>385</v>
      </c>
      <c r="S1100" s="734">
        <f t="shared" si="603"/>
        <v>385</v>
      </c>
      <c r="T1100" s="842" t="s">
        <v>796</v>
      </c>
      <c r="U1100" s="842"/>
      <c r="V1100" s="842"/>
      <c r="W1100" s="753">
        <f t="shared" si="604"/>
        <v>0</v>
      </c>
      <c r="X1100" s="553">
        <f t="shared" si="605"/>
        <v>0</v>
      </c>
      <c r="Y1100" s="708"/>
      <c r="Z1100" s="436"/>
      <c r="AA1100" s="428"/>
      <c r="AB1100" s="2"/>
      <c r="AC1100" s="1"/>
      <c r="AD1100" s="2"/>
      <c r="AE1100" s="2"/>
      <c r="AF1100" s="2"/>
      <c r="AG1100" s="2"/>
      <c r="AH1100" s="2"/>
      <c r="AI1100" s="2"/>
      <c r="AJ1100" s="2"/>
      <c r="AK1100" s="122"/>
      <c r="AL1100" s="2"/>
      <c r="AM1100" s="2"/>
      <c r="AN1100" s="2"/>
      <c r="AO1100" s="2"/>
      <c r="AP1100" s="2"/>
      <c r="AQ1100" s="2"/>
      <c r="AR1100" s="2"/>
      <c r="AS1100" s="2"/>
      <c r="AT1100" s="2"/>
      <c r="AU1100" s="2"/>
      <c r="AV1100" s="2"/>
      <c r="AW1100" s="2"/>
      <c r="AX1100" s="2"/>
      <c r="AY1100" s="2"/>
      <c r="AZ1100" s="2"/>
      <c r="BA1100" s="2"/>
      <c r="BB1100" s="2"/>
      <c r="BC1100" s="2"/>
      <c r="BD1100" s="2"/>
      <c r="BE1100" s="2"/>
    </row>
    <row r="1101" spans="1:57" s="3" customFormat="1" ht="63.75" customHeight="1">
      <c r="A1101" s="845" t="s">
        <v>11</v>
      </c>
      <c r="B1101" s="477"/>
      <c r="C1101" s="930" t="s">
        <v>796</v>
      </c>
      <c r="D1101" s="967" t="s">
        <v>1223</v>
      </c>
      <c r="E1101" s="968" t="s">
        <v>1224</v>
      </c>
      <c r="F1101" s="968" t="s">
        <v>54</v>
      </c>
      <c r="G1101" s="927"/>
      <c r="H1101" s="877"/>
      <c r="I1101" s="258"/>
      <c r="J1101" s="258"/>
      <c r="K1101" s="258"/>
      <c r="L1101" s="258"/>
      <c r="M1101" s="931"/>
      <c r="N1101" s="932"/>
      <c r="O1101" s="50">
        <f t="shared" si="601"/>
        <v>0</v>
      </c>
      <c r="P1101" s="94">
        <f t="shared" si="602"/>
        <v>0</v>
      </c>
      <c r="Q1101" s="839"/>
      <c r="R1101" s="840">
        <v>385</v>
      </c>
      <c r="S1101" s="734">
        <f t="shared" si="603"/>
        <v>385</v>
      </c>
      <c r="T1101" s="842" t="s">
        <v>796</v>
      </c>
      <c r="U1101" s="842"/>
      <c r="V1101" s="842"/>
      <c r="W1101" s="753">
        <f t="shared" si="604"/>
        <v>0</v>
      </c>
      <c r="X1101" s="553">
        <f t="shared" si="605"/>
        <v>0</v>
      </c>
      <c r="Y1101" s="708"/>
      <c r="Z1101" s="436"/>
      <c r="AA1101" s="428"/>
      <c r="AB1101" s="2"/>
      <c r="AC1101" s="1"/>
      <c r="AD1101" s="2"/>
      <c r="AE1101" s="2"/>
      <c r="AF1101" s="2"/>
      <c r="AG1101" s="2"/>
      <c r="AH1101" s="2"/>
      <c r="AI1101" s="2"/>
      <c r="AJ1101" s="2"/>
      <c r="AK1101" s="122"/>
      <c r="AL1101" s="2"/>
      <c r="AM1101" s="2"/>
      <c r="AN1101" s="2"/>
      <c r="AO1101" s="2"/>
      <c r="AP1101" s="2"/>
      <c r="AQ1101" s="2"/>
      <c r="AR1101" s="2"/>
      <c r="AS1101" s="2"/>
      <c r="AT1101" s="2"/>
      <c r="AU1101" s="2"/>
      <c r="AV1101" s="2"/>
      <c r="AW1101" s="2"/>
      <c r="AX1101" s="2"/>
      <c r="AY1101" s="2"/>
      <c r="AZ1101" s="2"/>
      <c r="BA1101" s="2"/>
      <c r="BB1101" s="2"/>
      <c r="BC1101" s="2"/>
      <c r="BD1101" s="2"/>
      <c r="BE1101" s="2"/>
    </row>
    <row r="1102" spans="1:57" s="3" customFormat="1" ht="63.75" customHeight="1">
      <c r="A1102" s="845" t="s">
        <v>11</v>
      </c>
      <c r="B1102" s="477"/>
      <c r="C1102" s="930" t="s">
        <v>796</v>
      </c>
      <c r="D1102" s="967" t="s">
        <v>1223</v>
      </c>
      <c r="E1102" s="968" t="s">
        <v>1224</v>
      </c>
      <c r="F1102" s="968" t="s">
        <v>10</v>
      </c>
      <c r="G1102" s="927"/>
      <c r="H1102" s="877"/>
      <c r="I1102" s="258"/>
      <c r="J1102" s="258"/>
      <c r="K1102" s="258"/>
      <c r="L1102" s="258"/>
      <c r="M1102" s="931"/>
      <c r="N1102" s="932"/>
      <c r="O1102" s="50">
        <f t="shared" si="601"/>
        <v>0</v>
      </c>
      <c r="P1102" s="94">
        <f t="shared" si="602"/>
        <v>0</v>
      </c>
      <c r="Q1102" s="839"/>
      <c r="R1102" s="840">
        <v>385</v>
      </c>
      <c r="S1102" s="734">
        <f t="shared" si="603"/>
        <v>385</v>
      </c>
      <c r="T1102" s="842" t="s">
        <v>796</v>
      </c>
      <c r="U1102" s="842"/>
      <c r="V1102" s="842"/>
      <c r="W1102" s="753">
        <f t="shared" si="604"/>
        <v>0</v>
      </c>
      <c r="X1102" s="553">
        <f t="shared" si="605"/>
        <v>0</v>
      </c>
      <c r="Y1102" s="708"/>
      <c r="Z1102" s="436"/>
      <c r="AA1102" s="428"/>
      <c r="AB1102" s="2"/>
      <c r="AC1102" s="1"/>
      <c r="AD1102" s="2"/>
      <c r="AE1102" s="2"/>
      <c r="AF1102" s="2"/>
      <c r="AG1102" s="2"/>
      <c r="AH1102" s="2"/>
      <c r="AI1102" s="2"/>
      <c r="AJ1102" s="2"/>
      <c r="AK1102" s="122"/>
      <c r="AL1102" s="2"/>
      <c r="AM1102" s="2"/>
      <c r="AN1102" s="2"/>
      <c r="AO1102" s="2"/>
      <c r="AP1102" s="2"/>
      <c r="AQ1102" s="2"/>
      <c r="AR1102" s="2"/>
      <c r="AS1102" s="2"/>
      <c r="AT1102" s="2"/>
      <c r="AU1102" s="2"/>
      <c r="AV1102" s="2"/>
      <c r="AW1102" s="2"/>
      <c r="AX1102" s="2"/>
      <c r="AY1102" s="2"/>
      <c r="AZ1102" s="2"/>
      <c r="BA1102" s="2"/>
      <c r="BB1102" s="2"/>
      <c r="BC1102" s="2"/>
      <c r="BD1102" s="2"/>
      <c r="BE1102" s="2"/>
    </row>
    <row r="1103" spans="1:57" s="3" customFormat="1" ht="63.75" customHeight="1">
      <c r="A1103" s="845" t="s">
        <v>11</v>
      </c>
      <c r="B1103" s="477"/>
      <c r="C1103" s="930" t="s">
        <v>796</v>
      </c>
      <c r="D1103" s="967" t="s">
        <v>1223</v>
      </c>
      <c r="E1103" s="968" t="s">
        <v>1224</v>
      </c>
      <c r="F1103" s="968" t="s">
        <v>47</v>
      </c>
      <c r="G1103" s="927"/>
      <c r="H1103" s="877"/>
      <c r="I1103" s="258"/>
      <c r="J1103" s="258"/>
      <c r="K1103" s="258"/>
      <c r="L1103" s="258"/>
      <c r="M1103" s="931"/>
      <c r="N1103" s="932"/>
      <c r="O1103" s="50">
        <f t="shared" si="601"/>
        <v>0</v>
      </c>
      <c r="P1103" s="94">
        <f t="shared" si="602"/>
        <v>0</v>
      </c>
      <c r="Q1103" s="839"/>
      <c r="R1103" s="840">
        <v>385</v>
      </c>
      <c r="S1103" s="734">
        <f t="shared" si="603"/>
        <v>385</v>
      </c>
      <c r="T1103" s="842" t="s">
        <v>796</v>
      </c>
      <c r="U1103" s="842"/>
      <c r="V1103" s="842"/>
      <c r="W1103" s="753">
        <f t="shared" si="604"/>
        <v>0</v>
      </c>
      <c r="X1103" s="553">
        <f t="shared" si="605"/>
        <v>0</v>
      </c>
      <c r="Y1103" s="708"/>
      <c r="Z1103" s="436"/>
      <c r="AA1103" s="428"/>
      <c r="AB1103" s="2"/>
      <c r="AC1103" s="1"/>
      <c r="AD1103" s="2"/>
      <c r="AE1103" s="2"/>
      <c r="AF1103" s="2"/>
      <c r="AG1103" s="2"/>
      <c r="AH1103" s="2"/>
      <c r="AI1103" s="2"/>
      <c r="AJ1103" s="2"/>
      <c r="AK1103" s="122"/>
      <c r="AL1103" s="2"/>
      <c r="AM1103" s="2"/>
      <c r="AN1103" s="2"/>
      <c r="AO1103" s="2"/>
      <c r="AP1103" s="2"/>
      <c r="AQ1103" s="2"/>
      <c r="AR1103" s="2"/>
      <c r="AS1103" s="2"/>
      <c r="AT1103" s="2"/>
      <c r="AU1103" s="2"/>
      <c r="AV1103" s="2"/>
      <c r="AW1103" s="2"/>
      <c r="AX1103" s="2"/>
      <c r="AY1103" s="2"/>
      <c r="AZ1103" s="2"/>
      <c r="BA1103" s="2"/>
      <c r="BB1103" s="2"/>
      <c r="BC1103" s="2"/>
      <c r="BD1103" s="2"/>
      <c r="BE1103" s="2"/>
    </row>
    <row r="1104" spans="1:57" s="3" customFormat="1" ht="63.75" customHeight="1">
      <c r="A1104" s="845" t="s">
        <v>11</v>
      </c>
      <c r="B1104" s="477"/>
      <c r="C1104" s="930" t="s">
        <v>796</v>
      </c>
      <c r="D1104" s="967" t="s">
        <v>1225</v>
      </c>
      <c r="E1104" s="968" t="s">
        <v>1220</v>
      </c>
      <c r="F1104" s="968" t="s">
        <v>54</v>
      </c>
      <c r="G1104" s="927"/>
      <c r="H1104" s="877"/>
      <c r="I1104" s="258"/>
      <c r="J1104" s="258"/>
      <c r="K1104" s="258"/>
      <c r="L1104" s="258"/>
      <c r="M1104" s="931"/>
      <c r="N1104" s="932"/>
      <c r="O1104" s="50">
        <f t="shared" si="601"/>
        <v>0</v>
      </c>
      <c r="P1104" s="94">
        <f t="shared" si="602"/>
        <v>0</v>
      </c>
      <c r="Q1104" s="839"/>
      <c r="R1104" s="840">
        <v>360</v>
      </c>
      <c r="S1104" s="734">
        <f t="shared" si="603"/>
        <v>360</v>
      </c>
      <c r="T1104" s="842" t="s">
        <v>796</v>
      </c>
      <c r="U1104" s="842"/>
      <c r="V1104" s="842"/>
      <c r="W1104" s="753">
        <f t="shared" si="604"/>
        <v>0</v>
      </c>
      <c r="X1104" s="553">
        <f t="shared" si="605"/>
        <v>0</v>
      </c>
      <c r="Y1104" s="708"/>
      <c r="Z1104" s="436"/>
      <c r="AA1104" s="428"/>
      <c r="AB1104" s="2"/>
      <c r="AC1104" s="1"/>
      <c r="AD1104" s="2"/>
      <c r="AE1104" s="2"/>
      <c r="AF1104" s="2"/>
      <c r="AG1104" s="2"/>
      <c r="AH1104" s="2"/>
      <c r="AI1104" s="2"/>
      <c r="AJ1104" s="2"/>
      <c r="AK1104" s="122"/>
      <c r="AL1104" s="2"/>
      <c r="AM1104" s="2"/>
      <c r="AN1104" s="2"/>
      <c r="AO1104" s="2"/>
      <c r="AP1104" s="2"/>
      <c r="AQ1104" s="2"/>
      <c r="AR1104" s="2"/>
      <c r="AS1104" s="2"/>
      <c r="AT1104" s="2"/>
      <c r="AU1104" s="2"/>
      <c r="AV1104" s="2"/>
      <c r="AW1104" s="2"/>
      <c r="AX1104" s="2"/>
      <c r="AY1104" s="2"/>
      <c r="AZ1104" s="2"/>
      <c r="BA1104" s="2"/>
      <c r="BB1104" s="2"/>
      <c r="BC1104" s="2"/>
      <c r="BD1104" s="2"/>
      <c r="BE1104" s="2"/>
    </row>
    <row r="1105" spans="1:57" s="3" customFormat="1" ht="63.75" customHeight="1">
      <c r="A1105" s="845" t="s">
        <v>11</v>
      </c>
      <c r="B1105" s="477"/>
      <c r="C1105" s="930" t="s">
        <v>796</v>
      </c>
      <c r="D1105" s="967" t="s">
        <v>1225</v>
      </c>
      <c r="E1105" s="968" t="s">
        <v>1220</v>
      </c>
      <c r="F1105" s="968" t="s">
        <v>473</v>
      </c>
      <c r="G1105" s="927"/>
      <c r="H1105" s="877"/>
      <c r="I1105" s="258"/>
      <c r="J1105" s="258"/>
      <c r="K1105" s="258"/>
      <c r="L1105" s="258"/>
      <c r="M1105" s="931"/>
      <c r="N1105" s="932"/>
      <c r="O1105" s="50">
        <f t="shared" si="601"/>
        <v>0</v>
      </c>
      <c r="P1105" s="94">
        <f t="shared" si="602"/>
        <v>0</v>
      </c>
      <c r="Q1105" s="839"/>
      <c r="R1105" s="840">
        <v>360</v>
      </c>
      <c r="S1105" s="734">
        <f t="shared" si="603"/>
        <v>360</v>
      </c>
      <c r="T1105" s="842" t="s">
        <v>796</v>
      </c>
      <c r="U1105" s="842"/>
      <c r="V1105" s="842"/>
      <c r="W1105" s="753">
        <f t="shared" si="604"/>
        <v>0</v>
      </c>
      <c r="X1105" s="553">
        <f t="shared" si="605"/>
        <v>0</v>
      </c>
      <c r="Y1105" s="708"/>
      <c r="Z1105" s="436"/>
      <c r="AA1105" s="428"/>
      <c r="AB1105" s="2"/>
      <c r="AC1105" s="1"/>
      <c r="AD1105" s="2"/>
      <c r="AE1105" s="2"/>
      <c r="AF1105" s="2"/>
      <c r="AG1105" s="2"/>
      <c r="AH1105" s="2"/>
      <c r="AI1105" s="2"/>
      <c r="AJ1105" s="2"/>
      <c r="AK1105" s="122"/>
      <c r="AL1105" s="2"/>
      <c r="AM1105" s="2"/>
      <c r="AN1105" s="2"/>
      <c r="AO1105" s="2"/>
      <c r="AP1105" s="2"/>
      <c r="AQ1105" s="2"/>
      <c r="AR1105" s="2"/>
      <c r="AS1105" s="2"/>
      <c r="AT1105" s="2"/>
      <c r="AU1105" s="2"/>
      <c r="AV1105" s="2"/>
      <c r="AW1105" s="2"/>
      <c r="AX1105" s="2"/>
      <c r="AY1105" s="2"/>
      <c r="AZ1105" s="2"/>
      <c r="BA1105" s="2"/>
      <c r="BB1105" s="2"/>
      <c r="BC1105" s="2"/>
      <c r="BD1105" s="2"/>
      <c r="BE1105" s="2"/>
    </row>
    <row r="1106" spans="1:57" s="3" customFormat="1" ht="63.75" customHeight="1">
      <c r="A1106" s="845" t="s">
        <v>11</v>
      </c>
      <c r="B1106" s="477"/>
      <c r="C1106" s="930" t="s">
        <v>796</v>
      </c>
      <c r="D1106" s="967" t="s">
        <v>1225</v>
      </c>
      <c r="E1106" s="968" t="s">
        <v>1220</v>
      </c>
      <c r="F1106" s="968" t="s">
        <v>469</v>
      </c>
      <c r="G1106" s="927"/>
      <c r="H1106" s="877"/>
      <c r="I1106" s="258"/>
      <c r="J1106" s="258"/>
      <c r="K1106" s="258"/>
      <c r="L1106" s="258"/>
      <c r="M1106" s="931"/>
      <c r="N1106" s="932"/>
      <c r="O1106" s="50">
        <f t="shared" si="601"/>
        <v>0</v>
      </c>
      <c r="P1106" s="94">
        <f t="shared" si="602"/>
        <v>0</v>
      </c>
      <c r="Q1106" s="839"/>
      <c r="R1106" s="840">
        <v>360</v>
      </c>
      <c r="S1106" s="734">
        <f t="shared" si="603"/>
        <v>360</v>
      </c>
      <c r="T1106" s="842" t="s">
        <v>796</v>
      </c>
      <c r="U1106" s="842"/>
      <c r="V1106" s="842"/>
      <c r="W1106" s="753">
        <f t="shared" si="604"/>
        <v>0</v>
      </c>
      <c r="X1106" s="553">
        <f t="shared" si="605"/>
        <v>0</v>
      </c>
      <c r="Y1106" s="708"/>
      <c r="Z1106" s="436"/>
      <c r="AA1106" s="428"/>
      <c r="AB1106" s="2"/>
      <c r="AC1106" s="1"/>
      <c r="AD1106" s="2"/>
      <c r="AE1106" s="2"/>
      <c r="AF1106" s="2"/>
      <c r="AG1106" s="2"/>
      <c r="AH1106" s="2"/>
      <c r="AI1106" s="2"/>
      <c r="AJ1106" s="2"/>
      <c r="AK1106" s="122"/>
      <c r="AL1106" s="2"/>
      <c r="AM1106" s="2"/>
      <c r="AN1106" s="2"/>
      <c r="AO1106" s="2"/>
      <c r="AP1106" s="2"/>
      <c r="AQ1106" s="2"/>
      <c r="AR1106" s="2"/>
      <c r="AS1106" s="2"/>
      <c r="AT1106" s="2"/>
      <c r="AU1106" s="2"/>
      <c r="AV1106" s="2"/>
      <c r="AW1106" s="2"/>
      <c r="AX1106" s="2"/>
      <c r="AY1106" s="2"/>
      <c r="AZ1106" s="2"/>
      <c r="BA1106" s="2"/>
      <c r="BB1106" s="2"/>
      <c r="BC1106" s="2"/>
      <c r="BD1106" s="2"/>
      <c r="BE1106" s="2"/>
    </row>
    <row r="1107" spans="1:57" s="3" customFormat="1" ht="63.75" customHeight="1">
      <c r="A1107" s="845" t="s">
        <v>11</v>
      </c>
      <c r="B1107" s="477"/>
      <c r="C1107" s="930" t="s">
        <v>796</v>
      </c>
      <c r="D1107" s="967" t="s">
        <v>1225</v>
      </c>
      <c r="E1107" s="968" t="s">
        <v>1220</v>
      </c>
      <c r="F1107" s="968" t="s">
        <v>47</v>
      </c>
      <c r="G1107" s="927"/>
      <c r="H1107" s="877"/>
      <c r="I1107" s="258"/>
      <c r="J1107" s="258"/>
      <c r="K1107" s="258"/>
      <c r="L1107" s="258"/>
      <c r="M1107" s="931"/>
      <c r="N1107" s="932"/>
      <c r="O1107" s="50">
        <f t="shared" si="601"/>
        <v>0</v>
      </c>
      <c r="P1107" s="94">
        <f t="shared" si="602"/>
        <v>0</v>
      </c>
      <c r="Q1107" s="839"/>
      <c r="R1107" s="840">
        <v>360</v>
      </c>
      <c r="S1107" s="734">
        <f t="shared" si="603"/>
        <v>360</v>
      </c>
      <c r="T1107" s="842" t="s">
        <v>796</v>
      </c>
      <c r="U1107" s="842"/>
      <c r="V1107" s="842"/>
      <c r="W1107" s="753">
        <f t="shared" si="604"/>
        <v>0</v>
      </c>
      <c r="X1107" s="553">
        <f t="shared" si="605"/>
        <v>0</v>
      </c>
      <c r="Y1107" s="708"/>
      <c r="Z1107" s="436"/>
      <c r="AA1107" s="428"/>
      <c r="AB1107" s="2"/>
      <c r="AC1107" s="1"/>
      <c r="AD1107" s="2"/>
      <c r="AE1107" s="2"/>
      <c r="AF1107" s="2"/>
      <c r="AG1107" s="2"/>
      <c r="AH1107" s="2"/>
      <c r="AI1107" s="2"/>
      <c r="AJ1107" s="2"/>
      <c r="AK1107" s="122"/>
      <c r="AL1107" s="2"/>
      <c r="AM1107" s="2"/>
      <c r="AN1107" s="2"/>
      <c r="AO1107" s="2"/>
      <c r="AP1107" s="2"/>
      <c r="AQ1107" s="2"/>
      <c r="AR1107" s="2"/>
      <c r="AS1107" s="2"/>
      <c r="AT1107" s="2"/>
      <c r="AU1107" s="2"/>
      <c r="AV1107" s="2"/>
      <c r="AW1107" s="2"/>
      <c r="AX1107" s="2"/>
      <c r="AY1107" s="2"/>
      <c r="AZ1107" s="2"/>
      <c r="BA1107" s="2"/>
      <c r="BB1107" s="2"/>
      <c r="BC1107" s="2"/>
      <c r="BD1107" s="2"/>
      <c r="BE1107" s="2"/>
    </row>
    <row r="1108" spans="1:57" s="3" customFormat="1" ht="63.75" customHeight="1">
      <c r="A1108" s="845" t="s">
        <v>11</v>
      </c>
      <c r="B1108" s="477"/>
      <c r="C1108" s="930" t="s">
        <v>796</v>
      </c>
      <c r="D1108" s="967" t="s">
        <v>1226</v>
      </c>
      <c r="E1108" s="968" t="s">
        <v>1227</v>
      </c>
      <c r="F1108" s="968" t="s">
        <v>62</v>
      </c>
      <c r="G1108" s="927"/>
      <c r="H1108" s="877"/>
      <c r="I1108" s="258"/>
      <c r="J1108" s="258"/>
      <c r="K1108" s="258"/>
      <c r="L1108" s="258"/>
      <c r="M1108" s="931"/>
      <c r="N1108" s="932"/>
      <c r="O1108" s="50">
        <f t="shared" si="601"/>
        <v>0</v>
      </c>
      <c r="P1108" s="94">
        <f t="shared" si="602"/>
        <v>0</v>
      </c>
      <c r="Q1108" s="839"/>
      <c r="R1108" s="840">
        <v>360</v>
      </c>
      <c r="S1108" s="734">
        <f t="shared" si="603"/>
        <v>360</v>
      </c>
      <c r="T1108" s="842" t="s">
        <v>796</v>
      </c>
      <c r="U1108" s="842"/>
      <c r="V1108" s="842"/>
      <c r="W1108" s="753">
        <f t="shared" si="604"/>
        <v>0</v>
      </c>
      <c r="X1108" s="553">
        <f t="shared" si="605"/>
        <v>0</v>
      </c>
      <c r="Y1108" s="708"/>
      <c r="Z1108" s="436"/>
      <c r="AA1108" s="428"/>
      <c r="AB1108" s="2"/>
      <c r="AC1108" s="1"/>
      <c r="AD1108" s="2"/>
      <c r="AE1108" s="2"/>
      <c r="AF1108" s="2"/>
      <c r="AG1108" s="2"/>
      <c r="AH1108" s="2"/>
      <c r="AI1108" s="2"/>
      <c r="AJ1108" s="2"/>
      <c r="AK1108" s="122"/>
      <c r="AL1108" s="2"/>
      <c r="AM1108" s="2"/>
      <c r="AN1108" s="2"/>
      <c r="AO1108" s="2"/>
      <c r="AP1108" s="2"/>
      <c r="AQ1108" s="2"/>
      <c r="AR1108" s="2"/>
      <c r="AS1108" s="2"/>
      <c r="AT1108" s="2"/>
      <c r="AU1108" s="2"/>
      <c r="AV1108" s="2"/>
      <c r="AW1108" s="2"/>
      <c r="AX1108" s="2"/>
      <c r="AY1108" s="2"/>
      <c r="AZ1108" s="2"/>
      <c r="BA1108" s="2"/>
      <c r="BB1108" s="2"/>
      <c r="BC1108" s="2"/>
      <c r="BD1108" s="2"/>
      <c r="BE1108" s="2"/>
    </row>
    <row r="1109" spans="1:57" s="3" customFormat="1" ht="63.75" customHeight="1">
      <c r="A1109" s="845" t="s">
        <v>11</v>
      </c>
      <c r="B1109" s="477"/>
      <c r="C1109" s="930" t="s">
        <v>796</v>
      </c>
      <c r="D1109" s="967" t="s">
        <v>1226</v>
      </c>
      <c r="E1109" s="968" t="s">
        <v>1227</v>
      </c>
      <c r="F1109" s="968" t="s">
        <v>54</v>
      </c>
      <c r="G1109" s="927"/>
      <c r="H1109" s="877"/>
      <c r="I1109" s="258"/>
      <c r="J1109" s="258"/>
      <c r="K1109" s="258"/>
      <c r="L1109" s="258"/>
      <c r="M1109" s="931"/>
      <c r="N1109" s="932"/>
      <c r="O1109" s="50">
        <f t="shared" si="601"/>
        <v>0</v>
      </c>
      <c r="P1109" s="94">
        <f t="shared" si="602"/>
        <v>0</v>
      </c>
      <c r="Q1109" s="839"/>
      <c r="R1109" s="840">
        <v>360</v>
      </c>
      <c r="S1109" s="734">
        <f t="shared" si="603"/>
        <v>360</v>
      </c>
      <c r="T1109" s="842" t="s">
        <v>796</v>
      </c>
      <c r="U1109" s="842"/>
      <c r="V1109" s="842"/>
      <c r="W1109" s="753">
        <f t="shared" si="604"/>
        <v>0</v>
      </c>
      <c r="X1109" s="553">
        <f t="shared" si="605"/>
        <v>0</v>
      </c>
      <c r="Y1109" s="708"/>
      <c r="Z1109" s="436"/>
      <c r="AA1109" s="428"/>
      <c r="AB1109" s="2"/>
      <c r="AC1109" s="1"/>
      <c r="AD1109" s="2"/>
      <c r="AE1109" s="2"/>
      <c r="AF1109" s="2"/>
      <c r="AG1109" s="2"/>
      <c r="AH1109" s="2"/>
      <c r="AI1109" s="2"/>
      <c r="AJ1109" s="2"/>
      <c r="AK1109" s="122"/>
      <c r="AL1109" s="2"/>
      <c r="AM1109" s="2"/>
      <c r="AN1109" s="2"/>
      <c r="AO1109" s="2"/>
      <c r="AP1109" s="2"/>
      <c r="AQ1109" s="2"/>
      <c r="AR1109" s="2"/>
      <c r="AS1109" s="2"/>
      <c r="AT1109" s="2"/>
      <c r="AU1109" s="2"/>
      <c r="AV1109" s="2"/>
      <c r="AW1109" s="2"/>
      <c r="AX1109" s="2"/>
      <c r="AY1109" s="2"/>
      <c r="AZ1109" s="2"/>
      <c r="BA1109" s="2"/>
      <c r="BB1109" s="2"/>
      <c r="BC1109" s="2"/>
      <c r="BD1109" s="2"/>
      <c r="BE1109" s="2"/>
    </row>
    <row r="1110" spans="1:57" s="3" customFormat="1" ht="63.75" customHeight="1">
      <c r="A1110" s="845" t="s">
        <v>11</v>
      </c>
      <c r="B1110" s="477"/>
      <c r="C1110" s="930" t="s">
        <v>796</v>
      </c>
      <c r="D1110" s="967" t="s">
        <v>1226</v>
      </c>
      <c r="E1110" s="968" t="s">
        <v>1227</v>
      </c>
      <c r="F1110" s="968" t="s">
        <v>47</v>
      </c>
      <c r="G1110" s="927"/>
      <c r="H1110" s="877"/>
      <c r="I1110" s="258"/>
      <c r="J1110" s="258"/>
      <c r="K1110" s="258"/>
      <c r="L1110" s="258"/>
      <c r="M1110" s="931"/>
      <c r="N1110" s="932"/>
      <c r="O1110" s="50">
        <f t="shared" si="601"/>
        <v>0</v>
      </c>
      <c r="P1110" s="94">
        <f t="shared" si="602"/>
        <v>0</v>
      </c>
      <c r="Q1110" s="839"/>
      <c r="R1110" s="840">
        <v>360</v>
      </c>
      <c r="S1110" s="734">
        <f t="shared" si="603"/>
        <v>360</v>
      </c>
      <c r="T1110" s="842" t="s">
        <v>796</v>
      </c>
      <c r="U1110" s="842"/>
      <c r="V1110" s="842"/>
      <c r="W1110" s="753">
        <f t="shared" si="604"/>
        <v>0</v>
      </c>
      <c r="X1110" s="553">
        <f t="shared" si="605"/>
        <v>0</v>
      </c>
      <c r="Y1110" s="708"/>
      <c r="Z1110" s="436"/>
      <c r="AA1110" s="428"/>
      <c r="AB1110" s="2"/>
      <c r="AC1110" s="1"/>
      <c r="AD1110" s="2"/>
      <c r="AE1110" s="2"/>
      <c r="AF1110" s="2"/>
      <c r="AG1110" s="2"/>
      <c r="AH1110" s="2"/>
      <c r="AI1110" s="2"/>
      <c r="AJ1110" s="2"/>
      <c r="AK1110" s="122"/>
      <c r="AL1110" s="2"/>
      <c r="AM1110" s="2"/>
      <c r="AN1110" s="2"/>
      <c r="AO1110" s="2"/>
      <c r="AP1110" s="2"/>
      <c r="AQ1110" s="2"/>
      <c r="AR1110" s="2"/>
      <c r="AS1110" s="2"/>
      <c r="AT1110" s="2"/>
      <c r="AU1110" s="2"/>
      <c r="AV1110" s="2"/>
      <c r="AW1110" s="2"/>
      <c r="AX1110" s="2"/>
      <c r="AY1110" s="2"/>
      <c r="AZ1110" s="2"/>
      <c r="BA1110" s="2"/>
      <c r="BB1110" s="2"/>
      <c r="BC1110" s="2"/>
      <c r="BD1110" s="2"/>
      <c r="BE1110" s="2"/>
    </row>
    <row r="1111" spans="1:57" s="3" customFormat="1" ht="63.75" customHeight="1">
      <c r="A1111" s="845" t="s">
        <v>11</v>
      </c>
      <c r="B1111" s="477"/>
      <c r="C1111" s="930" t="s">
        <v>796</v>
      </c>
      <c r="D1111" s="967" t="s">
        <v>1228</v>
      </c>
      <c r="E1111" s="968" t="s">
        <v>1229</v>
      </c>
      <c r="F1111" s="968" t="s">
        <v>10</v>
      </c>
      <c r="G1111" s="927"/>
      <c r="H1111" s="877"/>
      <c r="I1111" s="258"/>
      <c r="J1111" s="258"/>
      <c r="K1111" s="258"/>
      <c r="L1111" s="258"/>
      <c r="M1111" s="931"/>
      <c r="N1111" s="932"/>
      <c r="O1111" s="50">
        <f t="shared" si="601"/>
        <v>0</v>
      </c>
      <c r="P1111" s="94">
        <f t="shared" si="602"/>
        <v>0</v>
      </c>
      <c r="Q1111" s="839"/>
      <c r="R1111" s="840">
        <v>375</v>
      </c>
      <c r="S1111" s="734">
        <f t="shared" si="603"/>
        <v>375</v>
      </c>
      <c r="T1111" s="842" t="s">
        <v>796</v>
      </c>
      <c r="U1111" s="842"/>
      <c r="V1111" s="842"/>
      <c r="W1111" s="753">
        <f t="shared" si="604"/>
        <v>0</v>
      </c>
      <c r="X1111" s="553">
        <f t="shared" si="605"/>
        <v>0</v>
      </c>
      <c r="Y1111" s="708"/>
      <c r="Z1111" s="436"/>
      <c r="AA1111" s="428"/>
      <c r="AB1111" s="2"/>
      <c r="AC1111" s="1"/>
      <c r="AD1111" s="2"/>
      <c r="AE1111" s="2"/>
      <c r="AF1111" s="2"/>
      <c r="AG1111" s="2"/>
      <c r="AH1111" s="2"/>
      <c r="AI1111" s="2"/>
      <c r="AJ1111" s="2"/>
      <c r="AK1111" s="122"/>
      <c r="AL1111" s="2"/>
      <c r="AM1111" s="2"/>
      <c r="AN1111" s="2"/>
      <c r="AO1111" s="2"/>
      <c r="AP1111" s="2"/>
      <c r="AQ1111" s="2"/>
      <c r="AR1111" s="2"/>
      <c r="AS1111" s="2"/>
      <c r="AT1111" s="2"/>
      <c r="AU1111" s="2"/>
      <c r="AV1111" s="2"/>
      <c r="AW1111" s="2"/>
      <c r="AX1111" s="2"/>
      <c r="AY1111" s="2"/>
      <c r="AZ1111" s="2"/>
      <c r="BA1111" s="2"/>
      <c r="BB1111" s="2"/>
      <c r="BC1111" s="2"/>
      <c r="BD1111" s="2"/>
      <c r="BE1111" s="2"/>
    </row>
    <row r="1112" spans="1:57" s="3" customFormat="1" ht="63.75" customHeight="1">
      <c r="A1112" s="845" t="s">
        <v>11</v>
      </c>
      <c r="B1112" s="477"/>
      <c r="C1112" s="930" t="s">
        <v>796</v>
      </c>
      <c r="D1112" s="967" t="s">
        <v>1228</v>
      </c>
      <c r="E1112" s="968" t="s">
        <v>1229</v>
      </c>
      <c r="F1112" s="968" t="s">
        <v>116</v>
      </c>
      <c r="G1112" s="927"/>
      <c r="H1112" s="877"/>
      <c r="I1112" s="258"/>
      <c r="J1112" s="258"/>
      <c r="K1112" s="258"/>
      <c r="L1112" s="258"/>
      <c r="M1112" s="931"/>
      <c r="N1112" s="932"/>
      <c r="O1112" s="50">
        <f t="shared" si="601"/>
        <v>0</v>
      </c>
      <c r="P1112" s="94">
        <f t="shared" si="602"/>
        <v>0</v>
      </c>
      <c r="Q1112" s="839"/>
      <c r="R1112" s="840">
        <v>375</v>
      </c>
      <c r="S1112" s="734">
        <f t="shared" si="603"/>
        <v>375</v>
      </c>
      <c r="T1112" s="842" t="s">
        <v>796</v>
      </c>
      <c r="U1112" s="842"/>
      <c r="V1112" s="842"/>
      <c r="W1112" s="753">
        <f t="shared" si="604"/>
        <v>0</v>
      </c>
      <c r="X1112" s="553">
        <f t="shared" si="605"/>
        <v>0</v>
      </c>
      <c r="Y1112" s="708"/>
      <c r="Z1112" s="436"/>
      <c r="AA1112" s="428"/>
      <c r="AB1112" s="2"/>
      <c r="AC1112" s="1"/>
      <c r="AD1112" s="2"/>
      <c r="AE1112" s="2"/>
      <c r="AF1112" s="2"/>
      <c r="AG1112" s="2"/>
      <c r="AH1112" s="2"/>
      <c r="AI1112" s="2"/>
      <c r="AJ1112" s="2"/>
      <c r="AK1112" s="122"/>
      <c r="AL1112" s="2"/>
      <c r="AM1112" s="2"/>
      <c r="AN1112" s="2"/>
      <c r="AO1112" s="2"/>
      <c r="AP1112" s="2"/>
      <c r="AQ1112" s="2"/>
      <c r="AR1112" s="2"/>
      <c r="AS1112" s="2"/>
      <c r="AT1112" s="2"/>
      <c r="AU1112" s="2"/>
      <c r="AV1112" s="2"/>
      <c r="AW1112" s="2"/>
      <c r="AX1112" s="2"/>
      <c r="AY1112" s="2"/>
      <c r="AZ1112" s="2"/>
      <c r="BA1112" s="2"/>
      <c r="BB1112" s="2"/>
      <c r="BC1112" s="2"/>
      <c r="BD1112" s="2"/>
      <c r="BE1112" s="2"/>
    </row>
    <row r="1113" spans="1:57" s="3" customFormat="1" ht="63.75" customHeight="1">
      <c r="A1113" s="845" t="s">
        <v>11</v>
      </c>
      <c r="B1113" s="477"/>
      <c r="C1113" s="930" t="s">
        <v>796</v>
      </c>
      <c r="D1113" s="967" t="s">
        <v>1228</v>
      </c>
      <c r="E1113" s="968" t="s">
        <v>1229</v>
      </c>
      <c r="F1113" s="968" t="s">
        <v>43</v>
      </c>
      <c r="G1113" s="927"/>
      <c r="H1113" s="877"/>
      <c r="I1113" s="258"/>
      <c r="J1113" s="258"/>
      <c r="K1113" s="258"/>
      <c r="L1113" s="258"/>
      <c r="M1113" s="931"/>
      <c r="N1113" s="932"/>
      <c r="O1113" s="50">
        <f t="shared" si="601"/>
        <v>0</v>
      </c>
      <c r="P1113" s="94">
        <f t="shared" si="602"/>
        <v>0</v>
      </c>
      <c r="Q1113" s="839"/>
      <c r="R1113" s="840">
        <v>375</v>
      </c>
      <c r="S1113" s="734">
        <f t="shared" si="603"/>
        <v>375</v>
      </c>
      <c r="T1113" s="842" t="s">
        <v>796</v>
      </c>
      <c r="U1113" s="842"/>
      <c r="V1113" s="842"/>
      <c r="W1113" s="753">
        <f t="shared" si="604"/>
        <v>0</v>
      </c>
      <c r="X1113" s="553">
        <f t="shared" si="605"/>
        <v>0</v>
      </c>
      <c r="Y1113" s="708"/>
      <c r="Z1113" s="436"/>
      <c r="AA1113" s="428"/>
      <c r="AB1113" s="2"/>
      <c r="AC1113" s="1"/>
      <c r="AD1113" s="2"/>
      <c r="AE1113" s="2"/>
      <c r="AF1113" s="2"/>
      <c r="AG1113" s="2"/>
      <c r="AH1113" s="2"/>
      <c r="AI1113" s="2"/>
      <c r="AJ1113" s="2"/>
      <c r="AK1113" s="122"/>
      <c r="AL1113" s="2"/>
      <c r="AM1113" s="2"/>
      <c r="AN1113" s="2"/>
      <c r="AO1113" s="2"/>
      <c r="AP1113" s="2"/>
      <c r="AQ1113" s="2"/>
      <c r="AR1113" s="2"/>
      <c r="AS1113" s="2"/>
      <c r="AT1113" s="2"/>
      <c r="AU1113" s="2"/>
      <c r="AV1113" s="2"/>
      <c r="AW1113" s="2"/>
      <c r="AX1113" s="2"/>
      <c r="AY1113" s="2"/>
      <c r="AZ1113" s="2"/>
      <c r="BA1113" s="2"/>
      <c r="BB1113" s="2"/>
      <c r="BC1113" s="2"/>
      <c r="BD1113" s="2"/>
      <c r="BE1113" s="2"/>
    </row>
    <row r="1114" spans="1:57" s="3" customFormat="1" ht="63.75" customHeight="1">
      <c r="A1114" s="845" t="s">
        <v>11</v>
      </c>
      <c r="B1114" s="477"/>
      <c r="C1114" s="930" t="s">
        <v>796</v>
      </c>
      <c r="D1114" s="967" t="s">
        <v>1228</v>
      </c>
      <c r="E1114" s="968" t="s">
        <v>1229</v>
      </c>
      <c r="F1114" s="968" t="s">
        <v>5</v>
      </c>
      <c r="G1114" s="927"/>
      <c r="H1114" s="877"/>
      <c r="I1114" s="258"/>
      <c r="J1114" s="258"/>
      <c r="K1114" s="258"/>
      <c r="L1114" s="258"/>
      <c r="M1114" s="931"/>
      <c r="N1114" s="932"/>
      <c r="O1114" s="50">
        <f t="shared" si="601"/>
        <v>0</v>
      </c>
      <c r="P1114" s="94">
        <f t="shared" si="602"/>
        <v>0</v>
      </c>
      <c r="Q1114" s="839"/>
      <c r="R1114" s="840">
        <v>375</v>
      </c>
      <c r="S1114" s="734">
        <f t="shared" si="603"/>
        <v>375</v>
      </c>
      <c r="T1114" s="842" t="s">
        <v>796</v>
      </c>
      <c r="U1114" s="842"/>
      <c r="V1114" s="842"/>
      <c r="W1114" s="753">
        <f t="shared" si="604"/>
        <v>0</v>
      </c>
      <c r="X1114" s="553">
        <f t="shared" si="605"/>
        <v>0</v>
      </c>
      <c r="Y1114" s="708"/>
      <c r="Z1114" s="436"/>
      <c r="AA1114" s="428"/>
      <c r="AB1114" s="2"/>
      <c r="AC1114" s="1"/>
      <c r="AD1114" s="2"/>
      <c r="AE1114" s="2"/>
      <c r="AF1114" s="2"/>
      <c r="AG1114" s="2"/>
      <c r="AH1114" s="2"/>
      <c r="AI1114" s="2"/>
      <c r="AJ1114" s="2"/>
      <c r="AK1114" s="122"/>
      <c r="AL1114" s="2"/>
      <c r="AM1114" s="2"/>
      <c r="AN1114" s="2"/>
      <c r="AO1114" s="2"/>
      <c r="AP1114" s="2"/>
      <c r="AQ1114" s="2"/>
      <c r="AR1114" s="2"/>
      <c r="AS1114" s="2"/>
      <c r="AT1114" s="2"/>
      <c r="AU1114" s="2"/>
      <c r="AV1114" s="2"/>
      <c r="AW1114" s="2"/>
      <c r="AX1114" s="2"/>
      <c r="AY1114" s="2"/>
      <c r="AZ1114" s="2"/>
      <c r="BA1114" s="2"/>
      <c r="BB1114" s="2"/>
      <c r="BC1114" s="2"/>
      <c r="BD1114" s="2"/>
      <c r="BE1114" s="2"/>
    </row>
    <row r="1115" spans="1:57" s="3" customFormat="1" ht="63.75" customHeight="1">
      <c r="A1115" s="845" t="s">
        <v>11</v>
      </c>
      <c r="B1115" s="477"/>
      <c r="C1115" s="930" t="s">
        <v>796</v>
      </c>
      <c r="D1115" s="967" t="s">
        <v>1228</v>
      </c>
      <c r="E1115" s="968" t="s">
        <v>1229</v>
      </c>
      <c r="F1115" s="968" t="s">
        <v>473</v>
      </c>
      <c r="G1115" s="927"/>
      <c r="H1115" s="877"/>
      <c r="I1115" s="258"/>
      <c r="J1115" s="258"/>
      <c r="K1115" s="258"/>
      <c r="L1115" s="258"/>
      <c r="M1115" s="931"/>
      <c r="N1115" s="932"/>
      <c r="O1115" s="50">
        <f t="shared" si="601"/>
        <v>0</v>
      </c>
      <c r="P1115" s="94">
        <f t="shared" si="602"/>
        <v>0</v>
      </c>
      <c r="Q1115" s="839"/>
      <c r="R1115" s="840">
        <v>375</v>
      </c>
      <c r="S1115" s="734">
        <f t="shared" si="603"/>
        <v>375</v>
      </c>
      <c r="T1115" s="842" t="s">
        <v>796</v>
      </c>
      <c r="U1115" s="842"/>
      <c r="V1115" s="842"/>
      <c r="W1115" s="753">
        <f t="shared" si="604"/>
        <v>0</v>
      </c>
      <c r="X1115" s="553">
        <f t="shared" si="605"/>
        <v>0</v>
      </c>
      <c r="Y1115" s="708"/>
      <c r="Z1115" s="436"/>
      <c r="AA1115" s="428"/>
      <c r="AB1115" s="2"/>
      <c r="AC1115" s="1"/>
      <c r="AD1115" s="2"/>
      <c r="AE1115" s="2"/>
      <c r="AF1115" s="2"/>
      <c r="AG1115" s="2"/>
      <c r="AH1115" s="2"/>
      <c r="AI1115" s="2"/>
      <c r="AJ1115" s="2"/>
      <c r="AK1115" s="122"/>
      <c r="AL1115" s="2"/>
      <c r="AM1115" s="2"/>
      <c r="AN1115" s="2"/>
      <c r="AO1115" s="2"/>
      <c r="AP1115" s="2"/>
      <c r="AQ1115" s="2"/>
      <c r="AR1115" s="2"/>
      <c r="AS1115" s="2"/>
      <c r="AT1115" s="2"/>
      <c r="AU1115" s="2"/>
      <c r="AV1115" s="2"/>
      <c r="AW1115" s="2"/>
      <c r="AX1115" s="2"/>
      <c r="AY1115" s="2"/>
      <c r="AZ1115" s="2"/>
      <c r="BA1115" s="2"/>
      <c r="BB1115" s="2"/>
      <c r="BC1115" s="2"/>
      <c r="BD1115" s="2"/>
      <c r="BE1115" s="2"/>
    </row>
    <row r="1116" spans="1:57" s="3" customFormat="1" ht="63.75" customHeight="1">
      <c r="A1116" s="845" t="s">
        <v>11</v>
      </c>
      <c r="B1116" s="477"/>
      <c r="C1116" s="930" t="s">
        <v>796</v>
      </c>
      <c r="D1116" s="967" t="s">
        <v>1228</v>
      </c>
      <c r="E1116" s="968" t="s">
        <v>1229</v>
      </c>
      <c r="F1116" s="968" t="s">
        <v>469</v>
      </c>
      <c r="G1116" s="927"/>
      <c r="H1116" s="877"/>
      <c r="I1116" s="258"/>
      <c r="J1116" s="258"/>
      <c r="K1116" s="258"/>
      <c r="L1116" s="258"/>
      <c r="M1116" s="931"/>
      <c r="N1116" s="932"/>
      <c r="O1116" s="50">
        <f t="shared" si="601"/>
        <v>0</v>
      </c>
      <c r="P1116" s="94">
        <f t="shared" si="602"/>
        <v>0</v>
      </c>
      <c r="Q1116" s="839"/>
      <c r="R1116" s="840">
        <v>375</v>
      </c>
      <c r="S1116" s="734">
        <f t="shared" si="603"/>
        <v>375</v>
      </c>
      <c r="T1116" s="842" t="s">
        <v>796</v>
      </c>
      <c r="U1116" s="842"/>
      <c r="V1116" s="842"/>
      <c r="W1116" s="753">
        <f t="shared" si="604"/>
        <v>0</v>
      </c>
      <c r="X1116" s="553">
        <f t="shared" si="605"/>
        <v>0</v>
      </c>
      <c r="Y1116" s="708"/>
      <c r="Z1116" s="436"/>
      <c r="AA1116" s="428"/>
      <c r="AB1116" s="2"/>
      <c r="AC1116" s="1"/>
      <c r="AD1116" s="2"/>
      <c r="AE1116" s="2"/>
      <c r="AF1116" s="2"/>
      <c r="AG1116" s="2"/>
      <c r="AH1116" s="2"/>
      <c r="AI1116" s="2"/>
      <c r="AJ1116" s="2"/>
      <c r="AK1116" s="122"/>
      <c r="AL1116" s="2"/>
      <c r="AM1116" s="2"/>
      <c r="AN1116" s="2"/>
      <c r="AO1116" s="2"/>
      <c r="AP1116" s="2"/>
      <c r="AQ1116" s="2"/>
      <c r="AR1116" s="2"/>
      <c r="AS1116" s="2"/>
      <c r="AT1116" s="2"/>
      <c r="AU1116" s="2"/>
      <c r="AV1116" s="2"/>
      <c r="AW1116" s="2"/>
      <c r="AX1116" s="2"/>
      <c r="AY1116" s="2"/>
      <c r="AZ1116" s="2"/>
      <c r="BA1116" s="2"/>
      <c r="BB1116" s="2"/>
      <c r="BC1116" s="2"/>
      <c r="BD1116" s="2"/>
      <c r="BE1116" s="2"/>
    </row>
    <row r="1117" spans="1:57" s="3" customFormat="1" ht="63.75" customHeight="1">
      <c r="A1117" s="845" t="s">
        <v>11</v>
      </c>
      <c r="B1117" s="477"/>
      <c r="C1117" s="930" t="s">
        <v>796</v>
      </c>
      <c r="D1117" s="967" t="s">
        <v>1228</v>
      </c>
      <c r="E1117" s="968" t="s">
        <v>1229</v>
      </c>
      <c r="F1117" s="968" t="s">
        <v>47</v>
      </c>
      <c r="G1117" s="927"/>
      <c r="H1117" s="877"/>
      <c r="I1117" s="258"/>
      <c r="J1117" s="258"/>
      <c r="K1117" s="258"/>
      <c r="L1117" s="258"/>
      <c r="M1117" s="931"/>
      <c r="N1117" s="932"/>
      <c r="O1117" s="50">
        <f t="shared" si="601"/>
        <v>0</v>
      </c>
      <c r="P1117" s="94">
        <f t="shared" si="602"/>
        <v>0</v>
      </c>
      <c r="Q1117" s="839"/>
      <c r="R1117" s="840">
        <v>375</v>
      </c>
      <c r="S1117" s="734">
        <f t="shared" si="603"/>
        <v>375</v>
      </c>
      <c r="T1117" s="842" t="s">
        <v>796</v>
      </c>
      <c r="U1117" s="842"/>
      <c r="V1117" s="842"/>
      <c r="W1117" s="753">
        <f t="shared" si="604"/>
        <v>0</v>
      </c>
      <c r="X1117" s="553">
        <f t="shared" si="605"/>
        <v>0</v>
      </c>
      <c r="Y1117" s="708"/>
      <c r="Z1117" s="436"/>
      <c r="AA1117" s="428"/>
      <c r="AB1117" s="2"/>
      <c r="AC1117" s="1"/>
      <c r="AD1117" s="2"/>
      <c r="AE1117" s="2"/>
      <c r="AF1117" s="2"/>
      <c r="AG1117" s="2"/>
      <c r="AH1117" s="2"/>
      <c r="AI1117" s="2"/>
      <c r="AJ1117" s="2"/>
      <c r="AK1117" s="122"/>
      <c r="AL1117" s="2"/>
      <c r="AM1117" s="2"/>
      <c r="AN1117" s="2"/>
      <c r="AO1117" s="2"/>
      <c r="AP1117" s="2"/>
      <c r="AQ1117" s="2"/>
      <c r="AR1117" s="2"/>
      <c r="AS1117" s="2"/>
      <c r="AT1117" s="2"/>
      <c r="AU1117" s="2"/>
      <c r="AV1117" s="2"/>
      <c r="AW1117" s="2"/>
      <c r="AX1117" s="2"/>
      <c r="AY1117" s="2"/>
      <c r="AZ1117" s="2"/>
      <c r="BA1117" s="2"/>
      <c r="BB1117" s="2"/>
      <c r="BC1117" s="2"/>
      <c r="BD1117" s="2"/>
      <c r="BE1117" s="2"/>
    </row>
    <row r="1118" spans="1:57" s="3" customFormat="1" ht="63.75" customHeight="1">
      <c r="A1118" s="845" t="s">
        <v>11</v>
      </c>
      <c r="B1118" s="477"/>
      <c r="C1118" s="930" t="s">
        <v>796</v>
      </c>
      <c r="D1118" s="967" t="s">
        <v>1228</v>
      </c>
      <c r="E1118" s="968" t="s">
        <v>1229</v>
      </c>
      <c r="F1118" s="968" t="s">
        <v>4</v>
      </c>
      <c r="G1118" s="927"/>
      <c r="H1118" s="877"/>
      <c r="I1118" s="258"/>
      <c r="J1118" s="258"/>
      <c r="K1118" s="258"/>
      <c r="L1118" s="258"/>
      <c r="M1118" s="931"/>
      <c r="N1118" s="932"/>
      <c r="O1118" s="50">
        <f t="shared" si="601"/>
        <v>0</v>
      </c>
      <c r="P1118" s="94">
        <f t="shared" si="602"/>
        <v>0</v>
      </c>
      <c r="Q1118" s="839"/>
      <c r="R1118" s="840">
        <v>375</v>
      </c>
      <c r="S1118" s="734">
        <f t="shared" si="603"/>
        <v>375</v>
      </c>
      <c r="T1118" s="842" t="s">
        <v>796</v>
      </c>
      <c r="U1118" s="842"/>
      <c r="V1118" s="842"/>
      <c r="W1118" s="753">
        <f t="shared" si="604"/>
        <v>0</v>
      </c>
      <c r="X1118" s="553">
        <f t="shared" si="605"/>
        <v>0</v>
      </c>
      <c r="Y1118" s="708"/>
      <c r="Z1118" s="436"/>
      <c r="AA1118" s="428"/>
      <c r="AB1118" s="2"/>
      <c r="AC1118" s="1"/>
      <c r="AD1118" s="2"/>
      <c r="AE1118" s="2"/>
      <c r="AF1118" s="2"/>
      <c r="AG1118" s="2"/>
      <c r="AH1118" s="2"/>
      <c r="AI1118" s="2"/>
      <c r="AJ1118" s="2"/>
      <c r="AK1118" s="122"/>
      <c r="AL1118" s="2"/>
      <c r="AM1118" s="2"/>
      <c r="AN1118" s="2"/>
      <c r="AO1118" s="2"/>
      <c r="AP1118" s="2"/>
      <c r="AQ1118" s="2"/>
      <c r="AR1118" s="2"/>
      <c r="AS1118" s="2"/>
      <c r="AT1118" s="2"/>
      <c r="AU1118" s="2"/>
      <c r="AV1118" s="2"/>
      <c r="AW1118" s="2"/>
      <c r="AX1118" s="2"/>
      <c r="AY1118" s="2"/>
      <c r="AZ1118" s="2"/>
      <c r="BA1118" s="2"/>
      <c r="BB1118" s="2"/>
      <c r="BC1118" s="2"/>
      <c r="BD1118" s="2"/>
      <c r="BE1118" s="2"/>
    </row>
    <row r="1119" spans="1:57" s="3" customFormat="1" ht="63.75" customHeight="1">
      <c r="A1119" s="845" t="s">
        <v>11</v>
      </c>
      <c r="B1119" s="477"/>
      <c r="C1119" s="930" t="s">
        <v>796</v>
      </c>
      <c r="D1119" s="967" t="s">
        <v>1228</v>
      </c>
      <c r="E1119" s="968" t="s">
        <v>1229</v>
      </c>
      <c r="F1119" s="968" t="s">
        <v>8</v>
      </c>
      <c r="G1119" s="927"/>
      <c r="H1119" s="877"/>
      <c r="I1119" s="258"/>
      <c r="J1119" s="258"/>
      <c r="K1119" s="258"/>
      <c r="L1119" s="258"/>
      <c r="M1119" s="931"/>
      <c r="N1119" s="932"/>
      <c r="O1119" s="50">
        <f t="shared" si="601"/>
        <v>0</v>
      </c>
      <c r="P1119" s="94">
        <f t="shared" si="602"/>
        <v>0</v>
      </c>
      <c r="Q1119" s="839"/>
      <c r="R1119" s="840">
        <v>375</v>
      </c>
      <c r="S1119" s="734">
        <f t="shared" si="603"/>
        <v>375</v>
      </c>
      <c r="T1119" s="842" t="s">
        <v>796</v>
      </c>
      <c r="U1119" s="842"/>
      <c r="V1119" s="842"/>
      <c r="W1119" s="753">
        <f t="shared" si="604"/>
        <v>0</v>
      </c>
      <c r="X1119" s="553">
        <f t="shared" si="605"/>
        <v>0</v>
      </c>
      <c r="Y1119" s="708"/>
      <c r="Z1119" s="436"/>
      <c r="AA1119" s="428"/>
      <c r="AB1119" s="2"/>
      <c r="AC1119" s="1"/>
      <c r="AD1119" s="2"/>
      <c r="AE1119" s="2"/>
      <c r="AF1119" s="2"/>
      <c r="AG1119" s="2"/>
      <c r="AH1119" s="2"/>
      <c r="AI1119" s="2"/>
      <c r="AJ1119" s="2"/>
      <c r="AK1119" s="122"/>
      <c r="AL1119" s="2"/>
      <c r="AM1119" s="2"/>
      <c r="AN1119" s="2"/>
      <c r="AO1119" s="2"/>
      <c r="AP1119" s="2"/>
      <c r="AQ1119" s="2"/>
      <c r="AR1119" s="2"/>
      <c r="AS1119" s="2"/>
      <c r="AT1119" s="2"/>
      <c r="AU1119" s="2"/>
      <c r="AV1119" s="2"/>
      <c r="AW1119" s="2"/>
      <c r="AX1119" s="2"/>
      <c r="AY1119" s="2"/>
      <c r="AZ1119" s="2"/>
      <c r="BA1119" s="2"/>
      <c r="BB1119" s="2"/>
      <c r="BC1119" s="2"/>
      <c r="BD1119" s="2"/>
      <c r="BE1119" s="2"/>
    </row>
    <row r="1120" spans="1:57" s="3" customFormat="1" ht="63.75" customHeight="1">
      <c r="A1120" s="845" t="s">
        <v>11</v>
      </c>
      <c r="B1120" s="477"/>
      <c r="C1120" s="930" t="s">
        <v>796</v>
      </c>
      <c r="D1120" s="967" t="s">
        <v>1230</v>
      </c>
      <c r="E1120" s="968" t="s">
        <v>1231</v>
      </c>
      <c r="F1120" s="968" t="s">
        <v>469</v>
      </c>
      <c r="G1120" s="927"/>
      <c r="H1120" s="877"/>
      <c r="I1120" s="258"/>
      <c r="J1120" s="258"/>
      <c r="K1120" s="258"/>
      <c r="L1120" s="258"/>
      <c r="M1120" s="931"/>
      <c r="N1120" s="932"/>
      <c r="O1120" s="50">
        <f t="shared" si="601"/>
        <v>0</v>
      </c>
      <c r="P1120" s="94">
        <f t="shared" si="602"/>
        <v>0</v>
      </c>
      <c r="Q1120" s="839"/>
      <c r="R1120" s="840">
        <v>380</v>
      </c>
      <c r="S1120" s="734">
        <f t="shared" si="603"/>
        <v>380</v>
      </c>
      <c r="T1120" s="842" t="s">
        <v>796</v>
      </c>
      <c r="U1120" s="842"/>
      <c r="V1120" s="842"/>
      <c r="W1120" s="753">
        <f t="shared" si="604"/>
        <v>0</v>
      </c>
      <c r="X1120" s="553">
        <f t="shared" si="605"/>
        <v>0</v>
      </c>
      <c r="Y1120" s="708"/>
      <c r="Z1120" s="436"/>
      <c r="AA1120" s="428"/>
      <c r="AB1120" s="2"/>
      <c r="AC1120" s="1"/>
      <c r="AD1120" s="2"/>
      <c r="AE1120" s="2"/>
      <c r="AF1120" s="2"/>
      <c r="AG1120" s="2"/>
      <c r="AH1120" s="2"/>
      <c r="AI1120" s="2"/>
      <c r="AJ1120" s="2"/>
      <c r="AK1120" s="122"/>
      <c r="AL1120" s="2"/>
      <c r="AM1120" s="2"/>
      <c r="AN1120" s="2"/>
      <c r="AO1120" s="2"/>
      <c r="AP1120" s="2"/>
      <c r="AQ1120" s="2"/>
      <c r="AR1120" s="2"/>
      <c r="AS1120" s="2"/>
      <c r="AT1120" s="2"/>
      <c r="AU1120" s="2"/>
      <c r="AV1120" s="2"/>
      <c r="AW1120" s="2"/>
      <c r="AX1120" s="2"/>
      <c r="AY1120" s="2"/>
      <c r="AZ1120" s="2"/>
      <c r="BA1120" s="2"/>
      <c r="BB1120" s="2"/>
      <c r="BC1120" s="2"/>
      <c r="BD1120" s="2"/>
      <c r="BE1120" s="2"/>
    </row>
    <row r="1121" spans="1:57" s="3" customFormat="1" ht="63.75" customHeight="1">
      <c r="A1121" s="845" t="s">
        <v>11</v>
      </c>
      <c r="B1121" s="477"/>
      <c r="C1121" s="930" t="s">
        <v>796</v>
      </c>
      <c r="D1121" s="967" t="s">
        <v>1230</v>
      </c>
      <c r="E1121" s="968" t="s">
        <v>1231</v>
      </c>
      <c r="F1121" s="968" t="s">
        <v>47</v>
      </c>
      <c r="G1121" s="927"/>
      <c r="H1121" s="877"/>
      <c r="I1121" s="258"/>
      <c r="J1121" s="258"/>
      <c r="K1121" s="258"/>
      <c r="L1121" s="258"/>
      <c r="M1121" s="931"/>
      <c r="N1121" s="932"/>
      <c r="O1121" s="50">
        <f t="shared" si="601"/>
        <v>0</v>
      </c>
      <c r="P1121" s="94">
        <f t="shared" si="602"/>
        <v>0</v>
      </c>
      <c r="Q1121" s="839"/>
      <c r="R1121" s="840">
        <v>380</v>
      </c>
      <c r="S1121" s="734">
        <f t="shared" si="603"/>
        <v>380</v>
      </c>
      <c r="T1121" s="842" t="s">
        <v>796</v>
      </c>
      <c r="U1121" s="842"/>
      <c r="V1121" s="842"/>
      <c r="W1121" s="753">
        <f t="shared" si="604"/>
        <v>0</v>
      </c>
      <c r="X1121" s="553">
        <f t="shared" si="605"/>
        <v>0</v>
      </c>
      <c r="Y1121" s="708"/>
      <c r="Z1121" s="436"/>
      <c r="AA1121" s="428"/>
      <c r="AB1121" s="2"/>
      <c r="AC1121" s="1"/>
      <c r="AD1121" s="2"/>
      <c r="AE1121" s="2"/>
      <c r="AF1121" s="2"/>
      <c r="AG1121" s="2"/>
      <c r="AH1121" s="2"/>
      <c r="AI1121" s="2"/>
      <c r="AJ1121" s="2"/>
      <c r="AK1121" s="122"/>
      <c r="AL1121" s="2"/>
      <c r="AM1121" s="2"/>
      <c r="AN1121" s="2"/>
      <c r="AO1121" s="2"/>
      <c r="AP1121" s="2"/>
      <c r="AQ1121" s="2"/>
      <c r="AR1121" s="2"/>
      <c r="AS1121" s="2"/>
      <c r="AT1121" s="2"/>
      <c r="AU1121" s="2"/>
      <c r="AV1121" s="2"/>
      <c r="AW1121" s="2"/>
      <c r="AX1121" s="2"/>
      <c r="AY1121" s="2"/>
      <c r="AZ1121" s="2"/>
      <c r="BA1121" s="2"/>
      <c r="BB1121" s="2"/>
      <c r="BC1121" s="2"/>
      <c r="BD1121" s="2"/>
      <c r="BE1121" s="2"/>
    </row>
    <row r="1122" spans="1:57" s="3" customFormat="1" ht="63.75" customHeight="1">
      <c r="A1122" s="845" t="s">
        <v>11</v>
      </c>
      <c r="B1122" s="477"/>
      <c r="C1122" s="930" t="s">
        <v>796</v>
      </c>
      <c r="D1122" s="967" t="s">
        <v>1230</v>
      </c>
      <c r="E1122" s="968" t="s">
        <v>1231</v>
      </c>
      <c r="F1122" s="968" t="s">
        <v>470</v>
      </c>
      <c r="G1122" s="927"/>
      <c r="H1122" s="877"/>
      <c r="I1122" s="258"/>
      <c r="J1122" s="258"/>
      <c r="K1122" s="258"/>
      <c r="L1122" s="258"/>
      <c r="M1122" s="931"/>
      <c r="N1122" s="932"/>
      <c r="O1122" s="50">
        <f t="shared" si="601"/>
        <v>0</v>
      </c>
      <c r="P1122" s="94">
        <f t="shared" si="602"/>
        <v>0</v>
      </c>
      <c r="Q1122" s="839"/>
      <c r="R1122" s="840">
        <v>380</v>
      </c>
      <c r="S1122" s="734">
        <f t="shared" si="603"/>
        <v>380</v>
      </c>
      <c r="T1122" s="842" t="s">
        <v>796</v>
      </c>
      <c r="U1122" s="842"/>
      <c r="V1122" s="842"/>
      <c r="W1122" s="753">
        <f t="shared" si="604"/>
        <v>0</v>
      </c>
      <c r="X1122" s="553">
        <f t="shared" si="605"/>
        <v>0</v>
      </c>
      <c r="Y1122" s="708"/>
      <c r="Z1122" s="436"/>
      <c r="AA1122" s="428"/>
      <c r="AB1122" s="2"/>
      <c r="AC1122" s="1"/>
      <c r="AD1122" s="2"/>
      <c r="AE1122" s="2"/>
      <c r="AF1122" s="2"/>
      <c r="AG1122" s="2"/>
      <c r="AH1122" s="2"/>
      <c r="AI1122" s="2"/>
      <c r="AJ1122" s="2"/>
      <c r="AK1122" s="122"/>
      <c r="AL1122" s="2"/>
      <c r="AM1122" s="2"/>
      <c r="AN1122" s="2"/>
      <c r="AO1122" s="2"/>
      <c r="AP1122" s="2"/>
      <c r="AQ1122" s="2"/>
      <c r="AR1122" s="2"/>
      <c r="AS1122" s="2"/>
      <c r="AT1122" s="2"/>
      <c r="AU1122" s="2"/>
      <c r="AV1122" s="2"/>
      <c r="AW1122" s="2"/>
      <c r="AX1122" s="2"/>
      <c r="AY1122" s="2"/>
      <c r="AZ1122" s="2"/>
      <c r="BA1122" s="2"/>
      <c r="BB1122" s="2"/>
      <c r="BC1122" s="2"/>
      <c r="BD1122" s="2"/>
      <c r="BE1122" s="2"/>
    </row>
    <row r="1123" spans="1:57" s="3" customFormat="1" ht="63.75" customHeight="1">
      <c r="A1123" s="845" t="s">
        <v>11</v>
      </c>
      <c r="B1123" s="477"/>
      <c r="C1123" s="930" t="s">
        <v>796</v>
      </c>
      <c r="D1123" s="967" t="s">
        <v>1232</v>
      </c>
      <c r="E1123" s="968" t="s">
        <v>1233</v>
      </c>
      <c r="F1123" s="968" t="s">
        <v>47</v>
      </c>
      <c r="G1123" s="927"/>
      <c r="H1123" s="877"/>
      <c r="I1123" s="258"/>
      <c r="J1123" s="258"/>
      <c r="K1123" s="258"/>
      <c r="L1123" s="258"/>
      <c r="M1123" s="931"/>
      <c r="N1123" s="932"/>
      <c r="O1123" s="50">
        <f t="shared" si="601"/>
        <v>0</v>
      </c>
      <c r="P1123" s="94">
        <f t="shared" si="602"/>
        <v>0</v>
      </c>
      <c r="Q1123" s="839"/>
      <c r="R1123" s="840">
        <v>345</v>
      </c>
      <c r="S1123" s="734">
        <f t="shared" si="603"/>
        <v>345</v>
      </c>
      <c r="T1123" s="842" t="s">
        <v>796</v>
      </c>
      <c r="U1123" s="842"/>
      <c r="V1123" s="842"/>
      <c r="W1123" s="753">
        <f t="shared" si="604"/>
        <v>0</v>
      </c>
      <c r="X1123" s="553">
        <f t="shared" si="605"/>
        <v>0</v>
      </c>
      <c r="Y1123" s="708"/>
      <c r="Z1123" s="436"/>
      <c r="AA1123" s="428"/>
      <c r="AB1123" s="2"/>
      <c r="AC1123" s="1"/>
      <c r="AD1123" s="2"/>
      <c r="AE1123" s="2"/>
      <c r="AF1123" s="2"/>
      <c r="AG1123" s="2"/>
      <c r="AH1123" s="2"/>
      <c r="AI1123" s="2"/>
      <c r="AJ1123" s="2"/>
      <c r="AK1123" s="122"/>
      <c r="AL1123" s="2"/>
      <c r="AM1123" s="2"/>
      <c r="AN1123" s="2"/>
      <c r="AO1123" s="2"/>
      <c r="AP1123" s="2"/>
      <c r="AQ1123" s="2"/>
      <c r="AR1123" s="2"/>
      <c r="AS1123" s="2"/>
      <c r="AT1123" s="2"/>
      <c r="AU1123" s="2"/>
      <c r="AV1123" s="2"/>
      <c r="AW1123" s="2"/>
      <c r="AX1123" s="2"/>
      <c r="AY1123" s="2"/>
      <c r="AZ1123" s="2"/>
      <c r="BA1123" s="2"/>
      <c r="BB1123" s="2"/>
      <c r="BC1123" s="2"/>
      <c r="BD1123" s="2"/>
      <c r="BE1123" s="2"/>
    </row>
    <row r="1124" spans="1:57" s="3" customFormat="1" ht="63.75" customHeight="1">
      <c r="A1124" s="845" t="s">
        <v>11</v>
      </c>
      <c r="B1124" s="477"/>
      <c r="C1124" s="930" t="s">
        <v>796</v>
      </c>
      <c r="D1124" s="967" t="s">
        <v>1232</v>
      </c>
      <c r="E1124" s="968" t="s">
        <v>1233</v>
      </c>
      <c r="F1124" s="968" t="s">
        <v>33</v>
      </c>
      <c r="G1124" s="927"/>
      <c r="H1124" s="877"/>
      <c r="I1124" s="258"/>
      <c r="J1124" s="258"/>
      <c r="K1124" s="258"/>
      <c r="L1124" s="258"/>
      <c r="M1124" s="931"/>
      <c r="N1124" s="932"/>
      <c r="O1124" s="50">
        <f t="shared" si="601"/>
        <v>0</v>
      </c>
      <c r="P1124" s="94">
        <f t="shared" si="602"/>
        <v>0</v>
      </c>
      <c r="Q1124" s="839"/>
      <c r="R1124" s="840">
        <v>345</v>
      </c>
      <c r="S1124" s="734">
        <f t="shared" si="603"/>
        <v>345</v>
      </c>
      <c r="T1124" s="842" t="s">
        <v>796</v>
      </c>
      <c r="U1124" s="842"/>
      <c r="V1124" s="842"/>
      <c r="W1124" s="753">
        <f t="shared" si="604"/>
        <v>0</v>
      </c>
      <c r="X1124" s="553">
        <f t="shared" si="605"/>
        <v>0</v>
      </c>
      <c r="Y1124" s="708"/>
      <c r="Z1124" s="436"/>
      <c r="AA1124" s="428"/>
      <c r="AB1124" s="2"/>
      <c r="AC1124" s="1"/>
      <c r="AD1124" s="2"/>
      <c r="AE1124" s="2"/>
      <c r="AF1124" s="2"/>
      <c r="AG1124" s="2"/>
      <c r="AH1124" s="2"/>
      <c r="AI1124" s="2"/>
      <c r="AJ1124" s="2"/>
      <c r="AK1124" s="122"/>
      <c r="AL1124" s="2"/>
      <c r="AM1124" s="2"/>
      <c r="AN1124" s="2"/>
      <c r="AO1124" s="2"/>
      <c r="AP1124" s="2"/>
      <c r="AQ1124" s="2"/>
      <c r="AR1124" s="2"/>
      <c r="AS1124" s="2"/>
      <c r="AT1124" s="2"/>
      <c r="AU1124" s="2"/>
      <c r="AV1124" s="2"/>
      <c r="AW1124" s="2"/>
      <c r="AX1124" s="2"/>
      <c r="AY1124" s="2"/>
      <c r="AZ1124" s="2"/>
      <c r="BA1124" s="2"/>
      <c r="BB1124" s="2"/>
      <c r="BC1124" s="2"/>
      <c r="BD1124" s="2"/>
      <c r="BE1124" s="2"/>
    </row>
    <row r="1125" spans="1:57" s="3" customFormat="1" ht="63.75" customHeight="1">
      <c r="A1125" s="845" t="s">
        <v>11</v>
      </c>
      <c r="B1125" s="477"/>
      <c r="C1125" s="930" t="s">
        <v>796</v>
      </c>
      <c r="D1125" s="967" t="s">
        <v>1232</v>
      </c>
      <c r="E1125" s="968" t="s">
        <v>1233</v>
      </c>
      <c r="F1125" s="968" t="s">
        <v>495</v>
      </c>
      <c r="G1125" s="927"/>
      <c r="H1125" s="877"/>
      <c r="I1125" s="258"/>
      <c r="J1125" s="258"/>
      <c r="K1125" s="258"/>
      <c r="L1125" s="258"/>
      <c r="M1125" s="931"/>
      <c r="N1125" s="932"/>
      <c r="O1125" s="50">
        <f t="shared" si="601"/>
        <v>0</v>
      </c>
      <c r="P1125" s="94">
        <f t="shared" si="602"/>
        <v>0</v>
      </c>
      <c r="Q1125" s="839"/>
      <c r="R1125" s="840">
        <v>345</v>
      </c>
      <c r="S1125" s="734">
        <f t="shared" si="603"/>
        <v>345</v>
      </c>
      <c r="T1125" s="842" t="s">
        <v>796</v>
      </c>
      <c r="U1125" s="842"/>
      <c r="V1125" s="842"/>
      <c r="W1125" s="753">
        <f t="shared" si="604"/>
        <v>0</v>
      </c>
      <c r="X1125" s="553">
        <f t="shared" si="605"/>
        <v>0</v>
      </c>
      <c r="Y1125" s="708"/>
      <c r="Z1125" s="436"/>
      <c r="AA1125" s="428"/>
      <c r="AB1125" s="2"/>
      <c r="AC1125" s="1"/>
      <c r="AD1125" s="2"/>
      <c r="AE1125" s="2"/>
      <c r="AF1125" s="2"/>
      <c r="AG1125" s="2"/>
      <c r="AH1125" s="2"/>
      <c r="AI1125" s="2"/>
      <c r="AJ1125" s="2"/>
      <c r="AK1125" s="122"/>
      <c r="AL1125" s="2"/>
      <c r="AM1125" s="2"/>
      <c r="AN1125" s="2"/>
      <c r="AO1125" s="2"/>
      <c r="AP1125" s="2"/>
      <c r="AQ1125" s="2"/>
      <c r="AR1125" s="2"/>
      <c r="AS1125" s="2"/>
      <c r="AT1125" s="2"/>
      <c r="AU1125" s="2"/>
      <c r="AV1125" s="2"/>
      <c r="AW1125" s="2"/>
      <c r="AX1125" s="2"/>
      <c r="AY1125" s="2"/>
      <c r="AZ1125" s="2"/>
      <c r="BA1125" s="2"/>
      <c r="BB1125" s="2"/>
      <c r="BC1125" s="2"/>
      <c r="BD1125" s="2"/>
      <c r="BE1125" s="2"/>
    </row>
    <row r="1126" spans="1:57" s="3" customFormat="1" ht="63.75" customHeight="1">
      <c r="A1126" s="845" t="s">
        <v>11</v>
      </c>
      <c r="B1126" s="477"/>
      <c r="C1126" s="930" t="s">
        <v>796</v>
      </c>
      <c r="D1126" s="967" t="s">
        <v>1232</v>
      </c>
      <c r="E1126" s="968" t="s">
        <v>1233</v>
      </c>
      <c r="F1126" s="968" t="s">
        <v>469</v>
      </c>
      <c r="G1126" s="927"/>
      <c r="H1126" s="877"/>
      <c r="I1126" s="258"/>
      <c r="J1126" s="258"/>
      <c r="K1126" s="258"/>
      <c r="L1126" s="258"/>
      <c r="M1126" s="931"/>
      <c r="N1126" s="932"/>
      <c r="O1126" s="50">
        <f t="shared" si="601"/>
        <v>0</v>
      </c>
      <c r="P1126" s="94">
        <f t="shared" si="602"/>
        <v>0</v>
      </c>
      <c r="Q1126" s="839"/>
      <c r="R1126" s="840">
        <v>345</v>
      </c>
      <c r="S1126" s="734">
        <f t="shared" si="603"/>
        <v>345</v>
      </c>
      <c r="T1126" s="842" t="s">
        <v>796</v>
      </c>
      <c r="U1126" s="842"/>
      <c r="V1126" s="842"/>
      <c r="W1126" s="753">
        <f t="shared" si="604"/>
        <v>0</v>
      </c>
      <c r="X1126" s="553">
        <f t="shared" si="605"/>
        <v>0</v>
      </c>
      <c r="Y1126" s="708"/>
      <c r="Z1126" s="436"/>
      <c r="AA1126" s="428"/>
      <c r="AB1126" s="2"/>
      <c r="AC1126" s="1"/>
      <c r="AD1126" s="2"/>
      <c r="AE1126" s="2"/>
      <c r="AF1126" s="2"/>
      <c r="AG1126" s="2"/>
      <c r="AH1126" s="2"/>
      <c r="AI1126" s="2"/>
      <c r="AJ1126" s="2"/>
      <c r="AK1126" s="122"/>
      <c r="AL1126" s="2"/>
      <c r="AM1126" s="2"/>
      <c r="AN1126" s="2"/>
      <c r="AO1126" s="2"/>
      <c r="AP1126" s="2"/>
      <c r="AQ1126" s="2"/>
      <c r="AR1126" s="2"/>
      <c r="AS1126" s="2"/>
      <c r="AT1126" s="2"/>
      <c r="AU1126" s="2"/>
      <c r="AV1126" s="2"/>
      <c r="AW1126" s="2"/>
      <c r="AX1126" s="2"/>
      <c r="AY1126" s="2"/>
      <c r="AZ1126" s="2"/>
      <c r="BA1126" s="2"/>
      <c r="BB1126" s="2"/>
      <c r="BC1126" s="2"/>
      <c r="BD1126" s="2"/>
      <c r="BE1126" s="2"/>
    </row>
    <row r="1127" spans="1:57" s="3" customFormat="1" ht="63.75" customHeight="1">
      <c r="A1127" s="845" t="s">
        <v>11</v>
      </c>
      <c r="B1127" s="477"/>
      <c r="C1127" s="930" t="s">
        <v>796</v>
      </c>
      <c r="D1127" s="967" t="s">
        <v>1234</v>
      </c>
      <c r="E1127" s="968" t="s">
        <v>1235</v>
      </c>
      <c r="F1127" s="968" t="s">
        <v>8</v>
      </c>
      <c r="G1127" s="927"/>
      <c r="H1127" s="877"/>
      <c r="I1127" s="258"/>
      <c r="J1127" s="258"/>
      <c r="K1127" s="258"/>
      <c r="L1127" s="258"/>
      <c r="M1127" s="931"/>
      <c r="N1127" s="932"/>
      <c r="O1127" s="50">
        <f t="shared" si="601"/>
        <v>0</v>
      </c>
      <c r="P1127" s="94">
        <f t="shared" si="602"/>
        <v>0</v>
      </c>
      <c r="Q1127" s="839"/>
      <c r="R1127" s="840">
        <v>360</v>
      </c>
      <c r="S1127" s="734">
        <f t="shared" si="603"/>
        <v>360</v>
      </c>
      <c r="T1127" s="842" t="s">
        <v>796</v>
      </c>
      <c r="U1127" s="842"/>
      <c r="V1127" s="842"/>
      <c r="W1127" s="753">
        <f t="shared" si="604"/>
        <v>0</v>
      </c>
      <c r="X1127" s="553">
        <f t="shared" si="605"/>
        <v>0</v>
      </c>
      <c r="Y1127" s="708"/>
      <c r="Z1127" s="436"/>
      <c r="AA1127" s="428"/>
      <c r="AB1127" s="2"/>
      <c r="AC1127" s="1"/>
      <c r="AD1127" s="2"/>
      <c r="AE1127" s="2"/>
      <c r="AF1127" s="2"/>
      <c r="AG1127" s="2"/>
      <c r="AH1127" s="2"/>
      <c r="AI1127" s="2"/>
      <c r="AJ1127" s="2"/>
      <c r="AK1127" s="122"/>
      <c r="AL1127" s="2"/>
      <c r="AM1127" s="2"/>
      <c r="AN1127" s="2"/>
      <c r="AO1127" s="2"/>
      <c r="AP1127" s="2"/>
      <c r="AQ1127" s="2"/>
      <c r="AR1127" s="2"/>
      <c r="AS1127" s="2"/>
      <c r="AT1127" s="2"/>
      <c r="AU1127" s="2"/>
      <c r="AV1127" s="2"/>
      <c r="AW1127" s="2"/>
      <c r="AX1127" s="2"/>
      <c r="AY1127" s="2"/>
      <c r="AZ1127" s="2"/>
      <c r="BA1127" s="2"/>
      <c r="BB1127" s="2"/>
      <c r="BC1127" s="2"/>
      <c r="BD1127" s="2"/>
      <c r="BE1127" s="2"/>
    </row>
    <row r="1128" spans="1:57" s="3" customFormat="1" ht="63.75" customHeight="1">
      <c r="A1128" s="929" t="s">
        <v>11</v>
      </c>
      <c r="B1128" s="477"/>
      <c r="C1128" s="930" t="s">
        <v>796</v>
      </c>
      <c r="D1128" s="967" t="s">
        <v>1234</v>
      </c>
      <c r="E1128" s="968" t="s">
        <v>1235</v>
      </c>
      <c r="F1128" s="968" t="s">
        <v>33</v>
      </c>
      <c r="G1128" s="927"/>
      <c r="H1128" s="877"/>
      <c r="I1128" s="258"/>
      <c r="J1128" s="258"/>
      <c r="K1128" s="258"/>
      <c r="L1128" s="258"/>
      <c r="M1128" s="931"/>
      <c r="N1128" s="932"/>
      <c r="O1128" s="50">
        <f t="shared" si="601"/>
        <v>0</v>
      </c>
      <c r="P1128" s="94">
        <f t="shared" si="602"/>
        <v>0</v>
      </c>
      <c r="Q1128" s="839"/>
      <c r="R1128" s="840">
        <v>360</v>
      </c>
      <c r="S1128" s="734">
        <f t="shared" si="603"/>
        <v>360</v>
      </c>
      <c r="T1128" s="842" t="s">
        <v>796</v>
      </c>
      <c r="U1128" s="842"/>
      <c r="V1128" s="842"/>
      <c r="W1128" s="753">
        <f t="shared" si="604"/>
        <v>0</v>
      </c>
      <c r="X1128" s="553">
        <f t="shared" si="605"/>
        <v>0</v>
      </c>
      <c r="Y1128" s="708"/>
      <c r="Z1128" s="436"/>
      <c r="AA1128" s="428"/>
      <c r="AB1128" s="2"/>
      <c r="AC1128" s="1"/>
      <c r="AD1128" s="2"/>
      <c r="AE1128" s="2"/>
      <c r="AF1128" s="2"/>
      <c r="AG1128" s="2"/>
      <c r="AH1128" s="2"/>
      <c r="AI1128" s="2"/>
      <c r="AJ1128" s="2"/>
      <c r="AK1128" s="122"/>
      <c r="AL1128" s="2"/>
      <c r="AM1128" s="2"/>
      <c r="AN1128" s="2"/>
      <c r="AO1128" s="2"/>
      <c r="AP1128" s="2"/>
      <c r="AQ1128" s="2"/>
      <c r="AR1128" s="2"/>
      <c r="AS1128" s="2"/>
      <c r="AT1128" s="2"/>
      <c r="AU1128" s="2"/>
      <c r="AV1128" s="2"/>
      <c r="AW1128" s="2"/>
      <c r="AX1128" s="2"/>
      <c r="AY1128" s="2"/>
      <c r="AZ1128" s="2"/>
      <c r="BA1128" s="2"/>
      <c r="BB1128" s="2"/>
      <c r="BC1128" s="2"/>
      <c r="BD1128" s="2"/>
      <c r="BE1128" s="2"/>
    </row>
    <row r="1129" spans="1:57" s="3" customFormat="1" ht="63.75" customHeight="1">
      <c r="A1129" s="845" t="s">
        <v>11</v>
      </c>
      <c r="B1129" s="477"/>
      <c r="C1129" s="930" t="s">
        <v>796</v>
      </c>
      <c r="D1129" s="967" t="s">
        <v>1234</v>
      </c>
      <c r="E1129" s="968" t="s">
        <v>1235</v>
      </c>
      <c r="F1129" s="968" t="s">
        <v>5</v>
      </c>
      <c r="G1129" s="927"/>
      <c r="H1129" s="877"/>
      <c r="I1129" s="258"/>
      <c r="J1129" s="258"/>
      <c r="K1129" s="258"/>
      <c r="L1129" s="258"/>
      <c r="M1129" s="931"/>
      <c r="N1129" s="932"/>
      <c r="O1129" s="50">
        <f t="shared" si="601"/>
        <v>0</v>
      </c>
      <c r="P1129" s="94">
        <f t="shared" si="602"/>
        <v>0</v>
      </c>
      <c r="Q1129" s="839"/>
      <c r="R1129" s="840">
        <v>360</v>
      </c>
      <c r="S1129" s="734">
        <f t="shared" si="603"/>
        <v>360</v>
      </c>
      <c r="T1129" s="842" t="s">
        <v>796</v>
      </c>
      <c r="U1129" s="842"/>
      <c r="V1129" s="842"/>
      <c r="W1129" s="753">
        <f t="shared" si="604"/>
        <v>0</v>
      </c>
      <c r="X1129" s="553">
        <f t="shared" si="605"/>
        <v>0</v>
      </c>
      <c r="Y1129" s="708"/>
      <c r="Z1129" s="436"/>
      <c r="AA1129" s="428"/>
      <c r="AB1129" s="2"/>
      <c r="AC1129" s="1"/>
      <c r="AD1129" s="2"/>
      <c r="AE1129" s="2"/>
      <c r="AF1129" s="2"/>
      <c r="AG1129" s="2"/>
      <c r="AH1129" s="2"/>
      <c r="AI1129" s="2"/>
      <c r="AJ1129" s="2"/>
      <c r="AK1129" s="122"/>
      <c r="AL1129" s="2"/>
      <c r="AM1129" s="2"/>
      <c r="AN1129" s="2"/>
      <c r="AO1129" s="2"/>
      <c r="AP1129" s="2"/>
      <c r="AQ1129" s="2"/>
      <c r="AR1129" s="2"/>
      <c r="AS1129" s="2"/>
      <c r="AT1129" s="2"/>
      <c r="AU1129" s="2"/>
      <c r="AV1129" s="2"/>
      <c r="AW1129" s="2"/>
      <c r="AX1129" s="2"/>
      <c r="AY1129" s="2"/>
      <c r="AZ1129" s="2"/>
      <c r="BA1129" s="2"/>
      <c r="BB1129" s="2"/>
      <c r="BC1129" s="2"/>
      <c r="BD1129" s="2"/>
      <c r="BE1129" s="2"/>
    </row>
    <row r="1130" spans="1:57" s="3" customFormat="1" ht="63.75" customHeight="1">
      <c r="A1130" s="845" t="s">
        <v>11</v>
      </c>
      <c r="B1130" s="477"/>
      <c r="C1130" s="930" t="s">
        <v>796</v>
      </c>
      <c r="D1130" s="967" t="s">
        <v>1234</v>
      </c>
      <c r="E1130" s="968" t="s">
        <v>1235</v>
      </c>
      <c r="F1130" s="968" t="s">
        <v>6</v>
      </c>
      <c r="G1130" s="927"/>
      <c r="H1130" s="877"/>
      <c r="I1130" s="258"/>
      <c r="J1130" s="258"/>
      <c r="K1130" s="258"/>
      <c r="L1130" s="258"/>
      <c r="M1130" s="931"/>
      <c r="N1130" s="932"/>
      <c r="O1130" s="50">
        <f t="shared" si="601"/>
        <v>0</v>
      </c>
      <c r="P1130" s="94">
        <f t="shared" si="602"/>
        <v>0</v>
      </c>
      <c r="Q1130" s="839"/>
      <c r="R1130" s="840">
        <v>360</v>
      </c>
      <c r="S1130" s="734">
        <f t="shared" si="603"/>
        <v>360</v>
      </c>
      <c r="T1130" s="842" t="s">
        <v>796</v>
      </c>
      <c r="U1130" s="842"/>
      <c r="V1130" s="842"/>
      <c r="W1130" s="753">
        <f t="shared" si="604"/>
        <v>0</v>
      </c>
      <c r="X1130" s="553">
        <f t="shared" si="605"/>
        <v>0</v>
      </c>
      <c r="Y1130" s="708"/>
      <c r="Z1130" s="436"/>
      <c r="AA1130" s="428"/>
      <c r="AB1130" s="2"/>
      <c r="AC1130" s="1"/>
      <c r="AD1130" s="2"/>
      <c r="AE1130" s="2"/>
      <c r="AF1130" s="2"/>
      <c r="AG1130" s="2"/>
      <c r="AH1130" s="2"/>
      <c r="AI1130" s="2"/>
      <c r="AJ1130" s="2"/>
      <c r="AK1130" s="122"/>
      <c r="AL1130" s="2"/>
      <c r="AM1130" s="2"/>
      <c r="AN1130" s="2"/>
      <c r="AO1130" s="2"/>
      <c r="AP1130" s="2"/>
      <c r="AQ1130" s="2"/>
      <c r="AR1130" s="2"/>
      <c r="AS1130" s="2"/>
      <c r="AT1130" s="2"/>
      <c r="AU1130" s="2"/>
      <c r="AV1130" s="2"/>
      <c r="AW1130" s="2"/>
      <c r="AX1130" s="2"/>
      <c r="AY1130" s="2"/>
      <c r="AZ1130" s="2"/>
      <c r="BA1130" s="2"/>
      <c r="BB1130" s="2"/>
      <c r="BC1130" s="2"/>
      <c r="BD1130" s="2"/>
      <c r="BE1130" s="2"/>
    </row>
    <row r="1131" spans="1:57" s="3" customFormat="1" ht="63.75" customHeight="1">
      <c r="A1131" s="845" t="s">
        <v>11</v>
      </c>
      <c r="B1131" s="477"/>
      <c r="C1131" s="930" t="s">
        <v>796</v>
      </c>
      <c r="D1131" s="967" t="s">
        <v>1234</v>
      </c>
      <c r="E1131" s="968" t="s">
        <v>1235</v>
      </c>
      <c r="F1131" s="968" t="s">
        <v>4</v>
      </c>
      <c r="G1131" s="927"/>
      <c r="H1131" s="877"/>
      <c r="I1131" s="258"/>
      <c r="J1131" s="258"/>
      <c r="K1131" s="258"/>
      <c r="L1131" s="258"/>
      <c r="M1131" s="931"/>
      <c r="N1131" s="932"/>
      <c r="O1131" s="50">
        <f t="shared" si="601"/>
        <v>0</v>
      </c>
      <c r="P1131" s="94">
        <f t="shared" si="602"/>
        <v>0</v>
      </c>
      <c r="Q1131" s="839"/>
      <c r="R1131" s="840">
        <v>360</v>
      </c>
      <c r="S1131" s="734">
        <f t="shared" si="603"/>
        <v>360</v>
      </c>
      <c r="T1131" s="842" t="s">
        <v>796</v>
      </c>
      <c r="U1131" s="842"/>
      <c r="V1131" s="842"/>
      <c r="W1131" s="753">
        <f t="shared" si="604"/>
        <v>0</v>
      </c>
      <c r="X1131" s="553">
        <f t="shared" si="605"/>
        <v>0</v>
      </c>
      <c r="Y1131" s="708"/>
      <c r="Z1131" s="436"/>
      <c r="AA1131" s="428"/>
      <c r="AB1131" s="2"/>
      <c r="AC1131" s="1"/>
      <c r="AD1131" s="2"/>
      <c r="AE1131" s="2"/>
      <c r="AF1131" s="2"/>
      <c r="AG1131" s="2"/>
      <c r="AH1131" s="2"/>
      <c r="AI1131" s="2"/>
      <c r="AJ1131" s="2"/>
      <c r="AK1131" s="122"/>
      <c r="AL1131" s="2"/>
      <c r="AM1131" s="2"/>
      <c r="AN1131" s="2"/>
      <c r="AO1131" s="2"/>
      <c r="AP1131" s="2"/>
      <c r="AQ1131" s="2"/>
      <c r="AR1131" s="2"/>
      <c r="AS1131" s="2"/>
      <c r="AT1131" s="2"/>
      <c r="AU1131" s="2"/>
      <c r="AV1131" s="2"/>
      <c r="AW1131" s="2"/>
      <c r="AX1131" s="2"/>
      <c r="AY1131" s="2"/>
      <c r="AZ1131" s="2"/>
      <c r="BA1131" s="2"/>
      <c r="BB1131" s="2"/>
      <c r="BC1131" s="2"/>
      <c r="BD1131" s="2"/>
      <c r="BE1131" s="2"/>
    </row>
    <row r="1132" spans="1:57" s="3" customFormat="1" ht="63.75" customHeight="1">
      <c r="A1132" s="845" t="s">
        <v>11</v>
      </c>
      <c r="B1132" s="477"/>
      <c r="C1132" s="930" t="s">
        <v>796</v>
      </c>
      <c r="D1132" s="967" t="s">
        <v>1234</v>
      </c>
      <c r="E1132" s="968" t="s">
        <v>1235</v>
      </c>
      <c r="F1132" s="968" t="s">
        <v>1236</v>
      </c>
      <c r="G1132" s="927"/>
      <c r="H1132" s="877"/>
      <c r="I1132" s="258"/>
      <c r="J1132" s="258"/>
      <c r="K1132" s="258"/>
      <c r="L1132" s="258"/>
      <c r="M1132" s="931"/>
      <c r="N1132" s="932"/>
      <c r="O1132" s="50">
        <f t="shared" si="601"/>
        <v>0</v>
      </c>
      <c r="P1132" s="94">
        <f t="shared" si="602"/>
        <v>0</v>
      </c>
      <c r="Q1132" s="839"/>
      <c r="R1132" s="840">
        <v>360</v>
      </c>
      <c r="S1132" s="734">
        <f t="shared" si="603"/>
        <v>360</v>
      </c>
      <c r="T1132" s="842" t="s">
        <v>796</v>
      </c>
      <c r="U1132" s="842"/>
      <c r="V1132" s="842"/>
      <c r="W1132" s="753">
        <f t="shared" si="604"/>
        <v>0</v>
      </c>
      <c r="X1132" s="553">
        <f t="shared" si="605"/>
        <v>0</v>
      </c>
      <c r="Y1132" s="708"/>
      <c r="Z1132" s="436"/>
      <c r="AA1132" s="428"/>
      <c r="AB1132" s="2"/>
      <c r="AC1132" s="1"/>
      <c r="AD1132" s="2"/>
      <c r="AE1132" s="2"/>
      <c r="AF1132" s="2"/>
      <c r="AG1132" s="2"/>
      <c r="AH1132" s="2"/>
      <c r="AI1132" s="2"/>
      <c r="AJ1132" s="2"/>
      <c r="AK1132" s="122"/>
      <c r="AL1132" s="2"/>
      <c r="AM1132" s="2"/>
      <c r="AN1132" s="2"/>
      <c r="AO1132" s="2"/>
      <c r="AP1132" s="2"/>
      <c r="AQ1132" s="2"/>
      <c r="AR1132" s="2"/>
      <c r="AS1132" s="2"/>
      <c r="AT1132" s="2"/>
      <c r="AU1132" s="2"/>
      <c r="AV1132" s="2"/>
      <c r="AW1132" s="2"/>
      <c r="AX1132" s="2"/>
      <c r="AY1132" s="2"/>
      <c r="AZ1132" s="2"/>
      <c r="BA1132" s="2"/>
      <c r="BB1132" s="2"/>
      <c r="BC1132" s="2"/>
      <c r="BD1132" s="2"/>
      <c r="BE1132" s="2"/>
    </row>
    <row r="1133" spans="1:57" s="3" customFormat="1" ht="63.75" customHeight="1">
      <c r="A1133" s="845" t="s">
        <v>11</v>
      </c>
      <c r="B1133" s="477"/>
      <c r="C1133" s="930" t="s">
        <v>796</v>
      </c>
      <c r="D1133" s="967" t="s">
        <v>1234</v>
      </c>
      <c r="E1133" s="968" t="s">
        <v>1235</v>
      </c>
      <c r="F1133" s="968" t="s">
        <v>495</v>
      </c>
      <c r="G1133" s="927"/>
      <c r="H1133" s="877"/>
      <c r="I1133" s="258"/>
      <c r="J1133" s="258"/>
      <c r="K1133" s="258"/>
      <c r="L1133" s="258"/>
      <c r="M1133" s="931"/>
      <c r="N1133" s="932"/>
      <c r="O1133" s="50">
        <f t="shared" si="601"/>
        <v>0</v>
      </c>
      <c r="P1133" s="94">
        <f t="shared" si="602"/>
        <v>0</v>
      </c>
      <c r="Q1133" s="839"/>
      <c r="R1133" s="840">
        <v>360</v>
      </c>
      <c r="S1133" s="734">
        <f t="shared" si="603"/>
        <v>360</v>
      </c>
      <c r="T1133" s="842" t="s">
        <v>796</v>
      </c>
      <c r="U1133" s="842"/>
      <c r="V1133" s="842"/>
      <c r="W1133" s="753">
        <f t="shared" si="604"/>
        <v>0</v>
      </c>
      <c r="X1133" s="553">
        <f t="shared" si="605"/>
        <v>0</v>
      </c>
      <c r="Y1133" s="708"/>
      <c r="Z1133" s="436"/>
      <c r="AA1133" s="428"/>
      <c r="AB1133" s="2"/>
      <c r="AC1133" s="1"/>
      <c r="AD1133" s="2"/>
      <c r="AE1133" s="2"/>
      <c r="AF1133" s="2"/>
      <c r="AG1133" s="2"/>
      <c r="AH1133" s="2"/>
      <c r="AI1133" s="2"/>
      <c r="AJ1133" s="2"/>
      <c r="AK1133" s="122"/>
      <c r="AL1133" s="2"/>
      <c r="AM1133" s="2"/>
      <c r="AN1133" s="2"/>
      <c r="AO1133" s="2"/>
      <c r="AP1133" s="2"/>
      <c r="AQ1133" s="2"/>
      <c r="AR1133" s="2"/>
      <c r="AS1133" s="2"/>
      <c r="AT1133" s="2"/>
      <c r="AU1133" s="2"/>
      <c r="AV1133" s="2"/>
      <c r="AW1133" s="2"/>
      <c r="AX1133" s="2"/>
      <c r="AY1133" s="2"/>
      <c r="AZ1133" s="2"/>
      <c r="BA1133" s="2"/>
      <c r="BB1133" s="2"/>
      <c r="BC1133" s="2"/>
      <c r="BD1133" s="2"/>
      <c r="BE1133" s="2"/>
    </row>
    <row r="1134" spans="1:57" s="3" customFormat="1" ht="63.75" customHeight="1">
      <c r="A1134" s="845" t="s">
        <v>11</v>
      </c>
      <c r="B1134" s="477"/>
      <c r="C1134" s="930" t="s">
        <v>796</v>
      </c>
      <c r="D1134" s="967" t="s">
        <v>1234</v>
      </c>
      <c r="E1134" s="968" t="s">
        <v>1235</v>
      </c>
      <c r="F1134" s="968" t="s">
        <v>473</v>
      </c>
      <c r="G1134" s="927"/>
      <c r="H1134" s="877"/>
      <c r="I1134" s="258"/>
      <c r="J1134" s="258"/>
      <c r="K1134" s="258"/>
      <c r="L1134" s="258"/>
      <c r="M1134" s="931"/>
      <c r="N1134" s="932"/>
      <c r="O1134" s="50">
        <f t="shared" si="601"/>
        <v>0</v>
      </c>
      <c r="P1134" s="94">
        <f t="shared" si="602"/>
        <v>0</v>
      </c>
      <c r="Q1134" s="839"/>
      <c r="R1134" s="840">
        <v>360</v>
      </c>
      <c r="S1134" s="734">
        <f t="shared" si="603"/>
        <v>360</v>
      </c>
      <c r="T1134" s="842" t="s">
        <v>796</v>
      </c>
      <c r="U1134" s="842"/>
      <c r="V1134" s="842"/>
      <c r="W1134" s="753">
        <f t="shared" si="604"/>
        <v>0</v>
      </c>
      <c r="X1134" s="553">
        <f t="shared" si="605"/>
        <v>0</v>
      </c>
      <c r="Y1134" s="708"/>
      <c r="Z1134" s="436"/>
      <c r="AA1134" s="428"/>
      <c r="AB1134" s="2"/>
      <c r="AC1134" s="1"/>
      <c r="AD1134" s="2"/>
      <c r="AE1134" s="2"/>
      <c r="AF1134" s="2"/>
      <c r="AG1134" s="2"/>
      <c r="AH1134" s="2"/>
      <c r="AI1134" s="2"/>
      <c r="AJ1134" s="2"/>
      <c r="AK1134" s="122"/>
      <c r="AL1134" s="2"/>
      <c r="AM1134" s="2"/>
      <c r="AN1134" s="2"/>
      <c r="AO1134" s="2"/>
      <c r="AP1134" s="2"/>
      <c r="AQ1134" s="2"/>
      <c r="AR1134" s="2"/>
      <c r="AS1134" s="2"/>
      <c r="AT1134" s="2"/>
      <c r="AU1134" s="2"/>
      <c r="AV1134" s="2"/>
      <c r="AW1134" s="2"/>
      <c r="AX1134" s="2"/>
      <c r="AY1134" s="2"/>
      <c r="AZ1134" s="2"/>
      <c r="BA1134" s="2"/>
      <c r="BB1134" s="2"/>
      <c r="BC1134" s="2"/>
      <c r="BD1134" s="2"/>
      <c r="BE1134" s="2"/>
    </row>
    <row r="1135" spans="1:57" s="3" customFormat="1" ht="63.75" customHeight="1">
      <c r="A1135" s="845" t="s">
        <v>11</v>
      </c>
      <c r="B1135" s="477"/>
      <c r="C1135" s="930" t="s">
        <v>796</v>
      </c>
      <c r="D1135" s="967" t="s">
        <v>1234</v>
      </c>
      <c r="E1135" s="968" t="s">
        <v>1235</v>
      </c>
      <c r="F1135" s="968" t="s">
        <v>47</v>
      </c>
      <c r="G1135" s="927"/>
      <c r="H1135" s="877"/>
      <c r="I1135" s="258"/>
      <c r="J1135" s="258"/>
      <c r="K1135" s="258"/>
      <c r="L1135" s="258"/>
      <c r="M1135" s="931"/>
      <c r="N1135" s="932"/>
      <c r="O1135" s="50">
        <f t="shared" si="601"/>
        <v>0</v>
      </c>
      <c r="P1135" s="94">
        <f t="shared" si="602"/>
        <v>0</v>
      </c>
      <c r="Q1135" s="839"/>
      <c r="R1135" s="840">
        <v>360</v>
      </c>
      <c r="S1135" s="734">
        <f t="shared" si="603"/>
        <v>360</v>
      </c>
      <c r="T1135" s="842" t="s">
        <v>796</v>
      </c>
      <c r="U1135" s="842"/>
      <c r="V1135" s="842"/>
      <c r="W1135" s="753">
        <f t="shared" si="604"/>
        <v>0</v>
      </c>
      <c r="X1135" s="553">
        <f t="shared" si="605"/>
        <v>0</v>
      </c>
      <c r="Y1135" s="708"/>
      <c r="Z1135" s="436"/>
      <c r="AA1135" s="428"/>
      <c r="AB1135" s="2"/>
      <c r="AC1135" s="1"/>
      <c r="AD1135" s="2"/>
      <c r="AE1135" s="2"/>
      <c r="AF1135" s="2"/>
      <c r="AG1135" s="2"/>
      <c r="AH1135" s="2"/>
      <c r="AI1135" s="2"/>
      <c r="AJ1135" s="2"/>
      <c r="AK1135" s="122"/>
      <c r="AL1135" s="2"/>
      <c r="AM1135" s="2"/>
      <c r="AN1135" s="2"/>
      <c r="AO1135" s="2"/>
      <c r="AP1135" s="2"/>
      <c r="AQ1135" s="2"/>
      <c r="AR1135" s="2"/>
      <c r="AS1135" s="2"/>
      <c r="AT1135" s="2"/>
      <c r="AU1135" s="2"/>
      <c r="AV1135" s="2"/>
      <c r="AW1135" s="2"/>
      <c r="AX1135" s="2"/>
      <c r="AY1135" s="2"/>
      <c r="AZ1135" s="2"/>
      <c r="BA1135" s="2"/>
      <c r="BB1135" s="2"/>
      <c r="BC1135" s="2"/>
      <c r="BD1135" s="2"/>
      <c r="BE1135" s="2"/>
    </row>
    <row r="1136" spans="1:57" s="3" customFormat="1" ht="63.75" customHeight="1">
      <c r="A1136" s="845" t="s">
        <v>11</v>
      </c>
      <c r="B1136" s="477"/>
      <c r="C1136" s="930" t="s">
        <v>796</v>
      </c>
      <c r="D1136" s="967" t="s">
        <v>1234</v>
      </c>
      <c r="E1136" s="968" t="s">
        <v>1235</v>
      </c>
      <c r="F1136" s="968" t="s">
        <v>1237</v>
      </c>
      <c r="G1136" s="927"/>
      <c r="H1136" s="877"/>
      <c r="I1136" s="258"/>
      <c r="J1136" s="258"/>
      <c r="K1136" s="258"/>
      <c r="L1136" s="258"/>
      <c r="M1136" s="931"/>
      <c r="N1136" s="932"/>
      <c r="O1136" s="50">
        <f t="shared" si="601"/>
        <v>0</v>
      </c>
      <c r="P1136" s="94">
        <f t="shared" si="602"/>
        <v>0</v>
      </c>
      <c r="Q1136" s="839"/>
      <c r="R1136" s="840">
        <v>360</v>
      </c>
      <c r="S1136" s="734">
        <f t="shared" si="603"/>
        <v>360</v>
      </c>
      <c r="T1136" s="842" t="s">
        <v>796</v>
      </c>
      <c r="U1136" s="842"/>
      <c r="V1136" s="842"/>
      <c r="W1136" s="753">
        <f t="shared" si="604"/>
        <v>0</v>
      </c>
      <c r="X1136" s="553">
        <f t="shared" si="605"/>
        <v>0</v>
      </c>
      <c r="Y1136" s="708"/>
      <c r="Z1136" s="436"/>
      <c r="AA1136" s="428"/>
      <c r="AB1136" s="2"/>
      <c r="AC1136" s="1"/>
      <c r="AD1136" s="2"/>
      <c r="AE1136" s="2"/>
      <c r="AF1136" s="2"/>
      <c r="AG1136" s="2"/>
      <c r="AH1136" s="2"/>
      <c r="AI1136" s="2"/>
      <c r="AJ1136" s="2"/>
      <c r="AK1136" s="122"/>
      <c r="AL1136" s="2"/>
      <c r="AM1136" s="2"/>
      <c r="AN1136" s="2"/>
      <c r="AO1136" s="2"/>
      <c r="AP1136" s="2"/>
      <c r="AQ1136" s="2"/>
      <c r="AR1136" s="2"/>
      <c r="AS1136" s="2"/>
      <c r="AT1136" s="2"/>
      <c r="AU1136" s="2"/>
      <c r="AV1136" s="2"/>
      <c r="AW1136" s="2"/>
      <c r="AX1136" s="2"/>
      <c r="AY1136" s="2"/>
      <c r="AZ1136" s="2"/>
      <c r="BA1136" s="2"/>
      <c r="BB1136" s="2"/>
      <c r="BC1136" s="2"/>
      <c r="BD1136" s="2"/>
      <c r="BE1136" s="2"/>
    </row>
    <row r="1137" spans="1:16359" s="3" customFormat="1" ht="63.75" customHeight="1">
      <c r="A1137" s="845" t="s">
        <v>11</v>
      </c>
      <c r="B1137" s="477"/>
      <c r="C1137" s="930" t="s">
        <v>796</v>
      </c>
      <c r="D1137" s="967" t="s">
        <v>1238</v>
      </c>
      <c r="E1137" s="968" t="s">
        <v>1193</v>
      </c>
      <c r="F1137" s="968" t="s">
        <v>495</v>
      </c>
      <c r="G1137" s="927"/>
      <c r="H1137" s="877"/>
      <c r="I1137" s="258"/>
      <c r="J1137" s="258"/>
      <c r="K1137" s="258"/>
      <c r="L1137" s="258"/>
      <c r="M1137" s="931"/>
      <c r="N1137" s="932"/>
      <c r="O1137" s="50">
        <f t="shared" si="601"/>
        <v>0</v>
      </c>
      <c r="P1137" s="94">
        <f t="shared" si="602"/>
        <v>0</v>
      </c>
      <c r="Q1137" s="839"/>
      <c r="R1137" s="840">
        <v>340</v>
      </c>
      <c r="S1137" s="734">
        <f t="shared" si="603"/>
        <v>340</v>
      </c>
      <c r="T1137" s="842" t="s">
        <v>796</v>
      </c>
      <c r="U1137" s="842"/>
      <c r="V1137" s="842"/>
      <c r="W1137" s="753">
        <f t="shared" si="604"/>
        <v>0</v>
      </c>
      <c r="X1137" s="553">
        <f t="shared" si="605"/>
        <v>0</v>
      </c>
      <c r="Y1137" s="708"/>
      <c r="Z1137" s="436"/>
      <c r="AA1137" s="428"/>
      <c r="AB1137" s="2"/>
      <c r="AC1137" s="1"/>
      <c r="AD1137" s="2"/>
      <c r="AE1137" s="2"/>
      <c r="AF1137" s="2"/>
      <c r="AG1137" s="2"/>
      <c r="AH1137" s="2"/>
      <c r="AI1137" s="2"/>
      <c r="AJ1137" s="2"/>
      <c r="AK1137" s="122"/>
      <c r="AL1137" s="2"/>
      <c r="AM1137" s="2"/>
      <c r="AN1137" s="2"/>
      <c r="AO1137" s="2"/>
      <c r="AP1137" s="2"/>
      <c r="AQ1137" s="2"/>
      <c r="AR1137" s="2"/>
      <c r="AS1137" s="2"/>
      <c r="AT1137" s="2"/>
      <c r="AU1137" s="2"/>
      <c r="AV1137" s="2"/>
      <c r="AW1137" s="2"/>
      <c r="AX1137" s="2"/>
      <c r="AY1137" s="2"/>
      <c r="AZ1137" s="2"/>
      <c r="BA1137" s="2"/>
      <c r="BB1137" s="2"/>
      <c r="BC1137" s="2"/>
      <c r="BD1137" s="2"/>
      <c r="BE1137" s="2"/>
    </row>
    <row r="1138" spans="1:16359" s="3" customFormat="1" ht="63.75" customHeight="1">
      <c r="A1138" s="845" t="s">
        <v>11</v>
      </c>
      <c r="B1138" s="477"/>
      <c r="C1138" s="930" t="s">
        <v>796</v>
      </c>
      <c r="D1138" s="967" t="s">
        <v>1238</v>
      </c>
      <c r="E1138" s="968" t="s">
        <v>1193</v>
      </c>
      <c r="F1138" s="968" t="s">
        <v>469</v>
      </c>
      <c r="G1138" s="927"/>
      <c r="H1138" s="877"/>
      <c r="I1138" s="258"/>
      <c r="J1138" s="258"/>
      <c r="K1138" s="258"/>
      <c r="L1138" s="258"/>
      <c r="M1138" s="931"/>
      <c r="N1138" s="932"/>
      <c r="O1138" s="50">
        <f t="shared" si="601"/>
        <v>0</v>
      </c>
      <c r="P1138" s="94">
        <f t="shared" si="602"/>
        <v>0</v>
      </c>
      <c r="Q1138" s="839"/>
      <c r="R1138" s="840">
        <v>340</v>
      </c>
      <c r="S1138" s="734">
        <f t="shared" si="603"/>
        <v>340</v>
      </c>
      <c r="T1138" s="842" t="s">
        <v>796</v>
      </c>
      <c r="U1138" s="842"/>
      <c r="V1138" s="842"/>
      <c r="W1138" s="753">
        <f t="shared" si="604"/>
        <v>0</v>
      </c>
      <c r="X1138" s="553">
        <f t="shared" si="605"/>
        <v>0</v>
      </c>
      <c r="Y1138" s="708"/>
      <c r="Z1138" s="436"/>
      <c r="AA1138" s="428"/>
      <c r="AB1138" s="2"/>
      <c r="AC1138" s="1"/>
      <c r="AD1138" s="2"/>
      <c r="AE1138" s="2"/>
      <c r="AF1138" s="2"/>
      <c r="AG1138" s="2"/>
      <c r="AH1138" s="2"/>
      <c r="AI1138" s="2"/>
      <c r="AJ1138" s="2"/>
      <c r="AK1138" s="122"/>
      <c r="AL1138" s="2"/>
      <c r="AM1138" s="2"/>
      <c r="AN1138" s="2"/>
      <c r="AO1138" s="2"/>
      <c r="AP1138" s="2"/>
      <c r="AQ1138" s="2"/>
      <c r="AR1138" s="2"/>
      <c r="AS1138" s="2"/>
      <c r="AT1138" s="2"/>
      <c r="AU1138" s="2"/>
      <c r="AV1138" s="2"/>
      <c r="AW1138" s="2"/>
      <c r="AX1138" s="2"/>
      <c r="AY1138" s="2"/>
      <c r="AZ1138" s="2"/>
      <c r="BA1138" s="2"/>
      <c r="BB1138" s="2"/>
      <c r="BC1138" s="2"/>
      <c r="BD1138" s="2"/>
      <c r="BE1138" s="2"/>
    </row>
    <row r="1139" spans="1:16359" s="3" customFormat="1" ht="63.75" customHeight="1">
      <c r="A1139" s="845" t="s">
        <v>11</v>
      </c>
      <c r="B1139" s="477"/>
      <c r="C1139" s="930" t="s">
        <v>796</v>
      </c>
      <c r="D1139" s="967" t="s">
        <v>1238</v>
      </c>
      <c r="E1139" s="968" t="s">
        <v>1193</v>
      </c>
      <c r="F1139" s="968" t="s">
        <v>23</v>
      </c>
      <c r="G1139" s="927"/>
      <c r="H1139" s="877"/>
      <c r="I1139" s="258"/>
      <c r="J1139" s="258"/>
      <c r="K1139" s="258"/>
      <c r="L1139" s="258"/>
      <c r="M1139" s="931"/>
      <c r="N1139" s="932"/>
      <c r="O1139" s="50">
        <f t="shared" si="601"/>
        <v>0</v>
      </c>
      <c r="P1139" s="94">
        <f t="shared" si="602"/>
        <v>0</v>
      </c>
      <c r="Q1139" s="839"/>
      <c r="R1139" s="840">
        <v>340</v>
      </c>
      <c r="S1139" s="734">
        <f t="shared" si="603"/>
        <v>340</v>
      </c>
      <c r="T1139" s="842" t="s">
        <v>796</v>
      </c>
      <c r="U1139" s="842"/>
      <c r="V1139" s="842"/>
      <c r="W1139" s="753">
        <f t="shared" si="604"/>
        <v>0</v>
      </c>
      <c r="X1139" s="553">
        <f t="shared" si="605"/>
        <v>0</v>
      </c>
      <c r="Y1139" s="708"/>
      <c r="Z1139" s="436"/>
      <c r="AA1139" s="428"/>
      <c r="AB1139" s="2"/>
      <c r="AC1139" s="1"/>
      <c r="AD1139" s="2"/>
      <c r="AE1139" s="2"/>
      <c r="AF1139" s="2"/>
      <c r="AG1139" s="2"/>
      <c r="AH1139" s="2"/>
      <c r="AI1139" s="2"/>
      <c r="AJ1139" s="2"/>
      <c r="AK1139" s="122"/>
      <c r="AL1139" s="2"/>
      <c r="AM1139" s="2"/>
      <c r="AN1139" s="2"/>
      <c r="AO1139" s="2"/>
      <c r="AP1139" s="2"/>
      <c r="AQ1139" s="2"/>
      <c r="AR1139" s="2"/>
      <c r="AS1139" s="2"/>
      <c r="AT1139" s="2"/>
      <c r="AU1139" s="2"/>
      <c r="AV1139" s="2"/>
      <c r="AW1139" s="2"/>
      <c r="AX1139" s="2"/>
      <c r="AY1139" s="2"/>
      <c r="AZ1139" s="2"/>
      <c r="BA1139" s="2"/>
      <c r="BB1139" s="2"/>
      <c r="BC1139" s="2"/>
      <c r="BD1139" s="2"/>
      <c r="BE1139" s="2"/>
    </row>
    <row r="1140" spans="1:16359" s="3" customFormat="1" ht="63.75" customHeight="1">
      <c r="A1140" s="845" t="s">
        <v>11</v>
      </c>
      <c r="B1140" s="477"/>
      <c r="C1140" s="930" t="s">
        <v>796</v>
      </c>
      <c r="D1140" s="967" t="s">
        <v>1238</v>
      </c>
      <c r="E1140" s="968" t="s">
        <v>1193</v>
      </c>
      <c r="F1140" s="968" t="s">
        <v>47</v>
      </c>
      <c r="G1140" s="927"/>
      <c r="H1140" s="877"/>
      <c r="I1140" s="258"/>
      <c r="J1140" s="258"/>
      <c r="K1140" s="258"/>
      <c r="L1140" s="258"/>
      <c r="M1140" s="931"/>
      <c r="N1140" s="932"/>
      <c r="O1140" s="50">
        <f t="shared" si="601"/>
        <v>0</v>
      </c>
      <c r="P1140" s="94">
        <f t="shared" si="602"/>
        <v>0</v>
      </c>
      <c r="Q1140" s="839"/>
      <c r="R1140" s="840">
        <v>340</v>
      </c>
      <c r="S1140" s="734">
        <f t="shared" ref="S1140:S1151" si="606">R1140</f>
        <v>340</v>
      </c>
      <c r="T1140" s="842" t="s">
        <v>796</v>
      </c>
      <c r="U1140" s="842"/>
      <c r="V1140" s="842"/>
      <c r="W1140" s="753">
        <f t="shared" si="604"/>
        <v>0</v>
      </c>
      <c r="X1140" s="553">
        <f t="shared" si="605"/>
        <v>0</v>
      </c>
      <c r="Y1140" s="708"/>
      <c r="Z1140" s="436"/>
      <c r="AA1140" s="428"/>
      <c r="AB1140" s="2"/>
      <c r="AC1140" s="1"/>
      <c r="AD1140" s="2"/>
      <c r="AE1140" s="2"/>
      <c r="AF1140" s="2"/>
      <c r="AG1140" s="2"/>
      <c r="AH1140" s="2"/>
      <c r="AI1140" s="2"/>
      <c r="AJ1140" s="2"/>
      <c r="AK1140" s="122"/>
      <c r="AL1140" s="2"/>
      <c r="AM1140" s="2"/>
      <c r="AN1140" s="2"/>
      <c r="AO1140" s="2"/>
      <c r="AP1140" s="2"/>
      <c r="AQ1140" s="2"/>
      <c r="AR1140" s="2"/>
      <c r="AS1140" s="2"/>
      <c r="AT1140" s="2"/>
      <c r="AU1140" s="2"/>
      <c r="AV1140" s="2"/>
      <c r="AW1140" s="2"/>
      <c r="AX1140" s="2"/>
      <c r="AY1140" s="2"/>
      <c r="AZ1140" s="2"/>
      <c r="BA1140" s="2"/>
      <c r="BB1140" s="2"/>
      <c r="BC1140" s="2"/>
      <c r="BD1140" s="2"/>
      <c r="BE1140" s="2"/>
    </row>
    <row r="1141" spans="1:16359" s="3" customFormat="1" ht="63.75" customHeight="1">
      <c r="A1141" s="845" t="s">
        <v>11</v>
      </c>
      <c r="B1141" s="477"/>
      <c r="C1141" s="930" t="s">
        <v>796</v>
      </c>
      <c r="D1141" s="967" t="s">
        <v>1239</v>
      </c>
      <c r="E1141" s="968" t="s">
        <v>1240</v>
      </c>
      <c r="F1141" s="968" t="s">
        <v>809</v>
      </c>
      <c r="G1141" s="927"/>
      <c r="H1141" s="877"/>
      <c r="I1141" s="258"/>
      <c r="J1141" s="258"/>
      <c r="K1141" s="258"/>
      <c r="L1141" s="258"/>
      <c r="M1141" s="931"/>
      <c r="N1141" s="932"/>
      <c r="O1141" s="50">
        <f t="shared" si="601"/>
        <v>0</v>
      </c>
      <c r="P1141" s="94">
        <f t="shared" si="602"/>
        <v>0</v>
      </c>
      <c r="Q1141" s="839"/>
      <c r="R1141" s="840">
        <v>390</v>
      </c>
      <c r="S1141" s="734">
        <f t="shared" si="606"/>
        <v>390</v>
      </c>
      <c r="T1141" s="842" t="s">
        <v>796</v>
      </c>
      <c r="U1141" s="842"/>
      <c r="V1141" s="842"/>
      <c r="W1141" s="753">
        <f t="shared" si="604"/>
        <v>0</v>
      </c>
      <c r="X1141" s="553">
        <f t="shared" si="605"/>
        <v>0</v>
      </c>
      <c r="Y1141" s="708"/>
      <c r="Z1141" s="436"/>
      <c r="AA1141" s="428"/>
      <c r="AB1141" s="2"/>
      <c r="AC1141" s="1"/>
      <c r="AD1141" s="2"/>
      <c r="AE1141" s="2"/>
      <c r="AF1141" s="2"/>
      <c r="AG1141" s="2"/>
      <c r="AH1141" s="2"/>
      <c r="AI1141" s="2"/>
      <c r="AJ1141" s="2"/>
      <c r="AK1141" s="122"/>
      <c r="AL1141" s="2"/>
      <c r="AM1141" s="2"/>
      <c r="AN1141" s="2"/>
      <c r="AO1141" s="2"/>
      <c r="AP1141" s="2"/>
      <c r="AQ1141" s="2"/>
      <c r="AR1141" s="2"/>
      <c r="AS1141" s="2"/>
      <c r="AT1141" s="2"/>
      <c r="AU1141" s="2"/>
      <c r="AV1141" s="2"/>
      <c r="AW1141" s="2"/>
      <c r="AX1141" s="2"/>
      <c r="AY1141" s="2"/>
      <c r="AZ1141" s="2"/>
      <c r="BA1141" s="2"/>
      <c r="BB1141" s="2"/>
      <c r="BC1141" s="2"/>
      <c r="BD1141" s="2"/>
      <c r="BE1141" s="2"/>
    </row>
    <row r="1142" spans="1:16359" s="3" customFormat="1" ht="63.75" customHeight="1">
      <c r="A1142" s="929" t="s">
        <v>11</v>
      </c>
      <c r="B1142" s="477"/>
      <c r="C1142" s="930" t="s">
        <v>796</v>
      </c>
      <c r="D1142" s="967" t="s">
        <v>1239</v>
      </c>
      <c r="E1142" s="968" t="s">
        <v>1240</v>
      </c>
      <c r="F1142" s="968" t="s">
        <v>47</v>
      </c>
      <c r="G1142" s="927"/>
      <c r="H1142" s="877"/>
      <c r="I1142" s="258"/>
      <c r="J1142" s="258"/>
      <c r="K1142" s="258"/>
      <c r="L1142" s="258"/>
      <c r="M1142" s="931"/>
      <c r="N1142" s="932"/>
      <c r="O1142" s="50">
        <f t="shared" si="601"/>
        <v>0</v>
      </c>
      <c r="P1142" s="94">
        <f t="shared" si="602"/>
        <v>0</v>
      </c>
      <c r="Q1142" s="839"/>
      <c r="R1142" s="840">
        <v>390</v>
      </c>
      <c r="S1142" s="734">
        <f t="shared" si="606"/>
        <v>390</v>
      </c>
      <c r="T1142" s="842" t="s">
        <v>796</v>
      </c>
      <c r="U1142" s="842"/>
      <c r="V1142" s="842"/>
      <c r="W1142" s="753">
        <f t="shared" si="604"/>
        <v>0</v>
      </c>
      <c r="X1142" s="553">
        <f t="shared" si="605"/>
        <v>0</v>
      </c>
      <c r="Y1142" s="708"/>
      <c r="Z1142" s="436"/>
      <c r="AA1142" s="428"/>
      <c r="AB1142" s="2"/>
      <c r="AC1142" s="1"/>
      <c r="AD1142" s="2"/>
      <c r="AE1142" s="2"/>
      <c r="AF1142" s="2"/>
      <c r="AG1142" s="2"/>
      <c r="AH1142" s="2"/>
      <c r="AI1142" s="2"/>
      <c r="AJ1142" s="2"/>
      <c r="AK1142" s="122"/>
      <c r="AL1142" s="2"/>
      <c r="AM1142" s="2"/>
      <c r="AN1142" s="2"/>
      <c r="AO1142" s="2"/>
      <c r="AP1142" s="2"/>
      <c r="AQ1142" s="2"/>
      <c r="AR1142" s="2"/>
      <c r="AS1142" s="2"/>
      <c r="AT1142" s="2"/>
      <c r="AU1142" s="2"/>
      <c r="AV1142" s="2"/>
      <c r="AW1142" s="2"/>
      <c r="AX1142" s="2"/>
      <c r="AY1142" s="2"/>
      <c r="AZ1142" s="2"/>
      <c r="BA1142" s="2"/>
      <c r="BB1142" s="2"/>
      <c r="BC1142" s="2"/>
      <c r="BD1142" s="2"/>
      <c r="BE1142" s="2"/>
    </row>
    <row r="1143" spans="1:16359" s="3" customFormat="1" ht="63.75" customHeight="1">
      <c r="A1143" s="845" t="s">
        <v>11</v>
      </c>
      <c r="B1143" s="477"/>
      <c r="C1143" s="930" t="s">
        <v>796</v>
      </c>
      <c r="D1143" s="967" t="s">
        <v>1239</v>
      </c>
      <c r="E1143" s="968" t="s">
        <v>1240</v>
      </c>
      <c r="F1143" s="968" t="s">
        <v>6</v>
      </c>
      <c r="G1143" s="927"/>
      <c r="H1143" s="877"/>
      <c r="I1143" s="258"/>
      <c r="J1143" s="258"/>
      <c r="K1143" s="258"/>
      <c r="L1143" s="258"/>
      <c r="M1143" s="931"/>
      <c r="N1143" s="932"/>
      <c r="O1143" s="50">
        <f t="shared" si="601"/>
        <v>0</v>
      </c>
      <c r="P1143" s="94">
        <f t="shared" si="602"/>
        <v>0</v>
      </c>
      <c r="Q1143" s="839"/>
      <c r="R1143" s="840">
        <v>390</v>
      </c>
      <c r="S1143" s="734">
        <f t="shared" si="606"/>
        <v>390</v>
      </c>
      <c r="T1143" s="842" t="s">
        <v>796</v>
      </c>
      <c r="U1143" s="842"/>
      <c r="V1143" s="842"/>
      <c r="W1143" s="753">
        <f t="shared" si="604"/>
        <v>0</v>
      </c>
      <c r="X1143" s="553">
        <f t="shared" si="605"/>
        <v>0</v>
      </c>
      <c r="Y1143" s="708"/>
      <c r="Z1143" s="436"/>
      <c r="AA1143" s="428"/>
      <c r="AB1143" s="2"/>
      <c r="AC1143" s="1"/>
      <c r="AD1143" s="2"/>
      <c r="AE1143" s="2"/>
      <c r="AF1143" s="2"/>
      <c r="AG1143" s="2"/>
      <c r="AH1143" s="2"/>
      <c r="AI1143" s="2"/>
      <c r="AJ1143" s="2"/>
      <c r="AK1143" s="122"/>
      <c r="AL1143" s="2"/>
      <c r="AM1143" s="2"/>
      <c r="AN1143" s="2"/>
      <c r="AO1143" s="2"/>
      <c r="AP1143" s="2"/>
      <c r="AQ1143" s="2"/>
      <c r="AR1143" s="2"/>
      <c r="AS1143" s="2"/>
      <c r="AT1143" s="2"/>
      <c r="AU1143" s="2"/>
      <c r="AV1143" s="2"/>
      <c r="AW1143" s="2"/>
      <c r="AX1143" s="2"/>
      <c r="AY1143" s="2"/>
      <c r="AZ1143" s="2"/>
      <c r="BA1143" s="2"/>
      <c r="BB1143" s="2"/>
      <c r="BC1143" s="2"/>
      <c r="BD1143" s="2"/>
      <c r="BE1143" s="2"/>
    </row>
    <row r="1144" spans="1:16359" s="3" customFormat="1" ht="63.75" customHeight="1">
      <c r="A1144" s="845" t="s">
        <v>11</v>
      </c>
      <c r="B1144" s="477"/>
      <c r="C1144" s="930" t="s">
        <v>796</v>
      </c>
      <c r="D1144" s="967" t="s">
        <v>1239</v>
      </c>
      <c r="E1144" s="968" t="s">
        <v>1240</v>
      </c>
      <c r="F1144" s="968" t="s">
        <v>33</v>
      </c>
      <c r="G1144" s="927"/>
      <c r="H1144" s="877"/>
      <c r="I1144" s="258"/>
      <c r="J1144" s="258"/>
      <c r="K1144" s="258"/>
      <c r="L1144" s="258"/>
      <c r="M1144" s="931"/>
      <c r="N1144" s="932"/>
      <c r="O1144" s="50">
        <f t="shared" si="601"/>
        <v>0</v>
      </c>
      <c r="P1144" s="94">
        <f t="shared" si="602"/>
        <v>0</v>
      </c>
      <c r="Q1144" s="839"/>
      <c r="R1144" s="840">
        <v>390</v>
      </c>
      <c r="S1144" s="734">
        <f t="shared" si="606"/>
        <v>390</v>
      </c>
      <c r="T1144" s="842" t="s">
        <v>796</v>
      </c>
      <c r="U1144" s="842"/>
      <c r="V1144" s="842"/>
      <c r="W1144" s="753">
        <f t="shared" si="604"/>
        <v>0</v>
      </c>
      <c r="X1144" s="553">
        <f t="shared" si="605"/>
        <v>0</v>
      </c>
      <c r="Y1144" s="708"/>
      <c r="Z1144" s="436"/>
      <c r="AA1144" s="428"/>
      <c r="AB1144" s="2"/>
      <c r="AC1144" s="1"/>
      <c r="AD1144" s="2"/>
      <c r="AE1144" s="2"/>
      <c r="AF1144" s="2"/>
      <c r="AG1144" s="2"/>
      <c r="AH1144" s="2"/>
      <c r="AI1144" s="2"/>
      <c r="AJ1144" s="2"/>
      <c r="AK1144" s="122"/>
      <c r="AL1144" s="2"/>
      <c r="AM1144" s="2"/>
      <c r="AN1144" s="2"/>
      <c r="AO1144" s="2"/>
      <c r="AP1144" s="2"/>
      <c r="AQ1144" s="2"/>
      <c r="AR1144" s="2"/>
      <c r="AS1144" s="2"/>
      <c r="AT1144" s="2"/>
      <c r="AU1144" s="2"/>
      <c r="AV1144" s="2"/>
      <c r="AW1144" s="2"/>
      <c r="AX1144" s="2"/>
      <c r="AY1144" s="2"/>
      <c r="AZ1144" s="2"/>
      <c r="BA1144" s="2"/>
      <c r="BB1144" s="2"/>
      <c r="BC1144" s="2"/>
      <c r="BD1144" s="2"/>
      <c r="BE1144" s="2"/>
    </row>
    <row r="1145" spans="1:16359" s="3" customFormat="1" ht="63.75" customHeight="1">
      <c r="A1145" s="845" t="s">
        <v>11</v>
      </c>
      <c r="B1145" s="477"/>
      <c r="C1145" s="930" t="s">
        <v>796</v>
      </c>
      <c r="D1145" s="967" t="s">
        <v>1239</v>
      </c>
      <c r="E1145" s="968" t="s">
        <v>1240</v>
      </c>
      <c r="F1145" s="968" t="s">
        <v>469</v>
      </c>
      <c r="G1145" s="927"/>
      <c r="H1145" s="877"/>
      <c r="I1145" s="258"/>
      <c r="J1145" s="258"/>
      <c r="K1145" s="258"/>
      <c r="L1145" s="258"/>
      <c r="M1145" s="931"/>
      <c r="N1145" s="932"/>
      <c r="O1145" s="50">
        <f t="shared" si="601"/>
        <v>0</v>
      </c>
      <c r="P1145" s="94">
        <f t="shared" si="602"/>
        <v>0</v>
      </c>
      <c r="Q1145" s="839"/>
      <c r="R1145" s="840">
        <v>390</v>
      </c>
      <c r="S1145" s="734">
        <f t="shared" si="606"/>
        <v>390</v>
      </c>
      <c r="T1145" s="842" t="s">
        <v>796</v>
      </c>
      <c r="U1145" s="842"/>
      <c r="V1145" s="842"/>
      <c r="W1145" s="753">
        <f t="shared" si="604"/>
        <v>0</v>
      </c>
      <c r="X1145" s="553">
        <f t="shared" si="605"/>
        <v>0</v>
      </c>
      <c r="Y1145" s="708"/>
      <c r="Z1145" s="436"/>
      <c r="AA1145" s="428"/>
      <c r="AB1145" s="2"/>
      <c r="AC1145" s="1"/>
      <c r="AD1145" s="2"/>
      <c r="AE1145" s="2"/>
      <c r="AF1145" s="2"/>
      <c r="AG1145" s="2"/>
      <c r="AH1145" s="2"/>
      <c r="AI1145" s="2"/>
      <c r="AJ1145" s="2"/>
      <c r="AK1145" s="122"/>
      <c r="AL1145" s="2"/>
      <c r="AM1145" s="2"/>
      <c r="AN1145" s="2"/>
      <c r="AO1145" s="2"/>
      <c r="AP1145" s="2"/>
      <c r="AQ1145" s="2"/>
      <c r="AR1145" s="2"/>
      <c r="AS1145" s="2"/>
      <c r="AT1145" s="2"/>
      <c r="AU1145" s="2"/>
      <c r="AV1145" s="2"/>
      <c r="AW1145" s="2"/>
      <c r="AX1145" s="2"/>
      <c r="AY1145" s="2"/>
      <c r="AZ1145" s="2"/>
      <c r="BA1145" s="2"/>
      <c r="BB1145" s="2"/>
      <c r="BC1145" s="2"/>
      <c r="BD1145" s="2"/>
      <c r="BE1145" s="2"/>
    </row>
    <row r="1146" spans="1:16359" s="3" customFormat="1" ht="63.75" customHeight="1">
      <c r="A1146" s="845" t="s">
        <v>11</v>
      </c>
      <c r="B1146" s="477"/>
      <c r="C1146" s="930" t="s">
        <v>796</v>
      </c>
      <c r="D1146" s="967" t="s">
        <v>1239</v>
      </c>
      <c r="E1146" s="968" t="s">
        <v>1240</v>
      </c>
      <c r="F1146" s="968" t="s">
        <v>495</v>
      </c>
      <c r="G1146" s="927"/>
      <c r="H1146" s="877"/>
      <c r="I1146" s="258"/>
      <c r="J1146" s="258"/>
      <c r="K1146" s="258"/>
      <c r="L1146" s="258"/>
      <c r="M1146" s="931"/>
      <c r="N1146" s="932"/>
      <c r="O1146" s="50">
        <f t="shared" si="601"/>
        <v>0</v>
      </c>
      <c r="P1146" s="94">
        <f t="shared" si="602"/>
        <v>0</v>
      </c>
      <c r="Q1146" s="839"/>
      <c r="R1146" s="840">
        <v>390</v>
      </c>
      <c r="S1146" s="734">
        <f t="shared" si="606"/>
        <v>390</v>
      </c>
      <c r="T1146" s="842" t="s">
        <v>796</v>
      </c>
      <c r="U1146" s="842"/>
      <c r="V1146" s="842"/>
      <c r="W1146" s="753">
        <f t="shared" si="604"/>
        <v>0</v>
      </c>
      <c r="X1146" s="553">
        <f t="shared" si="605"/>
        <v>0</v>
      </c>
      <c r="Y1146" s="708"/>
      <c r="Z1146" s="436"/>
      <c r="AA1146" s="428"/>
      <c r="AB1146" s="2"/>
      <c r="AC1146" s="1"/>
      <c r="AD1146" s="2"/>
      <c r="AE1146" s="2"/>
      <c r="AF1146" s="2"/>
      <c r="AG1146" s="2"/>
      <c r="AH1146" s="2"/>
      <c r="AI1146" s="2"/>
      <c r="AJ1146" s="2"/>
      <c r="AK1146" s="122"/>
      <c r="AL1146" s="2"/>
      <c r="AM1146" s="2"/>
      <c r="AN1146" s="2"/>
      <c r="AO1146" s="2"/>
      <c r="AP1146" s="2"/>
      <c r="AQ1146" s="2"/>
      <c r="AR1146" s="2"/>
      <c r="AS1146" s="2"/>
      <c r="AT1146" s="2"/>
      <c r="AU1146" s="2"/>
      <c r="AV1146" s="2"/>
      <c r="AW1146" s="2"/>
      <c r="AX1146" s="2"/>
      <c r="AY1146" s="2"/>
      <c r="AZ1146" s="2"/>
      <c r="BA1146" s="2"/>
      <c r="BB1146" s="2"/>
      <c r="BC1146" s="2"/>
      <c r="BD1146" s="2"/>
      <c r="BE1146" s="2"/>
    </row>
    <row r="1147" spans="1:16359" s="3" customFormat="1" ht="63.75" customHeight="1">
      <c r="A1147" s="845" t="s">
        <v>11</v>
      </c>
      <c r="B1147" s="477"/>
      <c r="C1147" s="930" t="s">
        <v>796</v>
      </c>
      <c r="D1147" s="967" t="s">
        <v>1241</v>
      </c>
      <c r="E1147" s="968" t="s">
        <v>1242</v>
      </c>
      <c r="F1147" s="968" t="s">
        <v>26</v>
      </c>
      <c r="G1147" s="927"/>
      <c r="H1147" s="877"/>
      <c r="I1147" s="258"/>
      <c r="J1147" s="258"/>
      <c r="K1147" s="258"/>
      <c r="L1147" s="258"/>
      <c r="M1147" s="931"/>
      <c r="N1147" s="932"/>
      <c r="O1147" s="50">
        <f t="shared" si="601"/>
        <v>0</v>
      </c>
      <c r="P1147" s="94">
        <f t="shared" si="602"/>
        <v>0</v>
      </c>
      <c r="Q1147" s="839"/>
      <c r="R1147" s="840">
        <v>390</v>
      </c>
      <c r="S1147" s="734">
        <f t="shared" si="606"/>
        <v>390</v>
      </c>
      <c r="T1147" s="842" t="s">
        <v>796</v>
      </c>
      <c r="U1147" s="842"/>
      <c r="V1147" s="842"/>
      <c r="W1147" s="753">
        <f t="shared" si="604"/>
        <v>0</v>
      </c>
      <c r="X1147" s="553">
        <f t="shared" si="605"/>
        <v>0</v>
      </c>
      <c r="Y1147" s="708"/>
      <c r="Z1147" s="436"/>
      <c r="AA1147" s="428"/>
      <c r="AB1147" s="2"/>
      <c r="AC1147" s="1"/>
      <c r="AD1147" s="2"/>
      <c r="AE1147" s="2"/>
      <c r="AF1147" s="2"/>
      <c r="AG1147" s="2"/>
      <c r="AH1147" s="2"/>
      <c r="AI1147" s="2"/>
      <c r="AJ1147" s="2"/>
      <c r="AK1147" s="122"/>
      <c r="AL1147" s="2"/>
      <c r="AM1147" s="2"/>
      <c r="AN1147" s="2"/>
      <c r="AO1147" s="2"/>
      <c r="AP1147" s="2"/>
      <c r="AQ1147" s="2"/>
      <c r="AR1147" s="2"/>
      <c r="AS1147" s="2"/>
      <c r="AT1147" s="2"/>
      <c r="AU1147" s="2"/>
      <c r="AV1147" s="2"/>
      <c r="AW1147" s="2"/>
      <c r="AX1147" s="2"/>
      <c r="AY1147" s="2"/>
      <c r="AZ1147" s="2"/>
      <c r="BA1147" s="2"/>
      <c r="BB1147" s="2"/>
      <c r="BC1147" s="2"/>
      <c r="BD1147" s="2"/>
      <c r="BE1147" s="2"/>
    </row>
    <row r="1148" spans="1:16359" s="3" customFormat="1" ht="63.75" customHeight="1">
      <c r="A1148" s="845" t="s">
        <v>11</v>
      </c>
      <c r="B1148" s="477"/>
      <c r="C1148" s="930" t="s">
        <v>796</v>
      </c>
      <c r="D1148" s="967" t="s">
        <v>1241</v>
      </c>
      <c r="E1148" s="968" t="s">
        <v>1242</v>
      </c>
      <c r="F1148" s="968" t="s">
        <v>43</v>
      </c>
      <c r="G1148" s="927"/>
      <c r="H1148" s="877"/>
      <c r="I1148" s="258"/>
      <c r="J1148" s="258"/>
      <c r="K1148" s="258"/>
      <c r="L1148" s="258"/>
      <c r="M1148" s="931"/>
      <c r="N1148" s="932"/>
      <c r="O1148" s="50">
        <f t="shared" ref="O1148:O1151" si="607">SUBTOTAL(9,G1148:M1148)</f>
        <v>0</v>
      </c>
      <c r="P1148" s="94">
        <f t="shared" ref="P1148:P1151" si="608">O1148</f>
        <v>0</v>
      </c>
      <c r="Q1148" s="839"/>
      <c r="R1148" s="840">
        <v>390</v>
      </c>
      <c r="S1148" s="734">
        <f t="shared" si="606"/>
        <v>390</v>
      </c>
      <c r="T1148" s="842" t="s">
        <v>796</v>
      </c>
      <c r="U1148" s="842"/>
      <c r="V1148" s="842"/>
      <c r="W1148" s="753">
        <f t="shared" ref="W1148:W1151" si="609">S1148*O1148</f>
        <v>0</v>
      </c>
      <c r="X1148" s="553">
        <f t="shared" si="605"/>
        <v>0</v>
      </c>
      <c r="Y1148" s="708"/>
      <c r="Z1148" s="436"/>
      <c r="AA1148" s="428"/>
      <c r="AB1148" s="2"/>
      <c r="AC1148" s="1"/>
      <c r="AD1148" s="2"/>
      <c r="AE1148" s="2"/>
      <c r="AF1148" s="2"/>
      <c r="AG1148" s="2"/>
      <c r="AH1148" s="2"/>
      <c r="AI1148" s="2"/>
      <c r="AJ1148" s="2"/>
      <c r="AK1148" s="122"/>
      <c r="AL1148" s="2"/>
      <c r="AM1148" s="2"/>
      <c r="AN1148" s="2"/>
      <c r="AO1148" s="2"/>
      <c r="AP1148" s="2"/>
      <c r="AQ1148" s="2"/>
      <c r="AR1148" s="2"/>
      <c r="AS1148" s="2"/>
      <c r="AT1148" s="2"/>
      <c r="AU1148" s="2"/>
      <c r="AV1148" s="2"/>
      <c r="AW1148" s="2"/>
      <c r="AX1148" s="2"/>
      <c r="AY1148" s="2"/>
      <c r="AZ1148" s="2"/>
      <c r="BA1148" s="2"/>
      <c r="BB1148" s="2"/>
      <c r="BC1148" s="2"/>
      <c r="BD1148" s="2"/>
      <c r="BE1148" s="2"/>
    </row>
    <row r="1149" spans="1:16359" s="3" customFormat="1" ht="63.75" customHeight="1">
      <c r="A1149" s="845" t="s">
        <v>11</v>
      </c>
      <c r="B1149" s="477"/>
      <c r="C1149" s="930" t="s">
        <v>796</v>
      </c>
      <c r="D1149" s="967" t="s">
        <v>1241</v>
      </c>
      <c r="E1149" s="968" t="s">
        <v>1242</v>
      </c>
      <c r="F1149" s="968" t="s">
        <v>23</v>
      </c>
      <c r="G1149" s="927"/>
      <c r="H1149" s="877"/>
      <c r="I1149" s="258"/>
      <c r="J1149" s="258"/>
      <c r="K1149" s="258"/>
      <c r="L1149" s="258"/>
      <c r="M1149" s="931"/>
      <c r="N1149" s="932"/>
      <c r="O1149" s="50">
        <f t="shared" si="607"/>
        <v>0</v>
      </c>
      <c r="P1149" s="94">
        <f t="shared" si="608"/>
        <v>0</v>
      </c>
      <c r="Q1149" s="839"/>
      <c r="R1149" s="840">
        <v>390</v>
      </c>
      <c r="S1149" s="734">
        <f t="shared" si="606"/>
        <v>390</v>
      </c>
      <c r="T1149" s="842" t="s">
        <v>796</v>
      </c>
      <c r="U1149" s="842"/>
      <c r="V1149" s="842"/>
      <c r="W1149" s="753">
        <f t="shared" si="609"/>
        <v>0</v>
      </c>
      <c r="X1149" s="553">
        <f t="shared" si="605"/>
        <v>0</v>
      </c>
      <c r="Y1149" s="708"/>
      <c r="Z1149" s="436"/>
      <c r="AA1149" s="428"/>
      <c r="AB1149" s="2"/>
      <c r="AC1149" s="1"/>
      <c r="AD1149" s="2"/>
      <c r="AE1149" s="2"/>
      <c r="AF1149" s="2"/>
      <c r="AG1149" s="2"/>
      <c r="AH1149" s="2"/>
      <c r="AI1149" s="2"/>
      <c r="AJ1149" s="2"/>
      <c r="AK1149" s="122"/>
      <c r="AL1149" s="2"/>
      <c r="AM1149" s="2"/>
      <c r="AN1149" s="2"/>
      <c r="AO1149" s="2"/>
      <c r="AP1149" s="2"/>
      <c r="AQ1149" s="2"/>
      <c r="AR1149" s="2"/>
      <c r="AS1149" s="2"/>
      <c r="AT1149" s="2"/>
      <c r="AU1149" s="2"/>
      <c r="AV1149" s="2"/>
      <c r="AW1149" s="2"/>
      <c r="AX1149" s="2"/>
      <c r="AY1149" s="2"/>
      <c r="AZ1149" s="2"/>
      <c r="BA1149" s="2"/>
      <c r="BB1149" s="2"/>
      <c r="BC1149" s="2"/>
      <c r="BD1149" s="2"/>
      <c r="BE1149" s="2"/>
    </row>
    <row r="1150" spans="1:16359" s="3" customFormat="1" ht="63.75" customHeight="1">
      <c r="A1150" s="845" t="s">
        <v>11</v>
      </c>
      <c r="B1150" s="477"/>
      <c r="C1150" s="930" t="s">
        <v>796</v>
      </c>
      <c r="D1150" s="967" t="s">
        <v>1241</v>
      </c>
      <c r="E1150" s="968" t="s">
        <v>1242</v>
      </c>
      <c r="F1150" s="968" t="s">
        <v>4</v>
      </c>
      <c r="G1150" s="927"/>
      <c r="H1150" s="877"/>
      <c r="I1150" s="258"/>
      <c r="J1150" s="258"/>
      <c r="K1150" s="258"/>
      <c r="L1150" s="258"/>
      <c r="M1150" s="931"/>
      <c r="N1150" s="932"/>
      <c r="O1150" s="50">
        <f t="shared" si="607"/>
        <v>0</v>
      </c>
      <c r="P1150" s="94">
        <f t="shared" si="608"/>
        <v>0</v>
      </c>
      <c r="Q1150" s="839"/>
      <c r="R1150" s="840">
        <v>390</v>
      </c>
      <c r="S1150" s="734">
        <f t="shared" si="606"/>
        <v>390</v>
      </c>
      <c r="T1150" s="842" t="s">
        <v>796</v>
      </c>
      <c r="U1150" s="842"/>
      <c r="V1150" s="842"/>
      <c r="W1150" s="753">
        <f t="shared" si="609"/>
        <v>0</v>
      </c>
      <c r="X1150" s="553">
        <f t="shared" si="605"/>
        <v>0</v>
      </c>
      <c r="Y1150" s="708"/>
      <c r="Z1150" s="436"/>
      <c r="AA1150" s="428"/>
      <c r="AB1150" s="2"/>
      <c r="AC1150" s="1"/>
      <c r="AD1150" s="2"/>
      <c r="AE1150" s="2"/>
      <c r="AF1150" s="2"/>
      <c r="AG1150" s="2"/>
      <c r="AH1150" s="2"/>
      <c r="AI1150" s="2"/>
      <c r="AJ1150" s="2"/>
      <c r="AK1150" s="122"/>
      <c r="AL1150" s="2"/>
      <c r="AM1150" s="2"/>
      <c r="AN1150" s="2"/>
      <c r="AO1150" s="2"/>
      <c r="AP1150" s="2"/>
      <c r="AQ1150" s="2"/>
      <c r="AR1150" s="2"/>
      <c r="AS1150" s="2"/>
      <c r="AT1150" s="2"/>
      <c r="AU1150" s="2"/>
      <c r="AV1150" s="2"/>
      <c r="AW1150" s="2"/>
      <c r="AX1150" s="2"/>
      <c r="AY1150" s="2"/>
      <c r="AZ1150" s="2"/>
      <c r="BA1150" s="2"/>
      <c r="BB1150" s="2"/>
      <c r="BC1150" s="2"/>
      <c r="BD1150" s="2"/>
      <c r="BE1150" s="2"/>
    </row>
    <row r="1151" spans="1:16359" s="3" customFormat="1" ht="63.75" customHeight="1">
      <c r="A1151" s="845" t="s">
        <v>11</v>
      </c>
      <c r="B1151" s="477"/>
      <c r="C1151" s="930" t="s">
        <v>796</v>
      </c>
      <c r="D1151" s="967" t="s">
        <v>1241</v>
      </c>
      <c r="E1151" s="968" t="s">
        <v>1242</v>
      </c>
      <c r="F1151" s="968" t="s">
        <v>3</v>
      </c>
      <c r="G1151" s="927"/>
      <c r="H1151" s="877"/>
      <c r="I1151" s="258"/>
      <c r="J1151" s="258"/>
      <c r="K1151" s="258"/>
      <c r="L1151" s="258"/>
      <c r="M1151" s="931"/>
      <c r="N1151" s="932"/>
      <c r="O1151" s="50">
        <f t="shared" si="607"/>
        <v>0</v>
      </c>
      <c r="P1151" s="94">
        <f t="shared" si="608"/>
        <v>0</v>
      </c>
      <c r="Q1151" s="839"/>
      <c r="R1151" s="840">
        <v>390</v>
      </c>
      <c r="S1151" s="734">
        <f t="shared" si="606"/>
        <v>390</v>
      </c>
      <c r="T1151" s="842" t="s">
        <v>796</v>
      </c>
      <c r="U1151" s="842"/>
      <c r="V1151" s="842"/>
      <c r="W1151" s="753">
        <f t="shared" si="609"/>
        <v>0</v>
      </c>
      <c r="X1151" s="553">
        <f t="shared" si="605"/>
        <v>0</v>
      </c>
      <c r="Y1151" s="708"/>
      <c r="Z1151" s="436"/>
      <c r="AA1151" s="428"/>
      <c r="AB1151" s="2"/>
      <c r="AC1151" s="1"/>
      <c r="AD1151" s="2"/>
      <c r="AE1151" s="2"/>
      <c r="AF1151" s="2"/>
      <c r="AG1151" s="2"/>
      <c r="AH1151" s="2"/>
      <c r="AI1151" s="2"/>
      <c r="AJ1151" s="2"/>
      <c r="AK1151" s="122"/>
      <c r="AL1151" s="2"/>
      <c r="AM1151" s="2"/>
      <c r="AN1151" s="2"/>
      <c r="AO1151" s="2"/>
      <c r="AP1151" s="2"/>
      <c r="AQ1151" s="2"/>
      <c r="AR1151" s="2"/>
      <c r="AS1151" s="2"/>
      <c r="AT1151" s="2"/>
      <c r="AU1151" s="2"/>
      <c r="AV1151" s="2"/>
      <c r="AW1151" s="2"/>
      <c r="AX1151" s="2"/>
      <c r="AY1151" s="2"/>
      <c r="AZ1151" s="2"/>
      <c r="BA1151" s="2"/>
      <c r="BB1151" s="2"/>
      <c r="BC1151" s="2"/>
      <c r="BD1151" s="2"/>
      <c r="BE1151" s="2"/>
    </row>
    <row r="1152" spans="1:16359" s="3" customFormat="1" ht="18.75" customHeight="1">
      <c r="A1152" s="537"/>
      <c r="B1152" s="268"/>
      <c r="C1152" s="322"/>
      <c r="D1152" s="268"/>
      <c r="E1152" s="269"/>
      <c r="F1152" s="270"/>
      <c r="G1152" s="271"/>
      <c r="H1152" s="271"/>
      <c r="I1152" s="271"/>
      <c r="J1152" s="271"/>
      <c r="K1152" s="271"/>
      <c r="L1152" s="271"/>
      <c r="M1152" s="271"/>
      <c r="N1152" s="252"/>
      <c r="O1152" s="392"/>
      <c r="P1152" s="402"/>
      <c r="Q1152" s="393"/>
      <c r="R1152" s="739"/>
      <c r="S1152" s="764"/>
      <c r="T1152" s="429"/>
      <c r="U1152" s="429"/>
      <c r="V1152" s="331"/>
      <c r="W1152" s="771" t="s">
        <v>22</v>
      </c>
      <c r="X1152" s="553">
        <v>0</v>
      </c>
      <c r="Y1152" s="423"/>
      <c r="Z1152" s="1"/>
      <c r="AA1152" s="1"/>
      <c r="AB1152" s="171"/>
      <c r="AC1152" s="1"/>
      <c r="AD1152" s="2"/>
      <c r="AE1152" s="2"/>
      <c r="AF1152" s="2"/>
      <c r="AG1152" s="2"/>
      <c r="AH1152" s="2"/>
      <c r="AI1152" s="2"/>
      <c r="AJ1152" s="2"/>
      <c r="AK1152" s="122"/>
      <c r="AL1152" s="162"/>
      <c r="AM1152" s="162"/>
      <c r="AN1152" s="162"/>
      <c r="AO1152" s="162"/>
      <c r="AP1152" s="162"/>
      <c r="AQ1152" s="162"/>
      <c r="AR1152" s="162"/>
      <c r="AS1152" s="162"/>
      <c r="AT1152" s="162"/>
      <c r="AU1152" s="162"/>
      <c r="AV1152" s="162"/>
      <c r="AW1152" s="162"/>
      <c r="AX1152" s="162"/>
      <c r="AY1152" s="162"/>
      <c r="AZ1152" s="162"/>
      <c r="BA1152" s="162"/>
      <c r="BB1152" s="162"/>
      <c r="BC1152" s="162"/>
      <c r="BD1152" s="162"/>
      <c r="BE1152" s="162"/>
      <c r="BF1152" s="165"/>
      <c r="BG1152" s="165"/>
      <c r="BH1152" s="165"/>
      <c r="BI1152" s="165"/>
      <c r="BJ1152" s="165"/>
      <c r="BK1152" s="165"/>
      <c r="BL1152" s="165"/>
      <c r="BM1152" s="165"/>
      <c r="BN1152" s="165"/>
      <c r="BO1152" s="165"/>
      <c r="BP1152" s="165"/>
      <c r="BQ1152" s="165"/>
      <c r="BR1152" s="165"/>
      <c r="BS1152" s="165"/>
      <c r="BT1152" s="165"/>
      <c r="BU1152" s="165"/>
      <c r="BV1152" s="165"/>
      <c r="BW1152" s="165"/>
      <c r="BX1152" s="165"/>
      <c r="BY1152" s="165"/>
      <c r="BZ1152" s="165"/>
      <c r="CA1152" s="165"/>
      <c r="CB1152" s="165"/>
      <c r="CC1152" s="165"/>
      <c r="CD1152" s="165"/>
      <c r="CE1152" s="165"/>
      <c r="CF1152" s="165"/>
      <c r="CG1152" s="165"/>
      <c r="CH1152" s="165"/>
      <c r="CI1152" s="165"/>
      <c r="CJ1152" s="165"/>
      <c r="CK1152" s="165"/>
      <c r="CL1152" s="165"/>
      <c r="CM1152" s="165"/>
      <c r="CN1152" s="165"/>
      <c r="CO1152" s="165"/>
      <c r="CP1152" s="165"/>
      <c r="CQ1152" s="165"/>
      <c r="CR1152" s="165"/>
      <c r="CS1152" s="165"/>
      <c r="CT1152" s="165"/>
      <c r="CU1152" s="165"/>
      <c r="CV1152" s="165"/>
      <c r="CW1152" s="165"/>
      <c r="CX1152" s="165"/>
      <c r="CY1152" s="165"/>
      <c r="CZ1152" s="165"/>
      <c r="DA1152" s="165"/>
      <c r="DB1152" s="165"/>
      <c r="DC1152" s="165"/>
      <c r="DD1152" s="165"/>
      <c r="DE1152" s="165"/>
      <c r="DF1152" s="165"/>
      <c r="DG1152" s="165"/>
      <c r="DH1152" s="165"/>
      <c r="DI1152" s="165"/>
      <c r="DJ1152" s="165"/>
      <c r="DK1152" s="165"/>
      <c r="DL1152" s="165"/>
      <c r="DM1152" s="165"/>
      <c r="DN1152" s="165"/>
      <c r="DO1152" s="165"/>
      <c r="DP1152" s="165"/>
      <c r="DQ1152" s="165"/>
      <c r="DR1152" s="165"/>
      <c r="DS1152" s="165"/>
      <c r="DT1152" s="165"/>
      <c r="DU1152" s="165"/>
      <c r="DV1152" s="165"/>
      <c r="DW1152" s="165"/>
      <c r="DX1152" s="165"/>
      <c r="DY1152" s="165"/>
      <c r="DZ1152" s="165"/>
      <c r="EA1152" s="165"/>
      <c r="EB1152" s="165"/>
      <c r="EC1152" s="165"/>
      <c r="ED1152" s="165"/>
      <c r="EE1152" s="165"/>
      <c r="EF1152" s="165"/>
      <c r="EG1152" s="165"/>
      <c r="EH1152" s="165"/>
      <c r="EI1152" s="165"/>
      <c r="EJ1152" s="165"/>
      <c r="EK1152" s="165"/>
      <c r="EL1152" s="165"/>
      <c r="EM1152" s="165"/>
      <c r="EN1152" s="165"/>
      <c r="EO1152" s="165"/>
      <c r="EP1152" s="165"/>
      <c r="EQ1152" s="165"/>
      <c r="ER1152" s="165"/>
      <c r="ES1152" s="165"/>
      <c r="ET1152" s="165"/>
      <c r="EU1152" s="165"/>
      <c r="EV1152" s="165"/>
      <c r="EW1152" s="165"/>
      <c r="EX1152" s="165"/>
      <c r="EY1152" s="165"/>
      <c r="EZ1152" s="165"/>
      <c r="FA1152" s="165"/>
      <c r="FB1152" s="165"/>
      <c r="FC1152" s="165"/>
      <c r="FD1152" s="165"/>
      <c r="FE1152" s="165"/>
      <c r="FF1152" s="165"/>
      <c r="FG1152" s="165"/>
      <c r="FH1152" s="165"/>
      <c r="FI1152" s="165"/>
      <c r="FJ1152" s="165"/>
      <c r="FK1152" s="165"/>
      <c r="FL1152" s="165"/>
      <c r="FM1152" s="165"/>
      <c r="FN1152" s="165"/>
      <c r="FO1152" s="165"/>
      <c r="FP1152" s="165"/>
      <c r="FQ1152" s="165"/>
      <c r="FR1152" s="165"/>
      <c r="FS1152" s="165"/>
      <c r="FT1152" s="165"/>
      <c r="FU1152" s="165"/>
      <c r="FV1152" s="165"/>
      <c r="FW1152" s="165"/>
      <c r="FX1152" s="165"/>
      <c r="FY1152" s="165"/>
      <c r="FZ1152" s="165"/>
      <c r="GA1152" s="165"/>
      <c r="GB1152" s="165"/>
      <c r="GC1152" s="165"/>
      <c r="GD1152" s="165"/>
      <c r="GE1152" s="165"/>
      <c r="GF1152" s="165"/>
      <c r="GG1152" s="165"/>
      <c r="GH1152" s="165"/>
      <c r="GI1152" s="165"/>
      <c r="GJ1152" s="165"/>
      <c r="GK1152" s="165"/>
      <c r="GL1152" s="165"/>
      <c r="GM1152" s="165"/>
      <c r="GN1152" s="165"/>
      <c r="GO1152" s="165"/>
      <c r="GP1152" s="165"/>
      <c r="GQ1152" s="165"/>
      <c r="GR1152" s="165"/>
      <c r="GS1152" s="165"/>
      <c r="GT1152" s="165"/>
      <c r="GU1152" s="165"/>
      <c r="GV1152" s="165"/>
      <c r="GW1152" s="165"/>
      <c r="GX1152" s="165"/>
      <c r="GY1152" s="165"/>
      <c r="GZ1152" s="165"/>
      <c r="HA1152" s="165"/>
      <c r="HB1152" s="165"/>
      <c r="HC1152" s="165"/>
      <c r="HD1152" s="165"/>
      <c r="HE1152" s="165"/>
      <c r="HF1152" s="165"/>
      <c r="HG1152" s="165"/>
      <c r="HH1152" s="165"/>
      <c r="HI1152" s="165"/>
      <c r="HJ1152" s="165"/>
      <c r="HK1152" s="165"/>
      <c r="HL1152" s="165"/>
      <c r="HM1152" s="165"/>
      <c r="HN1152" s="165"/>
      <c r="HO1152" s="165"/>
      <c r="HP1152" s="165"/>
      <c r="HQ1152" s="165"/>
      <c r="HR1152" s="165"/>
      <c r="HS1152" s="165"/>
      <c r="HT1152" s="165"/>
      <c r="HU1152" s="165"/>
      <c r="HV1152" s="165"/>
      <c r="HW1152" s="165"/>
      <c r="HX1152" s="165"/>
      <c r="HY1152" s="165"/>
      <c r="HZ1152" s="165"/>
      <c r="IA1152" s="165"/>
      <c r="IB1152" s="165"/>
      <c r="IC1152" s="165"/>
      <c r="ID1152" s="165"/>
      <c r="IE1152" s="165"/>
      <c r="IF1152" s="165"/>
      <c r="IG1152" s="165"/>
      <c r="IH1152" s="165"/>
      <c r="II1152" s="165"/>
      <c r="IJ1152" s="165"/>
      <c r="IK1152" s="165"/>
      <c r="IL1152" s="165"/>
      <c r="IM1152" s="165"/>
      <c r="IN1152" s="165"/>
      <c r="IO1152" s="165"/>
      <c r="IP1152" s="165"/>
      <c r="IQ1152" s="165"/>
      <c r="IR1152" s="165"/>
      <c r="IS1152" s="165"/>
      <c r="IT1152" s="165"/>
      <c r="IU1152" s="165"/>
      <c r="IV1152" s="165"/>
      <c r="IW1152" s="165"/>
      <c r="IX1152" s="165"/>
      <c r="IY1152" s="165"/>
      <c r="IZ1152" s="165"/>
      <c r="JA1152" s="165"/>
      <c r="JB1152" s="165"/>
      <c r="JC1152" s="165"/>
      <c r="JD1152" s="165"/>
      <c r="JE1152" s="165"/>
      <c r="JF1152" s="165"/>
      <c r="JG1152" s="165"/>
      <c r="JH1152" s="165"/>
      <c r="JI1152" s="165"/>
      <c r="JJ1152" s="165"/>
      <c r="JK1152" s="165"/>
      <c r="JL1152" s="165"/>
      <c r="JM1152" s="165"/>
      <c r="JN1152" s="165"/>
      <c r="JO1152" s="165"/>
      <c r="JP1152" s="165"/>
      <c r="JQ1152" s="165"/>
      <c r="JR1152" s="165"/>
      <c r="JS1152" s="165"/>
      <c r="JT1152" s="165"/>
      <c r="JU1152" s="165"/>
      <c r="JV1152" s="165"/>
      <c r="JW1152" s="165"/>
      <c r="JX1152" s="165"/>
      <c r="JY1152" s="165"/>
      <c r="JZ1152" s="165"/>
      <c r="KA1152" s="165"/>
      <c r="KB1152" s="165"/>
      <c r="KC1152" s="165"/>
      <c r="KD1152" s="165"/>
      <c r="KE1152" s="165"/>
      <c r="KF1152" s="165"/>
      <c r="KG1152" s="165"/>
      <c r="KH1152" s="165"/>
      <c r="KI1152" s="165"/>
      <c r="KJ1152" s="165"/>
      <c r="KK1152" s="165"/>
      <c r="KL1152" s="165"/>
      <c r="KM1152" s="165"/>
      <c r="KN1152" s="165"/>
      <c r="KO1152" s="165"/>
      <c r="KP1152" s="165"/>
      <c r="KQ1152" s="165"/>
      <c r="KR1152" s="165"/>
      <c r="KS1152" s="165"/>
      <c r="KT1152" s="165"/>
      <c r="KU1152" s="165"/>
      <c r="KV1152" s="165"/>
      <c r="KW1152" s="165"/>
      <c r="KX1152" s="165"/>
      <c r="KY1152" s="165"/>
      <c r="KZ1152" s="165"/>
      <c r="LA1152" s="165"/>
      <c r="LB1152" s="165"/>
      <c r="LC1152" s="165"/>
      <c r="LD1152" s="165"/>
      <c r="LE1152" s="165"/>
      <c r="LF1152" s="165"/>
      <c r="LG1152" s="165"/>
      <c r="LH1152" s="165"/>
      <c r="LI1152" s="165"/>
      <c r="LJ1152" s="165"/>
      <c r="LK1152" s="165"/>
      <c r="LL1152" s="165"/>
      <c r="LM1152" s="165"/>
      <c r="LN1152" s="165"/>
      <c r="LO1152" s="165"/>
      <c r="LP1152" s="165"/>
      <c r="LQ1152" s="165"/>
      <c r="LR1152" s="165"/>
      <c r="LS1152" s="165"/>
      <c r="LT1152" s="165"/>
      <c r="LU1152" s="165"/>
      <c r="LV1152" s="165"/>
      <c r="LW1152" s="165"/>
      <c r="LX1152" s="165"/>
      <c r="LY1152" s="165"/>
      <c r="LZ1152" s="165"/>
      <c r="MA1152" s="165"/>
      <c r="MB1152" s="165"/>
      <c r="MC1152" s="165"/>
      <c r="MD1152" s="165"/>
      <c r="ME1152" s="165"/>
      <c r="MF1152" s="165"/>
      <c r="MG1152" s="165"/>
      <c r="MH1152" s="165"/>
      <c r="MI1152" s="165"/>
      <c r="MJ1152" s="165"/>
      <c r="MK1152" s="165"/>
      <c r="ML1152" s="165"/>
      <c r="MM1152" s="165"/>
      <c r="MN1152" s="165"/>
      <c r="MO1152" s="165"/>
      <c r="MP1152" s="165"/>
      <c r="MQ1152" s="165"/>
      <c r="MR1152" s="165"/>
      <c r="MS1152" s="165"/>
      <c r="MT1152" s="165"/>
      <c r="MU1152" s="165"/>
      <c r="MV1152" s="165"/>
      <c r="MW1152" s="165"/>
      <c r="MX1152" s="165"/>
      <c r="MY1152" s="165"/>
      <c r="MZ1152" s="165"/>
      <c r="NA1152" s="165"/>
      <c r="NB1152" s="165"/>
      <c r="NC1152" s="165"/>
      <c r="ND1152" s="165"/>
      <c r="NE1152" s="165"/>
      <c r="NF1152" s="165"/>
      <c r="NG1152" s="165"/>
      <c r="NH1152" s="165"/>
      <c r="NI1152" s="165"/>
      <c r="NJ1152" s="165"/>
      <c r="NK1152" s="165"/>
      <c r="NL1152" s="165"/>
      <c r="NM1152" s="165"/>
      <c r="NN1152" s="165"/>
      <c r="NO1152" s="165"/>
      <c r="NP1152" s="165"/>
      <c r="NQ1152" s="165"/>
      <c r="NR1152" s="165"/>
      <c r="NS1152" s="165"/>
      <c r="NT1152" s="165"/>
      <c r="NU1152" s="165"/>
      <c r="NV1152" s="165"/>
      <c r="NW1152" s="165"/>
      <c r="NX1152" s="165"/>
      <c r="NY1152" s="165"/>
      <c r="NZ1152" s="165"/>
      <c r="OA1152" s="165"/>
      <c r="OB1152" s="165"/>
      <c r="OC1152" s="165"/>
      <c r="OD1152" s="165"/>
      <c r="OE1152" s="165"/>
      <c r="OF1152" s="165"/>
      <c r="OG1152" s="165"/>
      <c r="OH1152" s="165"/>
      <c r="OI1152" s="165"/>
      <c r="OJ1152" s="165"/>
      <c r="OK1152" s="165"/>
      <c r="OL1152" s="165"/>
      <c r="OM1152" s="165"/>
      <c r="ON1152" s="165"/>
      <c r="OO1152" s="165"/>
      <c r="OP1152" s="165"/>
      <c r="OQ1152" s="165"/>
      <c r="OR1152" s="165"/>
      <c r="OS1152" s="165"/>
      <c r="OT1152" s="165"/>
      <c r="OU1152" s="165"/>
      <c r="OV1152" s="165"/>
      <c r="OW1152" s="165"/>
      <c r="OX1152" s="165"/>
      <c r="OY1152" s="165"/>
      <c r="OZ1152" s="165"/>
      <c r="PA1152" s="165"/>
      <c r="PB1152" s="165"/>
      <c r="PC1152" s="165"/>
      <c r="PD1152" s="165"/>
      <c r="PE1152" s="165"/>
      <c r="PF1152" s="165"/>
      <c r="PG1152" s="165"/>
      <c r="PH1152" s="165"/>
      <c r="PI1152" s="165"/>
      <c r="PJ1152" s="165"/>
      <c r="PK1152" s="165"/>
      <c r="PL1152" s="165"/>
      <c r="PM1152" s="165"/>
      <c r="PN1152" s="165"/>
      <c r="PO1152" s="165"/>
      <c r="PP1152" s="165"/>
      <c r="PQ1152" s="165"/>
      <c r="PR1152" s="165"/>
      <c r="PS1152" s="165"/>
      <c r="PT1152" s="165"/>
      <c r="PU1152" s="165"/>
      <c r="PV1152" s="165"/>
      <c r="PW1152" s="165"/>
      <c r="PX1152" s="165"/>
      <c r="PY1152" s="165"/>
      <c r="PZ1152" s="165"/>
      <c r="QA1152" s="165"/>
      <c r="QB1152" s="165"/>
      <c r="QC1152" s="165"/>
      <c r="QD1152" s="165"/>
      <c r="QE1152" s="165"/>
      <c r="QF1152" s="165"/>
      <c r="QG1152" s="165"/>
      <c r="QH1152" s="165"/>
      <c r="QI1152" s="165"/>
      <c r="QJ1152" s="165"/>
      <c r="QK1152" s="165"/>
      <c r="QL1152" s="165"/>
      <c r="QM1152" s="165"/>
      <c r="QN1152" s="165"/>
      <c r="QO1152" s="165"/>
      <c r="QP1152" s="165"/>
      <c r="QQ1152" s="165"/>
      <c r="QR1152" s="165"/>
      <c r="QS1152" s="165"/>
      <c r="QT1152" s="165"/>
      <c r="QU1152" s="165"/>
      <c r="QV1152" s="165"/>
      <c r="QW1152" s="165"/>
      <c r="QX1152" s="165"/>
      <c r="QY1152" s="165"/>
      <c r="QZ1152" s="165"/>
      <c r="RA1152" s="165"/>
      <c r="RB1152" s="165"/>
      <c r="RC1152" s="165"/>
      <c r="RD1152" s="165"/>
      <c r="RE1152" s="165"/>
      <c r="RF1152" s="165"/>
      <c r="RG1152" s="165"/>
      <c r="RH1152" s="165"/>
      <c r="RI1152" s="165"/>
      <c r="RJ1152" s="165"/>
      <c r="RK1152" s="165"/>
      <c r="RL1152" s="165"/>
      <c r="RM1152" s="165"/>
      <c r="RN1152" s="165"/>
      <c r="RO1152" s="165"/>
      <c r="RP1152" s="165"/>
      <c r="RQ1152" s="165"/>
      <c r="RR1152" s="165"/>
      <c r="RS1152" s="165"/>
      <c r="RT1152" s="165"/>
      <c r="RU1152" s="165"/>
      <c r="RV1152" s="165"/>
      <c r="RW1152" s="165"/>
      <c r="RX1152" s="165"/>
      <c r="RY1152" s="165"/>
      <c r="RZ1152" s="165"/>
      <c r="SA1152" s="165"/>
      <c r="SB1152" s="165"/>
      <c r="SC1152" s="165"/>
      <c r="SD1152" s="165"/>
      <c r="SE1152" s="165"/>
      <c r="SF1152" s="165"/>
      <c r="SG1152" s="165"/>
      <c r="SH1152" s="165"/>
      <c r="SI1152" s="165"/>
      <c r="SJ1152" s="165"/>
      <c r="SK1152" s="165"/>
      <c r="SL1152" s="165"/>
      <c r="SM1152" s="165"/>
      <c r="SN1152" s="165"/>
      <c r="SO1152" s="165"/>
      <c r="SP1152" s="165"/>
      <c r="SQ1152" s="165"/>
      <c r="SR1152" s="165"/>
      <c r="SS1152" s="165"/>
      <c r="ST1152" s="165"/>
      <c r="SU1152" s="165"/>
      <c r="SV1152" s="165"/>
      <c r="SW1152" s="165"/>
      <c r="SX1152" s="165"/>
      <c r="SY1152" s="165"/>
      <c r="SZ1152" s="165"/>
      <c r="TA1152" s="165"/>
      <c r="TB1152" s="165"/>
      <c r="TC1152" s="165"/>
      <c r="TD1152" s="165"/>
      <c r="TE1152" s="165"/>
      <c r="TF1152" s="165"/>
      <c r="TG1152" s="165"/>
      <c r="TH1152" s="165"/>
      <c r="TI1152" s="165"/>
      <c r="TJ1152" s="165"/>
      <c r="TK1152" s="165"/>
      <c r="TL1152" s="165"/>
      <c r="TM1152" s="165"/>
      <c r="TN1152" s="165"/>
      <c r="TO1152" s="165"/>
      <c r="TP1152" s="165"/>
      <c r="TQ1152" s="165"/>
      <c r="TR1152" s="165"/>
      <c r="TS1152" s="165"/>
      <c r="TT1152" s="165"/>
      <c r="TU1152" s="165"/>
      <c r="TV1152" s="165"/>
      <c r="TW1152" s="165"/>
      <c r="TX1152" s="165"/>
      <c r="TY1152" s="165"/>
      <c r="TZ1152" s="165"/>
      <c r="UA1152" s="165"/>
      <c r="UB1152" s="165"/>
      <c r="UC1152" s="165"/>
      <c r="UD1152" s="165"/>
      <c r="UE1152" s="165"/>
      <c r="UF1152" s="165"/>
      <c r="UG1152" s="165"/>
      <c r="UH1152" s="165"/>
      <c r="UI1152" s="165"/>
      <c r="UJ1152" s="165"/>
      <c r="UK1152" s="165"/>
      <c r="UL1152" s="165"/>
      <c r="UM1152" s="165"/>
      <c r="UN1152" s="165"/>
      <c r="UO1152" s="165"/>
      <c r="UP1152" s="165"/>
      <c r="UQ1152" s="165"/>
      <c r="UR1152" s="165"/>
      <c r="US1152" s="165"/>
      <c r="UT1152" s="165"/>
      <c r="UU1152" s="165"/>
      <c r="UV1152" s="165"/>
      <c r="UW1152" s="165"/>
      <c r="UX1152" s="165"/>
      <c r="UY1152" s="165"/>
      <c r="UZ1152" s="165"/>
      <c r="VA1152" s="165"/>
      <c r="VB1152" s="165"/>
      <c r="VC1152" s="165"/>
      <c r="VD1152" s="165"/>
      <c r="VE1152" s="165"/>
      <c r="VF1152" s="165"/>
      <c r="VG1152" s="165"/>
      <c r="VH1152" s="165"/>
      <c r="VI1152" s="165"/>
      <c r="VJ1152" s="165"/>
      <c r="VK1152" s="165"/>
      <c r="VL1152" s="165"/>
      <c r="VM1152" s="165"/>
      <c r="VN1152" s="165"/>
      <c r="VO1152" s="165"/>
      <c r="VP1152" s="165"/>
      <c r="VQ1152" s="165"/>
      <c r="VR1152" s="165"/>
      <c r="VS1152" s="165"/>
      <c r="VT1152" s="165"/>
      <c r="VU1152" s="165"/>
      <c r="VV1152" s="165"/>
      <c r="VW1152" s="165"/>
      <c r="VX1152" s="165"/>
      <c r="VY1152" s="165"/>
      <c r="VZ1152" s="165"/>
      <c r="WA1152" s="165"/>
      <c r="WB1152" s="165"/>
      <c r="WC1152" s="165"/>
      <c r="WD1152" s="165"/>
      <c r="WE1152" s="165"/>
      <c r="WF1152" s="165"/>
      <c r="WG1152" s="165"/>
      <c r="WH1152" s="165"/>
      <c r="WI1152" s="165"/>
      <c r="WJ1152" s="165"/>
      <c r="WK1152" s="165"/>
      <c r="WL1152" s="165"/>
      <c r="WM1152" s="165"/>
      <c r="WN1152" s="165"/>
      <c r="WO1152" s="165"/>
      <c r="WP1152" s="165"/>
      <c r="WQ1152" s="165"/>
      <c r="WR1152" s="165"/>
      <c r="WS1152" s="165"/>
      <c r="WT1152" s="165"/>
      <c r="WU1152" s="165"/>
      <c r="WV1152" s="165"/>
      <c r="WW1152" s="165"/>
      <c r="WX1152" s="165"/>
      <c r="WY1152" s="165"/>
      <c r="WZ1152" s="165"/>
      <c r="XA1152" s="165"/>
      <c r="XB1152" s="165"/>
      <c r="XC1152" s="165"/>
      <c r="XD1152" s="165"/>
      <c r="XE1152" s="165"/>
      <c r="XF1152" s="165"/>
      <c r="XG1152" s="165"/>
      <c r="XH1152" s="165"/>
      <c r="XI1152" s="165"/>
      <c r="XJ1152" s="165"/>
      <c r="XK1152" s="165"/>
      <c r="XL1152" s="165"/>
      <c r="XM1152" s="165"/>
      <c r="XN1152" s="165"/>
      <c r="XO1152" s="165"/>
      <c r="XP1152" s="165"/>
      <c r="XQ1152" s="165"/>
      <c r="XR1152" s="165"/>
      <c r="XS1152" s="165"/>
      <c r="XT1152" s="165"/>
      <c r="XU1152" s="165"/>
      <c r="XV1152" s="165"/>
      <c r="XW1152" s="165"/>
      <c r="XX1152" s="165"/>
      <c r="XY1152" s="165"/>
      <c r="XZ1152" s="165"/>
      <c r="YA1152" s="165"/>
      <c r="YB1152" s="165"/>
      <c r="YC1152" s="165"/>
      <c r="YD1152" s="165"/>
      <c r="YE1152" s="165"/>
      <c r="YF1152" s="165"/>
      <c r="YG1152" s="165"/>
      <c r="YH1152" s="165"/>
      <c r="YI1152" s="165"/>
      <c r="YJ1152" s="165"/>
      <c r="YK1152" s="165"/>
      <c r="YL1152" s="165"/>
      <c r="YM1152" s="165"/>
      <c r="YN1152" s="165"/>
      <c r="YO1152" s="165"/>
      <c r="YP1152" s="165"/>
      <c r="YQ1152" s="165"/>
      <c r="YR1152" s="165"/>
      <c r="YS1152" s="165"/>
      <c r="YT1152" s="165"/>
      <c r="YU1152" s="165"/>
      <c r="YV1152" s="165"/>
      <c r="YW1152" s="165"/>
      <c r="YX1152" s="165"/>
      <c r="YY1152" s="165"/>
      <c r="YZ1152" s="165"/>
      <c r="ZA1152" s="165"/>
      <c r="ZB1152" s="165"/>
      <c r="ZC1152" s="165"/>
      <c r="ZD1152" s="165"/>
      <c r="ZE1152" s="165"/>
      <c r="ZF1152" s="165"/>
      <c r="ZG1152" s="165"/>
      <c r="ZH1152" s="165"/>
      <c r="ZI1152" s="165"/>
      <c r="ZJ1152" s="165"/>
      <c r="ZK1152" s="165"/>
      <c r="ZL1152" s="165"/>
      <c r="ZM1152" s="165"/>
      <c r="ZN1152" s="165"/>
      <c r="ZO1152" s="165"/>
      <c r="ZP1152" s="165"/>
      <c r="ZQ1152" s="165"/>
      <c r="ZR1152" s="165"/>
      <c r="ZS1152" s="165"/>
      <c r="ZT1152" s="165"/>
      <c r="ZU1152" s="165"/>
      <c r="ZV1152" s="165"/>
      <c r="ZW1152" s="165"/>
      <c r="ZX1152" s="165"/>
      <c r="ZY1152" s="165"/>
      <c r="ZZ1152" s="165"/>
      <c r="AAA1152" s="165"/>
      <c r="AAB1152" s="165"/>
      <c r="AAC1152" s="165"/>
      <c r="AAD1152" s="165"/>
      <c r="AAE1152" s="165"/>
      <c r="AAF1152" s="165"/>
      <c r="AAG1152" s="165"/>
      <c r="AAH1152" s="165"/>
      <c r="AAI1152" s="165"/>
      <c r="AAJ1152" s="165"/>
      <c r="AAK1152" s="165"/>
      <c r="AAL1152" s="165"/>
      <c r="AAM1152" s="165"/>
      <c r="AAN1152" s="165"/>
      <c r="AAO1152" s="165"/>
      <c r="AAP1152" s="165"/>
      <c r="AAQ1152" s="165"/>
      <c r="AAR1152" s="165"/>
      <c r="AAS1152" s="165"/>
      <c r="AAT1152" s="165"/>
      <c r="AAU1152" s="165"/>
      <c r="AAV1152" s="165"/>
      <c r="AAW1152" s="165"/>
      <c r="AAX1152" s="165"/>
      <c r="AAY1152" s="165"/>
      <c r="AAZ1152" s="165"/>
      <c r="ABA1152" s="165"/>
      <c r="ABB1152" s="165"/>
      <c r="ABC1152" s="165"/>
      <c r="ABD1152" s="165"/>
      <c r="ABE1152" s="165"/>
      <c r="ABF1152" s="165"/>
      <c r="ABG1152" s="165"/>
      <c r="ABH1152" s="165"/>
      <c r="ABI1152" s="165"/>
      <c r="ABJ1152" s="165"/>
      <c r="ABK1152" s="165"/>
      <c r="ABL1152" s="165"/>
      <c r="ABM1152" s="165"/>
      <c r="ABN1152" s="165"/>
      <c r="ABO1152" s="165"/>
      <c r="ABP1152" s="165"/>
      <c r="ABQ1152" s="165"/>
      <c r="ABR1152" s="165"/>
      <c r="ABS1152" s="165"/>
      <c r="ABT1152" s="165"/>
      <c r="ABU1152" s="165"/>
      <c r="ABV1152" s="165"/>
      <c r="ABW1152" s="165"/>
      <c r="ABX1152" s="165"/>
      <c r="ABY1152" s="165"/>
      <c r="ABZ1152" s="165"/>
      <c r="ACA1152" s="165"/>
      <c r="ACB1152" s="165"/>
      <c r="ACC1152" s="165"/>
      <c r="ACD1152" s="165"/>
      <c r="ACE1152" s="165"/>
      <c r="ACF1152" s="165"/>
      <c r="ACG1152" s="165"/>
      <c r="ACH1152" s="165"/>
      <c r="ACI1152" s="165"/>
      <c r="ACJ1152" s="165"/>
      <c r="ACK1152" s="165"/>
      <c r="ACL1152" s="165"/>
      <c r="ACM1152" s="165"/>
      <c r="ACN1152" s="165"/>
      <c r="ACO1152" s="165"/>
      <c r="ACP1152" s="165"/>
      <c r="ACQ1152" s="165"/>
      <c r="ACR1152" s="165"/>
      <c r="ACS1152" s="165"/>
      <c r="ACT1152" s="165"/>
      <c r="ACU1152" s="165"/>
      <c r="ACV1152" s="165"/>
      <c r="ACW1152" s="165"/>
      <c r="ACX1152" s="165"/>
      <c r="ACY1152" s="165"/>
      <c r="ACZ1152" s="165"/>
      <c r="ADA1152" s="165"/>
      <c r="ADB1152" s="165"/>
      <c r="ADC1152" s="165"/>
      <c r="ADD1152" s="165"/>
      <c r="ADE1152" s="165"/>
      <c r="ADF1152" s="165"/>
      <c r="ADG1152" s="165"/>
      <c r="ADH1152" s="165"/>
      <c r="ADI1152" s="165"/>
      <c r="ADJ1152" s="165"/>
      <c r="ADK1152" s="165"/>
      <c r="ADL1152" s="165"/>
      <c r="ADM1152" s="165"/>
      <c r="ADN1152" s="165"/>
      <c r="ADO1152" s="165"/>
      <c r="ADP1152" s="165"/>
      <c r="ADQ1152" s="165"/>
      <c r="ADR1152" s="165"/>
      <c r="ADS1152" s="165"/>
      <c r="ADT1152" s="165"/>
      <c r="ADU1152" s="165"/>
      <c r="ADV1152" s="165"/>
      <c r="ADW1152" s="165"/>
      <c r="ADX1152" s="165"/>
      <c r="ADY1152" s="165"/>
      <c r="ADZ1152" s="165"/>
      <c r="AEA1152" s="165"/>
      <c r="AEB1152" s="165"/>
      <c r="AEC1152" s="165"/>
      <c r="AED1152" s="165"/>
      <c r="AEE1152" s="165"/>
      <c r="AEF1152" s="165"/>
      <c r="AEG1152" s="165"/>
      <c r="AEH1152" s="165"/>
      <c r="AEI1152" s="165"/>
      <c r="AEJ1152" s="165"/>
      <c r="AEK1152" s="165"/>
      <c r="AEL1152" s="165"/>
      <c r="AEM1152" s="165"/>
      <c r="AEN1152" s="165"/>
      <c r="AEO1152" s="165"/>
      <c r="AEP1152" s="165"/>
      <c r="AEQ1152" s="165"/>
      <c r="AER1152" s="165"/>
      <c r="AES1152" s="165"/>
      <c r="AET1152" s="165"/>
      <c r="AEU1152" s="165"/>
      <c r="AEV1152" s="165"/>
      <c r="AEW1152" s="165"/>
      <c r="AEX1152" s="165"/>
      <c r="AEY1152" s="165"/>
      <c r="AEZ1152" s="165"/>
      <c r="AFA1152" s="165"/>
      <c r="AFB1152" s="165"/>
      <c r="AFC1152" s="165"/>
      <c r="AFD1152" s="165"/>
      <c r="AFE1152" s="165"/>
      <c r="AFF1152" s="165"/>
      <c r="AFG1152" s="165"/>
      <c r="AFH1152" s="165"/>
      <c r="AFI1152" s="165"/>
      <c r="AFJ1152" s="165"/>
      <c r="AFK1152" s="165"/>
      <c r="AFL1152" s="165"/>
      <c r="AFM1152" s="165"/>
      <c r="AFN1152" s="165"/>
      <c r="AFO1152" s="165"/>
      <c r="AFP1152" s="165"/>
      <c r="AFQ1152" s="165"/>
      <c r="AFR1152" s="165"/>
      <c r="AFS1152" s="165"/>
      <c r="AFT1152" s="165"/>
      <c r="AFU1152" s="165"/>
      <c r="AFV1152" s="165"/>
      <c r="AFW1152" s="165"/>
      <c r="AFX1152" s="165"/>
      <c r="AFY1152" s="165"/>
      <c r="AFZ1152" s="165"/>
      <c r="AGA1152" s="165"/>
      <c r="AGB1152" s="165"/>
      <c r="AGC1152" s="165"/>
      <c r="AGD1152" s="165"/>
      <c r="AGE1152" s="165"/>
      <c r="AGF1152" s="165"/>
      <c r="AGG1152" s="165"/>
      <c r="AGH1152" s="165"/>
      <c r="AGI1152" s="165"/>
      <c r="AGJ1152" s="165"/>
      <c r="AGK1152" s="165"/>
      <c r="AGL1152" s="165"/>
      <c r="AGM1152" s="165"/>
      <c r="AGN1152" s="165"/>
      <c r="AGO1152" s="165"/>
      <c r="AGP1152" s="165"/>
      <c r="AGQ1152" s="165"/>
      <c r="AGR1152" s="165"/>
      <c r="AGS1152" s="165"/>
      <c r="AGT1152" s="165"/>
      <c r="AGU1152" s="165"/>
      <c r="AGV1152" s="165"/>
      <c r="AGW1152" s="165"/>
      <c r="AGX1152" s="165"/>
      <c r="AGY1152" s="165"/>
      <c r="AGZ1152" s="165"/>
      <c r="AHA1152" s="165"/>
      <c r="AHB1152" s="165"/>
      <c r="AHC1152" s="165"/>
      <c r="AHD1152" s="165"/>
      <c r="AHE1152" s="165"/>
      <c r="AHF1152" s="165"/>
      <c r="AHG1152" s="165"/>
      <c r="AHH1152" s="165"/>
      <c r="AHI1152" s="165"/>
      <c r="AHJ1152" s="165"/>
      <c r="AHK1152" s="165"/>
      <c r="AHL1152" s="165"/>
      <c r="AHM1152" s="165"/>
      <c r="AHN1152" s="165"/>
      <c r="AHO1152" s="165"/>
      <c r="AHP1152" s="165"/>
      <c r="AHQ1152" s="165"/>
      <c r="AHR1152" s="165"/>
      <c r="AHS1152" s="165"/>
      <c r="AHT1152" s="165"/>
      <c r="AHU1152" s="165"/>
      <c r="AHV1152" s="165"/>
      <c r="AHW1152" s="165"/>
      <c r="AHX1152" s="165"/>
      <c r="AHY1152" s="165"/>
      <c r="AHZ1152" s="165"/>
      <c r="AIA1152" s="165"/>
      <c r="AIB1152" s="165"/>
      <c r="AIC1152" s="165"/>
      <c r="AID1152" s="165"/>
      <c r="AIE1152" s="165"/>
      <c r="AIF1152" s="165"/>
      <c r="AIG1152" s="165"/>
      <c r="AIH1152" s="165"/>
      <c r="AII1152" s="165"/>
      <c r="AIJ1152" s="165"/>
      <c r="AIK1152" s="165"/>
      <c r="AIL1152" s="165"/>
      <c r="AIM1152" s="165"/>
      <c r="AIN1152" s="165"/>
      <c r="AIO1152" s="165"/>
      <c r="AIP1152" s="165"/>
      <c r="AIQ1152" s="165"/>
      <c r="AIR1152" s="165"/>
      <c r="AIS1152" s="165"/>
      <c r="AIT1152" s="165"/>
      <c r="AIU1152" s="165"/>
      <c r="AIV1152" s="165"/>
      <c r="AIW1152" s="165"/>
      <c r="AIX1152" s="165"/>
      <c r="AIY1152" s="165"/>
      <c r="AIZ1152" s="165"/>
      <c r="AJA1152" s="165"/>
      <c r="AJB1152" s="165"/>
      <c r="AJC1152" s="165"/>
      <c r="AJD1152" s="165"/>
      <c r="AJE1152" s="165"/>
      <c r="AJF1152" s="165"/>
      <c r="AJG1152" s="165"/>
      <c r="AJH1152" s="165"/>
      <c r="AJI1152" s="165"/>
      <c r="AJJ1152" s="165"/>
      <c r="AJK1152" s="165"/>
      <c r="AJL1152" s="165"/>
      <c r="AJM1152" s="165"/>
      <c r="AJN1152" s="165"/>
      <c r="AJO1152" s="165"/>
      <c r="AJP1152" s="165"/>
      <c r="AJQ1152" s="165"/>
      <c r="AJR1152" s="165"/>
      <c r="AJS1152" s="165"/>
      <c r="AJT1152" s="165"/>
      <c r="AJU1152" s="165"/>
      <c r="AJV1152" s="165"/>
      <c r="AJW1152" s="165"/>
      <c r="AJX1152" s="165"/>
      <c r="AJY1152" s="165"/>
      <c r="AJZ1152" s="165"/>
      <c r="AKA1152" s="165"/>
      <c r="AKB1152" s="165"/>
      <c r="AKC1152" s="165"/>
      <c r="AKD1152" s="165"/>
      <c r="AKE1152" s="165"/>
      <c r="AKF1152" s="165"/>
      <c r="AKG1152" s="165"/>
      <c r="AKH1152" s="165"/>
      <c r="AKI1152" s="165"/>
      <c r="AKJ1152" s="165"/>
      <c r="AKK1152" s="165"/>
      <c r="AKL1152" s="165"/>
      <c r="AKM1152" s="165"/>
      <c r="AKN1152" s="165"/>
      <c r="AKO1152" s="165"/>
      <c r="AKP1152" s="165"/>
      <c r="AKQ1152" s="165"/>
      <c r="AKR1152" s="165"/>
      <c r="AKS1152" s="165"/>
      <c r="AKT1152" s="165"/>
      <c r="AKU1152" s="165"/>
      <c r="AKV1152" s="165"/>
      <c r="AKW1152" s="165"/>
      <c r="AKX1152" s="165"/>
      <c r="AKY1152" s="165"/>
      <c r="AKZ1152" s="165"/>
      <c r="ALA1152" s="165"/>
      <c r="ALB1152" s="165"/>
      <c r="ALC1152" s="165"/>
      <c r="ALD1152" s="165"/>
      <c r="ALE1152" s="165"/>
      <c r="ALF1152" s="165"/>
      <c r="ALG1152" s="165"/>
      <c r="ALH1152" s="165"/>
      <c r="ALI1152" s="165"/>
      <c r="ALJ1152" s="165"/>
      <c r="ALK1152" s="165"/>
      <c r="ALL1152" s="165"/>
      <c r="ALM1152" s="165"/>
      <c r="ALN1152" s="165"/>
      <c r="ALO1152" s="165"/>
      <c r="ALP1152" s="165"/>
      <c r="ALQ1152" s="165"/>
      <c r="ALR1152" s="165"/>
      <c r="ALS1152" s="165"/>
      <c r="ALT1152" s="165"/>
      <c r="ALU1152" s="165"/>
      <c r="ALV1152" s="165"/>
      <c r="ALW1152" s="165"/>
      <c r="ALX1152" s="165"/>
      <c r="ALY1152" s="165"/>
      <c r="ALZ1152" s="165"/>
      <c r="AMA1152" s="165"/>
      <c r="AMB1152" s="165"/>
      <c r="AMC1152" s="165"/>
      <c r="AMD1152" s="165"/>
      <c r="AME1152" s="165"/>
      <c r="AMF1152" s="165"/>
      <c r="AMG1152" s="165"/>
      <c r="AMH1152" s="165"/>
      <c r="AMI1152" s="165"/>
      <c r="AMJ1152" s="165"/>
      <c r="AMK1152" s="165"/>
      <c r="AML1152" s="165"/>
      <c r="AMM1152" s="165"/>
      <c r="AMN1152" s="165"/>
      <c r="AMO1152" s="165"/>
      <c r="AMP1152" s="165"/>
      <c r="AMQ1152" s="165"/>
      <c r="AMR1152" s="165"/>
      <c r="AMS1152" s="165"/>
      <c r="AMT1152" s="165"/>
      <c r="AMU1152" s="165"/>
      <c r="AMV1152" s="165"/>
      <c r="AMW1152" s="165"/>
      <c r="AMX1152" s="165"/>
      <c r="AMY1152" s="165"/>
      <c r="AMZ1152" s="165"/>
      <c r="ANA1152" s="165"/>
      <c r="ANB1152" s="165"/>
      <c r="ANC1152" s="165"/>
      <c r="AND1152" s="165"/>
      <c r="ANE1152" s="165"/>
      <c r="ANF1152" s="165"/>
      <c r="ANG1152" s="165"/>
      <c r="ANH1152" s="165"/>
      <c r="ANI1152" s="165"/>
      <c r="ANJ1152" s="165"/>
      <c r="ANK1152" s="165"/>
      <c r="ANL1152" s="165"/>
      <c r="ANM1152" s="165"/>
      <c r="ANN1152" s="165"/>
      <c r="ANO1152" s="165"/>
      <c r="ANP1152" s="165"/>
      <c r="ANQ1152" s="165"/>
      <c r="ANR1152" s="165"/>
      <c r="ANS1152" s="165"/>
      <c r="ANT1152" s="165"/>
      <c r="ANU1152" s="165"/>
      <c r="ANV1152" s="165"/>
      <c r="ANW1152" s="165"/>
      <c r="ANX1152" s="165"/>
      <c r="ANY1152" s="165"/>
      <c r="ANZ1152" s="165"/>
      <c r="AOA1152" s="165"/>
      <c r="AOB1152" s="165"/>
      <c r="AOC1152" s="165"/>
      <c r="AOD1152" s="165"/>
      <c r="AOE1152" s="165"/>
      <c r="AOF1152" s="165"/>
      <c r="AOG1152" s="165"/>
      <c r="AOH1152" s="165"/>
      <c r="AOI1152" s="165"/>
      <c r="AOJ1152" s="165"/>
      <c r="AOK1152" s="165"/>
      <c r="AOL1152" s="165"/>
      <c r="AOM1152" s="165"/>
      <c r="AON1152" s="165"/>
      <c r="AOO1152" s="165"/>
      <c r="AOP1152" s="165"/>
      <c r="AOQ1152" s="165"/>
      <c r="AOR1152" s="165"/>
      <c r="AOS1152" s="165"/>
      <c r="AOT1152" s="165"/>
      <c r="AOU1152" s="165"/>
      <c r="AOV1152" s="165"/>
      <c r="AOW1152" s="165"/>
      <c r="AOX1152" s="165"/>
      <c r="AOY1152" s="165"/>
      <c r="AOZ1152" s="165"/>
      <c r="APA1152" s="165"/>
      <c r="APB1152" s="165"/>
      <c r="APC1152" s="165"/>
      <c r="APD1152" s="165"/>
      <c r="APE1152" s="165"/>
      <c r="APF1152" s="165"/>
      <c r="APG1152" s="165"/>
      <c r="APH1152" s="165"/>
      <c r="API1152" s="165"/>
      <c r="APJ1152" s="165"/>
      <c r="APK1152" s="165"/>
      <c r="APL1152" s="165"/>
      <c r="APM1152" s="165"/>
      <c r="APN1152" s="165"/>
      <c r="APO1152" s="165"/>
      <c r="APP1152" s="165"/>
      <c r="APQ1152" s="165"/>
      <c r="APR1152" s="165"/>
      <c r="APS1152" s="165"/>
      <c r="APT1152" s="165"/>
      <c r="APU1152" s="165"/>
      <c r="APV1152" s="165"/>
      <c r="APW1152" s="165"/>
      <c r="APX1152" s="165"/>
      <c r="APY1152" s="165"/>
      <c r="APZ1152" s="165"/>
      <c r="AQA1152" s="165"/>
      <c r="AQB1152" s="165"/>
      <c r="AQC1152" s="165"/>
      <c r="AQD1152" s="165"/>
      <c r="AQE1152" s="165"/>
      <c r="AQF1152" s="165"/>
      <c r="AQG1152" s="165"/>
      <c r="AQH1152" s="165"/>
      <c r="AQI1152" s="165"/>
      <c r="AQJ1152" s="165"/>
      <c r="AQK1152" s="165"/>
      <c r="AQL1152" s="165"/>
      <c r="AQM1152" s="165"/>
      <c r="AQN1152" s="165"/>
      <c r="AQO1152" s="165"/>
      <c r="AQP1152" s="165"/>
      <c r="AQQ1152" s="165"/>
      <c r="AQR1152" s="165"/>
      <c r="AQS1152" s="165"/>
      <c r="AQT1152" s="165"/>
      <c r="AQU1152" s="165"/>
      <c r="AQV1152" s="165"/>
      <c r="AQW1152" s="165"/>
      <c r="AQX1152" s="165"/>
      <c r="AQY1152" s="165"/>
      <c r="AQZ1152" s="165"/>
      <c r="ARA1152" s="165"/>
      <c r="ARB1152" s="165"/>
      <c r="ARC1152" s="165"/>
      <c r="ARD1152" s="165"/>
      <c r="ARE1152" s="165"/>
      <c r="ARF1152" s="165"/>
      <c r="ARG1152" s="165"/>
      <c r="ARH1152" s="165"/>
      <c r="ARI1152" s="165"/>
      <c r="ARJ1152" s="165"/>
      <c r="ARK1152" s="165"/>
      <c r="ARL1152" s="165"/>
      <c r="ARM1152" s="165"/>
      <c r="ARN1152" s="165"/>
      <c r="ARO1152" s="165"/>
      <c r="ARP1152" s="165"/>
      <c r="ARQ1152" s="165"/>
      <c r="ARR1152" s="165"/>
      <c r="ARS1152" s="165"/>
      <c r="ART1152" s="165"/>
      <c r="ARU1152" s="165"/>
      <c r="ARV1152" s="165"/>
      <c r="ARW1152" s="165"/>
      <c r="ARX1152" s="165"/>
      <c r="ARY1152" s="165"/>
      <c r="ARZ1152" s="165"/>
      <c r="ASA1152" s="165"/>
      <c r="ASB1152" s="165"/>
      <c r="ASC1152" s="165"/>
      <c r="ASD1152" s="165"/>
      <c r="ASE1152" s="165"/>
      <c r="ASF1152" s="165"/>
      <c r="ASG1152" s="165"/>
      <c r="ASH1152" s="165"/>
      <c r="ASI1152" s="165"/>
      <c r="ASJ1152" s="165"/>
      <c r="ASK1152" s="165"/>
      <c r="ASL1152" s="165"/>
      <c r="ASM1152" s="165"/>
      <c r="ASN1152" s="165"/>
      <c r="ASO1152" s="165"/>
      <c r="ASP1152" s="165"/>
      <c r="ASQ1152" s="165"/>
      <c r="ASR1152" s="165"/>
      <c r="ASS1152" s="165"/>
      <c r="AST1152" s="165"/>
      <c r="ASU1152" s="165"/>
      <c r="ASV1152" s="165"/>
      <c r="ASW1152" s="165"/>
      <c r="ASX1152" s="165"/>
      <c r="ASY1152" s="165"/>
      <c r="ASZ1152" s="165"/>
      <c r="ATA1152" s="165"/>
      <c r="ATB1152" s="165"/>
      <c r="ATC1152" s="165"/>
      <c r="ATD1152" s="165"/>
      <c r="ATE1152" s="165"/>
      <c r="ATF1152" s="165"/>
      <c r="ATG1152" s="165"/>
      <c r="ATH1152" s="165"/>
      <c r="ATI1152" s="165"/>
      <c r="ATJ1152" s="165"/>
      <c r="ATK1152" s="165"/>
      <c r="ATL1152" s="165"/>
      <c r="ATM1152" s="165"/>
      <c r="ATN1152" s="165"/>
      <c r="ATO1152" s="165"/>
      <c r="ATP1152" s="165"/>
      <c r="ATQ1152" s="165"/>
      <c r="ATR1152" s="165"/>
      <c r="ATS1152" s="165"/>
      <c r="ATT1152" s="165"/>
      <c r="ATU1152" s="165"/>
      <c r="ATV1152" s="165"/>
      <c r="ATW1152" s="165"/>
      <c r="ATX1152" s="165"/>
      <c r="ATY1152" s="165"/>
      <c r="ATZ1152" s="165"/>
      <c r="AUA1152" s="165"/>
      <c r="AUB1152" s="165"/>
      <c r="AUC1152" s="165"/>
      <c r="AUD1152" s="165"/>
      <c r="AUE1152" s="165"/>
      <c r="AUF1152" s="165"/>
      <c r="AUG1152" s="165"/>
      <c r="AUH1152" s="165"/>
      <c r="AUI1152" s="165"/>
      <c r="AUJ1152" s="165"/>
      <c r="AUK1152" s="165"/>
      <c r="AUL1152" s="165"/>
      <c r="AUM1152" s="165"/>
      <c r="AUN1152" s="165"/>
      <c r="AUO1152" s="165"/>
      <c r="AUP1152" s="165"/>
      <c r="AUQ1152" s="165"/>
      <c r="AUR1152" s="165"/>
      <c r="AUS1152" s="165"/>
      <c r="AUT1152" s="165"/>
      <c r="AUU1152" s="165"/>
      <c r="AUV1152" s="165"/>
      <c r="AUW1152" s="165"/>
      <c r="AUX1152" s="165"/>
      <c r="AUY1152" s="165"/>
      <c r="AUZ1152" s="165"/>
      <c r="AVA1152" s="165"/>
      <c r="AVB1152" s="165"/>
      <c r="AVC1152" s="165"/>
      <c r="AVD1152" s="165"/>
      <c r="AVE1152" s="165"/>
      <c r="AVF1152" s="165"/>
      <c r="AVG1152" s="165"/>
      <c r="AVH1152" s="165"/>
      <c r="AVI1152" s="165"/>
      <c r="AVJ1152" s="165"/>
      <c r="AVK1152" s="165"/>
      <c r="AVL1152" s="165"/>
      <c r="AVM1152" s="165"/>
      <c r="AVN1152" s="165"/>
      <c r="AVO1152" s="165"/>
      <c r="AVP1152" s="165"/>
      <c r="AVQ1152" s="165"/>
      <c r="AVR1152" s="165"/>
      <c r="AVS1152" s="165"/>
      <c r="AVT1152" s="165"/>
      <c r="AVU1152" s="165"/>
      <c r="AVV1152" s="165"/>
      <c r="AVW1152" s="165"/>
      <c r="AVX1152" s="165"/>
      <c r="AVY1152" s="165"/>
      <c r="AVZ1152" s="165"/>
      <c r="AWA1152" s="165"/>
      <c r="AWB1152" s="165"/>
      <c r="AWC1152" s="165"/>
      <c r="AWD1152" s="165"/>
      <c r="AWE1152" s="165"/>
      <c r="AWF1152" s="165"/>
      <c r="AWG1152" s="165"/>
      <c r="AWH1152" s="165"/>
      <c r="AWI1152" s="165"/>
      <c r="AWJ1152" s="165"/>
      <c r="AWK1152" s="165"/>
      <c r="AWL1152" s="165"/>
      <c r="AWM1152" s="165"/>
      <c r="AWN1152" s="165"/>
      <c r="AWO1152" s="165"/>
      <c r="AWP1152" s="165"/>
      <c r="AWQ1152" s="165"/>
      <c r="AWR1152" s="165"/>
      <c r="AWS1152" s="165"/>
      <c r="AWT1152" s="165"/>
      <c r="AWU1152" s="165"/>
      <c r="AWV1152" s="165"/>
      <c r="AWW1152" s="165"/>
      <c r="AWX1152" s="165"/>
      <c r="AWY1152" s="165"/>
      <c r="AWZ1152" s="165"/>
      <c r="AXA1152" s="165"/>
      <c r="AXB1152" s="165"/>
      <c r="AXC1152" s="165"/>
      <c r="AXD1152" s="165"/>
      <c r="AXE1152" s="165"/>
      <c r="AXF1152" s="165"/>
      <c r="AXG1152" s="165"/>
      <c r="AXH1152" s="165"/>
      <c r="AXI1152" s="165"/>
      <c r="AXJ1152" s="165"/>
      <c r="AXK1152" s="165"/>
      <c r="AXL1152" s="165"/>
      <c r="AXM1152" s="165"/>
      <c r="AXN1152" s="165"/>
      <c r="AXO1152" s="165"/>
      <c r="AXP1152" s="165"/>
      <c r="AXQ1152" s="165"/>
      <c r="AXR1152" s="165"/>
      <c r="AXS1152" s="165"/>
      <c r="AXT1152" s="165"/>
      <c r="AXU1152" s="165"/>
      <c r="AXV1152" s="165"/>
      <c r="AXW1152" s="165"/>
      <c r="AXX1152" s="165"/>
      <c r="AXY1152" s="165"/>
      <c r="AXZ1152" s="165"/>
      <c r="AYA1152" s="165"/>
      <c r="AYB1152" s="165"/>
      <c r="AYC1152" s="165"/>
      <c r="AYD1152" s="165"/>
      <c r="AYE1152" s="165"/>
      <c r="AYF1152" s="165"/>
      <c r="AYG1152" s="165"/>
      <c r="AYH1152" s="165"/>
      <c r="AYI1152" s="165"/>
      <c r="AYJ1152" s="165"/>
      <c r="AYK1152" s="165"/>
      <c r="AYL1152" s="165"/>
      <c r="AYM1152" s="165"/>
      <c r="AYN1152" s="165"/>
      <c r="AYO1152" s="165"/>
      <c r="AYP1152" s="165"/>
      <c r="AYQ1152" s="165"/>
      <c r="AYR1152" s="165"/>
      <c r="AYS1152" s="165"/>
      <c r="AYT1152" s="165"/>
      <c r="AYU1152" s="165"/>
      <c r="AYV1152" s="165"/>
      <c r="AYW1152" s="165"/>
      <c r="AYX1152" s="165"/>
      <c r="AYY1152" s="165"/>
      <c r="AYZ1152" s="165"/>
      <c r="AZA1152" s="165"/>
      <c r="AZB1152" s="165"/>
      <c r="AZC1152" s="165"/>
      <c r="AZD1152" s="165"/>
      <c r="AZE1152" s="165"/>
      <c r="AZF1152" s="165"/>
      <c r="AZG1152" s="165"/>
      <c r="AZH1152" s="165"/>
      <c r="AZI1152" s="165"/>
      <c r="AZJ1152" s="165"/>
      <c r="AZK1152" s="165"/>
      <c r="AZL1152" s="165"/>
      <c r="AZM1152" s="165"/>
      <c r="AZN1152" s="165"/>
      <c r="AZO1152" s="165"/>
      <c r="AZP1152" s="165"/>
      <c r="AZQ1152" s="165"/>
      <c r="AZR1152" s="165"/>
      <c r="AZS1152" s="165"/>
      <c r="AZT1152" s="165"/>
      <c r="AZU1152" s="165"/>
      <c r="AZV1152" s="165"/>
      <c r="AZW1152" s="165"/>
      <c r="AZX1152" s="165"/>
      <c r="AZY1152" s="165"/>
      <c r="AZZ1152" s="165"/>
      <c r="BAA1152" s="165"/>
      <c r="BAB1152" s="165"/>
      <c r="BAC1152" s="165"/>
      <c r="BAD1152" s="165"/>
      <c r="BAE1152" s="165"/>
      <c r="BAF1152" s="165"/>
      <c r="BAG1152" s="165"/>
      <c r="BAH1152" s="165"/>
      <c r="BAI1152" s="165"/>
      <c r="BAJ1152" s="165"/>
      <c r="BAK1152" s="165"/>
      <c r="BAL1152" s="165"/>
      <c r="BAM1152" s="165"/>
      <c r="BAN1152" s="165"/>
      <c r="BAO1152" s="165"/>
      <c r="BAP1152" s="165"/>
      <c r="BAQ1152" s="165"/>
      <c r="BAR1152" s="165"/>
      <c r="BAS1152" s="165"/>
      <c r="BAT1152" s="165"/>
      <c r="BAU1152" s="165"/>
      <c r="BAV1152" s="165"/>
      <c r="BAW1152" s="165"/>
      <c r="BAX1152" s="165"/>
      <c r="BAY1152" s="165"/>
      <c r="BAZ1152" s="165"/>
      <c r="BBA1152" s="165"/>
      <c r="BBB1152" s="165"/>
      <c r="BBC1152" s="165"/>
      <c r="BBD1152" s="165"/>
      <c r="BBE1152" s="165"/>
      <c r="BBF1152" s="165"/>
      <c r="BBG1152" s="165"/>
      <c r="BBH1152" s="165"/>
      <c r="BBI1152" s="165"/>
      <c r="BBJ1152" s="165"/>
      <c r="BBK1152" s="165"/>
      <c r="BBL1152" s="165"/>
      <c r="BBM1152" s="165"/>
      <c r="BBN1152" s="165"/>
      <c r="BBO1152" s="165"/>
      <c r="BBP1152" s="165"/>
      <c r="BBQ1152" s="165"/>
      <c r="BBR1152" s="165"/>
      <c r="BBS1152" s="165"/>
      <c r="BBT1152" s="165"/>
      <c r="BBU1152" s="165"/>
      <c r="BBV1152" s="165"/>
      <c r="BBW1152" s="165"/>
      <c r="BBX1152" s="165"/>
      <c r="BBY1152" s="165"/>
      <c r="BBZ1152" s="165"/>
      <c r="BCA1152" s="165"/>
      <c r="BCB1152" s="165"/>
      <c r="BCC1152" s="165"/>
      <c r="BCD1152" s="165"/>
      <c r="BCE1152" s="165"/>
      <c r="BCF1152" s="165"/>
      <c r="BCG1152" s="165"/>
      <c r="BCH1152" s="165"/>
      <c r="BCI1152" s="165"/>
      <c r="BCJ1152" s="165"/>
      <c r="BCK1152" s="165"/>
      <c r="BCL1152" s="165"/>
      <c r="BCM1152" s="165"/>
      <c r="BCN1152" s="165"/>
      <c r="BCO1152" s="165"/>
      <c r="BCP1152" s="165"/>
      <c r="BCQ1152" s="165"/>
      <c r="BCR1152" s="165"/>
      <c r="BCS1152" s="165"/>
      <c r="BCT1152" s="165"/>
      <c r="BCU1152" s="165"/>
      <c r="BCV1152" s="165"/>
      <c r="BCW1152" s="165"/>
      <c r="BCX1152" s="165"/>
      <c r="BCY1152" s="165"/>
      <c r="BCZ1152" s="165"/>
      <c r="BDA1152" s="165"/>
      <c r="BDB1152" s="165"/>
      <c r="BDC1152" s="165"/>
      <c r="BDD1152" s="165"/>
      <c r="BDE1152" s="165"/>
      <c r="BDF1152" s="165"/>
      <c r="BDG1152" s="165"/>
      <c r="BDH1152" s="165"/>
      <c r="BDI1152" s="165"/>
      <c r="BDJ1152" s="165"/>
      <c r="BDK1152" s="165"/>
      <c r="BDL1152" s="165"/>
      <c r="BDM1152" s="165"/>
      <c r="BDN1152" s="165"/>
      <c r="BDO1152" s="165"/>
      <c r="BDP1152" s="165"/>
      <c r="BDQ1152" s="165"/>
      <c r="BDR1152" s="165"/>
      <c r="BDS1152" s="165"/>
      <c r="BDT1152" s="165"/>
      <c r="BDU1152" s="165"/>
      <c r="BDV1152" s="165"/>
      <c r="BDW1152" s="165"/>
      <c r="BDX1152" s="165"/>
      <c r="BDY1152" s="165"/>
      <c r="BDZ1152" s="165"/>
      <c r="BEA1152" s="165"/>
      <c r="BEB1152" s="165"/>
      <c r="BEC1152" s="165"/>
      <c r="BED1152" s="165"/>
      <c r="BEE1152" s="165"/>
      <c r="BEF1152" s="165"/>
      <c r="BEG1152" s="165"/>
      <c r="BEH1152" s="165"/>
      <c r="BEI1152" s="165"/>
      <c r="BEJ1152" s="165"/>
      <c r="BEK1152" s="165"/>
      <c r="BEL1152" s="165"/>
      <c r="BEM1152" s="165"/>
      <c r="BEN1152" s="165"/>
      <c r="BEO1152" s="165"/>
      <c r="BEP1152" s="165"/>
      <c r="BEQ1152" s="165"/>
      <c r="BER1152" s="165"/>
      <c r="BES1152" s="165"/>
      <c r="BET1152" s="165"/>
      <c r="BEU1152" s="165"/>
      <c r="BEV1152" s="165"/>
      <c r="BEW1152" s="165"/>
      <c r="BEX1152" s="165"/>
      <c r="BEY1152" s="165"/>
      <c r="BEZ1152" s="165"/>
      <c r="BFA1152" s="165"/>
      <c r="BFB1152" s="165"/>
      <c r="BFC1152" s="165"/>
      <c r="BFD1152" s="165"/>
      <c r="BFE1152" s="165"/>
      <c r="BFF1152" s="165"/>
      <c r="BFG1152" s="165"/>
      <c r="BFH1152" s="165"/>
      <c r="BFI1152" s="165"/>
      <c r="BFJ1152" s="165"/>
      <c r="BFK1152" s="165"/>
      <c r="BFL1152" s="165"/>
      <c r="BFM1152" s="165"/>
      <c r="BFN1152" s="165"/>
      <c r="BFO1152" s="165"/>
      <c r="BFP1152" s="165"/>
      <c r="BFQ1152" s="165"/>
      <c r="BFR1152" s="165"/>
      <c r="BFS1152" s="165"/>
      <c r="BFT1152" s="165"/>
      <c r="BFU1152" s="165"/>
      <c r="BFV1152" s="165"/>
      <c r="BFW1152" s="165"/>
      <c r="BFX1152" s="165"/>
      <c r="BFY1152" s="165"/>
      <c r="BFZ1152" s="165"/>
      <c r="BGA1152" s="165"/>
      <c r="BGB1152" s="165"/>
      <c r="BGC1152" s="165"/>
      <c r="BGD1152" s="165"/>
      <c r="BGE1152" s="165"/>
      <c r="BGF1152" s="165"/>
      <c r="BGG1152" s="165"/>
      <c r="BGH1152" s="165"/>
      <c r="BGI1152" s="165"/>
      <c r="BGJ1152" s="165"/>
      <c r="BGK1152" s="165"/>
      <c r="BGL1152" s="165"/>
      <c r="BGM1152" s="165"/>
      <c r="BGN1152" s="165"/>
      <c r="BGO1152" s="165"/>
      <c r="BGP1152" s="165"/>
      <c r="BGQ1152" s="165"/>
      <c r="BGR1152" s="165"/>
      <c r="BGS1152" s="165"/>
      <c r="BGT1152" s="165"/>
      <c r="BGU1152" s="165"/>
      <c r="BGV1152" s="165"/>
      <c r="BGW1152" s="165"/>
      <c r="BGX1152" s="165"/>
      <c r="BGY1152" s="165"/>
      <c r="BGZ1152" s="165"/>
      <c r="BHA1152" s="165"/>
      <c r="BHB1152" s="165"/>
      <c r="BHC1152" s="165"/>
      <c r="BHD1152" s="165"/>
      <c r="BHE1152" s="165"/>
      <c r="BHF1152" s="165"/>
      <c r="BHG1152" s="165"/>
      <c r="BHH1152" s="165"/>
      <c r="BHI1152" s="165"/>
      <c r="BHJ1152" s="165"/>
      <c r="BHK1152" s="165"/>
      <c r="BHL1152" s="165"/>
      <c r="BHM1152" s="165"/>
      <c r="BHN1152" s="165"/>
      <c r="BHO1152" s="165"/>
      <c r="BHP1152" s="165"/>
      <c r="BHQ1152" s="165"/>
      <c r="BHR1152" s="165"/>
      <c r="BHS1152" s="165"/>
      <c r="BHT1152" s="165"/>
      <c r="BHU1152" s="165"/>
      <c r="BHV1152" s="165"/>
      <c r="BHW1152" s="165"/>
      <c r="BHX1152" s="165"/>
      <c r="BHY1152" s="165"/>
      <c r="BHZ1152" s="165"/>
      <c r="BIA1152" s="165"/>
      <c r="BIB1152" s="165"/>
      <c r="BIC1152" s="165"/>
      <c r="BID1152" s="165"/>
      <c r="BIE1152" s="165"/>
      <c r="BIF1152" s="165"/>
      <c r="BIG1152" s="165"/>
      <c r="BIH1152" s="165"/>
      <c r="BII1152" s="165"/>
      <c r="BIJ1152" s="165"/>
      <c r="BIK1152" s="165"/>
      <c r="BIL1152" s="165"/>
      <c r="BIM1152" s="165"/>
      <c r="BIN1152" s="165"/>
      <c r="BIO1152" s="165"/>
      <c r="BIP1152" s="165"/>
      <c r="BIQ1152" s="165"/>
      <c r="BIR1152" s="165"/>
      <c r="BIS1152" s="165"/>
      <c r="BIT1152" s="165"/>
      <c r="BIU1152" s="165"/>
      <c r="BIV1152" s="165"/>
      <c r="BIW1152" s="165"/>
      <c r="BIX1152" s="165"/>
      <c r="BIY1152" s="165"/>
      <c r="BIZ1152" s="165"/>
      <c r="BJA1152" s="165"/>
      <c r="BJB1152" s="165"/>
      <c r="BJC1152" s="165"/>
      <c r="BJD1152" s="165"/>
      <c r="BJE1152" s="165"/>
      <c r="BJF1152" s="165"/>
      <c r="BJG1152" s="165"/>
      <c r="BJH1152" s="165"/>
      <c r="BJI1152" s="165"/>
      <c r="BJJ1152" s="165"/>
      <c r="BJK1152" s="165"/>
      <c r="BJL1152" s="165"/>
      <c r="BJM1152" s="165"/>
      <c r="BJN1152" s="165"/>
      <c r="BJO1152" s="165"/>
      <c r="BJP1152" s="165"/>
      <c r="BJQ1152" s="165"/>
      <c r="BJR1152" s="165"/>
      <c r="BJS1152" s="165"/>
      <c r="BJT1152" s="165"/>
      <c r="BJU1152" s="165"/>
      <c r="BJV1152" s="165"/>
      <c r="BJW1152" s="165"/>
      <c r="BJX1152" s="165"/>
      <c r="BJY1152" s="165"/>
      <c r="BJZ1152" s="165"/>
      <c r="BKA1152" s="165"/>
      <c r="BKB1152" s="165"/>
      <c r="BKC1152" s="165"/>
      <c r="BKD1152" s="165"/>
      <c r="BKE1152" s="165"/>
      <c r="BKF1152" s="165"/>
      <c r="BKG1152" s="165"/>
      <c r="BKH1152" s="165"/>
      <c r="BKI1152" s="165"/>
      <c r="BKJ1152" s="165"/>
      <c r="BKK1152" s="165"/>
      <c r="BKL1152" s="165"/>
      <c r="BKM1152" s="165"/>
      <c r="BKN1152" s="165"/>
      <c r="BKO1152" s="165"/>
      <c r="BKP1152" s="165"/>
      <c r="BKQ1152" s="165"/>
      <c r="BKR1152" s="165"/>
      <c r="BKS1152" s="165"/>
      <c r="BKT1152" s="165"/>
      <c r="BKU1152" s="165"/>
      <c r="BKV1152" s="165"/>
      <c r="BKW1152" s="165"/>
      <c r="BKX1152" s="165"/>
      <c r="BKY1152" s="165"/>
      <c r="BKZ1152" s="165"/>
      <c r="BLA1152" s="165"/>
      <c r="BLB1152" s="165"/>
      <c r="BLC1152" s="165"/>
      <c r="BLD1152" s="165"/>
      <c r="BLE1152" s="165"/>
      <c r="BLF1152" s="165"/>
      <c r="BLG1152" s="165"/>
      <c r="BLH1152" s="165"/>
      <c r="BLI1152" s="165"/>
      <c r="BLJ1152" s="165"/>
      <c r="BLK1152" s="165"/>
      <c r="BLL1152" s="165"/>
      <c r="BLM1152" s="165"/>
      <c r="BLN1152" s="165"/>
      <c r="BLO1152" s="165"/>
      <c r="BLP1152" s="165"/>
      <c r="BLQ1152" s="165"/>
      <c r="BLR1152" s="165"/>
      <c r="BLS1152" s="165"/>
      <c r="BLT1152" s="165"/>
      <c r="BLU1152" s="165"/>
      <c r="BLV1152" s="165"/>
      <c r="BLW1152" s="165"/>
      <c r="BLX1152" s="165"/>
      <c r="BLY1152" s="165"/>
      <c r="BLZ1152" s="165"/>
      <c r="BMA1152" s="165"/>
      <c r="BMB1152" s="165"/>
      <c r="BMC1152" s="165"/>
      <c r="BMD1152" s="165"/>
      <c r="BME1152" s="165"/>
      <c r="BMF1152" s="165"/>
      <c r="BMG1152" s="165"/>
      <c r="BMH1152" s="165"/>
      <c r="BMI1152" s="165"/>
      <c r="BMJ1152" s="165"/>
      <c r="BMK1152" s="165"/>
      <c r="BML1152" s="165"/>
      <c r="BMM1152" s="165"/>
      <c r="BMN1152" s="165"/>
      <c r="BMO1152" s="165"/>
      <c r="BMP1152" s="165"/>
      <c r="BMQ1152" s="165"/>
      <c r="BMR1152" s="165"/>
      <c r="BMS1152" s="165"/>
      <c r="BMT1152" s="165"/>
      <c r="BMU1152" s="165"/>
      <c r="BMV1152" s="165"/>
      <c r="BMW1152" s="165"/>
      <c r="BMX1152" s="165"/>
      <c r="BMY1152" s="165"/>
      <c r="BMZ1152" s="165"/>
      <c r="BNA1152" s="165"/>
      <c r="BNB1152" s="165"/>
      <c r="BNC1152" s="165"/>
      <c r="BND1152" s="165"/>
      <c r="BNE1152" s="165"/>
      <c r="BNF1152" s="165"/>
      <c r="BNG1152" s="165"/>
      <c r="BNH1152" s="165"/>
      <c r="BNI1152" s="165"/>
      <c r="BNJ1152" s="165"/>
      <c r="BNK1152" s="165"/>
      <c r="BNL1152" s="165"/>
      <c r="BNM1152" s="165"/>
      <c r="BNN1152" s="165"/>
      <c r="BNO1152" s="165"/>
      <c r="BNP1152" s="165"/>
      <c r="BNQ1152" s="165"/>
      <c r="BNR1152" s="165"/>
      <c r="BNS1152" s="165"/>
      <c r="BNT1152" s="165"/>
      <c r="BNU1152" s="165"/>
      <c r="BNV1152" s="165"/>
      <c r="BNW1152" s="165"/>
      <c r="BNX1152" s="165"/>
      <c r="BNY1152" s="165"/>
      <c r="BNZ1152" s="165"/>
      <c r="BOA1152" s="165"/>
      <c r="BOB1152" s="165"/>
      <c r="BOC1152" s="165"/>
      <c r="BOD1152" s="165"/>
      <c r="BOE1152" s="165"/>
      <c r="BOF1152" s="165"/>
      <c r="BOG1152" s="165"/>
      <c r="BOH1152" s="165"/>
      <c r="BOI1152" s="165"/>
      <c r="BOJ1152" s="165"/>
      <c r="BOK1152" s="165"/>
      <c r="BOL1152" s="165"/>
      <c r="BOM1152" s="165"/>
      <c r="BON1152" s="165"/>
      <c r="BOO1152" s="165"/>
      <c r="BOP1152" s="165"/>
      <c r="BOQ1152" s="165"/>
      <c r="BOR1152" s="165"/>
      <c r="BOS1152" s="165"/>
      <c r="BOT1152" s="165"/>
      <c r="BOU1152" s="165"/>
      <c r="BOV1152" s="165"/>
      <c r="BOW1152" s="165"/>
      <c r="BOX1152" s="165"/>
      <c r="BOY1152" s="165"/>
      <c r="BOZ1152" s="165"/>
      <c r="BPA1152" s="165"/>
      <c r="BPB1152" s="165"/>
      <c r="BPC1152" s="165"/>
      <c r="BPD1152" s="165"/>
      <c r="BPE1152" s="165"/>
      <c r="BPF1152" s="165"/>
      <c r="BPG1152" s="165"/>
      <c r="BPH1152" s="165"/>
      <c r="BPI1152" s="165"/>
      <c r="BPJ1152" s="165"/>
      <c r="BPK1152" s="165"/>
      <c r="BPL1152" s="165"/>
      <c r="BPM1152" s="165"/>
      <c r="BPN1152" s="165"/>
      <c r="BPO1152" s="165"/>
      <c r="BPP1152" s="165"/>
      <c r="BPQ1152" s="165"/>
      <c r="BPR1152" s="165"/>
      <c r="BPS1152" s="165"/>
      <c r="BPT1152" s="165"/>
      <c r="BPU1152" s="165"/>
      <c r="BPV1152" s="165"/>
      <c r="BPW1152" s="165"/>
      <c r="BPX1152" s="165"/>
      <c r="BPY1152" s="165"/>
      <c r="BPZ1152" s="165"/>
      <c r="BQA1152" s="165"/>
      <c r="BQB1152" s="165"/>
      <c r="BQC1152" s="165"/>
      <c r="BQD1152" s="165"/>
      <c r="BQE1152" s="165"/>
      <c r="BQF1152" s="165"/>
      <c r="BQG1152" s="165"/>
      <c r="BQH1152" s="165"/>
      <c r="BQI1152" s="165"/>
      <c r="BQJ1152" s="165"/>
      <c r="BQK1152" s="165"/>
      <c r="BQL1152" s="165"/>
      <c r="BQM1152" s="165"/>
      <c r="BQN1152" s="165"/>
      <c r="BQO1152" s="165"/>
      <c r="BQP1152" s="165"/>
      <c r="BQQ1152" s="165"/>
      <c r="BQR1152" s="165"/>
      <c r="BQS1152" s="165"/>
      <c r="BQT1152" s="165"/>
      <c r="BQU1152" s="165"/>
      <c r="BQV1152" s="165"/>
      <c r="BQW1152" s="165"/>
      <c r="BQX1152" s="165"/>
      <c r="BQY1152" s="165"/>
      <c r="BQZ1152" s="165"/>
      <c r="BRA1152" s="165"/>
      <c r="BRB1152" s="165"/>
      <c r="BRC1152" s="165"/>
      <c r="BRD1152" s="165"/>
      <c r="BRE1152" s="165"/>
      <c r="BRF1152" s="165"/>
      <c r="BRG1152" s="165"/>
      <c r="BRH1152" s="165"/>
      <c r="BRI1152" s="165"/>
      <c r="BRJ1152" s="165"/>
      <c r="BRK1152" s="165"/>
      <c r="BRL1152" s="165"/>
      <c r="BRM1152" s="165"/>
      <c r="BRN1152" s="165"/>
      <c r="BRO1152" s="165"/>
      <c r="BRP1152" s="165"/>
      <c r="BRQ1152" s="165"/>
      <c r="BRR1152" s="165"/>
      <c r="BRS1152" s="165"/>
      <c r="BRT1152" s="165"/>
      <c r="BRU1152" s="165"/>
      <c r="BRV1152" s="165"/>
      <c r="BRW1152" s="165"/>
      <c r="BRX1152" s="165"/>
      <c r="BRY1152" s="165"/>
      <c r="BRZ1152" s="165"/>
      <c r="BSA1152" s="165"/>
      <c r="BSB1152" s="165"/>
      <c r="BSC1152" s="165"/>
      <c r="BSD1152" s="165"/>
      <c r="BSE1152" s="165"/>
      <c r="BSF1152" s="165"/>
      <c r="BSG1152" s="165"/>
      <c r="BSH1152" s="165"/>
      <c r="BSI1152" s="165"/>
      <c r="BSJ1152" s="165"/>
      <c r="BSK1152" s="165"/>
      <c r="BSL1152" s="165"/>
      <c r="BSM1152" s="165"/>
      <c r="BSN1152" s="165"/>
      <c r="BSO1152" s="165"/>
      <c r="BSP1152" s="165"/>
      <c r="BSQ1152" s="165"/>
      <c r="BSR1152" s="165"/>
      <c r="BSS1152" s="165"/>
      <c r="BST1152" s="165"/>
      <c r="BSU1152" s="165"/>
      <c r="BSV1152" s="165"/>
      <c r="BSW1152" s="165"/>
      <c r="BSX1152" s="165"/>
      <c r="BSY1152" s="165"/>
      <c r="BSZ1152" s="165"/>
      <c r="BTA1152" s="165"/>
      <c r="BTB1152" s="165"/>
      <c r="BTC1152" s="165"/>
      <c r="BTD1152" s="165"/>
      <c r="BTE1152" s="165"/>
      <c r="BTF1152" s="165"/>
      <c r="BTG1152" s="165"/>
      <c r="BTH1152" s="165"/>
      <c r="BTI1152" s="165"/>
      <c r="BTJ1152" s="165"/>
      <c r="BTK1152" s="165"/>
      <c r="BTL1152" s="165"/>
      <c r="BTM1152" s="165"/>
      <c r="BTN1152" s="165"/>
      <c r="BTO1152" s="165"/>
      <c r="BTP1152" s="165"/>
      <c r="BTQ1152" s="165"/>
      <c r="BTR1152" s="165"/>
      <c r="BTS1152" s="165"/>
      <c r="BTT1152" s="165"/>
      <c r="BTU1152" s="165"/>
      <c r="BTV1152" s="165"/>
      <c r="BTW1152" s="165"/>
      <c r="BTX1152" s="165"/>
      <c r="BTY1152" s="165"/>
      <c r="BTZ1152" s="165"/>
      <c r="BUA1152" s="165"/>
      <c r="BUB1152" s="165"/>
      <c r="BUC1152" s="165"/>
      <c r="BUD1152" s="165"/>
      <c r="BUE1152" s="165"/>
      <c r="BUF1152" s="165"/>
      <c r="BUG1152" s="165"/>
      <c r="BUH1152" s="165"/>
      <c r="BUI1152" s="165"/>
      <c r="BUJ1152" s="165"/>
      <c r="BUK1152" s="165"/>
      <c r="BUL1152" s="165"/>
      <c r="BUM1152" s="165"/>
      <c r="BUN1152" s="165"/>
      <c r="BUO1152" s="165"/>
      <c r="BUP1152" s="165"/>
      <c r="BUQ1152" s="165"/>
      <c r="BUR1152" s="165"/>
      <c r="BUS1152" s="165"/>
      <c r="BUT1152" s="165"/>
      <c r="BUU1152" s="165"/>
      <c r="BUV1152" s="165"/>
      <c r="BUW1152" s="165"/>
      <c r="BUX1152" s="165"/>
      <c r="BUY1152" s="165"/>
      <c r="BUZ1152" s="165"/>
      <c r="BVA1152" s="165"/>
      <c r="BVB1152" s="165"/>
      <c r="BVC1152" s="165"/>
      <c r="BVD1152" s="165"/>
      <c r="BVE1152" s="165"/>
      <c r="BVF1152" s="165"/>
      <c r="BVG1152" s="165"/>
      <c r="BVH1152" s="165"/>
      <c r="BVI1152" s="165"/>
      <c r="BVJ1152" s="165"/>
      <c r="BVK1152" s="165"/>
      <c r="BVL1152" s="165"/>
      <c r="BVM1152" s="165"/>
      <c r="BVN1152" s="165"/>
      <c r="BVO1152" s="165"/>
      <c r="BVP1152" s="165"/>
      <c r="BVQ1152" s="165"/>
      <c r="BVR1152" s="165"/>
      <c r="BVS1152" s="165"/>
      <c r="BVT1152" s="165"/>
      <c r="BVU1152" s="165"/>
      <c r="BVV1152" s="165"/>
      <c r="BVW1152" s="165"/>
      <c r="BVX1152" s="165"/>
      <c r="BVY1152" s="165"/>
      <c r="BVZ1152" s="165"/>
      <c r="BWA1152" s="165"/>
      <c r="BWB1152" s="165"/>
      <c r="BWC1152" s="165"/>
      <c r="BWD1152" s="165"/>
      <c r="BWE1152" s="165"/>
      <c r="BWF1152" s="165"/>
      <c r="BWG1152" s="165"/>
      <c r="BWH1152" s="165"/>
      <c r="BWI1152" s="165"/>
      <c r="BWJ1152" s="165"/>
      <c r="BWK1152" s="165"/>
      <c r="BWL1152" s="165"/>
      <c r="BWM1152" s="165"/>
      <c r="BWN1152" s="165"/>
      <c r="BWO1152" s="165"/>
      <c r="BWP1152" s="165"/>
      <c r="BWQ1152" s="165"/>
      <c r="BWR1152" s="165"/>
      <c r="BWS1152" s="165"/>
      <c r="BWT1152" s="165"/>
      <c r="BWU1152" s="165"/>
      <c r="BWV1152" s="165"/>
      <c r="BWW1152" s="165"/>
      <c r="BWX1152" s="165"/>
      <c r="BWY1152" s="165"/>
      <c r="BWZ1152" s="165"/>
      <c r="BXA1152" s="165"/>
      <c r="BXB1152" s="165"/>
      <c r="BXC1152" s="165"/>
      <c r="BXD1152" s="165"/>
      <c r="BXE1152" s="165"/>
      <c r="BXF1152" s="165"/>
      <c r="BXG1152" s="165"/>
      <c r="BXH1152" s="165"/>
      <c r="BXI1152" s="165"/>
      <c r="BXJ1152" s="165"/>
      <c r="BXK1152" s="165"/>
      <c r="BXL1152" s="165"/>
      <c r="BXM1152" s="165"/>
      <c r="BXN1152" s="165"/>
      <c r="BXO1152" s="165"/>
      <c r="BXP1152" s="165"/>
      <c r="BXQ1152" s="165"/>
      <c r="BXR1152" s="165"/>
      <c r="BXS1152" s="165"/>
      <c r="BXT1152" s="165"/>
      <c r="BXU1152" s="165"/>
      <c r="BXV1152" s="165"/>
      <c r="BXW1152" s="165"/>
      <c r="BXX1152" s="165"/>
      <c r="BXY1152" s="165"/>
      <c r="BXZ1152" s="165"/>
      <c r="BYA1152" s="165"/>
      <c r="BYB1152" s="165"/>
      <c r="BYC1152" s="165"/>
      <c r="BYD1152" s="165"/>
      <c r="BYE1152" s="165"/>
      <c r="BYF1152" s="165"/>
      <c r="BYG1152" s="165"/>
      <c r="BYH1152" s="165"/>
      <c r="BYI1152" s="165"/>
      <c r="BYJ1152" s="165"/>
      <c r="BYK1152" s="165"/>
      <c r="BYL1152" s="165"/>
      <c r="BYM1152" s="165"/>
      <c r="BYN1152" s="165"/>
      <c r="BYO1152" s="165"/>
      <c r="BYP1152" s="165"/>
      <c r="BYQ1152" s="165"/>
      <c r="BYR1152" s="165"/>
      <c r="BYS1152" s="165"/>
      <c r="BYT1152" s="165"/>
      <c r="BYU1152" s="165"/>
      <c r="BYV1152" s="165"/>
      <c r="BYW1152" s="165"/>
      <c r="BYX1152" s="165"/>
      <c r="BYY1152" s="165"/>
      <c r="BYZ1152" s="165"/>
      <c r="BZA1152" s="165"/>
      <c r="BZB1152" s="165"/>
      <c r="BZC1152" s="165"/>
      <c r="BZD1152" s="165"/>
      <c r="BZE1152" s="165"/>
      <c r="BZF1152" s="165"/>
      <c r="BZG1152" s="165"/>
      <c r="BZH1152" s="165"/>
      <c r="BZI1152" s="165"/>
      <c r="BZJ1152" s="165"/>
      <c r="BZK1152" s="165"/>
      <c r="BZL1152" s="165"/>
      <c r="BZM1152" s="165"/>
      <c r="BZN1152" s="165"/>
      <c r="BZO1152" s="165"/>
      <c r="BZP1152" s="165"/>
      <c r="BZQ1152" s="165"/>
      <c r="BZR1152" s="165"/>
      <c r="BZS1152" s="165"/>
      <c r="BZT1152" s="165"/>
      <c r="BZU1152" s="165"/>
      <c r="BZV1152" s="165"/>
      <c r="BZW1152" s="165"/>
      <c r="BZX1152" s="165"/>
      <c r="BZY1152" s="165"/>
      <c r="BZZ1152" s="165"/>
      <c r="CAA1152" s="165"/>
      <c r="CAB1152" s="165"/>
      <c r="CAC1152" s="165"/>
      <c r="CAD1152" s="165"/>
      <c r="CAE1152" s="165"/>
      <c r="CAF1152" s="165"/>
      <c r="CAG1152" s="165"/>
      <c r="CAH1152" s="165"/>
      <c r="CAI1152" s="165"/>
      <c r="CAJ1152" s="165"/>
      <c r="CAK1152" s="165"/>
      <c r="CAL1152" s="165"/>
      <c r="CAM1152" s="165"/>
      <c r="CAN1152" s="165"/>
      <c r="CAO1152" s="165"/>
      <c r="CAP1152" s="165"/>
      <c r="CAQ1152" s="165"/>
      <c r="CAR1152" s="165"/>
      <c r="CAS1152" s="165"/>
      <c r="CAT1152" s="165"/>
      <c r="CAU1152" s="165"/>
      <c r="CAV1152" s="165"/>
      <c r="CAW1152" s="165"/>
      <c r="CAX1152" s="165"/>
      <c r="CAY1152" s="165"/>
      <c r="CAZ1152" s="165"/>
      <c r="CBA1152" s="165"/>
      <c r="CBB1152" s="165"/>
      <c r="CBC1152" s="165"/>
      <c r="CBD1152" s="165"/>
      <c r="CBE1152" s="165"/>
      <c r="CBF1152" s="165"/>
      <c r="CBG1152" s="165"/>
      <c r="CBH1152" s="165"/>
      <c r="CBI1152" s="165"/>
      <c r="CBJ1152" s="165"/>
      <c r="CBK1152" s="165"/>
      <c r="CBL1152" s="165"/>
      <c r="CBM1152" s="165"/>
      <c r="CBN1152" s="165"/>
      <c r="CBO1152" s="165"/>
      <c r="CBP1152" s="165"/>
      <c r="CBQ1152" s="165"/>
      <c r="CBR1152" s="165"/>
      <c r="CBS1152" s="165"/>
      <c r="CBT1152" s="165"/>
      <c r="CBU1152" s="165"/>
      <c r="CBV1152" s="165"/>
      <c r="CBW1152" s="165"/>
      <c r="CBX1152" s="165"/>
      <c r="CBY1152" s="165"/>
      <c r="CBZ1152" s="165"/>
      <c r="CCA1152" s="165"/>
      <c r="CCB1152" s="165"/>
      <c r="CCC1152" s="165"/>
      <c r="CCD1152" s="165"/>
      <c r="CCE1152" s="165"/>
      <c r="CCF1152" s="165"/>
      <c r="CCG1152" s="165"/>
      <c r="CCH1152" s="165"/>
      <c r="CCI1152" s="165"/>
      <c r="CCJ1152" s="165"/>
      <c r="CCK1152" s="165"/>
      <c r="CCL1152" s="165"/>
      <c r="CCM1152" s="165"/>
      <c r="CCN1152" s="165"/>
      <c r="CCO1152" s="165"/>
      <c r="CCP1152" s="165"/>
      <c r="CCQ1152" s="165"/>
      <c r="CCR1152" s="165"/>
      <c r="CCS1152" s="165"/>
      <c r="CCT1152" s="165"/>
      <c r="CCU1152" s="165"/>
      <c r="CCV1152" s="165"/>
      <c r="CCW1152" s="165"/>
      <c r="CCX1152" s="165"/>
      <c r="CCY1152" s="165"/>
      <c r="CCZ1152" s="165"/>
      <c r="CDA1152" s="165"/>
      <c r="CDB1152" s="165"/>
      <c r="CDC1152" s="165"/>
      <c r="CDD1152" s="165"/>
      <c r="CDE1152" s="165"/>
      <c r="CDF1152" s="165"/>
      <c r="CDG1152" s="165"/>
      <c r="CDH1152" s="165"/>
      <c r="CDI1152" s="165"/>
      <c r="CDJ1152" s="165"/>
      <c r="CDK1152" s="165"/>
      <c r="CDL1152" s="165"/>
      <c r="CDM1152" s="165"/>
      <c r="CDN1152" s="165"/>
      <c r="CDO1152" s="165"/>
      <c r="CDP1152" s="165"/>
      <c r="CDQ1152" s="165"/>
      <c r="CDR1152" s="165"/>
      <c r="CDS1152" s="165"/>
      <c r="CDT1152" s="165"/>
      <c r="CDU1152" s="165"/>
      <c r="CDV1152" s="165"/>
      <c r="CDW1152" s="165"/>
      <c r="CDX1152" s="165"/>
      <c r="CDY1152" s="165"/>
      <c r="CDZ1152" s="165"/>
      <c r="CEA1152" s="165"/>
      <c r="CEB1152" s="165"/>
      <c r="CEC1152" s="165"/>
      <c r="CED1152" s="165"/>
      <c r="CEE1152" s="165"/>
      <c r="CEF1152" s="165"/>
      <c r="CEG1152" s="165"/>
      <c r="CEH1152" s="165"/>
      <c r="CEI1152" s="165"/>
      <c r="CEJ1152" s="165"/>
      <c r="CEK1152" s="165"/>
      <c r="CEL1152" s="165"/>
      <c r="CEM1152" s="165"/>
      <c r="CEN1152" s="165"/>
      <c r="CEO1152" s="165"/>
      <c r="CEP1152" s="165"/>
      <c r="CEQ1152" s="165"/>
      <c r="CER1152" s="165"/>
      <c r="CES1152" s="165"/>
      <c r="CET1152" s="165"/>
      <c r="CEU1152" s="165"/>
      <c r="CEV1152" s="165"/>
      <c r="CEW1152" s="165"/>
      <c r="CEX1152" s="165"/>
      <c r="CEY1152" s="165"/>
      <c r="CEZ1152" s="165"/>
      <c r="CFA1152" s="165"/>
      <c r="CFB1152" s="165"/>
      <c r="CFC1152" s="165"/>
      <c r="CFD1152" s="165"/>
      <c r="CFE1152" s="165"/>
      <c r="CFF1152" s="165"/>
      <c r="CFG1152" s="165"/>
      <c r="CFH1152" s="165"/>
      <c r="CFI1152" s="165"/>
      <c r="CFJ1152" s="165"/>
      <c r="CFK1152" s="165"/>
      <c r="CFL1152" s="165"/>
      <c r="CFM1152" s="165"/>
      <c r="CFN1152" s="165"/>
      <c r="CFO1152" s="165"/>
      <c r="CFP1152" s="165"/>
      <c r="CFQ1152" s="165"/>
      <c r="CFR1152" s="165"/>
      <c r="CFS1152" s="165"/>
      <c r="CFT1152" s="165"/>
      <c r="CFU1152" s="165"/>
      <c r="CFV1152" s="165"/>
      <c r="CFW1152" s="165"/>
      <c r="CFX1152" s="165"/>
      <c r="CFY1152" s="165"/>
      <c r="CFZ1152" s="165"/>
      <c r="CGA1152" s="165"/>
      <c r="CGB1152" s="165"/>
      <c r="CGC1152" s="165"/>
      <c r="CGD1152" s="165"/>
      <c r="CGE1152" s="165"/>
      <c r="CGF1152" s="165"/>
      <c r="CGG1152" s="165"/>
      <c r="CGH1152" s="165"/>
      <c r="CGI1152" s="165"/>
      <c r="CGJ1152" s="165"/>
      <c r="CGK1152" s="165"/>
      <c r="CGL1152" s="165"/>
      <c r="CGM1152" s="165"/>
      <c r="CGN1152" s="165"/>
      <c r="CGO1152" s="165"/>
      <c r="CGP1152" s="165"/>
      <c r="CGQ1152" s="165"/>
      <c r="CGR1152" s="165"/>
      <c r="CGS1152" s="165"/>
      <c r="CGT1152" s="165"/>
      <c r="CGU1152" s="165"/>
      <c r="CGV1152" s="165"/>
      <c r="CGW1152" s="165"/>
      <c r="CGX1152" s="165"/>
      <c r="CGY1152" s="165"/>
      <c r="CGZ1152" s="165"/>
      <c r="CHA1152" s="165"/>
      <c r="CHB1152" s="165"/>
      <c r="CHC1152" s="165"/>
      <c r="CHD1152" s="165"/>
      <c r="CHE1152" s="165"/>
      <c r="CHF1152" s="165"/>
      <c r="CHG1152" s="165"/>
      <c r="CHH1152" s="165"/>
      <c r="CHI1152" s="165"/>
      <c r="CHJ1152" s="165"/>
      <c r="CHK1152" s="165"/>
      <c r="CHL1152" s="165"/>
      <c r="CHM1152" s="165"/>
      <c r="CHN1152" s="165"/>
      <c r="CHO1152" s="165"/>
      <c r="CHP1152" s="165"/>
      <c r="CHQ1152" s="165"/>
      <c r="CHR1152" s="165"/>
      <c r="CHS1152" s="165"/>
      <c r="CHT1152" s="165"/>
      <c r="CHU1152" s="165"/>
      <c r="CHV1152" s="165"/>
      <c r="CHW1152" s="165"/>
      <c r="CHX1152" s="165"/>
      <c r="CHY1152" s="165"/>
      <c r="CHZ1152" s="165"/>
      <c r="CIA1152" s="165"/>
      <c r="CIB1152" s="165"/>
      <c r="CIC1152" s="165"/>
      <c r="CID1152" s="165"/>
      <c r="CIE1152" s="165"/>
      <c r="CIF1152" s="165"/>
      <c r="CIG1152" s="165"/>
      <c r="CIH1152" s="165"/>
      <c r="CII1152" s="165"/>
      <c r="CIJ1152" s="165"/>
      <c r="CIK1152" s="165"/>
      <c r="CIL1152" s="165"/>
      <c r="CIM1152" s="165"/>
      <c r="CIN1152" s="165"/>
      <c r="CIO1152" s="165"/>
      <c r="CIP1152" s="165"/>
      <c r="CIQ1152" s="165"/>
      <c r="CIR1152" s="165"/>
      <c r="CIS1152" s="165"/>
      <c r="CIT1152" s="165"/>
      <c r="CIU1152" s="165"/>
      <c r="CIV1152" s="165"/>
      <c r="CIW1152" s="165"/>
      <c r="CIX1152" s="165"/>
      <c r="CIY1152" s="165"/>
      <c r="CIZ1152" s="165"/>
      <c r="CJA1152" s="165"/>
      <c r="CJB1152" s="165"/>
      <c r="CJC1152" s="165"/>
      <c r="CJD1152" s="165"/>
      <c r="CJE1152" s="165"/>
      <c r="CJF1152" s="165"/>
      <c r="CJG1152" s="165"/>
      <c r="CJH1152" s="165"/>
      <c r="CJI1152" s="165"/>
      <c r="CJJ1152" s="165"/>
      <c r="CJK1152" s="165"/>
      <c r="CJL1152" s="165"/>
      <c r="CJM1152" s="165"/>
      <c r="CJN1152" s="165"/>
      <c r="CJO1152" s="165"/>
      <c r="CJP1152" s="165"/>
      <c r="CJQ1152" s="165"/>
      <c r="CJR1152" s="165"/>
      <c r="CJS1152" s="165"/>
      <c r="CJT1152" s="165"/>
      <c r="CJU1152" s="165"/>
      <c r="CJV1152" s="165"/>
      <c r="CJW1152" s="165"/>
      <c r="CJX1152" s="165"/>
      <c r="CJY1152" s="165"/>
      <c r="CJZ1152" s="165"/>
      <c r="CKA1152" s="165"/>
      <c r="CKB1152" s="165"/>
      <c r="CKC1152" s="165"/>
      <c r="CKD1152" s="165"/>
      <c r="CKE1152" s="165"/>
      <c r="CKF1152" s="165"/>
      <c r="CKG1152" s="165"/>
      <c r="CKH1152" s="165"/>
      <c r="CKI1152" s="165"/>
      <c r="CKJ1152" s="165"/>
      <c r="CKK1152" s="165"/>
      <c r="CKL1152" s="165"/>
      <c r="CKM1152" s="165"/>
      <c r="CKN1152" s="165"/>
      <c r="CKO1152" s="165"/>
      <c r="CKP1152" s="165"/>
      <c r="CKQ1152" s="165"/>
      <c r="CKR1152" s="165"/>
      <c r="CKS1152" s="165"/>
      <c r="CKT1152" s="165"/>
      <c r="CKU1152" s="165"/>
      <c r="CKV1152" s="165"/>
      <c r="CKW1152" s="165"/>
      <c r="CKX1152" s="165"/>
      <c r="CKY1152" s="165"/>
      <c r="CKZ1152" s="165"/>
      <c r="CLA1152" s="165"/>
      <c r="CLB1152" s="165"/>
      <c r="CLC1152" s="165"/>
      <c r="CLD1152" s="165"/>
      <c r="CLE1152" s="165"/>
      <c r="CLF1152" s="165"/>
      <c r="CLG1152" s="165"/>
      <c r="CLH1152" s="165"/>
      <c r="CLI1152" s="165"/>
      <c r="CLJ1152" s="165"/>
      <c r="CLK1152" s="165"/>
      <c r="CLL1152" s="165"/>
      <c r="CLM1152" s="165"/>
      <c r="CLN1152" s="165"/>
      <c r="CLO1152" s="165"/>
      <c r="CLP1152" s="165"/>
      <c r="CLQ1152" s="165"/>
      <c r="CLR1152" s="165"/>
      <c r="CLS1152" s="165"/>
      <c r="CLT1152" s="165"/>
      <c r="CLU1152" s="165"/>
      <c r="CLV1152" s="165"/>
      <c r="CLW1152" s="165"/>
      <c r="CLX1152" s="165"/>
      <c r="CLY1152" s="165"/>
      <c r="CLZ1152" s="165"/>
      <c r="CMA1152" s="165"/>
      <c r="CMB1152" s="165"/>
      <c r="CMC1152" s="165"/>
      <c r="CMD1152" s="165"/>
      <c r="CME1152" s="165"/>
      <c r="CMF1152" s="165"/>
      <c r="CMG1152" s="165"/>
      <c r="CMH1152" s="165"/>
      <c r="CMI1152" s="165"/>
      <c r="CMJ1152" s="165"/>
      <c r="CMK1152" s="165"/>
      <c r="CML1152" s="165"/>
      <c r="CMM1152" s="165"/>
      <c r="CMN1152" s="165"/>
      <c r="CMO1152" s="165"/>
      <c r="CMP1152" s="165"/>
      <c r="CMQ1152" s="165"/>
      <c r="CMR1152" s="165"/>
      <c r="CMS1152" s="165"/>
      <c r="CMT1152" s="165"/>
      <c r="CMU1152" s="165"/>
      <c r="CMV1152" s="165"/>
      <c r="CMW1152" s="165"/>
      <c r="CMX1152" s="165"/>
      <c r="CMY1152" s="165"/>
      <c r="CMZ1152" s="165"/>
      <c r="CNA1152" s="165"/>
      <c r="CNB1152" s="165"/>
      <c r="CNC1152" s="165"/>
      <c r="CND1152" s="165"/>
      <c r="CNE1152" s="165"/>
      <c r="CNF1152" s="165"/>
      <c r="CNG1152" s="165"/>
      <c r="CNH1152" s="165"/>
      <c r="CNI1152" s="165"/>
      <c r="CNJ1152" s="165"/>
      <c r="CNK1152" s="165"/>
      <c r="CNL1152" s="165"/>
      <c r="CNM1152" s="165"/>
      <c r="CNN1152" s="165"/>
      <c r="CNO1152" s="165"/>
      <c r="CNP1152" s="165"/>
      <c r="CNQ1152" s="165"/>
      <c r="CNR1152" s="165"/>
      <c r="CNS1152" s="165"/>
      <c r="CNT1152" s="165"/>
      <c r="CNU1152" s="165"/>
      <c r="CNV1152" s="165"/>
      <c r="CNW1152" s="165"/>
      <c r="CNX1152" s="165"/>
      <c r="CNY1152" s="165"/>
      <c r="CNZ1152" s="165"/>
      <c r="COA1152" s="165"/>
      <c r="COB1152" s="165"/>
      <c r="COC1152" s="165"/>
      <c r="COD1152" s="165"/>
      <c r="COE1152" s="165"/>
      <c r="COF1152" s="165"/>
      <c r="COG1152" s="165"/>
      <c r="COH1152" s="165"/>
      <c r="COI1152" s="165"/>
      <c r="COJ1152" s="165"/>
      <c r="COK1152" s="165"/>
      <c r="COL1152" s="165"/>
      <c r="COM1152" s="165"/>
      <c r="CON1152" s="165"/>
      <c r="COO1152" s="165"/>
      <c r="COP1152" s="165"/>
      <c r="COQ1152" s="165"/>
      <c r="COR1152" s="165"/>
      <c r="COS1152" s="165"/>
      <c r="COT1152" s="165"/>
      <c r="COU1152" s="165"/>
      <c r="COV1152" s="165"/>
      <c r="COW1152" s="165"/>
      <c r="COX1152" s="165"/>
      <c r="COY1152" s="165"/>
      <c r="COZ1152" s="165"/>
      <c r="CPA1152" s="165"/>
      <c r="CPB1152" s="165"/>
      <c r="CPC1152" s="165"/>
      <c r="CPD1152" s="165"/>
      <c r="CPE1152" s="165"/>
      <c r="CPF1152" s="165"/>
      <c r="CPG1152" s="165"/>
      <c r="CPH1152" s="165"/>
      <c r="CPI1152" s="165"/>
      <c r="CPJ1152" s="165"/>
      <c r="CPK1152" s="165"/>
      <c r="CPL1152" s="165"/>
      <c r="CPM1152" s="165"/>
      <c r="CPN1152" s="165"/>
      <c r="CPO1152" s="165"/>
      <c r="CPP1152" s="165"/>
      <c r="CPQ1152" s="165"/>
      <c r="CPR1152" s="165"/>
      <c r="CPS1152" s="165"/>
      <c r="CPT1152" s="165"/>
      <c r="CPU1152" s="165"/>
      <c r="CPV1152" s="165"/>
      <c r="CPW1152" s="165"/>
      <c r="CPX1152" s="165"/>
      <c r="CPY1152" s="165"/>
      <c r="CPZ1152" s="165"/>
      <c r="CQA1152" s="165"/>
      <c r="CQB1152" s="165"/>
      <c r="CQC1152" s="165"/>
      <c r="CQD1152" s="165"/>
      <c r="CQE1152" s="165"/>
      <c r="CQF1152" s="165"/>
      <c r="CQG1152" s="165"/>
      <c r="CQH1152" s="165"/>
      <c r="CQI1152" s="165"/>
      <c r="CQJ1152" s="165"/>
      <c r="CQK1152" s="165"/>
      <c r="CQL1152" s="165"/>
      <c r="CQM1152" s="165"/>
      <c r="CQN1152" s="165"/>
      <c r="CQO1152" s="165"/>
      <c r="CQP1152" s="165"/>
      <c r="CQQ1152" s="165"/>
      <c r="CQR1152" s="165"/>
      <c r="CQS1152" s="165"/>
      <c r="CQT1152" s="165"/>
      <c r="CQU1152" s="165"/>
      <c r="CQV1152" s="165"/>
      <c r="CQW1152" s="165"/>
      <c r="CQX1152" s="165"/>
      <c r="CQY1152" s="165"/>
      <c r="CQZ1152" s="165"/>
      <c r="CRA1152" s="165"/>
      <c r="CRB1152" s="165"/>
      <c r="CRC1152" s="165"/>
      <c r="CRD1152" s="165"/>
      <c r="CRE1152" s="165"/>
      <c r="CRF1152" s="165"/>
      <c r="CRG1152" s="165"/>
      <c r="CRH1152" s="165"/>
      <c r="CRI1152" s="165"/>
      <c r="CRJ1152" s="165"/>
      <c r="CRK1152" s="165"/>
      <c r="CRL1152" s="165"/>
      <c r="CRM1152" s="165"/>
      <c r="CRN1152" s="165"/>
      <c r="CRO1152" s="165"/>
      <c r="CRP1152" s="165"/>
      <c r="CRQ1152" s="165"/>
      <c r="CRR1152" s="165"/>
      <c r="CRS1152" s="165"/>
      <c r="CRT1152" s="165"/>
      <c r="CRU1152" s="165"/>
      <c r="CRV1152" s="165"/>
      <c r="CRW1152" s="165"/>
      <c r="CRX1152" s="165"/>
      <c r="CRY1152" s="165"/>
      <c r="CRZ1152" s="165"/>
      <c r="CSA1152" s="165"/>
      <c r="CSB1152" s="165"/>
      <c r="CSC1152" s="165"/>
      <c r="CSD1152" s="165"/>
      <c r="CSE1152" s="165"/>
      <c r="CSF1152" s="165"/>
      <c r="CSG1152" s="165"/>
      <c r="CSH1152" s="165"/>
      <c r="CSI1152" s="165"/>
      <c r="CSJ1152" s="165"/>
      <c r="CSK1152" s="165"/>
      <c r="CSL1152" s="165"/>
      <c r="CSM1152" s="165"/>
      <c r="CSN1152" s="165"/>
      <c r="CSO1152" s="165"/>
      <c r="CSP1152" s="165"/>
      <c r="CSQ1152" s="165"/>
      <c r="CSR1152" s="165"/>
      <c r="CSS1152" s="165"/>
      <c r="CST1152" s="165"/>
      <c r="CSU1152" s="165"/>
      <c r="CSV1152" s="165"/>
      <c r="CSW1152" s="165"/>
      <c r="CSX1152" s="165"/>
      <c r="CSY1152" s="165"/>
      <c r="CSZ1152" s="165"/>
      <c r="CTA1152" s="165"/>
      <c r="CTB1152" s="165"/>
      <c r="CTC1152" s="165"/>
      <c r="CTD1152" s="165"/>
      <c r="CTE1152" s="165"/>
      <c r="CTF1152" s="165"/>
      <c r="CTG1152" s="165"/>
      <c r="CTH1152" s="165"/>
      <c r="CTI1152" s="165"/>
      <c r="CTJ1152" s="165"/>
      <c r="CTK1152" s="165"/>
      <c r="CTL1152" s="165"/>
      <c r="CTM1152" s="165"/>
      <c r="CTN1152" s="165"/>
      <c r="CTO1152" s="165"/>
      <c r="CTP1152" s="165"/>
      <c r="CTQ1152" s="165"/>
      <c r="CTR1152" s="165"/>
      <c r="CTS1152" s="165"/>
      <c r="CTT1152" s="165"/>
      <c r="CTU1152" s="165"/>
      <c r="CTV1152" s="165"/>
      <c r="CTW1152" s="165"/>
      <c r="CTX1152" s="165"/>
      <c r="CTY1152" s="165"/>
      <c r="CTZ1152" s="165"/>
      <c r="CUA1152" s="165"/>
      <c r="CUB1152" s="165"/>
      <c r="CUC1152" s="165"/>
      <c r="CUD1152" s="165"/>
      <c r="CUE1152" s="165"/>
      <c r="CUF1152" s="165"/>
      <c r="CUG1152" s="165"/>
      <c r="CUH1152" s="165"/>
      <c r="CUI1152" s="165"/>
      <c r="CUJ1152" s="165"/>
      <c r="CUK1152" s="165"/>
      <c r="CUL1152" s="165"/>
      <c r="CUM1152" s="165"/>
      <c r="CUN1152" s="165"/>
      <c r="CUO1152" s="165"/>
      <c r="CUP1152" s="165"/>
      <c r="CUQ1152" s="165"/>
      <c r="CUR1152" s="165"/>
      <c r="CUS1152" s="165"/>
      <c r="CUT1152" s="165"/>
      <c r="CUU1152" s="165"/>
      <c r="CUV1152" s="165"/>
      <c r="CUW1152" s="165"/>
      <c r="CUX1152" s="165"/>
      <c r="CUY1152" s="165"/>
      <c r="CUZ1152" s="165"/>
      <c r="CVA1152" s="165"/>
      <c r="CVB1152" s="165"/>
      <c r="CVC1152" s="165"/>
      <c r="CVD1152" s="165"/>
      <c r="CVE1152" s="165"/>
      <c r="CVF1152" s="165"/>
      <c r="CVG1152" s="165"/>
      <c r="CVH1152" s="165"/>
      <c r="CVI1152" s="165"/>
      <c r="CVJ1152" s="165"/>
      <c r="CVK1152" s="165"/>
      <c r="CVL1152" s="165"/>
      <c r="CVM1152" s="165"/>
      <c r="CVN1152" s="165"/>
      <c r="CVO1152" s="165"/>
      <c r="CVP1152" s="165"/>
      <c r="CVQ1152" s="165"/>
      <c r="CVR1152" s="165"/>
      <c r="CVS1152" s="165"/>
      <c r="CVT1152" s="165"/>
      <c r="CVU1152" s="165"/>
      <c r="CVV1152" s="165"/>
      <c r="CVW1152" s="165"/>
      <c r="CVX1152" s="165"/>
      <c r="CVY1152" s="165"/>
      <c r="CVZ1152" s="165"/>
      <c r="CWA1152" s="165"/>
      <c r="CWB1152" s="165"/>
      <c r="CWC1152" s="165"/>
      <c r="CWD1152" s="165"/>
      <c r="CWE1152" s="165"/>
      <c r="CWF1152" s="165"/>
      <c r="CWG1152" s="165"/>
      <c r="CWH1152" s="165"/>
      <c r="CWI1152" s="165"/>
      <c r="CWJ1152" s="165"/>
      <c r="CWK1152" s="165"/>
      <c r="CWL1152" s="165"/>
      <c r="CWM1152" s="165"/>
      <c r="CWN1152" s="165"/>
      <c r="CWO1152" s="165"/>
      <c r="CWP1152" s="165"/>
      <c r="CWQ1152" s="165"/>
      <c r="CWR1152" s="165"/>
      <c r="CWS1152" s="165"/>
      <c r="CWT1152" s="165"/>
      <c r="CWU1152" s="165"/>
      <c r="CWV1152" s="165"/>
      <c r="CWW1152" s="165"/>
      <c r="CWX1152" s="165"/>
      <c r="CWY1152" s="165"/>
      <c r="CWZ1152" s="165"/>
      <c r="CXA1152" s="165"/>
      <c r="CXB1152" s="165"/>
      <c r="CXC1152" s="165"/>
      <c r="CXD1152" s="165"/>
      <c r="CXE1152" s="165"/>
      <c r="CXF1152" s="165"/>
      <c r="CXG1152" s="165"/>
      <c r="CXH1152" s="165"/>
      <c r="CXI1152" s="165"/>
      <c r="CXJ1152" s="165"/>
      <c r="CXK1152" s="165"/>
      <c r="CXL1152" s="165"/>
      <c r="CXM1152" s="165"/>
      <c r="CXN1152" s="165"/>
      <c r="CXO1152" s="165"/>
      <c r="CXP1152" s="165"/>
      <c r="CXQ1152" s="165"/>
      <c r="CXR1152" s="165"/>
      <c r="CXS1152" s="165"/>
      <c r="CXT1152" s="165"/>
      <c r="CXU1152" s="165"/>
      <c r="CXV1152" s="165"/>
      <c r="CXW1152" s="165"/>
      <c r="CXX1152" s="165"/>
      <c r="CXY1152" s="165"/>
      <c r="CXZ1152" s="165"/>
      <c r="CYA1152" s="165"/>
      <c r="CYB1152" s="165"/>
      <c r="CYC1152" s="165"/>
      <c r="CYD1152" s="165"/>
      <c r="CYE1152" s="165"/>
      <c r="CYF1152" s="165"/>
      <c r="CYG1152" s="165"/>
      <c r="CYH1152" s="165"/>
      <c r="CYI1152" s="165"/>
      <c r="CYJ1152" s="165"/>
      <c r="CYK1152" s="165"/>
      <c r="CYL1152" s="165"/>
      <c r="CYM1152" s="165"/>
      <c r="CYN1152" s="165"/>
      <c r="CYO1152" s="165"/>
      <c r="CYP1152" s="165"/>
      <c r="CYQ1152" s="165"/>
      <c r="CYR1152" s="165"/>
      <c r="CYS1152" s="165"/>
      <c r="CYT1152" s="165"/>
      <c r="CYU1152" s="165"/>
      <c r="CYV1152" s="165"/>
      <c r="CYW1152" s="165"/>
      <c r="CYX1152" s="165"/>
      <c r="CYY1152" s="165"/>
      <c r="CYZ1152" s="165"/>
      <c r="CZA1152" s="165"/>
      <c r="CZB1152" s="165"/>
      <c r="CZC1152" s="165"/>
      <c r="CZD1152" s="165"/>
      <c r="CZE1152" s="165"/>
      <c r="CZF1152" s="165"/>
      <c r="CZG1152" s="165"/>
      <c r="CZH1152" s="165"/>
      <c r="CZI1152" s="165"/>
      <c r="CZJ1152" s="165"/>
      <c r="CZK1152" s="165"/>
      <c r="CZL1152" s="165"/>
      <c r="CZM1152" s="165"/>
      <c r="CZN1152" s="165"/>
      <c r="CZO1152" s="165"/>
      <c r="CZP1152" s="165"/>
      <c r="CZQ1152" s="165"/>
      <c r="CZR1152" s="165"/>
      <c r="CZS1152" s="165"/>
      <c r="CZT1152" s="165"/>
      <c r="CZU1152" s="165"/>
      <c r="CZV1152" s="165"/>
      <c r="CZW1152" s="165"/>
      <c r="CZX1152" s="165"/>
      <c r="CZY1152" s="165"/>
      <c r="CZZ1152" s="165"/>
      <c r="DAA1152" s="165"/>
      <c r="DAB1152" s="165"/>
      <c r="DAC1152" s="165"/>
      <c r="DAD1152" s="165"/>
      <c r="DAE1152" s="165"/>
      <c r="DAF1152" s="165"/>
      <c r="DAG1152" s="165"/>
      <c r="DAH1152" s="165"/>
      <c r="DAI1152" s="165"/>
      <c r="DAJ1152" s="165"/>
      <c r="DAK1152" s="165"/>
      <c r="DAL1152" s="165"/>
      <c r="DAM1152" s="165"/>
      <c r="DAN1152" s="165"/>
      <c r="DAO1152" s="165"/>
      <c r="DAP1152" s="165"/>
      <c r="DAQ1152" s="165"/>
      <c r="DAR1152" s="165"/>
      <c r="DAS1152" s="165"/>
      <c r="DAT1152" s="165"/>
      <c r="DAU1152" s="165"/>
      <c r="DAV1152" s="165"/>
      <c r="DAW1152" s="165"/>
      <c r="DAX1152" s="165"/>
      <c r="DAY1152" s="165"/>
      <c r="DAZ1152" s="165"/>
      <c r="DBA1152" s="165"/>
      <c r="DBB1152" s="165"/>
      <c r="DBC1152" s="165"/>
      <c r="DBD1152" s="165"/>
      <c r="DBE1152" s="165"/>
      <c r="DBF1152" s="165"/>
      <c r="DBG1152" s="165"/>
      <c r="DBH1152" s="165"/>
      <c r="DBI1152" s="165"/>
      <c r="DBJ1152" s="165"/>
      <c r="DBK1152" s="165"/>
      <c r="DBL1152" s="165"/>
      <c r="DBM1152" s="165"/>
      <c r="DBN1152" s="165"/>
      <c r="DBO1152" s="165"/>
      <c r="DBP1152" s="165"/>
      <c r="DBQ1152" s="165"/>
      <c r="DBR1152" s="165"/>
      <c r="DBS1152" s="165"/>
      <c r="DBT1152" s="165"/>
      <c r="DBU1152" s="165"/>
      <c r="DBV1152" s="165"/>
      <c r="DBW1152" s="165"/>
      <c r="DBX1152" s="165"/>
      <c r="DBY1152" s="165"/>
      <c r="DBZ1152" s="165"/>
      <c r="DCA1152" s="165"/>
      <c r="DCB1152" s="165"/>
      <c r="DCC1152" s="165"/>
      <c r="DCD1152" s="165"/>
      <c r="DCE1152" s="165"/>
      <c r="DCF1152" s="165"/>
      <c r="DCG1152" s="165"/>
      <c r="DCH1152" s="165"/>
      <c r="DCI1152" s="165"/>
      <c r="DCJ1152" s="165"/>
      <c r="DCK1152" s="165"/>
      <c r="DCL1152" s="165"/>
      <c r="DCM1152" s="165"/>
      <c r="DCN1152" s="165"/>
      <c r="DCO1152" s="165"/>
      <c r="DCP1152" s="165"/>
      <c r="DCQ1152" s="165"/>
      <c r="DCR1152" s="165"/>
      <c r="DCS1152" s="165"/>
      <c r="DCT1152" s="165"/>
      <c r="DCU1152" s="165"/>
      <c r="DCV1152" s="165"/>
      <c r="DCW1152" s="165"/>
      <c r="DCX1152" s="165"/>
      <c r="DCY1152" s="165"/>
      <c r="DCZ1152" s="165"/>
      <c r="DDA1152" s="165"/>
      <c r="DDB1152" s="165"/>
      <c r="DDC1152" s="165"/>
      <c r="DDD1152" s="165"/>
      <c r="DDE1152" s="165"/>
      <c r="DDF1152" s="165"/>
      <c r="DDG1152" s="165"/>
      <c r="DDH1152" s="165"/>
      <c r="DDI1152" s="165"/>
      <c r="DDJ1152" s="165"/>
      <c r="DDK1152" s="165"/>
      <c r="DDL1152" s="165"/>
      <c r="DDM1152" s="165"/>
      <c r="DDN1152" s="165"/>
      <c r="DDO1152" s="165"/>
      <c r="DDP1152" s="165"/>
      <c r="DDQ1152" s="165"/>
      <c r="DDR1152" s="165"/>
      <c r="DDS1152" s="165"/>
      <c r="DDT1152" s="165"/>
      <c r="DDU1152" s="165"/>
      <c r="DDV1152" s="165"/>
      <c r="DDW1152" s="165"/>
      <c r="DDX1152" s="165"/>
      <c r="DDY1152" s="165"/>
      <c r="DDZ1152" s="165"/>
      <c r="DEA1152" s="165"/>
      <c r="DEB1152" s="165"/>
      <c r="DEC1152" s="165"/>
      <c r="DED1152" s="165"/>
      <c r="DEE1152" s="165"/>
      <c r="DEF1152" s="165"/>
      <c r="DEG1152" s="165"/>
      <c r="DEH1152" s="165"/>
      <c r="DEI1152" s="165"/>
      <c r="DEJ1152" s="165"/>
      <c r="DEK1152" s="165"/>
      <c r="DEL1152" s="165"/>
      <c r="DEM1152" s="165"/>
      <c r="DEN1152" s="165"/>
      <c r="DEO1152" s="165"/>
      <c r="DEP1152" s="165"/>
      <c r="DEQ1152" s="165"/>
      <c r="DER1152" s="165"/>
      <c r="DES1152" s="165"/>
      <c r="DET1152" s="165"/>
      <c r="DEU1152" s="165"/>
      <c r="DEV1152" s="165"/>
      <c r="DEW1152" s="165"/>
      <c r="DEX1152" s="165"/>
      <c r="DEY1152" s="165"/>
      <c r="DEZ1152" s="165"/>
      <c r="DFA1152" s="165"/>
      <c r="DFB1152" s="165"/>
      <c r="DFC1152" s="165"/>
      <c r="DFD1152" s="165"/>
      <c r="DFE1152" s="165"/>
      <c r="DFF1152" s="165"/>
      <c r="DFG1152" s="165"/>
      <c r="DFH1152" s="165"/>
      <c r="DFI1152" s="165"/>
      <c r="DFJ1152" s="165"/>
      <c r="DFK1152" s="165"/>
      <c r="DFL1152" s="165"/>
      <c r="DFM1152" s="165"/>
      <c r="DFN1152" s="165"/>
      <c r="DFO1152" s="165"/>
      <c r="DFP1152" s="165"/>
      <c r="DFQ1152" s="165"/>
      <c r="DFR1152" s="165"/>
      <c r="DFS1152" s="165"/>
      <c r="DFT1152" s="165"/>
      <c r="DFU1152" s="165"/>
      <c r="DFV1152" s="165"/>
      <c r="DFW1152" s="165"/>
      <c r="DFX1152" s="165"/>
      <c r="DFY1152" s="165"/>
      <c r="DFZ1152" s="165"/>
      <c r="DGA1152" s="165"/>
      <c r="DGB1152" s="165"/>
      <c r="DGC1152" s="165"/>
      <c r="DGD1152" s="165"/>
      <c r="DGE1152" s="165"/>
      <c r="DGF1152" s="165"/>
      <c r="DGG1152" s="165"/>
      <c r="DGH1152" s="165"/>
      <c r="DGI1152" s="165"/>
      <c r="DGJ1152" s="165"/>
      <c r="DGK1152" s="165"/>
      <c r="DGL1152" s="165"/>
      <c r="DGM1152" s="165"/>
      <c r="DGN1152" s="165"/>
      <c r="DGO1152" s="165"/>
      <c r="DGP1152" s="165"/>
      <c r="DGQ1152" s="165"/>
      <c r="DGR1152" s="165"/>
      <c r="DGS1152" s="165"/>
      <c r="DGT1152" s="165"/>
      <c r="DGU1152" s="165"/>
      <c r="DGV1152" s="165"/>
      <c r="DGW1152" s="165"/>
      <c r="DGX1152" s="165"/>
      <c r="DGY1152" s="165"/>
      <c r="DGZ1152" s="165"/>
      <c r="DHA1152" s="165"/>
      <c r="DHB1152" s="165"/>
      <c r="DHC1152" s="165"/>
      <c r="DHD1152" s="165"/>
      <c r="DHE1152" s="165"/>
      <c r="DHF1152" s="165"/>
      <c r="DHG1152" s="165"/>
      <c r="DHH1152" s="165"/>
      <c r="DHI1152" s="165"/>
      <c r="DHJ1152" s="165"/>
      <c r="DHK1152" s="165"/>
      <c r="DHL1152" s="165"/>
      <c r="DHM1152" s="165"/>
      <c r="DHN1152" s="165"/>
      <c r="DHO1152" s="165"/>
      <c r="DHP1152" s="165"/>
      <c r="DHQ1152" s="165"/>
      <c r="DHR1152" s="165"/>
      <c r="DHS1152" s="165"/>
      <c r="DHT1152" s="165"/>
      <c r="DHU1152" s="165"/>
      <c r="DHV1152" s="165"/>
      <c r="DHW1152" s="165"/>
      <c r="DHX1152" s="165"/>
      <c r="DHY1152" s="165"/>
      <c r="DHZ1152" s="165"/>
      <c r="DIA1152" s="165"/>
      <c r="DIB1152" s="165"/>
      <c r="DIC1152" s="165"/>
      <c r="DID1152" s="165"/>
      <c r="DIE1152" s="165"/>
      <c r="DIF1152" s="165"/>
      <c r="DIG1152" s="165"/>
      <c r="DIH1152" s="165"/>
      <c r="DII1152" s="165"/>
      <c r="DIJ1152" s="165"/>
      <c r="DIK1152" s="165"/>
      <c r="DIL1152" s="165"/>
      <c r="DIM1152" s="165"/>
      <c r="DIN1152" s="165"/>
      <c r="DIO1152" s="165"/>
      <c r="DIP1152" s="165"/>
      <c r="DIQ1152" s="165"/>
      <c r="DIR1152" s="165"/>
      <c r="DIS1152" s="165"/>
      <c r="DIT1152" s="165"/>
      <c r="DIU1152" s="165"/>
      <c r="DIV1152" s="165"/>
      <c r="DIW1152" s="165"/>
      <c r="DIX1152" s="165"/>
      <c r="DIY1152" s="165"/>
      <c r="DIZ1152" s="165"/>
      <c r="DJA1152" s="165"/>
      <c r="DJB1152" s="165"/>
      <c r="DJC1152" s="165"/>
      <c r="DJD1152" s="165"/>
      <c r="DJE1152" s="165"/>
      <c r="DJF1152" s="165"/>
      <c r="DJG1152" s="165"/>
      <c r="DJH1152" s="165"/>
      <c r="DJI1152" s="165"/>
      <c r="DJJ1152" s="165"/>
      <c r="DJK1152" s="165"/>
      <c r="DJL1152" s="165"/>
      <c r="DJM1152" s="165"/>
      <c r="DJN1152" s="165"/>
      <c r="DJO1152" s="165"/>
      <c r="DJP1152" s="165"/>
      <c r="DJQ1152" s="165"/>
      <c r="DJR1152" s="165"/>
      <c r="DJS1152" s="165"/>
      <c r="DJT1152" s="165"/>
      <c r="DJU1152" s="165"/>
      <c r="DJV1152" s="165"/>
      <c r="DJW1152" s="165"/>
      <c r="DJX1152" s="165"/>
      <c r="DJY1152" s="165"/>
      <c r="DJZ1152" s="165"/>
      <c r="DKA1152" s="165"/>
      <c r="DKB1152" s="165"/>
      <c r="DKC1152" s="165"/>
      <c r="DKD1152" s="165"/>
      <c r="DKE1152" s="165"/>
      <c r="DKF1152" s="165"/>
      <c r="DKG1152" s="165"/>
      <c r="DKH1152" s="165"/>
      <c r="DKI1152" s="165"/>
      <c r="DKJ1152" s="165"/>
      <c r="DKK1152" s="165"/>
      <c r="DKL1152" s="165"/>
      <c r="DKM1152" s="165"/>
      <c r="DKN1152" s="165"/>
      <c r="DKO1152" s="165"/>
      <c r="DKP1152" s="165"/>
      <c r="DKQ1152" s="165"/>
      <c r="DKR1152" s="165"/>
      <c r="DKS1152" s="165"/>
      <c r="DKT1152" s="165"/>
      <c r="DKU1152" s="165"/>
      <c r="DKV1152" s="165"/>
      <c r="DKW1152" s="165"/>
      <c r="DKX1152" s="165"/>
      <c r="DKY1152" s="165"/>
      <c r="DKZ1152" s="165"/>
      <c r="DLA1152" s="165"/>
      <c r="DLB1152" s="165"/>
      <c r="DLC1152" s="165"/>
      <c r="DLD1152" s="165"/>
      <c r="DLE1152" s="165"/>
      <c r="DLF1152" s="165"/>
      <c r="DLG1152" s="165"/>
      <c r="DLH1152" s="165"/>
      <c r="DLI1152" s="165"/>
      <c r="DLJ1152" s="165"/>
      <c r="DLK1152" s="165"/>
      <c r="DLL1152" s="165"/>
      <c r="DLM1152" s="165"/>
      <c r="DLN1152" s="165"/>
      <c r="DLO1152" s="165"/>
      <c r="DLP1152" s="165"/>
      <c r="DLQ1152" s="165"/>
      <c r="DLR1152" s="165"/>
      <c r="DLS1152" s="165"/>
      <c r="DLT1152" s="165"/>
      <c r="DLU1152" s="165"/>
      <c r="DLV1152" s="165"/>
      <c r="DLW1152" s="165"/>
      <c r="DLX1152" s="165"/>
      <c r="DLY1152" s="165"/>
      <c r="DLZ1152" s="165"/>
      <c r="DMA1152" s="165"/>
      <c r="DMB1152" s="165"/>
      <c r="DMC1152" s="165"/>
      <c r="DMD1152" s="165"/>
      <c r="DME1152" s="165"/>
      <c r="DMF1152" s="165"/>
      <c r="DMG1152" s="165"/>
      <c r="DMH1152" s="165"/>
      <c r="DMI1152" s="165"/>
      <c r="DMJ1152" s="165"/>
      <c r="DMK1152" s="165"/>
      <c r="DML1152" s="165"/>
      <c r="DMM1152" s="165"/>
      <c r="DMN1152" s="165"/>
      <c r="DMO1152" s="165"/>
      <c r="DMP1152" s="165"/>
      <c r="DMQ1152" s="165"/>
      <c r="DMR1152" s="165"/>
      <c r="DMS1152" s="165"/>
      <c r="DMT1152" s="165"/>
      <c r="DMU1152" s="165"/>
      <c r="DMV1152" s="165"/>
      <c r="DMW1152" s="165"/>
      <c r="DMX1152" s="165"/>
      <c r="DMY1152" s="165"/>
      <c r="DMZ1152" s="165"/>
      <c r="DNA1152" s="165"/>
      <c r="DNB1152" s="165"/>
      <c r="DNC1152" s="165"/>
      <c r="DND1152" s="165"/>
      <c r="DNE1152" s="165"/>
      <c r="DNF1152" s="165"/>
      <c r="DNG1152" s="165"/>
      <c r="DNH1152" s="165"/>
      <c r="DNI1152" s="165"/>
      <c r="DNJ1152" s="165"/>
      <c r="DNK1152" s="165"/>
      <c r="DNL1152" s="165"/>
      <c r="DNM1152" s="165"/>
      <c r="DNN1152" s="165"/>
      <c r="DNO1152" s="165"/>
      <c r="DNP1152" s="165"/>
      <c r="DNQ1152" s="165"/>
      <c r="DNR1152" s="165"/>
      <c r="DNS1152" s="165"/>
      <c r="DNT1152" s="165"/>
      <c r="DNU1152" s="165"/>
      <c r="DNV1152" s="165"/>
      <c r="DNW1152" s="165"/>
      <c r="DNX1152" s="165"/>
      <c r="DNY1152" s="165"/>
      <c r="DNZ1152" s="165"/>
      <c r="DOA1152" s="165"/>
      <c r="DOB1152" s="165"/>
      <c r="DOC1152" s="165"/>
      <c r="DOD1152" s="165"/>
      <c r="DOE1152" s="165"/>
      <c r="DOF1152" s="165"/>
      <c r="DOG1152" s="165"/>
      <c r="DOH1152" s="165"/>
      <c r="DOI1152" s="165"/>
      <c r="DOJ1152" s="165"/>
      <c r="DOK1152" s="165"/>
      <c r="DOL1152" s="165"/>
      <c r="DOM1152" s="165"/>
      <c r="DON1152" s="165"/>
      <c r="DOO1152" s="165"/>
      <c r="DOP1152" s="165"/>
      <c r="DOQ1152" s="165"/>
      <c r="DOR1152" s="165"/>
      <c r="DOS1152" s="165"/>
      <c r="DOT1152" s="165"/>
      <c r="DOU1152" s="165"/>
      <c r="DOV1152" s="165"/>
      <c r="DOW1152" s="165"/>
      <c r="DOX1152" s="165"/>
      <c r="DOY1152" s="165"/>
      <c r="DOZ1152" s="165"/>
      <c r="DPA1152" s="165"/>
      <c r="DPB1152" s="165"/>
      <c r="DPC1152" s="165"/>
      <c r="DPD1152" s="165"/>
      <c r="DPE1152" s="165"/>
      <c r="DPF1152" s="165"/>
      <c r="DPG1152" s="165"/>
      <c r="DPH1152" s="165"/>
      <c r="DPI1152" s="165"/>
      <c r="DPJ1152" s="165"/>
      <c r="DPK1152" s="165"/>
      <c r="DPL1152" s="165"/>
      <c r="DPM1152" s="165"/>
      <c r="DPN1152" s="165"/>
      <c r="DPO1152" s="165"/>
      <c r="DPP1152" s="165"/>
      <c r="DPQ1152" s="165"/>
      <c r="DPR1152" s="165"/>
      <c r="DPS1152" s="165"/>
      <c r="DPT1152" s="165"/>
      <c r="DPU1152" s="165"/>
      <c r="DPV1152" s="165"/>
      <c r="DPW1152" s="165"/>
      <c r="DPX1152" s="165"/>
      <c r="DPY1152" s="165"/>
      <c r="DPZ1152" s="165"/>
      <c r="DQA1152" s="165"/>
      <c r="DQB1152" s="165"/>
      <c r="DQC1152" s="165"/>
      <c r="DQD1152" s="165"/>
      <c r="DQE1152" s="165"/>
      <c r="DQF1152" s="165"/>
      <c r="DQG1152" s="165"/>
      <c r="DQH1152" s="165"/>
      <c r="DQI1152" s="165"/>
      <c r="DQJ1152" s="165"/>
      <c r="DQK1152" s="165"/>
      <c r="DQL1152" s="165"/>
      <c r="DQM1152" s="165"/>
      <c r="DQN1152" s="165"/>
      <c r="DQO1152" s="165"/>
      <c r="DQP1152" s="165"/>
      <c r="DQQ1152" s="165"/>
      <c r="DQR1152" s="165"/>
      <c r="DQS1152" s="165"/>
      <c r="DQT1152" s="165"/>
      <c r="DQU1152" s="165"/>
      <c r="DQV1152" s="165"/>
      <c r="DQW1152" s="165"/>
      <c r="DQX1152" s="165"/>
      <c r="DQY1152" s="165"/>
      <c r="DQZ1152" s="165"/>
      <c r="DRA1152" s="165"/>
      <c r="DRB1152" s="165"/>
      <c r="DRC1152" s="165"/>
      <c r="DRD1152" s="165"/>
      <c r="DRE1152" s="165"/>
      <c r="DRF1152" s="165"/>
      <c r="DRG1152" s="165"/>
      <c r="DRH1152" s="165"/>
      <c r="DRI1152" s="165"/>
      <c r="DRJ1152" s="165"/>
      <c r="DRK1152" s="165"/>
      <c r="DRL1152" s="165"/>
      <c r="DRM1152" s="165"/>
      <c r="DRN1152" s="165"/>
      <c r="DRO1152" s="165"/>
      <c r="DRP1152" s="165"/>
      <c r="DRQ1152" s="165"/>
      <c r="DRR1152" s="165"/>
      <c r="DRS1152" s="165"/>
      <c r="DRT1152" s="165"/>
      <c r="DRU1152" s="165"/>
      <c r="DRV1152" s="165"/>
      <c r="DRW1152" s="165"/>
      <c r="DRX1152" s="165"/>
      <c r="DRY1152" s="165"/>
      <c r="DRZ1152" s="165"/>
      <c r="DSA1152" s="165"/>
      <c r="DSB1152" s="165"/>
      <c r="DSC1152" s="165"/>
      <c r="DSD1152" s="165"/>
      <c r="DSE1152" s="165"/>
      <c r="DSF1152" s="165"/>
      <c r="DSG1152" s="165"/>
      <c r="DSH1152" s="165"/>
      <c r="DSI1152" s="165"/>
      <c r="DSJ1152" s="165"/>
      <c r="DSK1152" s="165"/>
      <c r="DSL1152" s="165"/>
      <c r="DSM1152" s="165"/>
      <c r="DSN1152" s="165"/>
      <c r="DSO1152" s="165"/>
      <c r="DSP1152" s="165"/>
      <c r="DSQ1152" s="165"/>
      <c r="DSR1152" s="165"/>
      <c r="DSS1152" s="165"/>
      <c r="DST1152" s="165"/>
      <c r="DSU1152" s="165"/>
      <c r="DSV1152" s="165"/>
      <c r="DSW1152" s="165"/>
      <c r="DSX1152" s="165"/>
      <c r="DSY1152" s="165"/>
      <c r="DSZ1152" s="165"/>
      <c r="DTA1152" s="165"/>
      <c r="DTB1152" s="165"/>
      <c r="DTC1152" s="165"/>
      <c r="DTD1152" s="165"/>
      <c r="DTE1152" s="165"/>
      <c r="DTF1152" s="165"/>
      <c r="DTG1152" s="165"/>
      <c r="DTH1152" s="165"/>
      <c r="DTI1152" s="165"/>
      <c r="DTJ1152" s="165"/>
      <c r="DTK1152" s="165"/>
      <c r="DTL1152" s="165"/>
      <c r="DTM1152" s="165"/>
      <c r="DTN1152" s="165"/>
      <c r="DTO1152" s="165"/>
      <c r="DTP1152" s="165"/>
      <c r="DTQ1152" s="165"/>
      <c r="DTR1152" s="165"/>
      <c r="DTS1152" s="165"/>
      <c r="DTT1152" s="165"/>
      <c r="DTU1152" s="165"/>
      <c r="DTV1152" s="165"/>
      <c r="DTW1152" s="165"/>
      <c r="DTX1152" s="165"/>
      <c r="DTY1152" s="165"/>
      <c r="DTZ1152" s="165"/>
      <c r="DUA1152" s="165"/>
      <c r="DUB1152" s="165"/>
      <c r="DUC1152" s="165"/>
      <c r="DUD1152" s="165"/>
      <c r="DUE1152" s="165"/>
      <c r="DUF1152" s="165"/>
      <c r="DUG1152" s="165"/>
      <c r="DUH1152" s="165"/>
      <c r="DUI1152" s="165"/>
      <c r="DUJ1152" s="165"/>
      <c r="DUK1152" s="165"/>
      <c r="DUL1152" s="165"/>
      <c r="DUM1152" s="165"/>
      <c r="DUN1152" s="165"/>
      <c r="DUO1152" s="165"/>
      <c r="DUP1152" s="165"/>
      <c r="DUQ1152" s="165"/>
      <c r="DUR1152" s="165"/>
      <c r="DUS1152" s="165"/>
      <c r="DUT1152" s="165"/>
      <c r="DUU1152" s="165"/>
      <c r="DUV1152" s="165"/>
      <c r="DUW1152" s="165"/>
      <c r="DUX1152" s="165"/>
      <c r="DUY1152" s="165"/>
      <c r="DUZ1152" s="165"/>
      <c r="DVA1152" s="165"/>
      <c r="DVB1152" s="165"/>
      <c r="DVC1152" s="165"/>
      <c r="DVD1152" s="165"/>
      <c r="DVE1152" s="165"/>
      <c r="DVF1152" s="165"/>
      <c r="DVG1152" s="165"/>
      <c r="DVH1152" s="165"/>
      <c r="DVI1152" s="165"/>
      <c r="DVJ1152" s="165"/>
      <c r="DVK1152" s="165"/>
      <c r="DVL1152" s="165"/>
      <c r="DVM1152" s="165"/>
      <c r="DVN1152" s="165"/>
      <c r="DVO1152" s="165"/>
      <c r="DVP1152" s="165"/>
      <c r="DVQ1152" s="165"/>
      <c r="DVR1152" s="165"/>
      <c r="DVS1152" s="165"/>
      <c r="DVT1152" s="165"/>
      <c r="DVU1152" s="165"/>
      <c r="DVV1152" s="165"/>
      <c r="DVW1152" s="165"/>
      <c r="DVX1152" s="165"/>
      <c r="DVY1152" s="165"/>
      <c r="DVZ1152" s="165"/>
      <c r="DWA1152" s="165"/>
      <c r="DWB1152" s="165"/>
      <c r="DWC1152" s="165"/>
      <c r="DWD1152" s="165"/>
      <c r="DWE1152" s="165"/>
      <c r="DWF1152" s="165"/>
      <c r="DWG1152" s="165"/>
      <c r="DWH1152" s="165"/>
      <c r="DWI1152" s="165"/>
      <c r="DWJ1152" s="165"/>
      <c r="DWK1152" s="165"/>
      <c r="DWL1152" s="165"/>
      <c r="DWM1152" s="165"/>
      <c r="DWN1152" s="165"/>
      <c r="DWO1152" s="165"/>
      <c r="DWP1152" s="165"/>
      <c r="DWQ1152" s="165"/>
      <c r="DWR1152" s="165"/>
      <c r="DWS1152" s="165"/>
      <c r="DWT1152" s="165"/>
      <c r="DWU1152" s="165"/>
      <c r="DWV1152" s="165"/>
      <c r="DWW1152" s="165"/>
      <c r="DWX1152" s="165"/>
      <c r="DWY1152" s="165"/>
      <c r="DWZ1152" s="165"/>
      <c r="DXA1152" s="165"/>
      <c r="DXB1152" s="165"/>
      <c r="DXC1152" s="165"/>
      <c r="DXD1152" s="165"/>
      <c r="DXE1152" s="165"/>
      <c r="DXF1152" s="165"/>
      <c r="DXG1152" s="165"/>
      <c r="DXH1152" s="165"/>
      <c r="DXI1152" s="165"/>
      <c r="DXJ1152" s="165"/>
      <c r="DXK1152" s="165"/>
      <c r="DXL1152" s="165"/>
      <c r="DXM1152" s="165"/>
      <c r="DXN1152" s="165"/>
      <c r="DXO1152" s="165"/>
      <c r="DXP1152" s="165"/>
      <c r="DXQ1152" s="165"/>
      <c r="DXR1152" s="165"/>
      <c r="DXS1152" s="165"/>
      <c r="DXT1152" s="165"/>
      <c r="DXU1152" s="165"/>
      <c r="DXV1152" s="165"/>
      <c r="DXW1152" s="165"/>
      <c r="DXX1152" s="165"/>
      <c r="DXY1152" s="165"/>
      <c r="DXZ1152" s="165"/>
      <c r="DYA1152" s="165"/>
      <c r="DYB1152" s="165"/>
      <c r="DYC1152" s="165"/>
      <c r="DYD1152" s="165"/>
      <c r="DYE1152" s="165"/>
      <c r="DYF1152" s="165"/>
      <c r="DYG1152" s="165"/>
      <c r="DYH1152" s="165"/>
      <c r="DYI1152" s="165"/>
      <c r="DYJ1152" s="165"/>
      <c r="DYK1152" s="165"/>
      <c r="DYL1152" s="165"/>
      <c r="DYM1152" s="165"/>
      <c r="DYN1152" s="165"/>
      <c r="DYO1152" s="165"/>
      <c r="DYP1152" s="165"/>
      <c r="DYQ1152" s="165"/>
      <c r="DYR1152" s="165"/>
      <c r="DYS1152" s="165"/>
      <c r="DYT1152" s="165"/>
      <c r="DYU1152" s="165"/>
      <c r="DYV1152" s="165"/>
      <c r="DYW1152" s="165"/>
      <c r="DYX1152" s="165"/>
      <c r="DYY1152" s="165"/>
      <c r="DYZ1152" s="165"/>
      <c r="DZA1152" s="165"/>
      <c r="DZB1152" s="165"/>
      <c r="DZC1152" s="165"/>
      <c r="DZD1152" s="165"/>
      <c r="DZE1152" s="165"/>
      <c r="DZF1152" s="165"/>
      <c r="DZG1152" s="165"/>
      <c r="DZH1152" s="165"/>
      <c r="DZI1152" s="165"/>
      <c r="DZJ1152" s="165"/>
      <c r="DZK1152" s="165"/>
      <c r="DZL1152" s="165"/>
      <c r="DZM1152" s="165"/>
      <c r="DZN1152" s="165"/>
      <c r="DZO1152" s="165"/>
      <c r="DZP1152" s="165"/>
      <c r="DZQ1152" s="165"/>
      <c r="DZR1152" s="165"/>
      <c r="DZS1152" s="165"/>
      <c r="DZT1152" s="165"/>
      <c r="DZU1152" s="165"/>
      <c r="DZV1152" s="165"/>
      <c r="DZW1152" s="165"/>
      <c r="DZX1152" s="165"/>
      <c r="DZY1152" s="165"/>
      <c r="DZZ1152" s="165"/>
      <c r="EAA1152" s="165"/>
      <c r="EAB1152" s="165"/>
      <c r="EAC1152" s="165"/>
      <c r="EAD1152" s="165"/>
      <c r="EAE1152" s="165"/>
      <c r="EAF1152" s="165"/>
      <c r="EAG1152" s="165"/>
      <c r="EAH1152" s="165"/>
      <c r="EAI1152" s="165"/>
      <c r="EAJ1152" s="165"/>
      <c r="EAK1152" s="165"/>
      <c r="EAL1152" s="165"/>
      <c r="EAM1152" s="165"/>
      <c r="EAN1152" s="165"/>
      <c r="EAO1152" s="165"/>
      <c r="EAP1152" s="165"/>
      <c r="EAQ1152" s="165"/>
      <c r="EAR1152" s="165"/>
      <c r="EAS1152" s="165"/>
      <c r="EAT1152" s="165"/>
      <c r="EAU1152" s="165"/>
      <c r="EAV1152" s="165"/>
      <c r="EAW1152" s="165"/>
      <c r="EAX1152" s="165"/>
      <c r="EAY1152" s="165"/>
      <c r="EAZ1152" s="165"/>
      <c r="EBA1152" s="165"/>
      <c r="EBB1152" s="165"/>
      <c r="EBC1152" s="165"/>
      <c r="EBD1152" s="165"/>
      <c r="EBE1152" s="165"/>
      <c r="EBF1152" s="165"/>
      <c r="EBG1152" s="165"/>
      <c r="EBH1152" s="165"/>
      <c r="EBI1152" s="165"/>
      <c r="EBJ1152" s="165"/>
      <c r="EBK1152" s="165"/>
      <c r="EBL1152" s="165"/>
      <c r="EBM1152" s="165"/>
      <c r="EBN1152" s="165"/>
      <c r="EBO1152" s="165"/>
      <c r="EBP1152" s="165"/>
      <c r="EBQ1152" s="165"/>
      <c r="EBR1152" s="165"/>
      <c r="EBS1152" s="165"/>
      <c r="EBT1152" s="165"/>
      <c r="EBU1152" s="165"/>
      <c r="EBV1152" s="165"/>
      <c r="EBW1152" s="165"/>
      <c r="EBX1152" s="165"/>
      <c r="EBY1152" s="165"/>
      <c r="EBZ1152" s="165"/>
      <c r="ECA1152" s="165"/>
      <c r="ECB1152" s="165"/>
      <c r="ECC1152" s="165"/>
      <c r="ECD1152" s="165"/>
      <c r="ECE1152" s="165"/>
      <c r="ECF1152" s="165"/>
      <c r="ECG1152" s="165"/>
      <c r="ECH1152" s="165"/>
      <c r="ECI1152" s="165"/>
      <c r="ECJ1152" s="165"/>
      <c r="ECK1152" s="165"/>
      <c r="ECL1152" s="165"/>
      <c r="ECM1152" s="165"/>
      <c r="ECN1152" s="165"/>
      <c r="ECO1152" s="165"/>
      <c r="ECP1152" s="165"/>
      <c r="ECQ1152" s="165"/>
      <c r="ECR1152" s="165"/>
      <c r="ECS1152" s="165"/>
      <c r="ECT1152" s="165"/>
      <c r="ECU1152" s="165"/>
      <c r="ECV1152" s="165"/>
      <c r="ECW1152" s="165"/>
      <c r="ECX1152" s="165"/>
      <c r="ECY1152" s="165"/>
      <c r="ECZ1152" s="165"/>
      <c r="EDA1152" s="165"/>
      <c r="EDB1152" s="165"/>
      <c r="EDC1152" s="165"/>
      <c r="EDD1152" s="165"/>
      <c r="EDE1152" s="165"/>
      <c r="EDF1152" s="165"/>
      <c r="EDG1152" s="165"/>
      <c r="EDH1152" s="165"/>
      <c r="EDI1152" s="165"/>
      <c r="EDJ1152" s="165"/>
      <c r="EDK1152" s="165"/>
      <c r="EDL1152" s="165"/>
      <c r="EDM1152" s="165"/>
      <c r="EDN1152" s="165"/>
      <c r="EDO1152" s="165"/>
      <c r="EDP1152" s="165"/>
      <c r="EDQ1152" s="165"/>
      <c r="EDR1152" s="165"/>
      <c r="EDS1152" s="165"/>
      <c r="EDT1152" s="165"/>
      <c r="EDU1152" s="165"/>
      <c r="EDV1152" s="165"/>
      <c r="EDW1152" s="165"/>
      <c r="EDX1152" s="165"/>
      <c r="EDY1152" s="165"/>
      <c r="EDZ1152" s="165"/>
      <c r="EEA1152" s="165"/>
      <c r="EEB1152" s="165"/>
      <c r="EEC1152" s="165"/>
      <c r="EED1152" s="165"/>
      <c r="EEE1152" s="165"/>
      <c r="EEF1152" s="165"/>
      <c r="EEG1152" s="165"/>
      <c r="EEH1152" s="165"/>
      <c r="EEI1152" s="165"/>
      <c r="EEJ1152" s="165"/>
      <c r="EEK1152" s="165"/>
      <c r="EEL1152" s="165"/>
      <c r="EEM1152" s="165"/>
      <c r="EEN1152" s="165"/>
      <c r="EEO1152" s="165"/>
      <c r="EEP1152" s="165"/>
      <c r="EEQ1152" s="165"/>
      <c r="EER1152" s="165"/>
      <c r="EES1152" s="165"/>
      <c r="EET1152" s="165"/>
      <c r="EEU1152" s="165"/>
      <c r="EEV1152" s="165"/>
      <c r="EEW1152" s="165"/>
      <c r="EEX1152" s="165"/>
      <c r="EEY1152" s="165"/>
      <c r="EEZ1152" s="165"/>
      <c r="EFA1152" s="165"/>
      <c r="EFB1152" s="165"/>
      <c r="EFC1152" s="165"/>
      <c r="EFD1152" s="165"/>
      <c r="EFE1152" s="165"/>
      <c r="EFF1152" s="165"/>
      <c r="EFG1152" s="165"/>
      <c r="EFH1152" s="165"/>
      <c r="EFI1152" s="165"/>
      <c r="EFJ1152" s="165"/>
      <c r="EFK1152" s="165"/>
      <c r="EFL1152" s="165"/>
      <c r="EFM1152" s="165"/>
      <c r="EFN1152" s="165"/>
      <c r="EFO1152" s="165"/>
      <c r="EFP1152" s="165"/>
      <c r="EFQ1152" s="165"/>
      <c r="EFR1152" s="165"/>
      <c r="EFS1152" s="165"/>
      <c r="EFT1152" s="165"/>
      <c r="EFU1152" s="165"/>
      <c r="EFV1152" s="165"/>
      <c r="EFW1152" s="165"/>
      <c r="EFX1152" s="165"/>
      <c r="EFY1152" s="165"/>
      <c r="EFZ1152" s="165"/>
      <c r="EGA1152" s="165"/>
      <c r="EGB1152" s="165"/>
      <c r="EGC1152" s="165"/>
      <c r="EGD1152" s="165"/>
      <c r="EGE1152" s="165"/>
      <c r="EGF1152" s="165"/>
      <c r="EGG1152" s="165"/>
      <c r="EGH1152" s="165"/>
      <c r="EGI1152" s="165"/>
      <c r="EGJ1152" s="165"/>
      <c r="EGK1152" s="165"/>
      <c r="EGL1152" s="165"/>
      <c r="EGM1152" s="165"/>
      <c r="EGN1152" s="165"/>
      <c r="EGO1152" s="165"/>
      <c r="EGP1152" s="165"/>
      <c r="EGQ1152" s="165"/>
      <c r="EGR1152" s="165"/>
      <c r="EGS1152" s="165"/>
      <c r="EGT1152" s="165"/>
      <c r="EGU1152" s="165"/>
      <c r="EGV1152" s="165"/>
      <c r="EGW1152" s="165"/>
      <c r="EGX1152" s="165"/>
      <c r="EGY1152" s="165"/>
      <c r="EGZ1152" s="165"/>
      <c r="EHA1152" s="165"/>
      <c r="EHB1152" s="165"/>
      <c r="EHC1152" s="165"/>
      <c r="EHD1152" s="165"/>
      <c r="EHE1152" s="165"/>
      <c r="EHF1152" s="165"/>
      <c r="EHG1152" s="165"/>
      <c r="EHH1152" s="165"/>
      <c r="EHI1152" s="165"/>
      <c r="EHJ1152" s="165"/>
      <c r="EHK1152" s="165"/>
      <c r="EHL1152" s="165"/>
      <c r="EHM1152" s="165"/>
      <c r="EHN1152" s="165"/>
      <c r="EHO1152" s="165"/>
      <c r="EHP1152" s="165"/>
      <c r="EHQ1152" s="165"/>
      <c r="EHR1152" s="165"/>
      <c r="EHS1152" s="165"/>
      <c r="EHT1152" s="165"/>
      <c r="EHU1152" s="165"/>
      <c r="EHV1152" s="165"/>
      <c r="EHW1152" s="165"/>
      <c r="EHX1152" s="165"/>
      <c r="EHY1152" s="165"/>
      <c r="EHZ1152" s="165"/>
      <c r="EIA1152" s="165"/>
      <c r="EIB1152" s="165"/>
      <c r="EIC1152" s="165"/>
      <c r="EID1152" s="165"/>
      <c r="EIE1152" s="165"/>
      <c r="EIF1152" s="165"/>
      <c r="EIG1152" s="165"/>
      <c r="EIH1152" s="165"/>
      <c r="EII1152" s="165"/>
      <c r="EIJ1152" s="165"/>
      <c r="EIK1152" s="165"/>
      <c r="EIL1152" s="165"/>
      <c r="EIM1152" s="165"/>
      <c r="EIN1152" s="165"/>
      <c r="EIO1152" s="165"/>
      <c r="EIP1152" s="165"/>
      <c r="EIQ1152" s="165"/>
      <c r="EIR1152" s="165"/>
      <c r="EIS1152" s="165"/>
      <c r="EIT1152" s="165"/>
      <c r="EIU1152" s="165"/>
      <c r="EIV1152" s="165"/>
      <c r="EIW1152" s="165"/>
      <c r="EIX1152" s="165"/>
      <c r="EIY1152" s="165"/>
      <c r="EIZ1152" s="165"/>
      <c r="EJA1152" s="165"/>
      <c r="EJB1152" s="165"/>
      <c r="EJC1152" s="165"/>
      <c r="EJD1152" s="165"/>
      <c r="EJE1152" s="165"/>
      <c r="EJF1152" s="165"/>
      <c r="EJG1152" s="165"/>
      <c r="EJH1152" s="165"/>
      <c r="EJI1152" s="165"/>
      <c r="EJJ1152" s="165"/>
      <c r="EJK1152" s="165"/>
      <c r="EJL1152" s="165"/>
      <c r="EJM1152" s="165"/>
      <c r="EJN1152" s="165"/>
      <c r="EJO1152" s="165"/>
      <c r="EJP1152" s="165"/>
      <c r="EJQ1152" s="165"/>
      <c r="EJR1152" s="165"/>
      <c r="EJS1152" s="165"/>
      <c r="EJT1152" s="165"/>
      <c r="EJU1152" s="165"/>
      <c r="EJV1152" s="165"/>
      <c r="EJW1152" s="165"/>
      <c r="EJX1152" s="165"/>
      <c r="EJY1152" s="165"/>
      <c r="EJZ1152" s="165"/>
      <c r="EKA1152" s="165"/>
      <c r="EKB1152" s="165"/>
      <c r="EKC1152" s="165"/>
      <c r="EKD1152" s="165"/>
      <c r="EKE1152" s="165"/>
      <c r="EKF1152" s="165"/>
      <c r="EKG1152" s="165"/>
      <c r="EKH1152" s="165"/>
      <c r="EKI1152" s="165"/>
      <c r="EKJ1152" s="165"/>
      <c r="EKK1152" s="165"/>
      <c r="EKL1152" s="165"/>
      <c r="EKM1152" s="165"/>
      <c r="EKN1152" s="165"/>
      <c r="EKO1152" s="165"/>
      <c r="EKP1152" s="165"/>
      <c r="EKQ1152" s="165"/>
      <c r="EKR1152" s="165"/>
      <c r="EKS1152" s="165"/>
      <c r="EKT1152" s="165"/>
      <c r="EKU1152" s="165"/>
      <c r="EKV1152" s="165"/>
      <c r="EKW1152" s="165"/>
      <c r="EKX1152" s="165"/>
      <c r="EKY1152" s="165"/>
      <c r="EKZ1152" s="165"/>
      <c r="ELA1152" s="165"/>
      <c r="ELB1152" s="165"/>
      <c r="ELC1152" s="165"/>
      <c r="ELD1152" s="165"/>
      <c r="ELE1152" s="165"/>
      <c r="ELF1152" s="165"/>
      <c r="ELG1152" s="165"/>
      <c r="ELH1152" s="165"/>
      <c r="ELI1152" s="165"/>
      <c r="ELJ1152" s="165"/>
      <c r="ELK1152" s="165"/>
      <c r="ELL1152" s="165"/>
      <c r="ELM1152" s="165"/>
      <c r="ELN1152" s="165"/>
      <c r="ELO1152" s="165"/>
      <c r="ELP1152" s="165"/>
      <c r="ELQ1152" s="165"/>
      <c r="ELR1152" s="165"/>
      <c r="ELS1152" s="165"/>
      <c r="ELT1152" s="165"/>
      <c r="ELU1152" s="165"/>
      <c r="ELV1152" s="165"/>
      <c r="ELW1152" s="165"/>
      <c r="ELX1152" s="165"/>
      <c r="ELY1152" s="165"/>
      <c r="ELZ1152" s="165"/>
      <c r="EMA1152" s="165"/>
      <c r="EMB1152" s="165"/>
      <c r="EMC1152" s="165"/>
      <c r="EMD1152" s="165"/>
      <c r="EME1152" s="165"/>
      <c r="EMF1152" s="165"/>
      <c r="EMG1152" s="165"/>
      <c r="EMH1152" s="165"/>
      <c r="EMI1152" s="165"/>
      <c r="EMJ1152" s="165"/>
      <c r="EMK1152" s="165"/>
      <c r="EML1152" s="165"/>
      <c r="EMM1152" s="165"/>
      <c r="EMN1152" s="165"/>
      <c r="EMO1152" s="165"/>
      <c r="EMP1152" s="165"/>
      <c r="EMQ1152" s="165"/>
      <c r="EMR1152" s="165"/>
      <c r="EMS1152" s="165"/>
      <c r="EMT1152" s="165"/>
      <c r="EMU1152" s="165"/>
      <c r="EMV1152" s="165"/>
      <c r="EMW1152" s="165"/>
      <c r="EMX1152" s="165"/>
      <c r="EMY1152" s="165"/>
      <c r="EMZ1152" s="165"/>
      <c r="ENA1152" s="165"/>
      <c r="ENB1152" s="165"/>
      <c r="ENC1152" s="165"/>
      <c r="END1152" s="165"/>
      <c r="ENE1152" s="165"/>
      <c r="ENF1152" s="165"/>
      <c r="ENG1152" s="165"/>
      <c r="ENH1152" s="165"/>
      <c r="ENI1152" s="165"/>
      <c r="ENJ1152" s="165"/>
      <c r="ENK1152" s="165"/>
      <c r="ENL1152" s="165"/>
      <c r="ENM1152" s="165"/>
      <c r="ENN1152" s="165"/>
      <c r="ENO1152" s="165"/>
      <c r="ENP1152" s="165"/>
      <c r="ENQ1152" s="165"/>
      <c r="ENR1152" s="165"/>
      <c r="ENS1152" s="165"/>
      <c r="ENT1152" s="165"/>
      <c r="ENU1152" s="165"/>
      <c r="ENV1152" s="165"/>
      <c r="ENW1152" s="165"/>
      <c r="ENX1152" s="165"/>
      <c r="ENY1152" s="165"/>
      <c r="ENZ1152" s="165"/>
      <c r="EOA1152" s="165"/>
      <c r="EOB1152" s="165"/>
      <c r="EOC1152" s="165"/>
      <c r="EOD1152" s="165"/>
      <c r="EOE1152" s="165"/>
      <c r="EOF1152" s="165"/>
      <c r="EOG1152" s="165"/>
      <c r="EOH1152" s="165"/>
      <c r="EOI1152" s="165"/>
      <c r="EOJ1152" s="165"/>
      <c r="EOK1152" s="165"/>
      <c r="EOL1152" s="165"/>
      <c r="EOM1152" s="165"/>
      <c r="EON1152" s="165"/>
      <c r="EOO1152" s="165"/>
      <c r="EOP1152" s="165"/>
      <c r="EOQ1152" s="165"/>
      <c r="EOR1152" s="165"/>
      <c r="EOS1152" s="165"/>
      <c r="EOT1152" s="165"/>
      <c r="EOU1152" s="165"/>
      <c r="EOV1152" s="165"/>
      <c r="EOW1152" s="165"/>
      <c r="EOX1152" s="165"/>
      <c r="EOY1152" s="165"/>
      <c r="EOZ1152" s="165"/>
      <c r="EPA1152" s="165"/>
      <c r="EPB1152" s="165"/>
      <c r="EPC1152" s="165"/>
      <c r="EPD1152" s="165"/>
      <c r="EPE1152" s="165"/>
      <c r="EPF1152" s="165"/>
      <c r="EPG1152" s="165"/>
      <c r="EPH1152" s="165"/>
      <c r="EPI1152" s="165"/>
      <c r="EPJ1152" s="165"/>
      <c r="EPK1152" s="165"/>
      <c r="EPL1152" s="165"/>
      <c r="EPM1152" s="165"/>
      <c r="EPN1152" s="165"/>
      <c r="EPO1152" s="165"/>
      <c r="EPP1152" s="165"/>
      <c r="EPQ1152" s="165"/>
      <c r="EPR1152" s="165"/>
      <c r="EPS1152" s="165"/>
      <c r="EPT1152" s="165"/>
      <c r="EPU1152" s="165"/>
      <c r="EPV1152" s="165"/>
      <c r="EPW1152" s="165"/>
      <c r="EPX1152" s="165"/>
      <c r="EPY1152" s="165"/>
      <c r="EPZ1152" s="165"/>
      <c r="EQA1152" s="165"/>
      <c r="EQB1152" s="165"/>
      <c r="EQC1152" s="165"/>
      <c r="EQD1152" s="165"/>
      <c r="EQE1152" s="165"/>
      <c r="EQF1152" s="165"/>
      <c r="EQG1152" s="165"/>
      <c r="EQH1152" s="165"/>
      <c r="EQI1152" s="165"/>
      <c r="EQJ1152" s="165"/>
      <c r="EQK1152" s="165"/>
      <c r="EQL1152" s="165"/>
      <c r="EQM1152" s="165"/>
      <c r="EQN1152" s="165"/>
      <c r="EQO1152" s="165"/>
      <c r="EQP1152" s="165"/>
      <c r="EQQ1152" s="165"/>
      <c r="EQR1152" s="165"/>
      <c r="EQS1152" s="165"/>
      <c r="EQT1152" s="165"/>
      <c r="EQU1152" s="165"/>
      <c r="EQV1152" s="165"/>
      <c r="EQW1152" s="165"/>
      <c r="EQX1152" s="165"/>
      <c r="EQY1152" s="165"/>
      <c r="EQZ1152" s="165"/>
      <c r="ERA1152" s="165"/>
      <c r="ERB1152" s="165"/>
      <c r="ERC1152" s="165"/>
      <c r="ERD1152" s="165"/>
      <c r="ERE1152" s="165"/>
      <c r="ERF1152" s="165"/>
      <c r="ERG1152" s="165"/>
      <c r="ERH1152" s="165"/>
      <c r="ERI1152" s="165"/>
      <c r="ERJ1152" s="165"/>
      <c r="ERK1152" s="165"/>
      <c r="ERL1152" s="165"/>
      <c r="ERM1152" s="165"/>
      <c r="ERN1152" s="165"/>
      <c r="ERO1152" s="165"/>
      <c r="ERP1152" s="165"/>
      <c r="ERQ1152" s="165"/>
      <c r="ERR1152" s="165"/>
      <c r="ERS1152" s="165"/>
      <c r="ERT1152" s="165"/>
      <c r="ERU1152" s="165"/>
      <c r="ERV1152" s="165"/>
      <c r="ERW1152" s="165"/>
      <c r="ERX1152" s="165"/>
      <c r="ERY1152" s="165"/>
      <c r="ERZ1152" s="165"/>
      <c r="ESA1152" s="165"/>
      <c r="ESB1152" s="165"/>
      <c r="ESC1152" s="165"/>
      <c r="ESD1152" s="165"/>
      <c r="ESE1152" s="165"/>
      <c r="ESF1152" s="165"/>
      <c r="ESG1152" s="165"/>
      <c r="ESH1152" s="165"/>
      <c r="ESI1152" s="165"/>
      <c r="ESJ1152" s="165"/>
      <c r="ESK1152" s="165"/>
      <c r="ESL1152" s="165"/>
      <c r="ESM1152" s="165"/>
      <c r="ESN1152" s="165"/>
      <c r="ESO1152" s="165"/>
      <c r="ESP1152" s="165"/>
      <c r="ESQ1152" s="165"/>
      <c r="ESR1152" s="165"/>
      <c r="ESS1152" s="165"/>
      <c r="EST1152" s="165"/>
      <c r="ESU1152" s="165"/>
      <c r="ESV1152" s="165"/>
      <c r="ESW1152" s="165"/>
      <c r="ESX1152" s="165"/>
      <c r="ESY1152" s="165"/>
      <c r="ESZ1152" s="165"/>
      <c r="ETA1152" s="165"/>
      <c r="ETB1152" s="165"/>
      <c r="ETC1152" s="165"/>
      <c r="ETD1152" s="165"/>
      <c r="ETE1152" s="165"/>
      <c r="ETF1152" s="165"/>
      <c r="ETG1152" s="165"/>
      <c r="ETH1152" s="165"/>
      <c r="ETI1152" s="165"/>
      <c r="ETJ1152" s="165"/>
      <c r="ETK1152" s="165"/>
      <c r="ETL1152" s="165"/>
      <c r="ETM1152" s="165"/>
      <c r="ETN1152" s="165"/>
      <c r="ETO1152" s="165"/>
      <c r="ETP1152" s="165"/>
      <c r="ETQ1152" s="165"/>
      <c r="ETR1152" s="165"/>
      <c r="ETS1152" s="165"/>
      <c r="ETT1152" s="165"/>
      <c r="ETU1152" s="165"/>
      <c r="ETV1152" s="165"/>
      <c r="ETW1152" s="165"/>
      <c r="ETX1152" s="165"/>
      <c r="ETY1152" s="165"/>
      <c r="ETZ1152" s="165"/>
      <c r="EUA1152" s="165"/>
      <c r="EUB1152" s="165"/>
      <c r="EUC1152" s="165"/>
      <c r="EUD1152" s="165"/>
      <c r="EUE1152" s="165"/>
      <c r="EUF1152" s="165"/>
      <c r="EUG1152" s="165"/>
      <c r="EUH1152" s="165"/>
      <c r="EUI1152" s="165"/>
      <c r="EUJ1152" s="165"/>
      <c r="EUK1152" s="165"/>
      <c r="EUL1152" s="165"/>
      <c r="EUM1152" s="165"/>
      <c r="EUN1152" s="165"/>
      <c r="EUO1152" s="165"/>
      <c r="EUP1152" s="165"/>
      <c r="EUQ1152" s="165"/>
      <c r="EUR1152" s="165"/>
      <c r="EUS1152" s="165"/>
      <c r="EUT1152" s="165"/>
      <c r="EUU1152" s="165"/>
      <c r="EUV1152" s="165"/>
      <c r="EUW1152" s="165"/>
      <c r="EUX1152" s="165"/>
      <c r="EUY1152" s="165"/>
      <c r="EUZ1152" s="165"/>
      <c r="EVA1152" s="165"/>
      <c r="EVB1152" s="165"/>
      <c r="EVC1152" s="165"/>
      <c r="EVD1152" s="165"/>
      <c r="EVE1152" s="165"/>
      <c r="EVF1152" s="165"/>
      <c r="EVG1152" s="165"/>
      <c r="EVH1152" s="165"/>
      <c r="EVI1152" s="165"/>
      <c r="EVJ1152" s="165"/>
      <c r="EVK1152" s="165"/>
      <c r="EVL1152" s="165"/>
      <c r="EVM1152" s="165"/>
      <c r="EVN1152" s="165"/>
      <c r="EVO1152" s="165"/>
      <c r="EVP1152" s="165"/>
      <c r="EVQ1152" s="165"/>
      <c r="EVR1152" s="165"/>
      <c r="EVS1152" s="165"/>
      <c r="EVT1152" s="165"/>
      <c r="EVU1152" s="165"/>
      <c r="EVV1152" s="165"/>
      <c r="EVW1152" s="165"/>
      <c r="EVX1152" s="165"/>
      <c r="EVY1152" s="165"/>
      <c r="EVZ1152" s="165"/>
      <c r="EWA1152" s="165"/>
      <c r="EWB1152" s="165"/>
      <c r="EWC1152" s="165"/>
      <c r="EWD1152" s="165"/>
      <c r="EWE1152" s="165"/>
      <c r="EWF1152" s="165"/>
      <c r="EWG1152" s="165"/>
      <c r="EWH1152" s="165"/>
      <c r="EWI1152" s="165"/>
      <c r="EWJ1152" s="165"/>
      <c r="EWK1152" s="165"/>
      <c r="EWL1152" s="165"/>
      <c r="EWM1152" s="165"/>
      <c r="EWN1152" s="165"/>
      <c r="EWO1152" s="165"/>
      <c r="EWP1152" s="165"/>
      <c r="EWQ1152" s="165"/>
      <c r="EWR1152" s="165"/>
      <c r="EWS1152" s="165"/>
      <c r="EWT1152" s="165"/>
      <c r="EWU1152" s="165"/>
      <c r="EWV1152" s="165"/>
      <c r="EWW1152" s="165"/>
      <c r="EWX1152" s="165"/>
      <c r="EWY1152" s="165"/>
      <c r="EWZ1152" s="165"/>
      <c r="EXA1152" s="165"/>
      <c r="EXB1152" s="165"/>
      <c r="EXC1152" s="165"/>
      <c r="EXD1152" s="165"/>
      <c r="EXE1152" s="165"/>
      <c r="EXF1152" s="165"/>
      <c r="EXG1152" s="165"/>
      <c r="EXH1152" s="165"/>
      <c r="EXI1152" s="165"/>
      <c r="EXJ1152" s="165"/>
      <c r="EXK1152" s="165"/>
      <c r="EXL1152" s="165"/>
      <c r="EXM1152" s="165"/>
      <c r="EXN1152" s="165"/>
      <c r="EXO1152" s="165"/>
      <c r="EXP1152" s="165"/>
      <c r="EXQ1152" s="165"/>
      <c r="EXR1152" s="165"/>
      <c r="EXS1152" s="165"/>
      <c r="EXT1152" s="165"/>
      <c r="EXU1152" s="165"/>
      <c r="EXV1152" s="165"/>
      <c r="EXW1152" s="165"/>
      <c r="EXX1152" s="165"/>
      <c r="EXY1152" s="165"/>
      <c r="EXZ1152" s="165"/>
      <c r="EYA1152" s="165"/>
      <c r="EYB1152" s="165"/>
      <c r="EYC1152" s="165"/>
      <c r="EYD1152" s="165"/>
      <c r="EYE1152" s="165"/>
      <c r="EYF1152" s="165"/>
      <c r="EYG1152" s="165"/>
      <c r="EYH1152" s="165"/>
      <c r="EYI1152" s="165"/>
      <c r="EYJ1152" s="165"/>
      <c r="EYK1152" s="165"/>
      <c r="EYL1152" s="165"/>
      <c r="EYM1152" s="165"/>
      <c r="EYN1152" s="165"/>
      <c r="EYO1152" s="165"/>
      <c r="EYP1152" s="165"/>
      <c r="EYQ1152" s="165"/>
      <c r="EYR1152" s="165"/>
      <c r="EYS1152" s="165"/>
      <c r="EYT1152" s="165"/>
      <c r="EYU1152" s="165"/>
      <c r="EYV1152" s="165"/>
      <c r="EYW1152" s="165"/>
      <c r="EYX1152" s="165"/>
      <c r="EYY1152" s="165"/>
      <c r="EYZ1152" s="165"/>
      <c r="EZA1152" s="165"/>
      <c r="EZB1152" s="165"/>
      <c r="EZC1152" s="165"/>
      <c r="EZD1152" s="165"/>
      <c r="EZE1152" s="165"/>
      <c r="EZF1152" s="165"/>
      <c r="EZG1152" s="165"/>
      <c r="EZH1152" s="165"/>
      <c r="EZI1152" s="165"/>
      <c r="EZJ1152" s="165"/>
      <c r="EZK1152" s="165"/>
      <c r="EZL1152" s="165"/>
      <c r="EZM1152" s="165"/>
      <c r="EZN1152" s="165"/>
      <c r="EZO1152" s="165"/>
      <c r="EZP1152" s="165"/>
      <c r="EZQ1152" s="165"/>
      <c r="EZR1152" s="165"/>
      <c r="EZS1152" s="165"/>
      <c r="EZT1152" s="165"/>
      <c r="EZU1152" s="165"/>
      <c r="EZV1152" s="165"/>
      <c r="EZW1152" s="165"/>
      <c r="EZX1152" s="165"/>
      <c r="EZY1152" s="165"/>
      <c r="EZZ1152" s="165"/>
      <c r="FAA1152" s="165"/>
      <c r="FAB1152" s="165"/>
      <c r="FAC1152" s="165"/>
      <c r="FAD1152" s="165"/>
      <c r="FAE1152" s="165"/>
      <c r="FAF1152" s="165"/>
      <c r="FAG1152" s="165"/>
      <c r="FAH1152" s="165"/>
      <c r="FAI1152" s="165"/>
      <c r="FAJ1152" s="165"/>
      <c r="FAK1152" s="165"/>
      <c r="FAL1152" s="165"/>
      <c r="FAM1152" s="165"/>
      <c r="FAN1152" s="165"/>
      <c r="FAO1152" s="165"/>
      <c r="FAP1152" s="165"/>
      <c r="FAQ1152" s="165"/>
      <c r="FAR1152" s="165"/>
      <c r="FAS1152" s="165"/>
      <c r="FAT1152" s="165"/>
      <c r="FAU1152" s="165"/>
      <c r="FAV1152" s="165"/>
      <c r="FAW1152" s="165"/>
      <c r="FAX1152" s="165"/>
      <c r="FAY1152" s="165"/>
      <c r="FAZ1152" s="165"/>
      <c r="FBA1152" s="165"/>
      <c r="FBB1152" s="165"/>
      <c r="FBC1152" s="165"/>
      <c r="FBD1152" s="165"/>
      <c r="FBE1152" s="165"/>
      <c r="FBF1152" s="165"/>
      <c r="FBG1152" s="165"/>
      <c r="FBH1152" s="165"/>
      <c r="FBI1152" s="165"/>
      <c r="FBJ1152" s="165"/>
      <c r="FBK1152" s="165"/>
      <c r="FBL1152" s="165"/>
      <c r="FBM1152" s="165"/>
      <c r="FBN1152" s="165"/>
      <c r="FBO1152" s="165"/>
      <c r="FBP1152" s="165"/>
      <c r="FBQ1152" s="165"/>
      <c r="FBR1152" s="165"/>
      <c r="FBS1152" s="165"/>
      <c r="FBT1152" s="165"/>
      <c r="FBU1152" s="165"/>
      <c r="FBV1152" s="165"/>
      <c r="FBW1152" s="165"/>
      <c r="FBX1152" s="165"/>
      <c r="FBY1152" s="165"/>
      <c r="FBZ1152" s="165"/>
      <c r="FCA1152" s="165"/>
      <c r="FCB1152" s="165"/>
      <c r="FCC1152" s="165"/>
      <c r="FCD1152" s="165"/>
      <c r="FCE1152" s="165"/>
      <c r="FCF1152" s="165"/>
      <c r="FCG1152" s="165"/>
      <c r="FCH1152" s="165"/>
      <c r="FCI1152" s="165"/>
      <c r="FCJ1152" s="165"/>
      <c r="FCK1152" s="165"/>
      <c r="FCL1152" s="165"/>
      <c r="FCM1152" s="165"/>
      <c r="FCN1152" s="165"/>
      <c r="FCO1152" s="165"/>
      <c r="FCP1152" s="165"/>
      <c r="FCQ1152" s="165"/>
      <c r="FCR1152" s="165"/>
      <c r="FCS1152" s="165"/>
      <c r="FCT1152" s="165"/>
      <c r="FCU1152" s="165"/>
      <c r="FCV1152" s="165"/>
      <c r="FCW1152" s="165"/>
      <c r="FCX1152" s="165"/>
      <c r="FCY1152" s="165"/>
      <c r="FCZ1152" s="165"/>
      <c r="FDA1152" s="165"/>
      <c r="FDB1152" s="165"/>
      <c r="FDC1152" s="165"/>
      <c r="FDD1152" s="165"/>
      <c r="FDE1152" s="165"/>
      <c r="FDF1152" s="165"/>
      <c r="FDG1152" s="165"/>
      <c r="FDH1152" s="165"/>
      <c r="FDI1152" s="165"/>
      <c r="FDJ1152" s="165"/>
      <c r="FDK1152" s="165"/>
      <c r="FDL1152" s="165"/>
      <c r="FDM1152" s="165"/>
      <c r="FDN1152" s="165"/>
      <c r="FDO1152" s="165"/>
      <c r="FDP1152" s="165"/>
      <c r="FDQ1152" s="165"/>
      <c r="FDR1152" s="165"/>
      <c r="FDS1152" s="165"/>
      <c r="FDT1152" s="165"/>
      <c r="FDU1152" s="165"/>
      <c r="FDV1152" s="165"/>
      <c r="FDW1152" s="165"/>
      <c r="FDX1152" s="165"/>
      <c r="FDY1152" s="165"/>
      <c r="FDZ1152" s="165"/>
      <c r="FEA1152" s="165"/>
      <c r="FEB1152" s="165"/>
      <c r="FEC1152" s="165"/>
      <c r="FED1152" s="165"/>
      <c r="FEE1152" s="165"/>
      <c r="FEF1152" s="165"/>
      <c r="FEG1152" s="165"/>
      <c r="FEH1152" s="165"/>
      <c r="FEI1152" s="165"/>
      <c r="FEJ1152" s="165"/>
      <c r="FEK1152" s="165"/>
      <c r="FEL1152" s="165"/>
      <c r="FEM1152" s="165"/>
      <c r="FEN1152" s="165"/>
      <c r="FEO1152" s="165"/>
      <c r="FEP1152" s="165"/>
      <c r="FEQ1152" s="165"/>
      <c r="FER1152" s="165"/>
      <c r="FES1152" s="165"/>
      <c r="FET1152" s="165"/>
      <c r="FEU1152" s="165"/>
      <c r="FEV1152" s="165"/>
      <c r="FEW1152" s="165"/>
      <c r="FEX1152" s="165"/>
      <c r="FEY1152" s="165"/>
      <c r="FEZ1152" s="165"/>
      <c r="FFA1152" s="165"/>
      <c r="FFB1152" s="165"/>
      <c r="FFC1152" s="165"/>
      <c r="FFD1152" s="165"/>
      <c r="FFE1152" s="165"/>
      <c r="FFF1152" s="165"/>
      <c r="FFG1152" s="165"/>
      <c r="FFH1152" s="165"/>
      <c r="FFI1152" s="165"/>
      <c r="FFJ1152" s="165"/>
      <c r="FFK1152" s="165"/>
      <c r="FFL1152" s="165"/>
      <c r="FFM1152" s="165"/>
      <c r="FFN1152" s="165"/>
      <c r="FFO1152" s="165"/>
      <c r="FFP1152" s="165"/>
      <c r="FFQ1152" s="165"/>
      <c r="FFR1152" s="165"/>
      <c r="FFS1152" s="165"/>
      <c r="FFT1152" s="165"/>
      <c r="FFU1152" s="165"/>
      <c r="FFV1152" s="165"/>
      <c r="FFW1152" s="165"/>
      <c r="FFX1152" s="165"/>
      <c r="FFY1152" s="165"/>
      <c r="FFZ1152" s="165"/>
      <c r="FGA1152" s="165"/>
      <c r="FGB1152" s="165"/>
      <c r="FGC1152" s="165"/>
      <c r="FGD1152" s="165"/>
      <c r="FGE1152" s="165"/>
      <c r="FGF1152" s="165"/>
      <c r="FGG1152" s="165"/>
      <c r="FGH1152" s="165"/>
      <c r="FGI1152" s="165"/>
      <c r="FGJ1152" s="165"/>
      <c r="FGK1152" s="165"/>
      <c r="FGL1152" s="165"/>
      <c r="FGM1152" s="165"/>
      <c r="FGN1152" s="165"/>
      <c r="FGO1152" s="165"/>
      <c r="FGP1152" s="165"/>
      <c r="FGQ1152" s="165"/>
      <c r="FGR1152" s="165"/>
      <c r="FGS1152" s="165"/>
      <c r="FGT1152" s="165"/>
      <c r="FGU1152" s="165"/>
      <c r="FGV1152" s="165"/>
      <c r="FGW1152" s="165"/>
      <c r="FGX1152" s="165"/>
      <c r="FGY1152" s="165"/>
      <c r="FGZ1152" s="165"/>
      <c r="FHA1152" s="165"/>
      <c r="FHB1152" s="165"/>
      <c r="FHC1152" s="165"/>
      <c r="FHD1152" s="165"/>
      <c r="FHE1152" s="165"/>
      <c r="FHF1152" s="165"/>
      <c r="FHG1152" s="165"/>
      <c r="FHH1152" s="165"/>
      <c r="FHI1152" s="165"/>
      <c r="FHJ1152" s="165"/>
      <c r="FHK1152" s="165"/>
      <c r="FHL1152" s="165"/>
      <c r="FHM1152" s="165"/>
      <c r="FHN1152" s="165"/>
      <c r="FHO1152" s="165"/>
      <c r="FHP1152" s="165"/>
      <c r="FHQ1152" s="165"/>
      <c r="FHR1152" s="165"/>
      <c r="FHS1152" s="165"/>
      <c r="FHT1152" s="165"/>
      <c r="FHU1152" s="165"/>
      <c r="FHV1152" s="165"/>
      <c r="FHW1152" s="165"/>
      <c r="FHX1152" s="165"/>
      <c r="FHY1152" s="165"/>
      <c r="FHZ1152" s="165"/>
      <c r="FIA1152" s="165"/>
      <c r="FIB1152" s="165"/>
      <c r="FIC1152" s="165"/>
      <c r="FID1152" s="165"/>
      <c r="FIE1152" s="165"/>
      <c r="FIF1152" s="165"/>
      <c r="FIG1152" s="165"/>
      <c r="FIH1152" s="165"/>
      <c r="FII1152" s="165"/>
      <c r="FIJ1152" s="165"/>
      <c r="FIK1152" s="165"/>
      <c r="FIL1152" s="165"/>
      <c r="FIM1152" s="165"/>
      <c r="FIN1152" s="165"/>
      <c r="FIO1152" s="165"/>
      <c r="FIP1152" s="165"/>
      <c r="FIQ1152" s="165"/>
      <c r="FIR1152" s="165"/>
      <c r="FIS1152" s="165"/>
      <c r="FIT1152" s="165"/>
      <c r="FIU1152" s="165"/>
      <c r="FIV1152" s="165"/>
      <c r="FIW1152" s="165"/>
      <c r="FIX1152" s="165"/>
      <c r="FIY1152" s="165"/>
      <c r="FIZ1152" s="165"/>
      <c r="FJA1152" s="165"/>
      <c r="FJB1152" s="165"/>
      <c r="FJC1152" s="165"/>
      <c r="FJD1152" s="165"/>
      <c r="FJE1152" s="165"/>
      <c r="FJF1152" s="165"/>
      <c r="FJG1152" s="165"/>
      <c r="FJH1152" s="165"/>
      <c r="FJI1152" s="165"/>
      <c r="FJJ1152" s="165"/>
      <c r="FJK1152" s="165"/>
      <c r="FJL1152" s="165"/>
      <c r="FJM1152" s="165"/>
      <c r="FJN1152" s="165"/>
      <c r="FJO1152" s="165"/>
      <c r="FJP1152" s="165"/>
      <c r="FJQ1152" s="165"/>
      <c r="FJR1152" s="165"/>
      <c r="FJS1152" s="165"/>
      <c r="FJT1152" s="165"/>
      <c r="FJU1152" s="165"/>
      <c r="FJV1152" s="165"/>
      <c r="FJW1152" s="165"/>
      <c r="FJX1152" s="165"/>
      <c r="FJY1152" s="165"/>
      <c r="FJZ1152" s="165"/>
      <c r="FKA1152" s="165"/>
      <c r="FKB1152" s="165"/>
      <c r="FKC1152" s="165"/>
      <c r="FKD1152" s="165"/>
      <c r="FKE1152" s="165"/>
      <c r="FKF1152" s="165"/>
      <c r="FKG1152" s="165"/>
      <c r="FKH1152" s="165"/>
      <c r="FKI1152" s="165"/>
      <c r="FKJ1152" s="165"/>
      <c r="FKK1152" s="165"/>
      <c r="FKL1152" s="165"/>
      <c r="FKM1152" s="165"/>
      <c r="FKN1152" s="165"/>
      <c r="FKO1152" s="165"/>
      <c r="FKP1152" s="165"/>
      <c r="FKQ1152" s="165"/>
      <c r="FKR1152" s="165"/>
      <c r="FKS1152" s="165"/>
      <c r="FKT1152" s="165"/>
      <c r="FKU1152" s="165"/>
      <c r="FKV1152" s="165"/>
      <c r="FKW1152" s="165"/>
      <c r="FKX1152" s="165"/>
      <c r="FKY1152" s="165"/>
      <c r="FKZ1152" s="165"/>
      <c r="FLA1152" s="165"/>
      <c r="FLB1152" s="165"/>
      <c r="FLC1152" s="165"/>
      <c r="FLD1152" s="165"/>
      <c r="FLE1152" s="165"/>
      <c r="FLF1152" s="165"/>
      <c r="FLG1152" s="165"/>
      <c r="FLH1152" s="165"/>
      <c r="FLI1152" s="165"/>
      <c r="FLJ1152" s="165"/>
      <c r="FLK1152" s="165"/>
      <c r="FLL1152" s="165"/>
      <c r="FLM1152" s="165"/>
      <c r="FLN1152" s="165"/>
      <c r="FLO1152" s="165"/>
      <c r="FLP1152" s="165"/>
      <c r="FLQ1152" s="165"/>
      <c r="FLR1152" s="165"/>
      <c r="FLS1152" s="165"/>
      <c r="FLT1152" s="165"/>
      <c r="FLU1152" s="165"/>
      <c r="FLV1152" s="165"/>
      <c r="FLW1152" s="165"/>
      <c r="FLX1152" s="165"/>
      <c r="FLY1152" s="165"/>
      <c r="FLZ1152" s="165"/>
      <c r="FMA1152" s="165"/>
      <c r="FMB1152" s="165"/>
      <c r="FMC1152" s="165"/>
      <c r="FMD1152" s="165"/>
      <c r="FME1152" s="165"/>
      <c r="FMF1152" s="165"/>
      <c r="FMG1152" s="165"/>
      <c r="FMH1152" s="165"/>
      <c r="FMI1152" s="165"/>
      <c r="FMJ1152" s="165"/>
      <c r="FMK1152" s="165"/>
      <c r="FML1152" s="165"/>
      <c r="FMM1152" s="165"/>
      <c r="FMN1152" s="165"/>
      <c r="FMO1152" s="165"/>
      <c r="FMP1152" s="165"/>
      <c r="FMQ1152" s="165"/>
      <c r="FMR1152" s="165"/>
      <c r="FMS1152" s="165"/>
      <c r="FMT1152" s="165"/>
      <c r="FMU1152" s="165"/>
      <c r="FMV1152" s="165"/>
      <c r="FMW1152" s="165"/>
      <c r="FMX1152" s="165"/>
      <c r="FMY1152" s="165"/>
      <c r="FMZ1152" s="165"/>
      <c r="FNA1152" s="165"/>
      <c r="FNB1152" s="165"/>
      <c r="FNC1152" s="165"/>
      <c r="FND1152" s="165"/>
      <c r="FNE1152" s="165"/>
      <c r="FNF1152" s="165"/>
      <c r="FNG1152" s="165"/>
      <c r="FNH1152" s="165"/>
      <c r="FNI1152" s="165"/>
      <c r="FNJ1152" s="165"/>
      <c r="FNK1152" s="165"/>
      <c r="FNL1152" s="165"/>
      <c r="FNM1152" s="165"/>
      <c r="FNN1152" s="165"/>
      <c r="FNO1152" s="165"/>
      <c r="FNP1152" s="165"/>
      <c r="FNQ1152" s="165"/>
      <c r="FNR1152" s="165"/>
      <c r="FNS1152" s="165"/>
      <c r="FNT1152" s="165"/>
      <c r="FNU1152" s="165"/>
      <c r="FNV1152" s="165"/>
      <c r="FNW1152" s="165"/>
      <c r="FNX1152" s="165"/>
      <c r="FNY1152" s="165"/>
      <c r="FNZ1152" s="165"/>
      <c r="FOA1152" s="165"/>
      <c r="FOB1152" s="165"/>
      <c r="FOC1152" s="165"/>
      <c r="FOD1152" s="165"/>
      <c r="FOE1152" s="165"/>
      <c r="FOF1152" s="165"/>
      <c r="FOG1152" s="165"/>
      <c r="FOH1152" s="165"/>
      <c r="FOI1152" s="165"/>
      <c r="FOJ1152" s="165"/>
      <c r="FOK1152" s="165"/>
      <c r="FOL1152" s="165"/>
      <c r="FOM1152" s="165"/>
      <c r="FON1152" s="165"/>
      <c r="FOO1152" s="165"/>
      <c r="FOP1152" s="165"/>
      <c r="FOQ1152" s="165"/>
      <c r="FOR1152" s="165"/>
      <c r="FOS1152" s="165"/>
      <c r="FOT1152" s="165"/>
      <c r="FOU1152" s="165"/>
      <c r="FOV1152" s="165"/>
      <c r="FOW1152" s="165"/>
      <c r="FOX1152" s="165"/>
      <c r="FOY1152" s="165"/>
      <c r="FOZ1152" s="165"/>
      <c r="FPA1152" s="165"/>
      <c r="FPB1152" s="165"/>
      <c r="FPC1152" s="165"/>
      <c r="FPD1152" s="165"/>
      <c r="FPE1152" s="165"/>
      <c r="FPF1152" s="165"/>
      <c r="FPG1152" s="165"/>
      <c r="FPH1152" s="165"/>
      <c r="FPI1152" s="165"/>
      <c r="FPJ1152" s="165"/>
      <c r="FPK1152" s="165"/>
      <c r="FPL1152" s="165"/>
      <c r="FPM1152" s="165"/>
      <c r="FPN1152" s="165"/>
      <c r="FPO1152" s="165"/>
      <c r="FPP1152" s="165"/>
      <c r="FPQ1152" s="165"/>
      <c r="FPR1152" s="165"/>
      <c r="FPS1152" s="165"/>
      <c r="FPT1152" s="165"/>
      <c r="FPU1152" s="165"/>
      <c r="FPV1152" s="165"/>
      <c r="FPW1152" s="165"/>
      <c r="FPX1152" s="165"/>
      <c r="FPY1152" s="165"/>
      <c r="FPZ1152" s="165"/>
      <c r="FQA1152" s="165"/>
      <c r="FQB1152" s="165"/>
      <c r="FQC1152" s="165"/>
      <c r="FQD1152" s="165"/>
      <c r="FQE1152" s="165"/>
      <c r="FQF1152" s="165"/>
      <c r="FQG1152" s="165"/>
      <c r="FQH1152" s="165"/>
      <c r="FQI1152" s="165"/>
      <c r="FQJ1152" s="165"/>
      <c r="FQK1152" s="165"/>
      <c r="FQL1152" s="165"/>
      <c r="FQM1152" s="165"/>
      <c r="FQN1152" s="165"/>
      <c r="FQO1152" s="165"/>
      <c r="FQP1152" s="165"/>
      <c r="FQQ1152" s="165"/>
      <c r="FQR1152" s="165"/>
      <c r="FQS1152" s="165"/>
      <c r="FQT1152" s="165"/>
      <c r="FQU1152" s="165"/>
      <c r="FQV1152" s="165"/>
      <c r="FQW1152" s="165"/>
      <c r="FQX1152" s="165"/>
      <c r="FQY1152" s="165"/>
      <c r="FQZ1152" s="165"/>
      <c r="FRA1152" s="165"/>
      <c r="FRB1152" s="165"/>
      <c r="FRC1152" s="165"/>
      <c r="FRD1152" s="165"/>
      <c r="FRE1152" s="165"/>
      <c r="FRF1152" s="165"/>
      <c r="FRG1152" s="165"/>
      <c r="FRH1152" s="165"/>
      <c r="FRI1152" s="165"/>
      <c r="FRJ1152" s="165"/>
      <c r="FRK1152" s="165"/>
      <c r="FRL1152" s="165"/>
      <c r="FRM1152" s="165"/>
      <c r="FRN1152" s="165"/>
      <c r="FRO1152" s="165"/>
      <c r="FRP1152" s="165"/>
      <c r="FRQ1152" s="165"/>
      <c r="FRR1152" s="165"/>
      <c r="FRS1152" s="165"/>
      <c r="FRT1152" s="165"/>
      <c r="FRU1152" s="165"/>
      <c r="FRV1152" s="165"/>
      <c r="FRW1152" s="165"/>
      <c r="FRX1152" s="165"/>
      <c r="FRY1152" s="165"/>
      <c r="FRZ1152" s="165"/>
      <c r="FSA1152" s="165"/>
      <c r="FSB1152" s="165"/>
      <c r="FSC1152" s="165"/>
      <c r="FSD1152" s="165"/>
      <c r="FSE1152" s="165"/>
      <c r="FSF1152" s="165"/>
      <c r="FSG1152" s="165"/>
      <c r="FSH1152" s="165"/>
      <c r="FSI1152" s="165"/>
      <c r="FSJ1152" s="165"/>
      <c r="FSK1152" s="165"/>
      <c r="FSL1152" s="165"/>
      <c r="FSM1152" s="165"/>
      <c r="FSN1152" s="165"/>
      <c r="FSO1152" s="165"/>
      <c r="FSP1152" s="165"/>
      <c r="FSQ1152" s="165"/>
      <c r="FSR1152" s="165"/>
      <c r="FSS1152" s="165"/>
      <c r="FST1152" s="165"/>
      <c r="FSU1152" s="165"/>
      <c r="FSV1152" s="165"/>
      <c r="FSW1152" s="165"/>
      <c r="FSX1152" s="165"/>
      <c r="FSY1152" s="165"/>
      <c r="FSZ1152" s="165"/>
      <c r="FTA1152" s="165"/>
      <c r="FTB1152" s="165"/>
      <c r="FTC1152" s="165"/>
      <c r="FTD1152" s="165"/>
      <c r="FTE1152" s="165"/>
      <c r="FTF1152" s="165"/>
      <c r="FTG1152" s="165"/>
      <c r="FTH1152" s="165"/>
      <c r="FTI1152" s="165"/>
      <c r="FTJ1152" s="165"/>
      <c r="FTK1152" s="165"/>
      <c r="FTL1152" s="165"/>
      <c r="FTM1152" s="165"/>
      <c r="FTN1152" s="165"/>
      <c r="FTO1152" s="165"/>
      <c r="FTP1152" s="165"/>
      <c r="FTQ1152" s="165"/>
      <c r="FTR1152" s="165"/>
      <c r="FTS1152" s="165"/>
      <c r="FTT1152" s="165"/>
      <c r="FTU1152" s="165"/>
      <c r="FTV1152" s="165"/>
      <c r="FTW1152" s="165"/>
      <c r="FTX1152" s="165"/>
      <c r="FTY1152" s="165"/>
      <c r="FTZ1152" s="165"/>
      <c r="FUA1152" s="165"/>
      <c r="FUB1152" s="165"/>
      <c r="FUC1152" s="165"/>
      <c r="FUD1152" s="165"/>
      <c r="FUE1152" s="165"/>
      <c r="FUF1152" s="165"/>
      <c r="FUG1152" s="165"/>
      <c r="FUH1152" s="165"/>
      <c r="FUI1152" s="165"/>
      <c r="FUJ1152" s="165"/>
      <c r="FUK1152" s="165"/>
      <c r="FUL1152" s="165"/>
      <c r="FUM1152" s="165"/>
      <c r="FUN1152" s="165"/>
      <c r="FUO1152" s="165"/>
      <c r="FUP1152" s="165"/>
      <c r="FUQ1152" s="165"/>
      <c r="FUR1152" s="165"/>
      <c r="FUS1152" s="165"/>
      <c r="FUT1152" s="165"/>
      <c r="FUU1152" s="165"/>
      <c r="FUV1152" s="165"/>
      <c r="FUW1152" s="165"/>
      <c r="FUX1152" s="165"/>
      <c r="FUY1152" s="165"/>
      <c r="FUZ1152" s="165"/>
      <c r="FVA1152" s="165"/>
      <c r="FVB1152" s="165"/>
      <c r="FVC1152" s="165"/>
      <c r="FVD1152" s="165"/>
      <c r="FVE1152" s="165"/>
      <c r="FVF1152" s="165"/>
      <c r="FVG1152" s="165"/>
      <c r="FVH1152" s="165"/>
      <c r="FVI1152" s="165"/>
      <c r="FVJ1152" s="165"/>
      <c r="FVK1152" s="165"/>
      <c r="FVL1152" s="165"/>
      <c r="FVM1152" s="165"/>
      <c r="FVN1152" s="165"/>
      <c r="FVO1152" s="165"/>
      <c r="FVP1152" s="165"/>
      <c r="FVQ1152" s="165"/>
      <c r="FVR1152" s="165"/>
      <c r="FVS1152" s="165"/>
      <c r="FVT1152" s="165"/>
      <c r="FVU1152" s="165"/>
      <c r="FVV1152" s="165"/>
      <c r="FVW1152" s="165"/>
      <c r="FVX1152" s="165"/>
      <c r="FVY1152" s="165"/>
      <c r="FVZ1152" s="165"/>
      <c r="FWA1152" s="165"/>
      <c r="FWB1152" s="165"/>
      <c r="FWC1152" s="165"/>
      <c r="FWD1152" s="165"/>
      <c r="FWE1152" s="165"/>
      <c r="FWF1152" s="165"/>
      <c r="FWG1152" s="165"/>
      <c r="FWH1152" s="165"/>
      <c r="FWI1152" s="165"/>
      <c r="FWJ1152" s="165"/>
      <c r="FWK1152" s="165"/>
      <c r="FWL1152" s="165"/>
      <c r="FWM1152" s="165"/>
      <c r="FWN1152" s="165"/>
      <c r="FWO1152" s="165"/>
      <c r="FWP1152" s="165"/>
      <c r="FWQ1152" s="165"/>
      <c r="FWR1152" s="165"/>
      <c r="FWS1152" s="165"/>
      <c r="FWT1152" s="165"/>
      <c r="FWU1152" s="165"/>
      <c r="FWV1152" s="165"/>
      <c r="FWW1152" s="165"/>
      <c r="FWX1152" s="165"/>
      <c r="FWY1152" s="165"/>
      <c r="FWZ1152" s="165"/>
      <c r="FXA1152" s="165"/>
      <c r="FXB1152" s="165"/>
      <c r="FXC1152" s="165"/>
      <c r="FXD1152" s="165"/>
      <c r="FXE1152" s="165"/>
      <c r="FXF1152" s="165"/>
      <c r="FXG1152" s="165"/>
      <c r="FXH1152" s="165"/>
      <c r="FXI1152" s="165"/>
      <c r="FXJ1152" s="165"/>
      <c r="FXK1152" s="165"/>
      <c r="FXL1152" s="165"/>
      <c r="FXM1152" s="165"/>
      <c r="FXN1152" s="165"/>
      <c r="FXO1152" s="165"/>
      <c r="FXP1152" s="165"/>
      <c r="FXQ1152" s="165"/>
      <c r="FXR1152" s="165"/>
      <c r="FXS1152" s="165"/>
      <c r="FXT1152" s="165"/>
      <c r="FXU1152" s="165"/>
      <c r="FXV1152" s="165"/>
      <c r="FXW1152" s="165"/>
      <c r="FXX1152" s="165"/>
      <c r="FXY1152" s="165"/>
      <c r="FXZ1152" s="165"/>
      <c r="FYA1152" s="165"/>
      <c r="FYB1152" s="165"/>
      <c r="FYC1152" s="165"/>
      <c r="FYD1152" s="165"/>
      <c r="FYE1152" s="165"/>
      <c r="FYF1152" s="165"/>
      <c r="FYG1152" s="165"/>
      <c r="FYH1152" s="165"/>
      <c r="FYI1152" s="165"/>
      <c r="FYJ1152" s="165"/>
      <c r="FYK1152" s="165"/>
      <c r="FYL1152" s="165"/>
      <c r="FYM1152" s="165"/>
      <c r="FYN1152" s="165"/>
      <c r="FYO1152" s="165"/>
      <c r="FYP1152" s="165"/>
      <c r="FYQ1152" s="165"/>
      <c r="FYR1152" s="165"/>
      <c r="FYS1152" s="165"/>
      <c r="FYT1152" s="165"/>
      <c r="FYU1152" s="165"/>
      <c r="FYV1152" s="165"/>
      <c r="FYW1152" s="165"/>
      <c r="FYX1152" s="165"/>
      <c r="FYY1152" s="165"/>
      <c r="FYZ1152" s="165"/>
      <c r="FZA1152" s="165"/>
      <c r="FZB1152" s="165"/>
      <c r="FZC1152" s="165"/>
      <c r="FZD1152" s="165"/>
      <c r="FZE1152" s="165"/>
      <c r="FZF1152" s="165"/>
      <c r="FZG1152" s="165"/>
      <c r="FZH1152" s="165"/>
      <c r="FZI1152" s="165"/>
      <c r="FZJ1152" s="165"/>
      <c r="FZK1152" s="165"/>
      <c r="FZL1152" s="165"/>
      <c r="FZM1152" s="165"/>
      <c r="FZN1152" s="165"/>
      <c r="FZO1152" s="165"/>
      <c r="FZP1152" s="165"/>
      <c r="FZQ1152" s="165"/>
      <c r="FZR1152" s="165"/>
      <c r="FZS1152" s="165"/>
      <c r="FZT1152" s="165"/>
      <c r="FZU1152" s="165"/>
      <c r="FZV1152" s="165"/>
      <c r="FZW1152" s="165"/>
      <c r="FZX1152" s="165"/>
      <c r="FZY1152" s="165"/>
      <c r="FZZ1152" s="165"/>
      <c r="GAA1152" s="165"/>
      <c r="GAB1152" s="165"/>
      <c r="GAC1152" s="165"/>
      <c r="GAD1152" s="165"/>
      <c r="GAE1152" s="165"/>
      <c r="GAF1152" s="165"/>
      <c r="GAG1152" s="165"/>
      <c r="GAH1152" s="165"/>
      <c r="GAI1152" s="165"/>
      <c r="GAJ1152" s="165"/>
      <c r="GAK1152" s="165"/>
      <c r="GAL1152" s="165"/>
      <c r="GAM1152" s="165"/>
      <c r="GAN1152" s="165"/>
      <c r="GAO1152" s="165"/>
      <c r="GAP1152" s="165"/>
      <c r="GAQ1152" s="165"/>
      <c r="GAR1152" s="165"/>
      <c r="GAS1152" s="165"/>
      <c r="GAT1152" s="165"/>
      <c r="GAU1152" s="165"/>
      <c r="GAV1152" s="165"/>
      <c r="GAW1152" s="165"/>
      <c r="GAX1152" s="165"/>
      <c r="GAY1152" s="165"/>
      <c r="GAZ1152" s="165"/>
      <c r="GBA1152" s="165"/>
      <c r="GBB1152" s="165"/>
      <c r="GBC1152" s="165"/>
      <c r="GBD1152" s="165"/>
      <c r="GBE1152" s="165"/>
      <c r="GBF1152" s="165"/>
      <c r="GBG1152" s="165"/>
      <c r="GBH1152" s="165"/>
      <c r="GBI1152" s="165"/>
      <c r="GBJ1152" s="165"/>
      <c r="GBK1152" s="165"/>
      <c r="GBL1152" s="165"/>
      <c r="GBM1152" s="165"/>
      <c r="GBN1152" s="165"/>
      <c r="GBO1152" s="165"/>
      <c r="GBP1152" s="165"/>
      <c r="GBQ1152" s="165"/>
      <c r="GBR1152" s="165"/>
      <c r="GBS1152" s="165"/>
      <c r="GBT1152" s="165"/>
      <c r="GBU1152" s="165"/>
      <c r="GBV1152" s="165"/>
      <c r="GBW1152" s="165"/>
      <c r="GBX1152" s="165"/>
      <c r="GBY1152" s="165"/>
      <c r="GBZ1152" s="165"/>
      <c r="GCA1152" s="165"/>
      <c r="GCB1152" s="165"/>
      <c r="GCC1152" s="165"/>
      <c r="GCD1152" s="165"/>
      <c r="GCE1152" s="165"/>
      <c r="GCF1152" s="165"/>
      <c r="GCG1152" s="165"/>
      <c r="GCH1152" s="165"/>
      <c r="GCI1152" s="165"/>
      <c r="GCJ1152" s="165"/>
      <c r="GCK1152" s="165"/>
      <c r="GCL1152" s="165"/>
      <c r="GCM1152" s="165"/>
      <c r="GCN1152" s="165"/>
      <c r="GCO1152" s="165"/>
      <c r="GCP1152" s="165"/>
      <c r="GCQ1152" s="165"/>
      <c r="GCR1152" s="165"/>
      <c r="GCS1152" s="165"/>
      <c r="GCT1152" s="165"/>
      <c r="GCU1152" s="165"/>
      <c r="GCV1152" s="165"/>
      <c r="GCW1152" s="165"/>
      <c r="GCX1152" s="165"/>
      <c r="GCY1152" s="165"/>
      <c r="GCZ1152" s="165"/>
      <c r="GDA1152" s="165"/>
      <c r="GDB1152" s="165"/>
      <c r="GDC1152" s="165"/>
      <c r="GDD1152" s="165"/>
      <c r="GDE1152" s="165"/>
      <c r="GDF1152" s="165"/>
      <c r="GDG1152" s="165"/>
      <c r="GDH1152" s="165"/>
      <c r="GDI1152" s="165"/>
      <c r="GDJ1152" s="165"/>
      <c r="GDK1152" s="165"/>
      <c r="GDL1152" s="165"/>
      <c r="GDM1152" s="165"/>
      <c r="GDN1152" s="165"/>
      <c r="GDO1152" s="165"/>
      <c r="GDP1152" s="165"/>
      <c r="GDQ1152" s="165"/>
      <c r="GDR1152" s="165"/>
      <c r="GDS1152" s="165"/>
      <c r="GDT1152" s="165"/>
      <c r="GDU1152" s="165"/>
      <c r="GDV1152" s="165"/>
      <c r="GDW1152" s="165"/>
      <c r="GDX1152" s="165"/>
      <c r="GDY1152" s="165"/>
      <c r="GDZ1152" s="165"/>
      <c r="GEA1152" s="165"/>
      <c r="GEB1152" s="165"/>
      <c r="GEC1152" s="165"/>
      <c r="GED1152" s="165"/>
      <c r="GEE1152" s="165"/>
      <c r="GEF1152" s="165"/>
      <c r="GEG1152" s="165"/>
      <c r="GEH1152" s="165"/>
      <c r="GEI1152" s="165"/>
      <c r="GEJ1152" s="165"/>
      <c r="GEK1152" s="165"/>
      <c r="GEL1152" s="165"/>
      <c r="GEM1152" s="165"/>
      <c r="GEN1152" s="165"/>
      <c r="GEO1152" s="165"/>
      <c r="GEP1152" s="165"/>
      <c r="GEQ1152" s="165"/>
      <c r="GER1152" s="165"/>
      <c r="GES1152" s="165"/>
      <c r="GET1152" s="165"/>
      <c r="GEU1152" s="165"/>
      <c r="GEV1152" s="165"/>
      <c r="GEW1152" s="165"/>
      <c r="GEX1152" s="165"/>
      <c r="GEY1152" s="165"/>
      <c r="GEZ1152" s="165"/>
      <c r="GFA1152" s="165"/>
      <c r="GFB1152" s="165"/>
      <c r="GFC1152" s="165"/>
      <c r="GFD1152" s="165"/>
      <c r="GFE1152" s="165"/>
      <c r="GFF1152" s="165"/>
      <c r="GFG1152" s="165"/>
      <c r="GFH1152" s="165"/>
      <c r="GFI1152" s="165"/>
      <c r="GFJ1152" s="165"/>
      <c r="GFK1152" s="165"/>
      <c r="GFL1152" s="165"/>
      <c r="GFM1152" s="165"/>
      <c r="GFN1152" s="165"/>
      <c r="GFO1152" s="165"/>
      <c r="GFP1152" s="165"/>
      <c r="GFQ1152" s="165"/>
      <c r="GFR1152" s="165"/>
      <c r="GFS1152" s="165"/>
      <c r="GFT1152" s="165"/>
      <c r="GFU1152" s="165"/>
      <c r="GFV1152" s="165"/>
      <c r="GFW1152" s="165"/>
      <c r="GFX1152" s="165"/>
      <c r="GFY1152" s="165"/>
      <c r="GFZ1152" s="165"/>
      <c r="GGA1152" s="165"/>
      <c r="GGB1152" s="165"/>
      <c r="GGC1152" s="165"/>
      <c r="GGD1152" s="165"/>
      <c r="GGE1152" s="165"/>
      <c r="GGF1152" s="165"/>
      <c r="GGG1152" s="165"/>
      <c r="GGH1152" s="165"/>
      <c r="GGI1152" s="165"/>
      <c r="GGJ1152" s="165"/>
      <c r="GGK1152" s="165"/>
      <c r="GGL1152" s="165"/>
      <c r="GGM1152" s="165"/>
      <c r="GGN1152" s="165"/>
      <c r="GGO1152" s="165"/>
      <c r="GGP1152" s="165"/>
      <c r="GGQ1152" s="165"/>
      <c r="GGR1152" s="165"/>
      <c r="GGS1152" s="165"/>
      <c r="GGT1152" s="165"/>
      <c r="GGU1152" s="165"/>
      <c r="GGV1152" s="165"/>
      <c r="GGW1152" s="165"/>
      <c r="GGX1152" s="165"/>
      <c r="GGY1152" s="165"/>
      <c r="GGZ1152" s="165"/>
      <c r="GHA1152" s="165"/>
      <c r="GHB1152" s="165"/>
      <c r="GHC1152" s="165"/>
      <c r="GHD1152" s="165"/>
      <c r="GHE1152" s="165"/>
      <c r="GHF1152" s="165"/>
      <c r="GHG1152" s="165"/>
      <c r="GHH1152" s="165"/>
      <c r="GHI1152" s="165"/>
      <c r="GHJ1152" s="165"/>
      <c r="GHK1152" s="165"/>
      <c r="GHL1152" s="165"/>
      <c r="GHM1152" s="165"/>
      <c r="GHN1152" s="165"/>
      <c r="GHO1152" s="165"/>
      <c r="GHP1152" s="165"/>
      <c r="GHQ1152" s="165"/>
      <c r="GHR1152" s="165"/>
      <c r="GHS1152" s="165"/>
      <c r="GHT1152" s="165"/>
      <c r="GHU1152" s="165"/>
      <c r="GHV1152" s="165"/>
      <c r="GHW1152" s="165"/>
      <c r="GHX1152" s="165"/>
      <c r="GHY1152" s="165"/>
      <c r="GHZ1152" s="165"/>
      <c r="GIA1152" s="165"/>
      <c r="GIB1152" s="165"/>
      <c r="GIC1152" s="165"/>
      <c r="GID1152" s="165"/>
      <c r="GIE1152" s="165"/>
      <c r="GIF1152" s="165"/>
      <c r="GIG1152" s="165"/>
      <c r="GIH1152" s="165"/>
      <c r="GII1152" s="165"/>
      <c r="GIJ1152" s="165"/>
      <c r="GIK1152" s="165"/>
      <c r="GIL1152" s="165"/>
      <c r="GIM1152" s="165"/>
      <c r="GIN1152" s="165"/>
      <c r="GIO1152" s="165"/>
      <c r="GIP1152" s="165"/>
      <c r="GIQ1152" s="165"/>
      <c r="GIR1152" s="165"/>
      <c r="GIS1152" s="165"/>
      <c r="GIT1152" s="165"/>
      <c r="GIU1152" s="165"/>
      <c r="GIV1152" s="165"/>
      <c r="GIW1152" s="165"/>
      <c r="GIX1152" s="165"/>
      <c r="GIY1152" s="165"/>
      <c r="GIZ1152" s="165"/>
      <c r="GJA1152" s="165"/>
      <c r="GJB1152" s="165"/>
      <c r="GJC1152" s="165"/>
      <c r="GJD1152" s="165"/>
      <c r="GJE1152" s="165"/>
      <c r="GJF1152" s="165"/>
      <c r="GJG1152" s="165"/>
      <c r="GJH1152" s="165"/>
      <c r="GJI1152" s="165"/>
      <c r="GJJ1152" s="165"/>
      <c r="GJK1152" s="165"/>
      <c r="GJL1152" s="165"/>
      <c r="GJM1152" s="165"/>
      <c r="GJN1152" s="165"/>
      <c r="GJO1152" s="165"/>
      <c r="GJP1152" s="165"/>
      <c r="GJQ1152" s="165"/>
      <c r="GJR1152" s="165"/>
      <c r="GJS1152" s="165"/>
      <c r="GJT1152" s="165"/>
      <c r="GJU1152" s="165"/>
      <c r="GJV1152" s="165"/>
      <c r="GJW1152" s="165"/>
      <c r="GJX1152" s="165"/>
      <c r="GJY1152" s="165"/>
      <c r="GJZ1152" s="165"/>
      <c r="GKA1152" s="165"/>
      <c r="GKB1152" s="165"/>
      <c r="GKC1152" s="165"/>
      <c r="GKD1152" s="165"/>
      <c r="GKE1152" s="165"/>
      <c r="GKF1152" s="165"/>
      <c r="GKG1152" s="165"/>
      <c r="GKH1152" s="165"/>
      <c r="GKI1152" s="165"/>
      <c r="GKJ1152" s="165"/>
      <c r="GKK1152" s="165"/>
      <c r="GKL1152" s="165"/>
      <c r="GKM1152" s="165"/>
      <c r="GKN1152" s="165"/>
      <c r="GKO1152" s="165"/>
      <c r="GKP1152" s="165"/>
      <c r="GKQ1152" s="165"/>
      <c r="GKR1152" s="165"/>
      <c r="GKS1152" s="165"/>
      <c r="GKT1152" s="165"/>
      <c r="GKU1152" s="165"/>
      <c r="GKV1152" s="165"/>
      <c r="GKW1152" s="165"/>
      <c r="GKX1152" s="165"/>
      <c r="GKY1152" s="165"/>
      <c r="GKZ1152" s="165"/>
      <c r="GLA1152" s="165"/>
      <c r="GLB1152" s="165"/>
      <c r="GLC1152" s="165"/>
      <c r="GLD1152" s="165"/>
      <c r="GLE1152" s="165"/>
      <c r="GLF1152" s="165"/>
      <c r="GLG1152" s="165"/>
      <c r="GLH1152" s="165"/>
      <c r="GLI1152" s="165"/>
      <c r="GLJ1152" s="165"/>
      <c r="GLK1152" s="165"/>
      <c r="GLL1152" s="165"/>
      <c r="GLM1152" s="165"/>
      <c r="GLN1152" s="165"/>
      <c r="GLO1152" s="165"/>
      <c r="GLP1152" s="165"/>
      <c r="GLQ1152" s="165"/>
      <c r="GLR1152" s="165"/>
      <c r="GLS1152" s="165"/>
      <c r="GLT1152" s="165"/>
      <c r="GLU1152" s="165"/>
      <c r="GLV1152" s="165"/>
      <c r="GLW1152" s="165"/>
      <c r="GLX1152" s="165"/>
      <c r="GLY1152" s="165"/>
      <c r="GLZ1152" s="165"/>
      <c r="GMA1152" s="165"/>
      <c r="GMB1152" s="165"/>
      <c r="GMC1152" s="165"/>
      <c r="GMD1152" s="165"/>
      <c r="GME1152" s="165"/>
      <c r="GMF1152" s="165"/>
      <c r="GMG1152" s="165"/>
      <c r="GMH1152" s="165"/>
      <c r="GMI1152" s="165"/>
      <c r="GMJ1152" s="165"/>
      <c r="GMK1152" s="165"/>
      <c r="GML1152" s="165"/>
      <c r="GMM1152" s="165"/>
      <c r="GMN1152" s="165"/>
      <c r="GMO1152" s="165"/>
      <c r="GMP1152" s="165"/>
      <c r="GMQ1152" s="165"/>
      <c r="GMR1152" s="165"/>
      <c r="GMS1152" s="165"/>
      <c r="GMT1152" s="165"/>
      <c r="GMU1152" s="165"/>
      <c r="GMV1152" s="165"/>
      <c r="GMW1152" s="165"/>
      <c r="GMX1152" s="165"/>
      <c r="GMY1152" s="165"/>
      <c r="GMZ1152" s="165"/>
      <c r="GNA1152" s="165"/>
      <c r="GNB1152" s="165"/>
      <c r="GNC1152" s="165"/>
      <c r="GND1152" s="165"/>
      <c r="GNE1152" s="165"/>
      <c r="GNF1152" s="165"/>
      <c r="GNG1152" s="165"/>
      <c r="GNH1152" s="165"/>
      <c r="GNI1152" s="165"/>
      <c r="GNJ1152" s="165"/>
      <c r="GNK1152" s="165"/>
      <c r="GNL1152" s="165"/>
      <c r="GNM1152" s="165"/>
      <c r="GNN1152" s="165"/>
      <c r="GNO1152" s="165"/>
      <c r="GNP1152" s="165"/>
      <c r="GNQ1152" s="165"/>
      <c r="GNR1152" s="165"/>
      <c r="GNS1152" s="165"/>
      <c r="GNT1152" s="165"/>
      <c r="GNU1152" s="165"/>
      <c r="GNV1152" s="165"/>
      <c r="GNW1152" s="165"/>
      <c r="GNX1152" s="165"/>
      <c r="GNY1152" s="165"/>
      <c r="GNZ1152" s="165"/>
      <c r="GOA1152" s="165"/>
      <c r="GOB1152" s="165"/>
      <c r="GOC1152" s="165"/>
      <c r="GOD1152" s="165"/>
      <c r="GOE1152" s="165"/>
      <c r="GOF1152" s="165"/>
      <c r="GOG1152" s="165"/>
      <c r="GOH1152" s="165"/>
      <c r="GOI1152" s="165"/>
      <c r="GOJ1152" s="165"/>
      <c r="GOK1152" s="165"/>
      <c r="GOL1152" s="165"/>
      <c r="GOM1152" s="165"/>
      <c r="GON1152" s="165"/>
      <c r="GOO1152" s="165"/>
      <c r="GOP1152" s="165"/>
      <c r="GOQ1152" s="165"/>
      <c r="GOR1152" s="165"/>
      <c r="GOS1152" s="165"/>
      <c r="GOT1152" s="165"/>
      <c r="GOU1152" s="165"/>
      <c r="GOV1152" s="165"/>
      <c r="GOW1152" s="165"/>
      <c r="GOX1152" s="165"/>
      <c r="GOY1152" s="165"/>
      <c r="GOZ1152" s="165"/>
      <c r="GPA1152" s="165"/>
      <c r="GPB1152" s="165"/>
      <c r="GPC1152" s="165"/>
      <c r="GPD1152" s="165"/>
      <c r="GPE1152" s="165"/>
      <c r="GPF1152" s="165"/>
      <c r="GPG1152" s="165"/>
      <c r="GPH1152" s="165"/>
      <c r="GPI1152" s="165"/>
      <c r="GPJ1152" s="165"/>
      <c r="GPK1152" s="165"/>
      <c r="GPL1152" s="165"/>
      <c r="GPM1152" s="165"/>
      <c r="GPN1152" s="165"/>
      <c r="GPO1152" s="165"/>
      <c r="GPP1152" s="165"/>
      <c r="GPQ1152" s="165"/>
      <c r="GPR1152" s="165"/>
      <c r="GPS1152" s="165"/>
      <c r="GPT1152" s="165"/>
      <c r="GPU1152" s="165"/>
      <c r="GPV1152" s="165"/>
      <c r="GPW1152" s="165"/>
      <c r="GPX1152" s="165"/>
      <c r="GPY1152" s="165"/>
      <c r="GPZ1152" s="165"/>
      <c r="GQA1152" s="165"/>
      <c r="GQB1152" s="165"/>
      <c r="GQC1152" s="165"/>
      <c r="GQD1152" s="165"/>
      <c r="GQE1152" s="165"/>
      <c r="GQF1152" s="165"/>
      <c r="GQG1152" s="165"/>
      <c r="GQH1152" s="165"/>
      <c r="GQI1152" s="165"/>
      <c r="GQJ1152" s="165"/>
      <c r="GQK1152" s="165"/>
      <c r="GQL1152" s="165"/>
      <c r="GQM1152" s="165"/>
      <c r="GQN1152" s="165"/>
      <c r="GQO1152" s="165"/>
      <c r="GQP1152" s="165"/>
      <c r="GQQ1152" s="165"/>
      <c r="GQR1152" s="165"/>
      <c r="GQS1152" s="165"/>
      <c r="GQT1152" s="165"/>
      <c r="GQU1152" s="165"/>
      <c r="GQV1152" s="165"/>
      <c r="GQW1152" s="165"/>
      <c r="GQX1152" s="165"/>
      <c r="GQY1152" s="165"/>
      <c r="GQZ1152" s="165"/>
      <c r="GRA1152" s="165"/>
      <c r="GRB1152" s="165"/>
      <c r="GRC1152" s="165"/>
      <c r="GRD1152" s="165"/>
      <c r="GRE1152" s="165"/>
      <c r="GRF1152" s="165"/>
      <c r="GRG1152" s="165"/>
      <c r="GRH1152" s="165"/>
      <c r="GRI1152" s="165"/>
      <c r="GRJ1152" s="165"/>
      <c r="GRK1152" s="165"/>
      <c r="GRL1152" s="165"/>
      <c r="GRM1152" s="165"/>
      <c r="GRN1152" s="165"/>
      <c r="GRO1152" s="165"/>
      <c r="GRP1152" s="165"/>
      <c r="GRQ1152" s="165"/>
      <c r="GRR1152" s="165"/>
      <c r="GRS1152" s="165"/>
      <c r="GRT1152" s="165"/>
      <c r="GRU1152" s="165"/>
      <c r="GRV1152" s="165"/>
      <c r="GRW1152" s="165"/>
      <c r="GRX1152" s="165"/>
      <c r="GRY1152" s="165"/>
      <c r="GRZ1152" s="165"/>
      <c r="GSA1152" s="165"/>
      <c r="GSB1152" s="165"/>
      <c r="GSC1152" s="165"/>
      <c r="GSD1152" s="165"/>
      <c r="GSE1152" s="165"/>
      <c r="GSF1152" s="165"/>
      <c r="GSG1152" s="165"/>
      <c r="GSH1152" s="165"/>
      <c r="GSI1152" s="165"/>
      <c r="GSJ1152" s="165"/>
      <c r="GSK1152" s="165"/>
      <c r="GSL1152" s="165"/>
      <c r="GSM1152" s="165"/>
      <c r="GSN1152" s="165"/>
      <c r="GSO1152" s="165"/>
      <c r="GSP1152" s="165"/>
      <c r="GSQ1152" s="165"/>
      <c r="GSR1152" s="165"/>
      <c r="GSS1152" s="165"/>
      <c r="GST1152" s="165"/>
      <c r="GSU1152" s="165"/>
      <c r="GSV1152" s="165"/>
      <c r="GSW1152" s="165"/>
      <c r="GSX1152" s="165"/>
      <c r="GSY1152" s="165"/>
      <c r="GSZ1152" s="165"/>
      <c r="GTA1152" s="165"/>
      <c r="GTB1152" s="165"/>
      <c r="GTC1152" s="165"/>
      <c r="GTD1152" s="165"/>
      <c r="GTE1152" s="165"/>
      <c r="GTF1152" s="165"/>
      <c r="GTG1152" s="165"/>
      <c r="GTH1152" s="165"/>
      <c r="GTI1152" s="165"/>
      <c r="GTJ1152" s="165"/>
      <c r="GTK1152" s="165"/>
      <c r="GTL1152" s="165"/>
      <c r="GTM1152" s="165"/>
      <c r="GTN1152" s="165"/>
      <c r="GTO1152" s="165"/>
      <c r="GTP1152" s="165"/>
      <c r="GTQ1152" s="165"/>
      <c r="GTR1152" s="165"/>
      <c r="GTS1152" s="165"/>
      <c r="GTT1152" s="165"/>
      <c r="GTU1152" s="165"/>
      <c r="GTV1152" s="165"/>
      <c r="GTW1152" s="165"/>
      <c r="GTX1152" s="165"/>
      <c r="GTY1152" s="165"/>
      <c r="GTZ1152" s="165"/>
      <c r="GUA1152" s="165"/>
      <c r="GUB1152" s="165"/>
      <c r="GUC1152" s="165"/>
      <c r="GUD1152" s="165"/>
      <c r="GUE1152" s="165"/>
      <c r="GUF1152" s="165"/>
      <c r="GUG1152" s="165"/>
      <c r="GUH1152" s="165"/>
      <c r="GUI1152" s="165"/>
      <c r="GUJ1152" s="165"/>
      <c r="GUK1152" s="165"/>
      <c r="GUL1152" s="165"/>
      <c r="GUM1152" s="165"/>
      <c r="GUN1152" s="165"/>
      <c r="GUO1152" s="165"/>
      <c r="GUP1152" s="165"/>
      <c r="GUQ1152" s="165"/>
      <c r="GUR1152" s="165"/>
      <c r="GUS1152" s="165"/>
      <c r="GUT1152" s="165"/>
      <c r="GUU1152" s="165"/>
      <c r="GUV1152" s="165"/>
      <c r="GUW1152" s="165"/>
      <c r="GUX1152" s="165"/>
      <c r="GUY1152" s="165"/>
      <c r="GUZ1152" s="165"/>
      <c r="GVA1152" s="165"/>
      <c r="GVB1152" s="165"/>
      <c r="GVC1152" s="165"/>
      <c r="GVD1152" s="165"/>
      <c r="GVE1152" s="165"/>
      <c r="GVF1152" s="165"/>
      <c r="GVG1152" s="165"/>
      <c r="GVH1152" s="165"/>
      <c r="GVI1152" s="165"/>
      <c r="GVJ1152" s="165"/>
      <c r="GVK1152" s="165"/>
      <c r="GVL1152" s="165"/>
      <c r="GVM1152" s="165"/>
      <c r="GVN1152" s="165"/>
      <c r="GVO1152" s="165"/>
      <c r="GVP1152" s="165"/>
      <c r="GVQ1152" s="165"/>
      <c r="GVR1152" s="165"/>
      <c r="GVS1152" s="165"/>
      <c r="GVT1152" s="165"/>
      <c r="GVU1152" s="165"/>
      <c r="GVV1152" s="165"/>
      <c r="GVW1152" s="165"/>
      <c r="GVX1152" s="165"/>
      <c r="GVY1152" s="165"/>
      <c r="GVZ1152" s="165"/>
      <c r="GWA1152" s="165"/>
      <c r="GWB1152" s="165"/>
      <c r="GWC1152" s="165"/>
      <c r="GWD1152" s="165"/>
      <c r="GWE1152" s="165"/>
      <c r="GWF1152" s="165"/>
      <c r="GWG1152" s="165"/>
      <c r="GWH1152" s="165"/>
      <c r="GWI1152" s="165"/>
      <c r="GWJ1152" s="165"/>
      <c r="GWK1152" s="165"/>
      <c r="GWL1152" s="165"/>
      <c r="GWM1152" s="165"/>
      <c r="GWN1152" s="165"/>
      <c r="GWO1152" s="165"/>
      <c r="GWP1152" s="165"/>
      <c r="GWQ1152" s="165"/>
      <c r="GWR1152" s="165"/>
      <c r="GWS1152" s="165"/>
      <c r="GWT1152" s="165"/>
      <c r="GWU1152" s="165"/>
      <c r="GWV1152" s="165"/>
      <c r="GWW1152" s="165"/>
      <c r="GWX1152" s="165"/>
      <c r="GWY1152" s="165"/>
      <c r="GWZ1152" s="165"/>
      <c r="GXA1152" s="165"/>
      <c r="GXB1152" s="165"/>
      <c r="GXC1152" s="165"/>
      <c r="GXD1152" s="165"/>
      <c r="GXE1152" s="165"/>
      <c r="GXF1152" s="165"/>
      <c r="GXG1152" s="165"/>
      <c r="GXH1152" s="165"/>
      <c r="GXI1152" s="165"/>
      <c r="GXJ1152" s="165"/>
      <c r="GXK1152" s="165"/>
      <c r="GXL1152" s="165"/>
      <c r="GXM1152" s="165"/>
      <c r="GXN1152" s="165"/>
      <c r="GXO1152" s="165"/>
      <c r="GXP1152" s="165"/>
      <c r="GXQ1152" s="165"/>
      <c r="GXR1152" s="165"/>
      <c r="GXS1152" s="165"/>
      <c r="GXT1152" s="165"/>
      <c r="GXU1152" s="165"/>
      <c r="GXV1152" s="165"/>
      <c r="GXW1152" s="165"/>
      <c r="GXX1152" s="165"/>
      <c r="GXY1152" s="165"/>
      <c r="GXZ1152" s="165"/>
      <c r="GYA1152" s="165"/>
      <c r="GYB1152" s="165"/>
      <c r="GYC1152" s="165"/>
      <c r="GYD1152" s="165"/>
      <c r="GYE1152" s="165"/>
      <c r="GYF1152" s="165"/>
      <c r="GYG1152" s="165"/>
      <c r="GYH1152" s="165"/>
      <c r="GYI1152" s="165"/>
      <c r="GYJ1152" s="165"/>
      <c r="GYK1152" s="165"/>
      <c r="GYL1152" s="165"/>
      <c r="GYM1152" s="165"/>
      <c r="GYN1152" s="165"/>
      <c r="GYO1152" s="165"/>
      <c r="GYP1152" s="165"/>
      <c r="GYQ1152" s="165"/>
      <c r="GYR1152" s="165"/>
      <c r="GYS1152" s="165"/>
      <c r="GYT1152" s="165"/>
      <c r="GYU1152" s="165"/>
      <c r="GYV1152" s="165"/>
      <c r="GYW1152" s="165"/>
      <c r="GYX1152" s="165"/>
      <c r="GYY1152" s="165"/>
      <c r="GYZ1152" s="165"/>
      <c r="GZA1152" s="165"/>
      <c r="GZB1152" s="165"/>
      <c r="GZC1152" s="165"/>
      <c r="GZD1152" s="165"/>
      <c r="GZE1152" s="165"/>
      <c r="GZF1152" s="165"/>
      <c r="GZG1152" s="165"/>
      <c r="GZH1152" s="165"/>
      <c r="GZI1152" s="165"/>
      <c r="GZJ1152" s="165"/>
      <c r="GZK1152" s="165"/>
      <c r="GZL1152" s="165"/>
      <c r="GZM1152" s="165"/>
      <c r="GZN1152" s="165"/>
      <c r="GZO1152" s="165"/>
      <c r="GZP1152" s="165"/>
      <c r="GZQ1152" s="165"/>
      <c r="GZR1152" s="165"/>
      <c r="GZS1152" s="165"/>
      <c r="GZT1152" s="165"/>
      <c r="GZU1152" s="165"/>
      <c r="GZV1152" s="165"/>
      <c r="GZW1152" s="165"/>
      <c r="GZX1152" s="165"/>
      <c r="GZY1152" s="165"/>
      <c r="GZZ1152" s="165"/>
      <c r="HAA1152" s="165"/>
      <c r="HAB1152" s="165"/>
      <c r="HAC1152" s="165"/>
      <c r="HAD1152" s="165"/>
      <c r="HAE1152" s="165"/>
      <c r="HAF1152" s="165"/>
      <c r="HAG1152" s="165"/>
      <c r="HAH1152" s="165"/>
      <c r="HAI1152" s="165"/>
      <c r="HAJ1152" s="165"/>
      <c r="HAK1152" s="165"/>
      <c r="HAL1152" s="165"/>
      <c r="HAM1152" s="165"/>
      <c r="HAN1152" s="165"/>
      <c r="HAO1152" s="165"/>
      <c r="HAP1152" s="165"/>
      <c r="HAQ1152" s="165"/>
      <c r="HAR1152" s="165"/>
      <c r="HAS1152" s="165"/>
      <c r="HAT1152" s="165"/>
      <c r="HAU1152" s="165"/>
      <c r="HAV1152" s="165"/>
      <c r="HAW1152" s="165"/>
      <c r="HAX1152" s="165"/>
      <c r="HAY1152" s="165"/>
      <c r="HAZ1152" s="165"/>
      <c r="HBA1152" s="165"/>
      <c r="HBB1152" s="165"/>
      <c r="HBC1152" s="165"/>
      <c r="HBD1152" s="165"/>
      <c r="HBE1152" s="165"/>
      <c r="HBF1152" s="165"/>
      <c r="HBG1152" s="165"/>
      <c r="HBH1152" s="165"/>
      <c r="HBI1152" s="165"/>
      <c r="HBJ1152" s="165"/>
      <c r="HBK1152" s="165"/>
      <c r="HBL1152" s="165"/>
      <c r="HBM1152" s="165"/>
      <c r="HBN1152" s="165"/>
      <c r="HBO1152" s="165"/>
      <c r="HBP1152" s="165"/>
      <c r="HBQ1152" s="165"/>
      <c r="HBR1152" s="165"/>
      <c r="HBS1152" s="165"/>
      <c r="HBT1152" s="165"/>
      <c r="HBU1152" s="165"/>
      <c r="HBV1152" s="165"/>
      <c r="HBW1152" s="165"/>
      <c r="HBX1152" s="165"/>
      <c r="HBY1152" s="165"/>
      <c r="HBZ1152" s="165"/>
      <c r="HCA1152" s="165"/>
      <c r="HCB1152" s="165"/>
      <c r="HCC1152" s="165"/>
      <c r="HCD1152" s="165"/>
      <c r="HCE1152" s="165"/>
      <c r="HCF1152" s="165"/>
      <c r="HCG1152" s="165"/>
      <c r="HCH1152" s="165"/>
      <c r="HCI1152" s="165"/>
      <c r="HCJ1152" s="165"/>
      <c r="HCK1152" s="165"/>
      <c r="HCL1152" s="165"/>
      <c r="HCM1152" s="165"/>
      <c r="HCN1152" s="165"/>
      <c r="HCO1152" s="165"/>
      <c r="HCP1152" s="165"/>
      <c r="HCQ1152" s="165"/>
      <c r="HCR1152" s="165"/>
      <c r="HCS1152" s="165"/>
      <c r="HCT1152" s="165"/>
      <c r="HCU1152" s="165"/>
      <c r="HCV1152" s="165"/>
      <c r="HCW1152" s="165"/>
      <c r="HCX1152" s="165"/>
      <c r="HCY1152" s="165"/>
      <c r="HCZ1152" s="165"/>
      <c r="HDA1152" s="165"/>
      <c r="HDB1152" s="165"/>
      <c r="HDC1152" s="165"/>
      <c r="HDD1152" s="165"/>
      <c r="HDE1152" s="165"/>
      <c r="HDF1152" s="165"/>
      <c r="HDG1152" s="165"/>
      <c r="HDH1152" s="165"/>
      <c r="HDI1152" s="165"/>
      <c r="HDJ1152" s="165"/>
      <c r="HDK1152" s="165"/>
      <c r="HDL1152" s="165"/>
      <c r="HDM1152" s="165"/>
      <c r="HDN1152" s="165"/>
      <c r="HDO1152" s="165"/>
      <c r="HDP1152" s="165"/>
      <c r="HDQ1152" s="165"/>
      <c r="HDR1152" s="165"/>
      <c r="HDS1152" s="165"/>
      <c r="HDT1152" s="165"/>
      <c r="HDU1152" s="165"/>
      <c r="HDV1152" s="165"/>
      <c r="HDW1152" s="165"/>
      <c r="HDX1152" s="165"/>
      <c r="HDY1152" s="165"/>
      <c r="HDZ1152" s="165"/>
      <c r="HEA1152" s="165"/>
      <c r="HEB1152" s="165"/>
      <c r="HEC1152" s="165"/>
      <c r="HED1152" s="165"/>
      <c r="HEE1152" s="165"/>
      <c r="HEF1152" s="165"/>
      <c r="HEG1152" s="165"/>
      <c r="HEH1152" s="165"/>
      <c r="HEI1152" s="165"/>
      <c r="HEJ1152" s="165"/>
      <c r="HEK1152" s="165"/>
      <c r="HEL1152" s="165"/>
      <c r="HEM1152" s="165"/>
      <c r="HEN1152" s="165"/>
      <c r="HEO1152" s="165"/>
      <c r="HEP1152" s="165"/>
      <c r="HEQ1152" s="165"/>
      <c r="HER1152" s="165"/>
      <c r="HES1152" s="165"/>
      <c r="HET1152" s="165"/>
      <c r="HEU1152" s="165"/>
      <c r="HEV1152" s="165"/>
      <c r="HEW1152" s="165"/>
      <c r="HEX1152" s="165"/>
      <c r="HEY1152" s="165"/>
      <c r="HEZ1152" s="165"/>
      <c r="HFA1152" s="165"/>
      <c r="HFB1152" s="165"/>
      <c r="HFC1152" s="165"/>
      <c r="HFD1152" s="165"/>
      <c r="HFE1152" s="165"/>
      <c r="HFF1152" s="165"/>
      <c r="HFG1152" s="165"/>
      <c r="HFH1152" s="165"/>
      <c r="HFI1152" s="165"/>
      <c r="HFJ1152" s="165"/>
      <c r="HFK1152" s="165"/>
      <c r="HFL1152" s="165"/>
      <c r="HFM1152" s="165"/>
      <c r="HFN1152" s="165"/>
      <c r="HFO1152" s="165"/>
      <c r="HFP1152" s="165"/>
      <c r="HFQ1152" s="165"/>
      <c r="HFR1152" s="165"/>
      <c r="HFS1152" s="165"/>
      <c r="HFT1152" s="165"/>
      <c r="HFU1152" s="165"/>
      <c r="HFV1152" s="165"/>
      <c r="HFW1152" s="165"/>
      <c r="HFX1152" s="165"/>
      <c r="HFY1152" s="165"/>
      <c r="HFZ1152" s="165"/>
      <c r="HGA1152" s="165"/>
      <c r="HGB1152" s="165"/>
      <c r="HGC1152" s="165"/>
      <c r="HGD1152" s="165"/>
      <c r="HGE1152" s="165"/>
      <c r="HGF1152" s="165"/>
      <c r="HGG1152" s="165"/>
      <c r="HGH1152" s="165"/>
      <c r="HGI1152" s="165"/>
      <c r="HGJ1152" s="165"/>
      <c r="HGK1152" s="165"/>
      <c r="HGL1152" s="165"/>
      <c r="HGM1152" s="165"/>
      <c r="HGN1152" s="165"/>
      <c r="HGO1152" s="165"/>
      <c r="HGP1152" s="165"/>
      <c r="HGQ1152" s="165"/>
      <c r="HGR1152" s="165"/>
      <c r="HGS1152" s="165"/>
      <c r="HGT1152" s="165"/>
      <c r="HGU1152" s="165"/>
      <c r="HGV1152" s="165"/>
      <c r="HGW1152" s="165"/>
      <c r="HGX1152" s="165"/>
      <c r="HGY1152" s="165"/>
      <c r="HGZ1152" s="165"/>
      <c r="HHA1152" s="165"/>
      <c r="HHB1152" s="165"/>
      <c r="HHC1152" s="165"/>
      <c r="HHD1152" s="165"/>
      <c r="HHE1152" s="165"/>
      <c r="HHF1152" s="165"/>
      <c r="HHG1152" s="165"/>
      <c r="HHH1152" s="165"/>
      <c r="HHI1152" s="165"/>
      <c r="HHJ1152" s="165"/>
      <c r="HHK1152" s="165"/>
      <c r="HHL1152" s="165"/>
      <c r="HHM1152" s="165"/>
      <c r="HHN1152" s="165"/>
      <c r="HHO1152" s="165"/>
      <c r="HHP1152" s="165"/>
      <c r="HHQ1152" s="165"/>
      <c r="HHR1152" s="165"/>
      <c r="HHS1152" s="165"/>
      <c r="HHT1152" s="165"/>
      <c r="HHU1152" s="165"/>
      <c r="HHV1152" s="165"/>
      <c r="HHW1152" s="165"/>
      <c r="HHX1152" s="165"/>
      <c r="HHY1152" s="165"/>
      <c r="HHZ1152" s="165"/>
      <c r="HIA1152" s="165"/>
      <c r="HIB1152" s="165"/>
      <c r="HIC1152" s="165"/>
      <c r="HID1152" s="165"/>
      <c r="HIE1152" s="165"/>
      <c r="HIF1152" s="165"/>
      <c r="HIG1152" s="165"/>
      <c r="HIH1152" s="165"/>
      <c r="HII1152" s="165"/>
      <c r="HIJ1152" s="165"/>
      <c r="HIK1152" s="165"/>
      <c r="HIL1152" s="165"/>
      <c r="HIM1152" s="165"/>
      <c r="HIN1152" s="165"/>
      <c r="HIO1152" s="165"/>
      <c r="HIP1152" s="165"/>
      <c r="HIQ1152" s="165"/>
      <c r="HIR1152" s="165"/>
      <c r="HIS1152" s="165"/>
      <c r="HIT1152" s="165"/>
      <c r="HIU1152" s="165"/>
      <c r="HIV1152" s="165"/>
      <c r="HIW1152" s="165"/>
      <c r="HIX1152" s="165"/>
      <c r="HIY1152" s="165"/>
      <c r="HIZ1152" s="165"/>
      <c r="HJA1152" s="165"/>
      <c r="HJB1152" s="165"/>
      <c r="HJC1152" s="165"/>
      <c r="HJD1152" s="165"/>
      <c r="HJE1152" s="165"/>
      <c r="HJF1152" s="165"/>
      <c r="HJG1152" s="165"/>
      <c r="HJH1152" s="165"/>
      <c r="HJI1152" s="165"/>
      <c r="HJJ1152" s="165"/>
      <c r="HJK1152" s="165"/>
      <c r="HJL1152" s="165"/>
      <c r="HJM1152" s="165"/>
      <c r="HJN1152" s="165"/>
      <c r="HJO1152" s="165"/>
      <c r="HJP1152" s="165"/>
      <c r="HJQ1152" s="165"/>
      <c r="HJR1152" s="165"/>
      <c r="HJS1152" s="165"/>
      <c r="HJT1152" s="165"/>
      <c r="HJU1152" s="165"/>
      <c r="HJV1152" s="165"/>
      <c r="HJW1152" s="165"/>
      <c r="HJX1152" s="165"/>
      <c r="HJY1152" s="165"/>
      <c r="HJZ1152" s="165"/>
      <c r="HKA1152" s="165"/>
      <c r="HKB1152" s="165"/>
      <c r="HKC1152" s="165"/>
      <c r="HKD1152" s="165"/>
      <c r="HKE1152" s="165"/>
      <c r="HKF1152" s="165"/>
      <c r="HKG1152" s="165"/>
      <c r="HKH1152" s="165"/>
      <c r="HKI1152" s="165"/>
      <c r="HKJ1152" s="165"/>
      <c r="HKK1152" s="165"/>
      <c r="HKL1152" s="165"/>
      <c r="HKM1152" s="165"/>
      <c r="HKN1152" s="165"/>
      <c r="HKO1152" s="165"/>
      <c r="HKP1152" s="165"/>
      <c r="HKQ1152" s="165"/>
      <c r="HKR1152" s="165"/>
      <c r="HKS1152" s="165"/>
      <c r="HKT1152" s="165"/>
      <c r="HKU1152" s="165"/>
      <c r="HKV1152" s="165"/>
      <c r="HKW1152" s="165"/>
      <c r="HKX1152" s="165"/>
      <c r="HKY1152" s="165"/>
      <c r="HKZ1152" s="165"/>
      <c r="HLA1152" s="165"/>
      <c r="HLB1152" s="165"/>
      <c r="HLC1152" s="165"/>
      <c r="HLD1152" s="165"/>
      <c r="HLE1152" s="165"/>
      <c r="HLF1152" s="165"/>
      <c r="HLG1152" s="165"/>
      <c r="HLH1152" s="165"/>
      <c r="HLI1152" s="165"/>
      <c r="HLJ1152" s="165"/>
      <c r="HLK1152" s="165"/>
      <c r="HLL1152" s="165"/>
      <c r="HLM1152" s="165"/>
      <c r="HLN1152" s="165"/>
      <c r="HLO1152" s="165"/>
      <c r="HLP1152" s="165"/>
      <c r="HLQ1152" s="165"/>
      <c r="HLR1152" s="165"/>
      <c r="HLS1152" s="165"/>
      <c r="HLT1152" s="165"/>
      <c r="HLU1152" s="165"/>
      <c r="HLV1152" s="165"/>
      <c r="HLW1152" s="165"/>
      <c r="HLX1152" s="165"/>
      <c r="HLY1152" s="165"/>
      <c r="HLZ1152" s="165"/>
      <c r="HMA1152" s="165"/>
      <c r="HMB1152" s="165"/>
      <c r="HMC1152" s="165"/>
      <c r="HMD1152" s="165"/>
      <c r="HME1152" s="165"/>
      <c r="HMF1152" s="165"/>
      <c r="HMG1152" s="165"/>
      <c r="HMH1152" s="165"/>
      <c r="HMI1152" s="165"/>
      <c r="HMJ1152" s="165"/>
      <c r="HMK1152" s="165"/>
      <c r="HML1152" s="165"/>
      <c r="HMM1152" s="165"/>
      <c r="HMN1152" s="165"/>
      <c r="HMO1152" s="165"/>
      <c r="HMP1152" s="165"/>
      <c r="HMQ1152" s="165"/>
      <c r="HMR1152" s="165"/>
      <c r="HMS1152" s="165"/>
      <c r="HMT1152" s="165"/>
      <c r="HMU1152" s="165"/>
      <c r="HMV1152" s="165"/>
      <c r="HMW1152" s="165"/>
      <c r="HMX1152" s="165"/>
      <c r="HMY1152" s="165"/>
      <c r="HMZ1152" s="165"/>
      <c r="HNA1152" s="165"/>
      <c r="HNB1152" s="165"/>
      <c r="HNC1152" s="165"/>
      <c r="HND1152" s="165"/>
      <c r="HNE1152" s="165"/>
      <c r="HNF1152" s="165"/>
      <c r="HNG1152" s="165"/>
      <c r="HNH1152" s="165"/>
      <c r="HNI1152" s="165"/>
      <c r="HNJ1152" s="165"/>
      <c r="HNK1152" s="165"/>
      <c r="HNL1152" s="165"/>
      <c r="HNM1152" s="165"/>
      <c r="HNN1152" s="165"/>
      <c r="HNO1152" s="165"/>
      <c r="HNP1152" s="165"/>
      <c r="HNQ1152" s="165"/>
      <c r="HNR1152" s="165"/>
      <c r="HNS1152" s="165"/>
      <c r="HNT1152" s="165"/>
      <c r="HNU1152" s="165"/>
      <c r="HNV1152" s="165"/>
      <c r="HNW1152" s="165"/>
      <c r="HNX1152" s="165"/>
      <c r="HNY1152" s="165"/>
      <c r="HNZ1152" s="165"/>
      <c r="HOA1152" s="165"/>
      <c r="HOB1152" s="165"/>
      <c r="HOC1152" s="165"/>
      <c r="HOD1152" s="165"/>
      <c r="HOE1152" s="165"/>
      <c r="HOF1152" s="165"/>
      <c r="HOG1152" s="165"/>
      <c r="HOH1152" s="165"/>
      <c r="HOI1152" s="165"/>
      <c r="HOJ1152" s="165"/>
      <c r="HOK1152" s="165"/>
      <c r="HOL1152" s="165"/>
      <c r="HOM1152" s="165"/>
      <c r="HON1152" s="165"/>
      <c r="HOO1152" s="165"/>
      <c r="HOP1152" s="165"/>
      <c r="HOQ1152" s="165"/>
      <c r="HOR1152" s="165"/>
      <c r="HOS1152" s="165"/>
      <c r="HOT1152" s="165"/>
      <c r="HOU1152" s="165"/>
      <c r="HOV1152" s="165"/>
      <c r="HOW1152" s="165"/>
      <c r="HOX1152" s="165"/>
      <c r="HOY1152" s="165"/>
      <c r="HOZ1152" s="165"/>
      <c r="HPA1152" s="165"/>
      <c r="HPB1152" s="165"/>
      <c r="HPC1152" s="165"/>
      <c r="HPD1152" s="165"/>
      <c r="HPE1152" s="165"/>
      <c r="HPF1152" s="165"/>
      <c r="HPG1152" s="165"/>
      <c r="HPH1152" s="165"/>
      <c r="HPI1152" s="165"/>
      <c r="HPJ1152" s="165"/>
      <c r="HPK1152" s="165"/>
      <c r="HPL1152" s="165"/>
      <c r="HPM1152" s="165"/>
      <c r="HPN1152" s="165"/>
      <c r="HPO1152" s="165"/>
      <c r="HPP1152" s="165"/>
      <c r="HPQ1152" s="165"/>
      <c r="HPR1152" s="165"/>
      <c r="HPS1152" s="165"/>
      <c r="HPT1152" s="165"/>
      <c r="HPU1152" s="165"/>
      <c r="HPV1152" s="165"/>
      <c r="HPW1152" s="165"/>
      <c r="HPX1152" s="165"/>
      <c r="HPY1152" s="165"/>
      <c r="HPZ1152" s="165"/>
      <c r="HQA1152" s="165"/>
      <c r="HQB1152" s="165"/>
      <c r="HQC1152" s="165"/>
      <c r="HQD1152" s="165"/>
      <c r="HQE1152" s="165"/>
      <c r="HQF1152" s="165"/>
      <c r="HQG1152" s="165"/>
      <c r="HQH1152" s="165"/>
      <c r="HQI1152" s="165"/>
      <c r="HQJ1152" s="165"/>
      <c r="HQK1152" s="165"/>
      <c r="HQL1152" s="165"/>
      <c r="HQM1152" s="165"/>
      <c r="HQN1152" s="165"/>
      <c r="HQO1152" s="165"/>
      <c r="HQP1152" s="165"/>
      <c r="HQQ1152" s="165"/>
      <c r="HQR1152" s="165"/>
      <c r="HQS1152" s="165"/>
      <c r="HQT1152" s="165"/>
      <c r="HQU1152" s="165"/>
      <c r="HQV1152" s="165"/>
      <c r="HQW1152" s="165"/>
      <c r="HQX1152" s="165"/>
      <c r="HQY1152" s="165"/>
      <c r="HQZ1152" s="165"/>
      <c r="HRA1152" s="165"/>
      <c r="HRB1152" s="165"/>
      <c r="HRC1152" s="165"/>
      <c r="HRD1152" s="165"/>
      <c r="HRE1152" s="165"/>
      <c r="HRF1152" s="165"/>
      <c r="HRG1152" s="165"/>
      <c r="HRH1152" s="165"/>
      <c r="HRI1152" s="165"/>
      <c r="HRJ1152" s="165"/>
      <c r="HRK1152" s="165"/>
      <c r="HRL1152" s="165"/>
      <c r="HRM1152" s="165"/>
      <c r="HRN1152" s="165"/>
      <c r="HRO1152" s="165"/>
      <c r="HRP1152" s="165"/>
      <c r="HRQ1152" s="165"/>
      <c r="HRR1152" s="165"/>
      <c r="HRS1152" s="165"/>
      <c r="HRT1152" s="165"/>
      <c r="HRU1152" s="165"/>
      <c r="HRV1152" s="165"/>
      <c r="HRW1152" s="165"/>
      <c r="HRX1152" s="165"/>
      <c r="HRY1152" s="165"/>
      <c r="HRZ1152" s="165"/>
      <c r="HSA1152" s="165"/>
      <c r="HSB1152" s="165"/>
      <c r="HSC1152" s="165"/>
      <c r="HSD1152" s="165"/>
      <c r="HSE1152" s="165"/>
      <c r="HSF1152" s="165"/>
      <c r="HSG1152" s="165"/>
      <c r="HSH1152" s="165"/>
      <c r="HSI1152" s="165"/>
      <c r="HSJ1152" s="165"/>
      <c r="HSK1152" s="165"/>
      <c r="HSL1152" s="165"/>
      <c r="HSM1152" s="165"/>
      <c r="HSN1152" s="165"/>
      <c r="HSO1152" s="165"/>
      <c r="HSP1152" s="165"/>
      <c r="HSQ1152" s="165"/>
      <c r="HSR1152" s="165"/>
      <c r="HSS1152" s="165"/>
      <c r="HST1152" s="165"/>
      <c r="HSU1152" s="165"/>
      <c r="HSV1152" s="165"/>
      <c r="HSW1152" s="165"/>
      <c r="HSX1152" s="165"/>
      <c r="HSY1152" s="165"/>
      <c r="HSZ1152" s="165"/>
      <c r="HTA1152" s="165"/>
      <c r="HTB1152" s="165"/>
      <c r="HTC1152" s="165"/>
      <c r="HTD1152" s="165"/>
      <c r="HTE1152" s="165"/>
      <c r="HTF1152" s="165"/>
      <c r="HTG1152" s="165"/>
      <c r="HTH1152" s="165"/>
      <c r="HTI1152" s="165"/>
      <c r="HTJ1152" s="165"/>
      <c r="HTK1152" s="165"/>
      <c r="HTL1152" s="165"/>
      <c r="HTM1152" s="165"/>
      <c r="HTN1152" s="165"/>
      <c r="HTO1152" s="165"/>
      <c r="HTP1152" s="165"/>
      <c r="HTQ1152" s="165"/>
      <c r="HTR1152" s="165"/>
      <c r="HTS1152" s="165"/>
      <c r="HTT1152" s="165"/>
      <c r="HTU1152" s="165"/>
      <c r="HTV1152" s="165"/>
      <c r="HTW1152" s="165"/>
      <c r="HTX1152" s="165"/>
      <c r="HTY1152" s="165"/>
      <c r="HTZ1152" s="165"/>
      <c r="HUA1152" s="165"/>
      <c r="HUB1152" s="165"/>
      <c r="HUC1152" s="165"/>
      <c r="HUD1152" s="165"/>
      <c r="HUE1152" s="165"/>
      <c r="HUF1152" s="165"/>
      <c r="HUG1152" s="165"/>
      <c r="HUH1152" s="165"/>
      <c r="HUI1152" s="165"/>
      <c r="HUJ1152" s="165"/>
      <c r="HUK1152" s="165"/>
      <c r="HUL1152" s="165"/>
      <c r="HUM1152" s="165"/>
      <c r="HUN1152" s="165"/>
      <c r="HUO1152" s="165"/>
      <c r="HUP1152" s="165"/>
      <c r="HUQ1152" s="165"/>
      <c r="HUR1152" s="165"/>
      <c r="HUS1152" s="165"/>
      <c r="HUT1152" s="165"/>
      <c r="HUU1152" s="165"/>
      <c r="HUV1152" s="165"/>
      <c r="HUW1152" s="165"/>
      <c r="HUX1152" s="165"/>
      <c r="HUY1152" s="165"/>
      <c r="HUZ1152" s="165"/>
      <c r="HVA1152" s="165"/>
      <c r="HVB1152" s="165"/>
      <c r="HVC1152" s="165"/>
      <c r="HVD1152" s="165"/>
      <c r="HVE1152" s="165"/>
      <c r="HVF1152" s="165"/>
      <c r="HVG1152" s="165"/>
      <c r="HVH1152" s="165"/>
      <c r="HVI1152" s="165"/>
      <c r="HVJ1152" s="165"/>
      <c r="HVK1152" s="165"/>
      <c r="HVL1152" s="165"/>
      <c r="HVM1152" s="165"/>
      <c r="HVN1152" s="165"/>
      <c r="HVO1152" s="165"/>
      <c r="HVP1152" s="165"/>
      <c r="HVQ1152" s="165"/>
      <c r="HVR1152" s="165"/>
      <c r="HVS1152" s="165"/>
      <c r="HVT1152" s="165"/>
      <c r="HVU1152" s="165"/>
      <c r="HVV1152" s="165"/>
      <c r="HVW1152" s="165"/>
      <c r="HVX1152" s="165"/>
      <c r="HVY1152" s="165"/>
      <c r="HVZ1152" s="165"/>
      <c r="HWA1152" s="165"/>
      <c r="HWB1152" s="165"/>
      <c r="HWC1152" s="165"/>
      <c r="HWD1152" s="165"/>
      <c r="HWE1152" s="165"/>
      <c r="HWF1152" s="165"/>
      <c r="HWG1152" s="165"/>
      <c r="HWH1152" s="165"/>
      <c r="HWI1152" s="165"/>
      <c r="HWJ1152" s="165"/>
      <c r="HWK1152" s="165"/>
      <c r="HWL1152" s="165"/>
      <c r="HWM1152" s="165"/>
      <c r="HWN1152" s="165"/>
      <c r="HWO1152" s="165"/>
      <c r="HWP1152" s="165"/>
      <c r="HWQ1152" s="165"/>
      <c r="HWR1152" s="165"/>
      <c r="HWS1152" s="165"/>
      <c r="HWT1152" s="165"/>
      <c r="HWU1152" s="165"/>
      <c r="HWV1152" s="165"/>
      <c r="HWW1152" s="165"/>
      <c r="HWX1152" s="165"/>
      <c r="HWY1152" s="165"/>
      <c r="HWZ1152" s="165"/>
      <c r="HXA1152" s="165"/>
      <c r="HXB1152" s="165"/>
      <c r="HXC1152" s="165"/>
      <c r="HXD1152" s="165"/>
      <c r="HXE1152" s="165"/>
      <c r="HXF1152" s="165"/>
      <c r="HXG1152" s="165"/>
      <c r="HXH1152" s="165"/>
      <c r="HXI1152" s="165"/>
      <c r="HXJ1152" s="165"/>
      <c r="HXK1152" s="165"/>
      <c r="HXL1152" s="165"/>
      <c r="HXM1152" s="165"/>
      <c r="HXN1152" s="165"/>
      <c r="HXO1152" s="165"/>
      <c r="HXP1152" s="165"/>
      <c r="HXQ1152" s="165"/>
      <c r="HXR1152" s="165"/>
      <c r="HXS1152" s="165"/>
      <c r="HXT1152" s="165"/>
      <c r="HXU1152" s="165"/>
      <c r="HXV1152" s="165"/>
      <c r="HXW1152" s="165"/>
      <c r="HXX1152" s="165"/>
      <c r="HXY1152" s="165"/>
      <c r="HXZ1152" s="165"/>
      <c r="HYA1152" s="165"/>
      <c r="HYB1152" s="165"/>
      <c r="HYC1152" s="165"/>
      <c r="HYD1152" s="165"/>
      <c r="HYE1152" s="165"/>
      <c r="HYF1152" s="165"/>
      <c r="HYG1152" s="165"/>
      <c r="HYH1152" s="165"/>
      <c r="HYI1152" s="165"/>
      <c r="HYJ1152" s="165"/>
      <c r="HYK1152" s="165"/>
      <c r="HYL1152" s="165"/>
      <c r="HYM1152" s="165"/>
      <c r="HYN1152" s="165"/>
      <c r="HYO1152" s="165"/>
      <c r="HYP1152" s="165"/>
      <c r="HYQ1152" s="165"/>
      <c r="HYR1152" s="165"/>
      <c r="HYS1152" s="165"/>
      <c r="HYT1152" s="165"/>
      <c r="HYU1152" s="165"/>
      <c r="HYV1152" s="165"/>
      <c r="HYW1152" s="165"/>
      <c r="HYX1152" s="165"/>
      <c r="HYY1152" s="165"/>
      <c r="HYZ1152" s="165"/>
      <c r="HZA1152" s="165"/>
      <c r="HZB1152" s="165"/>
      <c r="HZC1152" s="165"/>
      <c r="HZD1152" s="165"/>
      <c r="HZE1152" s="165"/>
      <c r="HZF1152" s="165"/>
      <c r="HZG1152" s="165"/>
      <c r="HZH1152" s="165"/>
      <c r="HZI1152" s="165"/>
      <c r="HZJ1152" s="165"/>
      <c r="HZK1152" s="165"/>
      <c r="HZL1152" s="165"/>
      <c r="HZM1152" s="165"/>
      <c r="HZN1152" s="165"/>
      <c r="HZO1152" s="165"/>
      <c r="HZP1152" s="165"/>
      <c r="HZQ1152" s="165"/>
      <c r="HZR1152" s="165"/>
      <c r="HZS1152" s="165"/>
      <c r="HZT1152" s="165"/>
      <c r="HZU1152" s="165"/>
      <c r="HZV1152" s="165"/>
      <c r="HZW1152" s="165"/>
      <c r="HZX1152" s="165"/>
      <c r="HZY1152" s="165"/>
      <c r="HZZ1152" s="165"/>
      <c r="IAA1152" s="165"/>
      <c r="IAB1152" s="165"/>
      <c r="IAC1152" s="165"/>
      <c r="IAD1152" s="165"/>
      <c r="IAE1152" s="165"/>
      <c r="IAF1152" s="165"/>
      <c r="IAG1152" s="165"/>
      <c r="IAH1152" s="165"/>
      <c r="IAI1152" s="165"/>
      <c r="IAJ1152" s="165"/>
      <c r="IAK1152" s="165"/>
      <c r="IAL1152" s="165"/>
      <c r="IAM1152" s="165"/>
      <c r="IAN1152" s="165"/>
      <c r="IAO1152" s="165"/>
      <c r="IAP1152" s="165"/>
      <c r="IAQ1152" s="165"/>
      <c r="IAR1152" s="165"/>
      <c r="IAS1152" s="165"/>
      <c r="IAT1152" s="165"/>
      <c r="IAU1152" s="165"/>
      <c r="IAV1152" s="165"/>
      <c r="IAW1152" s="165"/>
      <c r="IAX1152" s="165"/>
      <c r="IAY1152" s="165"/>
      <c r="IAZ1152" s="165"/>
      <c r="IBA1152" s="165"/>
      <c r="IBB1152" s="165"/>
      <c r="IBC1152" s="165"/>
      <c r="IBD1152" s="165"/>
      <c r="IBE1152" s="165"/>
      <c r="IBF1152" s="165"/>
      <c r="IBG1152" s="165"/>
      <c r="IBH1152" s="165"/>
      <c r="IBI1152" s="165"/>
      <c r="IBJ1152" s="165"/>
      <c r="IBK1152" s="165"/>
      <c r="IBL1152" s="165"/>
      <c r="IBM1152" s="165"/>
      <c r="IBN1152" s="165"/>
      <c r="IBO1152" s="165"/>
      <c r="IBP1152" s="165"/>
      <c r="IBQ1152" s="165"/>
      <c r="IBR1152" s="165"/>
      <c r="IBS1152" s="165"/>
      <c r="IBT1152" s="165"/>
      <c r="IBU1152" s="165"/>
      <c r="IBV1152" s="165"/>
      <c r="IBW1152" s="165"/>
      <c r="IBX1152" s="165"/>
      <c r="IBY1152" s="165"/>
      <c r="IBZ1152" s="165"/>
      <c r="ICA1152" s="165"/>
      <c r="ICB1152" s="165"/>
      <c r="ICC1152" s="165"/>
      <c r="ICD1152" s="165"/>
      <c r="ICE1152" s="165"/>
      <c r="ICF1152" s="165"/>
      <c r="ICG1152" s="165"/>
      <c r="ICH1152" s="165"/>
      <c r="ICI1152" s="165"/>
      <c r="ICJ1152" s="165"/>
      <c r="ICK1152" s="165"/>
      <c r="ICL1152" s="165"/>
      <c r="ICM1152" s="165"/>
      <c r="ICN1152" s="165"/>
      <c r="ICO1152" s="165"/>
      <c r="ICP1152" s="165"/>
      <c r="ICQ1152" s="165"/>
      <c r="ICR1152" s="165"/>
      <c r="ICS1152" s="165"/>
      <c r="ICT1152" s="165"/>
      <c r="ICU1152" s="165"/>
      <c r="ICV1152" s="165"/>
      <c r="ICW1152" s="165"/>
      <c r="ICX1152" s="165"/>
      <c r="ICY1152" s="165"/>
      <c r="ICZ1152" s="165"/>
      <c r="IDA1152" s="165"/>
      <c r="IDB1152" s="165"/>
      <c r="IDC1152" s="165"/>
      <c r="IDD1152" s="165"/>
      <c r="IDE1152" s="165"/>
      <c r="IDF1152" s="165"/>
      <c r="IDG1152" s="165"/>
      <c r="IDH1152" s="165"/>
      <c r="IDI1152" s="165"/>
      <c r="IDJ1152" s="165"/>
      <c r="IDK1152" s="165"/>
      <c r="IDL1152" s="165"/>
      <c r="IDM1152" s="165"/>
      <c r="IDN1152" s="165"/>
      <c r="IDO1152" s="165"/>
      <c r="IDP1152" s="165"/>
      <c r="IDQ1152" s="165"/>
      <c r="IDR1152" s="165"/>
      <c r="IDS1152" s="165"/>
      <c r="IDT1152" s="165"/>
      <c r="IDU1152" s="165"/>
      <c r="IDV1152" s="165"/>
      <c r="IDW1152" s="165"/>
      <c r="IDX1152" s="165"/>
      <c r="IDY1152" s="165"/>
      <c r="IDZ1152" s="165"/>
      <c r="IEA1152" s="165"/>
      <c r="IEB1152" s="165"/>
      <c r="IEC1152" s="165"/>
      <c r="IED1152" s="165"/>
      <c r="IEE1152" s="165"/>
      <c r="IEF1152" s="165"/>
      <c r="IEG1152" s="165"/>
      <c r="IEH1152" s="165"/>
      <c r="IEI1152" s="165"/>
      <c r="IEJ1152" s="165"/>
      <c r="IEK1152" s="165"/>
      <c r="IEL1152" s="165"/>
      <c r="IEM1152" s="165"/>
      <c r="IEN1152" s="165"/>
      <c r="IEO1152" s="165"/>
      <c r="IEP1152" s="165"/>
      <c r="IEQ1152" s="165"/>
      <c r="IER1152" s="165"/>
      <c r="IES1152" s="165"/>
      <c r="IET1152" s="165"/>
      <c r="IEU1152" s="165"/>
      <c r="IEV1152" s="165"/>
      <c r="IEW1152" s="165"/>
      <c r="IEX1152" s="165"/>
      <c r="IEY1152" s="165"/>
      <c r="IEZ1152" s="165"/>
      <c r="IFA1152" s="165"/>
      <c r="IFB1152" s="165"/>
      <c r="IFC1152" s="165"/>
      <c r="IFD1152" s="165"/>
      <c r="IFE1152" s="165"/>
      <c r="IFF1152" s="165"/>
      <c r="IFG1152" s="165"/>
      <c r="IFH1152" s="165"/>
      <c r="IFI1152" s="165"/>
      <c r="IFJ1152" s="165"/>
      <c r="IFK1152" s="165"/>
      <c r="IFL1152" s="165"/>
      <c r="IFM1152" s="165"/>
      <c r="IFN1152" s="165"/>
      <c r="IFO1152" s="165"/>
      <c r="IFP1152" s="165"/>
      <c r="IFQ1152" s="165"/>
      <c r="IFR1152" s="165"/>
      <c r="IFS1152" s="165"/>
      <c r="IFT1152" s="165"/>
      <c r="IFU1152" s="165"/>
      <c r="IFV1152" s="165"/>
      <c r="IFW1152" s="165"/>
      <c r="IFX1152" s="165"/>
      <c r="IFY1152" s="165"/>
      <c r="IFZ1152" s="165"/>
      <c r="IGA1152" s="165"/>
      <c r="IGB1152" s="165"/>
      <c r="IGC1152" s="165"/>
      <c r="IGD1152" s="165"/>
      <c r="IGE1152" s="165"/>
      <c r="IGF1152" s="165"/>
      <c r="IGG1152" s="165"/>
      <c r="IGH1152" s="165"/>
      <c r="IGI1152" s="165"/>
      <c r="IGJ1152" s="165"/>
      <c r="IGK1152" s="165"/>
      <c r="IGL1152" s="165"/>
      <c r="IGM1152" s="165"/>
      <c r="IGN1152" s="165"/>
      <c r="IGO1152" s="165"/>
      <c r="IGP1152" s="165"/>
      <c r="IGQ1152" s="165"/>
      <c r="IGR1152" s="165"/>
      <c r="IGS1152" s="165"/>
      <c r="IGT1152" s="165"/>
      <c r="IGU1152" s="165"/>
      <c r="IGV1152" s="165"/>
      <c r="IGW1152" s="165"/>
      <c r="IGX1152" s="165"/>
      <c r="IGY1152" s="165"/>
      <c r="IGZ1152" s="165"/>
      <c r="IHA1152" s="165"/>
      <c r="IHB1152" s="165"/>
      <c r="IHC1152" s="165"/>
      <c r="IHD1152" s="165"/>
      <c r="IHE1152" s="165"/>
      <c r="IHF1152" s="165"/>
      <c r="IHG1152" s="165"/>
      <c r="IHH1152" s="165"/>
      <c r="IHI1152" s="165"/>
      <c r="IHJ1152" s="165"/>
      <c r="IHK1152" s="165"/>
      <c r="IHL1152" s="165"/>
      <c r="IHM1152" s="165"/>
      <c r="IHN1152" s="165"/>
      <c r="IHO1152" s="165"/>
      <c r="IHP1152" s="165"/>
      <c r="IHQ1152" s="165"/>
      <c r="IHR1152" s="165"/>
      <c r="IHS1152" s="165"/>
      <c r="IHT1152" s="165"/>
      <c r="IHU1152" s="165"/>
      <c r="IHV1152" s="165"/>
      <c r="IHW1152" s="165"/>
      <c r="IHX1152" s="165"/>
      <c r="IHY1152" s="165"/>
      <c r="IHZ1152" s="165"/>
      <c r="IIA1152" s="165"/>
      <c r="IIB1152" s="165"/>
      <c r="IIC1152" s="165"/>
      <c r="IID1152" s="165"/>
      <c r="IIE1152" s="165"/>
      <c r="IIF1152" s="165"/>
      <c r="IIG1152" s="165"/>
      <c r="IIH1152" s="165"/>
      <c r="III1152" s="165"/>
      <c r="IIJ1152" s="165"/>
      <c r="IIK1152" s="165"/>
      <c r="IIL1152" s="165"/>
      <c r="IIM1152" s="165"/>
      <c r="IIN1152" s="165"/>
      <c r="IIO1152" s="165"/>
      <c r="IIP1152" s="165"/>
      <c r="IIQ1152" s="165"/>
      <c r="IIR1152" s="165"/>
      <c r="IIS1152" s="165"/>
      <c r="IIT1152" s="165"/>
      <c r="IIU1152" s="165"/>
      <c r="IIV1152" s="165"/>
      <c r="IIW1152" s="165"/>
      <c r="IIX1152" s="165"/>
      <c r="IIY1152" s="165"/>
      <c r="IIZ1152" s="165"/>
      <c r="IJA1152" s="165"/>
      <c r="IJB1152" s="165"/>
      <c r="IJC1152" s="165"/>
      <c r="IJD1152" s="165"/>
      <c r="IJE1152" s="165"/>
      <c r="IJF1152" s="165"/>
      <c r="IJG1152" s="165"/>
      <c r="IJH1152" s="165"/>
      <c r="IJI1152" s="165"/>
      <c r="IJJ1152" s="165"/>
      <c r="IJK1152" s="165"/>
      <c r="IJL1152" s="165"/>
      <c r="IJM1152" s="165"/>
      <c r="IJN1152" s="165"/>
      <c r="IJO1152" s="165"/>
      <c r="IJP1152" s="165"/>
      <c r="IJQ1152" s="165"/>
      <c r="IJR1152" s="165"/>
      <c r="IJS1152" s="165"/>
      <c r="IJT1152" s="165"/>
      <c r="IJU1152" s="165"/>
      <c r="IJV1152" s="165"/>
      <c r="IJW1152" s="165"/>
      <c r="IJX1152" s="165"/>
      <c r="IJY1152" s="165"/>
      <c r="IJZ1152" s="165"/>
      <c r="IKA1152" s="165"/>
      <c r="IKB1152" s="165"/>
      <c r="IKC1152" s="165"/>
      <c r="IKD1152" s="165"/>
      <c r="IKE1152" s="165"/>
      <c r="IKF1152" s="165"/>
      <c r="IKG1152" s="165"/>
      <c r="IKH1152" s="165"/>
      <c r="IKI1152" s="165"/>
      <c r="IKJ1152" s="165"/>
      <c r="IKK1152" s="165"/>
      <c r="IKL1152" s="165"/>
      <c r="IKM1152" s="165"/>
      <c r="IKN1152" s="165"/>
      <c r="IKO1152" s="165"/>
      <c r="IKP1152" s="165"/>
      <c r="IKQ1152" s="165"/>
      <c r="IKR1152" s="165"/>
      <c r="IKS1152" s="165"/>
      <c r="IKT1152" s="165"/>
      <c r="IKU1152" s="165"/>
      <c r="IKV1152" s="165"/>
      <c r="IKW1152" s="165"/>
      <c r="IKX1152" s="165"/>
      <c r="IKY1152" s="165"/>
      <c r="IKZ1152" s="165"/>
      <c r="ILA1152" s="165"/>
      <c r="ILB1152" s="165"/>
      <c r="ILC1152" s="165"/>
      <c r="ILD1152" s="165"/>
      <c r="ILE1152" s="165"/>
      <c r="ILF1152" s="165"/>
      <c r="ILG1152" s="165"/>
      <c r="ILH1152" s="165"/>
      <c r="ILI1152" s="165"/>
      <c r="ILJ1152" s="165"/>
      <c r="ILK1152" s="165"/>
      <c r="ILL1152" s="165"/>
      <c r="ILM1152" s="165"/>
      <c r="ILN1152" s="165"/>
      <c r="ILO1152" s="165"/>
      <c r="ILP1152" s="165"/>
      <c r="ILQ1152" s="165"/>
      <c r="ILR1152" s="165"/>
      <c r="ILS1152" s="165"/>
      <c r="ILT1152" s="165"/>
      <c r="ILU1152" s="165"/>
      <c r="ILV1152" s="165"/>
      <c r="ILW1152" s="165"/>
      <c r="ILX1152" s="165"/>
      <c r="ILY1152" s="165"/>
      <c r="ILZ1152" s="165"/>
      <c r="IMA1152" s="165"/>
      <c r="IMB1152" s="165"/>
      <c r="IMC1152" s="165"/>
      <c r="IMD1152" s="165"/>
      <c r="IME1152" s="165"/>
      <c r="IMF1152" s="165"/>
      <c r="IMG1152" s="165"/>
      <c r="IMH1152" s="165"/>
      <c r="IMI1152" s="165"/>
      <c r="IMJ1152" s="165"/>
      <c r="IMK1152" s="165"/>
      <c r="IML1152" s="165"/>
      <c r="IMM1152" s="165"/>
      <c r="IMN1152" s="165"/>
      <c r="IMO1152" s="165"/>
      <c r="IMP1152" s="165"/>
      <c r="IMQ1152" s="165"/>
      <c r="IMR1152" s="165"/>
      <c r="IMS1152" s="165"/>
      <c r="IMT1152" s="165"/>
      <c r="IMU1152" s="165"/>
      <c r="IMV1152" s="165"/>
      <c r="IMW1152" s="165"/>
      <c r="IMX1152" s="165"/>
      <c r="IMY1152" s="165"/>
      <c r="IMZ1152" s="165"/>
      <c r="INA1152" s="165"/>
      <c r="INB1152" s="165"/>
      <c r="INC1152" s="165"/>
      <c r="IND1152" s="165"/>
      <c r="INE1152" s="165"/>
      <c r="INF1152" s="165"/>
      <c r="ING1152" s="165"/>
      <c r="INH1152" s="165"/>
      <c r="INI1152" s="165"/>
      <c r="INJ1152" s="165"/>
      <c r="INK1152" s="165"/>
      <c r="INL1152" s="165"/>
      <c r="INM1152" s="165"/>
      <c r="INN1152" s="165"/>
      <c r="INO1152" s="165"/>
      <c r="INP1152" s="165"/>
      <c r="INQ1152" s="165"/>
      <c r="INR1152" s="165"/>
      <c r="INS1152" s="165"/>
      <c r="INT1152" s="165"/>
      <c r="INU1152" s="165"/>
      <c r="INV1152" s="165"/>
      <c r="INW1152" s="165"/>
      <c r="INX1152" s="165"/>
      <c r="INY1152" s="165"/>
      <c r="INZ1152" s="165"/>
      <c r="IOA1152" s="165"/>
      <c r="IOB1152" s="165"/>
      <c r="IOC1152" s="165"/>
      <c r="IOD1152" s="165"/>
      <c r="IOE1152" s="165"/>
      <c r="IOF1152" s="165"/>
      <c r="IOG1152" s="165"/>
      <c r="IOH1152" s="165"/>
      <c r="IOI1152" s="165"/>
      <c r="IOJ1152" s="165"/>
      <c r="IOK1152" s="165"/>
      <c r="IOL1152" s="165"/>
      <c r="IOM1152" s="165"/>
      <c r="ION1152" s="165"/>
      <c r="IOO1152" s="165"/>
      <c r="IOP1152" s="165"/>
      <c r="IOQ1152" s="165"/>
      <c r="IOR1152" s="165"/>
      <c r="IOS1152" s="165"/>
      <c r="IOT1152" s="165"/>
      <c r="IOU1152" s="165"/>
      <c r="IOV1152" s="165"/>
      <c r="IOW1152" s="165"/>
      <c r="IOX1152" s="165"/>
      <c r="IOY1152" s="165"/>
      <c r="IOZ1152" s="165"/>
      <c r="IPA1152" s="165"/>
      <c r="IPB1152" s="165"/>
      <c r="IPC1152" s="165"/>
      <c r="IPD1152" s="165"/>
      <c r="IPE1152" s="165"/>
      <c r="IPF1152" s="165"/>
      <c r="IPG1152" s="165"/>
      <c r="IPH1152" s="165"/>
      <c r="IPI1152" s="165"/>
      <c r="IPJ1152" s="165"/>
      <c r="IPK1152" s="165"/>
      <c r="IPL1152" s="165"/>
      <c r="IPM1152" s="165"/>
      <c r="IPN1152" s="165"/>
      <c r="IPO1152" s="165"/>
      <c r="IPP1152" s="165"/>
      <c r="IPQ1152" s="165"/>
      <c r="IPR1152" s="165"/>
      <c r="IPS1152" s="165"/>
      <c r="IPT1152" s="165"/>
      <c r="IPU1152" s="165"/>
      <c r="IPV1152" s="165"/>
      <c r="IPW1152" s="165"/>
      <c r="IPX1152" s="165"/>
      <c r="IPY1152" s="165"/>
      <c r="IPZ1152" s="165"/>
      <c r="IQA1152" s="165"/>
      <c r="IQB1152" s="165"/>
      <c r="IQC1152" s="165"/>
      <c r="IQD1152" s="165"/>
      <c r="IQE1152" s="165"/>
      <c r="IQF1152" s="165"/>
      <c r="IQG1152" s="165"/>
      <c r="IQH1152" s="165"/>
      <c r="IQI1152" s="165"/>
      <c r="IQJ1152" s="165"/>
      <c r="IQK1152" s="165"/>
      <c r="IQL1152" s="165"/>
      <c r="IQM1152" s="165"/>
      <c r="IQN1152" s="165"/>
      <c r="IQO1152" s="165"/>
      <c r="IQP1152" s="165"/>
      <c r="IQQ1152" s="165"/>
      <c r="IQR1152" s="165"/>
      <c r="IQS1152" s="165"/>
      <c r="IQT1152" s="165"/>
      <c r="IQU1152" s="165"/>
      <c r="IQV1152" s="165"/>
      <c r="IQW1152" s="165"/>
      <c r="IQX1152" s="165"/>
      <c r="IQY1152" s="165"/>
      <c r="IQZ1152" s="165"/>
      <c r="IRA1152" s="165"/>
      <c r="IRB1152" s="165"/>
      <c r="IRC1152" s="165"/>
      <c r="IRD1152" s="165"/>
      <c r="IRE1152" s="165"/>
      <c r="IRF1152" s="165"/>
      <c r="IRG1152" s="165"/>
      <c r="IRH1152" s="165"/>
      <c r="IRI1152" s="165"/>
      <c r="IRJ1152" s="165"/>
      <c r="IRK1152" s="165"/>
      <c r="IRL1152" s="165"/>
      <c r="IRM1152" s="165"/>
      <c r="IRN1152" s="165"/>
      <c r="IRO1152" s="165"/>
      <c r="IRP1152" s="165"/>
      <c r="IRQ1152" s="165"/>
      <c r="IRR1152" s="165"/>
      <c r="IRS1152" s="165"/>
      <c r="IRT1152" s="165"/>
      <c r="IRU1152" s="165"/>
      <c r="IRV1152" s="165"/>
      <c r="IRW1152" s="165"/>
      <c r="IRX1152" s="165"/>
      <c r="IRY1152" s="165"/>
      <c r="IRZ1152" s="165"/>
      <c r="ISA1152" s="165"/>
      <c r="ISB1152" s="165"/>
      <c r="ISC1152" s="165"/>
      <c r="ISD1152" s="165"/>
      <c r="ISE1152" s="165"/>
      <c r="ISF1152" s="165"/>
      <c r="ISG1152" s="165"/>
      <c r="ISH1152" s="165"/>
      <c r="ISI1152" s="165"/>
      <c r="ISJ1152" s="165"/>
      <c r="ISK1152" s="165"/>
      <c r="ISL1152" s="165"/>
      <c r="ISM1152" s="165"/>
      <c r="ISN1152" s="165"/>
      <c r="ISO1152" s="165"/>
      <c r="ISP1152" s="165"/>
      <c r="ISQ1152" s="165"/>
      <c r="ISR1152" s="165"/>
      <c r="ISS1152" s="165"/>
      <c r="IST1152" s="165"/>
      <c r="ISU1152" s="165"/>
      <c r="ISV1152" s="165"/>
      <c r="ISW1152" s="165"/>
      <c r="ISX1152" s="165"/>
      <c r="ISY1152" s="165"/>
      <c r="ISZ1152" s="165"/>
      <c r="ITA1152" s="165"/>
      <c r="ITB1152" s="165"/>
      <c r="ITC1152" s="165"/>
      <c r="ITD1152" s="165"/>
      <c r="ITE1152" s="165"/>
      <c r="ITF1152" s="165"/>
      <c r="ITG1152" s="165"/>
      <c r="ITH1152" s="165"/>
      <c r="ITI1152" s="165"/>
      <c r="ITJ1152" s="165"/>
      <c r="ITK1152" s="165"/>
      <c r="ITL1152" s="165"/>
      <c r="ITM1152" s="165"/>
      <c r="ITN1152" s="165"/>
      <c r="ITO1152" s="165"/>
      <c r="ITP1152" s="165"/>
      <c r="ITQ1152" s="165"/>
      <c r="ITR1152" s="165"/>
      <c r="ITS1152" s="165"/>
      <c r="ITT1152" s="165"/>
      <c r="ITU1152" s="165"/>
      <c r="ITV1152" s="165"/>
      <c r="ITW1152" s="165"/>
      <c r="ITX1152" s="165"/>
      <c r="ITY1152" s="165"/>
      <c r="ITZ1152" s="165"/>
      <c r="IUA1152" s="165"/>
      <c r="IUB1152" s="165"/>
      <c r="IUC1152" s="165"/>
      <c r="IUD1152" s="165"/>
      <c r="IUE1152" s="165"/>
      <c r="IUF1152" s="165"/>
      <c r="IUG1152" s="165"/>
      <c r="IUH1152" s="165"/>
      <c r="IUI1152" s="165"/>
      <c r="IUJ1152" s="165"/>
      <c r="IUK1152" s="165"/>
      <c r="IUL1152" s="165"/>
      <c r="IUM1152" s="165"/>
      <c r="IUN1152" s="165"/>
      <c r="IUO1152" s="165"/>
      <c r="IUP1152" s="165"/>
      <c r="IUQ1152" s="165"/>
      <c r="IUR1152" s="165"/>
      <c r="IUS1152" s="165"/>
      <c r="IUT1152" s="165"/>
      <c r="IUU1152" s="165"/>
      <c r="IUV1152" s="165"/>
      <c r="IUW1152" s="165"/>
      <c r="IUX1152" s="165"/>
      <c r="IUY1152" s="165"/>
      <c r="IUZ1152" s="165"/>
      <c r="IVA1152" s="165"/>
      <c r="IVB1152" s="165"/>
      <c r="IVC1152" s="165"/>
      <c r="IVD1152" s="165"/>
      <c r="IVE1152" s="165"/>
      <c r="IVF1152" s="165"/>
      <c r="IVG1152" s="165"/>
      <c r="IVH1152" s="165"/>
      <c r="IVI1152" s="165"/>
      <c r="IVJ1152" s="165"/>
      <c r="IVK1152" s="165"/>
      <c r="IVL1152" s="165"/>
      <c r="IVM1152" s="165"/>
      <c r="IVN1152" s="165"/>
      <c r="IVO1152" s="165"/>
      <c r="IVP1152" s="165"/>
      <c r="IVQ1152" s="165"/>
      <c r="IVR1152" s="165"/>
      <c r="IVS1152" s="165"/>
      <c r="IVT1152" s="165"/>
      <c r="IVU1152" s="165"/>
      <c r="IVV1152" s="165"/>
      <c r="IVW1152" s="165"/>
      <c r="IVX1152" s="165"/>
      <c r="IVY1152" s="165"/>
      <c r="IVZ1152" s="165"/>
      <c r="IWA1152" s="165"/>
      <c r="IWB1152" s="165"/>
      <c r="IWC1152" s="165"/>
      <c r="IWD1152" s="165"/>
      <c r="IWE1152" s="165"/>
      <c r="IWF1152" s="165"/>
      <c r="IWG1152" s="165"/>
      <c r="IWH1152" s="165"/>
      <c r="IWI1152" s="165"/>
      <c r="IWJ1152" s="165"/>
      <c r="IWK1152" s="165"/>
      <c r="IWL1152" s="165"/>
      <c r="IWM1152" s="165"/>
      <c r="IWN1152" s="165"/>
      <c r="IWO1152" s="165"/>
      <c r="IWP1152" s="165"/>
      <c r="IWQ1152" s="165"/>
      <c r="IWR1152" s="165"/>
      <c r="IWS1152" s="165"/>
      <c r="IWT1152" s="165"/>
      <c r="IWU1152" s="165"/>
      <c r="IWV1152" s="165"/>
      <c r="IWW1152" s="165"/>
      <c r="IWX1152" s="165"/>
      <c r="IWY1152" s="165"/>
      <c r="IWZ1152" s="165"/>
      <c r="IXA1152" s="165"/>
      <c r="IXB1152" s="165"/>
      <c r="IXC1152" s="165"/>
      <c r="IXD1152" s="165"/>
      <c r="IXE1152" s="165"/>
      <c r="IXF1152" s="165"/>
      <c r="IXG1152" s="165"/>
      <c r="IXH1152" s="165"/>
      <c r="IXI1152" s="165"/>
      <c r="IXJ1152" s="165"/>
      <c r="IXK1152" s="165"/>
      <c r="IXL1152" s="165"/>
      <c r="IXM1152" s="165"/>
      <c r="IXN1152" s="165"/>
      <c r="IXO1152" s="165"/>
      <c r="IXP1152" s="165"/>
      <c r="IXQ1152" s="165"/>
      <c r="IXR1152" s="165"/>
      <c r="IXS1152" s="165"/>
      <c r="IXT1152" s="165"/>
      <c r="IXU1152" s="165"/>
      <c r="IXV1152" s="165"/>
      <c r="IXW1152" s="165"/>
      <c r="IXX1152" s="165"/>
      <c r="IXY1152" s="165"/>
      <c r="IXZ1152" s="165"/>
      <c r="IYA1152" s="165"/>
      <c r="IYB1152" s="165"/>
      <c r="IYC1152" s="165"/>
      <c r="IYD1152" s="165"/>
      <c r="IYE1152" s="165"/>
      <c r="IYF1152" s="165"/>
      <c r="IYG1152" s="165"/>
      <c r="IYH1152" s="165"/>
      <c r="IYI1152" s="165"/>
      <c r="IYJ1152" s="165"/>
      <c r="IYK1152" s="165"/>
      <c r="IYL1152" s="165"/>
      <c r="IYM1152" s="165"/>
      <c r="IYN1152" s="165"/>
      <c r="IYO1152" s="165"/>
      <c r="IYP1152" s="165"/>
      <c r="IYQ1152" s="165"/>
      <c r="IYR1152" s="165"/>
      <c r="IYS1152" s="165"/>
      <c r="IYT1152" s="165"/>
      <c r="IYU1152" s="165"/>
      <c r="IYV1152" s="165"/>
      <c r="IYW1152" s="165"/>
      <c r="IYX1152" s="165"/>
      <c r="IYY1152" s="165"/>
      <c r="IYZ1152" s="165"/>
      <c r="IZA1152" s="165"/>
      <c r="IZB1152" s="165"/>
      <c r="IZC1152" s="165"/>
      <c r="IZD1152" s="165"/>
      <c r="IZE1152" s="165"/>
      <c r="IZF1152" s="165"/>
      <c r="IZG1152" s="165"/>
      <c r="IZH1152" s="165"/>
      <c r="IZI1152" s="165"/>
      <c r="IZJ1152" s="165"/>
      <c r="IZK1152" s="165"/>
      <c r="IZL1152" s="165"/>
      <c r="IZM1152" s="165"/>
      <c r="IZN1152" s="165"/>
      <c r="IZO1152" s="165"/>
      <c r="IZP1152" s="165"/>
      <c r="IZQ1152" s="165"/>
      <c r="IZR1152" s="165"/>
      <c r="IZS1152" s="165"/>
      <c r="IZT1152" s="165"/>
      <c r="IZU1152" s="165"/>
      <c r="IZV1152" s="165"/>
      <c r="IZW1152" s="165"/>
      <c r="IZX1152" s="165"/>
      <c r="IZY1152" s="165"/>
      <c r="IZZ1152" s="165"/>
      <c r="JAA1152" s="165"/>
      <c r="JAB1152" s="165"/>
      <c r="JAC1152" s="165"/>
      <c r="JAD1152" s="165"/>
      <c r="JAE1152" s="165"/>
      <c r="JAF1152" s="165"/>
      <c r="JAG1152" s="165"/>
      <c r="JAH1152" s="165"/>
      <c r="JAI1152" s="165"/>
      <c r="JAJ1152" s="165"/>
      <c r="JAK1152" s="165"/>
      <c r="JAL1152" s="165"/>
      <c r="JAM1152" s="165"/>
      <c r="JAN1152" s="165"/>
      <c r="JAO1152" s="165"/>
      <c r="JAP1152" s="165"/>
      <c r="JAQ1152" s="165"/>
      <c r="JAR1152" s="165"/>
      <c r="JAS1152" s="165"/>
      <c r="JAT1152" s="165"/>
      <c r="JAU1152" s="165"/>
      <c r="JAV1152" s="165"/>
      <c r="JAW1152" s="165"/>
      <c r="JAX1152" s="165"/>
      <c r="JAY1152" s="165"/>
      <c r="JAZ1152" s="165"/>
      <c r="JBA1152" s="165"/>
      <c r="JBB1152" s="165"/>
      <c r="JBC1152" s="165"/>
      <c r="JBD1152" s="165"/>
      <c r="JBE1152" s="165"/>
      <c r="JBF1152" s="165"/>
      <c r="JBG1152" s="165"/>
      <c r="JBH1152" s="165"/>
      <c r="JBI1152" s="165"/>
      <c r="JBJ1152" s="165"/>
      <c r="JBK1152" s="165"/>
      <c r="JBL1152" s="165"/>
      <c r="JBM1152" s="165"/>
      <c r="JBN1152" s="165"/>
      <c r="JBO1152" s="165"/>
      <c r="JBP1152" s="165"/>
      <c r="JBQ1152" s="165"/>
      <c r="JBR1152" s="165"/>
      <c r="JBS1152" s="165"/>
      <c r="JBT1152" s="165"/>
      <c r="JBU1152" s="165"/>
      <c r="JBV1152" s="165"/>
      <c r="JBW1152" s="165"/>
      <c r="JBX1152" s="165"/>
      <c r="JBY1152" s="165"/>
      <c r="JBZ1152" s="165"/>
      <c r="JCA1152" s="165"/>
      <c r="JCB1152" s="165"/>
      <c r="JCC1152" s="165"/>
      <c r="JCD1152" s="165"/>
      <c r="JCE1152" s="165"/>
      <c r="JCF1152" s="165"/>
      <c r="JCG1152" s="165"/>
      <c r="JCH1152" s="165"/>
      <c r="JCI1152" s="165"/>
      <c r="JCJ1152" s="165"/>
      <c r="JCK1152" s="165"/>
      <c r="JCL1152" s="165"/>
      <c r="JCM1152" s="165"/>
      <c r="JCN1152" s="165"/>
      <c r="JCO1152" s="165"/>
      <c r="JCP1152" s="165"/>
      <c r="JCQ1152" s="165"/>
      <c r="JCR1152" s="165"/>
      <c r="JCS1152" s="165"/>
      <c r="JCT1152" s="165"/>
      <c r="JCU1152" s="165"/>
      <c r="JCV1152" s="165"/>
      <c r="JCW1152" s="165"/>
      <c r="JCX1152" s="165"/>
      <c r="JCY1152" s="165"/>
      <c r="JCZ1152" s="165"/>
      <c r="JDA1152" s="165"/>
      <c r="JDB1152" s="165"/>
      <c r="JDC1152" s="165"/>
      <c r="JDD1152" s="165"/>
      <c r="JDE1152" s="165"/>
      <c r="JDF1152" s="165"/>
      <c r="JDG1152" s="165"/>
      <c r="JDH1152" s="165"/>
      <c r="JDI1152" s="165"/>
      <c r="JDJ1152" s="165"/>
      <c r="JDK1152" s="165"/>
      <c r="JDL1152" s="165"/>
      <c r="JDM1152" s="165"/>
      <c r="JDN1152" s="165"/>
      <c r="JDO1152" s="165"/>
      <c r="JDP1152" s="165"/>
      <c r="JDQ1152" s="165"/>
      <c r="JDR1152" s="165"/>
      <c r="JDS1152" s="165"/>
      <c r="JDT1152" s="165"/>
      <c r="JDU1152" s="165"/>
      <c r="JDV1152" s="165"/>
      <c r="JDW1152" s="165"/>
      <c r="JDX1152" s="165"/>
      <c r="JDY1152" s="165"/>
      <c r="JDZ1152" s="165"/>
      <c r="JEA1152" s="165"/>
      <c r="JEB1152" s="165"/>
      <c r="JEC1152" s="165"/>
      <c r="JED1152" s="165"/>
      <c r="JEE1152" s="165"/>
      <c r="JEF1152" s="165"/>
      <c r="JEG1152" s="165"/>
      <c r="JEH1152" s="165"/>
      <c r="JEI1152" s="165"/>
      <c r="JEJ1152" s="165"/>
      <c r="JEK1152" s="165"/>
      <c r="JEL1152" s="165"/>
      <c r="JEM1152" s="165"/>
      <c r="JEN1152" s="165"/>
      <c r="JEO1152" s="165"/>
      <c r="JEP1152" s="165"/>
      <c r="JEQ1152" s="165"/>
      <c r="JER1152" s="165"/>
      <c r="JES1152" s="165"/>
      <c r="JET1152" s="165"/>
      <c r="JEU1152" s="165"/>
      <c r="JEV1152" s="165"/>
      <c r="JEW1152" s="165"/>
      <c r="JEX1152" s="165"/>
      <c r="JEY1152" s="165"/>
      <c r="JEZ1152" s="165"/>
      <c r="JFA1152" s="165"/>
      <c r="JFB1152" s="165"/>
      <c r="JFC1152" s="165"/>
      <c r="JFD1152" s="165"/>
      <c r="JFE1152" s="165"/>
      <c r="JFF1152" s="165"/>
      <c r="JFG1152" s="165"/>
      <c r="JFH1152" s="165"/>
      <c r="JFI1152" s="165"/>
      <c r="JFJ1152" s="165"/>
      <c r="JFK1152" s="165"/>
      <c r="JFL1152" s="165"/>
      <c r="JFM1152" s="165"/>
      <c r="JFN1152" s="165"/>
      <c r="JFO1152" s="165"/>
      <c r="JFP1152" s="165"/>
      <c r="JFQ1152" s="165"/>
      <c r="JFR1152" s="165"/>
      <c r="JFS1152" s="165"/>
      <c r="JFT1152" s="165"/>
      <c r="JFU1152" s="165"/>
      <c r="JFV1152" s="165"/>
      <c r="JFW1152" s="165"/>
      <c r="JFX1152" s="165"/>
      <c r="JFY1152" s="165"/>
      <c r="JFZ1152" s="165"/>
      <c r="JGA1152" s="165"/>
      <c r="JGB1152" s="165"/>
      <c r="JGC1152" s="165"/>
      <c r="JGD1152" s="165"/>
      <c r="JGE1152" s="165"/>
      <c r="JGF1152" s="165"/>
      <c r="JGG1152" s="165"/>
      <c r="JGH1152" s="165"/>
      <c r="JGI1152" s="165"/>
      <c r="JGJ1152" s="165"/>
      <c r="JGK1152" s="165"/>
      <c r="JGL1152" s="165"/>
      <c r="JGM1152" s="165"/>
      <c r="JGN1152" s="165"/>
      <c r="JGO1152" s="165"/>
      <c r="JGP1152" s="165"/>
      <c r="JGQ1152" s="165"/>
      <c r="JGR1152" s="165"/>
      <c r="JGS1152" s="165"/>
      <c r="JGT1152" s="165"/>
      <c r="JGU1152" s="165"/>
      <c r="JGV1152" s="165"/>
      <c r="JGW1152" s="165"/>
      <c r="JGX1152" s="165"/>
      <c r="JGY1152" s="165"/>
      <c r="JGZ1152" s="165"/>
      <c r="JHA1152" s="165"/>
      <c r="JHB1152" s="165"/>
      <c r="JHC1152" s="165"/>
      <c r="JHD1152" s="165"/>
      <c r="JHE1152" s="165"/>
      <c r="JHF1152" s="165"/>
      <c r="JHG1152" s="165"/>
      <c r="JHH1152" s="165"/>
      <c r="JHI1152" s="165"/>
      <c r="JHJ1152" s="165"/>
      <c r="JHK1152" s="165"/>
      <c r="JHL1152" s="165"/>
      <c r="JHM1152" s="165"/>
      <c r="JHN1152" s="165"/>
      <c r="JHO1152" s="165"/>
      <c r="JHP1152" s="165"/>
      <c r="JHQ1152" s="165"/>
      <c r="JHR1152" s="165"/>
      <c r="JHS1152" s="165"/>
      <c r="JHT1152" s="165"/>
      <c r="JHU1152" s="165"/>
      <c r="JHV1152" s="165"/>
      <c r="JHW1152" s="165"/>
      <c r="JHX1152" s="165"/>
      <c r="JHY1152" s="165"/>
      <c r="JHZ1152" s="165"/>
      <c r="JIA1152" s="165"/>
      <c r="JIB1152" s="165"/>
      <c r="JIC1152" s="165"/>
      <c r="JID1152" s="165"/>
      <c r="JIE1152" s="165"/>
      <c r="JIF1152" s="165"/>
      <c r="JIG1152" s="165"/>
      <c r="JIH1152" s="165"/>
      <c r="JII1152" s="165"/>
      <c r="JIJ1152" s="165"/>
      <c r="JIK1152" s="165"/>
      <c r="JIL1152" s="165"/>
      <c r="JIM1152" s="165"/>
      <c r="JIN1152" s="165"/>
      <c r="JIO1152" s="165"/>
      <c r="JIP1152" s="165"/>
      <c r="JIQ1152" s="165"/>
      <c r="JIR1152" s="165"/>
      <c r="JIS1152" s="165"/>
      <c r="JIT1152" s="165"/>
      <c r="JIU1152" s="165"/>
      <c r="JIV1152" s="165"/>
      <c r="JIW1152" s="165"/>
      <c r="JIX1152" s="165"/>
      <c r="JIY1152" s="165"/>
      <c r="JIZ1152" s="165"/>
      <c r="JJA1152" s="165"/>
      <c r="JJB1152" s="165"/>
      <c r="JJC1152" s="165"/>
      <c r="JJD1152" s="165"/>
      <c r="JJE1152" s="165"/>
      <c r="JJF1152" s="165"/>
      <c r="JJG1152" s="165"/>
      <c r="JJH1152" s="165"/>
      <c r="JJI1152" s="165"/>
      <c r="JJJ1152" s="165"/>
      <c r="JJK1152" s="165"/>
      <c r="JJL1152" s="165"/>
      <c r="JJM1152" s="165"/>
      <c r="JJN1152" s="165"/>
      <c r="JJO1152" s="165"/>
      <c r="JJP1152" s="165"/>
      <c r="JJQ1152" s="165"/>
      <c r="JJR1152" s="165"/>
      <c r="JJS1152" s="165"/>
      <c r="JJT1152" s="165"/>
      <c r="JJU1152" s="165"/>
      <c r="JJV1152" s="165"/>
      <c r="JJW1152" s="165"/>
      <c r="JJX1152" s="165"/>
      <c r="JJY1152" s="165"/>
      <c r="JJZ1152" s="165"/>
      <c r="JKA1152" s="165"/>
      <c r="JKB1152" s="165"/>
      <c r="JKC1152" s="165"/>
      <c r="JKD1152" s="165"/>
      <c r="JKE1152" s="165"/>
      <c r="JKF1152" s="165"/>
      <c r="JKG1152" s="165"/>
      <c r="JKH1152" s="165"/>
      <c r="JKI1152" s="165"/>
      <c r="JKJ1152" s="165"/>
      <c r="JKK1152" s="165"/>
      <c r="JKL1152" s="165"/>
      <c r="JKM1152" s="165"/>
      <c r="JKN1152" s="165"/>
      <c r="JKO1152" s="165"/>
      <c r="JKP1152" s="165"/>
      <c r="JKQ1152" s="165"/>
      <c r="JKR1152" s="165"/>
      <c r="JKS1152" s="165"/>
      <c r="JKT1152" s="165"/>
      <c r="JKU1152" s="165"/>
      <c r="JKV1152" s="165"/>
      <c r="JKW1152" s="165"/>
      <c r="JKX1152" s="165"/>
      <c r="JKY1152" s="165"/>
      <c r="JKZ1152" s="165"/>
      <c r="JLA1152" s="165"/>
      <c r="JLB1152" s="165"/>
      <c r="JLC1152" s="165"/>
      <c r="JLD1152" s="165"/>
      <c r="JLE1152" s="165"/>
      <c r="JLF1152" s="165"/>
      <c r="JLG1152" s="165"/>
      <c r="JLH1152" s="165"/>
      <c r="JLI1152" s="165"/>
      <c r="JLJ1152" s="165"/>
      <c r="JLK1152" s="165"/>
      <c r="JLL1152" s="165"/>
      <c r="JLM1152" s="165"/>
      <c r="JLN1152" s="165"/>
      <c r="JLO1152" s="165"/>
      <c r="JLP1152" s="165"/>
      <c r="JLQ1152" s="165"/>
      <c r="JLR1152" s="165"/>
      <c r="JLS1152" s="165"/>
      <c r="JLT1152" s="165"/>
      <c r="JLU1152" s="165"/>
      <c r="JLV1152" s="165"/>
      <c r="JLW1152" s="165"/>
      <c r="JLX1152" s="165"/>
      <c r="JLY1152" s="165"/>
      <c r="JLZ1152" s="165"/>
      <c r="JMA1152" s="165"/>
      <c r="JMB1152" s="165"/>
      <c r="JMC1152" s="165"/>
      <c r="JMD1152" s="165"/>
      <c r="JME1152" s="165"/>
      <c r="JMF1152" s="165"/>
      <c r="JMG1152" s="165"/>
      <c r="JMH1152" s="165"/>
      <c r="JMI1152" s="165"/>
      <c r="JMJ1152" s="165"/>
      <c r="JMK1152" s="165"/>
      <c r="JML1152" s="165"/>
      <c r="JMM1152" s="165"/>
      <c r="JMN1152" s="165"/>
      <c r="JMO1152" s="165"/>
      <c r="JMP1152" s="165"/>
      <c r="JMQ1152" s="165"/>
      <c r="JMR1152" s="165"/>
      <c r="JMS1152" s="165"/>
      <c r="JMT1152" s="165"/>
      <c r="JMU1152" s="165"/>
      <c r="JMV1152" s="165"/>
      <c r="JMW1152" s="165"/>
      <c r="JMX1152" s="165"/>
      <c r="JMY1152" s="165"/>
      <c r="JMZ1152" s="165"/>
      <c r="JNA1152" s="165"/>
      <c r="JNB1152" s="165"/>
      <c r="JNC1152" s="165"/>
      <c r="JND1152" s="165"/>
      <c r="JNE1152" s="165"/>
      <c r="JNF1152" s="165"/>
      <c r="JNG1152" s="165"/>
      <c r="JNH1152" s="165"/>
      <c r="JNI1152" s="165"/>
      <c r="JNJ1152" s="165"/>
      <c r="JNK1152" s="165"/>
      <c r="JNL1152" s="165"/>
      <c r="JNM1152" s="165"/>
      <c r="JNN1152" s="165"/>
      <c r="JNO1152" s="165"/>
      <c r="JNP1152" s="165"/>
      <c r="JNQ1152" s="165"/>
      <c r="JNR1152" s="165"/>
      <c r="JNS1152" s="165"/>
      <c r="JNT1152" s="165"/>
      <c r="JNU1152" s="165"/>
      <c r="JNV1152" s="165"/>
      <c r="JNW1152" s="165"/>
      <c r="JNX1152" s="165"/>
      <c r="JNY1152" s="165"/>
      <c r="JNZ1152" s="165"/>
      <c r="JOA1152" s="165"/>
      <c r="JOB1152" s="165"/>
      <c r="JOC1152" s="165"/>
      <c r="JOD1152" s="165"/>
      <c r="JOE1152" s="165"/>
      <c r="JOF1152" s="165"/>
      <c r="JOG1152" s="165"/>
      <c r="JOH1152" s="165"/>
      <c r="JOI1152" s="165"/>
      <c r="JOJ1152" s="165"/>
      <c r="JOK1152" s="165"/>
      <c r="JOL1152" s="165"/>
      <c r="JOM1152" s="165"/>
      <c r="JON1152" s="165"/>
      <c r="JOO1152" s="165"/>
      <c r="JOP1152" s="165"/>
      <c r="JOQ1152" s="165"/>
      <c r="JOR1152" s="165"/>
      <c r="JOS1152" s="165"/>
      <c r="JOT1152" s="165"/>
      <c r="JOU1152" s="165"/>
      <c r="JOV1152" s="165"/>
      <c r="JOW1152" s="165"/>
      <c r="JOX1152" s="165"/>
      <c r="JOY1152" s="165"/>
      <c r="JOZ1152" s="165"/>
      <c r="JPA1152" s="165"/>
      <c r="JPB1152" s="165"/>
      <c r="JPC1152" s="165"/>
      <c r="JPD1152" s="165"/>
      <c r="JPE1152" s="165"/>
      <c r="JPF1152" s="165"/>
      <c r="JPG1152" s="165"/>
      <c r="JPH1152" s="165"/>
      <c r="JPI1152" s="165"/>
      <c r="JPJ1152" s="165"/>
      <c r="JPK1152" s="165"/>
      <c r="JPL1152" s="165"/>
      <c r="JPM1152" s="165"/>
      <c r="JPN1152" s="165"/>
      <c r="JPO1152" s="165"/>
      <c r="JPP1152" s="165"/>
      <c r="JPQ1152" s="165"/>
      <c r="JPR1152" s="165"/>
      <c r="JPS1152" s="165"/>
      <c r="JPT1152" s="165"/>
      <c r="JPU1152" s="165"/>
      <c r="JPV1152" s="165"/>
      <c r="JPW1152" s="165"/>
      <c r="JPX1152" s="165"/>
      <c r="JPY1152" s="165"/>
      <c r="JPZ1152" s="165"/>
      <c r="JQA1152" s="165"/>
      <c r="JQB1152" s="165"/>
      <c r="JQC1152" s="165"/>
      <c r="JQD1152" s="165"/>
      <c r="JQE1152" s="165"/>
      <c r="JQF1152" s="165"/>
      <c r="JQG1152" s="165"/>
      <c r="JQH1152" s="165"/>
      <c r="JQI1152" s="165"/>
      <c r="JQJ1152" s="165"/>
      <c r="JQK1152" s="165"/>
      <c r="JQL1152" s="165"/>
      <c r="JQM1152" s="165"/>
      <c r="JQN1152" s="165"/>
      <c r="JQO1152" s="165"/>
      <c r="JQP1152" s="165"/>
      <c r="JQQ1152" s="165"/>
      <c r="JQR1152" s="165"/>
      <c r="JQS1152" s="165"/>
      <c r="JQT1152" s="165"/>
      <c r="JQU1152" s="165"/>
      <c r="JQV1152" s="165"/>
      <c r="JQW1152" s="165"/>
      <c r="JQX1152" s="165"/>
      <c r="JQY1152" s="165"/>
      <c r="JQZ1152" s="165"/>
      <c r="JRA1152" s="165"/>
      <c r="JRB1152" s="165"/>
      <c r="JRC1152" s="165"/>
      <c r="JRD1152" s="165"/>
      <c r="JRE1152" s="165"/>
      <c r="JRF1152" s="165"/>
      <c r="JRG1152" s="165"/>
      <c r="JRH1152" s="165"/>
      <c r="JRI1152" s="165"/>
      <c r="JRJ1152" s="165"/>
      <c r="JRK1152" s="165"/>
      <c r="JRL1152" s="165"/>
      <c r="JRM1152" s="165"/>
      <c r="JRN1152" s="165"/>
      <c r="JRO1152" s="165"/>
      <c r="JRP1152" s="165"/>
      <c r="JRQ1152" s="165"/>
      <c r="JRR1152" s="165"/>
      <c r="JRS1152" s="165"/>
      <c r="JRT1152" s="165"/>
      <c r="JRU1152" s="165"/>
      <c r="JRV1152" s="165"/>
      <c r="JRW1152" s="165"/>
      <c r="JRX1152" s="165"/>
      <c r="JRY1152" s="165"/>
      <c r="JRZ1152" s="165"/>
      <c r="JSA1152" s="165"/>
      <c r="JSB1152" s="165"/>
      <c r="JSC1152" s="165"/>
      <c r="JSD1152" s="165"/>
      <c r="JSE1152" s="165"/>
      <c r="JSF1152" s="165"/>
      <c r="JSG1152" s="165"/>
      <c r="JSH1152" s="165"/>
      <c r="JSI1152" s="165"/>
      <c r="JSJ1152" s="165"/>
      <c r="JSK1152" s="165"/>
      <c r="JSL1152" s="165"/>
      <c r="JSM1152" s="165"/>
      <c r="JSN1152" s="165"/>
      <c r="JSO1152" s="165"/>
      <c r="JSP1152" s="165"/>
      <c r="JSQ1152" s="165"/>
      <c r="JSR1152" s="165"/>
      <c r="JSS1152" s="165"/>
      <c r="JST1152" s="165"/>
      <c r="JSU1152" s="165"/>
      <c r="JSV1152" s="165"/>
      <c r="JSW1152" s="165"/>
      <c r="JSX1152" s="165"/>
      <c r="JSY1152" s="165"/>
      <c r="JSZ1152" s="165"/>
      <c r="JTA1152" s="165"/>
      <c r="JTB1152" s="165"/>
      <c r="JTC1152" s="165"/>
      <c r="JTD1152" s="165"/>
      <c r="JTE1152" s="165"/>
      <c r="JTF1152" s="165"/>
      <c r="JTG1152" s="165"/>
      <c r="JTH1152" s="165"/>
      <c r="JTI1152" s="165"/>
      <c r="JTJ1152" s="165"/>
      <c r="JTK1152" s="165"/>
      <c r="JTL1152" s="165"/>
      <c r="JTM1152" s="165"/>
      <c r="JTN1152" s="165"/>
      <c r="JTO1152" s="165"/>
      <c r="JTP1152" s="165"/>
      <c r="JTQ1152" s="165"/>
      <c r="JTR1152" s="165"/>
      <c r="JTS1152" s="165"/>
      <c r="JTT1152" s="165"/>
      <c r="JTU1152" s="165"/>
      <c r="JTV1152" s="165"/>
      <c r="JTW1152" s="165"/>
      <c r="JTX1152" s="165"/>
      <c r="JTY1152" s="165"/>
      <c r="JTZ1152" s="165"/>
      <c r="JUA1152" s="165"/>
      <c r="JUB1152" s="165"/>
      <c r="JUC1152" s="165"/>
      <c r="JUD1152" s="165"/>
      <c r="JUE1152" s="165"/>
      <c r="JUF1152" s="165"/>
      <c r="JUG1152" s="165"/>
      <c r="JUH1152" s="165"/>
      <c r="JUI1152" s="165"/>
      <c r="JUJ1152" s="165"/>
      <c r="JUK1152" s="165"/>
      <c r="JUL1152" s="165"/>
      <c r="JUM1152" s="165"/>
      <c r="JUN1152" s="165"/>
      <c r="JUO1152" s="165"/>
      <c r="JUP1152" s="165"/>
      <c r="JUQ1152" s="165"/>
      <c r="JUR1152" s="165"/>
      <c r="JUS1152" s="165"/>
      <c r="JUT1152" s="165"/>
      <c r="JUU1152" s="165"/>
      <c r="JUV1152" s="165"/>
      <c r="JUW1152" s="165"/>
      <c r="JUX1152" s="165"/>
      <c r="JUY1152" s="165"/>
      <c r="JUZ1152" s="165"/>
      <c r="JVA1152" s="165"/>
      <c r="JVB1152" s="165"/>
      <c r="JVC1152" s="165"/>
      <c r="JVD1152" s="165"/>
      <c r="JVE1152" s="165"/>
      <c r="JVF1152" s="165"/>
      <c r="JVG1152" s="165"/>
      <c r="JVH1152" s="165"/>
      <c r="JVI1152" s="165"/>
      <c r="JVJ1152" s="165"/>
      <c r="JVK1152" s="165"/>
      <c r="JVL1152" s="165"/>
      <c r="JVM1152" s="165"/>
      <c r="JVN1152" s="165"/>
      <c r="JVO1152" s="165"/>
      <c r="JVP1152" s="165"/>
      <c r="JVQ1152" s="165"/>
      <c r="JVR1152" s="165"/>
      <c r="JVS1152" s="165"/>
      <c r="JVT1152" s="165"/>
      <c r="JVU1152" s="165"/>
      <c r="JVV1152" s="165"/>
      <c r="JVW1152" s="165"/>
      <c r="JVX1152" s="165"/>
      <c r="JVY1152" s="165"/>
      <c r="JVZ1152" s="165"/>
      <c r="JWA1152" s="165"/>
      <c r="JWB1152" s="165"/>
      <c r="JWC1152" s="165"/>
      <c r="JWD1152" s="165"/>
      <c r="JWE1152" s="165"/>
      <c r="JWF1152" s="165"/>
      <c r="JWG1152" s="165"/>
      <c r="JWH1152" s="165"/>
      <c r="JWI1152" s="165"/>
      <c r="JWJ1152" s="165"/>
      <c r="JWK1152" s="165"/>
      <c r="JWL1152" s="165"/>
      <c r="JWM1152" s="165"/>
      <c r="JWN1152" s="165"/>
      <c r="JWO1152" s="165"/>
      <c r="JWP1152" s="165"/>
      <c r="JWQ1152" s="165"/>
      <c r="JWR1152" s="165"/>
      <c r="JWS1152" s="165"/>
      <c r="JWT1152" s="165"/>
      <c r="JWU1152" s="165"/>
      <c r="JWV1152" s="165"/>
      <c r="JWW1152" s="165"/>
      <c r="JWX1152" s="165"/>
      <c r="JWY1152" s="165"/>
      <c r="JWZ1152" s="165"/>
      <c r="JXA1152" s="165"/>
      <c r="JXB1152" s="165"/>
      <c r="JXC1152" s="165"/>
      <c r="JXD1152" s="165"/>
      <c r="JXE1152" s="165"/>
      <c r="JXF1152" s="165"/>
      <c r="JXG1152" s="165"/>
      <c r="JXH1152" s="165"/>
      <c r="JXI1152" s="165"/>
      <c r="JXJ1152" s="165"/>
      <c r="JXK1152" s="165"/>
      <c r="JXL1152" s="165"/>
      <c r="JXM1152" s="165"/>
      <c r="JXN1152" s="165"/>
      <c r="JXO1152" s="165"/>
      <c r="JXP1152" s="165"/>
      <c r="JXQ1152" s="165"/>
      <c r="JXR1152" s="165"/>
      <c r="JXS1152" s="165"/>
      <c r="JXT1152" s="165"/>
      <c r="JXU1152" s="165"/>
      <c r="JXV1152" s="165"/>
      <c r="JXW1152" s="165"/>
      <c r="JXX1152" s="165"/>
      <c r="JXY1152" s="165"/>
      <c r="JXZ1152" s="165"/>
      <c r="JYA1152" s="165"/>
      <c r="JYB1152" s="165"/>
      <c r="JYC1152" s="165"/>
      <c r="JYD1152" s="165"/>
      <c r="JYE1152" s="165"/>
      <c r="JYF1152" s="165"/>
      <c r="JYG1152" s="165"/>
      <c r="JYH1152" s="165"/>
      <c r="JYI1152" s="165"/>
      <c r="JYJ1152" s="165"/>
      <c r="JYK1152" s="165"/>
      <c r="JYL1152" s="165"/>
      <c r="JYM1152" s="165"/>
      <c r="JYN1152" s="165"/>
      <c r="JYO1152" s="165"/>
      <c r="JYP1152" s="165"/>
      <c r="JYQ1152" s="165"/>
      <c r="JYR1152" s="165"/>
      <c r="JYS1152" s="165"/>
      <c r="JYT1152" s="165"/>
      <c r="JYU1152" s="165"/>
      <c r="JYV1152" s="165"/>
      <c r="JYW1152" s="165"/>
      <c r="JYX1152" s="165"/>
      <c r="JYY1152" s="165"/>
      <c r="JYZ1152" s="165"/>
      <c r="JZA1152" s="165"/>
      <c r="JZB1152" s="165"/>
      <c r="JZC1152" s="165"/>
      <c r="JZD1152" s="165"/>
      <c r="JZE1152" s="165"/>
      <c r="JZF1152" s="165"/>
      <c r="JZG1152" s="165"/>
      <c r="JZH1152" s="165"/>
      <c r="JZI1152" s="165"/>
      <c r="JZJ1152" s="165"/>
      <c r="JZK1152" s="165"/>
      <c r="JZL1152" s="165"/>
      <c r="JZM1152" s="165"/>
      <c r="JZN1152" s="165"/>
      <c r="JZO1152" s="165"/>
      <c r="JZP1152" s="165"/>
      <c r="JZQ1152" s="165"/>
      <c r="JZR1152" s="165"/>
      <c r="JZS1152" s="165"/>
      <c r="JZT1152" s="165"/>
      <c r="JZU1152" s="165"/>
      <c r="JZV1152" s="165"/>
      <c r="JZW1152" s="165"/>
      <c r="JZX1152" s="165"/>
      <c r="JZY1152" s="165"/>
      <c r="JZZ1152" s="165"/>
      <c r="KAA1152" s="165"/>
      <c r="KAB1152" s="165"/>
      <c r="KAC1152" s="165"/>
      <c r="KAD1152" s="165"/>
      <c r="KAE1152" s="165"/>
      <c r="KAF1152" s="165"/>
      <c r="KAG1152" s="165"/>
      <c r="KAH1152" s="165"/>
      <c r="KAI1152" s="165"/>
      <c r="KAJ1152" s="165"/>
      <c r="KAK1152" s="165"/>
      <c r="KAL1152" s="165"/>
      <c r="KAM1152" s="165"/>
      <c r="KAN1152" s="165"/>
      <c r="KAO1152" s="165"/>
      <c r="KAP1152" s="165"/>
      <c r="KAQ1152" s="165"/>
      <c r="KAR1152" s="165"/>
      <c r="KAS1152" s="165"/>
      <c r="KAT1152" s="165"/>
      <c r="KAU1152" s="165"/>
      <c r="KAV1152" s="165"/>
      <c r="KAW1152" s="165"/>
      <c r="KAX1152" s="165"/>
      <c r="KAY1152" s="165"/>
      <c r="KAZ1152" s="165"/>
      <c r="KBA1152" s="165"/>
      <c r="KBB1152" s="165"/>
      <c r="KBC1152" s="165"/>
      <c r="KBD1152" s="165"/>
      <c r="KBE1152" s="165"/>
      <c r="KBF1152" s="165"/>
      <c r="KBG1152" s="165"/>
      <c r="KBH1152" s="165"/>
      <c r="KBI1152" s="165"/>
      <c r="KBJ1152" s="165"/>
      <c r="KBK1152" s="165"/>
      <c r="KBL1152" s="165"/>
      <c r="KBM1152" s="165"/>
      <c r="KBN1152" s="165"/>
      <c r="KBO1152" s="165"/>
      <c r="KBP1152" s="165"/>
      <c r="KBQ1152" s="165"/>
      <c r="KBR1152" s="165"/>
      <c r="KBS1152" s="165"/>
      <c r="KBT1152" s="165"/>
      <c r="KBU1152" s="165"/>
      <c r="KBV1152" s="165"/>
      <c r="KBW1152" s="165"/>
      <c r="KBX1152" s="165"/>
      <c r="KBY1152" s="165"/>
      <c r="KBZ1152" s="165"/>
      <c r="KCA1152" s="165"/>
      <c r="KCB1152" s="165"/>
      <c r="KCC1152" s="165"/>
      <c r="KCD1152" s="165"/>
      <c r="KCE1152" s="165"/>
      <c r="KCF1152" s="165"/>
      <c r="KCG1152" s="165"/>
      <c r="KCH1152" s="165"/>
      <c r="KCI1152" s="165"/>
      <c r="KCJ1152" s="165"/>
      <c r="KCK1152" s="165"/>
      <c r="KCL1152" s="165"/>
      <c r="KCM1152" s="165"/>
      <c r="KCN1152" s="165"/>
      <c r="KCO1152" s="165"/>
      <c r="KCP1152" s="165"/>
      <c r="KCQ1152" s="165"/>
      <c r="KCR1152" s="165"/>
      <c r="KCS1152" s="165"/>
      <c r="KCT1152" s="165"/>
      <c r="KCU1152" s="165"/>
      <c r="KCV1152" s="165"/>
      <c r="KCW1152" s="165"/>
      <c r="KCX1152" s="165"/>
      <c r="KCY1152" s="165"/>
      <c r="KCZ1152" s="165"/>
      <c r="KDA1152" s="165"/>
      <c r="KDB1152" s="165"/>
      <c r="KDC1152" s="165"/>
      <c r="KDD1152" s="165"/>
      <c r="KDE1152" s="165"/>
      <c r="KDF1152" s="165"/>
      <c r="KDG1152" s="165"/>
      <c r="KDH1152" s="165"/>
      <c r="KDI1152" s="165"/>
      <c r="KDJ1152" s="165"/>
      <c r="KDK1152" s="165"/>
      <c r="KDL1152" s="165"/>
      <c r="KDM1152" s="165"/>
      <c r="KDN1152" s="165"/>
      <c r="KDO1152" s="165"/>
      <c r="KDP1152" s="165"/>
      <c r="KDQ1152" s="165"/>
      <c r="KDR1152" s="165"/>
      <c r="KDS1152" s="165"/>
      <c r="KDT1152" s="165"/>
      <c r="KDU1152" s="165"/>
      <c r="KDV1152" s="165"/>
      <c r="KDW1152" s="165"/>
      <c r="KDX1152" s="165"/>
      <c r="KDY1152" s="165"/>
      <c r="KDZ1152" s="165"/>
      <c r="KEA1152" s="165"/>
      <c r="KEB1152" s="165"/>
      <c r="KEC1152" s="165"/>
      <c r="KED1152" s="165"/>
      <c r="KEE1152" s="165"/>
      <c r="KEF1152" s="165"/>
      <c r="KEG1152" s="165"/>
      <c r="KEH1152" s="165"/>
      <c r="KEI1152" s="165"/>
      <c r="KEJ1152" s="165"/>
      <c r="KEK1152" s="165"/>
      <c r="KEL1152" s="165"/>
      <c r="KEM1152" s="165"/>
      <c r="KEN1152" s="165"/>
      <c r="KEO1152" s="165"/>
      <c r="KEP1152" s="165"/>
      <c r="KEQ1152" s="165"/>
      <c r="KER1152" s="165"/>
      <c r="KES1152" s="165"/>
      <c r="KET1152" s="165"/>
      <c r="KEU1152" s="165"/>
      <c r="KEV1152" s="165"/>
      <c r="KEW1152" s="165"/>
      <c r="KEX1152" s="165"/>
      <c r="KEY1152" s="165"/>
      <c r="KEZ1152" s="165"/>
      <c r="KFA1152" s="165"/>
      <c r="KFB1152" s="165"/>
      <c r="KFC1152" s="165"/>
      <c r="KFD1152" s="165"/>
      <c r="KFE1152" s="165"/>
      <c r="KFF1152" s="165"/>
      <c r="KFG1152" s="165"/>
      <c r="KFH1152" s="165"/>
      <c r="KFI1152" s="165"/>
      <c r="KFJ1152" s="165"/>
      <c r="KFK1152" s="165"/>
      <c r="KFL1152" s="165"/>
      <c r="KFM1152" s="165"/>
      <c r="KFN1152" s="165"/>
      <c r="KFO1152" s="165"/>
      <c r="KFP1152" s="165"/>
      <c r="KFQ1152" s="165"/>
      <c r="KFR1152" s="165"/>
      <c r="KFS1152" s="165"/>
      <c r="KFT1152" s="165"/>
      <c r="KFU1152" s="165"/>
      <c r="KFV1152" s="165"/>
      <c r="KFW1152" s="165"/>
      <c r="KFX1152" s="165"/>
      <c r="KFY1152" s="165"/>
      <c r="KFZ1152" s="165"/>
      <c r="KGA1152" s="165"/>
      <c r="KGB1152" s="165"/>
      <c r="KGC1152" s="165"/>
      <c r="KGD1152" s="165"/>
      <c r="KGE1152" s="165"/>
      <c r="KGF1152" s="165"/>
      <c r="KGG1152" s="165"/>
      <c r="KGH1152" s="165"/>
      <c r="KGI1152" s="165"/>
      <c r="KGJ1152" s="165"/>
      <c r="KGK1152" s="165"/>
      <c r="KGL1152" s="165"/>
      <c r="KGM1152" s="165"/>
      <c r="KGN1152" s="165"/>
      <c r="KGO1152" s="165"/>
      <c r="KGP1152" s="165"/>
      <c r="KGQ1152" s="165"/>
      <c r="KGR1152" s="165"/>
      <c r="KGS1152" s="165"/>
      <c r="KGT1152" s="165"/>
      <c r="KGU1152" s="165"/>
      <c r="KGV1152" s="165"/>
      <c r="KGW1152" s="165"/>
      <c r="KGX1152" s="165"/>
      <c r="KGY1152" s="165"/>
      <c r="KGZ1152" s="165"/>
      <c r="KHA1152" s="165"/>
      <c r="KHB1152" s="165"/>
      <c r="KHC1152" s="165"/>
      <c r="KHD1152" s="165"/>
      <c r="KHE1152" s="165"/>
      <c r="KHF1152" s="165"/>
      <c r="KHG1152" s="165"/>
      <c r="KHH1152" s="165"/>
      <c r="KHI1152" s="165"/>
      <c r="KHJ1152" s="165"/>
      <c r="KHK1152" s="165"/>
      <c r="KHL1152" s="165"/>
      <c r="KHM1152" s="165"/>
      <c r="KHN1152" s="165"/>
      <c r="KHO1152" s="165"/>
      <c r="KHP1152" s="165"/>
      <c r="KHQ1152" s="165"/>
      <c r="KHR1152" s="165"/>
      <c r="KHS1152" s="165"/>
      <c r="KHT1152" s="165"/>
      <c r="KHU1152" s="165"/>
      <c r="KHV1152" s="165"/>
      <c r="KHW1152" s="165"/>
      <c r="KHX1152" s="165"/>
      <c r="KHY1152" s="165"/>
      <c r="KHZ1152" s="165"/>
      <c r="KIA1152" s="165"/>
      <c r="KIB1152" s="165"/>
      <c r="KIC1152" s="165"/>
      <c r="KID1152" s="165"/>
      <c r="KIE1152" s="165"/>
      <c r="KIF1152" s="165"/>
      <c r="KIG1152" s="165"/>
      <c r="KIH1152" s="165"/>
      <c r="KII1152" s="165"/>
      <c r="KIJ1152" s="165"/>
      <c r="KIK1152" s="165"/>
      <c r="KIL1152" s="165"/>
      <c r="KIM1152" s="165"/>
      <c r="KIN1152" s="165"/>
      <c r="KIO1152" s="165"/>
      <c r="KIP1152" s="165"/>
      <c r="KIQ1152" s="165"/>
      <c r="KIR1152" s="165"/>
      <c r="KIS1152" s="165"/>
      <c r="KIT1152" s="165"/>
      <c r="KIU1152" s="165"/>
      <c r="KIV1152" s="165"/>
      <c r="KIW1152" s="165"/>
      <c r="KIX1152" s="165"/>
      <c r="KIY1152" s="165"/>
      <c r="KIZ1152" s="165"/>
      <c r="KJA1152" s="165"/>
      <c r="KJB1152" s="165"/>
      <c r="KJC1152" s="165"/>
      <c r="KJD1152" s="165"/>
      <c r="KJE1152" s="165"/>
      <c r="KJF1152" s="165"/>
      <c r="KJG1152" s="165"/>
      <c r="KJH1152" s="165"/>
      <c r="KJI1152" s="165"/>
      <c r="KJJ1152" s="165"/>
      <c r="KJK1152" s="165"/>
      <c r="KJL1152" s="165"/>
      <c r="KJM1152" s="165"/>
      <c r="KJN1152" s="165"/>
      <c r="KJO1152" s="165"/>
      <c r="KJP1152" s="165"/>
      <c r="KJQ1152" s="165"/>
      <c r="KJR1152" s="165"/>
      <c r="KJS1152" s="165"/>
      <c r="KJT1152" s="165"/>
      <c r="KJU1152" s="165"/>
      <c r="KJV1152" s="165"/>
      <c r="KJW1152" s="165"/>
      <c r="KJX1152" s="165"/>
      <c r="KJY1152" s="165"/>
      <c r="KJZ1152" s="165"/>
      <c r="KKA1152" s="165"/>
      <c r="KKB1152" s="165"/>
      <c r="KKC1152" s="165"/>
      <c r="KKD1152" s="165"/>
      <c r="KKE1152" s="165"/>
      <c r="KKF1152" s="165"/>
      <c r="KKG1152" s="165"/>
      <c r="KKH1152" s="165"/>
      <c r="KKI1152" s="165"/>
      <c r="KKJ1152" s="165"/>
      <c r="KKK1152" s="165"/>
      <c r="KKL1152" s="165"/>
      <c r="KKM1152" s="165"/>
      <c r="KKN1152" s="165"/>
      <c r="KKO1152" s="165"/>
      <c r="KKP1152" s="165"/>
      <c r="KKQ1152" s="165"/>
      <c r="KKR1152" s="165"/>
      <c r="KKS1152" s="165"/>
      <c r="KKT1152" s="165"/>
      <c r="KKU1152" s="165"/>
      <c r="KKV1152" s="165"/>
      <c r="KKW1152" s="165"/>
      <c r="KKX1152" s="165"/>
      <c r="KKY1152" s="165"/>
      <c r="KKZ1152" s="165"/>
      <c r="KLA1152" s="165"/>
      <c r="KLB1152" s="165"/>
      <c r="KLC1152" s="165"/>
      <c r="KLD1152" s="165"/>
      <c r="KLE1152" s="165"/>
      <c r="KLF1152" s="165"/>
      <c r="KLG1152" s="165"/>
      <c r="KLH1152" s="165"/>
      <c r="KLI1152" s="165"/>
      <c r="KLJ1152" s="165"/>
      <c r="KLK1152" s="165"/>
      <c r="KLL1152" s="165"/>
      <c r="KLM1152" s="165"/>
      <c r="KLN1152" s="165"/>
      <c r="KLO1152" s="165"/>
      <c r="KLP1152" s="165"/>
      <c r="KLQ1152" s="165"/>
      <c r="KLR1152" s="165"/>
      <c r="KLS1152" s="165"/>
      <c r="KLT1152" s="165"/>
      <c r="KLU1152" s="165"/>
      <c r="KLV1152" s="165"/>
      <c r="KLW1152" s="165"/>
      <c r="KLX1152" s="165"/>
      <c r="KLY1152" s="165"/>
      <c r="KLZ1152" s="165"/>
      <c r="KMA1152" s="165"/>
      <c r="KMB1152" s="165"/>
      <c r="KMC1152" s="165"/>
      <c r="KMD1152" s="165"/>
      <c r="KME1152" s="165"/>
      <c r="KMF1152" s="165"/>
      <c r="KMG1152" s="165"/>
      <c r="KMH1152" s="165"/>
      <c r="KMI1152" s="165"/>
      <c r="KMJ1152" s="165"/>
      <c r="KMK1152" s="165"/>
      <c r="KML1152" s="165"/>
      <c r="KMM1152" s="165"/>
      <c r="KMN1152" s="165"/>
      <c r="KMO1152" s="165"/>
      <c r="KMP1152" s="165"/>
      <c r="KMQ1152" s="165"/>
      <c r="KMR1152" s="165"/>
      <c r="KMS1152" s="165"/>
      <c r="KMT1152" s="165"/>
      <c r="KMU1152" s="165"/>
      <c r="KMV1152" s="165"/>
      <c r="KMW1152" s="165"/>
      <c r="KMX1152" s="165"/>
      <c r="KMY1152" s="165"/>
      <c r="KMZ1152" s="165"/>
      <c r="KNA1152" s="165"/>
      <c r="KNB1152" s="165"/>
      <c r="KNC1152" s="165"/>
      <c r="KND1152" s="165"/>
      <c r="KNE1152" s="165"/>
      <c r="KNF1152" s="165"/>
      <c r="KNG1152" s="165"/>
      <c r="KNH1152" s="165"/>
      <c r="KNI1152" s="165"/>
      <c r="KNJ1152" s="165"/>
      <c r="KNK1152" s="165"/>
      <c r="KNL1152" s="165"/>
      <c r="KNM1152" s="165"/>
      <c r="KNN1152" s="165"/>
      <c r="KNO1152" s="165"/>
      <c r="KNP1152" s="165"/>
      <c r="KNQ1152" s="165"/>
      <c r="KNR1152" s="165"/>
      <c r="KNS1152" s="165"/>
      <c r="KNT1152" s="165"/>
      <c r="KNU1152" s="165"/>
      <c r="KNV1152" s="165"/>
      <c r="KNW1152" s="165"/>
      <c r="KNX1152" s="165"/>
      <c r="KNY1152" s="165"/>
      <c r="KNZ1152" s="165"/>
      <c r="KOA1152" s="165"/>
      <c r="KOB1152" s="165"/>
      <c r="KOC1152" s="165"/>
      <c r="KOD1152" s="165"/>
      <c r="KOE1152" s="165"/>
      <c r="KOF1152" s="165"/>
      <c r="KOG1152" s="165"/>
      <c r="KOH1152" s="165"/>
      <c r="KOI1152" s="165"/>
      <c r="KOJ1152" s="165"/>
      <c r="KOK1152" s="165"/>
      <c r="KOL1152" s="165"/>
      <c r="KOM1152" s="165"/>
      <c r="KON1152" s="165"/>
      <c r="KOO1152" s="165"/>
      <c r="KOP1152" s="165"/>
      <c r="KOQ1152" s="165"/>
      <c r="KOR1152" s="165"/>
      <c r="KOS1152" s="165"/>
      <c r="KOT1152" s="165"/>
      <c r="KOU1152" s="165"/>
      <c r="KOV1152" s="165"/>
      <c r="KOW1152" s="165"/>
      <c r="KOX1152" s="165"/>
      <c r="KOY1152" s="165"/>
      <c r="KOZ1152" s="165"/>
      <c r="KPA1152" s="165"/>
      <c r="KPB1152" s="165"/>
      <c r="KPC1152" s="165"/>
      <c r="KPD1152" s="165"/>
      <c r="KPE1152" s="165"/>
      <c r="KPF1152" s="165"/>
      <c r="KPG1152" s="165"/>
      <c r="KPH1152" s="165"/>
      <c r="KPI1152" s="165"/>
      <c r="KPJ1152" s="165"/>
      <c r="KPK1152" s="165"/>
      <c r="KPL1152" s="165"/>
      <c r="KPM1152" s="165"/>
      <c r="KPN1152" s="165"/>
      <c r="KPO1152" s="165"/>
      <c r="KPP1152" s="165"/>
      <c r="KPQ1152" s="165"/>
      <c r="KPR1152" s="165"/>
      <c r="KPS1152" s="165"/>
      <c r="KPT1152" s="165"/>
      <c r="KPU1152" s="165"/>
      <c r="KPV1152" s="165"/>
      <c r="KPW1152" s="165"/>
      <c r="KPX1152" s="165"/>
      <c r="KPY1152" s="165"/>
      <c r="KPZ1152" s="165"/>
      <c r="KQA1152" s="165"/>
      <c r="KQB1152" s="165"/>
      <c r="KQC1152" s="165"/>
      <c r="KQD1152" s="165"/>
      <c r="KQE1152" s="165"/>
      <c r="KQF1152" s="165"/>
      <c r="KQG1152" s="165"/>
      <c r="KQH1152" s="165"/>
      <c r="KQI1152" s="165"/>
      <c r="KQJ1152" s="165"/>
      <c r="KQK1152" s="165"/>
      <c r="KQL1152" s="165"/>
      <c r="KQM1152" s="165"/>
      <c r="KQN1152" s="165"/>
      <c r="KQO1152" s="165"/>
      <c r="KQP1152" s="165"/>
      <c r="KQQ1152" s="165"/>
      <c r="KQR1152" s="165"/>
      <c r="KQS1152" s="165"/>
      <c r="KQT1152" s="165"/>
      <c r="KQU1152" s="165"/>
      <c r="KQV1152" s="165"/>
      <c r="KQW1152" s="165"/>
      <c r="KQX1152" s="165"/>
      <c r="KQY1152" s="165"/>
      <c r="KQZ1152" s="165"/>
      <c r="KRA1152" s="165"/>
      <c r="KRB1152" s="165"/>
      <c r="KRC1152" s="165"/>
      <c r="KRD1152" s="165"/>
      <c r="KRE1152" s="165"/>
      <c r="KRF1152" s="165"/>
      <c r="KRG1152" s="165"/>
      <c r="KRH1152" s="165"/>
      <c r="KRI1152" s="165"/>
      <c r="KRJ1152" s="165"/>
      <c r="KRK1152" s="165"/>
      <c r="KRL1152" s="165"/>
      <c r="KRM1152" s="165"/>
      <c r="KRN1152" s="165"/>
      <c r="KRO1152" s="165"/>
      <c r="KRP1152" s="165"/>
      <c r="KRQ1152" s="165"/>
      <c r="KRR1152" s="165"/>
      <c r="KRS1152" s="165"/>
      <c r="KRT1152" s="165"/>
      <c r="KRU1152" s="165"/>
      <c r="KRV1152" s="165"/>
      <c r="KRW1152" s="165"/>
      <c r="KRX1152" s="165"/>
      <c r="KRY1152" s="165"/>
      <c r="KRZ1152" s="165"/>
      <c r="KSA1152" s="165"/>
      <c r="KSB1152" s="165"/>
      <c r="KSC1152" s="165"/>
      <c r="KSD1152" s="165"/>
      <c r="KSE1152" s="165"/>
      <c r="KSF1152" s="165"/>
      <c r="KSG1152" s="165"/>
      <c r="KSH1152" s="165"/>
      <c r="KSI1152" s="165"/>
      <c r="KSJ1152" s="165"/>
      <c r="KSK1152" s="165"/>
      <c r="KSL1152" s="165"/>
      <c r="KSM1152" s="165"/>
      <c r="KSN1152" s="165"/>
      <c r="KSO1152" s="165"/>
      <c r="KSP1152" s="165"/>
      <c r="KSQ1152" s="165"/>
      <c r="KSR1152" s="165"/>
      <c r="KSS1152" s="165"/>
      <c r="KST1152" s="165"/>
      <c r="KSU1152" s="165"/>
      <c r="KSV1152" s="165"/>
      <c r="KSW1152" s="165"/>
      <c r="KSX1152" s="165"/>
      <c r="KSY1152" s="165"/>
      <c r="KSZ1152" s="165"/>
      <c r="KTA1152" s="165"/>
      <c r="KTB1152" s="165"/>
      <c r="KTC1152" s="165"/>
      <c r="KTD1152" s="165"/>
      <c r="KTE1152" s="165"/>
      <c r="KTF1152" s="165"/>
      <c r="KTG1152" s="165"/>
      <c r="KTH1152" s="165"/>
      <c r="KTI1152" s="165"/>
      <c r="KTJ1152" s="165"/>
      <c r="KTK1152" s="165"/>
      <c r="KTL1152" s="165"/>
      <c r="KTM1152" s="165"/>
      <c r="KTN1152" s="165"/>
      <c r="KTO1152" s="165"/>
      <c r="KTP1152" s="165"/>
      <c r="KTQ1152" s="165"/>
      <c r="KTR1152" s="165"/>
      <c r="KTS1152" s="165"/>
      <c r="KTT1152" s="165"/>
      <c r="KTU1152" s="165"/>
      <c r="KTV1152" s="165"/>
      <c r="KTW1152" s="165"/>
      <c r="KTX1152" s="165"/>
      <c r="KTY1152" s="165"/>
      <c r="KTZ1152" s="165"/>
      <c r="KUA1152" s="165"/>
      <c r="KUB1152" s="165"/>
      <c r="KUC1152" s="165"/>
      <c r="KUD1152" s="165"/>
      <c r="KUE1152" s="165"/>
      <c r="KUF1152" s="165"/>
      <c r="KUG1152" s="165"/>
      <c r="KUH1152" s="165"/>
      <c r="KUI1152" s="165"/>
      <c r="KUJ1152" s="165"/>
      <c r="KUK1152" s="165"/>
      <c r="KUL1152" s="165"/>
      <c r="KUM1152" s="165"/>
      <c r="KUN1152" s="165"/>
      <c r="KUO1152" s="165"/>
      <c r="KUP1152" s="165"/>
      <c r="KUQ1152" s="165"/>
      <c r="KUR1152" s="165"/>
      <c r="KUS1152" s="165"/>
      <c r="KUT1152" s="165"/>
      <c r="KUU1152" s="165"/>
      <c r="KUV1152" s="165"/>
      <c r="KUW1152" s="165"/>
      <c r="KUX1152" s="165"/>
      <c r="KUY1152" s="165"/>
      <c r="KUZ1152" s="165"/>
      <c r="KVA1152" s="165"/>
      <c r="KVB1152" s="165"/>
      <c r="KVC1152" s="165"/>
      <c r="KVD1152" s="165"/>
      <c r="KVE1152" s="165"/>
      <c r="KVF1152" s="165"/>
      <c r="KVG1152" s="165"/>
      <c r="KVH1152" s="165"/>
      <c r="KVI1152" s="165"/>
      <c r="KVJ1152" s="165"/>
      <c r="KVK1152" s="165"/>
      <c r="KVL1152" s="165"/>
      <c r="KVM1152" s="165"/>
      <c r="KVN1152" s="165"/>
      <c r="KVO1152" s="165"/>
      <c r="KVP1152" s="165"/>
      <c r="KVQ1152" s="165"/>
      <c r="KVR1152" s="165"/>
      <c r="KVS1152" s="165"/>
      <c r="KVT1152" s="165"/>
      <c r="KVU1152" s="165"/>
      <c r="KVV1152" s="165"/>
      <c r="KVW1152" s="165"/>
      <c r="KVX1152" s="165"/>
      <c r="KVY1152" s="165"/>
      <c r="KVZ1152" s="165"/>
      <c r="KWA1152" s="165"/>
      <c r="KWB1152" s="165"/>
      <c r="KWC1152" s="165"/>
      <c r="KWD1152" s="165"/>
      <c r="KWE1152" s="165"/>
      <c r="KWF1152" s="165"/>
      <c r="KWG1152" s="165"/>
      <c r="KWH1152" s="165"/>
      <c r="KWI1152" s="165"/>
      <c r="KWJ1152" s="165"/>
      <c r="KWK1152" s="165"/>
      <c r="KWL1152" s="165"/>
      <c r="KWM1152" s="165"/>
      <c r="KWN1152" s="165"/>
      <c r="KWO1152" s="165"/>
      <c r="KWP1152" s="165"/>
      <c r="KWQ1152" s="165"/>
      <c r="KWR1152" s="165"/>
      <c r="KWS1152" s="165"/>
      <c r="KWT1152" s="165"/>
      <c r="KWU1152" s="165"/>
      <c r="KWV1152" s="165"/>
      <c r="KWW1152" s="165"/>
      <c r="KWX1152" s="165"/>
      <c r="KWY1152" s="165"/>
      <c r="KWZ1152" s="165"/>
      <c r="KXA1152" s="165"/>
      <c r="KXB1152" s="165"/>
      <c r="KXC1152" s="165"/>
      <c r="KXD1152" s="165"/>
      <c r="KXE1152" s="165"/>
      <c r="KXF1152" s="165"/>
      <c r="KXG1152" s="165"/>
      <c r="KXH1152" s="165"/>
      <c r="KXI1152" s="165"/>
      <c r="KXJ1152" s="165"/>
      <c r="KXK1152" s="165"/>
      <c r="KXL1152" s="165"/>
      <c r="KXM1152" s="165"/>
      <c r="KXN1152" s="165"/>
      <c r="KXO1152" s="165"/>
      <c r="KXP1152" s="165"/>
      <c r="KXQ1152" s="165"/>
      <c r="KXR1152" s="165"/>
      <c r="KXS1152" s="165"/>
      <c r="KXT1152" s="165"/>
      <c r="KXU1152" s="165"/>
      <c r="KXV1152" s="165"/>
      <c r="KXW1152" s="165"/>
      <c r="KXX1152" s="165"/>
      <c r="KXY1152" s="165"/>
      <c r="KXZ1152" s="165"/>
      <c r="KYA1152" s="165"/>
      <c r="KYB1152" s="165"/>
      <c r="KYC1152" s="165"/>
      <c r="KYD1152" s="165"/>
      <c r="KYE1152" s="165"/>
      <c r="KYF1152" s="165"/>
      <c r="KYG1152" s="165"/>
      <c r="KYH1152" s="165"/>
      <c r="KYI1152" s="165"/>
      <c r="KYJ1152" s="165"/>
      <c r="KYK1152" s="165"/>
      <c r="KYL1152" s="165"/>
      <c r="KYM1152" s="165"/>
      <c r="KYN1152" s="165"/>
      <c r="KYO1152" s="165"/>
      <c r="KYP1152" s="165"/>
      <c r="KYQ1152" s="165"/>
      <c r="KYR1152" s="165"/>
      <c r="KYS1152" s="165"/>
      <c r="KYT1152" s="165"/>
      <c r="KYU1152" s="165"/>
      <c r="KYV1152" s="165"/>
      <c r="KYW1152" s="165"/>
      <c r="KYX1152" s="165"/>
      <c r="KYY1152" s="165"/>
      <c r="KYZ1152" s="165"/>
      <c r="KZA1152" s="165"/>
      <c r="KZB1152" s="165"/>
      <c r="KZC1152" s="165"/>
      <c r="KZD1152" s="165"/>
      <c r="KZE1152" s="165"/>
      <c r="KZF1152" s="165"/>
      <c r="KZG1152" s="165"/>
      <c r="KZH1152" s="165"/>
      <c r="KZI1152" s="165"/>
      <c r="KZJ1152" s="165"/>
      <c r="KZK1152" s="165"/>
      <c r="KZL1152" s="165"/>
      <c r="KZM1152" s="165"/>
      <c r="KZN1152" s="165"/>
      <c r="KZO1152" s="165"/>
      <c r="KZP1152" s="165"/>
      <c r="KZQ1152" s="165"/>
      <c r="KZR1152" s="165"/>
      <c r="KZS1152" s="165"/>
      <c r="KZT1152" s="165"/>
      <c r="KZU1152" s="165"/>
      <c r="KZV1152" s="165"/>
      <c r="KZW1152" s="165"/>
      <c r="KZX1152" s="165"/>
      <c r="KZY1152" s="165"/>
      <c r="KZZ1152" s="165"/>
      <c r="LAA1152" s="165"/>
      <c r="LAB1152" s="165"/>
      <c r="LAC1152" s="165"/>
      <c r="LAD1152" s="165"/>
      <c r="LAE1152" s="165"/>
      <c r="LAF1152" s="165"/>
      <c r="LAG1152" s="165"/>
      <c r="LAH1152" s="165"/>
      <c r="LAI1152" s="165"/>
      <c r="LAJ1152" s="165"/>
      <c r="LAK1152" s="165"/>
      <c r="LAL1152" s="165"/>
      <c r="LAM1152" s="165"/>
      <c r="LAN1152" s="165"/>
      <c r="LAO1152" s="165"/>
      <c r="LAP1152" s="165"/>
      <c r="LAQ1152" s="165"/>
      <c r="LAR1152" s="165"/>
      <c r="LAS1152" s="165"/>
      <c r="LAT1152" s="165"/>
      <c r="LAU1152" s="165"/>
      <c r="LAV1152" s="165"/>
      <c r="LAW1152" s="165"/>
      <c r="LAX1152" s="165"/>
      <c r="LAY1152" s="165"/>
      <c r="LAZ1152" s="165"/>
      <c r="LBA1152" s="165"/>
      <c r="LBB1152" s="165"/>
      <c r="LBC1152" s="165"/>
      <c r="LBD1152" s="165"/>
      <c r="LBE1152" s="165"/>
      <c r="LBF1152" s="165"/>
      <c r="LBG1152" s="165"/>
      <c r="LBH1152" s="165"/>
      <c r="LBI1152" s="165"/>
      <c r="LBJ1152" s="165"/>
      <c r="LBK1152" s="165"/>
      <c r="LBL1152" s="165"/>
      <c r="LBM1152" s="165"/>
      <c r="LBN1152" s="165"/>
      <c r="LBO1152" s="165"/>
      <c r="LBP1152" s="165"/>
      <c r="LBQ1152" s="165"/>
      <c r="LBR1152" s="165"/>
      <c r="LBS1152" s="165"/>
      <c r="LBT1152" s="165"/>
      <c r="LBU1152" s="165"/>
      <c r="LBV1152" s="165"/>
      <c r="LBW1152" s="165"/>
      <c r="LBX1152" s="165"/>
      <c r="LBY1152" s="165"/>
      <c r="LBZ1152" s="165"/>
      <c r="LCA1152" s="165"/>
      <c r="LCB1152" s="165"/>
      <c r="LCC1152" s="165"/>
      <c r="LCD1152" s="165"/>
      <c r="LCE1152" s="165"/>
      <c r="LCF1152" s="165"/>
      <c r="LCG1152" s="165"/>
      <c r="LCH1152" s="165"/>
      <c r="LCI1152" s="165"/>
      <c r="LCJ1152" s="165"/>
      <c r="LCK1152" s="165"/>
      <c r="LCL1152" s="165"/>
      <c r="LCM1152" s="165"/>
      <c r="LCN1152" s="165"/>
      <c r="LCO1152" s="165"/>
      <c r="LCP1152" s="165"/>
      <c r="LCQ1152" s="165"/>
      <c r="LCR1152" s="165"/>
      <c r="LCS1152" s="165"/>
      <c r="LCT1152" s="165"/>
      <c r="LCU1152" s="165"/>
      <c r="LCV1152" s="165"/>
      <c r="LCW1152" s="165"/>
      <c r="LCX1152" s="165"/>
      <c r="LCY1152" s="165"/>
      <c r="LCZ1152" s="165"/>
      <c r="LDA1152" s="165"/>
      <c r="LDB1152" s="165"/>
      <c r="LDC1152" s="165"/>
      <c r="LDD1152" s="165"/>
      <c r="LDE1152" s="165"/>
      <c r="LDF1152" s="165"/>
      <c r="LDG1152" s="165"/>
      <c r="LDH1152" s="165"/>
      <c r="LDI1152" s="165"/>
      <c r="LDJ1152" s="165"/>
      <c r="LDK1152" s="165"/>
      <c r="LDL1152" s="165"/>
      <c r="LDM1152" s="165"/>
      <c r="LDN1152" s="165"/>
      <c r="LDO1152" s="165"/>
      <c r="LDP1152" s="165"/>
      <c r="LDQ1152" s="165"/>
      <c r="LDR1152" s="165"/>
      <c r="LDS1152" s="165"/>
      <c r="LDT1152" s="165"/>
      <c r="LDU1152" s="165"/>
      <c r="LDV1152" s="165"/>
      <c r="LDW1152" s="165"/>
      <c r="LDX1152" s="165"/>
      <c r="LDY1152" s="165"/>
      <c r="LDZ1152" s="165"/>
      <c r="LEA1152" s="165"/>
      <c r="LEB1152" s="165"/>
      <c r="LEC1152" s="165"/>
      <c r="LED1152" s="165"/>
      <c r="LEE1152" s="165"/>
      <c r="LEF1152" s="165"/>
      <c r="LEG1152" s="165"/>
      <c r="LEH1152" s="165"/>
      <c r="LEI1152" s="165"/>
      <c r="LEJ1152" s="165"/>
      <c r="LEK1152" s="165"/>
      <c r="LEL1152" s="165"/>
      <c r="LEM1152" s="165"/>
      <c r="LEN1152" s="165"/>
      <c r="LEO1152" s="165"/>
      <c r="LEP1152" s="165"/>
      <c r="LEQ1152" s="165"/>
      <c r="LER1152" s="165"/>
      <c r="LES1152" s="165"/>
      <c r="LET1152" s="165"/>
      <c r="LEU1152" s="165"/>
      <c r="LEV1152" s="165"/>
      <c r="LEW1152" s="165"/>
      <c r="LEX1152" s="165"/>
      <c r="LEY1152" s="165"/>
      <c r="LEZ1152" s="165"/>
      <c r="LFA1152" s="165"/>
      <c r="LFB1152" s="165"/>
      <c r="LFC1152" s="165"/>
      <c r="LFD1152" s="165"/>
      <c r="LFE1152" s="165"/>
      <c r="LFF1152" s="165"/>
      <c r="LFG1152" s="165"/>
      <c r="LFH1152" s="165"/>
      <c r="LFI1152" s="165"/>
      <c r="LFJ1152" s="165"/>
      <c r="LFK1152" s="165"/>
      <c r="LFL1152" s="165"/>
      <c r="LFM1152" s="165"/>
      <c r="LFN1152" s="165"/>
      <c r="LFO1152" s="165"/>
      <c r="LFP1152" s="165"/>
      <c r="LFQ1152" s="165"/>
      <c r="LFR1152" s="165"/>
      <c r="LFS1152" s="165"/>
      <c r="LFT1152" s="165"/>
      <c r="LFU1152" s="165"/>
      <c r="LFV1152" s="165"/>
      <c r="LFW1152" s="165"/>
      <c r="LFX1152" s="165"/>
      <c r="LFY1152" s="165"/>
      <c r="LFZ1152" s="165"/>
      <c r="LGA1152" s="165"/>
      <c r="LGB1152" s="165"/>
      <c r="LGC1152" s="165"/>
      <c r="LGD1152" s="165"/>
      <c r="LGE1152" s="165"/>
      <c r="LGF1152" s="165"/>
      <c r="LGG1152" s="165"/>
      <c r="LGH1152" s="165"/>
      <c r="LGI1152" s="165"/>
      <c r="LGJ1152" s="165"/>
      <c r="LGK1152" s="165"/>
      <c r="LGL1152" s="165"/>
      <c r="LGM1152" s="165"/>
      <c r="LGN1152" s="165"/>
      <c r="LGO1152" s="165"/>
      <c r="LGP1152" s="165"/>
      <c r="LGQ1152" s="165"/>
      <c r="LGR1152" s="165"/>
      <c r="LGS1152" s="165"/>
      <c r="LGT1152" s="165"/>
      <c r="LGU1152" s="165"/>
      <c r="LGV1152" s="165"/>
      <c r="LGW1152" s="165"/>
      <c r="LGX1152" s="165"/>
      <c r="LGY1152" s="165"/>
      <c r="LGZ1152" s="165"/>
      <c r="LHA1152" s="165"/>
      <c r="LHB1152" s="165"/>
      <c r="LHC1152" s="165"/>
      <c r="LHD1152" s="165"/>
      <c r="LHE1152" s="165"/>
      <c r="LHF1152" s="165"/>
      <c r="LHG1152" s="165"/>
      <c r="LHH1152" s="165"/>
      <c r="LHI1152" s="165"/>
      <c r="LHJ1152" s="165"/>
      <c r="LHK1152" s="165"/>
      <c r="LHL1152" s="165"/>
      <c r="LHM1152" s="165"/>
      <c r="LHN1152" s="165"/>
      <c r="LHO1152" s="165"/>
      <c r="LHP1152" s="165"/>
      <c r="LHQ1152" s="165"/>
      <c r="LHR1152" s="165"/>
      <c r="LHS1152" s="165"/>
      <c r="LHT1152" s="165"/>
      <c r="LHU1152" s="165"/>
      <c r="LHV1152" s="165"/>
      <c r="LHW1152" s="165"/>
      <c r="LHX1152" s="165"/>
      <c r="LHY1152" s="165"/>
      <c r="LHZ1152" s="165"/>
      <c r="LIA1152" s="165"/>
      <c r="LIB1152" s="165"/>
      <c r="LIC1152" s="165"/>
      <c r="LID1152" s="165"/>
      <c r="LIE1152" s="165"/>
      <c r="LIF1152" s="165"/>
      <c r="LIG1152" s="165"/>
      <c r="LIH1152" s="165"/>
      <c r="LII1152" s="165"/>
      <c r="LIJ1152" s="165"/>
      <c r="LIK1152" s="165"/>
      <c r="LIL1152" s="165"/>
      <c r="LIM1152" s="165"/>
      <c r="LIN1152" s="165"/>
      <c r="LIO1152" s="165"/>
      <c r="LIP1152" s="165"/>
      <c r="LIQ1152" s="165"/>
      <c r="LIR1152" s="165"/>
      <c r="LIS1152" s="165"/>
      <c r="LIT1152" s="165"/>
      <c r="LIU1152" s="165"/>
      <c r="LIV1152" s="165"/>
      <c r="LIW1152" s="165"/>
      <c r="LIX1152" s="165"/>
      <c r="LIY1152" s="165"/>
      <c r="LIZ1152" s="165"/>
      <c r="LJA1152" s="165"/>
      <c r="LJB1152" s="165"/>
      <c r="LJC1152" s="165"/>
      <c r="LJD1152" s="165"/>
      <c r="LJE1152" s="165"/>
      <c r="LJF1152" s="165"/>
      <c r="LJG1152" s="165"/>
      <c r="LJH1152" s="165"/>
      <c r="LJI1152" s="165"/>
      <c r="LJJ1152" s="165"/>
      <c r="LJK1152" s="165"/>
      <c r="LJL1152" s="165"/>
      <c r="LJM1152" s="165"/>
      <c r="LJN1152" s="165"/>
      <c r="LJO1152" s="165"/>
      <c r="LJP1152" s="165"/>
      <c r="LJQ1152" s="165"/>
      <c r="LJR1152" s="165"/>
      <c r="LJS1152" s="165"/>
      <c r="LJT1152" s="165"/>
      <c r="LJU1152" s="165"/>
      <c r="LJV1152" s="165"/>
      <c r="LJW1152" s="165"/>
      <c r="LJX1152" s="165"/>
      <c r="LJY1152" s="165"/>
      <c r="LJZ1152" s="165"/>
      <c r="LKA1152" s="165"/>
      <c r="LKB1152" s="165"/>
      <c r="LKC1152" s="165"/>
      <c r="LKD1152" s="165"/>
      <c r="LKE1152" s="165"/>
      <c r="LKF1152" s="165"/>
      <c r="LKG1152" s="165"/>
      <c r="LKH1152" s="165"/>
      <c r="LKI1152" s="165"/>
      <c r="LKJ1152" s="165"/>
      <c r="LKK1152" s="165"/>
      <c r="LKL1152" s="165"/>
      <c r="LKM1152" s="165"/>
      <c r="LKN1152" s="165"/>
      <c r="LKO1152" s="165"/>
      <c r="LKP1152" s="165"/>
      <c r="LKQ1152" s="165"/>
      <c r="LKR1152" s="165"/>
      <c r="LKS1152" s="165"/>
      <c r="LKT1152" s="165"/>
      <c r="LKU1152" s="165"/>
      <c r="LKV1152" s="165"/>
      <c r="LKW1152" s="165"/>
      <c r="LKX1152" s="165"/>
      <c r="LKY1152" s="165"/>
      <c r="LKZ1152" s="165"/>
      <c r="LLA1152" s="165"/>
      <c r="LLB1152" s="165"/>
      <c r="LLC1152" s="165"/>
      <c r="LLD1152" s="165"/>
      <c r="LLE1152" s="165"/>
      <c r="LLF1152" s="165"/>
      <c r="LLG1152" s="165"/>
      <c r="LLH1152" s="165"/>
      <c r="LLI1152" s="165"/>
      <c r="LLJ1152" s="165"/>
      <c r="LLK1152" s="165"/>
      <c r="LLL1152" s="165"/>
      <c r="LLM1152" s="165"/>
      <c r="LLN1152" s="165"/>
      <c r="LLO1152" s="165"/>
      <c r="LLP1152" s="165"/>
      <c r="LLQ1152" s="165"/>
      <c r="LLR1152" s="165"/>
      <c r="LLS1152" s="165"/>
      <c r="LLT1152" s="165"/>
      <c r="LLU1152" s="165"/>
      <c r="LLV1152" s="165"/>
      <c r="LLW1152" s="165"/>
      <c r="LLX1152" s="165"/>
      <c r="LLY1152" s="165"/>
      <c r="LLZ1152" s="165"/>
      <c r="LMA1152" s="165"/>
      <c r="LMB1152" s="165"/>
      <c r="LMC1152" s="165"/>
      <c r="LMD1152" s="165"/>
      <c r="LME1152" s="165"/>
      <c r="LMF1152" s="165"/>
      <c r="LMG1152" s="165"/>
      <c r="LMH1152" s="165"/>
      <c r="LMI1152" s="165"/>
      <c r="LMJ1152" s="165"/>
      <c r="LMK1152" s="165"/>
      <c r="LML1152" s="165"/>
      <c r="LMM1152" s="165"/>
      <c r="LMN1152" s="165"/>
      <c r="LMO1152" s="165"/>
      <c r="LMP1152" s="165"/>
      <c r="LMQ1152" s="165"/>
      <c r="LMR1152" s="165"/>
      <c r="LMS1152" s="165"/>
      <c r="LMT1152" s="165"/>
      <c r="LMU1152" s="165"/>
      <c r="LMV1152" s="165"/>
      <c r="LMW1152" s="165"/>
      <c r="LMX1152" s="165"/>
      <c r="LMY1152" s="165"/>
      <c r="LMZ1152" s="165"/>
      <c r="LNA1152" s="165"/>
      <c r="LNB1152" s="165"/>
      <c r="LNC1152" s="165"/>
      <c r="LND1152" s="165"/>
      <c r="LNE1152" s="165"/>
      <c r="LNF1152" s="165"/>
      <c r="LNG1152" s="165"/>
      <c r="LNH1152" s="165"/>
      <c r="LNI1152" s="165"/>
      <c r="LNJ1152" s="165"/>
      <c r="LNK1152" s="165"/>
      <c r="LNL1152" s="165"/>
      <c r="LNM1152" s="165"/>
      <c r="LNN1152" s="165"/>
      <c r="LNO1152" s="165"/>
      <c r="LNP1152" s="165"/>
      <c r="LNQ1152" s="165"/>
      <c r="LNR1152" s="165"/>
      <c r="LNS1152" s="165"/>
      <c r="LNT1152" s="165"/>
      <c r="LNU1152" s="165"/>
      <c r="LNV1152" s="165"/>
      <c r="LNW1152" s="165"/>
      <c r="LNX1152" s="165"/>
      <c r="LNY1152" s="165"/>
      <c r="LNZ1152" s="165"/>
      <c r="LOA1152" s="165"/>
      <c r="LOB1152" s="165"/>
      <c r="LOC1152" s="165"/>
      <c r="LOD1152" s="165"/>
      <c r="LOE1152" s="165"/>
      <c r="LOF1152" s="165"/>
      <c r="LOG1152" s="165"/>
      <c r="LOH1152" s="165"/>
      <c r="LOI1152" s="165"/>
      <c r="LOJ1152" s="165"/>
      <c r="LOK1152" s="165"/>
      <c r="LOL1152" s="165"/>
      <c r="LOM1152" s="165"/>
      <c r="LON1152" s="165"/>
      <c r="LOO1152" s="165"/>
      <c r="LOP1152" s="165"/>
      <c r="LOQ1152" s="165"/>
      <c r="LOR1152" s="165"/>
      <c r="LOS1152" s="165"/>
      <c r="LOT1152" s="165"/>
      <c r="LOU1152" s="165"/>
      <c r="LOV1152" s="165"/>
      <c r="LOW1152" s="165"/>
      <c r="LOX1152" s="165"/>
      <c r="LOY1152" s="165"/>
      <c r="LOZ1152" s="165"/>
      <c r="LPA1152" s="165"/>
      <c r="LPB1152" s="165"/>
      <c r="LPC1152" s="165"/>
      <c r="LPD1152" s="165"/>
      <c r="LPE1152" s="165"/>
      <c r="LPF1152" s="165"/>
      <c r="LPG1152" s="165"/>
      <c r="LPH1152" s="165"/>
      <c r="LPI1152" s="165"/>
      <c r="LPJ1152" s="165"/>
      <c r="LPK1152" s="165"/>
      <c r="LPL1152" s="165"/>
      <c r="LPM1152" s="165"/>
      <c r="LPN1152" s="165"/>
      <c r="LPO1152" s="165"/>
      <c r="LPP1152" s="165"/>
      <c r="LPQ1152" s="165"/>
      <c r="LPR1152" s="165"/>
      <c r="LPS1152" s="165"/>
      <c r="LPT1152" s="165"/>
      <c r="LPU1152" s="165"/>
      <c r="LPV1152" s="165"/>
      <c r="LPW1152" s="165"/>
      <c r="LPX1152" s="165"/>
      <c r="LPY1152" s="165"/>
      <c r="LPZ1152" s="165"/>
      <c r="LQA1152" s="165"/>
      <c r="LQB1152" s="165"/>
      <c r="LQC1152" s="165"/>
      <c r="LQD1152" s="165"/>
      <c r="LQE1152" s="165"/>
      <c r="LQF1152" s="165"/>
      <c r="LQG1152" s="165"/>
      <c r="LQH1152" s="165"/>
      <c r="LQI1152" s="165"/>
      <c r="LQJ1152" s="165"/>
      <c r="LQK1152" s="165"/>
      <c r="LQL1152" s="165"/>
      <c r="LQM1152" s="165"/>
      <c r="LQN1152" s="165"/>
      <c r="LQO1152" s="165"/>
      <c r="LQP1152" s="165"/>
      <c r="LQQ1152" s="165"/>
      <c r="LQR1152" s="165"/>
      <c r="LQS1152" s="165"/>
      <c r="LQT1152" s="165"/>
      <c r="LQU1152" s="165"/>
      <c r="LQV1152" s="165"/>
      <c r="LQW1152" s="165"/>
      <c r="LQX1152" s="165"/>
      <c r="LQY1152" s="165"/>
      <c r="LQZ1152" s="165"/>
      <c r="LRA1152" s="165"/>
      <c r="LRB1152" s="165"/>
      <c r="LRC1152" s="165"/>
      <c r="LRD1152" s="165"/>
      <c r="LRE1152" s="165"/>
      <c r="LRF1152" s="165"/>
      <c r="LRG1152" s="165"/>
      <c r="LRH1152" s="165"/>
      <c r="LRI1152" s="165"/>
      <c r="LRJ1152" s="165"/>
      <c r="LRK1152" s="165"/>
      <c r="LRL1152" s="165"/>
      <c r="LRM1152" s="165"/>
      <c r="LRN1152" s="165"/>
      <c r="LRO1152" s="165"/>
      <c r="LRP1152" s="165"/>
      <c r="LRQ1152" s="165"/>
      <c r="LRR1152" s="165"/>
      <c r="LRS1152" s="165"/>
      <c r="LRT1152" s="165"/>
      <c r="LRU1152" s="165"/>
      <c r="LRV1152" s="165"/>
      <c r="LRW1152" s="165"/>
      <c r="LRX1152" s="165"/>
      <c r="LRY1152" s="165"/>
      <c r="LRZ1152" s="165"/>
      <c r="LSA1152" s="165"/>
      <c r="LSB1152" s="165"/>
      <c r="LSC1152" s="165"/>
      <c r="LSD1152" s="165"/>
      <c r="LSE1152" s="165"/>
      <c r="LSF1152" s="165"/>
      <c r="LSG1152" s="165"/>
      <c r="LSH1152" s="165"/>
      <c r="LSI1152" s="165"/>
      <c r="LSJ1152" s="165"/>
      <c r="LSK1152" s="165"/>
      <c r="LSL1152" s="165"/>
      <c r="LSM1152" s="165"/>
      <c r="LSN1152" s="165"/>
      <c r="LSO1152" s="165"/>
      <c r="LSP1152" s="165"/>
      <c r="LSQ1152" s="165"/>
      <c r="LSR1152" s="165"/>
      <c r="LSS1152" s="165"/>
      <c r="LST1152" s="165"/>
      <c r="LSU1152" s="165"/>
      <c r="LSV1152" s="165"/>
      <c r="LSW1152" s="165"/>
      <c r="LSX1152" s="165"/>
      <c r="LSY1152" s="165"/>
      <c r="LSZ1152" s="165"/>
      <c r="LTA1152" s="165"/>
      <c r="LTB1152" s="165"/>
      <c r="LTC1152" s="165"/>
      <c r="LTD1152" s="165"/>
      <c r="LTE1152" s="165"/>
      <c r="LTF1152" s="165"/>
      <c r="LTG1152" s="165"/>
      <c r="LTH1152" s="165"/>
      <c r="LTI1152" s="165"/>
      <c r="LTJ1152" s="165"/>
      <c r="LTK1152" s="165"/>
      <c r="LTL1152" s="165"/>
      <c r="LTM1152" s="165"/>
      <c r="LTN1152" s="165"/>
      <c r="LTO1152" s="165"/>
      <c r="LTP1152" s="165"/>
      <c r="LTQ1152" s="165"/>
      <c r="LTR1152" s="165"/>
      <c r="LTS1152" s="165"/>
      <c r="LTT1152" s="165"/>
      <c r="LTU1152" s="165"/>
      <c r="LTV1152" s="165"/>
      <c r="LTW1152" s="165"/>
      <c r="LTX1152" s="165"/>
      <c r="LTY1152" s="165"/>
      <c r="LTZ1152" s="165"/>
      <c r="LUA1152" s="165"/>
      <c r="LUB1152" s="165"/>
      <c r="LUC1152" s="165"/>
      <c r="LUD1152" s="165"/>
      <c r="LUE1152" s="165"/>
      <c r="LUF1152" s="165"/>
      <c r="LUG1152" s="165"/>
      <c r="LUH1152" s="165"/>
      <c r="LUI1152" s="165"/>
      <c r="LUJ1152" s="165"/>
      <c r="LUK1152" s="165"/>
      <c r="LUL1152" s="165"/>
      <c r="LUM1152" s="165"/>
      <c r="LUN1152" s="165"/>
      <c r="LUO1152" s="165"/>
      <c r="LUP1152" s="165"/>
      <c r="LUQ1152" s="165"/>
      <c r="LUR1152" s="165"/>
      <c r="LUS1152" s="165"/>
      <c r="LUT1152" s="165"/>
      <c r="LUU1152" s="165"/>
      <c r="LUV1152" s="165"/>
      <c r="LUW1152" s="165"/>
      <c r="LUX1152" s="165"/>
      <c r="LUY1152" s="165"/>
      <c r="LUZ1152" s="165"/>
      <c r="LVA1152" s="165"/>
      <c r="LVB1152" s="165"/>
      <c r="LVC1152" s="165"/>
      <c r="LVD1152" s="165"/>
      <c r="LVE1152" s="165"/>
      <c r="LVF1152" s="165"/>
      <c r="LVG1152" s="165"/>
      <c r="LVH1152" s="165"/>
      <c r="LVI1152" s="165"/>
      <c r="LVJ1152" s="165"/>
      <c r="LVK1152" s="165"/>
      <c r="LVL1152" s="165"/>
      <c r="LVM1152" s="165"/>
      <c r="LVN1152" s="165"/>
      <c r="LVO1152" s="165"/>
      <c r="LVP1152" s="165"/>
      <c r="LVQ1152" s="165"/>
      <c r="LVR1152" s="165"/>
      <c r="LVS1152" s="165"/>
      <c r="LVT1152" s="165"/>
      <c r="LVU1152" s="165"/>
      <c r="LVV1152" s="165"/>
      <c r="LVW1152" s="165"/>
      <c r="LVX1152" s="165"/>
      <c r="LVY1152" s="165"/>
      <c r="LVZ1152" s="165"/>
      <c r="LWA1152" s="165"/>
      <c r="LWB1152" s="165"/>
      <c r="LWC1152" s="165"/>
      <c r="LWD1152" s="165"/>
      <c r="LWE1152" s="165"/>
      <c r="LWF1152" s="165"/>
      <c r="LWG1152" s="165"/>
      <c r="LWH1152" s="165"/>
      <c r="LWI1152" s="165"/>
      <c r="LWJ1152" s="165"/>
      <c r="LWK1152" s="165"/>
      <c r="LWL1152" s="165"/>
      <c r="LWM1152" s="165"/>
      <c r="LWN1152" s="165"/>
      <c r="LWO1152" s="165"/>
      <c r="LWP1152" s="165"/>
      <c r="LWQ1152" s="165"/>
      <c r="LWR1152" s="165"/>
      <c r="LWS1152" s="165"/>
      <c r="LWT1152" s="165"/>
      <c r="LWU1152" s="165"/>
      <c r="LWV1152" s="165"/>
      <c r="LWW1152" s="165"/>
      <c r="LWX1152" s="165"/>
      <c r="LWY1152" s="165"/>
      <c r="LWZ1152" s="165"/>
      <c r="LXA1152" s="165"/>
      <c r="LXB1152" s="165"/>
      <c r="LXC1152" s="165"/>
      <c r="LXD1152" s="165"/>
      <c r="LXE1152" s="165"/>
      <c r="LXF1152" s="165"/>
      <c r="LXG1152" s="165"/>
      <c r="LXH1152" s="165"/>
      <c r="LXI1152" s="165"/>
      <c r="LXJ1152" s="165"/>
      <c r="LXK1152" s="165"/>
      <c r="LXL1152" s="165"/>
      <c r="LXM1152" s="165"/>
      <c r="LXN1152" s="165"/>
      <c r="LXO1152" s="165"/>
      <c r="LXP1152" s="165"/>
      <c r="LXQ1152" s="165"/>
      <c r="LXR1152" s="165"/>
      <c r="LXS1152" s="165"/>
      <c r="LXT1152" s="165"/>
      <c r="LXU1152" s="165"/>
      <c r="LXV1152" s="165"/>
      <c r="LXW1152" s="165"/>
      <c r="LXX1152" s="165"/>
      <c r="LXY1152" s="165"/>
      <c r="LXZ1152" s="165"/>
      <c r="LYA1152" s="165"/>
      <c r="LYB1152" s="165"/>
      <c r="LYC1152" s="165"/>
      <c r="LYD1152" s="165"/>
      <c r="LYE1152" s="165"/>
      <c r="LYF1152" s="165"/>
      <c r="LYG1152" s="165"/>
      <c r="LYH1152" s="165"/>
      <c r="LYI1152" s="165"/>
      <c r="LYJ1152" s="165"/>
      <c r="LYK1152" s="165"/>
      <c r="LYL1152" s="165"/>
      <c r="LYM1152" s="165"/>
      <c r="LYN1152" s="165"/>
      <c r="LYO1152" s="165"/>
      <c r="LYP1152" s="165"/>
      <c r="LYQ1152" s="165"/>
      <c r="LYR1152" s="165"/>
      <c r="LYS1152" s="165"/>
      <c r="LYT1152" s="165"/>
      <c r="LYU1152" s="165"/>
      <c r="LYV1152" s="165"/>
      <c r="LYW1152" s="165"/>
      <c r="LYX1152" s="165"/>
      <c r="LYY1152" s="165"/>
      <c r="LYZ1152" s="165"/>
      <c r="LZA1152" s="165"/>
      <c r="LZB1152" s="165"/>
      <c r="LZC1152" s="165"/>
      <c r="LZD1152" s="165"/>
      <c r="LZE1152" s="165"/>
      <c r="LZF1152" s="165"/>
      <c r="LZG1152" s="165"/>
      <c r="LZH1152" s="165"/>
      <c r="LZI1152" s="165"/>
      <c r="LZJ1152" s="165"/>
      <c r="LZK1152" s="165"/>
      <c r="LZL1152" s="165"/>
      <c r="LZM1152" s="165"/>
      <c r="LZN1152" s="165"/>
      <c r="LZO1152" s="165"/>
      <c r="LZP1152" s="165"/>
      <c r="LZQ1152" s="165"/>
      <c r="LZR1152" s="165"/>
      <c r="LZS1152" s="165"/>
      <c r="LZT1152" s="165"/>
      <c r="LZU1152" s="165"/>
      <c r="LZV1152" s="165"/>
      <c r="LZW1152" s="165"/>
      <c r="LZX1152" s="165"/>
      <c r="LZY1152" s="165"/>
      <c r="LZZ1152" s="165"/>
      <c r="MAA1152" s="165"/>
      <c r="MAB1152" s="165"/>
      <c r="MAC1152" s="165"/>
      <c r="MAD1152" s="165"/>
      <c r="MAE1152" s="165"/>
      <c r="MAF1152" s="165"/>
      <c r="MAG1152" s="165"/>
      <c r="MAH1152" s="165"/>
      <c r="MAI1152" s="165"/>
      <c r="MAJ1152" s="165"/>
      <c r="MAK1152" s="165"/>
      <c r="MAL1152" s="165"/>
      <c r="MAM1152" s="165"/>
      <c r="MAN1152" s="165"/>
      <c r="MAO1152" s="165"/>
      <c r="MAP1152" s="165"/>
      <c r="MAQ1152" s="165"/>
      <c r="MAR1152" s="165"/>
      <c r="MAS1152" s="165"/>
      <c r="MAT1152" s="165"/>
      <c r="MAU1152" s="165"/>
      <c r="MAV1152" s="165"/>
      <c r="MAW1152" s="165"/>
      <c r="MAX1152" s="165"/>
      <c r="MAY1152" s="165"/>
      <c r="MAZ1152" s="165"/>
      <c r="MBA1152" s="165"/>
      <c r="MBB1152" s="165"/>
      <c r="MBC1152" s="165"/>
      <c r="MBD1152" s="165"/>
      <c r="MBE1152" s="165"/>
      <c r="MBF1152" s="165"/>
      <c r="MBG1152" s="165"/>
      <c r="MBH1152" s="165"/>
      <c r="MBI1152" s="165"/>
      <c r="MBJ1152" s="165"/>
      <c r="MBK1152" s="165"/>
      <c r="MBL1152" s="165"/>
      <c r="MBM1152" s="165"/>
      <c r="MBN1152" s="165"/>
      <c r="MBO1152" s="165"/>
      <c r="MBP1152" s="165"/>
      <c r="MBQ1152" s="165"/>
      <c r="MBR1152" s="165"/>
      <c r="MBS1152" s="165"/>
      <c r="MBT1152" s="165"/>
      <c r="MBU1152" s="165"/>
      <c r="MBV1152" s="165"/>
      <c r="MBW1152" s="165"/>
      <c r="MBX1152" s="165"/>
      <c r="MBY1152" s="165"/>
      <c r="MBZ1152" s="165"/>
      <c r="MCA1152" s="165"/>
      <c r="MCB1152" s="165"/>
      <c r="MCC1152" s="165"/>
      <c r="MCD1152" s="165"/>
      <c r="MCE1152" s="165"/>
      <c r="MCF1152" s="165"/>
      <c r="MCG1152" s="165"/>
      <c r="MCH1152" s="165"/>
      <c r="MCI1152" s="165"/>
      <c r="MCJ1152" s="165"/>
      <c r="MCK1152" s="165"/>
      <c r="MCL1152" s="165"/>
      <c r="MCM1152" s="165"/>
      <c r="MCN1152" s="165"/>
      <c r="MCO1152" s="165"/>
      <c r="MCP1152" s="165"/>
      <c r="MCQ1152" s="165"/>
      <c r="MCR1152" s="165"/>
      <c r="MCS1152" s="165"/>
      <c r="MCT1152" s="165"/>
      <c r="MCU1152" s="165"/>
      <c r="MCV1152" s="165"/>
      <c r="MCW1152" s="165"/>
      <c r="MCX1152" s="165"/>
      <c r="MCY1152" s="165"/>
      <c r="MCZ1152" s="165"/>
      <c r="MDA1152" s="165"/>
      <c r="MDB1152" s="165"/>
      <c r="MDC1152" s="165"/>
      <c r="MDD1152" s="165"/>
      <c r="MDE1152" s="165"/>
      <c r="MDF1152" s="165"/>
      <c r="MDG1152" s="165"/>
      <c r="MDH1152" s="165"/>
      <c r="MDI1152" s="165"/>
      <c r="MDJ1152" s="165"/>
      <c r="MDK1152" s="165"/>
      <c r="MDL1152" s="165"/>
      <c r="MDM1152" s="165"/>
      <c r="MDN1152" s="165"/>
      <c r="MDO1152" s="165"/>
      <c r="MDP1152" s="165"/>
      <c r="MDQ1152" s="165"/>
      <c r="MDR1152" s="165"/>
      <c r="MDS1152" s="165"/>
      <c r="MDT1152" s="165"/>
      <c r="MDU1152" s="165"/>
      <c r="MDV1152" s="165"/>
      <c r="MDW1152" s="165"/>
      <c r="MDX1152" s="165"/>
      <c r="MDY1152" s="165"/>
      <c r="MDZ1152" s="165"/>
      <c r="MEA1152" s="165"/>
      <c r="MEB1152" s="165"/>
      <c r="MEC1152" s="165"/>
      <c r="MED1152" s="165"/>
      <c r="MEE1152" s="165"/>
      <c r="MEF1152" s="165"/>
      <c r="MEG1152" s="165"/>
      <c r="MEH1152" s="165"/>
      <c r="MEI1152" s="165"/>
      <c r="MEJ1152" s="165"/>
      <c r="MEK1152" s="165"/>
      <c r="MEL1152" s="165"/>
      <c r="MEM1152" s="165"/>
      <c r="MEN1152" s="165"/>
      <c r="MEO1152" s="165"/>
      <c r="MEP1152" s="165"/>
      <c r="MEQ1152" s="165"/>
      <c r="MER1152" s="165"/>
      <c r="MES1152" s="165"/>
      <c r="MET1152" s="165"/>
      <c r="MEU1152" s="165"/>
      <c r="MEV1152" s="165"/>
      <c r="MEW1152" s="165"/>
      <c r="MEX1152" s="165"/>
      <c r="MEY1152" s="165"/>
      <c r="MEZ1152" s="165"/>
      <c r="MFA1152" s="165"/>
      <c r="MFB1152" s="165"/>
      <c r="MFC1152" s="165"/>
      <c r="MFD1152" s="165"/>
      <c r="MFE1152" s="165"/>
      <c r="MFF1152" s="165"/>
      <c r="MFG1152" s="165"/>
      <c r="MFH1152" s="165"/>
      <c r="MFI1152" s="165"/>
      <c r="MFJ1152" s="165"/>
      <c r="MFK1152" s="165"/>
      <c r="MFL1152" s="165"/>
      <c r="MFM1152" s="165"/>
      <c r="MFN1152" s="165"/>
      <c r="MFO1152" s="165"/>
      <c r="MFP1152" s="165"/>
      <c r="MFQ1152" s="165"/>
      <c r="MFR1152" s="165"/>
      <c r="MFS1152" s="165"/>
      <c r="MFT1152" s="165"/>
      <c r="MFU1152" s="165"/>
      <c r="MFV1152" s="165"/>
      <c r="MFW1152" s="165"/>
      <c r="MFX1152" s="165"/>
      <c r="MFY1152" s="165"/>
      <c r="MFZ1152" s="165"/>
      <c r="MGA1152" s="165"/>
      <c r="MGB1152" s="165"/>
      <c r="MGC1152" s="165"/>
      <c r="MGD1152" s="165"/>
      <c r="MGE1152" s="165"/>
      <c r="MGF1152" s="165"/>
      <c r="MGG1152" s="165"/>
      <c r="MGH1152" s="165"/>
      <c r="MGI1152" s="165"/>
      <c r="MGJ1152" s="165"/>
      <c r="MGK1152" s="165"/>
      <c r="MGL1152" s="165"/>
      <c r="MGM1152" s="165"/>
      <c r="MGN1152" s="165"/>
      <c r="MGO1152" s="165"/>
      <c r="MGP1152" s="165"/>
      <c r="MGQ1152" s="165"/>
      <c r="MGR1152" s="165"/>
      <c r="MGS1152" s="165"/>
      <c r="MGT1152" s="165"/>
      <c r="MGU1152" s="165"/>
      <c r="MGV1152" s="165"/>
      <c r="MGW1152" s="165"/>
      <c r="MGX1152" s="165"/>
      <c r="MGY1152" s="165"/>
      <c r="MGZ1152" s="165"/>
      <c r="MHA1152" s="165"/>
      <c r="MHB1152" s="165"/>
      <c r="MHC1152" s="165"/>
      <c r="MHD1152" s="165"/>
      <c r="MHE1152" s="165"/>
      <c r="MHF1152" s="165"/>
      <c r="MHG1152" s="165"/>
      <c r="MHH1152" s="165"/>
      <c r="MHI1152" s="165"/>
      <c r="MHJ1152" s="165"/>
      <c r="MHK1152" s="165"/>
      <c r="MHL1152" s="165"/>
      <c r="MHM1152" s="165"/>
      <c r="MHN1152" s="165"/>
      <c r="MHO1152" s="165"/>
      <c r="MHP1152" s="165"/>
      <c r="MHQ1152" s="165"/>
      <c r="MHR1152" s="165"/>
      <c r="MHS1152" s="165"/>
      <c r="MHT1152" s="165"/>
      <c r="MHU1152" s="165"/>
      <c r="MHV1152" s="165"/>
      <c r="MHW1152" s="165"/>
      <c r="MHX1152" s="165"/>
      <c r="MHY1152" s="165"/>
      <c r="MHZ1152" s="165"/>
      <c r="MIA1152" s="165"/>
      <c r="MIB1152" s="165"/>
      <c r="MIC1152" s="165"/>
      <c r="MID1152" s="165"/>
      <c r="MIE1152" s="165"/>
      <c r="MIF1152" s="165"/>
      <c r="MIG1152" s="165"/>
      <c r="MIH1152" s="165"/>
      <c r="MII1152" s="165"/>
      <c r="MIJ1152" s="165"/>
      <c r="MIK1152" s="165"/>
      <c r="MIL1152" s="165"/>
      <c r="MIM1152" s="165"/>
      <c r="MIN1152" s="165"/>
      <c r="MIO1152" s="165"/>
      <c r="MIP1152" s="165"/>
      <c r="MIQ1152" s="165"/>
      <c r="MIR1152" s="165"/>
      <c r="MIS1152" s="165"/>
      <c r="MIT1152" s="165"/>
      <c r="MIU1152" s="165"/>
      <c r="MIV1152" s="165"/>
      <c r="MIW1152" s="165"/>
      <c r="MIX1152" s="165"/>
      <c r="MIY1152" s="165"/>
      <c r="MIZ1152" s="165"/>
      <c r="MJA1152" s="165"/>
      <c r="MJB1152" s="165"/>
      <c r="MJC1152" s="165"/>
      <c r="MJD1152" s="165"/>
      <c r="MJE1152" s="165"/>
      <c r="MJF1152" s="165"/>
      <c r="MJG1152" s="165"/>
      <c r="MJH1152" s="165"/>
      <c r="MJI1152" s="165"/>
      <c r="MJJ1152" s="165"/>
      <c r="MJK1152" s="165"/>
      <c r="MJL1152" s="165"/>
      <c r="MJM1152" s="165"/>
      <c r="MJN1152" s="165"/>
      <c r="MJO1152" s="165"/>
      <c r="MJP1152" s="165"/>
      <c r="MJQ1152" s="165"/>
      <c r="MJR1152" s="165"/>
      <c r="MJS1152" s="165"/>
      <c r="MJT1152" s="165"/>
      <c r="MJU1152" s="165"/>
      <c r="MJV1152" s="165"/>
      <c r="MJW1152" s="165"/>
      <c r="MJX1152" s="165"/>
      <c r="MJY1152" s="165"/>
      <c r="MJZ1152" s="165"/>
      <c r="MKA1152" s="165"/>
      <c r="MKB1152" s="165"/>
      <c r="MKC1152" s="165"/>
      <c r="MKD1152" s="165"/>
      <c r="MKE1152" s="165"/>
      <c r="MKF1152" s="165"/>
      <c r="MKG1152" s="165"/>
      <c r="MKH1152" s="165"/>
      <c r="MKI1152" s="165"/>
      <c r="MKJ1152" s="165"/>
      <c r="MKK1152" s="165"/>
      <c r="MKL1152" s="165"/>
      <c r="MKM1152" s="165"/>
      <c r="MKN1152" s="165"/>
      <c r="MKO1152" s="165"/>
      <c r="MKP1152" s="165"/>
      <c r="MKQ1152" s="165"/>
      <c r="MKR1152" s="165"/>
      <c r="MKS1152" s="165"/>
      <c r="MKT1152" s="165"/>
      <c r="MKU1152" s="165"/>
      <c r="MKV1152" s="165"/>
      <c r="MKW1152" s="165"/>
      <c r="MKX1152" s="165"/>
      <c r="MKY1152" s="165"/>
      <c r="MKZ1152" s="165"/>
      <c r="MLA1152" s="165"/>
      <c r="MLB1152" s="165"/>
      <c r="MLC1152" s="165"/>
      <c r="MLD1152" s="165"/>
      <c r="MLE1152" s="165"/>
      <c r="MLF1152" s="165"/>
      <c r="MLG1152" s="165"/>
      <c r="MLH1152" s="165"/>
      <c r="MLI1152" s="165"/>
      <c r="MLJ1152" s="165"/>
      <c r="MLK1152" s="165"/>
      <c r="MLL1152" s="165"/>
      <c r="MLM1152" s="165"/>
      <c r="MLN1152" s="165"/>
      <c r="MLO1152" s="165"/>
      <c r="MLP1152" s="165"/>
      <c r="MLQ1152" s="165"/>
      <c r="MLR1152" s="165"/>
      <c r="MLS1152" s="165"/>
      <c r="MLT1152" s="165"/>
      <c r="MLU1152" s="165"/>
      <c r="MLV1152" s="165"/>
      <c r="MLW1152" s="165"/>
      <c r="MLX1152" s="165"/>
      <c r="MLY1152" s="165"/>
      <c r="MLZ1152" s="165"/>
      <c r="MMA1152" s="165"/>
      <c r="MMB1152" s="165"/>
      <c r="MMC1152" s="165"/>
      <c r="MMD1152" s="165"/>
      <c r="MME1152" s="165"/>
      <c r="MMF1152" s="165"/>
      <c r="MMG1152" s="165"/>
      <c r="MMH1152" s="165"/>
      <c r="MMI1152" s="165"/>
      <c r="MMJ1152" s="165"/>
      <c r="MMK1152" s="165"/>
      <c r="MML1152" s="165"/>
      <c r="MMM1152" s="165"/>
      <c r="MMN1152" s="165"/>
      <c r="MMO1152" s="165"/>
      <c r="MMP1152" s="165"/>
      <c r="MMQ1152" s="165"/>
      <c r="MMR1152" s="165"/>
      <c r="MMS1152" s="165"/>
      <c r="MMT1152" s="165"/>
      <c r="MMU1152" s="165"/>
      <c r="MMV1152" s="165"/>
      <c r="MMW1152" s="165"/>
      <c r="MMX1152" s="165"/>
      <c r="MMY1152" s="165"/>
      <c r="MMZ1152" s="165"/>
      <c r="MNA1152" s="165"/>
      <c r="MNB1152" s="165"/>
      <c r="MNC1152" s="165"/>
      <c r="MND1152" s="165"/>
      <c r="MNE1152" s="165"/>
      <c r="MNF1152" s="165"/>
      <c r="MNG1152" s="165"/>
      <c r="MNH1152" s="165"/>
      <c r="MNI1152" s="165"/>
      <c r="MNJ1152" s="165"/>
      <c r="MNK1152" s="165"/>
      <c r="MNL1152" s="165"/>
      <c r="MNM1152" s="165"/>
      <c r="MNN1152" s="165"/>
      <c r="MNO1152" s="165"/>
      <c r="MNP1152" s="165"/>
      <c r="MNQ1152" s="165"/>
      <c r="MNR1152" s="165"/>
      <c r="MNS1152" s="165"/>
      <c r="MNT1152" s="165"/>
      <c r="MNU1152" s="165"/>
      <c r="MNV1152" s="165"/>
      <c r="MNW1152" s="165"/>
      <c r="MNX1152" s="165"/>
      <c r="MNY1152" s="165"/>
      <c r="MNZ1152" s="165"/>
      <c r="MOA1152" s="165"/>
      <c r="MOB1152" s="165"/>
      <c r="MOC1152" s="165"/>
      <c r="MOD1152" s="165"/>
      <c r="MOE1152" s="165"/>
      <c r="MOF1152" s="165"/>
      <c r="MOG1152" s="165"/>
      <c r="MOH1152" s="165"/>
      <c r="MOI1152" s="165"/>
      <c r="MOJ1152" s="165"/>
      <c r="MOK1152" s="165"/>
      <c r="MOL1152" s="165"/>
      <c r="MOM1152" s="165"/>
      <c r="MON1152" s="165"/>
      <c r="MOO1152" s="165"/>
      <c r="MOP1152" s="165"/>
      <c r="MOQ1152" s="165"/>
      <c r="MOR1152" s="165"/>
      <c r="MOS1152" s="165"/>
      <c r="MOT1152" s="165"/>
      <c r="MOU1152" s="165"/>
      <c r="MOV1152" s="165"/>
      <c r="MOW1152" s="165"/>
      <c r="MOX1152" s="165"/>
      <c r="MOY1152" s="165"/>
      <c r="MOZ1152" s="165"/>
      <c r="MPA1152" s="165"/>
      <c r="MPB1152" s="165"/>
      <c r="MPC1152" s="165"/>
      <c r="MPD1152" s="165"/>
      <c r="MPE1152" s="165"/>
      <c r="MPF1152" s="165"/>
      <c r="MPG1152" s="165"/>
      <c r="MPH1152" s="165"/>
      <c r="MPI1152" s="165"/>
      <c r="MPJ1152" s="165"/>
      <c r="MPK1152" s="165"/>
      <c r="MPL1152" s="165"/>
      <c r="MPM1152" s="165"/>
      <c r="MPN1152" s="165"/>
      <c r="MPO1152" s="165"/>
      <c r="MPP1152" s="165"/>
      <c r="MPQ1152" s="165"/>
      <c r="MPR1152" s="165"/>
      <c r="MPS1152" s="165"/>
      <c r="MPT1152" s="165"/>
      <c r="MPU1152" s="165"/>
      <c r="MPV1152" s="165"/>
      <c r="MPW1152" s="165"/>
      <c r="MPX1152" s="165"/>
      <c r="MPY1152" s="165"/>
      <c r="MPZ1152" s="165"/>
      <c r="MQA1152" s="165"/>
      <c r="MQB1152" s="165"/>
      <c r="MQC1152" s="165"/>
      <c r="MQD1152" s="165"/>
      <c r="MQE1152" s="165"/>
      <c r="MQF1152" s="165"/>
      <c r="MQG1152" s="165"/>
      <c r="MQH1152" s="165"/>
      <c r="MQI1152" s="165"/>
      <c r="MQJ1152" s="165"/>
      <c r="MQK1152" s="165"/>
      <c r="MQL1152" s="165"/>
      <c r="MQM1152" s="165"/>
      <c r="MQN1152" s="165"/>
      <c r="MQO1152" s="165"/>
      <c r="MQP1152" s="165"/>
      <c r="MQQ1152" s="165"/>
      <c r="MQR1152" s="165"/>
      <c r="MQS1152" s="165"/>
      <c r="MQT1152" s="165"/>
      <c r="MQU1152" s="165"/>
      <c r="MQV1152" s="165"/>
      <c r="MQW1152" s="165"/>
      <c r="MQX1152" s="165"/>
      <c r="MQY1152" s="165"/>
      <c r="MQZ1152" s="165"/>
      <c r="MRA1152" s="165"/>
      <c r="MRB1152" s="165"/>
      <c r="MRC1152" s="165"/>
      <c r="MRD1152" s="165"/>
      <c r="MRE1152" s="165"/>
      <c r="MRF1152" s="165"/>
      <c r="MRG1152" s="165"/>
      <c r="MRH1152" s="165"/>
      <c r="MRI1152" s="165"/>
      <c r="MRJ1152" s="165"/>
      <c r="MRK1152" s="165"/>
      <c r="MRL1152" s="165"/>
      <c r="MRM1152" s="165"/>
      <c r="MRN1152" s="165"/>
      <c r="MRO1152" s="165"/>
      <c r="MRP1152" s="165"/>
      <c r="MRQ1152" s="165"/>
      <c r="MRR1152" s="165"/>
      <c r="MRS1152" s="165"/>
      <c r="MRT1152" s="165"/>
      <c r="MRU1152" s="165"/>
      <c r="MRV1152" s="165"/>
      <c r="MRW1152" s="165"/>
      <c r="MRX1152" s="165"/>
      <c r="MRY1152" s="165"/>
      <c r="MRZ1152" s="165"/>
      <c r="MSA1152" s="165"/>
      <c r="MSB1152" s="165"/>
      <c r="MSC1152" s="165"/>
      <c r="MSD1152" s="165"/>
      <c r="MSE1152" s="165"/>
      <c r="MSF1152" s="165"/>
      <c r="MSG1152" s="165"/>
      <c r="MSH1152" s="165"/>
      <c r="MSI1152" s="165"/>
      <c r="MSJ1152" s="165"/>
      <c r="MSK1152" s="165"/>
      <c r="MSL1152" s="165"/>
      <c r="MSM1152" s="165"/>
      <c r="MSN1152" s="165"/>
      <c r="MSO1152" s="165"/>
      <c r="MSP1152" s="165"/>
      <c r="MSQ1152" s="165"/>
      <c r="MSR1152" s="165"/>
      <c r="MSS1152" s="165"/>
      <c r="MST1152" s="165"/>
      <c r="MSU1152" s="165"/>
      <c r="MSV1152" s="165"/>
      <c r="MSW1152" s="165"/>
      <c r="MSX1152" s="165"/>
      <c r="MSY1152" s="165"/>
      <c r="MSZ1152" s="165"/>
      <c r="MTA1152" s="165"/>
      <c r="MTB1152" s="165"/>
      <c r="MTC1152" s="165"/>
      <c r="MTD1152" s="165"/>
      <c r="MTE1152" s="165"/>
      <c r="MTF1152" s="165"/>
      <c r="MTG1152" s="165"/>
      <c r="MTH1152" s="165"/>
      <c r="MTI1152" s="165"/>
      <c r="MTJ1152" s="165"/>
      <c r="MTK1152" s="165"/>
      <c r="MTL1152" s="165"/>
      <c r="MTM1152" s="165"/>
      <c r="MTN1152" s="165"/>
      <c r="MTO1152" s="165"/>
      <c r="MTP1152" s="165"/>
      <c r="MTQ1152" s="165"/>
      <c r="MTR1152" s="165"/>
      <c r="MTS1152" s="165"/>
      <c r="MTT1152" s="165"/>
      <c r="MTU1152" s="165"/>
      <c r="MTV1152" s="165"/>
      <c r="MTW1152" s="165"/>
      <c r="MTX1152" s="165"/>
      <c r="MTY1152" s="165"/>
      <c r="MTZ1152" s="165"/>
      <c r="MUA1152" s="165"/>
      <c r="MUB1152" s="165"/>
      <c r="MUC1152" s="165"/>
      <c r="MUD1152" s="165"/>
      <c r="MUE1152" s="165"/>
      <c r="MUF1152" s="165"/>
      <c r="MUG1152" s="165"/>
      <c r="MUH1152" s="165"/>
      <c r="MUI1152" s="165"/>
      <c r="MUJ1152" s="165"/>
      <c r="MUK1152" s="165"/>
      <c r="MUL1152" s="165"/>
      <c r="MUM1152" s="165"/>
      <c r="MUN1152" s="165"/>
      <c r="MUO1152" s="165"/>
      <c r="MUP1152" s="165"/>
      <c r="MUQ1152" s="165"/>
      <c r="MUR1152" s="165"/>
      <c r="MUS1152" s="165"/>
      <c r="MUT1152" s="165"/>
      <c r="MUU1152" s="165"/>
      <c r="MUV1152" s="165"/>
      <c r="MUW1152" s="165"/>
      <c r="MUX1152" s="165"/>
      <c r="MUY1152" s="165"/>
      <c r="MUZ1152" s="165"/>
      <c r="MVA1152" s="165"/>
      <c r="MVB1152" s="165"/>
      <c r="MVC1152" s="165"/>
      <c r="MVD1152" s="165"/>
      <c r="MVE1152" s="165"/>
      <c r="MVF1152" s="165"/>
      <c r="MVG1152" s="165"/>
      <c r="MVH1152" s="165"/>
      <c r="MVI1152" s="165"/>
      <c r="MVJ1152" s="165"/>
      <c r="MVK1152" s="165"/>
      <c r="MVL1152" s="165"/>
      <c r="MVM1152" s="165"/>
      <c r="MVN1152" s="165"/>
      <c r="MVO1152" s="165"/>
      <c r="MVP1152" s="165"/>
      <c r="MVQ1152" s="165"/>
      <c r="MVR1152" s="165"/>
      <c r="MVS1152" s="165"/>
      <c r="MVT1152" s="165"/>
      <c r="MVU1152" s="165"/>
      <c r="MVV1152" s="165"/>
      <c r="MVW1152" s="165"/>
      <c r="MVX1152" s="165"/>
      <c r="MVY1152" s="165"/>
      <c r="MVZ1152" s="165"/>
      <c r="MWA1152" s="165"/>
      <c r="MWB1152" s="165"/>
      <c r="MWC1152" s="165"/>
      <c r="MWD1152" s="165"/>
      <c r="MWE1152" s="165"/>
      <c r="MWF1152" s="165"/>
      <c r="MWG1152" s="165"/>
      <c r="MWH1152" s="165"/>
      <c r="MWI1152" s="165"/>
      <c r="MWJ1152" s="165"/>
      <c r="MWK1152" s="165"/>
      <c r="MWL1152" s="165"/>
      <c r="MWM1152" s="165"/>
      <c r="MWN1152" s="165"/>
      <c r="MWO1152" s="165"/>
      <c r="MWP1152" s="165"/>
      <c r="MWQ1152" s="165"/>
      <c r="MWR1152" s="165"/>
      <c r="MWS1152" s="165"/>
      <c r="MWT1152" s="165"/>
      <c r="MWU1152" s="165"/>
      <c r="MWV1152" s="165"/>
      <c r="MWW1152" s="165"/>
      <c r="MWX1152" s="165"/>
      <c r="MWY1152" s="165"/>
      <c r="MWZ1152" s="165"/>
      <c r="MXA1152" s="165"/>
      <c r="MXB1152" s="165"/>
      <c r="MXC1152" s="165"/>
      <c r="MXD1152" s="165"/>
      <c r="MXE1152" s="165"/>
      <c r="MXF1152" s="165"/>
      <c r="MXG1152" s="165"/>
      <c r="MXH1152" s="165"/>
      <c r="MXI1152" s="165"/>
      <c r="MXJ1152" s="165"/>
      <c r="MXK1152" s="165"/>
      <c r="MXL1152" s="165"/>
      <c r="MXM1152" s="165"/>
      <c r="MXN1152" s="165"/>
      <c r="MXO1152" s="165"/>
      <c r="MXP1152" s="165"/>
      <c r="MXQ1152" s="165"/>
      <c r="MXR1152" s="165"/>
      <c r="MXS1152" s="165"/>
      <c r="MXT1152" s="165"/>
      <c r="MXU1152" s="165"/>
      <c r="MXV1152" s="165"/>
      <c r="MXW1152" s="165"/>
      <c r="MXX1152" s="165"/>
      <c r="MXY1152" s="165"/>
      <c r="MXZ1152" s="165"/>
      <c r="MYA1152" s="165"/>
      <c r="MYB1152" s="165"/>
      <c r="MYC1152" s="165"/>
      <c r="MYD1152" s="165"/>
      <c r="MYE1152" s="165"/>
      <c r="MYF1152" s="165"/>
      <c r="MYG1152" s="165"/>
      <c r="MYH1152" s="165"/>
      <c r="MYI1152" s="165"/>
      <c r="MYJ1152" s="165"/>
      <c r="MYK1152" s="165"/>
      <c r="MYL1152" s="165"/>
      <c r="MYM1152" s="165"/>
      <c r="MYN1152" s="165"/>
      <c r="MYO1152" s="165"/>
      <c r="MYP1152" s="165"/>
      <c r="MYQ1152" s="165"/>
      <c r="MYR1152" s="165"/>
      <c r="MYS1152" s="165"/>
      <c r="MYT1152" s="165"/>
      <c r="MYU1152" s="165"/>
      <c r="MYV1152" s="165"/>
      <c r="MYW1152" s="165"/>
      <c r="MYX1152" s="165"/>
      <c r="MYY1152" s="165"/>
      <c r="MYZ1152" s="165"/>
      <c r="MZA1152" s="165"/>
      <c r="MZB1152" s="165"/>
      <c r="MZC1152" s="165"/>
      <c r="MZD1152" s="165"/>
      <c r="MZE1152" s="165"/>
      <c r="MZF1152" s="165"/>
      <c r="MZG1152" s="165"/>
      <c r="MZH1152" s="165"/>
      <c r="MZI1152" s="165"/>
      <c r="MZJ1152" s="165"/>
      <c r="MZK1152" s="165"/>
      <c r="MZL1152" s="165"/>
      <c r="MZM1152" s="165"/>
      <c r="MZN1152" s="165"/>
      <c r="MZO1152" s="165"/>
      <c r="MZP1152" s="165"/>
      <c r="MZQ1152" s="165"/>
      <c r="MZR1152" s="165"/>
      <c r="MZS1152" s="165"/>
      <c r="MZT1152" s="165"/>
      <c r="MZU1152" s="165"/>
      <c r="MZV1152" s="165"/>
      <c r="MZW1152" s="165"/>
      <c r="MZX1152" s="165"/>
      <c r="MZY1152" s="165"/>
      <c r="MZZ1152" s="165"/>
      <c r="NAA1152" s="165"/>
      <c r="NAB1152" s="165"/>
      <c r="NAC1152" s="165"/>
      <c r="NAD1152" s="165"/>
      <c r="NAE1152" s="165"/>
      <c r="NAF1152" s="165"/>
      <c r="NAG1152" s="165"/>
      <c r="NAH1152" s="165"/>
      <c r="NAI1152" s="165"/>
      <c r="NAJ1152" s="165"/>
      <c r="NAK1152" s="165"/>
      <c r="NAL1152" s="165"/>
      <c r="NAM1152" s="165"/>
      <c r="NAN1152" s="165"/>
      <c r="NAO1152" s="165"/>
      <c r="NAP1152" s="165"/>
      <c r="NAQ1152" s="165"/>
      <c r="NAR1152" s="165"/>
      <c r="NAS1152" s="165"/>
      <c r="NAT1152" s="165"/>
      <c r="NAU1152" s="165"/>
      <c r="NAV1152" s="165"/>
      <c r="NAW1152" s="165"/>
      <c r="NAX1152" s="165"/>
      <c r="NAY1152" s="165"/>
      <c r="NAZ1152" s="165"/>
      <c r="NBA1152" s="165"/>
      <c r="NBB1152" s="165"/>
      <c r="NBC1152" s="165"/>
      <c r="NBD1152" s="165"/>
      <c r="NBE1152" s="165"/>
      <c r="NBF1152" s="165"/>
      <c r="NBG1152" s="165"/>
      <c r="NBH1152" s="165"/>
      <c r="NBI1152" s="165"/>
      <c r="NBJ1152" s="165"/>
      <c r="NBK1152" s="165"/>
      <c r="NBL1152" s="165"/>
      <c r="NBM1152" s="165"/>
      <c r="NBN1152" s="165"/>
      <c r="NBO1152" s="165"/>
      <c r="NBP1152" s="165"/>
      <c r="NBQ1152" s="165"/>
      <c r="NBR1152" s="165"/>
      <c r="NBS1152" s="165"/>
      <c r="NBT1152" s="165"/>
      <c r="NBU1152" s="165"/>
      <c r="NBV1152" s="165"/>
      <c r="NBW1152" s="165"/>
      <c r="NBX1152" s="165"/>
      <c r="NBY1152" s="165"/>
      <c r="NBZ1152" s="165"/>
      <c r="NCA1152" s="165"/>
      <c r="NCB1152" s="165"/>
      <c r="NCC1152" s="165"/>
      <c r="NCD1152" s="165"/>
      <c r="NCE1152" s="165"/>
      <c r="NCF1152" s="165"/>
      <c r="NCG1152" s="165"/>
      <c r="NCH1152" s="165"/>
      <c r="NCI1152" s="165"/>
      <c r="NCJ1152" s="165"/>
      <c r="NCK1152" s="165"/>
      <c r="NCL1152" s="165"/>
      <c r="NCM1152" s="165"/>
      <c r="NCN1152" s="165"/>
      <c r="NCO1152" s="165"/>
      <c r="NCP1152" s="165"/>
      <c r="NCQ1152" s="165"/>
      <c r="NCR1152" s="165"/>
      <c r="NCS1152" s="165"/>
      <c r="NCT1152" s="165"/>
      <c r="NCU1152" s="165"/>
      <c r="NCV1152" s="165"/>
      <c r="NCW1152" s="165"/>
      <c r="NCX1152" s="165"/>
      <c r="NCY1152" s="165"/>
      <c r="NCZ1152" s="165"/>
      <c r="NDA1152" s="165"/>
      <c r="NDB1152" s="165"/>
      <c r="NDC1152" s="165"/>
      <c r="NDD1152" s="165"/>
      <c r="NDE1152" s="165"/>
      <c r="NDF1152" s="165"/>
      <c r="NDG1152" s="165"/>
      <c r="NDH1152" s="165"/>
      <c r="NDI1152" s="165"/>
      <c r="NDJ1152" s="165"/>
      <c r="NDK1152" s="165"/>
      <c r="NDL1152" s="165"/>
      <c r="NDM1152" s="165"/>
      <c r="NDN1152" s="165"/>
      <c r="NDO1152" s="165"/>
      <c r="NDP1152" s="165"/>
      <c r="NDQ1152" s="165"/>
      <c r="NDR1152" s="165"/>
      <c r="NDS1152" s="165"/>
      <c r="NDT1152" s="165"/>
      <c r="NDU1152" s="165"/>
      <c r="NDV1152" s="165"/>
      <c r="NDW1152" s="165"/>
      <c r="NDX1152" s="165"/>
      <c r="NDY1152" s="165"/>
      <c r="NDZ1152" s="165"/>
      <c r="NEA1152" s="165"/>
      <c r="NEB1152" s="165"/>
      <c r="NEC1152" s="165"/>
      <c r="NED1152" s="165"/>
      <c r="NEE1152" s="165"/>
      <c r="NEF1152" s="165"/>
      <c r="NEG1152" s="165"/>
      <c r="NEH1152" s="165"/>
      <c r="NEI1152" s="165"/>
      <c r="NEJ1152" s="165"/>
      <c r="NEK1152" s="165"/>
      <c r="NEL1152" s="165"/>
      <c r="NEM1152" s="165"/>
      <c r="NEN1152" s="165"/>
      <c r="NEO1152" s="165"/>
      <c r="NEP1152" s="165"/>
      <c r="NEQ1152" s="165"/>
      <c r="NER1152" s="165"/>
      <c r="NES1152" s="165"/>
      <c r="NET1152" s="165"/>
      <c r="NEU1152" s="165"/>
      <c r="NEV1152" s="165"/>
      <c r="NEW1152" s="165"/>
      <c r="NEX1152" s="165"/>
      <c r="NEY1152" s="165"/>
      <c r="NEZ1152" s="165"/>
      <c r="NFA1152" s="165"/>
      <c r="NFB1152" s="165"/>
      <c r="NFC1152" s="165"/>
      <c r="NFD1152" s="165"/>
      <c r="NFE1152" s="165"/>
      <c r="NFF1152" s="165"/>
      <c r="NFG1152" s="165"/>
      <c r="NFH1152" s="165"/>
      <c r="NFI1152" s="165"/>
      <c r="NFJ1152" s="165"/>
      <c r="NFK1152" s="165"/>
      <c r="NFL1152" s="165"/>
      <c r="NFM1152" s="165"/>
      <c r="NFN1152" s="165"/>
      <c r="NFO1152" s="165"/>
      <c r="NFP1152" s="165"/>
      <c r="NFQ1152" s="165"/>
      <c r="NFR1152" s="165"/>
      <c r="NFS1152" s="165"/>
      <c r="NFT1152" s="165"/>
      <c r="NFU1152" s="165"/>
      <c r="NFV1152" s="165"/>
      <c r="NFW1152" s="165"/>
      <c r="NFX1152" s="165"/>
      <c r="NFY1152" s="165"/>
      <c r="NFZ1152" s="165"/>
      <c r="NGA1152" s="165"/>
      <c r="NGB1152" s="165"/>
      <c r="NGC1152" s="165"/>
      <c r="NGD1152" s="165"/>
      <c r="NGE1152" s="165"/>
      <c r="NGF1152" s="165"/>
      <c r="NGG1152" s="165"/>
      <c r="NGH1152" s="165"/>
      <c r="NGI1152" s="165"/>
      <c r="NGJ1152" s="165"/>
      <c r="NGK1152" s="165"/>
      <c r="NGL1152" s="165"/>
      <c r="NGM1152" s="165"/>
      <c r="NGN1152" s="165"/>
      <c r="NGO1152" s="165"/>
      <c r="NGP1152" s="165"/>
      <c r="NGQ1152" s="165"/>
      <c r="NGR1152" s="165"/>
      <c r="NGS1152" s="165"/>
      <c r="NGT1152" s="165"/>
      <c r="NGU1152" s="165"/>
      <c r="NGV1152" s="165"/>
      <c r="NGW1152" s="165"/>
      <c r="NGX1152" s="165"/>
      <c r="NGY1152" s="165"/>
      <c r="NGZ1152" s="165"/>
      <c r="NHA1152" s="165"/>
      <c r="NHB1152" s="165"/>
      <c r="NHC1152" s="165"/>
      <c r="NHD1152" s="165"/>
      <c r="NHE1152" s="165"/>
      <c r="NHF1152" s="165"/>
      <c r="NHG1152" s="165"/>
      <c r="NHH1152" s="165"/>
      <c r="NHI1152" s="165"/>
      <c r="NHJ1152" s="165"/>
      <c r="NHK1152" s="165"/>
      <c r="NHL1152" s="165"/>
      <c r="NHM1152" s="165"/>
      <c r="NHN1152" s="165"/>
      <c r="NHO1152" s="165"/>
      <c r="NHP1152" s="165"/>
      <c r="NHQ1152" s="165"/>
      <c r="NHR1152" s="165"/>
      <c r="NHS1152" s="165"/>
      <c r="NHT1152" s="165"/>
      <c r="NHU1152" s="165"/>
      <c r="NHV1152" s="165"/>
      <c r="NHW1152" s="165"/>
      <c r="NHX1152" s="165"/>
      <c r="NHY1152" s="165"/>
      <c r="NHZ1152" s="165"/>
      <c r="NIA1152" s="165"/>
      <c r="NIB1152" s="165"/>
      <c r="NIC1152" s="165"/>
      <c r="NID1152" s="165"/>
      <c r="NIE1152" s="165"/>
      <c r="NIF1152" s="165"/>
      <c r="NIG1152" s="165"/>
      <c r="NIH1152" s="165"/>
      <c r="NII1152" s="165"/>
      <c r="NIJ1152" s="165"/>
      <c r="NIK1152" s="165"/>
      <c r="NIL1152" s="165"/>
      <c r="NIM1152" s="165"/>
      <c r="NIN1152" s="165"/>
      <c r="NIO1152" s="165"/>
      <c r="NIP1152" s="165"/>
      <c r="NIQ1152" s="165"/>
      <c r="NIR1152" s="165"/>
      <c r="NIS1152" s="165"/>
      <c r="NIT1152" s="165"/>
      <c r="NIU1152" s="165"/>
      <c r="NIV1152" s="165"/>
      <c r="NIW1152" s="165"/>
      <c r="NIX1152" s="165"/>
      <c r="NIY1152" s="165"/>
      <c r="NIZ1152" s="165"/>
      <c r="NJA1152" s="165"/>
      <c r="NJB1152" s="165"/>
      <c r="NJC1152" s="165"/>
      <c r="NJD1152" s="165"/>
      <c r="NJE1152" s="165"/>
      <c r="NJF1152" s="165"/>
      <c r="NJG1152" s="165"/>
      <c r="NJH1152" s="165"/>
      <c r="NJI1152" s="165"/>
      <c r="NJJ1152" s="165"/>
      <c r="NJK1152" s="165"/>
      <c r="NJL1152" s="165"/>
      <c r="NJM1152" s="165"/>
      <c r="NJN1152" s="165"/>
      <c r="NJO1152" s="165"/>
      <c r="NJP1152" s="165"/>
      <c r="NJQ1152" s="165"/>
      <c r="NJR1152" s="165"/>
      <c r="NJS1152" s="165"/>
      <c r="NJT1152" s="165"/>
      <c r="NJU1152" s="165"/>
      <c r="NJV1152" s="165"/>
      <c r="NJW1152" s="165"/>
      <c r="NJX1152" s="165"/>
      <c r="NJY1152" s="165"/>
      <c r="NJZ1152" s="165"/>
      <c r="NKA1152" s="165"/>
      <c r="NKB1152" s="165"/>
      <c r="NKC1152" s="165"/>
      <c r="NKD1152" s="165"/>
      <c r="NKE1152" s="165"/>
      <c r="NKF1152" s="165"/>
      <c r="NKG1152" s="165"/>
      <c r="NKH1152" s="165"/>
      <c r="NKI1152" s="165"/>
      <c r="NKJ1152" s="165"/>
      <c r="NKK1152" s="165"/>
      <c r="NKL1152" s="165"/>
      <c r="NKM1152" s="165"/>
      <c r="NKN1152" s="165"/>
      <c r="NKO1152" s="165"/>
      <c r="NKP1152" s="165"/>
      <c r="NKQ1152" s="165"/>
      <c r="NKR1152" s="165"/>
      <c r="NKS1152" s="165"/>
      <c r="NKT1152" s="165"/>
      <c r="NKU1152" s="165"/>
      <c r="NKV1152" s="165"/>
      <c r="NKW1152" s="165"/>
      <c r="NKX1152" s="165"/>
      <c r="NKY1152" s="165"/>
      <c r="NKZ1152" s="165"/>
      <c r="NLA1152" s="165"/>
      <c r="NLB1152" s="165"/>
      <c r="NLC1152" s="165"/>
      <c r="NLD1152" s="165"/>
      <c r="NLE1152" s="165"/>
      <c r="NLF1152" s="165"/>
      <c r="NLG1152" s="165"/>
      <c r="NLH1152" s="165"/>
      <c r="NLI1152" s="165"/>
      <c r="NLJ1152" s="165"/>
      <c r="NLK1152" s="165"/>
      <c r="NLL1152" s="165"/>
      <c r="NLM1152" s="165"/>
      <c r="NLN1152" s="165"/>
      <c r="NLO1152" s="165"/>
      <c r="NLP1152" s="165"/>
      <c r="NLQ1152" s="165"/>
      <c r="NLR1152" s="165"/>
      <c r="NLS1152" s="165"/>
      <c r="NLT1152" s="165"/>
      <c r="NLU1152" s="165"/>
      <c r="NLV1152" s="165"/>
      <c r="NLW1152" s="165"/>
      <c r="NLX1152" s="165"/>
      <c r="NLY1152" s="165"/>
      <c r="NLZ1152" s="165"/>
      <c r="NMA1152" s="165"/>
      <c r="NMB1152" s="165"/>
      <c r="NMC1152" s="165"/>
      <c r="NMD1152" s="165"/>
      <c r="NME1152" s="165"/>
      <c r="NMF1152" s="165"/>
      <c r="NMG1152" s="165"/>
      <c r="NMH1152" s="165"/>
      <c r="NMI1152" s="165"/>
      <c r="NMJ1152" s="165"/>
      <c r="NMK1152" s="165"/>
      <c r="NML1152" s="165"/>
      <c r="NMM1152" s="165"/>
      <c r="NMN1152" s="165"/>
      <c r="NMO1152" s="165"/>
      <c r="NMP1152" s="165"/>
      <c r="NMQ1152" s="165"/>
      <c r="NMR1152" s="165"/>
      <c r="NMS1152" s="165"/>
      <c r="NMT1152" s="165"/>
      <c r="NMU1152" s="165"/>
      <c r="NMV1152" s="165"/>
      <c r="NMW1152" s="165"/>
      <c r="NMX1152" s="165"/>
      <c r="NMY1152" s="165"/>
      <c r="NMZ1152" s="165"/>
      <c r="NNA1152" s="165"/>
      <c r="NNB1152" s="165"/>
      <c r="NNC1152" s="165"/>
      <c r="NND1152" s="165"/>
      <c r="NNE1152" s="165"/>
      <c r="NNF1152" s="165"/>
      <c r="NNG1152" s="165"/>
      <c r="NNH1152" s="165"/>
      <c r="NNI1152" s="165"/>
      <c r="NNJ1152" s="165"/>
      <c r="NNK1152" s="165"/>
      <c r="NNL1152" s="165"/>
      <c r="NNM1152" s="165"/>
      <c r="NNN1152" s="165"/>
      <c r="NNO1152" s="165"/>
      <c r="NNP1152" s="165"/>
      <c r="NNQ1152" s="165"/>
      <c r="NNR1152" s="165"/>
      <c r="NNS1152" s="165"/>
      <c r="NNT1152" s="165"/>
      <c r="NNU1152" s="165"/>
      <c r="NNV1152" s="165"/>
      <c r="NNW1152" s="165"/>
      <c r="NNX1152" s="165"/>
      <c r="NNY1152" s="165"/>
      <c r="NNZ1152" s="165"/>
      <c r="NOA1152" s="165"/>
      <c r="NOB1152" s="165"/>
      <c r="NOC1152" s="165"/>
      <c r="NOD1152" s="165"/>
      <c r="NOE1152" s="165"/>
      <c r="NOF1152" s="165"/>
      <c r="NOG1152" s="165"/>
      <c r="NOH1152" s="165"/>
      <c r="NOI1152" s="165"/>
      <c r="NOJ1152" s="165"/>
      <c r="NOK1152" s="165"/>
      <c r="NOL1152" s="165"/>
      <c r="NOM1152" s="165"/>
      <c r="NON1152" s="165"/>
      <c r="NOO1152" s="165"/>
      <c r="NOP1152" s="165"/>
      <c r="NOQ1152" s="165"/>
      <c r="NOR1152" s="165"/>
      <c r="NOS1152" s="165"/>
      <c r="NOT1152" s="165"/>
      <c r="NOU1152" s="165"/>
      <c r="NOV1152" s="165"/>
      <c r="NOW1152" s="165"/>
      <c r="NOX1152" s="165"/>
      <c r="NOY1152" s="165"/>
      <c r="NOZ1152" s="165"/>
      <c r="NPA1152" s="165"/>
      <c r="NPB1152" s="165"/>
      <c r="NPC1152" s="165"/>
      <c r="NPD1152" s="165"/>
      <c r="NPE1152" s="165"/>
      <c r="NPF1152" s="165"/>
      <c r="NPG1152" s="165"/>
      <c r="NPH1152" s="165"/>
      <c r="NPI1152" s="165"/>
      <c r="NPJ1152" s="165"/>
      <c r="NPK1152" s="165"/>
      <c r="NPL1152" s="165"/>
      <c r="NPM1152" s="165"/>
      <c r="NPN1152" s="165"/>
      <c r="NPO1152" s="165"/>
      <c r="NPP1152" s="165"/>
      <c r="NPQ1152" s="165"/>
      <c r="NPR1152" s="165"/>
      <c r="NPS1152" s="165"/>
      <c r="NPT1152" s="165"/>
      <c r="NPU1152" s="165"/>
      <c r="NPV1152" s="165"/>
      <c r="NPW1152" s="165"/>
      <c r="NPX1152" s="165"/>
      <c r="NPY1152" s="165"/>
      <c r="NPZ1152" s="165"/>
      <c r="NQA1152" s="165"/>
      <c r="NQB1152" s="165"/>
      <c r="NQC1152" s="165"/>
      <c r="NQD1152" s="165"/>
      <c r="NQE1152" s="165"/>
      <c r="NQF1152" s="165"/>
      <c r="NQG1152" s="165"/>
      <c r="NQH1152" s="165"/>
      <c r="NQI1152" s="165"/>
      <c r="NQJ1152" s="165"/>
      <c r="NQK1152" s="165"/>
      <c r="NQL1152" s="165"/>
      <c r="NQM1152" s="165"/>
      <c r="NQN1152" s="165"/>
      <c r="NQO1152" s="165"/>
      <c r="NQP1152" s="165"/>
      <c r="NQQ1152" s="165"/>
      <c r="NQR1152" s="165"/>
      <c r="NQS1152" s="165"/>
      <c r="NQT1152" s="165"/>
      <c r="NQU1152" s="165"/>
      <c r="NQV1152" s="165"/>
      <c r="NQW1152" s="165"/>
      <c r="NQX1152" s="165"/>
      <c r="NQY1152" s="165"/>
      <c r="NQZ1152" s="165"/>
      <c r="NRA1152" s="165"/>
      <c r="NRB1152" s="165"/>
      <c r="NRC1152" s="165"/>
      <c r="NRD1152" s="165"/>
      <c r="NRE1152" s="165"/>
      <c r="NRF1152" s="165"/>
      <c r="NRG1152" s="165"/>
      <c r="NRH1152" s="165"/>
      <c r="NRI1152" s="165"/>
      <c r="NRJ1152" s="165"/>
      <c r="NRK1152" s="165"/>
      <c r="NRL1152" s="165"/>
      <c r="NRM1152" s="165"/>
      <c r="NRN1152" s="165"/>
      <c r="NRO1152" s="165"/>
      <c r="NRP1152" s="165"/>
      <c r="NRQ1152" s="165"/>
      <c r="NRR1152" s="165"/>
      <c r="NRS1152" s="165"/>
      <c r="NRT1152" s="165"/>
      <c r="NRU1152" s="165"/>
      <c r="NRV1152" s="165"/>
      <c r="NRW1152" s="165"/>
      <c r="NRX1152" s="165"/>
      <c r="NRY1152" s="165"/>
      <c r="NRZ1152" s="165"/>
      <c r="NSA1152" s="165"/>
      <c r="NSB1152" s="165"/>
      <c r="NSC1152" s="165"/>
      <c r="NSD1152" s="165"/>
      <c r="NSE1152" s="165"/>
      <c r="NSF1152" s="165"/>
      <c r="NSG1152" s="165"/>
      <c r="NSH1152" s="165"/>
      <c r="NSI1152" s="165"/>
      <c r="NSJ1152" s="165"/>
      <c r="NSK1152" s="165"/>
      <c r="NSL1152" s="165"/>
      <c r="NSM1152" s="165"/>
      <c r="NSN1152" s="165"/>
      <c r="NSO1152" s="165"/>
      <c r="NSP1152" s="165"/>
      <c r="NSQ1152" s="165"/>
      <c r="NSR1152" s="165"/>
      <c r="NSS1152" s="165"/>
      <c r="NST1152" s="165"/>
      <c r="NSU1152" s="165"/>
      <c r="NSV1152" s="165"/>
      <c r="NSW1152" s="165"/>
      <c r="NSX1152" s="165"/>
      <c r="NSY1152" s="165"/>
      <c r="NSZ1152" s="165"/>
      <c r="NTA1152" s="165"/>
      <c r="NTB1152" s="165"/>
      <c r="NTC1152" s="165"/>
      <c r="NTD1152" s="165"/>
      <c r="NTE1152" s="165"/>
      <c r="NTF1152" s="165"/>
      <c r="NTG1152" s="165"/>
      <c r="NTH1152" s="165"/>
      <c r="NTI1152" s="165"/>
      <c r="NTJ1152" s="165"/>
      <c r="NTK1152" s="165"/>
      <c r="NTL1152" s="165"/>
      <c r="NTM1152" s="165"/>
      <c r="NTN1152" s="165"/>
      <c r="NTO1152" s="165"/>
      <c r="NTP1152" s="165"/>
      <c r="NTQ1152" s="165"/>
      <c r="NTR1152" s="165"/>
      <c r="NTS1152" s="165"/>
      <c r="NTT1152" s="165"/>
      <c r="NTU1152" s="165"/>
      <c r="NTV1152" s="165"/>
      <c r="NTW1152" s="165"/>
      <c r="NTX1152" s="165"/>
      <c r="NTY1152" s="165"/>
      <c r="NTZ1152" s="165"/>
      <c r="NUA1152" s="165"/>
      <c r="NUB1152" s="165"/>
      <c r="NUC1152" s="165"/>
      <c r="NUD1152" s="165"/>
      <c r="NUE1152" s="165"/>
      <c r="NUF1152" s="165"/>
      <c r="NUG1152" s="165"/>
      <c r="NUH1152" s="165"/>
      <c r="NUI1152" s="165"/>
      <c r="NUJ1152" s="165"/>
      <c r="NUK1152" s="165"/>
      <c r="NUL1152" s="165"/>
      <c r="NUM1152" s="165"/>
      <c r="NUN1152" s="165"/>
      <c r="NUO1152" s="165"/>
      <c r="NUP1152" s="165"/>
      <c r="NUQ1152" s="165"/>
      <c r="NUR1152" s="165"/>
      <c r="NUS1152" s="165"/>
      <c r="NUT1152" s="165"/>
      <c r="NUU1152" s="165"/>
      <c r="NUV1152" s="165"/>
      <c r="NUW1152" s="165"/>
      <c r="NUX1152" s="165"/>
      <c r="NUY1152" s="165"/>
      <c r="NUZ1152" s="165"/>
      <c r="NVA1152" s="165"/>
      <c r="NVB1152" s="165"/>
      <c r="NVC1152" s="165"/>
      <c r="NVD1152" s="165"/>
      <c r="NVE1152" s="165"/>
      <c r="NVF1152" s="165"/>
      <c r="NVG1152" s="165"/>
      <c r="NVH1152" s="165"/>
      <c r="NVI1152" s="165"/>
      <c r="NVJ1152" s="165"/>
      <c r="NVK1152" s="165"/>
      <c r="NVL1152" s="165"/>
      <c r="NVM1152" s="165"/>
      <c r="NVN1152" s="165"/>
      <c r="NVO1152" s="165"/>
      <c r="NVP1152" s="165"/>
      <c r="NVQ1152" s="165"/>
      <c r="NVR1152" s="165"/>
      <c r="NVS1152" s="165"/>
      <c r="NVT1152" s="165"/>
      <c r="NVU1152" s="165"/>
      <c r="NVV1152" s="165"/>
      <c r="NVW1152" s="165"/>
      <c r="NVX1152" s="165"/>
      <c r="NVY1152" s="165"/>
      <c r="NVZ1152" s="165"/>
      <c r="NWA1152" s="165"/>
      <c r="NWB1152" s="165"/>
      <c r="NWC1152" s="165"/>
      <c r="NWD1152" s="165"/>
      <c r="NWE1152" s="165"/>
      <c r="NWF1152" s="165"/>
      <c r="NWG1152" s="165"/>
      <c r="NWH1152" s="165"/>
      <c r="NWI1152" s="165"/>
      <c r="NWJ1152" s="165"/>
      <c r="NWK1152" s="165"/>
      <c r="NWL1152" s="165"/>
      <c r="NWM1152" s="165"/>
      <c r="NWN1152" s="165"/>
      <c r="NWO1152" s="165"/>
      <c r="NWP1152" s="165"/>
      <c r="NWQ1152" s="165"/>
      <c r="NWR1152" s="165"/>
      <c r="NWS1152" s="165"/>
      <c r="NWT1152" s="165"/>
      <c r="NWU1152" s="165"/>
      <c r="NWV1152" s="165"/>
      <c r="NWW1152" s="165"/>
      <c r="NWX1152" s="165"/>
      <c r="NWY1152" s="165"/>
      <c r="NWZ1152" s="165"/>
      <c r="NXA1152" s="165"/>
      <c r="NXB1152" s="165"/>
      <c r="NXC1152" s="165"/>
      <c r="NXD1152" s="165"/>
      <c r="NXE1152" s="165"/>
      <c r="NXF1152" s="165"/>
      <c r="NXG1152" s="165"/>
      <c r="NXH1152" s="165"/>
      <c r="NXI1152" s="165"/>
      <c r="NXJ1152" s="165"/>
      <c r="NXK1152" s="165"/>
      <c r="NXL1152" s="165"/>
      <c r="NXM1152" s="165"/>
      <c r="NXN1152" s="165"/>
      <c r="NXO1152" s="165"/>
      <c r="NXP1152" s="165"/>
      <c r="NXQ1152" s="165"/>
      <c r="NXR1152" s="165"/>
      <c r="NXS1152" s="165"/>
      <c r="NXT1152" s="165"/>
      <c r="NXU1152" s="165"/>
      <c r="NXV1152" s="165"/>
      <c r="NXW1152" s="165"/>
      <c r="NXX1152" s="165"/>
      <c r="NXY1152" s="165"/>
      <c r="NXZ1152" s="165"/>
      <c r="NYA1152" s="165"/>
      <c r="NYB1152" s="165"/>
      <c r="NYC1152" s="165"/>
      <c r="NYD1152" s="165"/>
      <c r="NYE1152" s="165"/>
      <c r="NYF1152" s="165"/>
      <c r="NYG1152" s="165"/>
      <c r="NYH1152" s="165"/>
      <c r="NYI1152" s="165"/>
      <c r="NYJ1152" s="165"/>
      <c r="NYK1152" s="165"/>
      <c r="NYL1152" s="165"/>
      <c r="NYM1152" s="165"/>
      <c r="NYN1152" s="165"/>
      <c r="NYO1152" s="165"/>
      <c r="NYP1152" s="165"/>
      <c r="NYQ1152" s="165"/>
      <c r="NYR1152" s="165"/>
      <c r="NYS1152" s="165"/>
      <c r="NYT1152" s="165"/>
      <c r="NYU1152" s="165"/>
      <c r="NYV1152" s="165"/>
      <c r="NYW1152" s="165"/>
      <c r="NYX1152" s="165"/>
      <c r="NYY1152" s="165"/>
      <c r="NYZ1152" s="165"/>
      <c r="NZA1152" s="165"/>
      <c r="NZB1152" s="165"/>
      <c r="NZC1152" s="165"/>
      <c r="NZD1152" s="165"/>
      <c r="NZE1152" s="165"/>
      <c r="NZF1152" s="165"/>
      <c r="NZG1152" s="165"/>
      <c r="NZH1152" s="165"/>
      <c r="NZI1152" s="165"/>
      <c r="NZJ1152" s="165"/>
      <c r="NZK1152" s="165"/>
      <c r="NZL1152" s="165"/>
      <c r="NZM1152" s="165"/>
      <c r="NZN1152" s="165"/>
      <c r="NZO1152" s="165"/>
      <c r="NZP1152" s="165"/>
      <c r="NZQ1152" s="165"/>
      <c r="NZR1152" s="165"/>
      <c r="NZS1152" s="165"/>
      <c r="NZT1152" s="165"/>
      <c r="NZU1152" s="165"/>
      <c r="NZV1152" s="165"/>
      <c r="NZW1152" s="165"/>
      <c r="NZX1152" s="165"/>
      <c r="NZY1152" s="165"/>
      <c r="NZZ1152" s="165"/>
      <c r="OAA1152" s="165"/>
      <c r="OAB1152" s="165"/>
      <c r="OAC1152" s="165"/>
      <c r="OAD1152" s="165"/>
      <c r="OAE1152" s="165"/>
      <c r="OAF1152" s="165"/>
      <c r="OAG1152" s="165"/>
      <c r="OAH1152" s="165"/>
      <c r="OAI1152" s="165"/>
      <c r="OAJ1152" s="165"/>
      <c r="OAK1152" s="165"/>
      <c r="OAL1152" s="165"/>
      <c r="OAM1152" s="165"/>
      <c r="OAN1152" s="165"/>
      <c r="OAO1152" s="165"/>
      <c r="OAP1152" s="165"/>
      <c r="OAQ1152" s="165"/>
      <c r="OAR1152" s="165"/>
      <c r="OAS1152" s="165"/>
      <c r="OAT1152" s="165"/>
      <c r="OAU1152" s="165"/>
      <c r="OAV1152" s="165"/>
      <c r="OAW1152" s="165"/>
      <c r="OAX1152" s="165"/>
      <c r="OAY1152" s="165"/>
      <c r="OAZ1152" s="165"/>
      <c r="OBA1152" s="165"/>
      <c r="OBB1152" s="165"/>
      <c r="OBC1152" s="165"/>
      <c r="OBD1152" s="165"/>
      <c r="OBE1152" s="165"/>
      <c r="OBF1152" s="165"/>
      <c r="OBG1152" s="165"/>
      <c r="OBH1152" s="165"/>
      <c r="OBI1152" s="165"/>
      <c r="OBJ1152" s="165"/>
      <c r="OBK1152" s="165"/>
      <c r="OBL1152" s="165"/>
      <c r="OBM1152" s="165"/>
      <c r="OBN1152" s="165"/>
      <c r="OBO1152" s="165"/>
      <c r="OBP1152" s="165"/>
      <c r="OBQ1152" s="165"/>
      <c r="OBR1152" s="165"/>
      <c r="OBS1152" s="165"/>
      <c r="OBT1152" s="165"/>
      <c r="OBU1152" s="165"/>
      <c r="OBV1152" s="165"/>
      <c r="OBW1152" s="165"/>
      <c r="OBX1152" s="165"/>
      <c r="OBY1152" s="165"/>
      <c r="OBZ1152" s="165"/>
      <c r="OCA1152" s="165"/>
      <c r="OCB1152" s="165"/>
      <c r="OCC1152" s="165"/>
      <c r="OCD1152" s="165"/>
      <c r="OCE1152" s="165"/>
      <c r="OCF1152" s="165"/>
      <c r="OCG1152" s="165"/>
      <c r="OCH1152" s="165"/>
      <c r="OCI1152" s="165"/>
      <c r="OCJ1152" s="165"/>
      <c r="OCK1152" s="165"/>
      <c r="OCL1152" s="165"/>
      <c r="OCM1152" s="165"/>
      <c r="OCN1152" s="165"/>
      <c r="OCO1152" s="165"/>
      <c r="OCP1152" s="165"/>
      <c r="OCQ1152" s="165"/>
      <c r="OCR1152" s="165"/>
      <c r="OCS1152" s="165"/>
      <c r="OCT1152" s="165"/>
      <c r="OCU1152" s="165"/>
      <c r="OCV1152" s="165"/>
      <c r="OCW1152" s="165"/>
      <c r="OCX1152" s="165"/>
      <c r="OCY1152" s="165"/>
      <c r="OCZ1152" s="165"/>
      <c r="ODA1152" s="165"/>
      <c r="ODB1152" s="165"/>
      <c r="ODC1152" s="165"/>
      <c r="ODD1152" s="165"/>
      <c r="ODE1152" s="165"/>
      <c r="ODF1152" s="165"/>
      <c r="ODG1152" s="165"/>
      <c r="ODH1152" s="165"/>
      <c r="ODI1152" s="165"/>
      <c r="ODJ1152" s="165"/>
      <c r="ODK1152" s="165"/>
      <c r="ODL1152" s="165"/>
      <c r="ODM1152" s="165"/>
      <c r="ODN1152" s="165"/>
      <c r="ODO1152" s="165"/>
      <c r="ODP1152" s="165"/>
      <c r="ODQ1152" s="165"/>
      <c r="ODR1152" s="165"/>
      <c r="ODS1152" s="165"/>
      <c r="ODT1152" s="165"/>
      <c r="ODU1152" s="165"/>
      <c r="ODV1152" s="165"/>
      <c r="ODW1152" s="165"/>
      <c r="ODX1152" s="165"/>
      <c r="ODY1152" s="165"/>
      <c r="ODZ1152" s="165"/>
      <c r="OEA1152" s="165"/>
      <c r="OEB1152" s="165"/>
      <c r="OEC1152" s="165"/>
      <c r="OED1152" s="165"/>
      <c r="OEE1152" s="165"/>
      <c r="OEF1152" s="165"/>
      <c r="OEG1152" s="165"/>
      <c r="OEH1152" s="165"/>
      <c r="OEI1152" s="165"/>
      <c r="OEJ1152" s="165"/>
      <c r="OEK1152" s="165"/>
      <c r="OEL1152" s="165"/>
      <c r="OEM1152" s="165"/>
      <c r="OEN1152" s="165"/>
      <c r="OEO1152" s="165"/>
      <c r="OEP1152" s="165"/>
      <c r="OEQ1152" s="165"/>
      <c r="OER1152" s="165"/>
      <c r="OES1152" s="165"/>
      <c r="OET1152" s="165"/>
      <c r="OEU1152" s="165"/>
      <c r="OEV1152" s="165"/>
      <c r="OEW1152" s="165"/>
      <c r="OEX1152" s="165"/>
      <c r="OEY1152" s="165"/>
      <c r="OEZ1152" s="165"/>
      <c r="OFA1152" s="165"/>
      <c r="OFB1152" s="165"/>
      <c r="OFC1152" s="165"/>
      <c r="OFD1152" s="165"/>
      <c r="OFE1152" s="165"/>
      <c r="OFF1152" s="165"/>
      <c r="OFG1152" s="165"/>
      <c r="OFH1152" s="165"/>
      <c r="OFI1152" s="165"/>
      <c r="OFJ1152" s="165"/>
      <c r="OFK1152" s="165"/>
      <c r="OFL1152" s="165"/>
      <c r="OFM1152" s="165"/>
      <c r="OFN1152" s="165"/>
      <c r="OFO1152" s="165"/>
      <c r="OFP1152" s="165"/>
      <c r="OFQ1152" s="165"/>
      <c r="OFR1152" s="165"/>
      <c r="OFS1152" s="165"/>
      <c r="OFT1152" s="165"/>
      <c r="OFU1152" s="165"/>
      <c r="OFV1152" s="165"/>
      <c r="OFW1152" s="165"/>
      <c r="OFX1152" s="165"/>
      <c r="OFY1152" s="165"/>
      <c r="OFZ1152" s="165"/>
      <c r="OGA1152" s="165"/>
      <c r="OGB1152" s="165"/>
      <c r="OGC1152" s="165"/>
      <c r="OGD1152" s="165"/>
      <c r="OGE1152" s="165"/>
      <c r="OGF1152" s="165"/>
      <c r="OGG1152" s="165"/>
      <c r="OGH1152" s="165"/>
      <c r="OGI1152" s="165"/>
      <c r="OGJ1152" s="165"/>
      <c r="OGK1152" s="165"/>
      <c r="OGL1152" s="165"/>
      <c r="OGM1152" s="165"/>
      <c r="OGN1152" s="165"/>
      <c r="OGO1152" s="165"/>
      <c r="OGP1152" s="165"/>
      <c r="OGQ1152" s="165"/>
      <c r="OGR1152" s="165"/>
      <c r="OGS1152" s="165"/>
      <c r="OGT1152" s="165"/>
      <c r="OGU1152" s="165"/>
      <c r="OGV1152" s="165"/>
      <c r="OGW1152" s="165"/>
      <c r="OGX1152" s="165"/>
      <c r="OGY1152" s="165"/>
      <c r="OGZ1152" s="165"/>
      <c r="OHA1152" s="165"/>
      <c r="OHB1152" s="165"/>
      <c r="OHC1152" s="165"/>
      <c r="OHD1152" s="165"/>
      <c r="OHE1152" s="165"/>
      <c r="OHF1152" s="165"/>
      <c r="OHG1152" s="165"/>
      <c r="OHH1152" s="165"/>
      <c r="OHI1152" s="165"/>
      <c r="OHJ1152" s="165"/>
      <c r="OHK1152" s="165"/>
      <c r="OHL1152" s="165"/>
      <c r="OHM1152" s="165"/>
      <c r="OHN1152" s="165"/>
      <c r="OHO1152" s="165"/>
      <c r="OHP1152" s="165"/>
      <c r="OHQ1152" s="165"/>
      <c r="OHR1152" s="165"/>
      <c r="OHS1152" s="165"/>
      <c r="OHT1152" s="165"/>
      <c r="OHU1152" s="165"/>
      <c r="OHV1152" s="165"/>
      <c r="OHW1152" s="165"/>
      <c r="OHX1152" s="165"/>
      <c r="OHY1152" s="165"/>
      <c r="OHZ1152" s="165"/>
      <c r="OIA1152" s="165"/>
      <c r="OIB1152" s="165"/>
      <c r="OIC1152" s="165"/>
      <c r="OID1152" s="165"/>
      <c r="OIE1152" s="165"/>
      <c r="OIF1152" s="165"/>
      <c r="OIG1152" s="165"/>
      <c r="OIH1152" s="165"/>
      <c r="OII1152" s="165"/>
      <c r="OIJ1152" s="165"/>
      <c r="OIK1152" s="165"/>
      <c r="OIL1152" s="165"/>
      <c r="OIM1152" s="165"/>
      <c r="OIN1152" s="165"/>
      <c r="OIO1152" s="165"/>
      <c r="OIP1152" s="165"/>
      <c r="OIQ1152" s="165"/>
      <c r="OIR1152" s="165"/>
      <c r="OIS1152" s="165"/>
      <c r="OIT1152" s="165"/>
      <c r="OIU1152" s="165"/>
      <c r="OIV1152" s="165"/>
      <c r="OIW1152" s="165"/>
      <c r="OIX1152" s="165"/>
      <c r="OIY1152" s="165"/>
      <c r="OIZ1152" s="165"/>
      <c r="OJA1152" s="165"/>
      <c r="OJB1152" s="165"/>
      <c r="OJC1152" s="165"/>
      <c r="OJD1152" s="165"/>
      <c r="OJE1152" s="165"/>
      <c r="OJF1152" s="165"/>
      <c r="OJG1152" s="165"/>
      <c r="OJH1152" s="165"/>
      <c r="OJI1152" s="165"/>
      <c r="OJJ1152" s="165"/>
      <c r="OJK1152" s="165"/>
      <c r="OJL1152" s="165"/>
      <c r="OJM1152" s="165"/>
      <c r="OJN1152" s="165"/>
      <c r="OJO1152" s="165"/>
      <c r="OJP1152" s="165"/>
      <c r="OJQ1152" s="165"/>
      <c r="OJR1152" s="165"/>
      <c r="OJS1152" s="165"/>
      <c r="OJT1152" s="165"/>
      <c r="OJU1152" s="165"/>
      <c r="OJV1152" s="165"/>
      <c r="OJW1152" s="165"/>
      <c r="OJX1152" s="165"/>
      <c r="OJY1152" s="165"/>
      <c r="OJZ1152" s="165"/>
      <c r="OKA1152" s="165"/>
      <c r="OKB1152" s="165"/>
      <c r="OKC1152" s="165"/>
      <c r="OKD1152" s="165"/>
      <c r="OKE1152" s="165"/>
      <c r="OKF1152" s="165"/>
      <c r="OKG1152" s="165"/>
      <c r="OKH1152" s="165"/>
      <c r="OKI1152" s="165"/>
      <c r="OKJ1152" s="165"/>
      <c r="OKK1152" s="165"/>
      <c r="OKL1152" s="165"/>
      <c r="OKM1152" s="165"/>
      <c r="OKN1152" s="165"/>
      <c r="OKO1152" s="165"/>
      <c r="OKP1152" s="165"/>
      <c r="OKQ1152" s="165"/>
      <c r="OKR1152" s="165"/>
      <c r="OKS1152" s="165"/>
      <c r="OKT1152" s="165"/>
      <c r="OKU1152" s="165"/>
      <c r="OKV1152" s="165"/>
      <c r="OKW1152" s="165"/>
      <c r="OKX1152" s="165"/>
      <c r="OKY1152" s="165"/>
      <c r="OKZ1152" s="165"/>
      <c r="OLA1152" s="165"/>
      <c r="OLB1152" s="165"/>
      <c r="OLC1152" s="165"/>
      <c r="OLD1152" s="165"/>
      <c r="OLE1152" s="165"/>
      <c r="OLF1152" s="165"/>
      <c r="OLG1152" s="165"/>
      <c r="OLH1152" s="165"/>
      <c r="OLI1152" s="165"/>
      <c r="OLJ1152" s="165"/>
      <c r="OLK1152" s="165"/>
      <c r="OLL1152" s="165"/>
      <c r="OLM1152" s="165"/>
      <c r="OLN1152" s="165"/>
      <c r="OLO1152" s="165"/>
      <c r="OLP1152" s="165"/>
      <c r="OLQ1152" s="165"/>
      <c r="OLR1152" s="165"/>
      <c r="OLS1152" s="165"/>
      <c r="OLT1152" s="165"/>
      <c r="OLU1152" s="165"/>
      <c r="OLV1152" s="165"/>
      <c r="OLW1152" s="165"/>
      <c r="OLX1152" s="165"/>
      <c r="OLY1152" s="165"/>
      <c r="OLZ1152" s="165"/>
      <c r="OMA1152" s="165"/>
      <c r="OMB1152" s="165"/>
      <c r="OMC1152" s="165"/>
      <c r="OMD1152" s="165"/>
      <c r="OME1152" s="165"/>
      <c r="OMF1152" s="165"/>
      <c r="OMG1152" s="165"/>
      <c r="OMH1152" s="165"/>
      <c r="OMI1152" s="165"/>
      <c r="OMJ1152" s="165"/>
      <c r="OMK1152" s="165"/>
      <c r="OML1152" s="165"/>
      <c r="OMM1152" s="165"/>
      <c r="OMN1152" s="165"/>
      <c r="OMO1152" s="165"/>
      <c r="OMP1152" s="165"/>
      <c r="OMQ1152" s="165"/>
      <c r="OMR1152" s="165"/>
      <c r="OMS1152" s="165"/>
      <c r="OMT1152" s="165"/>
      <c r="OMU1152" s="165"/>
      <c r="OMV1152" s="165"/>
      <c r="OMW1152" s="165"/>
      <c r="OMX1152" s="165"/>
      <c r="OMY1152" s="165"/>
      <c r="OMZ1152" s="165"/>
      <c r="ONA1152" s="165"/>
      <c r="ONB1152" s="165"/>
      <c r="ONC1152" s="165"/>
      <c r="OND1152" s="165"/>
      <c r="ONE1152" s="165"/>
      <c r="ONF1152" s="165"/>
      <c r="ONG1152" s="165"/>
      <c r="ONH1152" s="165"/>
      <c r="ONI1152" s="165"/>
      <c r="ONJ1152" s="165"/>
      <c r="ONK1152" s="165"/>
      <c r="ONL1152" s="165"/>
      <c r="ONM1152" s="165"/>
      <c r="ONN1152" s="165"/>
      <c r="ONO1152" s="165"/>
      <c r="ONP1152" s="165"/>
      <c r="ONQ1152" s="165"/>
      <c r="ONR1152" s="165"/>
      <c r="ONS1152" s="165"/>
      <c r="ONT1152" s="165"/>
      <c r="ONU1152" s="165"/>
      <c r="ONV1152" s="165"/>
      <c r="ONW1152" s="165"/>
      <c r="ONX1152" s="165"/>
      <c r="ONY1152" s="165"/>
      <c r="ONZ1152" s="165"/>
      <c r="OOA1152" s="165"/>
      <c r="OOB1152" s="165"/>
      <c r="OOC1152" s="165"/>
      <c r="OOD1152" s="165"/>
      <c r="OOE1152" s="165"/>
      <c r="OOF1152" s="165"/>
      <c r="OOG1152" s="165"/>
      <c r="OOH1152" s="165"/>
      <c r="OOI1152" s="165"/>
      <c r="OOJ1152" s="165"/>
      <c r="OOK1152" s="165"/>
      <c r="OOL1152" s="165"/>
      <c r="OOM1152" s="165"/>
      <c r="OON1152" s="165"/>
      <c r="OOO1152" s="165"/>
      <c r="OOP1152" s="165"/>
      <c r="OOQ1152" s="165"/>
      <c r="OOR1152" s="165"/>
      <c r="OOS1152" s="165"/>
      <c r="OOT1152" s="165"/>
      <c r="OOU1152" s="165"/>
      <c r="OOV1152" s="165"/>
      <c r="OOW1152" s="165"/>
      <c r="OOX1152" s="165"/>
      <c r="OOY1152" s="165"/>
      <c r="OOZ1152" s="165"/>
      <c r="OPA1152" s="165"/>
      <c r="OPB1152" s="165"/>
      <c r="OPC1152" s="165"/>
      <c r="OPD1152" s="165"/>
      <c r="OPE1152" s="165"/>
      <c r="OPF1152" s="165"/>
      <c r="OPG1152" s="165"/>
      <c r="OPH1152" s="165"/>
      <c r="OPI1152" s="165"/>
      <c r="OPJ1152" s="165"/>
      <c r="OPK1152" s="165"/>
      <c r="OPL1152" s="165"/>
      <c r="OPM1152" s="165"/>
      <c r="OPN1152" s="165"/>
      <c r="OPO1152" s="165"/>
      <c r="OPP1152" s="165"/>
      <c r="OPQ1152" s="165"/>
      <c r="OPR1152" s="165"/>
      <c r="OPS1152" s="165"/>
      <c r="OPT1152" s="165"/>
      <c r="OPU1152" s="165"/>
      <c r="OPV1152" s="165"/>
      <c r="OPW1152" s="165"/>
      <c r="OPX1152" s="165"/>
      <c r="OPY1152" s="165"/>
      <c r="OPZ1152" s="165"/>
      <c r="OQA1152" s="165"/>
      <c r="OQB1152" s="165"/>
      <c r="OQC1152" s="165"/>
      <c r="OQD1152" s="165"/>
      <c r="OQE1152" s="165"/>
      <c r="OQF1152" s="165"/>
      <c r="OQG1152" s="165"/>
      <c r="OQH1152" s="165"/>
      <c r="OQI1152" s="165"/>
      <c r="OQJ1152" s="165"/>
      <c r="OQK1152" s="165"/>
      <c r="OQL1152" s="165"/>
      <c r="OQM1152" s="165"/>
      <c r="OQN1152" s="165"/>
      <c r="OQO1152" s="165"/>
      <c r="OQP1152" s="165"/>
      <c r="OQQ1152" s="165"/>
      <c r="OQR1152" s="165"/>
      <c r="OQS1152" s="165"/>
      <c r="OQT1152" s="165"/>
      <c r="OQU1152" s="165"/>
      <c r="OQV1152" s="165"/>
      <c r="OQW1152" s="165"/>
      <c r="OQX1152" s="165"/>
      <c r="OQY1152" s="165"/>
      <c r="OQZ1152" s="165"/>
      <c r="ORA1152" s="165"/>
      <c r="ORB1152" s="165"/>
      <c r="ORC1152" s="165"/>
      <c r="ORD1152" s="165"/>
      <c r="ORE1152" s="165"/>
      <c r="ORF1152" s="165"/>
      <c r="ORG1152" s="165"/>
      <c r="ORH1152" s="165"/>
      <c r="ORI1152" s="165"/>
      <c r="ORJ1152" s="165"/>
      <c r="ORK1152" s="165"/>
      <c r="ORL1152" s="165"/>
      <c r="ORM1152" s="165"/>
      <c r="ORN1152" s="165"/>
      <c r="ORO1152" s="165"/>
      <c r="ORP1152" s="165"/>
      <c r="ORQ1152" s="165"/>
      <c r="ORR1152" s="165"/>
      <c r="ORS1152" s="165"/>
      <c r="ORT1152" s="165"/>
      <c r="ORU1152" s="165"/>
      <c r="ORV1152" s="165"/>
      <c r="ORW1152" s="165"/>
      <c r="ORX1152" s="165"/>
      <c r="ORY1152" s="165"/>
      <c r="ORZ1152" s="165"/>
      <c r="OSA1152" s="165"/>
      <c r="OSB1152" s="165"/>
      <c r="OSC1152" s="165"/>
      <c r="OSD1152" s="165"/>
      <c r="OSE1152" s="165"/>
      <c r="OSF1152" s="165"/>
      <c r="OSG1152" s="165"/>
      <c r="OSH1152" s="165"/>
      <c r="OSI1152" s="165"/>
      <c r="OSJ1152" s="165"/>
      <c r="OSK1152" s="165"/>
      <c r="OSL1152" s="165"/>
      <c r="OSM1152" s="165"/>
      <c r="OSN1152" s="165"/>
      <c r="OSO1152" s="165"/>
      <c r="OSP1152" s="165"/>
      <c r="OSQ1152" s="165"/>
      <c r="OSR1152" s="165"/>
      <c r="OSS1152" s="165"/>
      <c r="OST1152" s="165"/>
      <c r="OSU1152" s="165"/>
      <c r="OSV1152" s="165"/>
      <c r="OSW1152" s="165"/>
      <c r="OSX1152" s="165"/>
      <c r="OSY1152" s="165"/>
      <c r="OSZ1152" s="165"/>
      <c r="OTA1152" s="165"/>
      <c r="OTB1152" s="165"/>
      <c r="OTC1152" s="165"/>
      <c r="OTD1152" s="165"/>
      <c r="OTE1152" s="165"/>
      <c r="OTF1152" s="165"/>
      <c r="OTG1152" s="165"/>
      <c r="OTH1152" s="165"/>
      <c r="OTI1152" s="165"/>
      <c r="OTJ1152" s="165"/>
      <c r="OTK1152" s="165"/>
      <c r="OTL1152" s="165"/>
      <c r="OTM1152" s="165"/>
      <c r="OTN1152" s="165"/>
      <c r="OTO1152" s="165"/>
      <c r="OTP1152" s="165"/>
      <c r="OTQ1152" s="165"/>
      <c r="OTR1152" s="165"/>
      <c r="OTS1152" s="165"/>
      <c r="OTT1152" s="165"/>
      <c r="OTU1152" s="165"/>
      <c r="OTV1152" s="165"/>
      <c r="OTW1152" s="165"/>
      <c r="OTX1152" s="165"/>
      <c r="OTY1152" s="165"/>
      <c r="OTZ1152" s="165"/>
      <c r="OUA1152" s="165"/>
      <c r="OUB1152" s="165"/>
      <c r="OUC1152" s="165"/>
      <c r="OUD1152" s="165"/>
      <c r="OUE1152" s="165"/>
      <c r="OUF1152" s="165"/>
      <c r="OUG1152" s="165"/>
      <c r="OUH1152" s="165"/>
      <c r="OUI1152" s="165"/>
      <c r="OUJ1152" s="165"/>
      <c r="OUK1152" s="165"/>
      <c r="OUL1152" s="165"/>
      <c r="OUM1152" s="165"/>
      <c r="OUN1152" s="165"/>
      <c r="OUO1152" s="165"/>
      <c r="OUP1152" s="165"/>
      <c r="OUQ1152" s="165"/>
      <c r="OUR1152" s="165"/>
      <c r="OUS1152" s="165"/>
      <c r="OUT1152" s="165"/>
      <c r="OUU1152" s="165"/>
      <c r="OUV1152" s="165"/>
      <c r="OUW1152" s="165"/>
      <c r="OUX1152" s="165"/>
      <c r="OUY1152" s="165"/>
      <c r="OUZ1152" s="165"/>
      <c r="OVA1152" s="165"/>
      <c r="OVB1152" s="165"/>
      <c r="OVC1152" s="165"/>
      <c r="OVD1152" s="165"/>
      <c r="OVE1152" s="165"/>
      <c r="OVF1152" s="165"/>
      <c r="OVG1152" s="165"/>
      <c r="OVH1152" s="165"/>
      <c r="OVI1152" s="165"/>
      <c r="OVJ1152" s="165"/>
      <c r="OVK1152" s="165"/>
      <c r="OVL1152" s="165"/>
      <c r="OVM1152" s="165"/>
      <c r="OVN1152" s="165"/>
      <c r="OVO1152" s="165"/>
      <c r="OVP1152" s="165"/>
      <c r="OVQ1152" s="165"/>
      <c r="OVR1152" s="165"/>
      <c r="OVS1152" s="165"/>
      <c r="OVT1152" s="165"/>
      <c r="OVU1152" s="165"/>
      <c r="OVV1152" s="165"/>
      <c r="OVW1152" s="165"/>
      <c r="OVX1152" s="165"/>
      <c r="OVY1152" s="165"/>
      <c r="OVZ1152" s="165"/>
      <c r="OWA1152" s="165"/>
      <c r="OWB1152" s="165"/>
      <c r="OWC1152" s="165"/>
      <c r="OWD1152" s="165"/>
      <c r="OWE1152" s="165"/>
      <c r="OWF1152" s="165"/>
      <c r="OWG1152" s="165"/>
      <c r="OWH1152" s="165"/>
      <c r="OWI1152" s="165"/>
      <c r="OWJ1152" s="165"/>
      <c r="OWK1152" s="165"/>
      <c r="OWL1152" s="165"/>
      <c r="OWM1152" s="165"/>
      <c r="OWN1152" s="165"/>
      <c r="OWO1152" s="165"/>
      <c r="OWP1152" s="165"/>
      <c r="OWQ1152" s="165"/>
      <c r="OWR1152" s="165"/>
      <c r="OWS1152" s="165"/>
      <c r="OWT1152" s="165"/>
      <c r="OWU1152" s="165"/>
      <c r="OWV1152" s="165"/>
      <c r="OWW1152" s="165"/>
      <c r="OWX1152" s="165"/>
      <c r="OWY1152" s="165"/>
      <c r="OWZ1152" s="165"/>
      <c r="OXA1152" s="165"/>
      <c r="OXB1152" s="165"/>
      <c r="OXC1152" s="165"/>
      <c r="OXD1152" s="165"/>
      <c r="OXE1152" s="165"/>
      <c r="OXF1152" s="165"/>
      <c r="OXG1152" s="165"/>
      <c r="OXH1152" s="165"/>
      <c r="OXI1152" s="165"/>
      <c r="OXJ1152" s="165"/>
      <c r="OXK1152" s="165"/>
      <c r="OXL1152" s="165"/>
      <c r="OXM1152" s="165"/>
      <c r="OXN1152" s="165"/>
      <c r="OXO1152" s="165"/>
      <c r="OXP1152" s="165"/>
      <c r="OXQ1152" s="165"/>
      <c r="OXR1152" s="165"/>
      <c r="OXS1152" s="165"/>
      <c r="OXT1152" s="165"/>
      <c r="OXU1152" s="165"/>
      <c r="OXV1152" s="165"/>
      <c r="OXW1152" s="165"/>
      <c r="OXX1152" s="165"/>
      <c r="OXY1152" s="165"/>
      <c r="OXZ1152" s="165"/>
      <c r="OYA1152" s="165"/>
      <c r="OYB1152" s="165"/>
      <c r="OYC1152" s="165"/>
      <c r="OYD1152" s="165"/>
      <c r="OYE1152" s="165"/>
      <c r="OYF1152" s="165"/>
      <c r="OYG1152" s="165"/>
      <c r="OYH1152" s="165"/>
      <c r="OYI1152" s="165"/>
      <c r="OYJ1152" s="165"/>
      <c r="OYK1152" s="165"/>
      <c r="OYL1152" s="165"/>
      <c r="OYM1152" s="165"/>
      <c r="OYN1152" s="165"/>
      <c r="OYO1152" s="165"/>
      <c r="OYP1152" s="165"/>
      <c r="OYQ1152" s="165"/>
      <c r="OYR1152" s="165"/>
      <c r="OYS1152" s="165"/>
      <c r="OYT1152" s="165"/>
      <c r="OYU1152" s="165"/>
      <c r="OYV1152" s="165"/>
      <c r="OYW1152" s="165"/>
      <c r="OYX1152" s="165"/>
      <c r="OYY1152" s="165"/>
      <c r="OYZ1152" s="165"/>
      <c r="OZA1152" s="165"/>
      <c r="OZB1152" s="165"/>
      <c r="OZC1152" s="165"/>
      <c r="OZD1152" s="165"/>
      <c r="OZE1152" s="165"/>
      <c r="OZF1152" s="165"/>
      <c r="OZG1152" s="165"/>
      <c r="OZH1152" s="165"/>
      <c r="OZI1152" s="165"/>
      <c r="OZJ1152" s="165"/>
      <c r="OZK1152" s="165"/>
      <c r="OZL1152" s="165"/>
      <c r="OZM1152" s="165"/>
      <c r="OZN1152" s="165"/>
      <c r="OZO1152" s="165"/>
      <c r="OZP1152" s="165"/>
      <c r="OZQ1152" s="165"/>
      <c r="OZR1152" s="165"/>
      <c r="OZS1152" s="165"/>
      <c r="OZT1152" s="165"/>
      <c r="OZU1152" s="165"/>
      <c r="OZV1152" s="165"/>
      <c r="OZW1152" s="165"/>
      <c r="OZX1152" s="165"/>
      <c r="OZY1152" s="165"/>
      <c r="OZZ1152" s="165"/>
      <c r="PAA1152" s="165"/>
      <c r="PAB1152" s="165"/>
      <c r="PAC1152" s="165"/>
      <c r="PAD1152" s="165"/>
      <c r="PAE1152" s="165"/>
      <c r="PAF1152" s="165"/>
      <c r="PAG1152" s="165"/>
      <c r="PAH1152" s="165"/>
      <c r="PAI1152" s="165"/>
      <c r="PAJ1152" s="165"/>
      <c r="PAK1152" s="165"/>
      <c r="PAL1152" s="165"/>
      <c r="PAM1152" s="165"/>
      <c r="PAN1152" s="165"/>
      <c r="PAO1152" s="165"/>
      <c r="PAP1152" s="165"/>
      <c r="PAQ1152" s="165"/>
      <c r="PAR1152" s="165"/>
      <c r="PAS1152" s="165"/>
      <c r="PAT1152" s="165"/>
      <c r="PAU1152" s="165"/>
      <c r="PAV1152" s="165"/>
      <c r="PAW1152" s="165"/>
      <c r="PAX1152" s="165"/>
      <c r="PAY1152" s="165"/>
      <c r="PAZ1152" s="165"/>
      <c r="PBA1152" s="165"/>
      <c r="PBB1152" s="165"/>
      <c r="PBC1152" s="165"/>
      <c r="PBD1152" s="165"/>
      <c r="PBE1152" s="165"/>
      <c r="PBF1152" s="165"/>
      <c r="PBG1152" s="165"/>
      <c r="PBH1152" s="165"/>
      <c r="PBI1152" s="165"/>
      <c r="PBJ1152" s="165"/>
      <c r="PBK1152" s="165"/>
      <c r="PBL1152" s="165"/>
      <c r="PBM1152" s="165"/>
      <c r="PBN1152" s="165"/>
      <c r="PBO1152" s="165"/>
      <c r="PBP1152" s="165"/>
      <c r="PBQ1152" s="165"/>
      <c r="PBR1152" s="165"/>
      <c r="PBS1152" s="165"/>
      <c r="PBT1152" s="165"/>
      <c r="PBU1152" s="165"/>
      <c r="PBV1152" s="165"/>
      <c r="PBW1152" s="165"/>
      <c r="PBX1152" s="165"/>
      <c r="PBY1152" s="165"/>
      <c r="PBZ1152" s="165"/>
      <c r="PCA1152" s="165"/>
      <c r="PCB1152" s="165"/>
      <c r="PCC1152" s="165"/>
      <c r="PCD1152" s="165"/>
      <c r="PCE1152" s="165"/>
      <c r="PCF1152" s="165"/>
      <c r="PCG1152" s="165"/>
      <c r="PCH1152" s="165"/>
      <c r="PCI1152" s="165"/>
      <c r="PCJ1152" s="165"/>
      <c r="PCK1152" s="165"/>
      <c r="PCL1152" s="165"/>
      <c r="PCM1152" s="165"/>
      <c r="PCN1152" s="165"/>
      <c r="PCO1152" s="165"/>
      <c r="PCP1152" s="165"/>
      <c r="PCQ1152" s="165"/>
      <c r="PCR1152" s="165"/>
      <c r="PCS1152" s="165"/>
      <c r="PCT1152" s="165"/>
      <c r="PCU1152" s="165"/>
      <c r="PCV1152" s="165"/>
      <c r="PCW1152" s="165"/>
      <c r="PCX1152" s="165"/>
      <c r="PCY1152" s="165"/>
      <c r="PCZ1152" s="165"/>
      <c r="PDA1152" s="165"/>
      <c r="PDB1152" s="165"/>
      <c r="PDC1152" s="165"/>
      <c r="PDD1152" s="165"/>
      <c r="PDE1152" s="165"/>
      <c r="PDF1152" s="165"/>
      <c r="PDG1152" s="165"/>
      <c r="PDH1152" s="165"/>
      <c r="PDI1152" s="165"/>
      <c r="PDJ1152" s="165"/>
      <c r="PDK1152" s="165"/>
      <c r="PDL1152" s="165"/>
      <c r="PDM1152" s="165"/>
      <c r="PDN1152" s="165"/>
      <c r="PDO1152" s="165"/>
      <c r="PDP1152" s="165"/>
      <c r="PDQ1152" s="165"/>
      <c r="PDR1152" s="165"/>
      <c r="PDS1152" s="165"/>
      <c r="PDT1152" s="165"/>
      <c r="PDU1152" s="165"/>
      <c r="PDV1152" s="165"/>
      <c r="PDW1152" s="165"/>
      <c r="PDX1152" s="165"/>
      <c r="PDY1152" s="165"/>
      <c r="PDZ1152" s="165"/>
      <c r="PEA1152" s="165"/>
      <c r="PEB1152" s="165"/>
      <c r="PEC1152" s="165"/>
      <c r="PED1152" s="165"/>
      <c r="PEE1152" s="165"/>
      <c r="PEF1152" s="165"/>
      <c r="PEG1152" s="165"/>
      <c r="PEH1152" s="165"/>
      <c r="PEI1152" s="165"/>
      <c r="PEJ1152" s="165"/>
      <c r="PEK1152" s="165"/>
      <c r="PEL1152" s="165"/>
      <c r="PEM1152" s="165"/>
      <c r="PEN1152" s="165"/>
      <c r="PEO1152" s="165"/>
      <c r="PEP1152" s="165"/>
      <c r="PEQ1152" s="165"/>
      <c r="PER1152" s="165"/>
      <c r="PES1152" s="165"/>
      <c r="PET1152" s="165"/>
      <c r="PEU1152" s="165"/>
      <c r="PEV1152" s="165"/>
      <c r="PEW1152" s="165"/>
      <c r="PEX1152" s="165"/>
      <c r="PEY1152" s="165"/>
      <c r="PEZ1152" s="165"/>
      <c r="PFA1152" s="165"/>
      <c r="PFB1152" s="165"/>
      <c r="PFC1152" s="165"/>
      <c r="PFD1152" s="165"/>
      <c r="PFE1152" s="165"/>
      <c r="PFF1152" s="165"/>
      <c r="PFG1152" s="165"/>
      <c r="PFH1152" s="165"/>
      <c r="PFI1152" s="165"/>
      <c r="PFJ1152" s="165"/>
      <c r="PFK1152" s="165"/>
      <c r="PFL1152" s="165"/>
      <c r="PFM1152" s="165"/>
      <c r="PFN1152" s="165"/>
      <c r="PFO1152" s="165"/>
      <c r="PFP1152" s="165"/>
      <c r="PFQ1152" s="165"/>
      <c r="PFR1152" s="165"/>
      <c r="PFS1152" s="165"/>
      <c r="PFT1152" s="165"/>
      <c r="PFU1152" s="165"/>
      <c r="PFV1152" s="165"/>
      <c r="PFW1152" s="165"/>
      <c r="PFX1152" s="165"/>
      <c r="PFY1152" s="165"/>
      <c r="PFZ1152" s="165"/>
      <c r="PGA1152" s="165"/>
      <c r="PGB1152" s="165"/>
      <c r="PGC1152" s="165"/>
      <c r="PGD1152" s="165"/>
      <c r="PGE1152" s="165"/>
      <c r="PGF1152" s="165"/>
      <c r="PGG1152" s="165"/>
      <c r="PGH1152" s="165"/>
      <c r="PGI1152" s="165"/>
      <c r="PGJ1152" s="165"/>
      <c r="PGK1152" s="165"/>
      <c r="PGL1152" s="165"/>
      <c r="PGM1152" s="165"/>
      <c r="PGN1152" s="165"/>
      <c r="PGO1152" s="165"/>
      <c r="PGP1152" s="165"/>
      <c r="PGQ1152" s="165"/>
      <c r="PGR1152" s="165"/>
      <c r="PGS1152" s="165"/>
      <c r="PGT1152" s="165"/>
      <c r="PGU1152" s="165"/>
      <c r="PGV1152" s="165"/>
      <c r="PGW1152" s="165"/>
      <c r="PGX1152" s="165"/>
      <c r="PGY1152" s="165"/>
      <c r="PGZ1152" s="165"/>
      <c r="PHA1152" s="165"/>
      <c r="PHB1152" s="165"/>
      <c r="PHC1152" s="165"/>
      <c r="PHD1152" s="165"/>
      <c r="PHE1152" s="165"/>
      <c r="PHF1152" s="165"/>
      <c r="PHG1152" s="165"/>
      <c r="PHH1152" s="165"/>
      <c r="PHI1152" s="165"/>
      <c r="PHJ1152" s="165"/>
      <c r="PHK1152" s="165"/>
      <c r="PHL1152" s="165"/>
      <c r="PHM1152" s="165"/>
      <c r="PHN1152" s="165"/>
      <c r="PHO1152" s="165"/>
      <c r="PHP1152" s="165"/>
      <c r="PHQ1152" s="165"/>
      <c r="PHR1152" s="165"/>
      <c r="PHS1152" s="165"/>
      <c r="PHT1152" s="165"/>
      <c r="PHU1152" s="165"/>
      <c r="PHV1152" s="165"/>
      <c r="PHW1152" s="165"/>
      <c r="PHX1152" s="165"/>
      <c r="PHY1152" s="165"/>
      <c r="PHZ1152" s="165"/>
      <c r="PIA1152" s="165"/>
      <c r="PIB1152" s="165"/>
      <c r="PIC1152" s="165"/>
      <c r="PID1152" s="165"/>
      <c r="PIE1152" s="165"/>
      <c r="PIF1152" s="165"/>
      <c r="PIG1152" s="165"/>
      <c r="PIH1152" s="165"/>
      <c r="PII1152" s="165"/>
      <c r="PIJ1152" s="165"/>
      <c r="PIK1152" s="165"/>
      <c r="PIL1152" s="165"/>
      <c r="PIM1152" s="165"/>
      <c r="PIN1152" s="165"/>
      <c r="PIO1152" s="165"/>
      <c r="PIP1152" s="165"/>
      <c r="PIQ1152" s="165"/>
      <c r="PIR1152" s="165"/>
      <c r="PIS1152" s="165"/>
      <c r="PIT1152" s="165"/>
      <c r="PIU1152" s="165"/>
      <c r="PIV1152" s="165"/>
      <c r="PIW1152" s="165"/>
      <c r="PIX1152" s="165"/>
      <c r="PIY1152" s="165"/>
      <c r="PIZ1152" s="165"/>
      <c r="PJA1152" s="165"/>
      <c r="PJB1152" s="165"/>
      <c r="PJC1152" s="165"/>
      <c r="PJD1152" s="165"/>
      <c r="PJE1152" s="165"/>
      <c r="PJF1152" s="165"/>
      <c r="PJG1152" s="165"/>
      <c r="PJH1152" s="165"/>
      <c r="PJI1152" s="165"/>
      <c r="PJJ1152" s="165"/>
      <c r="PJK1152" s="165"/>
      <c r="PJL1152" s="165"/>
      <c r="PJM1152" s="165"/>
      <c r="PJN1152" s="165"/>
      <c r="PJO1152" s="165"/>
      <c r="PJP1152" s="165"/>
      <c r="PJQ1152" s="165"/>
      <c r="PJR1152" s="165"/>
      <c r="PJS1152" s="165"/>
      <c r="PJT1152" s="165"/>
      <c r="PJU1152" s="165"/>
      <c r="PJV1152" s="165"/>
      <c r="PJW1152" s="165"/>
      <c r="PJX1152" s="165"/>
      <c r="PJY1152" s="165"/>
      <c r="PJZ1152" s="165"/>
      <c r="PKA1152" s="165"/>
      <c r="PKB1152" s="165"/>
      <c r="PKC1152" s="165"/>
      <c r="PKD1152" s="165"/>
      <c r="PKE1152" s="165"/>
      <c r="PKF1152" s="165"/>
      <c r="PKG1152" s="165"/>
      <c r="PKH1152" s="165"/>
      <c r="PKI1152" s="165"/>
      <c r="PKJ1152" s="165"/>
      <c r="PKK1152" s="165"/>
      <c r="PKL1152" s="165"/>
      <c r="PKM1152" s="165"/>
      <c r="PKN1152" s="165"/>
      <c r="PKO1152" s="165"/>
      <c r="PKP1152" s="165"/>
      <c r="PKQ1152" s="165"/>
      <c r="PKR1152" s="165"/>
      <c r="PKS1152" s="165"/>
      <c r="PKT1152" s="165"/>
      <c r="PKU1152" s="165"/>
      <c r="PKV1152" s="165"/>
      <c r="PKW1152" s="165"/>
      <c r="PKX1152" s="165"/>
      <c r="PKY1152" s="165"/>
      <c r="PKZ1152" s="165"/>
      <c r="PLA1152" s="165"/>
      <c r="PLB1152" s="165"/>
      <c r="PLC1152" s="165"/>
      <c r="PLD1152" s="165"/>
      <c r="PLE1152" s="165"/>
      <c r="PLF1152" s="165"/>
      <c r="PLG1152" s="165"/>
      <c r="PLH1152" s="165"/>
      <c r="PLI1152" s="165"/>
      <c r="PLJ1152" s="165"/>
      <c r="PLK1152" s="165"/>
      <c r="PLL1152" s="165"/>
      <c r="PLM1152" s="165"/>
      <c r="PLN1152" s="165"/>
      <c r="PLO1152" s="165"/>
      <c r="PLP1152" s="165"/>
      <c r="PLQ1152" s="165"/>
      <c r="PLR1152" s="165"/>
      <c r="PLS1152" s="165"/>
      <c r="PLT1152" s="165"/>
      <c r="PLU1152" s="165"/>
      <c r="PLV1152" s="165"/>
      <c r="PLW1152" s="165"/>
      <c r="PLX1152" s="165"/>
      <c r="PLY1152" s="165"/>
      <c r="PLZ1152" s="165"/>
      <c r="PMA1152" s="165"/>
      <c r="PMB1152" s="165"/>
      <c r="PMC1152" s="165"/>
      <c r="PMD1152" s="165"/>
      <c r="PME1152" s="165"/>
      <c r="PMF1152" s="165"/>
      <c r="PMG1152" s="165"/>
      <c r="PMH1152" s="165"/>
      <c r="PMI1152" s="165"/>
      <c r="PMJ1152" s="165"/>
      <c r="PMK1152" s="165"/>
      <c r="PML1152" s="165"/>
      <c r="PMM1152" s="165"/>
      <c r="PMN1152" s="165"/>
      <c r="PMO1152" s="165"/>
      <c r="PMP1152" s="165"/>
      <c r="PMQ1152" s="165"/>
      <c r="PMR1152" s="165"/>
      <c r="PMS1152" s="165"/>
      <c r="PMT1152" s="165"/>
      <c r="PMU1152" s="165"/>
      <c r="PMV1152" s="165"/>
      <c r="PMW1152" s="165"/>
      <c r="PMX1152" s="165"/>
      <c r="PMY1152" s="165"/>
      <c r="PMZ1152" s="165"/>
      <c r="PNA1152" s="165"/>
      <c r="PNB1152" s="165"/>
      <c r="PNC1152" s="165"/>
      <c r="PND1152" s="165"/>
      <c r="PNE1152" s="165"/>
      <c r="PNF1152" s="165"/>
      <c r="PNG1152" s="165"/>
      <c r="PNH1152" s="165"/>
      <c r="PNI1152" s="165"/>
      <c r="PNJ1152" s="165"/>
      <c r="PNK1152" s="165"/>
      <c r="PNL1152" s="165"/>
      <c r="PNM1152" s="165"/>
      <c r="PNN1152" s="165"/>
      <c r="PNO1152" s="165"/>
      <c r="PNP1152" s="165"/>
      <c r="PNQ1152" s="165"/>
      <c r="PNR1152" s="165"/>
      <c r="PNS1152" s="165"/>
      <c r="PNT1152" s="165"/>
      <c r="PNU1152" s="165"/>
      <c r="PNV1152" s="165"/>
      <c r="PNW1152" s="165"/>
      <c r="PNX1152" s="165"/>
      <c r="PNY1152" s="165"/>
      <c r="PNZ1152" s="165"/>
      <c r="POA1152" s="165"/>
      <c r="POB1152" s="165"/>
      <c r="POC1152" s="165"/>
      <c r="POD1152" s="165"/>
      <c r="POE1152" s="165"/>
      <c r="POF1152" s="165"/>
      <c r="POG1152" s="165"/>
      <c r="POH1152" s="165"/>
      <c r="POI1152" s="165"/>
      <c r="POJ1152" s="165"/>
      <c r="POK1152" s="165"/>
      <c r="POL1152" s="165"/>
      <c r="POM1152" s="165"/>
      <c r="PON1152" s="165"/>
      <c r="POO1152" s="165"/>
      <c r="POP1152" s="165"/>
      <c r="POQ1152" s="165"/>
      <c r="POR1152" s="165"/>
      <c r="POS1152" s="165"/>
      <c r="POT1152" s="165"/>
      <c r="POU1152" s="165"/>
      <c r="POV1152" s="165"/>
      <c r="POW1152" s="165"/>
      <c r="POX1152" s="165"/>
      <c r="POY1152" s="165"/>
      <c r="POZ1152" s="165"/>
      <c r="PPA1152" s="165"/>
      <c r="PPB1152" s="165"/>
      <c r="PPC1152" s="165"/>
      <c r="PPD1152" s="165"/>
      <c r="PPE1152" s="165"/>
      <c r="PPF1152" s="165"/>
      <c r="PPG1152" s="165"/>
      <c r="PPH1152" s="165"/>
      <c r="PPI1152" s="165"/>
      <c r="PPJ1152" s="165"/>
      <c r="PPK1152" s="165"/>
      <c r="PPL1152" s="165"/>
      <c r="PPM1152" s="165"/>
      <c r="PPN1152" s="165"/>
      <c r="PPO1152" s="165"/>
      <c r="PPP1152" s="165"/>
      <c r="PPQ1152" s="165"/>
      <c r="PPR1152" s="165"/>
      <c r="PPS1152" s="165"/>
      <c r="PPT1152" s="165"/>
      <c r="PPU1152" s="165"/>
      <c r="PPV1152" s="165"/>
      <c r="PPW1152" s="165"/>
      <c r="PPX1152" s="165"/>
      <c r="PPY1152" s="165"/>
      <c r="PPZ1152" s="165"/>
      <c r="PQA1152" s="165"/>
      <c r="PQB1152" s="165"/>
      <c r="PQC1152" s="165"/>
      <c r="PQD1152" s="165"/>
      <c r="PQE1152" s="165"/>
      <c r="PQF1152" s="165"/>
      <c r="PQG1152" s="165"/>
      <c r="PQH1152" s="165"/>
      <c r="PQI1152" s="165"/>
      <c r="PQJ1152" s="165"/>
      <c r="PQK1152" s="165"/>
      <c r="PQL1152" s="165"/>
      <c r="PQM1152" s="165"/>
      <c r="PQN1152" s="165"/>
      <c r="PQO1152" s="165"/>
      <c r="PQP1152" s="165"/>
      <c r="PQQ1152" s="165"/>
      <c r="PQR1152" s="165"/>
      <c r="PQS1152" s="165"/>
      <c r="PQT1152" s="165"/>
      <c r="PQU1152" s="165"/>
      <c r="PQV1152" s="165"/>
      <c r="PQW1152" s="165"/>
      <c r="PQX1152" s="165"/>
      <c r="PQY1152" s="165"/>
      <c r="PQZ1152" s="165"/>
      <c r="PRA1152" s="165"/>
      <c r="PRB1152" s="165"/>
      <c r="PRC1152" s="165"/>
      <c r="PRD1152" s="165"/>
      <c r="PRE1152" s="165"/>
      <c r="PRF1152" s="165"/>
      <c r="PRG1152" s="165"/>
      <c r="PRH1152" s="165"/>
      <c r="PRI1152" s="165"/>
      <c r="PRJ1152" s="165"/>
      <c r="PRK1152" s="165"/>
      <c r="PRL1152" s="165"/>
      <c r="PRM1152" s="165"/>
      <c r="PRN1152" s="165"/>
      <c r="PRO1152" s="165"/>
      <c r="PRP1152" s="165"/>
      <c r="PRQ1152" s="165"/>
      <c r="PRR1152" s="165"/>
      <c r="PRS1152" s="165"/>
      <c r="PRT1152" s="165"/>
      <c r="PRU1152" s="165"/>
      <c r="PRV1152" s="165"/>
      <c r="PRW1152" s="165"/>
      <c r="PRX1152" s="165"/>
      <c r="PRY1152" s="165"/>
      <c r="PRZ1152" s="165"/>
      <c r="PSA1152" s="165"/>
      <c r="PSB1152" s="165"/>
      <c r="PSC1152" s="165"/>
      <c r="PSD1152" s="165"/>
      <c r="PSE1152" s="165"/>
      <c r="PSF1152" s="165"/>
      <c r="PSG1152" s="165"/>
      <c r="PSH1152" s="165"/>
      <c r="PSI1152" s="165"/>
      <c r="PSJ1152" s="165"/>
      <c r="PSK1152" s="165"/>
      <c r="PSL1152" s="165"/>
      <c r="PSM1152" s="165"/>
      <c r="PSN1152" s="165"/>
      <c r="PSO1152" s="165"/>
      <c r="PSP1152" s="165"/>
      <c r="PSQ1152" s="165"/>
      <c r="PSR1152" s="165"/>
      <c r="PSS1152" s="165"/>
      <c r="PST1152" s="165"/>
      <c r="PSU1152" s="165"/>
      <c r="PSV1152" s="165"/>
      <c r="PSW1152" s="165"/>
      <c r="PSX1152" s="165"/>
      <c r="PSY1152" s="165"/>
      <c r="PSZ1152" s="165"/>
      <c r="PTA1152" s="165"/>
      <c r="PTB1152" s="165"/>
      <c r="PTC1152" s="165"/>
      <c r="PTD1152" s="165"/>
      <c r="PTE1152" s="165"/>
      <c r="PTF1152" s="165"/>
      <c r="PTG1152" s="165"/>
      <c r="PTH1152" s="165"/>
      <c r="PTI1152" s="165"/>
      <c r="PTJ1152" s="165"/>
      <c r="PTK1152" s="165"/>
      <c r="PTL1152" s="165"/>
      <c r="PTM1152" s="165"/>
      <c r="PTN1152" s="165"/>
      <c r="PTO1152" s="165"/>
      <c r="PTP1152" s="165"/>
      <c r="PTQ1152" s="165"/>
      <c r="PTR1152" s="165"/>
      <c r="PTS1152" s="165"/>
      <c r="PTT1152" s="165"/>
      <c r="PTU1152" s="165"/>
      <c r="PTV1152" s="165"/>
      <c r="PTW1152" s="165"/>
      <c r="PTX1152" s="165"/>
      <c r="PTY1152" s="165"/>
      <c r="PTZ1152" s="165"/>
      <c r="PUA1152" s="165"/>
      <c r="PUB1152" s="165"/>
      <c r="PUC1152" s="165"/>
      <c r="PUD1152" s="165"/>
      <c r="PUE1152" s="165"/>
      <c r="PUF1152" s="165"/>
      <c r="PUG1152" s="165"/>
      <c r="PUH1152" s="165"/>
      <c r="PUI1152" s="165"/>
      <c r="PUJ1152" s="165"/>
      <c r="PUK1152" s="165"/>
      <c r="PUL1152" s="165"/>
      <c r="PUM1152" s="165"/>
      <c r="PUN1152" s="165"/>
      <c r="PUO1152" s="165"/>
      <c r="PUP1152" s="165"/>
      <c r="PUQ1152" s="165"/>
      <c r="PUR1152" s="165"/>
      <c r="PUS1152" s="165"/>
      <c r="PUT1152" s="165"/>
      <c r="PUU1152" s="165"/>
      <c r="PUV1152" s="165"/>
      <c r="PUW1152" s="165"/>
      <c r="PUX1152" s="165"/>
      <c r="PUY1152" s="165"/>
      <c r="PUZ1152" s="165"/>
      <c r="PVA1152" s="165"/>
      <c r="PVB1152" s="165"/>
      <c r="PVC1152" s="165"/>
      <c r="PVD1152" s="165"/>
      <c r="PVE1152" s="165"/>
      <c r="PVF1152" s="165"/>
      <c r="PVG1152" s="165"/>
      <c r="PVH1152" s="165"/>
      <c r="PVI1152" s="165"/>
      <c r="PVJ1152" s="165"/>
      <c r="PVK1152" s="165"/>
      <c r="PVL1152" s="165"/>
      <c r="PVM1152" s="165"/>
      <c r="PVN1152" s="165"/>
      <c r="PVO1152" s="165"/>
      <c r="PVP1152" s="165"/>
      <c r="PVQ1152" s="165"/>
      <c r="PVR1152" s="165"/>
      <c r="PVS1152" s="165"/>
      <c r="PVT1152" s="165"/>
      <c r="PVU1152" s="165"/>
      <c r="PVV1152" s="165"/>
      <c r="PVW1152" s="165"/>
      <c r="PVX1152" s="165"/>
      <c r="PVY1152" s="165"/>
      <c r="PVZ1152" s="165"/>
      <c r="PWA1152" s="165"/>
      <c r="PWB1152" s="165"/>
      <c r="PWC1152" s="165"/>
      <c r="PWD1152" s="165"/>
      <c r="PWE1152" s="165"/>
      <c r="PWF1152" s="165"/>
      <c r="PWG1152" s="165"/>
      <c r="PWH1152" s="165"/>
      <c r="PWI1152" s="165"/>
      <c r="PWJ1152" s="165"/>
      <c r="PWK1152" s="165"/>
      <c r="PWL1152" s="165"/>
      <c r="PWM1152" s="165"/>
      <c r="PWN1152" s="165"/>
      <c r="PWO1152" s="165"/>
      <c r="PWP1152" s="165"/>
      <c r="PWQ1152" s="165"/>
      <c r="PWR1152" s="165"/>
      <c r="PWS1152" s="165"/>
      <c r="PWT1152" s="165"/>
      <c r="PWU1152" s="165"/>
      <c r="PWV1152" s="165"/>
      <c r="PWW1152" s="165"/>
      <c r="PWX1152" s="165"/>
      <c r="PWY1152" s="165"/>
      <c r="PWZ1152" s="165"/>
      <c r="PXA1152" s="165"/>
      <c r="PXB1152" s="165"/>
      <c r="PXC1152" s="165"/>
      <c r="PXD1152" s="165"/>
      <c r="PXE1152" s="165"/>
      <c r="PXF1152" s="165"/>
      <c r="PXG1152" s="165"/>
      <c r="PXH1152" s="165"/>
      <c r="PXI1152" s="165"/>
      <c r="PXJ1152" s="165"/>
      <c r="PXK1152" s="165"/>
      <c r="PXL1152" s="165"/>
      <c r="PXM1152" s="165"/>
      <c r="PXN1152" s="165"/>
      <c r="PXO1152" s="165"/>
      <c r="PXP1152" s="165"/>
      <c r="PXQ1152" s="165"/>
      <c r="PXR1152" s="165"/>
      <c r="PXS1152" s="165"/>
      <c r="PXT1152" s="165"/>
      <c r="PXU1152" s="165"/>
      <c r="PXV1152" s="165"/>
      <c r="PXW1152" s="165"/>
      <c r="PXX1152" s="165"/>
      <c r="PXY1152" s="165"/>
      <c r="PXZ1152" s="165"/>
      <c r="PYA1152" s="165"/>
      <c r="PYB1152" s="165"/>
      <c r="PYC1152" s="165"/>
      <c r="PYD1152" s="165"/>
      <c r="PYE1152" s="165"/>
      <c r="PYF1152" s="165"/>
      <c r="PYG1152" s="165"/>
      <c r="PYH1152" s="165"/>
      <c r="PYI1152" s="165"/>
      <c r="PYJ1152" s="165"/>
      <c r="PYK1152" s="165"/>
      <c r="PYL1152" s="165"/>
      <c r="PYM1152" s="165"/>
      <c r="PYN1152" s="165"/>
      <c r="PYO1152" s="165"/>
      <c r="PYP1152" s="165"/>
      <c r="PYQ1152" s="165"/>
      <c r="PYR1152" s="165"/>
      <c r="PYS1152" s="165"/>
      <c r="PYT1152" s="165"/>
      <c r="PYU1152" s="165"/>
      <c r="PYV1152" s="165"/>
      <c r="PYW1152" s="165"/>
      <c r="PYX1152" s="165"/>
      <c r="PYY1152" s="165"/>
      <c r="PYZ1152" s="165"/>
      <c r="PZA1152" s="165"/>
      <c r="PZB1152" s="165"/>
      <c r="PZC1152" s="165"/>
      <c r="PZD1152" s="165"/>
      <c r="PZE1152" s="165"/>
      <c r="PZF1152" s="165"/>
      <c r="PZG1152" s="165"/>
      <c r="PZH1152" s="165"/>
      <c r="PZI1152" s="165"/>
      <c r="PZJ1152" s="165"/>
      <c r="PZK1152" s="165"/>
      <c r="PZL1152" s="165"/>
      <c r="PZM1152" s="165"/>
      <c r="PZN1152" s="165"/>
      <c r="PZO1152" s="165"/>
      <c r="PZP1152" s="165"/>
      <c r="PZQ1152" s="165"/>
      <c r="PZR1152" s="165"/>
      <c r="PZS1152" s="165"/>
      <c r="PZT1152" s="165"/>
      <c r="PZU1152" s="165"/>
      <c r="PZV1152" s="165"/>
      <c r="PZW1152" s="165"/>
      <c r="PZX1152" s="165"/>
      <c r="PZY1152" s="165"/>
      <c r="PZZ1152" s="165"/>
      <c r="QAA1152" s="165"/>
      <c r="QAB1152" s="165"/>
      <c r="QAC1152" s="165"/>
      <c r="QAD1152" s="165"/>
      <c r="QAE1152" s="165"/>
      <c r="QAF1152" s="165"/>
      <c r="QAG1152" s="165"/>
      <c r="QAH1152" s="165"/>
      <c r="QAI1152" s="165"/>
      <c r="QAJ1152" s="165"/>
      <c r="QAK1152" s="165"/>
      <c r="QAL1152" s="165"/>
      <c r="QAM1152" s="165"/>
      <c r="QAN1152" s="165"/>
      <c r="QAO1152" s="165"/>
      <c r="QAP1152" s="165"/>
      <c r="QAQ1152" s="165"/>
      <c r="QAR1152" s="165"/>
      <c r="QAS1152" s="165"/>
      <c r="QAT1152" s="165"/>
      <c r="QAU1152" s="165"/>
      <c r="QAV1152" s="165"/>
      <c r="QAW1152" s="165"/>
      <c r="QAX1152" s="165"/>
      <c r="QAY1152" s="165"/>
      <c r="QAZ1152" s="165"/>
      <c r="QBA1152" s="165"/>
      <c r="QBB1152" s="165"/>
      <c r="QBC1152" s="165"/>
      <c r="QBD1152" s="165"/>
      <c r="QBE1152" s="165"/>
      <c r="QBF1152" s="165"/>
      <c r="QBG1152" s="165"/>
      <c r="QBH1152" s="165"/>
      <c r="QBI1152" s="165"/>
      <c r="QBJ1152" s="165"/>
      <c r="QBK1152" s="165"/>
      <c r="QBL1152" s="165"/>
      <c r="QBM1152" s="165"/>
      <c r="QBN1152" s="165"/>
      <c r="QBO1152" s="165"/>
      <c r="QBP1152" s="165"/>
      <c r="QBQ1152" s="165"/>
      <c r="QBR1152" s="165"/>
      <c r="QBS1152" s="165"/>
      <c r="QBT1152" s="165"/>
      <c r="QBU1152" s="165"/>
      <c r="QBV1152" s="165"/>
      <c r="QBW1152" s="165"/>
      <c r="QBX1152" s="165"/>
      <c r="QBY1152" s="165"/>
      <c r="QBZ1152" s="165"/>
      <c r="QCA1152" s="165"/>
      <c r="QCB1152" s="165"/>
      <c r="QCC1152" s="165"/>
      <c r="QCD1152" s="165"/>
      <c r="QCE1152" s="165"/>
      <c r="QCF1152" s="165"/>
      <c r="QCG1152" s="165"/>
      <c r="QCH1152" s="165"/>
      <c r="QCI1152" s="165"/>
      <c r="QCJ1152" s="165"/>
      <c r="QCK1152" s="165"/>
      <c r="QCL1152" s="165"/>
      <c r="QCM1152" s="165"/>
      <c r="QCN1152" s="165"/>
      <c r="QCO1152" s="165"/>
      <c r="QCP1152" s="165"/>
      <c r="QCQ1152" s="165"/>
      <c r="QCR1152" s="165"/>
      <c r="QCS1152" s="165"/>
      <c r="QCT1152" s="165"/>
      <c r="QCU1152" s="165"/>
      <c r="QCV1152" s="165"/>
      <c r="QCW1152" s="165"/>
      <c r="QCX1152" s="165"/>
      <c r="QCY1152" s="165"/>
      <c r="QCZ1152" s="165"/>
      <c r="QDA1152" s="165"/>
      <c r="QDB1152" s="165"/>
      <c r="QDC1152" s="165"/>
      <c r="QDD1152" s="165"/>
      <c r="QDE1152" s="165"/>
      <c r="QDF1152" s="165"/>
      <c r="QDG1152" s="165"/>
      <c r="QDH1152" s="165"/>
      <c r="QDI1152" s="165"/>
      <c r="QDJ1152" s="165"/>
      <c r="QDK1152" s="165"/>
      <c r="QDL1152" s="165"/>
      <c r="QDM1152" s="165"/>
      <c r="QDN1152" s="165"/>
      <c r="QDO1152" s="165"/>
      <c r="QDP1152" s="165"/>
      <c r="QDQ1152" s="165"/>
      <c r="QDR1152" s="165"/>
      <c r="QDS1152" s="165"/>
      <c r="QDT1152" s="165"/>
      <c r="QDU1152" s="165"/>
      <c r="QDV1152" s="165"/>
      <c r="QDW1152" s="165"/>
      <c r="QDX1152" s="165"/>
      <c r="QDY1152" s="165"/>
      <c r="QDZ1152" s="165"/>
      <c r="QEA1152" s="165"/>
      <c r="QEB1152" s="165"/>
      <c r="QEC1152" s="165"/>
      <c r="QED1152" s="165"/>
      <c r="QEE1152" s="165"/>
      <c r="QEF1152" s="165"/>
      <c r="QEG1152" s="165"/>
      <c r="QEH1152" s="165"/>
      <c r="QEI1152" s="165"/>
      <c r="QEJ1152" s="165"/>
      <c r="QEK1152" s="165"/>
      <c r="QEL1152" s="165"/>
      <c r="QEM1152" s="165"/>
      <c r="QEN1152" s="165"/>
      <c r="QEO1152" s="165"/>
      <c r="QEP1152" s="165"/>
      <c r="QEQ1152" s="165"/>
      <c r="QER1152" s="165"/>
      <c r="QES1152" s="165"/>
      <c r="QET1152" s="165"/>
      <c r="QEU1152" s="165"/>
      <c r="QEV1152" s="165"/>
      <c r="QEW1152" s="165"/>
      <c r="QEX1152" s="165"/>
      <c r="QEY1152" s="165"/>
      <c r="QEZ1152" s="165"/>
      <c r="QFA1152" s="165"/>
      <c r="QFB1152" s="165"/>
      <c r="QFC1152" s="165"/>
      <c r="QFD1152" s="165"/>
      <c r="QFE1152" s="165"/>
      <c r="QFF1152" s="165"/>
      <c r="QFG1152" s="165"/>
      <c r="QFH1152" s="165"/>
      <c r="QFI1152" s="165"/>
      <c r="QFJ1152" s="165"/>
      <c r="QFK1152" s="165"/>
      <c r="QFL1152" s="165"/>
      <c r="QFM1152" s="165"/>
      <c r="QFN1152" s="165"/>
      <c r="QFO1152" s="165"/>
      <c r="QFP1152" s="165"/>
      <c r="QFQ1152" s="165"/>
      <c r="QFR1152" s="165"/>
      <c r="QFS1152" s="165"/>
      <c r="QFT1152" s="165"/>
      <c r="QFU1152" s="165"/>
      <c r="QFV1152" s="165"/>
      <c r="QFW1152" s="165"/>
      <c r="QFX1152" s="165"/>
      <c r="QFY1152" s="165"/>
      <c r="QFZ1152" s="165"/>
      <c r="QGA1152" s="165"/>
      <c r="QGB1152" s="165"/>
      <c r="QGC1152" s="165"/>
      <c r="QGD1152" s="165"/>
      <c r="QGE1152" s="165"/>
      <c r="QGF1152" s="165"/>
      <c r="QGG1152" s="165"/>
      <c r="QGH1152" s="165"/>
      <c r="QGI1152" s="165"/>
      <c r="QGJ1152" s="165"/>
      <c r="QGK1152" s="165"/>
      <c r="QGL1152" s="165"/>
      <c r="QGM1152" s="165"/>
      <c r="QGN1152" s="165"/>
      <c r="QGO1152" s="165"/>
      <c r="QGP1152" s="165"/>
      <c r="QGQ1152" s="165"/>
      <c r="QGR1152" s="165"/>
      <c r="QGS1152" s="165"/>
      <c r="QGT1152" s="165"/>
      <c r="QGU1152" s="165"/>
      <c r="QGV1152" s="165"/>
      <c r="QGW1152" s="165"/>
      <c r="QGX1152" s="165"/>
      <c r="QGY1152" s="165"/>
      <c r="QGZ1152" s="165"/>
      <c r="QHA1152" s="165"/>
      <c r="QHB1152" s="165"/>
      <c r="QHC1152" s="165"/>
      <c r="QHD1152" s="165"/>
      <c r="QHE1152" s="165"/>
      <c r="QHF1152" s="165"/>
      <c r="QHG1152" s="165"/>
      <c r="QHH1152" s="165"/>
      <c r="QHI1152" s="165"/>
      <c r="QHJ1152" s="165"/>
      <c r="QHK1152" s="165"/>
      <c r="QHL1152" s="165"/>
      <c r="QHM1152" s="165"/>
      <c r="QHN1152" s="165"/>
      <c r="QHO1152" s="165"/>
      <c r="QHP1152" s="165"/>
      <c r="QHQ1152" s="165"/>
      <c r="QHR1152" s="165"/>
      <c r="QHS1152" s="165"/>
      <c r="QHT1152" s="165"/>
      <c r="QHU1152" s="165"/>
      <c r="QHV1152" s="165"/>
      <c r="QHW1152" s="165"/>
      <c r="QHX1152" s="165"/>
      <c r="QHY1152" s="165"/>
      <c r="QHZ1152" s="165"/>
      <c r="QIA1152" s="165"/>
      <c r="QIB1152" s="165"/>
      <c r="QIC1152" s="165"/>
      <c r="QID1152" s="165"/>
      <c r="QIE1152" s="165"/>
      <c r="QIF1152" s="165"/>
      <c r="QIG1152" s="165"/>
      <c r="QIH1152" s="165"/>
      <c r="QII1152" s="165"/>
      <c r="QIJ1152" s="165"/>
      <c r="QIK1152" s="165"/>
      <c r="QIL1152" s="165"/>
      <c r="QIM1152" s="165"/>
      <c r="QIN1152" s="165"/>
      <c r="QIO1152" s="165"/>
      <c r="QIP1152" s="165"/>
      <c r="QIQ1152" s="165"/>
      <c r="QIR1152" s="165"/>
      <c r="QIS1152" s="165"/>
      <c r="QIT1152" s="165"/>
      <c r="QIU1152" s="165"/>
      <c r="QIV1152" s="165"/>
      <c r="QIW1152" s="165"/>
      <c r="QIX1152" s="165"/>
      <c r="QIY1152" s="165"/>
      <c r="QIZ1152" s="165"/>
      <c r="QJA1152" s="165"/>
      <c r="QJB1152" s="165"/>
      <c r="QJC1152" s="165"/>
      <c r="QJD1152" s="165"/>
      <c r="QJE1152" s="165"/>
      <c r="QJF1152" s="165"/>
      <c r="QJG1152" s="165"/>
      <c r="QJH1152" s="165"/>
      <c r="QJI1152" s="165"/>
      <c r="QJJ1152" s="165"/>
      <c r="QJK1152" s="165"/>
      <c r="QJL1152" s="165"/>
      <c r="QJM1152" s="165"/>
      <c r="QJN1152" s="165"/>
      <c r="QJO1152" s="165"/>
      <c r="QJP1152" s="165"/>
      <c r="QJQ1152" s="165"/>
      <c r="QJR1152" s="165"/>
      <c r="QJS1152" s="165"/>
      <c r="QJT1152" s="165"/>
      <c r="QJU1152" s="165"/>
      <c r="QJV1152" s="165"/>
      <c r="QJW1152" s="165"/>
      <c r="QJX1152" s="165"/>
      <c r="QJY1152" s="165"/>
      <c r="QJZ1152" s="165"/>
      <c r="QKA1152" s="165"/>
      <c r="QKB1152" s="165"/>
      <c r="QKC1152" s="165"/>
      <c r="QKD1152" s="165"/>
      <c r="QKE1152" s="165"/>
      <c r="QKF1152" s="165"/>
      <c r="QKG1152" s="165"/>
      <c r="QKH1152" s="165"/>
      <c r="QKI1152" s="165"/>
      <c r="QKJ1152" s="165"/>
      <c r="QKK1152" s="165"/>
      <c r="QKL1152" s="165"/>
      <c r="QKM1152" s="165"/>
      <c r="QKN1152" s="165"/>
      <c r="QKO1152" s="165"/>
      <c r="QKP1152" s="165"/>
      <c r="QKQ1152" s="165"/>
      <c r="QKR1152" s="165"/>
      <c r="QKS1152" s="165"/>
      <c r="QKT1152" s="165"/>
      <c r="QKU1152" s="165"/>
      <c r="QKV1152" s="165"/>
      <c r="QKW1152" s="165"/>
      <c r="QKX1152" s="165"/>
      <c r="QKY1152" s="165"/>
      <c r="QKZ1152" s="165"/>
      <c r="QLA1152" s="165"/>
      <c r="QLB1152" s="165"/>
      <c r="QLC1152" s="165"/>
      <c r="QLD1152" s="165"/>
      <c r="QLE1152" s="165"/>
      <c r="QLF1152" s="165"/>
      <c r="QLG1152" s="165"/>
      <c r="QLH1152" s="165"/>
      <c r="QLI1152" s="165"/>
      <c r="QLJ1152" s="165"/>
      <c r="QLK1152" s="165"/>
      <c r="QLL1152" s="165"/>
      <c r="QLM1152" s="165"/>
      <c r="QLN1152" s="165"/>
      <c r="QLO1152" s="165"/>
      <c r="QLP1152" s="165"/>
      <c r="QLQ1152" s="165"/>
      <c r="QLR1152" s="165"/>
      <c r="QLS1152" s="165"/>
      <c r="QLT1152" s="165"/>
      <c r="QLU1152" s="165"/>
      <c r="QLV1152" s="165"/>
      <c r="QLW1152" s="165"/>
      <c r="QLX1152" s="165"/>
      <c r="QLY1152" s="165"/>
      <c r="QLZ1152" s="165"/>
      <c r="QMA1152" s="165"/>
      <c r="QMB1152" s="165"/>
      <c r="QMC1152" s="165"/>
      <c r="QMD1152" s="165"/>
      <c r="QME1152" s="165"/>
      <c r="QMF1152" s="165"/>
      <c r="QMG1152" s="165"/>
      <c r="QMH1152" s="165"/>
      <c r="QMI1152" s="165"/>
      <c r="QMJ1152" s="165"/>
      <c r="QMK1152" s="165"/>
      <c r="QML1152" s="165"/>
      <c r="QMM1152" s="165"/>
      <c r="QMN1152" s="165"/>
      <c r="QMO1152" s="165"/>
      <c r="QMP1152" s="165"/>
      <c r="QMQ1152" s="165"/>
      <c r="QMR1152" s="165"/>
      <c r="QMS1152" s="165"/>
      <c r="QMT1152" s="165"/>
      <c r="QMU1152" s="165"/>
      <c r="QMV1152" s="165"/>
      <c r="QMW1152" s="165"/>
      <c r="QMX1152" s="165"/>
      <c r="QMY1152" s="165"/>
      <c r="QMZ1152" s="165"/>
      <c r="QNA1152" s="165"/>
      <c r="QNB1152" s="165"/>
      <c r="QNC1152" s="165"/>
      <c r="QND1152" s="165"/>
      <c r="QNE1152" s="165"/>
      <c r="QNF1152" s="165"/>
      <c r="QNG1152" s="165"/>
      <c r="QNH1152" s="165"/>
      <c r="QNI1152" s="165"/>
      <c r="QNJ1152" s="165"/>
      <c r="QNK1152" s="165"/>
      <c r="QNL1152" s="165"/>
      <c r="QNM1152" s="165"/>
      <c r="QNN1152" s="165"/>
      <c r="QNO1152" s="165"/>
      <c r="QNP1152" s="165"/>
      <c r="QNQ1152" s="165"/>
      <c r="QNR1152" s="165"/>
      <c r="QNS1152" s="165"/>
      <c r="QNT1152" s="165"/>
      <c r="QNU1152" s="165"/>
      <c r="QNV1152" s="165"/>
      <c r="QNW1152" s="165"/>
      <c r="QNX1152" s="165"/>
      <c r="QNY1152" s="165"/>
      <c r="QNZ1152" s="165"/>
      <c r="QOA1152" s="165"/>
      <c r="QOB1152" s="165"/>
      <c r="QOC1152" s="165"/>
      <c r="QOD1152" s="165"/>
      <c r="QOE1152" s="165"/>
      <c r="QOF1152" s="165"/>
      <c r="QOG1152" s="165"/>
      <c r="QOH1152" s="165"/>
      <c r="QOI1152" s="165"/>
      <c r="QOJ1152" s="165"/>
      <c r="QOK1152" s="165"/>
      <c r="QOL1152" s="165"/>
      <c r="QOM1152" s="165"/>
      <c r="QON1152" s="165"/>
      <c r="QOO1152" s="165"/>
      <c r="QOP1152" s="165"/>
      <c r="QOQ1152" s="165"/>
      <c r="QOR1152" s="165"/>
      <c r="QOS1152" s="165"/>
      <c r="QOT1152" s="165"/>
      <c r="QOU1152" s="165"/>
      <c r="QOV1152" s="165"/>
      <c r="QOW1152" s="165"/>
      <c r="QOX1152" s="165"/>
      <c r="QOY1152" s="165"/>
      <c r="QOZ1152" s="165"/>
      <c r="QPA1152" s="165"/>
      <c r="QPB1152" s="165"/>
      <c r="QPC1152" s="165"/>
      <c r="QPD1152" s="165"/>
      <c r="QPE1152" s="165"/>
      <c r="QPF1152" s="165"/>
      <c r="QPG1152" s="165"/>
      <c r="QPH1152" s="165"/>
      <c r="QPI1152" s="165"/>
      <c r="QPJ1152" s="165"/>
      <c r="QPK1152" s="165"/>
      <c r="QPL1152" s="165"/>
      <c r="QPM1152" s="165"/>
      <c r="QPN1152" s="165"/>
      <c r="QPO1152" s="165"/>
      <c r="QPP1152" s="165"/>
      <c r="QPQ1152" s="165"/>
      <c r="QPR1152" s="165"/>
      <c r="QPS1152" s="165"/>
      <c r="QPT1152" s="165"/>
      <c r="QPU1152" s="165"/>
      <c r="QPV1152" s="165"/>
      <c r="QPW1152" s="165"/>
      <c r="QPX1152" s="165"/>
      <c r="QPY1152" s="165"/>
      <c r="QPZ1152" s="165"/>
      <c r="QQA1152" s="165"/>
      <c r="QQB1152" s="165"/>
      <c r="QQC1152" s="165"/>
      <c r="QQD1152" s="165"/>
      <c r="QQE1152" s="165"/>
      <c r="QQF1152" s="165"/>
      <c r="QQG1152" s="165"/>
      <c r="QQH1152" s="165"/>
      <c r="QQI1152" s="165"/>
      <c r="QQJ1152" s="165"/>
      <c r="QQK1152" s="165"/>
      <c r="QQL1152" s="165"/>
      <c r="QQM1152" s="165"/>
      <c r="QQN1152" s="165"/>
      <c r="QQO1152" s="165"/>
      <c r="QQP1152" s="165"/>
      <c r="QQQ1152" s="165"/>
      <c r="QQR1152" s="165"/>
      <c r="QQS1152" s="165"/>
      <c r="QQT1152" s="165"/>
      <c r="QQU1152" s="165"/>
      <c r="QQV1152" s="165"/>
      <c r="QQW1152" s="165"/>
      <c r="QQX1152" s="165"/>
      <c r="QQY1152" s="165"/>
      <c r="QQZ1152" s="165"/>
      <c r="QRA1152" s="165"/>
      <c r="QRB1152" s="165"/>
      <c r="QRC1152" s="165"/>
      <c r="QRD1152" s="165"/>
      <c r="QRE1152" s="165"/>
      <c r="QRF1152" s="165"/>
      <c r="QRG1152" s="165"/>
      <c r="QRH1152" s="165"/>
      <c r="QRI1152" s="165"/>
      <c r="QRJ1152" s="165"/>
      <c r="QRK1152" s="165"/>
      <c r="QRL1152" s="165"/>
      <c r="QRM1152" s="165"/>
      <c r="QRN1152" s="165"/>
      <c r="QRO1152" s="165"/>
      <c r="QRP1152" s="165"/>
      <c r="QRQ1152" s="165"/>
      <c r="QRR1152" s="165"/>
      <c r="QRS1152" s="165"/>
      <c r="QRT1152" s="165"/>
      <c r="QRU1152" s="165"/>
      <c r="QRV1152" s="165"/>
      <c r="QRW1152" s="165"/>
      <c r="QRX1152" s="165"/>
      <c r="QRY1152" s="165"/>
      <c r="QRZ1152" s="165"/>
      <c r="QSA1152" s="165"/>
      <c r="QSB1152" s="165"/>
      <c r="QSC1152" s="165"/>
      <c r="QSD1152" s="165"/>
      <c r="QSE1152" s="165"/>
      <c r="QSF1152" s="165"/>
      <c r="QSG1152" s="165"/>
      <c r="QSH1152" s="165"/>
      <c r="QSI1152" s="165"/>
      <c r="QSJ1152" s="165"/>
      <c r="QSK1152" s="165"/>
      <c r="QSL1152" s="165"/>
      <c r="QSM1152" s="165"/>
      <c r="QSN1152" s="165"/>
      <c r="QSO1152" s="165"/>
      <c r="QSP1152" s="165"/>
      <c r="QSQ1152" s="165"/>
      <c r="QSR1152" s="165"/>
      <c r="QSS1152" s="165"/>
      <c r="QST1152" s="165"/>
      <c r="QSU1152" s="165"/>
      <c r="QSV1152" s="165"/>
      <c r="QSW1152" s="165"/>
      <c r="QSX1152" s="165"/>
      <c r="QSY1152" s="165"/>
      <c r="QSZ1152" s="165"/>
      <c r="QTA1152" s="165"/>
      <c r="QTB1152" s="165"/>
      <c r="QTC1152" s="165"/>
      <c r="QTD1152" s="165"/>
      <c r="QTE1152" s="165"/>
      <c r="QTF1152" s="165"/>
      <c r="QTG1152" s="165"/>
      <c r="QTH1152" s="165"/>
      <c r="QTI1152" s="165"/>
      <c r="QTJ1152" s="165"/>
      <c r="QTK1152" s="165"/>
      <c r="QTL1152" s="165"/>
      <c r="QTM1152" s="165"/>
      <c r="QTN1152" s="165"/>
      <c r="QTO1152" s="165"/>
      <c r="QTP1152" s="165"/>
      <c r="QTQ1152" s="165"/>
      <c r="QTR1152" s="165"/>
      <c r="QTS1152" s="165"/>
      <c r="QTT1152" s="165"/>
      <c r="QTU1152" s="165"/>
      <c r="QTV1152" s="165"/>
      <c r="QTW1152" s="165"/>
      <c r="QTX1152" s="165"/>
      <c r="QTY1152" s="165"/>
      <c r="QTZ1152" s="165"/>
      <c r="QUA1152" s="165"/>
      <c r="QUB1152" s="165"/>
      <c r="QUC1152" s="165"/>
      <c r="QUD1152" s="165"/>
      <c r="QUE1152" s="165"/>
      <c r="QUF1152" s="165"/>
      <c r="QUG1152" s="165"/>
      <c r="QUH1152" s="165"/>
      <c r="QUI1152" s="165"/>
      <c r="QUJ1152" s="165"/>
      <c r="QUK1152" s="165"/>
      <c r="QUL1152" s="165"/>
      <c r="QUM1152" s="165"/>
      <c r="QUN1152" s="165"/>
      <c r="QUO1152" s="165"/>
      <c r="QUP1152" s="165"/>
      <c r="QUQ1152" s="165"/>
      <c r="QUR1152" s="165"/>
      <c r="QUS1152" s="165"/>
      <c r="QUT1152" s="165"/>
      <c r="QUU1152" s="165"/>
      <c r="QUV1152" s="165"/>
      <c r="QUW1152" s="165"/>
      <c r="QUX1152" s="165"/>
      <c r="QUY1152" s="165"/>
      <c r="QUZ1152" s="165"/>
      <c r="QVA1152" s="165"/>
      <c r="QVB1152" s="165"/>
      <c r="QVC1152" s="165"/>
      <c r="QVD1152" s="165"/>
      <c r="QVE1152" s="165"/>
      <c r="QVF1152" s="165"/>
      <c r="QVG1152" s="165"/>
      <c r="QVH1152" s="165"/>
      <c r="QVI1152" s="165"/>
      <c r="QVJ1152" s="165"/>
      <c r="QVK1152" s="165"/>
      <c r="QVL1152" s="165"/>
      <c r="QVM1152" s="165"/>
      <c r="QVN1152" s="165"/>
      <c r="QVO1152" s="165"/>
      <c r="QVP1152" s="165"/>
      <c r="QVQ1152" s="165"/>
      <c r="QVR1152" s="165"/>
      <c r="QVS1152" s="165"/>
      <c r="QVT1152" s="165"/>
      <c r="QVU1152" s="165"/>
      <c r="QVV1152" s="165"/>
      <c r="QVW1152" s="165"/>
      <c r="QVX1152" s="165"/>
      <c r="QVY1152" s="165"/>
      <c r="QVZ1152" s="165"/>
      <c r="QWA1152" s="165"/>
      <c r="QWB1152" s="165"/>
      <c r="QWC1152" s="165"/>
      <c r="QWD1152" s="165"/>
      <c r="QWE1152" s="165"/>
      <c r="QWF1152" s="165"/>
      <c r="QWG1152" s="165"/>
      <c r="QWH1152" s="165"/>
      <c r="QWI1152" s="165"/>
      <c r="QWJ1152" s="165"/>
      <c r="QWK1152" s="165"/>
      <c r="QWL1152" s="165"/>
      <c r="QWM1152" s="165"/>
      <c r="QWN1152" s="165"/>
      <c r="QWO1152" s="165"/>
      <c r="QWP1152" s="165"/>
      <c r="QWQ1152" s="165"/>
      <c r="QWR1152" s="165"/>
      <c r="QWS1152" s="165"/>
      <c r="QWT1152" s="165"/>
      <c r="QWU1152" s="165"/>
      <c r="QWV1152" s="165"/>
      <c r="QWW1152" s="165"/>
      <c r="QWX1152" s="165"/>
      <c r="QWY1152" s="165"/>
      <c r="QWZ1152" s="165"/>
      <c r="QXA1152" s="165"/>
      <c r="QXB1152" s="165"/>
      <c r="QXC1152" s="165"/>
      <c r="QXD1152" s="165"/>
      <c r="QXE1152" s="165"/>
      <c r="QXF1152" s="165"/>
      <c r="QXG1152" s="165"/>
      <c r="QXH1152" s="165"/>
      <c r="QXI1152" s="165"/>
      <c r="QXJ1152" s="165"/>
      <c r="QXK1152" s="165"/>
      <c r="QXL1152" s="165"/>
      <c r="QXM1152" s="165"/>
      <c r="QXN1152" s="165"/>
      <c r="QXO1152" s="165"/>
      <c r="QXP1152" s="165"/>
      <c r="QXQ1152" s="165"/>
      <c r="QXR1152" s="165"/>
      <c r="QXS1152" s="165"/>
      <c r="QXT1152" s="165"/>
      <c r="QXU1152" s="165"/>
      <c r="QXV1152" s="165"/>
      <c r="QXW1152" s="165"/>
      <c r="QXX1152" s="165"/>
      <c r="QXY1152" s="165"/>
      <c r="QXZ1152" s="165"/>
      <c r="QYA1152" s="165"/>
      <c r="QYB1152" s="165"/>
      <c r="QYC1152" s="165"/>
      <c r="QYD1152" s="165"/>
      <c r="QYE1152" s="165"/>
      <c r="QYF1152" s="165"/>
      <c r="QYG1152" s="165"/>
      <c r="QYH1152" s="165"/>
      <c r="QYI1152" s="165"/>
      <c r="QYJ1152" s="165"/>
      <c r="QYK1152" s="165"/>
      <c r="QYL1152" s="165"/>
      <c r="QYM1152" s="165"/>
      <c r="QYN1152" s="165"/>
      <c r="QYO1152" s="165"/>
      <c r="QYP1152" s="165"/>
      <c r="QYQ1152" s="165"/>
      <c r="QYR1152" s="165"/>
      <c r="QYS1152" s="165"/>
      <c r="QYT1152" s="165"/>
      <c r="QYU1152" s="165"/>
      <c r="QYV1152" s="165"/>
      <c r="QYW1152" s="165"/>
      <c r="QYX1152" s="165"/>
      <c r="QYY1152" s="165"/>
      <c r="QYZ1152" s="165"/>
      <c r="QZA1152" s="165"/>
      <c r="QZB1152" s="165"/>
      <c r="QZC1152" s="165"/>
      <c r="QZD1152" s="165"/>
      <c r="QZE1152" s="165"/>
      <c r="QZF1152" s="165"/>
      <c r="QZG1152" s="165"/>
      <c r="QZH1152" s="165"/>
      <c r="QZI1152" s="165"/>
      <c r="QZJ1152" s="165"/>
      <c r="QZK1152" s="165"/>
      <c r="QZL1152" s="165"/>
      <c r="QZM1152" s="165"/>
      <c r="QZN1152" s="165"/>
      <c r="QZO1152" s="165"/>
      <c r="QZP1152" s="165"/>
      <c r="QZQ1152" s="165"/>
      <c r="QZR1152" s="165"/>
      <c r="QZS1152" s="165"/>
      <c r="QZT1152" s="165"/>
      <c r="QZU1152" s="165"/>
      <c r="QZV1152" s="165"/>
      <c r="QZW1152" s="165"/>
      <c r="QZX1152" s="165"/>
      <c r="QZY1152" s="165"/>
      <c r="QZZ1152" s="165"/>
      <c r="RAA1152" s="165"/>
      <c r="RAB1152" s="165"/>
      <c r="RAC1152" s="165"/>
      <c r="RAD1152" s="165"/>
      <c r="RAE1152" s="165"/>
      <c r="RAF1152" s="165"/>
      <c r="RAG1152" s="165"/>
      <c r="RAH1152" s="165"/>
      <c r="RAI1152" s="165"/>
      <c r="RAJ1152" s="165"/>
      <c r="RAK1152" s="165"/>
      <c r="RAL1152" s="165"/>
      <c r="RAM1152" s="165"/>
      <c r="RAN1152" s="165"/>
      <c r="RAO1152" s="165"/>
      <c r="RAP1152" s="165"/>
      <c r="RAQ1152" s="165"/>
      <c r="RAR1152" s="165"/>
      <c r="RAS1152" s="165"/>
      <c r="RAT1152" s="165"/>
      <c r="RAU1152" s="165"/>
      <c r="RAV1152" s="165"/>
      <c r="RAW1152" s="165"/>
      <c r="RAX1152" s="165"/>
      <c r="RAY1152" s="165"/>
      <c r="RAZ1152" s="165"/>
      <c r="RBA1152" s="165"/>
      <c r="RBB1152" s="165"/>
      <c r="RBC1152" s="165"/>
      <c r="RBD1152" s="165"/>
      <c r="RBE1152" s="165"/>
      <c r="RBF1152" s="165"/>
      <c r="RBG1152" s="165"/>
      <c r="RBH1152" s="165"/>
      <c r="RBI1152" s="165"/>
      <c r="RBJ1152" s="165"/>
      <c r="RBK1152" s="165"/>
      <c r="RBL1152" s="165"/>
      <c r="RBM1152" s="165"/>
      <c r="RBN1152" s="165"/>
      <c r="RBO1152" s="165"/>
      <c r="RBP1152" s="165"/>
      <c r="RBQ1152" s="165"/>
      <c r="RBR1152" s="165"/>
      <c r="RBS1152" s="165"/>
      <c r="RBT1152" s="165"/>
      <c r="RBU1152" s="165"/>
      <c r="RBV1152" s="165"/>
      <c r="RBW1152" s="165"/>
      <c r="RBX1152" s="165"/>
      <c r="RBY1152" s="165"/>
      <c r="RBZ1152" s="165"/>
      <c r="RCA1152" s="165"/>
      <c r="RCB1152" s="165"/>
      <c r="RCC1152" s="165"/>
      <c r="RCD1152" s="165"/>
      <c r="RCE1152" s="165"/>
      <c r="RCF1152" s="165"/>
      <c r="RCG1152" s="165"/>
      <c r="RCH1152" s="165"/>
      <c r="RCI1152" s="165"/>
      <c r="RCJ1152" s="165"/>
      <c r="RCK1152" s="165"/>
      <c r="RCL1152" s="165"/>
      <c r="RCM1152" s="165"/>
      <c r="RCN1152" s="165"/>
      <c r="RCO1152" s="165"/>
      <c r="RCP1152" s="165"/>
      <c r="RCQ1152" s="165"/>
      <c r="RCR1152" s="165"/>
      <c r="RCS1152" s="165"/>
      <c r="RCT1152" s="165"/>
      <c r="RCU1152" s="165"/>
      <c r="RCV1152" s="165"/>
      <c r="RCW1152" s="165"/>
      <c r="RCX1152" s="165"/>
      <c r="RCY1152" s="165"/>
      <c r="RCZ1152" s="165"/>
      <c r="RDA1152" s="165"/>
      <c r="RDB1152" s="165"/>
      <c r="RDC1152" s="165"/>
      <c r="RDD1152" s="165"/>
      <c r="RDE1152" s="165"/>
      <c r="RDF1152" s="165"/>
      <c r="RDG1152" s="165"/>
      <c r="RDH1152" s="165"/>
      <c r="RDI1152" s="165"/>
      <c r="RDJ1152" s="165"/>
      <c r="RDK1152" s="165"/>
      <c r="RDL1152" s="165"/>
      <c r="RDM1152" s="165"/>
      <c r="RDN1152" s="165"/>
      <c r="RDO1152" s="165"/>
      <c r="RDP1152" s="165"/>
      <c r="RDQ1152" s="165"/>
      <c r="RDR1152" s="165"/>
      <c r="RDS1152" s="165"/>
      <c r="RDT1152" s="165"/>
      <c r="RDU1152" s="165"/>
      <c r="RDV1152" s="165"/>
      <c r="RDW1152" s="165"/>
      <c r="RDX1152" s="165"/>
      <c r="RDY1152" s="165"/>
      <c r="RDZ1152" s="165"/>
      <c r="REA1152" s="165"/>
      <c r="REB1152" s="165"/>
      <c r="REC1152" s="165"/>
      <c r="RED1152" s="165"/>
      <c r="REE1152" s="165"/>
      <c r="REF1152" s="165"/>
      <c r="REG1152" s="165"/>
      <c r="REH1152" s="165"/>
      <c r="REI1152" s="165"/>
      <c r="REJ1152" s="165"/>
      <c r="REK1152" s="165"/>
      <c r="REL1152" s="165"/>
      <c r="REM1152" s="165"/>
      <c r="REN1152" s="165"/>
      <c r="REO1152" s="165"/>
      <c r="REP1152" s="165"/>
      <c r="REQ1152" s="165"/>
      <c r="RER1152" s="165"/>
      <c r="RES1152" s="165"/>
      <c r="RET1152" s="165"/>
      <c r="REU1152" s="165"/>
      <c r="REV1152" s="165"/>
      <c r="REW1152" s="165"/>
      <c r="REX1152" s="165"/>
      <c r="REY1152" s="165"/>
      <c r="REZ1152" s="165"/>
      <c r="RFA1152" s="165"/>
      <c r="RFB1152" s="165"/>
      <c r="RFC1152" s="165"/>
      <c r="RFD1152" s="165"/>
      <c r="RFE1152" s="165"/>
      <c r="RFF1152" s="165"/>
      <c r="RFG1152" s="165"/>
      <c r="RFH1152" s="165"/>
      <c r="RFI1152" s="165"/>
      <c r="RFJ1152" s="165"/>
      <c r="RFK1152" s="165"/>
      <c r="RFL1152" s="165"/>
      <c r="RFM1152" s="165"/>
      <c r="RFN1152" s="165"/>
      <c r="RFO1152" s="165"/>
      <c r="RFP1152" s="165"/>
      <c r="RFQ1152" s="165"/>
      <c r="RFR1152" s="165"/>
      <c r="RFS1152" s="165"/>
      <c r="RFT1152" s="165"/>
      <c r="RFU1152" s="165"/>
      <c r="RFV1152" s="165"/>
      <c r="RFW1152" s="165"/>
      <c r="RFX1152" s="165"/>
      <c r="RFY1152" s="165"/>
      <c r="RFZ1152" s="165"/>
      <c r="RGA1152" s="165"/>
      <c r="RGB1152" s="165"/>
      <c r="RGC1152" s="165"/>
      <c r="RGD1152" s="165"/>
      <c r="RGE1152" s="165"/>
      <c r="RGF1152" s="165"/>
      <c r="RGG1152" s="165"/>
      <c r="RGH1152" s="165"/>
      <c r="RGI1152" s="165"/>
      <c r="RGJ1152" s="165"/>
      <c r="RGK1152" s="165"/>
      <c r="RGL1152" s="165"/>
      <c r="RGM1152" s="165"/>
      <c r="RGN1152" s="165"/>
      <c r="RGO1152" s="165"/>
      <c r="RGP1152" s="165"/>
      <c r="RGQ1152" s="165"/>
      <c r="RGR1152" s="165"/>
      <c r="RGS1152" s="165"/>
      <c r="RGT1152" s="165"/>
      <c r="RGU1152" s="165"/>
      <c r="RGV1152" s="165"/>
      <c r="RGW1152" s="165"/>
      <c r="RGX1152" s="165"/>
      <c r="RGY1152" s="165"/>
      <c r="RGZ1152" s="165"/>
      <c r="RHA1152" s="165"/>
      <c r="RHB1152" s="165"/>
      <c r="RHC1152" s="165"/>
      <c r="RHD1152" s="165"/>
      <c r="RHE1152" s="165"/>
      <c r="RHF1152" s="165"/>
      <c r="RHG1152" s="165"/>
      <c r="RHH1152" s="165"/>
      <c r="RHI1152" s="165"/>
      <c r="RHJ1152" s="165"/>
      <c r="RHK1152" s="165"/>
      <c r="RHL1152" s="165"/>
      <c r="RHM1152" s="165"/>
      <c r="RHN1152" s="165"/>
      <c r="RHO1152" s="165"/>
      <c r="RHP1152" s="165"/>
      <c r="RHQ1152" s="165"/>
      <c r="RHR1152" s="165"/>
      <c r="RHS1152" s="165"/>
      <c r="RHT1152" s="165"/>
      <c r="RHU1152" s="165"/>
      <c r="RHV1152" s="165"/>
      <c r="RHW1152" s="165"/>
      <c r="RHX1152" s="165"/>
      <c r="RHY1152" s="165"/>
      <c r="RHZ1152" s="165"/>
      <c r="RIA1152" s="165"/>
      <c r="RIB1152" s="165"/>
      <c r="RIC1152" s="165"/>
      <c r="RID1152" s="165"/>
      <c r="RIE1152" s="165"/>
      <c r="RIF1152" s="165"/>
      <c r="RIG1152" s="165"/>
      <c r="RIH1152" s="165"/>
      <c r="RII1152" s="165"/>
      <c r="RIJ1152" s="165"/>
      <c r="RIK1152" s="165"/>
      <c r="RIL1152" s="165"/>
      <c r="RIM1152" s="165"/>
      <c r="RIN1152" s="165"/>
      <c r="RIO1152" s="165"/>
      <c r="RIP1152" s="165"/>
      <c r="RIQ1152" s="165"/>
      <c r="RIR1152" s="165"/>
      <c r="RIS1152" s="165"/>
      <c r="RIT1152" s="165"/>
      <c r="RIU1152" s="165"/>
      <c r="RIV1152" s="165"/>
      <c r="RIW1152" s="165"/>
      <c r="RIX1152" s="165"/>
      <c r="RIY1152" s="165"/>
      <c r="RIZ1152" s="165"/>
      <c r="RJA1152" s="165"/>
      <c r="RJB1152" s="165"/>
      <c r="RJC1152" s="165"/>
      <c r="RJD1152" s="165"/>
      <c r="RJE1152" s="165"/>
      <c r="RJF1152" s="165"/>
      <c r="RJG1152" s="165"/>
      <c r="RJH1152" s="165"/>
      <c r="RJI1152" s="165"/>
      <c r="RJJ1152" s="165"/>
      <c r="RJK1152" s="165"/>
      <c r="RJL1152" s="165"/>
      <c r="RJM1152" s="165"/>
      <c r="RJN1152" s="165"/>
      <c r="RJO1152" s="165"/>
      <c r="RJP1152" s="165"/>
      <c r="RJQ1152" s="165"/>
      <c r="RJR1152" s="165"/>
      <c r="RJS1152" s="165"/>
      <c r="RJT1152" s="165"/>
      <c r="RJU1152" s="165"/>
      <c r="RJV1152" s="165"/>
      <c r="RJW1152" s="165"/>
      <c r="RJX1152" s="165"/>
      <c r="RJY1152" s="165"/>
      <c r="RJZ1152" s="165"/>
      <c r="RKA1152" s="165"/>
      <c r="RKB1152" s="165"/>
      <c r="RKC1152" s="165"/>
      <c r="RKD1152" s="165"/>
      <c r="RKE1152" s="165"/>
      <c r="RKF1152" s="165"/>
      <c r="RKG1152" s="165"/>
      <c r="RKH1152" s="165"/>
      <c r="RKI1152" s="165"/>
      <c r="RKJ1152" s="165"/>
      <c r="RKK1152" s="165"/>
      <c r="RKL1152" s="165"/>
      <c r="RKM1152" s="165"/>
      <c r="RKN1152" s="165"/>
      <c r="RKO1152" s="165"/>
      <c r="RKP1152" s="165"/>
      <c r="RKQ1152" s="165"/>
      <c r="RKR1152" s="165"/>
      <c r="RKS1152" s="165"/>
      <c r="RKT1152" s="165"/>
      <c r="RKU1152" s="165"/>
      <c r="RKV1152" s="165"/>
      <c r="RKW1152" s="165"/>
      <c r="RKX1152" s="165"/>
      <c r="RKY1152" s="165"/>
      <c r="RKZ1152" s="165"/>
      <c r="RLA1152" s="165"/>
      <c r="RLB1152" s="165"/>
      <c r="RLC1152" s="165"/>
      <c r="RLD1152" s="165"/>
      <c r="RLE1152" s="165"/>
      <c r="RLF1152" s="165"/>
      <c r="RLG1152" s="165"/>
      <c r="RLH1152" s="165"/>
      <c r="RLI1152" s="165"/>
      <c r="RLJ1152" s="165"/>
      <c r="RLK1152" s="165"/>
      <c r="RLL1152" s="165"/>
      <c r="RLM1152" s="165"/>
      <c r="RLN1152" s="165"/>
      <c r="RLO1152" s="165"/>
      <c r="RLP1152" s="165"/>
      <c r="RLQ1152" s="165"/>
      <c r="RLR1152" s="165"/>
      <c r="RLS1152" s="165"/>
      <c r="RLT1152" s="165"/>
      <c r="RLU1152" s="165"/>
      <c r="RLV1152" s="165"/>
      <c r="RLW1152" s="165"/>
      <c r="RLX1152" s="165"/>
      <c r="RLY1152" s="165"/>
      <c r="RLZ1152" s="165"/>
      <c r="RMA1152" s="165"/>
      <c r="RMB1152" s="165"/>
      <c r="RMC1152" s="165"/>
      <c r="RMD1152" s="165"/>
      <c r="RME1152" s="165"/>
      <c r="RMF1152" s="165"/>
      <c r="RMG1152" s="165"/>
      <c r="RMH1152" s="165"/>
      <c r="RMI1152" s="165"/>
      <c r="RMJ1152" s="165"/>
      <c r="RMK1152" s="165"/>
      <c r="RML1152" s="165"/>
      <c r="RMM1152" s="165"/>
      <c r="RMN1152" s="165"/>
      <c r="RMO1152" s="165"/>
      <c r="RMP1152" s="165"/>
      <c r="RMQ1152" s="165"/>
      <c r="RMR1152" s="165"/>
      <c r="RMS1152" s="165"/>
      <c r="RMT1152" s="165"/>
      <c r="RMU1152" s="165"/>
      <c r="RMV1152" s="165"/>
      <c r="RMW1152" s="165"/>
      <c r="RMX1152" s="165"/>
      <c r="RMY1152" s="165"/>
      <c r="RMZ1152" s="165"/>
      <c r="RNA1152" s="165"/>
      <c r="RNB1152" s="165"/>
      <c r="RNC1152" s="165"/>
      <c r="RND1152" s="165"/>
      <c r="RNE1152" s="165"/>
      <c r="RNF1152" s="165"/>
      <c r="RNG1152" s="165"/>
      <c r="RNH1152" s="165"/>
      <c r="RNI1152" s="165"/>
      <c r="RNJ1152" s="165"/>
      <c r="RNK1152" s="165"/>
      <c r="RNL1152" s="165"/>
      <c r="RNM1152" s="165"/>
      <c r="RNN1152" s="165"/>
      <c r="RNO1152" s="165"/>
      <c r="RNP1152" s="165"/>
      <c r="RNQ1152" s="165"/>
      <c r="RNR1152" s="165"/>
      <c r="RNS1152" s="165"/>
      <c r="RNT1152" s="165"/>
      <c r="RNU1152" s="165"/>
      <c r="RNV1152" s="165"/>
      <c r="RNW1152" s="165"/>
      <c r="RNX1152" s="165"/>
      <c r="RNY1152" s="165"/>
      <c r="RNZ1152" s="165"/>
      <c r="ROA1152" s="165"/>
      <c r="ROB1152" s="165"/>
      <c r="ROC1152" s="165"/>
      <c r="ROD1152" s="165"/>
      <c r="ROE1152" s="165"/>
      <c r="ROF1152" s="165"/>
      <c r="ROG1152" s="165"/>
      <c r="ROH1152" s="165"/>
      <c r="ROI1152" s="165"/>
      <c r="ROJ1152" s="165"/>
      <c r="ROK1152" s="165"/>
      <c r="ROL1152" s="165"/>
      <c r="ROM1152" s="165"/>
      <c r="RON1152" s="165"/>
      <c r="ROO1152" s="165"/>
      <c r="ROP1152" s="165"/>
      <c r="ROQ1152" s="165"/>
      <c r="ROR1152" s="165"/>
      <c r="ROS1152" s="165"/>
      <c r="ROT1152" s="165"/>
      <c r="ROU1152" s="165"/>
      <c r="ROV1152" s="165"/>
      <c r="ROW1152" s="165"/>
      <c r="ROX1152" s="165"/>
      <c r="ROY1152" s="165"/>
      <c r="ROZ1152" s="165"/>
      <c r="RPA1152" s="165"/>
      <c r="RPB1152" s="165"/>
      <c r="RPC1152" s="165"/>
      <c r="RPD1152" s="165"/>
      <c r="RPE1152" s="165"/>
      <c r="RPF1152" s="165"/>
      <c r="RPG1152" s="165"/>
      <c r="RPH1152" s="165"/>
      <c r="RPI1152" s="165"/>
      <c r="RPJ1152" s="165"/>
      <c r="RPK1152" s="165"/>
      <c r="RPL1152" s="165"/>
      <c r="RPM1152" s="165"/>
      <c r="RPN1152" s="165"/>
      <c r="RPO1152" s="165"/>
      <c r="RPP1152" s="165"/>
      <c r="RPQ1152" s="165"/>
      <c r="RPR1152" s="165"/>
      <c r="RPS1152" s="165"/>
      <c r="RPT1152" s="165"/>
      <c r="RPU1152" s="165"/>
      <c r="RPV1152" s="165"/>
      <c r="RPW1152" s="165"/>
      <c r="RPX1152" s="165"/>
      <c r="RPY1152" s="165"/>
      <c r="RPZ1152" s="165"/>
      <c r="RQA1152" s="165"/>
      <c r="RQB1152" s="165"/>
      <c r="RQC1152" s="165"/>
      <c r="RQD1152" s="165"/>
      <c r="RQE1152" s="165"/>
      <c r="RQF1152" s="165"/>
      <c r="RQG1152" s="165"/>
      <c r="RQH1152" s="165"/>
      <c r="RQI1152" s="165"/>
      <c r="RQJ1152" s="165"/>
      <c r="RQK1152" s="165"/>
      <c r="RQL1152" s="165"/>
      <c r="RQM1152" s="165"/>
      <c r="RQN1152" s="165"/>
      <c r="RQO1152" s="165"/>
      <c r="RQP1152" s="165"/>
      <c r="RQQ1152" s="165"/>
      <c r="RQR1152" s="165"/>
      <c r="RQS1152" s="165"/>
      <c r="RQT1152" s="165"/>
      <c r="RQU1152" s="165"/>
      <c r="RQV1152" s="165"/>
      <c r="RQW1152" s="165"/>
      <c r="RQX1152" s="165"/>
      <c r="RQY1152" s="165"/>
      <c r="RQZ1152" s="165"/>
      <c r="RRA1152" s="165"/>
      <c r="RRB1152" s="165"/>
      <c r="RRC1152" s="165"/>
      <c r="RRD1152" s="165"/>
      <c r="RRE1152" s="165"/>
      <c r="RRF1152" s="165"/>
      <c r="RRG1152" s="165"/>
      <c r="RRH1152" s="165"/>
      <c r="RRI1152" s="165"/>
      <c r="RRJ1152" s="165"/>
      <c r="RRK1152" s="165"/>
      <c r="RRL1152" s="165"/>
      <c r="RRM1152" s="165"/>
      <c r="RRN1152" s="165"/>
      <c r="RRO1152" s="165"/>
      <c r="RRP1152" s="165"/>
      <c r="RRQ1152" s="165"/>
      <c r="RRR1152" s="165"/>
      <c r="RRS1152" s="165"/>
      <c r="RRT1152" s="165"/>
      <c r="RRU1152" s="165"/>
      <c r="RRV1152" s="165"/>
      <c r="RRW1152" s="165"/>
      <c r="RRX1152" s="165"/>
      <c r="RRY1152" s="165"/>
      <c r="RRZ1152" s="165"/>
      <c r="RSA1152" s="165"/>
      <c r="RSB1152" s="165"/>
      <c r="RSC1152" s="165"/>
      <c r="RSD1152" s="165"/>
      <c r="RSE1152" s="165"/>
      <c r="RSF1152" s="165"/>
      <c r="RSG1152" s="165"/>
      <c r="RSH1152" s="165"/>
      <c r="RSI1152" s="165"/>
      <c r="RSJ1152" s="165"/>
      <c r="RSK1152" s="165"/>
      <c r="RSL1152" s="165"/>
      <c r="RSM1152" s="165"/>
      <c r="RSN1152" s="165"/>
      <c r="RSO1152" s="165"/>
      <c r="RSP1152" s="165"/>
      <c r="RSQ1152" s="165"/>
      <c r="RSR1152" s="165"/>
      <c r="RSS1152" s="165"/>
      <c r="RST1152" s="165"/>
      <c r="RSU1152" s="165"/>
      <c r="RSV1152" s="165"/>
      <c r="RSW1152" s="165"/>
      <c r="RSX1152" s="165"/>
      <c r="RSY1152" s="165"/>
      <c r="RSZ1152" s="165"/>
      <c r="RTA1152" s="165"/>
      <c r="RTB1152" s="165"/>
      <c r="RTC1152" s="165"/>
      <c r="RTD1152" s="165"/>
      <c r="RTE1152" s="165"/>
      <c r="RTF1152" s="165"/>
      <c r="RTG1152" s="165"/>
      <c r="RTH1152" s="165"/>
      <c r="RTI1152" s="165"/>
      <c r="RTJ1152" s="165"/>
      <c r="RTK1152" s="165"/>
      <c r="RTL1152" s="165"/>
      <c r="RTM1152" s="165"/>
      <c r="RTN1152" s="165"/>
      <c r="RTO1152" s="165"/>
      <c r="RTP1152" s="165"/>
      <c r="RTQ1152" s="165"/>
      <c r="RTR1152" s="165"/>
      <c r="RTS1152" s="165"/>
      <c r="RTT1152" s="165"/>
      <c r="RTU1152" s="165"/>
      <c r="RTV1152" s="165"/>
      <c r="RTW1152" s="165"/>
      <c r="RTX1152" s="165"/>
      <c r="RTY1152" s="165"/>
      <c r="RTZ1152" s="165"/>
      <c r="RUA1152" s="165"/>
      <c r="RUB1152" s="165"/>
      <c r="RUC1152" s="165"/>
      <c r="RUD1152" s="165"/>
      <c r="RUE1152" s="165"/>
      <c r="RUF1152" s="165"/>
      <c r="RUG1152" s="165"/>
      <c r="RUH1152" s="165"/>
      <c r="RUI1152" s="165"/>
      <c r="RUJ1152" s="165"/>
      <c r="RUK1152" s="165"/>
      <c r="RUL1152" s="165"/>
      <c r="RUM1152" s="165"/>
      <c r="RUN1152" s="165"/>
      <c r="RUO1152" s="165"/>
      <c r="RUP1152" s="165"/>
      <c r="RUQ1152" s="165"/>
      <c r="RUR1152" s="165"/>
      <c r="RUS1152" s="165"/>
      <c r="RUT1152" s="165"/>
      <c r="RUU1152" s="165"/>
      <c r="RUV1152" s="165"/>
      <c r="RUW1152" s="165"/>
      <c r="RUX1152" s="165"/>
      <c r="RUY1152" s="165"/>
      <c r="RUZ1152" s="165"/>
      <c r="RVA1152" s="165"/>
      <c r="RVB1152" s="165"/>
      <c r="RVC1152" s="165"/>
      <c r="RVD1152" s="165"/>
      <c r="RVE1152" s="165"/>
      <c r="RVF1152" s="165"/>
      <c r="RVG1152" s="165"/>
      <c r="RVH1152" s="165"/>
      <c r="RVI1152" s="165"/>
      <c r="RVJ1152" s="165"/>
      <c r="RVK1152" s="165"/>
      <c r="RVL1152" s="165"/>
      <c r="RVM1152" s="165"/>
      <c r="RVN1152" s="165"/>
      <c r="RVO1152" s="165"/>
      <c r="RVP1152" s="165"/>
      <c r="RVQ1152" s="165"/>
      <c r="RVR1152" s="165"/>
      <c r="RVS1152" s="165"/>
      <c r="RVT1152" s="165"/>
      <c r="RVU1152" s="165"/>
      <c r="RVV1152" s="165"/>
      <c r="RVW1152" s="165"/>
      <c r="RVX1152" s="165"/>
      <c r="RVY1152" s="165"/>
      <c r="RVZ1152" s="165"/>
      <c r="RWA1152" s="165"/>
      <c r="RWB1152" s="165"/>
      <c r="RWC1152" s="165"/>
      <c r="RWD1152" s="165"/>
      <c r="RWE1152" s="165"/>
      <c r="RWF1152" s="165"/>
      <c r="RWG1152" s="165"/>
      <c r="RWH1152" s="165"/>
      <c r="RWI1152" s="165"/>
      <c r="RWJ1152" s="165"/>
      <c r="RWK1152" s="165"/>
      <c r="RWL1152" s="165"/>
      <c r="RWM1152" s="165"/>
      <c r="RWN1152" s="165"/>
      <c r="RWO1152" s="165"/>
      <c r="RWP1152" s="165"/>
      <c r="RWQ1152" s="165"/>
      <c r="RWR1152" s="165"/>
      <c r="RWS1152" s="165"/>
      <c r="RWT1152" s="165"/>
      <c r="RWU1152" s="165"/>
      <c r="RWV1152" s="165"/>
      <c r="RWW1152" s="165"/>
      <c r="RWX1152" s="165"/>
      <c r="RWY1152" s="165"/>
      <c r="RWZ1152" s="165"/>
      <c r="RXA1152" s="165"/>
      <c r="RXB1152" s="165"/>
      <c r="RXC1152" s="165"/>
      <c r="RXD1152" s="165"/>
      <c r="RXE1152" s="165"/>
      <c r="RXF1152" s="165"/>
      <c r="RXG1152" s="165"/>
      <c r="RXH1152" s="165"/>
      <c r="RXI1152" s="165"/>
      <c r="RXJ1152" s="165"/>
      <c r="RXK1152" s="165"/>
      <c r="RXL1152" s="165"/>
      <c r="RXM1152" s="165"/>
      <c r="RXN1152" s="165"/>
      <c r="RXO1152" s="165"/>
      <c r="RXP1152" s="165"/>
      <c r="RXQ1152" s="165"/>
      <c r="RXR1152" s="165"/>
      <c r="RXS1152" s="165"/>
      <c r="RXT1152" s="165"/>
      <c r="RXU1152" s="165"/>
      <c r="RXV1152" s="165"/>
      <c r="RXW1152" s="165"/>
      <c r="RXX1152" s="165"/>
      <c r="RXY1152" s="165"/>
      <c r="RXZ1152" s="165"/>
      <c r="RYA1152" s="165"/>
      <c r="RYB1152" s="165"/>
      <c r="RYC1152" s="165"/>
      <c r="RYD1152" s="165"/>
      <c r="RYE1152" s="165"/>
      <c r="RYF1152" s="165"/>
      <c r="RYG1152" s="165"/>
      <c r="RYH1152" s="165"/>
      <c r="RYI1152" s="165"/>
      <c r="RYJ1152" s="165"/>
      <c r="RYK1152" s="165"/>
      <c r="RYL1152" s="165"/>
      <c r="RYM1152" s="165"/>
      <c r="RYN1152" s="165"/>
      <c r="RYO1152" s="165"/>
      <c r="RYP1152" s="165"/>
      <c r="RYQ1152" s="165"/>
      <c r="RYR1152" s="165"/>
      <c r="RYS1152" s="165"/>
      <c r="RYT1152" s="165"/>
      <c r="RYU1152" s="165"/>
      <c r="RYV1152" s="165"/>
      <c r="RYW1152" s="165"/>
      <c r="RYX1152" s="165"/>
      <c r="RYY1152" s="165"/>
      <c r="RYZ1152" s="165"/>
      <c r="RZA1152" s="165"/>
      <c r="RZB1152" s="165"/>
      <c r="RZC1152" s="165"/>
      <c r="RZD1152" s="165"/>
      <c r="RZE1152" s="165"/>
      <c r="RZF1152" s="165"/>
      <c r="RZG1152" s="165"/>
      <c r="RZH1152" s="165"/>
      <c r="RZI1152" s="165"/>
      <c r="RZJ1152" s="165"/>
      <c r="RZK1152" s="165"/>
      <c r="RZL1152" s="165"/>
      <c r="RZM1152" s="165"/>
      <c r="RZN1152" s="165"/>
      <c r="RZO1152" s="165"/>
      <c r="RZP1152" s="165"/>
      <c r="RZQ1152" s="165"/>
      <c r="RZR1152" s="165"/>
      <c r="RZS1152" s="165"/>
      <c r="RZT1152" s="165"/>
      <c r="RZU1152" s="165"/>
      <c r="RZV1152" s="165"/>
      <c r="RZW1152" s="165"/>
      <c r="RZX1152" s="165"/>
      <c r="RZY1152" s="165"/>
      <c r="RZZ1152" s="165"/>
      <c r="SAA1152" s="165"/>
      <c r="SAB1152" s="165"/>
      <c r="SAC1152" s="165"/>
      <c r="SAD1152" s="165"/>
      <c r="SAE1152" s="165"/>
      <c r="SAF1152" s="165"/>
      <c r="SAG1152" s="165"/>
      <c r="SAH1152" s="165"/>
      <c r="SAI1152" s="165"/>
      <c r="SAJ1152" s="165"/>
      <c r="SAK1152" s="165"/>
      <c r="SAL1152" s="165"/>
      <c r="SAM1152" s="165"/>
      <c r="SAN1152" s="165"/>
      <c r="SAO1152" s="165"/>
      <c r="SAP1152" s="165"/>
      <c r="SAQ1152" s="165"/>
      <c r="SAR1152" s="165"/>
      <c r="SAS1152" s="165"/>
      <c r="SAT1152" s="165"/>
      <c r="SAU1152" s="165"/>
      <c r="SAV1152" s="165"/>
      <c r="SAW1152" s="165"/>
      <c r="SAX1152" s="165"/>
      <c r="SAY1152" s="165"/>
      <c r="SAZ1152" s="165"/>
      <c r="SBA1152" s="165"/>
      <c r="SBB1152" s="165"/>
      <c r="SBC1152" s="165"/>
      <c r="SBD1152" s="165"/>
      <c r="SBE1152" s="165"/>
      <c r="SBF1152" s="165"/>
      <c r="SBG1152" s="165"/>
      <c r="SBH1152" s="165"/>
      <c r="SBI1152" s="165"/>
      <c r="SBJ1152" s="165"/>
      <c r="SBK1152" s="165"/>
      <c r="SBL1152" s="165"/>
      <c r="SBM1152" s="165"/>
      <c r="SBN1152" s="165"/>
      <c r="SBO1152" s="165"/>
      <c r="SBP1152" s="165"/>
      <c r="SBQ1152" s="165"/>
      <c r="SBR1152" s="165"/>
      <c r="SBS1152" s="165"/>
      <c r="SBT1152" s="165"/>
      <c r="SBU1152" s="165"/>
      <c r="SBV1152" s="165"/>
      <c r="SBW1152" s="165"/>
      <c r="SBX1152" s="165"/>
      <c r="SBY1152" s="165"/>
      <c r="SBZ1152" s="165"/>
      <c r="SCA1152" s="165"/>
      <c r="SCB1152" s="165"/>
      <c r="SCC1152" s="165"/>
      <c r="SCD1152" s="165"/>
      <c r="SCE1152" s="165"/>
      <c r="SCF1152" s="165"/>
      <c r="SCG1152" s="165"/>
      <c r="SCH1152" s="165"/>
      <c r="SCI1152" s="165"/>
      <c r="SCJ1152" s="165"/>
      <c r="SCK1152" s="165"/>
      <c r="SCL1152" s="165"/>
      <c r="SCM1152" s="165"/>
      <c r="SCN1152" s="165"/>
      <c r="SCO1152" s="165"/>
      <c r="SCP1152" s="165"/>
      <c r="SCQ1152" s="165"/>
      <c r="SCR1152" s="165"/>
      <c r="SCS1152" s="165"/>
      <c r="SCT1152" s="165"/>
      <c r="SCU1152" s="165"/>
      <c r="SCV1152" s="165"/>
      <c r="SCW1152" s="165"/>
      <c r="SCX1152" s="165"/>
      <c r="SCY1152" s="165"/>
      <c r="SCZ1152" s="165"/>
      <c r="SDA1152" s="165"/>
      <c r="SDB1152" s="165"/>
      <c r="SDC1152" s="165"/>
      <c r="SDD1152" s="165"/>
      <c r="SDE1152" s="165"/>
      <c r="SDF1152" s="165"/>
      <c r="SDG1152" s="165"/>
      <c r="SDH1152" s="165"/>
      <c r="SDI1152" s="165"/>
      <c r="SDJ1152" s="165"/>
      <c r="SDK1152" s="165"/>
      <c r="SDL1152" s="165"/>
      <c r="SDM1152" s="165"/>
      <c r="SDN1152" s="165"/>
      <c r="SDO1152" s="165"/>
      <c r="SDP1152" s="165"/>
      <c r="SDQ1152" s="165"/>
      <c r="SDR1152" s="165"/>
      <c r="SDS1152" s="165"/>
      <c r="SDT1152" s="165"/>
      <c r="SDU1152" s="165"/>
      <c r="SDV1152" s="165"/>
      <c r="SDW1152" s="165"/>
      <c r="SDX1152" s="165"/>
      <c r="SDY1152" s="165"/>
      <c r="SDZ1152" s="165"/>
      <c r="SEA1152" s="165"/>
      <c r="SEB1152" s="165"/>
      <c r="SEC1152" s="165"/>
      <c r="SED1152" s="165"/>
      <c r="SEE1152" s="165"/>
      <c r="SEF1152" s="165"/>
      <c r="SEG1152" s="165"/>
      <c r="SEH1152" s="165"/>
      <c r="SEI1152" s="165"/>
      <c r="SEJ1152" s="165"/>
      <c r="SEK1152" s="165"/>
      <c r="SEL1152" s="165"/>
      <c r="SEM1152" s="165"/>
      <c r="SEN1152" s="165"/>
      <c r="SEO1152" s="165"/>
      <c r="SEP1152" s="165"/>
      <c r="SEQ1152" s="165"/>
      <c r="SER1152" s="165"/>
      <c r="SES1152" s="165"/>
      <c r="SET1152" s="165"/>
      <c r="SEU1152" s="165"/>
      <c r="SEV1152" s="165"/>
      <c r="SEW1152" s="165"/>
      <c r="SEX1152" s="165"/>
      <c r="SEY1152" s="165"/>
      <c r="SEZ1152" s="165"/>
      <c r="SFA1152" s="165"/>
      <c r="SFB1152" s="165"/>
      <c r="SFC1152" s="165"/>
      <c r="SFD1152" s="165"/>
      <c r="SFE1152" s="165"/>
      <c r="SFF1152" s="165"/>
      <c r="SFG1152" s="165"/>
      <c r="SFH1152" s="165"/>
      <c r="SFI1152" s="165"/>
      <c r="SFJ1152" s="165"/>
      <c r="SFK1152" s="165"/>
      <c r="SFL1152" s="165"/>
      <c r="SFM1152" s="165"/>
      <c r="SFN1152" s="165"/>
      <c r="SFO1152" s="165"/>
      <c r="SFP1152" s="165"/>
      <c r="SFQ1152" s="165"/>
      <c r="SFR1152" s="165"/>
      <c r="SFS1152" s="165"/>
      <c r="SFT1152" s="165"/>
      <c r="SFU1152" s="165"/>
      <c r="SFV1152" s="165"/>
      <c r="SFW1152" s="165"/>
      <c r="SFX1152" s="165"/>
      <c r="SFY1152" s="165"/>
      <c r="SFZ1152" s="165"/>
      <c r="SGA1152" s="165"/>
      <c r="SGB1152" s="165"/>
      <c r="SGC1152" s="165"/>
      <c r="SGD1152" s="165"/>
      <c r="SGE1152" s="165"/>
      <c r="SGF1152" s="165"/>
      <c r="SGG1152" s="165"/>
      <c r="SGH1152" s="165"/>
      <c r="SGI1152" s="165"/>
      <c r="SGJ1152" s="165"/>
      <c r="SGK1152" s="165"/>
      <c r="SGL1152" s="165"/>
      <c r="SGM1152" s="165"/>
      <c r="SGN1152" s="165"/>
      <c r="SGO1152" s="165"/>
      <c r="SGP1152" s="165"/>
      <c r="SGQ1152" s="165"/>
      <c r="SGR1152" s="165"/>
      <c r="SGS1152" s="165"/>
      <c r="SGT1152" s="165"/>
      <c r="SGU1152" s="165"/>
      <c r="SGV1152" s="165"/>
      <c r="SGW1152" s="165"/>
      <c r="SGX1152" s="165"/>
      <c r="SGY1152" s="165"/>
      <c r="SGZ1152" s="165"/>
      <c r="SHA1152" s="165"/>
      <c r="SHB1152" s="165"/>
      <c r="SHC1152" s="165"/>
      <c r="SHD1152" s="165"/>
      <c r="SHE1152" s="165"/>
      <c r="SHF1152" s="165"/>
      <c r="SHG1152" s="165"/>
      <c r="SHH1152" s="165"/>
      <c r="SHI1152" s="165"/>
      <c r="SHJ1152" s="165"/>
      <c r="SHK1152" s="165"/>
      <c r="SHL1152" s="165"/>
      <c r="SHM1152" s="165"/>
      <c r="SHN1152" s="165"/>
      <c r="SHO1152" s="165"/>
      <c r="SHP1152" s="165"/>
      <c r="SHQ1152" s="165"/>
      <c r="SHR1152" s="165"/>
      <c r="SHS1152" s="165"/>
      <c r="SHT1152" s="165"/>
      <c r="SHU1152" s="165"/>
      <c r="SHV1152" s="165"/>
      <c r="SHW1152" s="165"/>
      <c r="SHX1152" s="165"/>
      <c r="SHY1152" s="165"/>
      <c r="SHZ1152" s="165"/>
      <c r="SIA1152" s="165"/>
      <c r="SIB1152" s="165"/>
      <c r="SIC1152" s="165"/>
      <c r="SID1152" s="165"/>
      <c r="SIE1152" s="165"/>
      <c r="SIF1152" s="165"/>
      <c r="SIG1152" s="165"/>
      <c r="SIH1152" s="165"/>
      <c r="SII1152" s="165"/>
      <c r="SIJ1152" s="165"/>
      <c r="SIK1152" s="165"/>
      <c r="SIL1152" s="165"/>
      <c r="SIM1152" s="165"/>
      <c r="SIN1152" s="165"/>
      <c r="SIO1152" s="165"/>
      <c r="SIP1152" s="165"/>
      <c r="SIQ1152" s="165"/>
      <c r="SIR1152" s="165"/>
      <c r="SIS1152" s="165"/>
      <c r="SIT1152" s="165"/>
      <c r="SIU1152" s="165"/>
      <c r="SIV1152" s="165"/>
      <c r="SIW1152" s="165"/>
      <c r="SIX1152" s="165"/>
      <c r="SIY1152" s="165"/>
      <c r="SIZ1152" s="165"/>
      <c r="SJA1152" s="165"/>
      <c r="SJB1152" s="165"/>
      <c r="SJC1152" s="165"/>
      <c r="SJD1152" s="165"/>
      <c r="SJE1152" s="165"/>
      <c r="SJF1152" s="165"/>
      <c r="SJG1152" s="165"/>
      <c r="SJH1152" s="165"/>
      <c r="SJI1152" s="165"/>
      <c r="SJJ1152" s="165"/>
      <c r="SJK1152" s="165"/>
      <c r="SJL1152" s="165"/>
      <c r="SJM1152" s="165"/>
      <c r="SJN1152" s="165"/>
      <c r="SJO1152" s="165"/>
      <c r="SJP1152" s="165"/>
      <c r="SJQ1152" s="165"/>
      <c r="SJR1152" s="165"/>
      <c r="SJS1152" s="165"/>
      <c r="SJT1152" s="165"/>
      <c r="SJU1152" s="165"/>
      <c r="SJV1152" s="165"/>
      <c r="SJW1152" s="165"/>
      <c r="SJX1152" s="165"/>
      <c r="SJY1152" s="165"/>
      <c r="SJZ1152" s="165"/>
      <c r="SKA1152" s="165"/>
      <c r="SKB1152" s="165"/>
      <c r="SKC1152" s="165"/>
      <c r="SKD1152" s="165"/>
      <c r="SKE1152" s="165"/>
      <c r="SKF1152" s="165"/>
      <c r="SKG1152" s="165"/>
      <c r="SKH1152" s="165"/>
      <c r="SKI1152" s="165"/>
      <c r="SKJ1152" s="165"/>
      <c r="SKK1152" s="165"/>
      <c r="SKL1152" s="165"/>
      <c r="SKM1152" s="165"/>
      <c r="SKN1152" s="165"/>
      <c r="SKO1152" s="165"/>
      <c r="SKP1152" s="165"/>
      <c r="SKQ1152" s="165"/>
      <c r="SKR1152" s="165"/>
      <c r="SKS1152" s="165"/>
      <c r="SKT1152" s="165"/>
      <c r="SKU1152" s="165"/>
      <c r="SKV1152" s="165"/>
      <c r="SKW1152" s="165"/>
      <c r="SKX1152" s="165"/>
      <c r="SKY1152" s="165"/>
      <c r="SKZ1152" s="165"/>
      <c r="SLA1152" s="165"/>
      <c r="SLB1152" s="165"/>
      <c r="SLC1152" s="165"/>
      <c r="SLD1152" s="165"/>
      <c r="SLE1152" s="165"/>
      <c r="SLF1152" s="165"/>
      <c r="SLG1152" s="165"/>
      <c r="SLH1152" s="165"/>
      <c r="SLI1152" s="165"/>
      <c r="SLJ1152" s="165"/>
      <c r="SLK1152" s="165"/>
      <c r="SLL1152" s="165"/>
      <c r="SLM1152" s="165"/>
      <c r="SLN1152" s="165"/>
      <c r="SLO1152" s="165"/>
      <c r="SLP1152" s="165"/>
      <c r="SLQ1152" s="165"/>
      <c r="SLR1152" s="165"/>
      <c r="SLS1152" s="165"/>
      <c r="SLT1152" s="165"/>
      <c r="SLU1152" s="165"/>
      <c r="SLV1152" s="165"/>
      <c r="SLW1152" s="165"/>
      <c r="SLX1152" s="165"/>
      <c r="SLY1152" s="165"/>
      <c r="SLZ1152" s="165"/>
      <c r="SMA1152" s="165"/>
      <c r="SMB1152" s="165"/>
      <c r="SMC1152" s="165"/>
      <c r="SMD1152" s="165"/>
      <c r="SME1152" s="165"/>
      <c r="SMF1152" s="165"/>
      <c r="SMG1152" s="165"/>
      <c r="SMH1152" s="165"/>
      <c r="SMI1152" s="165"/>
      <c r="SMJ1152" s="165"/>
      <c r="SMK1152" s="165"/>
      <c r="SML1152" s="165"/>
      <c r="SMM1152" s="165"/>
      <c r="SMN1152" s="165"/>
      <c r="SMO1152" s="165"/>
      <c r="SMP1152" s="165"/>
      <c r="SMQ1152" s="165"/>
      <c r="SMR1152" s="165"/>
      <c r="SMS1152" s="165"/>
      <c r="SMT1152" s="165"/>
      <c r="SMU1152" s="165"/>
      <c r="SMV1152" s="165"/>
      <c r="SMW1152" s="165"/>
      <c r="SMX1152" s="165"/>
      <c r="SMY1152" s="165"/>
      <c r="SMZ1152" s="165"/>
      <c r="SNA1152" s="165"/>
      <c r="SNB1152" s="165"/>
      <c r="SNC1152" s="165"/>
      <c r="SND1152" s="165"/>
      <c r="SNE1152" s="165"/>
      <c r="SNF1152" s="165"/>
      <c r="SNG1152" s="165"/>
      <c r="SNH1152" s="165"/>
      <c r="SNI1152" s="165"/>
      <c r="SNJ1152" s="165"/>
      <c r="SNK1152" s="165"/>
      <c r="SNL1152" s="165"/>
      <c r="SNM1152" s="165"/>
      <c r="SNN1152" s="165"/>
      <c r="SNO1152" s="165"/>
      <c r="SNP1152" s="165"/>
      <c r="SNQ1152" s="165"/>
      <c r="SNR1152" s="165"/>
      <c r="SNS1152" s="165"/>
      <c r="SNT1152" s="165"/>
      <c r="SNU1152" s="165"/>
      <c r="SNV1152" s="165"/>
      <c r="SNW1152" s="165"/>
      <c r="SNX1152" s="165"/>
      <c r="SNY1152" s="165"/>
      <c r="SNZ1152" s="165"/>
      <c r="SOA1152" s="165"/>
      <c r="SOB1152" s="165"/>
      <c r="SOC1152" s="165"/>
      <c r="SOD1152" s="165"/>
      <c r="SOE1152" s="165"/>
      <c r="SOF1152" s="165"/>
      <c r="SOG1152" s="165"/>
      <c r="SOH1152" s="165"/>
      <c r="SOI1152" s="165"/>
      <c r="SOJ1152" s="165"/>
      <c r="SOK1152" s="165"/>
      <c r="SOL1152" s="165"/>
      <c r="SOM1152" s="165"/>
      <c r="SON1152" s="165"/>
      <c r="SOO1152" s="165"/>
      <c r="SOP1152" s="165"/>
      <c r="SOQ1152" s="165"/>
      <c r="SOR1152" s="165"/>
      <c r="SOS1152" s="165"/>
      <c r="SOT1152" s="165"/>
      <c r="SOU1152" s="165"/>
      <c r="SOV1152" s="165"/>
      <c r="SOW1152" s="165"/>
      <c r="SOX1152" s="165"/>
      <c r="SOY1152" s="165"/>
      <c r="SOZ1152" s="165"/>
      <c r="SPA1152" s="165"/>
      <c r="SPB1152" s="165"/>
      <c r="SPC1152" s="165"/>
      <c r="SPD1152" s="165"/>
      <c r="SPE1152" s="165"/>
      <c r="SPF1152" s="165"/>
      <c r="SPG1152" s="165"/>
      <c r="SPH1152" s="165"/>
      <c r="SPI1152" s="165"/>
      <c r="SPJ1152" s="165"/>
      <c r="SPK1152" s="165"/>
      <c r="SPL1152" s="165"/>
      <c r="SPM1152" s="165"/>
      <c r="SPN1152" s="165"/>
      <c r="SPO1152" s="165"/>
      <c r="SPP1152" s="165"/>
      <c r="SPQ1152" s="165"/>
      <c r="SPR1152" s="165"/>
      <c r="SPS1152" s="165"/>
      <c r="SPT1152" s="165"/>
      <c r="SPU1152" s="165"/>
      <c r="SPV1152" s="165"/>
      <c r="SPW1152" s="165"/>
      <c r="SPX1152" s="165"/>
      <c r="SPY1152" s="165"/>
      <c r="SPZ1152" s="165"/>
      <c r="SQA1152" s="165"/>
      <c r="SQB1152" s="165"/>
      <c r="SQC1152" s="165"/>
      <c r="SQD1152" s="165"/>
      <c r="SQE1152" s="165"/>
      <c r="SQF1152" s="165"/>
      <c r="SQG1152" s="165"/>
      <c r="SQH1152" s="165"/>
      <c r="SQI1152" s="165"/>
      <c r="SQJ1152" s="165"/>
      <c r="SQK1152" s="165"/>
      <c r="SQL1152" s="165"/>
      <c r="SQM1152" s="165"/>
      <c r="SQN1152" s="165"/>
      <c r="SQO1152" s="165"/>
      <c r="SQP1152" s="165"/>
      <c r="SQQ1152" s="165"/>
      <c r="SQR1152" s="165"/>
      <c r="SQS1152" s="165"/>
      <c r="SQT1152" s="165"/>
      <c r="SQU1152" s="165"/>
      <c r="SQV1152" s="165"/>
      <c r="SQW1152" s="165"/>
      <c r="SQX1152" s="165"/>
      <c r="SQY1152" s="165"/>
      <c r="SQZ1152" s="165"/>
      <c r="SRA1152" s="165"/>
      <c r="SRB1152" s="165"/>
      <c r="SRC1152" s="165"/>
      <c r="SRD1152" s="165"/>
      <c r="SRE1152" s="165"/>
      <c r="SRF1152" s="165"/>
      <c r="SRG1152" s="165"/>
      <c r="SRH1152" s="165"/>
      <c r="SRI1152" s="165"/>
      <c r="SRJ1152" s="165"/>
      <c r="SRK1152" s="165"/>
      <c r="SRL1152" s="165"/>
      <c r="SRM1152" s="165"/>
      <c r="SRN1152" s="165"/>
      <c r="SRO1152" s="165"/>
      <c r="SRP1152" s="165"/>
      <c r="SRQ1152" s="165"/>
      <c r="SRR1152" s="165"/>
      <c r="SRS1152" s="165"/>
      <c r="SRT1152" s="165"/>
      <c r="SRU1152" s="165"/>
      <c r="SRV1152" s="165"/>
      <c r="SRW1152" s="165"/>
      <c r="SRX1152" s="165"/>
      <c r="SRY1152" s="165"/>
      <c r="SRZ1152" s="165"/>
      <c r="SSA1152" s="165"/>
      <c r="SSB1152" s="165"/>
      <c r="SSC1152" s="165"/>
      <c r="SSD1152" s="165"/>
      <c r="SSE1152" s="165"/>
      <c r="SSF1152" s="165"/>
      <c r="SSG1152" s="165"/>
      <c r="SSH1152" s="165"/>
      <c r="SSI1152" s="165"/>
      <c r="SSJ1152" s="165"/>
      <c r="SSK1152" s="165"/>
      <c r="SSL1152" s="165"/>
      <c r="SSM1152" s="165"/>
      <c r="SSN1152" s="165"/>
      <c r="SSO1152" s="165"/>
      <c r="SSP1152" s="165"/>
      <c r="SSQ1152" s="165"/>
      <c r="SSR1152" s="165"/>
      <c r="SSS1152" s="165"/>
      <c r="SST1152" s="165"/>
      <c r="SSU1152" s="165"/>
      <c r="SSV1152" s="165"/>
      <c r="SSW1152" s="165"/>
      <c r="SSX1152" s="165"/>
      <c r="SSY1152" s="165"/>
      <c r="SSZ1152" s="165"/>
      <c r="STA1152" s="165"/>
      <c r="STB1152" s="165"/>
      <c r="STC1152" s="165"/>
      <c r="STD1152" s="165"/>
      <c r="STE1152" s="165"/>
      <c r="STF1152" s="165"/>
      <c r="STG1152" s="165"/>
      <c r="STH1152" s="165"/>
      <c r="STI1152" s="165"/>
      <c r="STJ1152" s="165"/>
      <c r="STK1152" s="165"/>
      <c r="STL1152" s="165"/>
      <c r="STM1152" s="165"/>
      <c r="STN1152" s="165"/>
      <c r="STO1152" s="165"/>
      <c r="STP1152" s="165"/>
      <c r="STQ1152" s="165"/>
      <c r="STR1152" s="165"/>
      <c r="STS1152" s="165"/>
      <c r="STT1152" s="165"/>
      <c r="STU1152" s="165"/>
      <c r="STV1152" s="165"/>
      <c r="STW1152" s="165"/>
      <c r="STX1152" s="165"/>
      <c r="STY1152" s="165"/>
      <c r="STZ1152" s="165"/>
      <c r="SUA1152" s="165"/>
      <c r="SUB1152" s="165"/>
      <c r="SUC1152" s="165"/>
      <c r="SUD1152" s="165"/>
      <c r="SUE1152" s="165"/>
      <c r="SUF1152" s="165"/>
      <c r="SUG1152" s="165"/>
      <c r="SUH1152" s="165"/>
      <c r="SUI1152" s="165"/>
      <c r="SUJ1152" s="165"/>
      <c r="SUK1152" s="165"/>
      <c r="SUL1152" s="165"/>
      <c r="SUM1152" s="165"/>
      <c r="SUN1152" s="165"/>
      <c r="SUO1152" s="165"/>
      <c r="SUP1152" s="165"/>
      <c r="SUQ1152" s="165"/>
      <c r="SUR1152" s="165"/>
      <c r="SUS1152" s="165"/>
      <c r="SUT1152" s="165"/>
      <c r="SUU1152" s="165"/>
      <c r="SUV1152" s="165"/>
      <c r="SUW1152" s="165"/>
      <c r="SUX1152" s="165"/>
      <c r="SUY1152" s="165"/>
      <c r="SUZ1152" s="165"/>
      <c r="SVA1152" s="165"/>
      <c r="SVB1152" s="165"/>
      <c r="SVC1152" s="165"/>
      <c r="SVD1152" s="165"/>
      <c r="SVE1152" s="165"/>
      <c r="SVF1152" s="165"/>
      <c r="SVG1152" s="165"/>
      <c r="SVH1152" s="165"/>
      <c r="SVI1152" s="165"/>
      <c r="SVJ1152" s="165"/>
      <c r="SVK1152" s="165"/>
      <c r="SVL1152" s="165"/>
      <c r="SVM1152" s="165"/>
      <c r="SVN1152" s="165"/>
      <c r="SVO1152" s="165"/>
      <c r="SVP1152" s="165"/>
      <c r="SVQ1152" s="165"/>
      <c r="SVR1152" s="165"/>
      <c r="SVS1152" s="165"/>
      <c r="SVT1152" s="165"/>
      <c r="SVU1152" s="165"/>
      <c r="SVV1152" s="165"/>
      <c r="SVW1152" s="165"/>
      <c r="SVX1152" s="165"/>
      <c r="SVY1152" s="165"/>
      <c r="SVZ1152" s="165"/>
      <c r="SWA1152" s="165"/>
      <c r="SWB1152" s="165"/>
      <c r="SWC1152" s="165"/>
      <c r="SWD1152" s="165"/>
      <c r="SWE1152" s="165"/>
      <c r="SWF1152" s="165"/>
      <c r="SWG1152" s="165"/>
      <c r="SWH1152" s="165"/>
      <c r="SWI1152" s="165"/>
      <c r="SWJ1152" s="165"/>
      <c r="SWK1152" s="165"/>
      <c r="SWL1152" s="165"/>
      <c r="SWM1152" s="165"/>
      <c r="SWN1152" s="165"/>
      <c r="SWO1152" s="165"/>
      <c r="SWP1152" s="165"/>
      <c r="SWQ1152" s="165"/>
      <c r="SWR1152" s="165"/>
      <c r="SWS1152" s="165"/>
      <c r="SWT1152" s="165"/>
      <c r="SWU1152" s="165"/>
      <c r="SWV1152" s="165"/>
      <c r="SWW1152" s="165"/>
      <c r="SWX1152" s="165"/>
      <c r="SWY1152" s="165"/>
      <c r="SWZ1152" s="165"/>
      <c r="SXA1152" s="165"/>
      <c r="SXB1152" s="165"/>
      <c r="SXC1152" s="165"/>
      <c r="SXD1152" s="165"/>
      <c r="SXE1152" s="165"/>
      <c r="SXF1152" s="165"/>
      <c r="SXG1152" s="165"/>
      <c r="SXH1152" s="165"/>
      <c r="SXI1152" s="165"/>
      <c r="SXJ1152" s="165"/>
      <c r="SXK1152" s="165"/>
      <c r="SXL1152" s="165"/>
      <c r="SXM1152" s="165"/>
      <c r="SXN1152" s="165"/>
      <c r="SXO1152" s="165"/>
      <c r="SXP1152" s="165"/>
      <c r="SXQ1152" s="165"/>
      <c r="SXR1152" s="165"/>
      <c r="SXS1152" s="165"/>
      <c r="SXT1152" s="165"/>
      <c r="SXU1152" s="165"/>
      <c r="SXV1152" s="165"/>
      <c r="SXW1152" s="165"/>
      <c r="SXX1152" s="165"/>
      <c r="SXY1152" s="165"/>
      <c r="SXZ1152" s="165"/>
      <c r="SYA1152" s="165"/>
      <c r="SYB1152" s="165"/>
      <c r="SYC1152" s="165"/>
      <c r="SYD1152" s="165"/>
      <c r="SYE1152" s="165"/>
      <c r="SYF1152" s="165"/>
      <c r="SYG1152" s="165"/>
      <c r="SYH1152" s="165"/>
      <c r="SYI1152" s="165"/>
      <c r="SYJ1152" s="165"/>
      <c r="SYK1152" s="165"/>
      <c r="SYL1152" s="165"/>
      <c r="SYM1152" s="165"/>
      <c r="SYN1152" s="165"/>
      <c r="SYO1152" s="165"/>
      <c r="SYP1152" s="165"/>
      <c r="SYQ1152" s="165"/>
      <c r="SYR1152" s="165"/>
      <c r="SYS1152" s="165"/>
      <c r="SYT1152" s="165"/>
      <c r="SYU1152" s="165"/>
      <c r="SYV1152" s="165"/>
      <c r="SYW1152" s="165"/>
      <c r="SYX1152" s="165"/>
      <c r="SYY1152" s="165"/>
      <c r="SYZ1152" s="165"/>
      <c r="SZA1152" s="165"/>
      <c r="SZB1152" s="165"/>
      <c r="SZC1152" s="165"/>
      <c r="SZD1152" s="165"/>
      <c r="SZE1152" s="165"/>
      <c r="SZF1152" s="165"/>
      <c r="SZG1152" s="165"/>
      <c r="SZH1152" s="165"/>
      <c r="SZI1152" s="165"/>
      <c r="SZJ1152" s="165"/>
      <c r="SZK1152" s="165"/>
      <c r="SZL1152" s="165"/>
      <c r="SZM1152" s="165"/>
      <c r="SZN1152" s="165"/>
      <c r="SZO1152" s="165"/>
      <c r="SZP1152" s="165"/>
      <c r="SZQ1152" s="165"/>
      <c r="SZR1152" s="165"/>
      <c r="SZS1152" s="165"/>
      <c r="SZT1152" s="165"/>
      <c r="SZU1152" s="165"/>
      <c r="SZV1152" s="165"/>
      <c r="SZW1152" s="165"/>
      <c r="SZX1152" s="165"/>
      <c r="SZY1152" s="165"/>
      <c r="SZZ1152" s="165"/>
      <c r="TAA1152" s="165"/>
      <c r="TAB1152" s="165"/>
      <c r="TAC1152" s="165"/>
      <c r="TAD1152" s="165"/>
      <c r="TAE1152" s="165"/>
      <c r="TAF1152" s="165"/>
      <c r="TAG1152" s="165"/>
      <c r="TAH1152" s="165"/>
      <c r="TAI1152" s="165"/>
      <c r="TAJ1152" s="165"/>
      <c r="TAK1152" s="165"/>
      <c r="TAL1152" s="165"/>
      <c r="TAM1152" s="165"/>
      <c r="TAN1152" s="165"/>
      <c r="TAO1152" s="165"/>
      <c r="TAP1152" s="165"/>
      <c r="TAQ1152" s="165"/>
      <c r="TAR1152" s="165"/>
      <c r="TAS1152" s="165"/>
      <c r="TAT1152" s="165"/>
      <c r="TAU1152" s="165"/>
      <c r="TAV1152" s="165"/>
      <c r="TAW1152" s="165"/>
      <c r="TAX1152" s="165"/>
      <c r="TAY1152" s="165"/>
      <c r="TAZ1152" s="165"/>
      <c r="TBA1152" s="165"/>
      <c r="TBB1152" s="165"/>
      <c r="TBC1152" s="165"/>
      <c r="TBD1152" s="165"/>
      <c r="TBE1152" s="165"/>
      <c r="TBF1152" s="165"/>
      <c r="TBG1152" s="165"/>
      <c r="TBH1152" s="165"/>
      <c r="TBI1152" s="165"/>
      <c r="TBJ1152" s="165"/>
      <c r="TBK1152" s="165"/>
      <c r="TBL1152" s="165"/>
      <c r="TBM1152" s="165"/>
      <c r="TBN1152" s="165"/>
      <c r="TBO1152" s="165"/>
      <c r="TBP1152" s="165"/>
      <c r="TBQ1152" s="165"/>
      <c r="TBR1152" s="165"/>
      <c r="TBS1152" s="165"/>
      <c r="TBT1152" s="165"/>
      <c r="TBU1152" s="165"/>
      <c r="TBV1152" s="165"/>
      <c r="TBW1152" s="165"/>
      <c r="TBX1152" s="165"/>
      <c r="TBY1152" s="165"/>
      <c r="TBZ1152" s="165"/>
      <c r="TCA1152" s="165"/>
      <c r="TCB1152" s="165"/>
      <c r="TCC1152" s="165"/>
      <c r="TCD1152" s="165"/>
      <c r="TCE1152" s="165"/>
      <c r="TCF1152" s="165"/>
      <c r="TCG1152" s="165"/>
      <c r="TCH1152" s="165"/>
      <c r="TCI1152" s="165"/>
      <c r="TCJ1152" s="165"/>
      <c r="TCK1152" s="165"/>
      <c r="TCL1152" s="165"/>
      <c r="TCM1152" s="165"/>
      <c r="TCN1152" s="165"/>
      <c r="TCO1152" s="165"/>
      <c r="TCP1152" s="165"/>
      <c r="TCQ1152" s="165"/>
      <c r="TCR1152" s="165"/>
      <c r="TCS1152" s="165"/>
      <c r="TCT1152" s="165"/>
      <c r="TCU1152" s="165"/>
      <c r="TCV1152" s="165"/>
      <c r="TCW1152" s="165"/>
      <c r="TCX1152" s="165"/>
      <c r="TCY1152" s="165"/>
      <c r="TCZ1152" s="165"/>
      <c r="TDA1152" s="165"/>
      <c r="TDB1152" s="165"/>
      <c r="TDC1152" s="165"/>
      <c r="TDD1152" s="165"/>
      <c r="TDE1152" s="165"/>
      <c r="TDF1152" s="165"/>
      <c r="TDG1152" s="165"/>
      <c r="TDH1152" s="165"/>
      <c r="TDI1152" s="165"/>
      <c r="TDJ1152" s="165"/>
      <c r="TDK1152" s="165"/>
      <c r="TDL1152" s="165"/>
      <c r="TDM1152" s="165"/>
      <c r="TDN1152" s="165"/>
      <c r="TDO1152" s="165"/>
      <c r="TDP1152" s="165"/>
      <c r="TDQ1152" s="165"/>
      <c r="TDR1152" s="165"/>
      <c r="TDS1152" s="165"/>
      <c r="TDT1152" s="165"/>
      <c r="TDU1152" s="165"/>
      <c r="TDV1152" s="165"/>
      <c r="TDW1152" s="165"/>
      <c r="TDX1152" s="165"/>
      <c r="TDY1152" s="165"/>
      <c r="TDZ1152" s="165"/>
      <c r="TEA1152" s="165"/>
      <c r="TEB1152" s="165"/>
      <c r="TEC1152" s="165"/>
      <c r="TED1152" s="165"/>
      <c r="TEE1152" s="165"/>
      <c r="TEF1152" s="165"/>
      <c r="TEG1152" s="165"/>
      <c r="TEH1152" s="165"/>
      <c r="TEI1152" s="165"/>
      <c r="TEJ1152" s="165"/>
      <c r="TEK1152" s="165"/>
      <c r="TEL1152" s="165"/>
      <c r="TEM1152" s="165"/>
      <c r="TEN1152" s="165"/>
      <c r="TEO1152" s="165"/>
      <c r="TEP1152" s="165"/>
      <c r="TEQ1152" s="165"/>
      <c r="TER1152" s="165"/>
      <c r="TES1152" s="165"/>
      <c r="TET1152" s="165"/>
      <c r="TEU1152" s="165"/>
      <c r="TEV1152" s="165"/>
      <c r="TEW1152" s="165"/>
      <c r="TEX1152" s="165"/>
      <c r="TEY1152" s="165"/>
      <c r="TEZ1152" s="165"/>
      <c r="TFA1152" s="165"/>
      <c r="TFB1152" s="165"/>
      <c r="TFC1152" s="165"/>
      <c r="TFD1152" s="165"/>
      <c r="TFE1152" s="165"/>
      <c r="TFF1152" s="165"/>
      <c r="TFG1152" s="165"/>
      <c r="TFH1152" s="165"/>
      <c r="TFI1152" s="165"/>
      <c r="TFJ1152" s="165"/>
      <c r="TFK1152" s="165"/>
      <c r="TFL1152" s="165"/>
      <c r="TFM1152" s="165"/>
      <c r="TFN1152" s="165"/>
      <c r="TFO1152" s="165"/>
      <c r="TFP1152" s="165"/>
      <c r="TFQ1152" s="165"/>
      <c r="TFR1152" s="165"/>
      <c r="TFS1152" s="165"/>
      <c r="TFT1152" s="165"/>
      <c r="TFU1152" s="165"/>
      <c r="TFV1152" s="165"/>
      <c r="TFW1152" s="165"/>
      <c r="TFX1152" s="165"/>
      <c r="TFY1152" s="165"/>
      <c r="TFZ1152" s="165"/>
      <c r="TGA1152" s="165"/>
      <c r="TGB1152" s="165"/>
      <c r="TGC1152" s="165"/>
      <c r="TGD1152" s="165"/>
      <c r="TGE1152" s="165"/>
      <c r="TGF1152" s="165"/>
      <c r="TGG1152" s="165"/>
      <c r="TGH1152" s="165"/>
      <c r="TGI1152" s="165"/>
      <c r="TGJ1152" s="165"/>
      <c r="TGK1152" s="165"/>
      <c r="TGL1152" s="165"/>
      <c r="TGM1152" s="165"/>
      <c r="TGN1152" s="165"/>
      <c r="TGO1152" s="165"/>
      <c r="TGP1152" s="165"/>
      <c r="TGQ1152" s="165"/>
      <c r="TGR1152" s="165"/>
      <c r="TGS1152" s="165"/>
      <c r="TGT1152" s="165"/>
      <c r="TGU1152" s="165"/>
      <c r="TGV1152" s="165"/>
      <c r="TGW1152" s="165"/>
      <c r="TGX1152" s="165"/>
      <c r="TGY1152" s="165"/>
      <c r="TGZ1152" s="165"/>
      <c r="THA1152" s="165"/>
      <c r="THB1152" s="165"/>
      <c r="THC1152" s="165"/>
      <c r="THD1152" s="165"/>
      <c r="THE1152" s="165"/>
      <c r="THF1152" s="165"/>
      <c r="THG1152" s="165"/>
      <c r="THH1152" s="165"/>
      <c r="THI1152" s="165"/>
      <c r="THJ1152" s="165"/>
      <c r="THK1152" s="165"/>
      <c r="THL1152" s="165"/>
      <c r="THM1152" s="165"/>
      <c r="THN1152" s="165"/>
      <c r="THO1152" s="165"/>
      <c r="THP1152" s="165"/>
      <c r="THQ1152" s="165"/>
      <c r="THR1152" s="165"/>
      <c r="THS1152" s="165"/>
      <c r="THT1152" s="165"/>
      <c r="THU1152" s="165"/>
      <c r="THV1152" s="165"/>
      <c r="THW1152" s="165"/>
      <c r="THX1152" s="165"/>
      <c r="THY1152" s="165"/>
      <c r="THZ1152" s="165"/>
      <c r="TIA1152" s="165"/>
      <c r="TIB1152" s="165"/>
      <c r="TIC1152" s="165"/>
      <c r="TID1152" s="165"/>
      <c r="TIE1152" s="165"/>
      <c r="TIF1152" s="165"/>
      <c r="TIG1152" s="165"/>
      <c r="TIH1152" s="165"/>
      <c r="TII1152" s="165"/>
      <c r="TIJ1152" s="165"/>
      <c r="TIK1152" s="165"/>
      <c r="TIL1152" s="165"/>
      <c r="TIM1152" s="165"/>
      <c r="TIN1152" s="165"/>
      <c r="TIO1152" s="165"/>
      <c r="TIP1152" s="165"/>
      <c r="TIQ1152" s="165"/>
      <c r="TIR1152" s="165"/>
      <c r="TIS1152" s="165"/>
      <c r="TIT1152" s="165"/>
      <c r="TIU1152" s="165"/>
      <c r="TIV1152" s="165"/>
      <c r="TIW1152" s="165"/>
      <c r="TIX1152" s="165"/>
      <c r="TIY1152" s="165"/>
      <c r="TIZ1152" s="165"/>
      <c r="TJA1152" s="165"/>
      <c r="TJB1152" s="165"/>
      <c r="TJC1152" s="165"/>
      <c r="TJD1152" s="165"/>
      <c r="TJE1152" s="165"/>
      <c r="TJF1152" s="165"/>
      <c r="TJG1152" s="165"/>
      <c r="TJH1152" s="165"/>
      <c r="TJI1152" s="165"/>
      <c r="TJJ1152" s="165"/>
      <c r="TJK1152" s="165"/>
      <c r="TJL1152" s="165"/>
      <c r="TJM1152" s="165"/>
      <c r="TJN1152" s="165"/>
      <c r="TJO1152" s="165"/>
      <c r="TJP1152" s="165"/>
      <c r="TJQ1152" s="165"/>
      <c r="TJR1152" s="165"/>
      <c r="TJS1152" s="165"/>
      <c r="TJT1152" s="165"/>
      <c r="TJU1152" s="165"/>
      <c r="TJV1152" s="165"/>
      <c r="TJW1152" s="165"/>
      <c r="TJX1152" s="165"/>
      <c r="TJY1152" s="165"/>
      <c r="TJZ1152" s="165"/>
      <c r="TKA1152" s="165"/>
      <c r="TKB1152" s="165"/>
      <c r="TKC1152" s="165"/>
      <c r="TKD1152" s="165"/>
      <c r="TKE1152" s="165"/>
      <c r="TKF1152" s="165"/>
      <c r="TKG1152" s="165"/>
      <c r="TKH1152" s="165"/>
      <c r="TKI1152" s="165"/>
      <c r="TKJ1152" s="165"/>
      <c r="TKK1152" s="165"/>
      <c r="TKL1152" s="165"/>
      <c r="TKM1152" s="165"/>
      <c r="TKN1152" s="165"/>
      <c r="TKO1152" s="165"/>
      <c r="TKP1152" s="165"/>
      <c r="TKQ1152" s="165"/>
      <c r="TKR1152" s="165"/>
      <c r="TKS1152" s="165"/>
      <c r="TKT1152" s="165"/>
      <c r="TKU1152" s="165"/>
      <c r="TKV1152" s="165"/>
      <c r="TKW1152" s="165"/>
      <c r="TKX1152" s="165"/>
      <c r="TKY1152" s="165"/>
      <c r="TKZ1152" s="165"/>
      <c r="TLA1152" s="165"/>
      <c r="TLB1152" s="165"/>
      <c r="TLC1152" s="165"/>
      <c r="TLD1152" s="165"/>
      <c r="TLE1152" s="165"/>
      <c r="TLF1152" s="165"/>
      <c r="TLG1152" s="165"/>
      <c r="TLH1152" s="165"/>
      <c r="TLI1152" s="165"/>
      <c r="TLJ1152" s="165"/>
      <c r="TLK1152" s="165"/>
      <c r="TLL1152" s="165"/>
      <c r="TLM1152" s="165"/>
      <c r="TLN1152" s="165"/>
      <c r="TLO1152" s="165"/>
      <c r="TLP1152" s="165"/>
      <c r="TLQ1152" s="165"/>
      <c r="TLR1152" s="165"/>
      <c r="TLS1152" s="165"/>
      <c r="TLT1152" s="165"/>
      <c r="TLU1152" s="165"/>
      <c r="TLV1152" s="165"/>
      <c r="TLW1152" s="165"/>
      <c r="TLX1152" s="165"/>
      <c r="TLY1152" s="165"/>
      <c r="TLZ1152" s="165"/>
      <c r="TMA1152" s="165"/>
      <c r="TMB1152" s="165"/>
      <c r="TMC1152" s="165"/>
      <c r="TMD1152" s="165"/>
      <c r="TME1152" s="165"/>
      <c r="TMF1152" s="165"/>
      <c r="TMG1152" s="165"/>
      <c r="TMH1152" s="165"/>
      <c r="TMI1152" s="165"/>
      <c r="TMJ1152" s="165"/>
      <c r="TMK1152" s="165"/>
      <c r="TML1152" s="165"/>
      <c r="TMM1152" s="165"/>
      <c r="TMN1152" s="165"/>
      <c r="TMO1152" s="165"/>
      <c r="TMP1152" s="165"/>
      <c r="TMQ1152" s="165"/>
      <c r="TMR1152" s="165"/>
      <c r="TMS1152" s="165"/>
      <c r="TMT1152" s="165"/>
      <c r="TMU1152" s="165"/>
      <c r="TMV1152" s="165"/>
      <c r="TMW1152" s="165"/>
      <c r="TMX1152" s="165"/>
      <c r="TMY1152" s="165"/>
      <c r="TMZ1152" s="165"/>
      <c r="TNA1152" s="165"/>
      <c r="TNB1152" s="165"/>
      <c r="TNC1152" s="165"/>
      <c r="TND1152" s="165"/>
      <c r="TNE1152" s="165"/>
      <c r="TNF1152" s="165"/>
      <c r="TNG1152" s="165"/>
      <c r="TNH1152" s="165"/>
      <c r="TNI1152" s="165"/>
      <c r="TNJ1152" s="165"/>
      <c r="TNK1152" s="165"/>
      <c r="TNL1152" s="165"/>
      <c r="TNM1152" s="165"/>
      <c r="TNN1152" s="165"/>
      <c r="TNO1152" s="165"/>
      <c r="TNP1152" s="165"/>
      <c r="TNQ1152" s="165"/>
      <c r="TNR1152" s="165"/>
      <c r="TNS1152" s="165"/>
      <c r="TNT1152" s="165"/>
      <c r="TNU1152" s="165"/>
      <c r="TNV1152" s="165"/>
      <c r="TNW1152" s="165"/>
      <c r="TNX1152" s="165"/>
      <c r="TNY1152" s="165"/>
      <c r="TNZ1152" s="165"/>
      <c r="TOA1152" s="165"/>
      <c r="TOB1152" s="165"/>
      <c r="TOC1152" s="165"/>
      <c r="TOD1152" s="165"/>
      <c r="TOE1152" s="165"/>
      <c r="TOF1152" s="165"/>
      <c r="TOG1152" s="165"/>
      <c r="TOH1152" s="165"/>
      <c r="TOI1152" s="165"/>
      <c r="TOJ1152" s="165"/>
      <c r="TOK1152" s="165"/>
      <c r="TOL1152" s="165"/>
      <c r="TOM1152" s="165"/>
      <c r="TON1152" s="165"/>
      <c r="TOO1152" s="165"/>
      <c r="TOP1152" s="165"/>
      <c r="TOQ1152" s="165"/>
      <c r="TOR1152" s="165"/>
      <c r="TOS1152" s="165"/>
      <c r="TOT1152" s="165"/>
      <c r="TOU1152" s="165"/>
      <c r="TOV1152" s="165"/>
      <c r="TOW1152" s="165"/>
      <c r="TOX1152" s="165"/>
      <c r="TOY1152" s="165"/>
      <c r="TOZ1152" s="165"/>
      <c r="TPA1152" s="165"/>
      <c r="TPB1152" s="165"/>
      <c r="TPC1152" s="165"/>
      <c r="TPD1152" s="165"/>
      <c r="TPE1152" s="165"/>
      <c r="TPF1152" s="165"/>
      <c r="TPG1152" s="165"/>
      <c r="TPH1152" s="165"/>
      <c r="TPI1152" s="165"/>
      <c r="TPJ1152" s="165"/>
      <c r="TPK1152" s="165"/>
      <c r="TPL1152" s="165"/>
      <c r="TPM1152" s="165"/>
      <c r="TPN1152" s="165"/>
      <c r="TPO1152" s="165"/>
      <c r="TPP1152" s="165"/>
      <c r="TPQ1152" s="165"/>
      <c r="TPR1152" s="165"/>
      <c r="TPS1152" s="165"/>
      <c r="TPT1152" s="165"/>
      <c r="TPU1152" s="165"/>
      <c r="TPV1152" s="165"/>
      <c r="TPW1152" s="165"/>
      <c r="TPX1152" s="165"/>
      <c r="TPY1152" s="165"/>
      <c r="TPZ1152" s="165"/>
      <c r="TQA1152" s="165"/>
      <c r="TQB1152" s="165"/>
      <c r="TQC1152" s="165"/>
      <c r="TQD1152" s="165"/>
      <c r="TQE1152" s="165"/>
      <c r="TQF1152" s="165"/>
      <c r="TQG1152" s="165"/>
      <c r="TQH1152" s="165"/>
      <c r="TQI1152" s="165"/>
      <c r="TQJ1152" s="165"/>
      <c r="TQK1152" s="165"/>
      <c r="TQL1152" s="165"/>
      <c r="TQM1152" s="165"/>
      <c r="TQN1152" s="165"/>
      <c r="TQO1152" s="165"/>
      <c r="TQP1152" s="165"/>
      <c r="TQQ1152" s="165"/>
      <c r="TQR1152" s="165"/>
      <c r="TQS1152" s="165"/>
      <c r="TQT1152" s="165"/>
      <c r="TQU1152" s="165"/>
      <c r="TQV1152" s="165"/>
      <c r="TQW1152" s="165"/>
      <c r="TQX1152" s="165"/>
      <c r="TQY1152" s="165"/>
      <c r="TQZ1152" s="165"/>
      <c r="TRA1152" s="165"/>
      <c r="TRB1152" s="165"/>
      <c r="TRC1152" s="165"/>
      <c r="TRD1152" s="165"/>
      <c r="TRE1152" s="165"/>
      <c r="TRF1152" s="165"/>
      <c r="TRG1152" s="165"/>
      <c r="TRH1152" s="165"/>
      <c r="TRI1152" s="165"/>
      <c r="TRJ1152" s="165"/>
      <c r="TRK1152" s="165"/>
      <c r="TRL1152" s="165"/>
      <c r="TRM1152" s="165"/>
      <c r="TRN1152" s="165"/>
      <c r="TRO1152" s="165"/>
      <c r="TRP1152" s="165"/>
      <c r="TRQ1152" s="165"/>
      <c r="TRR1152" s="165"/>
      <c r="TRS1152" s="165"/>
      <c r="TRT1152" s="165"/>
      <c r="TRU1152" s="165"/>
      <c r="TRV1152" s="165"/>
      <c r="TRW1152" s="165"/>
      <c r="TRX1152" s="165"/>
      <c r="TRY1152" s="165"/>
      <c r="TRZ1152" s="165"/>
      <c r="TSA1152" s="165"/>
      <c r="TSB1152" s="165"/>
      <c r="TSC1152" s="165"/>
      <c r="TSD1152" s="165"/>
      <c r="TSE1152" s="165"/>
      <c r="TSF1152" s="165"/>
      <c r="TSG1152" s="165"/>
      <c r="TSH1152" s="165"/>
      <c r="TSI1152" s="165"/>
      <c r="TSJ1152" s="165"/>
      <c r="TSK1152" s="165"/>
      <c r="TSL1152" s="165"/>
      <c r="TSM1152" s="165"/>
      <c r="TSN1152" s="165"/>
      <c r="TSO1152" s="165"/>
      <c r="TSP1152" s="165"/>
      <c r="TSQ1152" s="165"/>
      <c r="TSR1152" s="165"/>
      <c r="TSS1152" s="165"/>
      <c r="TST1152" s="165"/>
      <c r="TSU1152" s="165"/>
      <c r="TSV1152" s="165"/>
      <c r="TSW1152" s="165"/>
      <c r="TSX1152" s="165"/>
      <c r="TSY1152" s="165"/>
      <c r="TSZ1152" s="165"/>
      <c r="TTA1152" s="165"/>
      <c r="TTB1152" s="165"/>
      <c r="TTC1152" s="165"/>
      <c r="TTD1152" s="165"/>
      <c r="TTE1152" s="165"/>
      <c r="TTF1152" s="165"/>
      <c r="TTG1152" s="165"/>
      <c r="TTH1152" s="165"/>
      <c r="TTI1152" s="165"/>
      <c r="TTJ1152" s="165"/>
      <c r="TTK1152" s="165"/>
      <c r="TTL1152" s="165"/>
      <c r="TTM1152" s="165"/>
      <c r="TTN1152" s="165"/>
      <c r="TTO1152" s="165"/>
      <c r="TTP1152" s="165"/>
      <c r="TTQ1152" s="165"/>
      <c r="TTR1152" s="165"/>
      <c r="TTS1152" s="165"/>
      <c r="TTT1152" s="165"/>
      <c r="TTU1152" s="165"/>
      <c r="TTV1152" s="165"/>
      <c r="TTW1152" s="165"/>
      <c r="TTX1152" s="165"/>
      <c r="TTY1152" s="165"/>
      <c r="TTZ1152" s="165"/>
      <c r="TUA1152" s="165"/>
      <c r="TUB1152" s="165"/>
      <c r="TUC1152" s="165"/>
      <c r="TUD1152" s="165"/>
      <c r="TUE1152" s="165"/>
      <c r="TUF1152" s="165"/>
      <c r="TUG1152" s="165"/>
      <c r="TUH1152" s="165"/>
      <c r="TUI1152" s="165"/>
      <c r="TUJ1152" s="165"/>
      <c r="TUK1152" s="165"/>
      <c r="TUL1152" s="165"/>
      <c r="TUM1152" s="165"/>
      <c r="TUN1152" s="165"/>
      <c r="TUO1152" s="165"/>
      <c r="TUP1152" s="165"/>
      <c r="TUQ1152" s="165"/>
      <c r="TUR1152" s="165"/>
      <c r="TUS1152" s="165"/>
      <c r="TUT1152" s="165"/>
      <c r="TUU1152" s="165"/>
      <c r="TUV1152" s="165"/>
      <c r="TUW1152" s="165"/>
      <c r="TUX1152" s="165"/>
      <c r="TUY1152" s="165"/>
      <c r="TUZ1152" s="165"/>
      <c r="TVA1152" s="165"/>
      <c r="TVB1152" s="165"/>
      <c r="TVC1152" s="165"/>
      <c r="TVD1152" s="165"/>
      <c r="TVE1152" s="165"/>
      <c r="TVF1152" s="165"/>
      <c r="TVG1152" s="165"/>
      <c r="TVH1152" s="165"/>
      <c r="TVI1152" s="165"/>
      <c r="TVJ1152" s="165"/>
      <c r="TVK1152" s="165"/>
      <c r="TVL1152" s="165"/>
      <c r="TVM1152" s="165"/>
      <c r="TVN1152" s="165"/>
      <c r="TVO1152" s="165"/>
      <c r="TVP1152" s="165"/>
      <c r="TVQ1152" s="165"/>
      <c r="TVR1152" s="165"/>
      <c r="TVS1152" s="165"/>
      <c r="TVT1152" s="165"/>
      <c r="TVU1152" s="165"/>
      <c r="TVV1152" s="165"/>
      <c r="TVW1152" s="165"/>
      <c r="TVX1152" s="165"/>
      <c r="TVY1152" s="165"/>
      <c r="TVZ1152" s="165"/>
      <c r="TWA1152" s="165"/>
      <c r="TWB1152" s="165"/>
      <c r="TWC1152" s="165"/>
      <c r="TWD1152" s="165"/>
      <c r="TWE1152" s="165"/>
      <c r="TWF1152" s="165"/>
      <c r="TWG1152" s="165"/>
      <c r="TWH1152" s="165"/>
      <c r="TWI1152" s="165"/>
      <c r="TWJ1152" s="165"/>
      <c r="TWK1152" s="165"/>
      <c r="TWL1152" s="165"/>
      <c r="TWM1152" s="165"/>
      <c r="TWN1152" s="165"/>
      <c r="TWO1152" s="165"/>
      <c r="TWP1152" s="165"/>
      <c r="TWQ1152" s="165"/>
      <c r="TWR1152" s="165"/>
      <c r="TWS1152" s="165"/>
      <c r="TWT1152" s="165"/>
      <c r="TWU1152" s="165"/>
      <c r="TWV1152" s="165"/>
      <c r="TWW1152" s="165"/>
      <c r="TWX1152" s="165"/>
      <c r="TWY1152" s="165"/>
      <c r="TWZ1152" s="165"/>
      <c r="TXA1152" s="165"/>
      <c r="TXB1152" s="165"/>
      <c r="TXC1152" s="165"/>
      <c r="TXD1152" s="165"/>
      <c r="TXE1152" s="165"/>
      <c r="TXF1152" s="165"/>
      <c r="TXG1152" s="165"/>
      <c r="TXH1152" s="165"/>
      <c r="TXI1152" s="165"/>
      <c r="TXJ1152" s="165"/>
      <c r="TXK1152" s="165"/>
      <c r="TXL1152" s="165"/>
      <c r="TXM1152" s="165"/>
      <c r="TXN1152" s="165"/>
      <c r="TXO1152" s="165"/>
      <c r="TXP1152" s="165"/>
      <c r="TXQ1152" s="165"/>
      <c r="TXR1152" s="165"/>
      <c r="TXS1152" s="165"/>
      <c r="TXT1152" s="165"/>
      <c r="TXU1152" s="165"/>
      <c r="TXV1152" s="165"/>
      <c r="TXW1152" s="165"/>
      <c r="TXX1152" s="165"/>
      <c r="TXY1152" s="165"/>
      <c r="TXZ1152" s="165"/>
      <c r="TYA1152" s="165"/>
      <c r="TYB1152" s="165"/>
      <c r="TYC1152" s="165"/>
      <c r="TYD1152" s="165"/>
      <c r="TYE1152" s="165"/>
      <c r="TYF1152" s="165"/>
      <c r="TYG1152" s="165"/>
      <c r="TYH1152" s="165"/>
      <c r="TYI1152" s="165"/>
      <c r="TYJ1152" s="165"/>
      <c r="TYK1152" s="165"/>
      <c r="TYL1152" s="165"/>
      <c r="TYM1152" s="165"/>
      <c r="TYN1152" s="165"/>
      <c r="TYO1152" s="165"/>
      <c r="TYP1152" s="165"/>
      <c r="TYQ1152" s="165"/>
      <c r="TYR1152" s="165"/>
      <c r="TYS1152" s="165"/>
      <c r="TYT1152" s="165"/>
      <c r="TYU1152" s="165"/>
      <c r="TYV1152" s="165"/>
      <c r="TYW1152" s="165"/>
      <c r="TYX1152" s="165"/>
      <c r="TYY1152" s="165"/>
      <c r="TYZ1152" s="165"/>
      <c r="TZA1152" s="165"/>
      <c r="TZB1152" s="165"/>
      <c r="TZC1152" s="165"/>
      <c r="TZD1152" s="165"/>
      <c r="TZE1152" s="165"/>
      <c r="TZF1152" s="165"/>
      <c r="TZG1152" s="165"/>
      <c r="TZH1152" s="165"/>
      <c r="TZI1152" s="165"/>
      <c r="TZJ1152" s="165"/>
      <c r="TZK1152" s="165"/>
      <c r="TZL1152" s="165"/>
      <c r="TZM1152" s="165"/>
      <c r="TZN1152" s="165"/>
      <c r="TZO1152" s="165"/>
      <c r="TZP1152" s="165"/>
      <c r="TZQ1152" s="165"/>
      <c r="TZR1152" s="165"/>
      <c r="TZS1152" s="165"/>
      <c r="TZT1152" s="165"/>
      <c r="TZU1152" s="165"/>
      <c r="TZV1152" s="165"/>
      <c r="TZW1152" s="165"/>
      <c r="TZX1152" s="165"/>
      <c r="TZY1152" s="165"/>
      <c r="TZZ1152" s="165"/>
      <c r="UAA1152" s="165"/>
      <c r="UAB1152" s="165"/>
      <c r="UAC1152" s="165"/>
      <c r="UAD1152" s="165"/>
      <c r="UAE1152" s="165"/>
      <c r="UAF1152" s="165"/>
      <c r="UAG1152" s="165"/>
      <c r="UAH1152" s="165"/>
      <c r="UAI1152" s="165"/>
      <c r="UAJ1152" s="165"/>
      <c r="UAK1152" s="165"/>
      <c r="UAL1152" s="165"/>
      <c r="UAM1152" s="165"/>
      <c r="UAN1152" s="165"/>
      <c r="UAO1152" s="165"/>
      <c r="UAP1152" s="165"/>
      <c r="UAQ1152" s="165"/>
      <c r="UAR1152" s="165"/>
      <c r="UAS1152" s="165"/>
      <c r="UAT1152" s="165"/>
      <c r="UAU1152" s="165"/>
      <c r="UAV1152" s="165"/>
      <c r="UAW1152" s="165"/>
      <c r="UAX1152" s="165"/>
      <c r="UAY1152" s="165"/>
      <c r="UAZ1152" s="165"/>
      <c r="UBA1152" s="165"/>
      <c r="UBB1152" s="165"/>
      <c r="UBC1152" s="165"/>
      <c r="UBD1152" s="165"/>
      <c r="UBE1152" s="165"/>
      <c r="UBF1152" s="165"/>
      <c r="UBG1152" s="165"/>
      <c r="UBH1152" s="165"/>
      <c r="UBI1152" s="165"/>
      <c r="UBJ1152" s="165"/>
      <c r="UBK1152" s="165"/>
      <c r="UBL1152" s="165"/>
      <c r="UBM1152" s="165"/>
      <c r="UBN1152" s="165"/>
      <c r="UBO1152" s="165"/>
      <c r="UBP1152" s="165"/>
      <c r="UBQ1152" s="165"/>
      <c r="UBR1152" s="165"/>
      <c r="UBS1152" s="165"/>
      <c r="UBT1152" s="165"/>
      <c r="UBU1152" s="165"/>
      <c r="UBV1152" s="165"/>
      <c r="UBW1152" s="165"/>
      <c r="UBX1152" s="165"/>
      <c r="UBY1152" s="165"/>
      <c r="UBZ1152" s="165"/>
      <c r="UCA1152" s="165"/>
      <c r="UCB1152" s="165"/>
      <c r="UCC1152" s="165"/>
      <c r="UCD1152" s="165"/>
      <c r="UCE1152" s="165"/>
      <c r="UCF1152" s="165"/>
      <c r="UCG1152" s="165"/>
      <c r="UCH1152" s="165"/>
      <c r="UCI1152" s="165"/>
      <c r="UCJ1152" s="165"/>
      <c r="UCK1152" s="165"/>
      <c r="UCL1152" s="165"/>
      <c r="UCM1152" s="165"/>
      <c r="UCN1152" s="165"/>
      <c r="UCO1152" s="165"/>
      <c r="UCP1152" s="165"/>
      <c r="UCQ1152" s="165"/>
      <c r="UCR1152" s="165"/>
      <c r="UCS1152" s="165"/>
      <c r="UCT1152" s="165"/>
      <c r="UCU1152" s="165"/>
      <c r="UCV1152" s="165"/>
      <c r="UCW1152" s="165"/>
      <c r="UCX1152" s="165"/>
      <c r="UCY1152" s="165"/>
      <c r="UCZ1152" s="165"/>
      <c r="UDA1152" s="165"/>
      <c r="UDB1152" s="165"/>
      <c r="UDC1152" s="165"/>
      <c r="UDD1152" s="165"/>
      <c r="UDE1152" s="165"/>
      <c r="UDF1152" s="165"/>
      <c r="UDG1152" s="165"/>
      <c r="UDH1152" s="165"/>
      <c r="UDI1152" s="165"/>
      <c r="UDJ1152" s="165"/>
      <c r="UDK1152" s="165"/>
      <c r="UDL1152" s="165"/>
      <c r="UDM1152" s="165"/>
      <c r="UDN1152" s="165"/>
      <c r="UDO1152" s="165"/>
      <c r="UDP1152" s="165"/>
      <c r="UDQ1152" s="165"/>
      <c r="UDR1152" s="165"/>
      <c r="UDS1152" s="165"/>
      <c r="UDT1152" s="165"/>
      <c r="UDU1152" s="165"/>
      <c r="UDV1152" s="165"/>
      <c r="UDW1152" s="165"/>
      <c r="UDX1152" s="165"/>
      <c r="UDY1152" s="165"/>
      <c r="UDZ1152" s="165"/>
      <c r="UEA1152" s="165"/>
      <c r="UEB1152" s="165"/>
      <c r="UEC1152" s="165"/>
      <c r="UED1152" s="165"/>
      <c r="UEE1152" s="165"/>
      <c r="UEF1152" s="165"/>
      <c r="UEG1152" s="165"/>
      <c r="UEH1152" s="165"/>
      <c r="UEI1152" s="165"/>
      <c r="UEJ1152" s="165"/>
      <c r="UEK1152" s="165"/>
      <c r="UEL1152" s="165"/>
      <c r="UEM1152" s="165"/>
      <c r="UEN1152" s="165"/>
      <c r="UEO1152" s="165"/>
      <c r="UEP1152" s="165"/>
      <c r="UEQ1152" s="165"/>
      <c r="UER1152" s="165"/>
      <c r="UES1152" s="165"/>
      <c r="UET1152" s="165"/>
      <c r="UEU1152" s="165"/>
      <c r="UEV1152" s="165"/>
      <c r="UEW1152" s="165"/>
      <c r="UEX1152" s="165"/>
      <c r="UEY1152" s="165"/>
      <c r="UEZ1152" s="165"/>
      <c r="UFA1152" s="165"/>
      <c r="UFB1152" s="165"/>
      <c r="UFC1152" s="165"/>
      <c r="UFD1152" s="165"/>
      <c r="UFE1152" s="165"/>
      <c r="UFF1152" s="165"/>
      <c r="UFG1152" s="165"/>
      <c r="UFH1152" s="165"/>
      <c r="UFI1152" s="165"/>
      <c r="UFJ1152" s="165"/>
      <c r="UFK1152" s="165"/>
      <c r="UFL1152" s="165"/>
      <c r="UFM1152" s="165"/>
      <c r="UFN1152" s="165"/>
      <c r="UFO1152" s="165"/>
      <c r="UFP1152" s="165"/>
      <c r="UFQ1152" s="165"/>
      <c r="UFR1152" s="165"/>
      <c r="UFS1152" s="165"/>
      <c r="UFT1152" s="165"/>
      <c r="UFU1152" s="165"/>
      <c r="UFV1152" s="165"/>
      <c r="UFW1152" s="165"/>
      <c r="UFX1152" s="165"/>
      <c r="UFY1152" s="165"/>
      <c r="UFZ1152" s="165"/>
      <c r="UGA1152" s="165"/>
      <c r="UGB1152" s="165"/>
      <c r="UGC1152" s="165"/>
      <c r="UGD1152" s="165"/>
      <c r="UGE1152" s="165"/>
      <c r="UGF1152" s="165"/>
      <c r="UGG1152" s="165"/>
      <c r="UGH1152" s="165"/>
      <c r="UGI1152" s="165"/>
      <c r="UGJ1152" s="165"/>
      <c r="UGK1152" s="165"/>
      <c r="UGL1152" s="165"/>
      <c r="UGM1152" s="165"/>
      <c r="UGN1152" s="165"/>
      <c r="UGO1152" s="165"/>
      <c r="UGP1152" s="165"/>
      <c r="UGQ1152" s="165"/>
      <c r="UGR1152" s="165"/>
      <c r="UGS1152" s="165"/>
      <c r="UGT1152" s="165"/>
      <c r="UGU1152" s="165"/>
      <c r="UGV1152" s="165"/>
      <c r="UGW1152" s="165"/>
      <c r="UGX1152" s="165"/>
      <c r="UGY1152" s="165"/>
      <c r="UGZ1152" s="165"/>
      <c r="UHA1152" s="165"/>
      <c r="UHB1152" s="165"/>
      <c r="UHC1152" s="165"/>
      <c r="UHD1152" s="165"/>
      <c r="UHE1152" s="165"/>
      <c r="UHF1152" s="165"/>
      <c r="UHG1152" s="165"/>
      <c r="UHH1152" s="165"/>
      <c r="UHI1152" s="165"/>
      <c r="UHJ1152" s="165"/>
      <c r="UHK1152" s="165"/>
      <c r="UHL1152" s="165"/>
      <c r="UHM1152" s="165"/>
      <c r="UHN1152" s="165"/>
      <c r="UHO1152" s="165"/>
      <c r="UHP1152" s="165"/>
      <c r="UHQ1152" s="165"/>
      <c r="UHR1152" s="165"/>
      <c r="UHS1152" s="165"/>
      <c r="UHT1152" s="165"/>
      <c r="UHU1152" s="165"/>
      <c r="UHV1152" s="165"/>
      <c r="UHW1152" s="165"/>
      <c r="UHX1152" s="165"/>
      <c r="UHY1152" s="165"/>
      <c r="UHZ1152" s="165"/>
      <c r="UIA1152" s="165"/>
      <c r="UIB1152" s="165"/>
      <c r="UIC1152" s="165"/>
      <c r="UID1152" s="165"/>
      <c r="UIE1152" s="165"/>
      <c r="UIF1152" s="165"/>
      <c r="UIG1152" s="165"/>
      <c r="UIH1152" s="165"/>
      <c r="UII1152" s="165"/>
      <c r="UIJ1152" s="165"/>
      <c r="UIK1152" s="165"/>
      <c r="UIL1152" s="165"/>
      <c r="UIM1152" s="165"/>
      <c r="UIN1152" s="165"/>
      <c r="UIO1152" s="165"/>
      <c r="UIP1152" s="165"/>
      <c r="UIQ1152" s="165"/>
      <c r="UIR1152" s="165"/>
      <c r="UIS1152" s="165"/>
      <c r="UIT1152" s="165"/>
      <c r="UIU1152" s="165"/>
      <c r="UIV1152" s="165"/>
      <c r="UIW1152" s="165"/>
      <c r="UIX1152" s="165"/>
      <c r="UIY1152" s="165"/>
      <c r="UIZ1152" s="165"/>
      <c r="UJA1152" s="165"/>
      <c r="UJB1152" s="165"/>
      <c r="UJC1152" s="165"/>
      <c r="UJD1152" s="165"/>
      <c r="UJE1152" s="165"/>
      <c r="UJF1152" s="165"/>
      <c r="UJG1152" s="165"/>
      <c r="UJH1152" s="165"/>
      <c r="UJI1152" s="165"/>
      <c r="UJJ1152" s="165"/>
      <c r="UJK1152" s="165"/>
      <c r="UJL1152" s="165"/>
      <c r="UJM1152" s="165"/>
      <c r="UJN1152" s="165"/>
      <c r="UJO1152" s="165"/>
      <c r="UJP1152" s="165"/>
      <c r="UJQ1152" s="165"/>
      <c r="UJR1152" s="165"/>
      <c r="UJS1152" s="165"/>
      <c r="UJT1152" s="165"/>
      <c r="UJU1152" s="165"/>
      <c r="UJV1152" s="165"/>
      <c r="UJW1152" s="165"/>
      <c r="UJX1152" s="165"/>
      <c r="UJY1152" s="165"/>
      <c r="UJZ1152" s="165"/>
      <c r="UKA1152" s="165"/>
      <c r="UKB1152" s="165"/>
      <c r="UKC1152" s="165"/>
      <c r="UKD1152" s="165"/>
      <c r="UKE1152" s="165"/>
      <c r="UKF1152" s="165"/>
      <c r="UKG1152" s="165"/>
      <c r="UKH1152" s="165"/>
      <c r="UKI1152" s="165"/>
      <c r="UKJ1152" s="165"/>
      <c r="UKK1152" s="165"/>
      <c r="UKL1152" s="165"/>
      <c r="UKM1152" s="165"/>
      <c r="UKN1152" s="165"/>
      <c r="UKO1152" s="165"/>
      <c r="UKP1152" s="165"/>
      <c r="UKQ1152" s="165"/>
      <c r="UKR1152" s="165"/>
      <c r="UKS1152" s="165"/>
      <c r="UKT1152" s="165"/>
      <c r="UKU1152" s="165"/>
      <c r="UKV1152" s="165"/>
      <c r="UKW1152" s="165"/>
      <c r="UKX1152" s="165"/>
      <c r="UKY1152" s="165"/>
      <c r="UKZ1152" s="165"/>
      <c r="ULA1152" s="165"/>
      <c r="ULB1152" s="165"/>
      <c r="ULC1152" s="165"/>
      <c r="ULD1152" s="165"/>
      <c r="ULE1152" s="165"/>
      <c r="ULF1152" s="165"/>
      <c r="ULG1152" s="165"/>
      <c r="ULH1152" s="165"/>
      <c r="ULI1152" s="165"/>
      <c r="ULJ1152" s="165"/>
      <c r="ULK1152" s="165"/>
      <c r="ULL1152" s="165"/>
      <c r="ULM1152" s="165"/>
      <c r="ULN1152" s="165"/>
      <c r="ULO1152" s="165"/>
      <c r="ULP1152" s="165"/>
      <c r="ULQ1152" s="165"/>
      <c r="ULR1152" s="165"/>
      <c r="ULS1152" s="165"/>
      <c r="ULT1152" s="165"/>
      <c r="ULU1152" s="165"/>
      <c r="ULV1152" s="165"/>
      <c r="ULW1152" s="165"/>
      <c r="ULX1152" s="165"/>
      <c r="ULY1152" s="165"/>
      <c r="ULZ1152" s="165"/>
      <c r="UMA1152" s="165"/>
      <c r="UMB1152" s="165"/>
      <c r="UMC1152" s="165"/>
      <c r="UMD1152" s="165"/>
      <c r="UME1152" s="165"/>
      <c r="UMF1152" s="165"/>
      <c r="UMG1152" s="165"/>
      <c r="UMH1152" s="165"/>
      <c r="UMI1152" s="165"/>
      <c r="UMJ1152" s="165"/>
      <c r="UMK1152" s="165"/>
      <c r="UML1152" s="165"/>
      <c r="UMM1152" s="165"/>
      <c r="UMN1152" s="165"/>
      <c r="UMO1152" s="165"/>
      <c r="UMP1152" s="165"/>
      <c r="UMQ1152" s="165"/>
      <c r="UMR1152" s="165"/>
      <c r="UMS1152" s="165"/>
      <c r="UMT1152" s="165"/>
      <c r="UMU1152" s="165"/>
      <c r="UMV1152" s="165"/>
      <c r="UMW1152" s="165"/>
      <c r="UMX1152" s="165"/>
      <c r="UMY1152" s="165"/>
      <c r="UMZ1152" s="165"/>
      <c r="UNA1152" s="165"/>
      <c r="UNB1152" s="165"/>
      <c r="UNC1152" s="165"/>
      <c r="UND1152" s="165"/>
      <c r="UNE1152" s="165"/>
      <c r="UNF1152" s="165"/>
      <c r="UNG1152" s="165"/>
      <c r="UNH1152" s="165"/>
      <c r="UNI1152" s="165"/>
      <c r="UNJ1152" s="165"/>
      <c r="UNK1152" s="165"/>
      <c r="UNL1152" s="165"/>
      <c r="UNM1152" s="165"/>
      <c r="UNN1152" s="165"/>
      <c r="UNO1152" s="165"/>
      <c r="UNP1152" s="165"/>
      <c r="UNQ1152" s="165"/>
      <c r="UNR1152" s="165"/>
      <c r="UNS1152" s="165"/>
      <c r="UNT1152" s="165"/>
      <c r="UNU1152" s="165"/>
      <c r="UNV1152" s="165"/>
      <c r="UNW1152" s="165"/>
      <c r="UNX1152" s="165"/>
      <c r="UNY1152" s="165"/>
      <c r="UNZ1152" s="165"/>
      <c r="UOA1152" s="165"/>
      <c r="UOB1152" s="165"/>
      <c r="UOC1152" s="165"/>
      <c r="UOD1152" s="165"/>
      <c r="UOE1152" s="165"/>
      <c r="UOF1152" s="165"/>
      <c r="UOG1152" s="165"/>
      <c r="UOH1152" s="165"/>
      <c r="UOI1152" s="165"/>
      <c r="UOJ1152" s="165"/>
      <c r="UOK1152" s="165"/>
      <c r="UOL1152" s="165"/>
      <c r="UOM1152" s="165"/>
      <c r="UON1152" s="165"/>
      <c r="UOO1152" s="165"/>
      <c r="UOP1152" s="165"/>
      <c r="UOQ1152" s="165"/>
      <c r="UOR1152" s="165"/>
      <c r="UOS1152" s="165"/>
      <c r="UOT1152" s="165"/>
      <c r="UOU1152" s="165"/>
      <c r="UOV1152" s="165"/>
      <c r="UOW1152" s="165"/>
      <c r="UOX1152" s="165"/>
      <c r="UOY1152" s="165"/>
      <c r="UOZ1152" s="165"/>
      <c r="UPA1152" s="165"/>
      <c r="UPB1152" s="165"/>
      <c r="UPC1152" s="165"/>
      <c r="UPD1152" s="165"/>
      <c r="UPE1152" s="165"/>
      <c r="UPF1152" s="165"/>
      <c r="UPG1152" s="165"/>
      <c r="UPH1152" s="165"/>
      <c r="UPI1152" s="165"/>
      <c r="UPJ1152" s="165"/>
      <c r="UPK1152" s="165"/>
      <c r="UPL1152" s="165"/>
      <c r="UPM1152" s="165"/>
      <c r="UPN1152" s="165"/>
      <c r="UPO1152" s="165"/>
      <c r="UPP1152" s="165"/>
      <c r="UPQ1152" s="165"/>
      <c r="UPR1152" s="165"/>
      <c r="UPS1152" s="165"/>
      <c r="UPT1152" s="165"/>
      <c r="UPU1152" s="165"/>
      <c r="UPV1152" s="165"/>
      <c r="UPW1152" s="165"/>
      <c r="UPX1152" s="165"/>
      <c r="UPY1152" s="165"/>
      <c r="UPZ1152" s="165"/>
      <c r="UQA1152" s="165"/>
      <c r="UQB1152" s="165"/>
      <c r="UQC1152" s="165"/>
      <c r="UQD1152" s="165"/>
      <c r="UQE1152" s="165"/>
      <c r="UQF1152" s="165"/>
      <c r="UQG1152" s="165"/>
      <c r="UQH1152" s="165"/>
      <c r="UQI1152" s="165"/>
      <c r="UQJ1152" s="165"/>
      <c r="UQK1152" s="165"/>
      <c r="UQL1152" s="165"/>
      <c r="UQM1152" s="165"/>
      <c r="UQN1152" s="165"/>
      <c r="UQO1152" s="165"/>
      <c r="UQP1152" s="165"/>
      <c r="UQQ1152" s="165"/>
      <c r="UQR1152" s="165"/>
      <c r="UQS1152" s="165"/>
      <c r="UQT1152" s="165"/>
      <c r="UQU1152" s="165"/>
      <c r="UQV1152" s="165"/>
      <c r="UQW1152" s="165"/>
      <c r="UQX1152" s="165"/>
      <c r="UQY1152" s="165"/>
      <c r="UQZ1152" s="165"/>
      <c r="URA1152" s="165"/>
      <c r="URB1152" s="165"/>
      <c r="URC1152" s="165"/>
      <c r="URD1152" s="165"/>
      <c r="URE1152" s="165"/>
      <c r="URF1152" s="165"/>
      <c r="URG1152" s="165"/>
      <c r="URH1152" s="165"/>
      <c r="URI1152" s="165"/>
      <c r="URJ1152" s="165"/>
      <c r="URK1152" s="165"/>
      <c r="URL1152" s="165"/>
      <c r="URM1152" s="165"/>
      <c r="URN1152" s="165"/>
      <c r="URO1152" s="165"/>
      <c r="URP1152" s="165"/>
      <c r="URQ1152" s="165"/>
      <c r="URR1152" s="165"/>
      <c r="URS1152" s="165"/>
      <c r="URT1152" s="165"/>
      <c r="URU1152" s="165"/>
      <c r="URV1152" s="165"/>
      <c r="URW1152" s="165"/>
      <c r="URX1152" s="165"/>
      <c r="URY1152" s="165"/>
      <c r="URZ1152" s="165"/>
      <c r="USA1152" s="165"/>
      <c r="USB1152" s="165"/>
      <c r="USC1152" s="165"/>
      <c r="USD1152" s="165"/>
      <c r="USE1152" s="165"/>
      <c r="USF1152" s="165"/>
      <c r="USG1152" s="165"/>
      <c r="USH1152" s="165"/>
      <c r="USI1152" s="165"/>
      <c r="USJ1152" s="165"/>
      <c r="USK1152" s="165"/>
      <c r="USL1152" s="165"/>
      <c r="USM1152" s="165"/>
      <c r="USN1152" s="165"/>
      <c r="USO1152" s="165"/>
      <c r="USP1152" s="165"/>
      <c r="USQ1152" s="165"/>
      <c r="USR1152" s="165"/>
      <c r="USS1152" s="165"/>
      <c r="UST1152" s="165"/>
      <c r="USU1152" s="165"/>
      <c r="USV1152" s="165"/>
      <c r="USW1152" s="165"/>
      <c r="USX1152" s="165"/>
      <c r="USY1152" s="165"/>
      <c r="USZ1152" s="165"/>
      <c r="UTA1152" s="165"/>
      <c r="UTB1152" s="165"/>
      <c r="UTC1152" s="165"/>
      <c r="UTD1152" s="165"/>
      <c r="UTE1152" s="165"/>
      <c r="UTF1152" s="165"/>
      <c r="UTG1152" s="165"/>
      <c r="UTH1152" s="165"/>
      <c r="UTI1152" s="165"/>
      <c r="UTJ1152" s="165"/>
      <c r="UTK1152" s="165"/>
      <c r="UTL1152" s="165"/>
      <c r="UTM1152" s="165"/>
      <c r="UTN1152" s="165"/>
      <c r="UTO1152" s="165"/>
      <c r="UTP1152" s="165"/>
      <c r="UTQ1152" s="165"/>
      <c r="UTR1152" s="165"/>
      <c r="UTS1152" s="165"/>
      <c r="UTT1152" s="165"/>
      <c r="UTU1152" s="165"/>
      <c r="UTV1152" s="165"/>
      <c r="UTW1152" s="165"/>
      <c r="UTX1152" s="165"/>
      <c r="UTY1152" s="165"/>
      <c r="UTZ1152" s="165"/>
      <c r="UUA1152" s="165"/>
      <c r="UUB1152" s="165"/>
      <c r="UUC1152" s="165"/>
      <c r="UUD1152" s="165"/>
      <c r="UUE1152" s="165"/>
      <c r="UUF1152" s="165"/>
      <c r="UUG1152" s="165"/>
      <c r="UUH1152" s="165"/>
      <c r="UUI1152" s="165"/>
      <c r="UUJ1152" s="165"/>
      <c r="UUK1152" s="165"/>
      <c r="UUL1152" s="165"/>
      <c r="UUM1152" s="165"/>
      <c r="UUN1152" s="165"/>
      <c r="UUO1152" s="165"/>
      <c r="UUP1152" s="165"/>
      <c r="UUQ1152" s="165"/>
      <c r="UUR1152" s="165"/>
      <c r="UUS1152" s="165"/>
      <c r="UUT1152" s="165"/>
      <c r="UUU1152" s="165"/>
      <c r="UUV1152" s="165"/>
      <c r="UUW1152" s="165"/>
      <c r="UUX1152" s="165"/>
      <c r="UUY1152" s="165"/>
      <c r="UUZ1152" s="165"/>
      <c r="UVA1152" s="165"/>
      <c r="UVB1152" s="165"/>
      <c r="UVC1152" s="165"/>
      <c r="UVD1152" s="165"/>
      <c r="UVE1152" s="165"/>
      <c r="UVF1152" s="165"/>
      <c r="UVG1152" s="165"/>
      <c r="UVH1152" s="165"/>
      <c r="UVI1152" s="165"/>
      <c r="UVJ1152" s="165"/>
      <c r="UVK1152" s="165"/>
      <c r="UVL1152" s="165"/>
      <c r="UVM1152" s="165"/>
      <c r="UVN1152" s="165"/>
      <c r="UVO1152" s="165"/>
      <c r="UVP1152" s="165"/>
      <c r="UVQ1152" s="165"/>
      <c r="UVR1152" s="165"/>
      <c r="UVS1152" s="165"/>
      <c r="UVT1152" s="165"/>
      <c r="UVU1152" s="165"/>
      <c r="UVV1152" s="165"/>
      <c r="UVW1152" s="165"/>
      <c r="UVX1152" s="165"/>
      <c r="UVY1152" s="165"/>
      <c r="UVZ1152" s="165"/>
      <c r="UWA1152" s="165"/>
      <c r="UWB1152" s="165"/>
      <c r="UWC1152" s="165"/>
      <c r="UWD1152" s="165"/>
      <c r="UWE1152" s="165"/>
      <c r="UWF1152" s="165"/>
      <c r="UWG1152" s="165"/>
      <c r="UWH1152" s="165"/>
      <c r="UWI1152" s="165"/>
      <c r="UWJ1152" s="165"/>
      <c r="UWK1152" s="165"/>
      <c r="UWL1152" s="165"/>
      <c r="UWM1152" s="165"/>
      <c r="UWN1152" s="165"/>
      <c r="UWO1152" s="165"/>
      <c r="UWP1152" s="165"/>
      <c r="UWQ1152" s="165"/>
      <c r="UWR1152" s="165"/>
      <c r="UWS1152" s="165"/>
      <c r="UWT1152" s="165"/>
      <c r="UWU1152" s="165"/>
      <c r="UWV1152" s="165"/>
      <c r="UWW1152" s="165"/>
      <c r="UWX1152" s="165"/>
      <c r="UWY1152" s="165"/>
      <c r="UWZ1152" s="165"/>
      <c r="UXA1152" s="165"/>
      <c r="UXB1152" s="165"/>
      <c r="UXC1152" s="165"/>
      <c r="UXD1152" s="165"/>
      <c r="UXE1152" s="165"/>
      <c r="UXF1152" s="165"/>
      <c r="UXG1152" s="165"/>
      <c r="UXH1152" s="165"/>
      <c r="UXI1152" s="165"/>
      <c r="UXJ1152" s="165"/>
      <c r="UXK1152" s="165"/>
      <c r="UXL1152" s="165"/>
      <c r="UXM1152" s="165"/>
      <c r="UXN1152" s="165"/>
      <c r="UXO1152" s="165"/>
      <c r="UXP1152" s="165"/>
      <c r="UXQ1152" s="165"/>
      <c r="UXR1152" s="165"/>
      <c r="UXS1152" s="165"/>
      <c r="UXT1152" s="165"/>
      <c r="UXU1152" s="165"/>
      <c r="UXV1152" s="165"/>
      <c r="UXW1152" s="165"/>
      <c r="UXX1152" s="165"/>
      <c r="UXY1152" s="165"/>
      <c r="UXZ1152" s="165"/>
      <c r="UYA1152" s="165"/>
      <c r="UYB1152" s="165"/>
      <c r="UYC1152" s="165"/>
      <c r="UYD1152" s="165"/>
      <c r="UYE1152" s="165"/>
      <c r="UYF1152" s="165"/>
      <c r="UYG1152" s="165"/>
      <c r="UYH1152" s="165"/>
      <c r="UYI1152" s="165"/>
      <c r="UYJ1152" s="165"/>
      <c r="UYK1152" s="165"/>
      <c r="UYL1152" s="165"/>
      <c r="UYM1152" s="165"/>
      <c r="UYN1152" s="165"/>
      <c r="UYO1152" s="165"/>
      <c r="UYP1152" s="165"/>
      <c r="UYQ1152" s="165"/>
      <c r="UYR1152" s="165"/>
      <c r="UYS1152" s="165"/>
      <c r="UYT1152" s="165"/>
      <c r="UYU1152" s="165"/>
      <c r="UYV1152" s="165"/>
      <c r="UYW1152" s="165"/>
      <c r="UYX1152" s="165"/>
      <c r="UYY1152" s="165"/>
      <c r="UYZ1152" s="165"/>
      <c r="UZA1152" s="165"/>
      <c r="UZB1152" s="165"/>
      <c r="UZC1152" s="165"/>
      <c r="UZD1152" s="165"/>
      <c r="UZE1152" s="165"/>
      <c r="UZF1152" s="165"/>
      <c r="UZG1152" s="165"/>
      <c r="UZH1152" s="165"/>
      <c r="UZI1152" s="165"/>
      <c r="UZJ1152" s="165"/>
      <c r="UZK1152" s="165"/>
      <c r="UZL1152" s="165"/>
      <c r="UZM1152" s="165"/>
      <c r="UZN1152" s="165"/>
      <c r="UZO1152" s="165"/>
      <c r="UZP1152" s="165"/>
      <c r="UZQ1152" s="165"/>
      <c r="UZR1152" s="165"/>
      <c r="UZS1152" s="165"/>
      <c r="UZT1152" s="165"/>
      <c r="UZU1152" s="165"/>
      <c r="UZV1152" s="165"/>
      <c r="UZW1152" s="165"/>
      <c r="UZX1152" s="165"/>
      <c r="UZY1152" s="165"/>
      <c r="UZZ1152" s="165"/>
      <c r="VAA1152" s="165"/>
      <c r="VAB1152" s="165"/>
      <c r="VAC1152" s="165"/>
      <c r="VAD1152" s="165"/>
      <c r="VAE1152" s="165"/>
      <c r="VAF1152" s="165"/>
      <c r="VAG1152" s="165"/>
      <c r="VAH1152" s="165"/>
      <c r="VAI1152" s="165"/>
      <c r="VAJ1152" s="165"/>
      <c r="VAK1152" s="165"/>
      <c r="VAL1152" s="165"/>
      <c r="VAM1152" s="165"/>
      <c r="VAN1152" s="165"/>
      <c r="VAO1152" s="165"/>
      <c r="VAP1152" s="165"/>
      <c r="VAQ1152" s="165"/>
      <c r="VAR1152" s="165"/>
      <c r="VAS1152" s="165"/>
      <c r="VAT1152" s="165"/>
      <c r="VAU1152" s="165"/>
      <c r="VAV1152" s="165"/>
      <c r="VAW1152" s="165"/>
      <c r="VAX1152" s="165"/>
      <c r="VAY1152" s="165"/>
      <c r="VAZ1152" s="165"/>
      <c r="VBA1152" s="165"/>
      <c r="VBB1152" s="165"/>
      <c r="VBC1152" s="165"/>
      <c r="VBD1152" s="165"/>
      <c r="VBE1152" s="165"/>
      <c r="VBF1152" s="165"/>
      <c r="VBG1152" s="165"/>
      <c r="VBH1152" s="165"/>
      <c r="VBI1152" s="165"/>
      <c r="VBJ1152" s="165"/>
      <c r="VBK1152" s="165"/>
      <c r="VBL1152" s="165"/>
      <c r="VBM1152" s="165"/>
      <c r="VBN1152" s="165"/>
      <c r="VBO1152" s="165"/>
      <c r="VBP1152" s="165"/>
      <c r="VBQ1152" s="165"/>
      <c r="VBR1152" s="165"/>
      <c r="VBS1152" s="165"/>
      <c r="VBT1152" s="165"/>
      <c r="VBU1152" s="165"/>
      <c r="VBV1152" s="165"/>
      <c r="VBW1152" s="165"/>
      <c r="VBX1152" s="165"/>
      <c r="VBY1152" s="165"/>
      <c r="VBZ1152" s="165"/>
      <c r="VCA1152" s="165"/>
      <c r="VCB1152" s="165"/>
      <c r="VCC1152" s="165"/>
      <c r="VCD1152" s="165"/>
      <c r="VCE1152" s="165"/>
      <c r="VCF1152" s="165"/>
      <c r="VCG1152" s="165"/>
      <c r="VCH1152" s="165"/>
      <c r="VCI1152" s="165"/>
      <c r="VCJ1152" s="165"/>
      <c r="VCK1152" s="165"/>
      <c r="VCL1152" s="165"/>
      <c r="VCM1152" s="165"/>
      <c r="VCN1152" s="165"/>
      <c r="VCO1152" s="165"/>
      <c r="VCP1152" s="165"/>
      <c r="VCQ1152" s="165"/>
      <c r="VCR1152" s="165"/>
      <c r="VCS1152" s="165"/>
      <c r="VCT1152" s="165"/>
      <c r="VCU1152" s="165"/>
      <c r="VCV1152" s="165"/>
      <c r="VCW1152" s="165"/>
      <c r="VCX1152" s="165"/>
      <c r="VCY1152" s="165"/>
      <c r="VCZ1152" s="165"/>
      <c r="VDA1152" s="165"/>
      <c r="VDB1152" s="165"/>
      <c r="VDC1152" s="165"/>
      <c r="VDD1152" s="165"/>
      <c r="VDE1152" s="165"/>
      <c r="VDF1152" s="165"/>
      <c r="VDG1152" s="165"/>
      <c r="VDH1152" s="165"/>
      <c r="VDI1152" s="165"/>
      <c r="VDJ1152" s="165"/>
      <c r="VDK1152" s="165"/>
      <c r="VDL1152" s="165"/>
      <c r="VDM1152" s="165"/>
      <c r="VDN1152" s="165"/>
      <c r="VDO1152" s="165"/>
      <c r="VDP1152" s="165"/>
      <c r="VDQ1152" s="165"/>
      <c r="VDR1152" s="165"/>
      <c r="VDS1152" s="165"/>
      <c r="VDT1152" s="165"/>
      <c r="VDU1152" s="165"/>
      <c r="VDV1152" s="165"/>
      <c r="VDW1152" s="165"/>
      <c r="VDX1152" s="165"/>
      <c r="VDY1152" s="165"/>
      <c r="VDZ1152" s="165"/>
      <c r="VEA1152" s="165"/>
      <c r="VEB1152" s="165"/>
      <c r="VEC1152" s="165"/>
      <c r="VED1152" s="165"/>
      <c r="VEE1152" s="165"/>
      <c r="VEF1152" s="165"/>
      <c r="VEG1152" s="165"/>
      <c r="VEH1152" s="165"/>
      <c r="VEI1152" s="165"/>
      <c r="VEJ1152" s="165"/>
      <c r="VEK1152" s="165"/>
      <c r="VEL1152" s="165"/>
      <c r="VEM1152" s="165"/>
      <c r="VEN1152" s="165"/>
      <c r="VEO1152" s="165"/>
      <c r="VEP1152" s="165"/>
      <c r="VEQ1152" s="165"/>
      <c r="VER1152" s="165"/>
      <c r="VES1152" s="165"/>
      <c r="VET1152" s="165"/>
      <c r="VEU1152" s="165"/>
      <c r="VEV1152" s="165"/>
      <c r="VEW1152" s="165"/>
      <c r="VEX1152" s="165"/>
      <c r="VEY1152" s="165"/>
      <c r="VEZ1152" s="165"/>
      <c r="VFA1152" s="165"/>
      <c r="VFB1152" s="165"/>
      <c r="VFC1152" s="165"/>
      <c r="VFD1152" s="165"/>
      <c r="VFE1152" s="165"/>
      <c r="VFF1152" s="165"/>
      <c r="VFG1152" s="165"/>
      <c r="VFH1152" s="165"/>
      <c r="VFI1152" s="165"/>
      <c r="VFJ1152" s="165"/>
      <c r="VFK1152" s="165"/>
      <c r="VFL1152" s="165"/>
      <c r="VFM1152" s="165"/>
      <c r="VFN1152" s="165"/>
      <c r="VFO1152" s="165"/>
      <c r="VFP1152" s="165"/>
      <c r="VFQ1152" s="165"/>
      <c r="VFR1152" s="165"/>
      <c r="VFS1152" s="165"/>
      <c r="VFT1152" s="165"/>
      <c r="VFU1152" s="165"/>
      <c r="VFV1152" s="165"/>
      <c r="VFW1152" s="165"/>
      <c r="VFX1152" s="165"/>
      <c r="VFY1152" s="165"/>
      <c r="VFZ1152" s="165"/>
      <c r="VGA1152" s="165"/>
      <c r="VGB1152" s="165"/>
      <c r="VGC1152" s="165"/>
      <c r="VGD1152" s="165"/>
      <c r="VGE1152" s="165"/>
      <c r="VGF1152" s="165"/>
      <c r="VGG1152" s="165"/>
      <c r="VGH1152" s="165"/>
      <c r="VGI1152" s="165"/>
      <c r="VGJ1152" s="165"/>
      <c r="VGK1152" s="165"/>
      <c r="VGL1152" s="165"/>
      <c r="VGM1152" s="165"/>
      <c r="VGN1152" s="165"/>
      <c r="VGO1152" s="165"/>
      <c r="VGP1152" s="165"/>
      <c r="VGQ1152" s="165"/>
      <c r="VGR1152" s="165"/>
      <c r="VGS1152" s="165"/>
      <c r="VGT1152" s="165"/>
      <c r="VGU1152" s="165"/>
      <c r="VGV1152" s="165"/>
      <c r="VGW1152" s="165"/>
      <c r="VGX1152" s="165"/>
      <c r="VGY1152" s="165"/>
      <c r="VGZ1152" s="165"/>
      <c r="VHA1152" s="165"/>
      <c r="VHB1152" s="165"/>
      <c r="VHC1152" s="165"/>
      <c r="VHD1152" s="165"/>
      <c r="VHE1152" s="165"/>
      <c r="VHF1152" s="165"/>
      <c r="VHG1152" s="165"/>
      <c r="VHH1152" s="165"/>
      <c r="VHI1152" s="165"/>
      <c r="VHJ1152" s="165"/>
      <c r="VHK1152" s="165"/>
      <c r="VHL1152" s="165"/>
      <c r="VHM1152" s="165"/>
      <c r="VHN1152" s="165"/>
      <c r="VHO1152" s="165"/>
      <c r="VHP1152" s="165"/>
      <c r="VHQ1152" s="165"/>
      <c r="VHR1152" s="165"/>
      <c r="VHS1152" s="165"/>
      <c r="VHT1152" s="165"/>
      <c r="VHU1152" s="165"/>
      <c r="VHV1152" s="165"/>
      <c r="VHW1152" s="165"/>
      <c r="VHX1152" s="165"/>
      <c r="VHY1152" s="165"/>
      <c r="VHZ1152" s="165"/>
      <c r="VIA1152" s="165"/>
      <c r="VIB1152" s="165"/>
      <c r="VIC1152" s="165"/>
      <c r="VID1152" s="165"/>
      <c r="VIE1152" s="165"/>
      <c r="VIF1152" s="165"/>
      <c r="VIG1152" s="165"/>
      <c r="VIH1152" s="165"/>
      <c r="VII1152" s="165"/>
      <c r="VIJ1152" s="165"/>
      <c r="VIK1152" s="165"/>
      <c r="VIL1152" s="165"/>
      <c r="VIM1152" s="165"/>
      <c r="VIN1152" s="165"/>
      <c r="VIO1152" s="165"/>
      <c r="VIP1152" s="165"/>
      <c r="VIQ1152" s="165"/>
      <c r="VIR1152" s="165"/>
      <c r="VIS1152" s="165"/>
      <c r="VIT1152" s="165"/>
      <c r="VIU1152" s="165"/>
      <c r="VIV1152" s="165"/>
      <c r="VIW1152" s="165"/>
      <c r="VIX1152" s="165"/>
      <c r="VIY1152" s="165"/>
      <c r="VIZ1152" s="165"/>
      <c r="VJA1152" s="165"/>
      <c r="VJB1152" s="165"/>
      <c r="VJC1152" s="165"/>
      <c r="VJD1152" s="165"/>
      <c r="VJE1152" s="165"/>
      <c r="VJF1152" s="165"/>
      <c r="VJG1152" s="165"/>
      <c r="VJH1152" s="165"/>
      <c r="VJI1152" s="165"/>
      <c r="VJJ1152" s="165"/>
      <c r="VJK1152" s="165"/>
      <c r="VJL1152" s="165"/>
      <c r="VJM1152" s="165"/>
      <c r="VJN1152" s="165"/>
      <c r="VJO1152" s="165"/>
      <c r="VJP1152" s="165"/>
      <c r="VJQ1152" s="165"/>
      <c r="VJR1152" s="165"/>
      <c r="VJS1152" s="165"/>
      <c r="VJT1152" s="165"/>
      <c r="VJU1152" s="165"/>
      <c r="VJV1152" s="165"/>
      <c r="VJW1152" s="165"/>
      <c r="VJX1152" s="165"/>
      <c r="VJY1152" s="165"/>
      <c r="VJZ1152" s="165"/>
      <c r="VKA1152" s="165"/>
      <c r="VKB1152" s="165"/>
      <c r="VKC1152" s="165"/>
      <c r="VKD1152" s="165"/>
      <c r="VKE1152" s="165"/>
      <c r="VKF1152" s="165"/>
      <c r="VKG1152" s="165"/>
      <c r="VKH1152" s="165"/>
      <c r="VKI1152" s="165"/>
      <c r="VKJ1152" s="165"/>
      <c r="VKK1152" s="165"/>
      <c r="VKL1152" s="165"/>
      <c r="VKM1152" s="165"/>
      <c r="VKN1152" s="165"/>
      <c r="VKO1152" s="165"/>
      <c r="VKP1152" s="165"/>
      <c r="VKQ1152" s="165"/>
      <c r="VKR1152" s="165"/>
      <c r="VKS1152" s="165"/>
      <c r="VKT1152" s="165"/>
      <c r="VKU1152" s="165"/>
      <c r="VKV1152" s="165"/>
      <c r="VKW1152" s="165"/>
      <c r="VKX1152" s="165"/>
      <c r="VKY1152" s="165"/>
      <c r="VKZ1152" s="165"/>
      <c r="VLA1152" s="165"/>
      <c r="VLB1152" s="165"/>
      <c r="VLC1152" s="165"/>
      <c r="VLD1152" s="165"/>
      <c r="VLE1152" s="165"/>
      <c r="VLF1152" s="165"/>
      <c r="VLG1152" s="165"/>
      <c r="VLH1152" s="165"/>
      <c r="VLI1152" s="165"/>
      <c r="VLJ1152" s="165"/>
      <c r="VLK1152" s="165"/>
      <c r="VLL1152" s="165"/>
      <c r="VLM1152" s="165"/>
      <c r="VLN1152" s="165"/>
      <c r="VLO1152" s="165"/>
      <c r="VLP1152" s="165"/>
      <c r="VLQ1152" s="165"/>
      <c r="VLR1152" s="165"/>
      <c r="VLS1152" s="165"/>
      <c r="VLT1152" s="165"/>
      <c r="VLU1152" s="165"/>
      <c r="VLV1152" s="165"/>
      <c r="VLW1152" s="165"/>
      <c r="VLX1152" s="165"/>
      <c r="VLY1152" s="165"/>
      <c r="VLZ1152" s="165"/>
      <c r="VMA1152" s="165"/>
      <c r="VMB1152" s="165"/>
      <c r="VMC1152" s="165"/>
      <c r="VMD1152" s="165"/>
      <c r="VME1152" s="165"/>
      <c r="VMF1152" s="165"/>
      <c r="VMG1152" s="165"/>
      <c r="VMH1152" s="165"/>
      <c r="VMI1152" s="165"/>
      <c r="VMJ1152" s="165"/>
      <c r="VMK1152" s="165"/>
      <c r="VML1152" s="165"/>
      <c r="VMM1152" s="165"/>
      <c r="VMN1152" s="165"/>
      <c r="VMO1152" s="165"/>
      <c r="VMP1152" s="165"/>
      <c r="VMQ1152" s="165"/>
      <c r="VMR1152" s="165"/>
      <c r="VMS1152" s="165"/>
      <c r="VMT1152" s="165"/>
      <c r="VMU1152" s="165"/>
      <c r="VMV1152" s="165"/>
      <c r="VMW1152" s="165"/>
      <c r="VMX1152" s="165"/>
      <c r="VMY1152" s="165"/>
      <c r="VMZ1152" s="165"/>
      <c r="VNA1152" s="165"/>
      <c r="VNB1152" s="165"/>
      <c r="VNC1152" s="165"/>
      <c r="VND1152" s="165"/>
      <c r="VNE1152" s="165"/>
      <c r="VNF1152" s="165"/>
      <c r="VNG1152" s="165"/>
      <c r="VNH1152" s="165"/>
      <c r="VNI1152" s="165"/>
      <c r="VNJ1152" s="165"/>
      <c r="VNK1152" s="165"/>
      <c r="VNL1152" s="165"/>
      <c r="VNM1152" s="165"/>
      <c r="VNN1152" s="165"/>
      <c r="VNO1152" s="165"/>
      <c r="VNP1152" s="165"/>
      <c r="VNQ1152" s="165"/>
      <c r="VNR1152" s="165"/>
      <c r="VNS1152" s="165"/>
      <c r="VNT1152" s="165"/>
      <c r="VNU1152" s="165"/>
      <c r="VNV1152" s="165"/>
      <c r="VNW1152" s="165"/>
      <c r="VNX1152" s="165"/>
      <c r="VNY1152" s="165"/>
      <c r="VNZ1152" s="165"/>
      <c r="VOA1152" s="165"/>
      <c r="VOB1152" s="165"/>
      <c r="VOC1152" s="165"/>
      <c r="VOD1152" s="165"/>
      <c r="VOE1152" s="165"/>
      <c r="VOF1152" s="165"/>
      <c r="VOG1152" s="165"/>
      <c r="VOH1152" s="165"/>
      <c r="VOI1152" s="165"/>
      <c r="VOJ1152" s="165"/>
      <c r="VOK1152" s="165"/>
      <c r="VOL1152" s="165"/>
      <c r="VOM1152" s="165"/>
      <c r="VON1152" s="165"/>
      <c r="VOO1152" s="165"/>
      <c r="VOP1152" s="165"/>
      <c r="VOQ1152" s="165"/>
      <c r="VOR1152" s="165"/>
      <c r="VOS1152" s="165"/>
      <c r="VOT1152" s="165"/>
      <c r="VOU1152" s="165"/>
      <c r="VOV1152" s="165"/>
      <c r="VOW1152" s="165"/>
      <c r="VOX1152" s="165"/>
      <c r="VOY1152" s="165"/>
      <c r="VOZ1152" s="165"/>
      <c r="VPA1152" s="165"/>
      <c r="VPB1152" s="165"/>
      <c r="VPC1152" s="165"/>
      <c r="VPD1152" s="165"/>
      <c r="VPE1152" s="165"/>
      <c r="VPF1152" s="165"/>
      <c r="VPG1152" s="165"/>
      <c r="VPH1152" s="165"/>
      <c r="VPI1152" s="165"/>
      <c r="VPJ1152" s="165"/>
      <c r="VPK1152" s="165"/>
      <c r="VPL1152" s="165"/>
      <c r="VPM1152" s="165"/>
      <c r="VPN1152" s="165"/>
      <c r="VPO1152" s="165"/>
      <c r="VPP1152" s="165"/>
      <c r="VPQ1152" s="165"/>
      <c r="VPR1152" s="165"/>
      <c r="VPS1152" s="165"/>
      <c r="VPT1152" s="165"/>
      <c r="VPU1152" s="165"/>
      <c r="VPV1152" s="165"/>
      <c r="VPW1152" s="165"/>
      <c r="VPX1152" s="165"/>
      <c r="VPY1152" s="165"/>
      <c r="VPZ1152" s="165"/>
      <c r="VQA1152" s="165"/>
      <c r="VQB1152" s="165"/>
      <c r="VQC1152" s="165"/>
      <c r="VQD1152" s="165"/>
      <c r="VQE1152" s="165"/>
      <c r="VQF1152" s="165"/>
      <c r="VQG1152" s="165"/>
      <c r="VQH1152" s="165"/>
      <c r="VQI1152" s="165"/>
      <c r="VQJ1152" s="165"/>
      <c r="VQK1152" s="165"/>
      <c r="VQL1152" s="165"/>
      <c r="VQM1152" s="165"/>
      <c r="VQN1152" s="165"/>
      <c r="VQO1152" s="165"/>
      <c r="VQP1152" s="165"/>
      <c r="VQQ1152" s="165"/>
      <c r="VQR1152" s="165"/>
      <c r="VQS1152" s="165"/>
      <c r="VQT1152" s="165"/>
      <c r="VQU1152" s="165"/>
      <c r="VQV1152" s="165"/>
      <c r="VQW1152" s="165"/>
      <c r="VQX1152" s="165"/>
      <c r="VQY1152" s="165"/>
      <c r="VQZ1152" s="165"/>
      <c r="VRA1152" s="165"/>
      <c r="VRB1152" s="165"/>
      <c r="VRC1152" s="165"/>
      <c r="VRD1152" s="165"/>
      <c r="VRE1152" s="165"/>
      <c r="VRF1152" s="165"/>
      <c r="VRG1152" s="165"/>
      <c r="VRH1152" s="165"/>
      <c r="VRI1152" s="165"/>
      <c r="VRJ1152" s="165"/>
      <c r="VRK1152" s="165"/>
      <c r="VRL1152" s="165"/>
      <c r="VRM1152" s="165"/>
      <c r="VRN1152" s="165"/>
      <c r="VRO1152" s="165"/>
      <c r="VRP1152" s="165"/>
      <c r="VRQ1152" s="165"/>
      <c r="VRR1152" s="165"/>
      <c r="VRS1152" s="165"/>
      <c r="VRT1152" s="165"/>
      <c r="VRU1152" s="165"/>
      <c r="VRV1152" s="165"/>
      <c r="VRW1152" s="165"/>
      <c r="VRX1152" s="165"/>
      <c r="VRY1152" s="165"/>
      <c r="VRZ1152" s="165"/>
      <c r="VSA1152" s="165"/>
      <c r="VSB1152" s="165"/>
      <c r="VSC1152" s="165"/>
      <c r="VSD1152" s="165"/>
      <c r="VSE1152" s="165"/>
      <c r="VSF1152" s="165"/>
      <c r="VSG1152" s="165"/>
      <c r="VSH1152" s="165"/>
      <c r="VSI1152" s="165"/>
      <c r="VSJ1152" s="165"/>
      <c r="VSK1152" s="165"/>
      <c r="VSL1152" s="165"/>
      <c r="VSM1152" s="165"/>
      <c r="VSN1152" s="165"/>
      <c r="VSO1152" s="165"/>
      <c r="VSP1152" s="165"/>
      <c r="VSQ1152" s="165"/>
      <c r="VSR1152" s="165"/>
      <c r="VSS1152" s="165"/>
      <c r="VST1152" s="165"/>
      <c r="VSU1152" s="165"/>
      <c r="VSV1152" s="165"/>
      <c r="VSW1152" s="165"/>
      <c r="VSX1152" s="165"/>
      <c r="VSY1152" s="165"/>
      <c r="VSZ1152" s="165"/>
      <c r="VTA1152" s="165"/>
      <c r="VTB1152" s="165"/>
      <c r="VTC1152" s="165"/>
      <c r="VTD1152" s="165"/>
      <c r="VTE1152" s="165"/>
      <c r="VTF1152" s="165"/>
      <c r="VTG1152" s="165"/>
      <c r="VTH1152" s="165"/>
      <c r="VTI1152" s="165"/>
      <c r="VTJ1152" s="165"/>
      <c r="VTK1152" s="165"/>
      <c r="VTL1152" s="165"/>
      <c r="VTM1152" s="165"/>
      <c r="VTN1152" s="165"/>
      <c r="VTO1152" s="165"/>
      <c r="VTP1152" s="165"/>
      <c r="VTQ1152" s="165"/>
      <c r="VTR1152" s="165"/>
      <c r="VTS1152" s="165"/>
      <c r="VTT1152" s="165"/>
      <c r="VTU1152" s="165"/>
      <c r="VTV1152" s="165"/>
      <c r="VTW1152" s="165"/>
      <c r="VTX1152" s="165"/>
      <c r="VTY1152" s="165"/>
      <c r="VTZ1152" s="165"/>
      <c r="VUA1152" s="165"/>
      <c r="VUB1152" s="165"/>
      <c r="VUC1152" s="165"/>
      <c r="VUD1152" s="165"/>
      <c r="VUE1152" s="165"/>
      <c r="VUF1152" s="165"/>
      <c r="VUG1152" s="165"/>
      <c r="VUH1152" s="165"/>
      <c r="VUI1152" s="165"/>
      <c r="VUJ1152" s="165"/>
      <c r="VUK1152" s="165"/>
      <c r="VUL1152" s="165"/>
      <c r="VUM1152" s="165"/>
      <c r="VUN1152" s="165"/>
      <c r="VUO1152" s="165"/>
      <c r="VUP1152" s="165"/>
      <c r="VUQ1152" s="165"/>
      <c r="VUR1152" s="165"/>
      <c r="VUS1152" s="165"/>
      <c r="VUT1152" s="165"/>
      <c r="VUU1152" s="165"/>
      <c r="VUV1152" s="165"/>
      <c r="VUW1152" s="165"/>
      <c r="VUX1152" s="165"/>
      <c r="VUY1152" s="165"/>
      <c r="VUZ1152" s="165"/>
      <c r="VVA1152" s="165"/>
      <c r="VVB1152" s="165"/>
      <c r="VVC1152" s="165"/>
      <c r="VVD1152" s="165"/>
      <c r="VVE1152" s="165"/>
      <c r="VVF1152" s="165"/>
      <c r="VVG1152" s="165"/>
      <c r="VVH1152" s="165"/>
      <c r="VVI1152" s="165"/>
      <c r="VVJ1152" s="165"/>
      <c r="VVK1152" s="165"/>
      <c r="VVL1152" s="165"/>
      <c r="VVM1152" s="165"/>
      <c r="VVN1152" s="165"/>
      <c r="VVO1152" s="165"/>
      <c r="VVP1152" s="165"/>
      <c r="VVQ1152" s="165"/>
      <c r="VVR1152" s="165"/>
      <c r="VVS1152" s="165"/>
      <c r="VVT1152" s="165"/>
      <c r="VVU1152" s="165"/>
      <c r="VVV1152" s="165"/>
      <c r="VVW1152" s="165"/>
      <c r="VVX1152" s="165"/>
      <c r="VVY1152" s="165"/>
      <c r="VVZ1152" s="165"/>
      <c r="VWA1152" s="165"/>
      <c r="VWB1152" s="165"/>
      <c r="VWC1152" s="165"/>
      <c r="VWD1152" s="165"/>
      <c r="VWE1152" s="165"/>
      <c r="VWF1152" s="165"/>
      <c r="VWG1152" s="165"/>
      <c r="VWH1152" s="165"/>
      <c r="VWI1152" s="165"/>
      <c r="VWJ1152" s="165"/>
      <c r="VWK1152" s="165"/>
      <c r="VWL1152" s="165"/>
      <c r="VWM1152" s="165"/>
      <c r="VWN1152" s="165"/>
      <c r="VWO1152" s="165"/>
      <c r="VWP1152" s="165"/>
      <c r="VWQ1152" s="165"/>
      <c r="VWR1152" s="165"/>
      <c r="VWS1152" s="165"/>
      <c r="VWT1152" s="165"/>
      <c r="VWU1152" s="165"/>
      <c r="VWV1152" s="165"/>
      <c r="VWW1152" s="165"/>
      <c r="VWX1152" s="165"/>
      <c r="VWY1152" s="165"/>
      <c r="VWZ1152" s="165"/>
      <c r="VXA1152" s="165"/>
      <c r="VXB1152" s="165"/>
      <c r="VXC1152" s="165"/>
      <c r="VXD1152" s="165"/>
      <c r="VXE1152" s="165"/>
      <c r="VXF1152" s="165"/>
      <c r="VXG1152" s="165"/>
      <c r="VXH1152" s="165"/>
      <c r="VXI1152" s="165"/>
      <c r="VXJ1152" s="165"/>
      <c r="VXK1152" s="165"/>
      <c r="VXL1152" s="165"/>
      <c r="VXM1152" s="165"/>
      <c r="VXN1152" s="165"/>
      <c r="VXO1152" s="165"/>
      <c r="VXP1152" s="165"/>
      <c r="VXQ1152" s="165"/>
      <c r="VXR1152" s="165"/>
      <c r="VXS1152" s="165"/>
      <c r="VXT1152" s="165"/>
      <c r="VXU1152" s="165"/>
      <c r="VXV1152" s="165"/>
      <c r="VXW1152" s="165"/>
      <c r="VXX1152" s="165"/>
      <c r="VXY1152" s="165"/>
      <c r="VXZ1152" s="165"/>
      <c r="VYA1152" s="165"/>
      <c r="VYB1152" s="165"/>
      <c r="VYC1152" s="165"/>
      <c r="VYD1152" s="165"/>
      <c r="VYE1152" s="165"/>
      <c r="VYF1152" s="165"/>
      <c r="VYG1152" s="165"/>
      <c r="VYH1152" s="165"/>
      <c r="VYI1152" s="165"/>
      <c r="VYJ1152" s="165"/>
      <c r="VYK1152" s="165"/>
      <c r="VYL1152" s="165"/>
      <c r="VYM1152" s="165"/>
      <c r="VYN1152" s="165"/>
      <c r="VYO1152" s="165"/>
      <c r="VYP1152" s="165"/>
      <c r="VYQ1152" s="165"/>
      <c r="VYR1152" s="165"/>
      <c r="VYS1152" s="165"/>
      <c r="VYT1152" s="165"/>
      <c r="VYU1152" s="165"/>
      <c r="VYV1152" s="165"/>
      <c r="VYW1152" s="165"/>
      <c r="VYX1152" s="165"/>
      <c r="VYY1152" s="165"/>
      <c r="VYZ1152" s="165"/>
      <c r="VZA1152" s="165"/>
      <c r="VZB1152" s="165"/>
      <c r="VZC1152" s="165"/>
      <c r="VZD1152" s="165"/>
      <c r="VZE1152" s="165"/>
      <c r="VZF1152" s="165"/>
      <c r="VZG1152" s="165"/>
      <c r="VZH1152" s="165"/>
      <c r="VZI1152" s="165"/>
      <c r="VZJ1152" s="165"/>
      <c r="VZK1152" s="165"/>
      <c r="VZL1152" s="165"/>
      <c r="VZM1152" s="165"/>
      <c r="VZN1152" s="165"/>
      <c r="VZO1152" s="165"/>
      <c r="VZP1152" s="165"/>
      <c r="VZQ1152" s="165"/>
      <c r="VZR1152" s="165"/>
      <c r="VZS1152" s="165"/>
      <c r="VZT1152" s="165"/>
      <c r="VZU1152" s="165"/>
      <c r="VZV1152" s="165"/>
      <c r="VZW1152" s="165"/>
      <c r="VZX1152" s="165"/>
      <c r="VZY1152" s="165"/>
      <c r="VZZ1152" s="165"/>
      <c r="WAA1152" s="165"/>
      <c r="WAB1152" s="165"/>
      <c r="WAC1152" s="165"/>
      <c r="WAD1152" s="165"/>
      <c r="WAE1152" s="165"/>
      <c r="WAF1152" s="165"/>
      <c r="WAG1152" s="165"/>
      <c r="WAH1152" s="165"/>
      <c r="WAI1152" s="165"/>
      <c r="WAJ1152" s="165"/>
      <c r="WAK1152" s="165"/>
      <c r="WAL1152" s="165"/>
      <c r="WAM1152" s="165"/>
      <c r="WAN1152" s="165"/>
      <c r="WAO1152" s="165"/>
      <c r="WAP1152" s="165"/>
      <c r="WAQ1152" s="165"/>
      <c r="WAR1152" s="165"/>
      <c r="WAS1152" s="165"/>
      <c r="WAT1152" s="165"/>
      <c r="WAU1152" s="165"/>
      <c r="WAV1152" s="165"/>
      <c r="WAW1152" s="165"/>
      <c r="WAX1152" s="165"/>
      <c r="WAY1152" s="165"/>
      <c r="WAZ1152" s="165"/>
      <c r="WBA1152" s="165"/>
      <c r="WBB1152" s="165"/>
      <c r="WBC1152" s="165"/>
      <c r="WBD1152" s="165"/>
      <c r="WBE1152" s="165"/>
      <c r="WBF1152" s="165"/>
      <c r="WBG1152" s="165"/>
      <c r="WBH1152" s="165"/>
      <c r="WBI1152" s="165"/>
      <c r="WBJ1152" s="165"/>
      <c r="WBK1152" s="165"/>
      <c r="WBL1152" s="165"/>
      <c r="WBM1152" s="165"/>
      <c r="WBN1152" s="165"/>
      <c r="WBO1152" s="165"/>
      <c r="WBP1152" s="165"/>
      <c r="WBQ1152" s="165"/>
      <c r="WBR1152" s="165"/>
      <c r="WBS1152" s="165"/>
      <c r="WBT1152" s="165"/>
      <c r="WBU1152" s="165"/>
      <c r="WBV1152" s="165"/>
      <c r="WBW1152" s="165"/>
      <c r="WBX1152" s="165"/>
      <c r="WBY1152" s="165"/>
      <c r="WBZ1152" s="165"/>
      <c r="WCA1152" s="165"/>
      <c r="WCB1152" s="165"/>
      <c r="WCC1152" s="165"/>
      <c r="WCD1152" s="165"/>
      <c r="WCE1152" s="165"/>
      <c r="WCF1152" s="165"/>
      <c r="WCG1152" s="165"/>
      <c r="WCH1152" s="165"/>
      <c r="WCI1152" s="165"/>
      <c r="WCJ1152" s="165"/>
      <c r="WCK1152" s="165"/>
      <c r="WCL1152" s="165"/>
      <c r="WCM1152" s="165"/>
      <c r="WCN1152" s="165"/>
      <c r="WCO1152" s="165"/>
      <c r="WCP1152" s="165"/>
      <c r="WCQ1152" s="165"/>
      <c r="WCR1152" s="165"/>
      <c r="WCS1152" s="165"/>
      <c r="WCT1152" s="165"/>
      <c r="WCU1152" s="165"/>
      <c r="WCV1152" s="165"/>
      <c r="WCW1152" s="165"/>
      <c r="WCX1152" s="165"/>
      <c r="WCY1152" s="165"/>
      <c r="WCZ1152" s="165"/>
      <c r="WDA1152" s="165"/>
      <c r="WDB1152" s="165"/>
      <c r="WDC1152" s="165"/>
      <c r="WDD1152" s="165"/>
      <c r="WDE1152" s="165"/>
      <c r="WDF1152" s="165"/>
      <c r="WDG1152" s="165"/>
      <c r="WDH1152" s="165"/>
      <c r="WDI1152" s="165"/>
      <c r="WDJ1152" s="165"/>
      <c r="WDK1152" s="165"/>
      <c r="WDL1152" s="165"/>
      <c r="WDM1152" s="165"/>
      <c r="WDN1152" s="165"/>
      <c r="WDO1152" s="165"/>
      <c r="WDP1152" s="165"/>
      <c r="WDQ1152" s="165"/>
      <c r="WDR1152" s="165"/>
      <c r="WDS1152" s="165"/>
      <c r="WDT1152" s="165"/>
      <c r="WDU1152" s="165"/>
      <c r="WDV1152" s="165"/>
      <c r="WDW1152" s="165"/>
      <c r="WDX1152" s="165"/>
      <c r="WDY1152" s="165"/>
      <c r="WDZ1152" s="165"/>
      <c r="WEA1152" s="165"/>
      <c r="WEB1152" s="165"/>
      <c r="WEC1152" s="165"/>
      <c r="WED1152" s="165"/>
      <c r="WEE1152" s="165"/>
      <c r="WEF1152" s="165"/>
      <c r="WEG1152" s="165"/>
      <c r="WEH1152" s="165"/>
      <c r="WEI1152" s="165"/>
      <c r="WEJ1152" s="165"/>
      <c r="WEK1152" s="165"/>
      <c r="WEL1152" s="165"/>
      <c r="WEM1152" s="165"/>
      <c r="WEN1152" s="165"/>
      <c r="WEO1152" s="165"/>
      <c r="WEP1152" s="165"/>
      <c r="WEQ1152" s="165"/>
      <c r="WER1152" s="165"/>
      <c r="WES1152" s="165"/>
      <c r="WET1152" s="165"/>
      <c r="WEU1152" s="165"/>
      <c r="WEV1152" s="165"/>
      <c r="WEW1152" s="165"/>
      <c r="WEX1152" s="165"/>
      <c r="WEY1152" s="165"/>
      <c r="WEZ1152" s="165"/>
      <c r="WFA1152" s="165"/>
      <c r="WFB1152" s="165"/>
      <c r="WFC1152" s="165"/>
      <c r="WFD1152" s="165"/>
      <c r="WFE1152" s="165"/>
      <c r="WFF1152" s="165"/>
      <c r="WFG1152" s="165"/>
      <c r="WFH1152" s="165"/>
      <c r="WFI1152" s="165"/>
      <c r="WFJ1152" s="165"/>
      <c r="WFK1152" s="165"/>
      <c r="WFL1152" s="165"/>
      <c r="WFM1152" s="165"/>
      <c r="WFN1152" s="165"/>
      <c r="WFO1152" s="165"/>
      <c r="WFP1152" s="165"/>
      <c r="WFQ1152" s="165"/>
      <c r="WFR1152" s="165"/>
      <c r="WFS1152" s="165"/>
      <c r="WFT1152" s="165"/>
      <c r="WFU1152" s="165"/>
      <c r="WFV1152" s="165"/>
      <c r="WFW1152" s="165"/>
      <c r="WFX1152" s="165"/>
      <c r="WFY1152" s="165"/>
      <c r="WFZ1152" s="165"/>
      <c r="WGA1152" s="165"/>
      <c r="WGB1152" s="165"/>
      <c r="WGC1152" s="165"/>
      <c r="WGD1152" s="165"/>
      <c r="WGE1152" s="165"/>
      <c r="WGF1152" s="165"/>
      <c r="WGG1152" s="165"/>
      <c r="WGH1152" s="165"/>
      <c r="WGI1152" s="165"/>
      <c r="WGJ1152" s="165"/>
      <c r="WGK1152" s="165"/>
      <c r="WGL1152" s="165"/>
      <c r="WGM1152" s="165"/>
      <c r="WGN1152" s="165"/>
      <c r="WGO1152" s="165"/>
      <c r="WGP1152" s="165"/>
      <c r="WGQ1152" s="165"/>
      <c r="WGR1152" s="165"/>
      <c r="WGS1152" s="165"/>
      <c r="WGT1152" s="165"/>
      <c r="WGU1152" s="165"/>
      <c r="WGV1152" s="165"/>
      <c r="WGW1152" s="165"/>
      <c r="WGX1152" s="165"/>
      <c r="WGY1152" s="165"/>
      <c r="WGZ1152" s="165"/>
      <c r="WHA1152" s="165"/>
      <c r="WHB1152" s="165"/>
      <c r="WHC1152" s="165"/>
      <c r="WHD1152" s="165"/>
      <c r="WHE1152" s="165"/>
      <c r="WHF1152" s="165"/>
      <c r="WHG1152" s="165"/>
      <c r="WHH1152" s="165"/>
      <c r="WHI1152" s="165"/>
      <c r="WHJ1152" s="165"/>
      <c r="WHK1152" s="165"/>
      <c r="WHL1152" s="165"/>
      <c r="WHM1152" s="165"/>
      <c r="WHN1152" s="165"/>
      <c r="WHO1152" s="165"/>
      <c r="WHP1152" s="165"/>
      <c r="WHQ1152" s="165"/>
      <c r="WHR1152" s="165"/>
      <c r="WHS1152" s="165"/>
      <c r="WHT1152" s="165"/>
      <c r="WHU1152" s="165"/>
      <c r="WHV1152" s="165"/>
      <c r="WHW1152" s="165"/>
      <c r="WHX1152" s="165"/>
      <c r="WHY1152" s="165"/>
      <c r="WHZ1152" s="165"/>
      <c r="WIA1152" s="165"/>
      <c r="WIB1152" s="165"/>
      <c r="WIC1152" s="165"/>
      <c r="WID1152" s="165"/>
      <c r="WIE1152" s="165"/>
      <c r="WIF1152" s="165"/>
      <c r="WIG1152" s="165"/>
      <c r="WIH1152" s="165"/>
      <c r="WII1152" s="165"/>
      <c r="WIJ1152" s="165"/>
      <c r="WIK1152" s="165"/>
      <c r="WIL1152" s="165"/>
      <c r="WIM1152" s="165"/>
      <c r="WIN1152" s="165"/>
      <c r="WIO1152" s="165"/>
      <c r="WIP1152" s="165"/>
      <c r="WIQ1152" s="165"/>
      <c r="WIR1152" s="165"/>
      <c r="WIS1152" s="165"/>
      <c r="WIT1152" s="165"/>
      <c r="WIU1152" s="165"/>
      <c r="WIV1152" s="165"/>
      <c r="WIW1152" s="165"/>
      <c r="WIX1152" s="165"/>
      <c r="WIY1152" s="165"/>
      <c r="WIZ1152" s="165"/>
      <c r="WJA1152" s="165"/>
      <c r="WJB1152" s="165"/>
      <c r="WJC1152" s="165"/>
      <c r="WJD1152" s="165"/>
      <c r="WJE1152" s="165"/>
      <c r="WJF1152" s="165"/>
      <c r="WJG1152" s="165"/>
      <c r="WJH1152" s="165"/>
      <c r="WJI1152" s="165"/>
      <c r="WJJ1152" s="165"/>
      <c r="WJK1152" s="165"/>
      <c r="WJL1152" s="165"/>
      <c r="WJM1152" s="165"/>
      <c r="WJN1152" s="165"/>
      <c r="WJO1152" s="165"/>
      <c r="WJP1152" s="165"/>
      <c r="WJQ1152" s="165"/>
      <c r="WJR1152" s="165"/>
      <c r="WJS1152" s="165"/>
      <c r="WJT1152" s="165"/>
      <c r="WJU1152" s="165"/>
      <c r="WJV1152" s="165"/>
      <c r="WJW1152" s="165"/>
      <c r="WJX1152" s="165"/>
      <c r="WJY1152" s="165"/>
      <c r="WJZ1152" s="165"/>
      <c r="WKA1152" s="165"/>
      <c r="WKB1152" s="165"/>
      <c r="WKC1152" s="165"/>
      <c r="WKD1152" s="165"/>
      <c r="WKE1152" s="165"/>
      <c r="WKF1152" s="165"/>
      <c r="WKG1152" s="165"/>
      <c r="WKH1152" s="165"/>
      <c r="WKI1152" s="165"/>
      <c r="WKJ1152" s="165"/>
      <c r="WKK1152" s="165"/>
      <c r="WKL1152" s="165"/>
      <c r="WKM1152" s="165"/>
      <c r="WKN1152" s="165"/>
      <c r="WKO1152" s="165"/>
      <c r="WKP1152" s="165"/>
      <c r="WKQ1152" s="165"/>
      <c r="WKR1152" s="165"/>
      <c r="WKS1152" s="165"/>
      <c r="WKT1152" s="165"/>
      <c r="WKU1152" s="165"/>
      <c r="WKV1152" s="165"/>
      <c r="WKW1152" s="165"/>
      <c r="WKX1152" s="165"/>
      <c r="WKY1152" s="165"/>
      <c r="WKZ1152" s="165"/>
      <c r="WLA1152" s="165"/>
      <c r="WLB1152" s="165"/>
      <c r="WLC1152" s="165"/>
      <c r="WLD1152" s="165"/>
      <c r="WLE1152" s="165"/>
      <c r="WLF1152" s="165"/>
      <c r="WLG1152" s="165"/>
      <c r="WLH1152" s="165"/>
      <c r="WLI1152" s="165"/>
      <c r="WLJ1152" s="165"/>
      <c r="WLK1152" s="165"/>
      <c r="WLL1152" s="165"/>
      <c r="WLM1152" s="165"/>
      <c r="WLN1152" s="165"/>
      <c r="WLO1152" s="165"/>
      <c r="WLP1152" s="165"/>
      <c r="WLQ1152" s="165"/>
      <c r="WLR1152" s="165"/>
      <c r="WLS1152" s="165"/>
      <c r="WLT1152" s="165"/>
      <c r="WLU1152" s="165"/>
      <c r="WLV1152" s="165"/>
      <c r="WLW1152" s="165"/>
      <c r="WLX1152" s="165"/>
      <c r="WLY1152" s="165"/>
      <c r="WLZ1152" s="165"/>
      <c r="WMA1152" s="165"/>
      <c r="WMB1152" s="165"/>
      <c r="WMC1152" s="165"/>
      <c r="WMD1152" s="165"/>
      <c r="WME1152" s="165"/>
      <c r="WMF1152" s="165"/>
      <c r="WMG1152" s="165"/>
      <c r="WMH1152" s="165"/>
      <c r="WMI1152" s="165"/>
      <c r="WMJ1152" s="165"/>
      <c r="WMK1152" s="165"/>
      <c r="WML1152" s="165"/>
      <c r="WMM1152" s="165"/>
      <c r="WMN1152" s="165"/>
      <c r="WMO1152" s="165"/>
      <c r="WMP1152" s="165"/>
      <c r="WMQ1152" s="165"/>
      <c r="WMR1152" s="165"/>
      <c r="WMS1152" s="165"/>
      <c r="WMT1152" s="165"/>
      <c r="WMU1152" s="165"/>
      <c r="WMV1152" s="165"/>
      <c r="WMW1152" s="165"/>
      <c r="WMX1152" s="165"/>
      <c r="WMY1152" s="165"/>
      <c r="WMZ1152" s="165"/>
      <c r="WNA1152" s="165"/>
      <c r="WNB1152" s="165"/>
      <c r="WNC1152" s="165"/>
      <c r="WND1152" s="165"/>
      <c r="WNE1152" s="165"/>
      <c r="WNF1152" s="165"/>
      <c r="WNG1152" s="165"/>
      <c r="WNH1152" s="165"/>
      <c r="WNI1152" s="165"/>
      <c r="WNJ1152" s="165"/>
      <c r="WNK1152" s="165"/>
      <c r="WNL1152" s="165"/>
      <c r="WNM1152" s="165"/>
      <c r="WNN1152" s="165"/>
      <c r="WNO1152" s="165"/>
      <c r="WNP1152" s="165"/>
      <c r="WNQ1152" s="165"/>
      <c r="WNR1152" s="165"/>
      <c r="WNS1152" s="165"/>
      <c r="WNT1152" s="165"/>
      <c r="WNU1152" s="165"/>
      <c r="WNV1152" s="165"/>
      <c r="WNW1152" s="165"/>
      <c r="WNX1152" s="165"/>
      <c r="WNY1152" s="165"/>
      <c r="WNZ1152" s="165"/>
      <c r="WOA1152" s="165"/>
      <c r="WOB1152" s="165"/>
      <c r="WOC1152" s="165"/>
      <c r="WOD1152" s="165"/>
      <c r="WOE1152" s="165"/>
      <c r="WOF1152" s="165"/>
      <c r="WOG1152" s="165"/>
      <c r="WOH1152" s="165"/>
      <c r="WOI1152" s="165"/>
      <c r="WOJ1152" s="165"/>
      <c r="WOK1152" s="165"/>
      <c r="WOL1152" s="165"/>
      <c r="WOM1152" s="165"/>
      <c r="WON1152" s="165"/>
      <c r="WOO1152" s="165"/>
      <c r="WOP1152" s="165"/>
      <c r="WOQ1152" s="165"/>
      <c r="WOR1152" s="165"/>
      <c r="WOS1152" s="165"/>
      <c r="WOT1152" s="165"/>
      <c r="WOU1152" s="165"/>
      <c r="WOV1152" s="165"/>
      <c r="WOW1152" s="165"/>
      <c r="WOX1152" s="165"/>
      <c r="WOY1152" s="165"/>
      <c r="WOZ1152" s="165"/>
      <c r="WPA1152" s="165"/>
      <c r="WPB1152" s="165"/>
      <c r="WPC1152" s="165"/>
      <c r="WPD1152" s="165"/>
      <c r="WPE1152" s="165"/>
      <c r="WPF1152" s="165"/>
      <c r="WPG1152" s="165"/>
      <c r="WPH1152" s="165"/>
      <c r="WPI1152" s="165"/>
      <c r="WPJ1152" s="165"/>
      <c r="WPK1152" s="165"/>
      <c r="WPL1152" s="165"/>
      <c r="WPM1152" s="165"/>
      <c r="WPN1152" s="165"/>
      <c r="WPO1152" s="165"/>
      <c r="WPP1152" s="165"/>
      <c r="WPQ1152" s="165"/>
      <c r="WPR1152" s="165"/>
      <c r="WPS1152" s="165"/>
      <c r="WPT1152" s="165"/>
      <c r="WPU1152" s="165"/>
      <c r="WPV1152" s="165"/>
      <c r="WPW1152" s="165"/>
      <c r="WPX1152" s="165"/>
      <c r="WPY1152" s="165"/>
      <c r="WPZ1152" s="165"/>
      <c r="WQA1152" s="165"/>
      <c r="WQB1152" s="165"/>
      <c r="WQC1152" s="165"/>
      <c r="WQD1152" s="165"/>
      <c r="WQE1152" s="165"/>
      <c r="WQF1152" s="165"/>
      <c r="WQG1152" s="165"/>
      <c r="WQH1152" s="165"/>
      <c r="WQI1152" s="165"/>
      <c r="WQJ1152" s="165"/>
      <c r="WQK1152" s="165"/>
      <c r="WQL1152" s="165"/>
      <c r="WQM1152" s="165"/>
      <c r="WQN1152" s="165"/>
      <c r="WQO1152" s="165"/>
      <c r="WQP1152" s="165"/>
      <c r="WQQ1152" s="165"/>
      <c r="WQR1152" s="165"/>
      <c r="WQS1152" s="165"/>
      <c r="WQT1152" s="165"/>
      <c r="WQU1152" s="165"/>
      <c r="WQV1152" s="165"/>
      <c r="WQW1152" s="165"/>
      <c r="WQX1152" s="165"/>
      <c r="WQY1152" s="165"/>
      <c r="WQZ1152" s="165"/>
      <c r="WRA1152" s="165"/>
      <c r="WRB1152" s="165"/>
      <c r="WRC1152" s="165"/>
      <c r="WRD1152" s="165"/>
      <c r="WRE1152" s="165"/>
      <c r="WRF1152" s="165"/>
      <c r="WRG1152" s="165"/>
      <c r="WRH1152" s="165"/>
      <c r="WRI1152" s="165"/>
      <c r="WRJ1152" s="165"/>
      <c r="WRK1152" s="165"/>
      <c r="WRL1152" s="165"/>
      <c r="WRM1152" s="165"/>
      <c r="WRN1152" s="165"/>
      <c r="WRO1152" s="165"/>
      <c r="WRP1152" s="165"/>
      <c r="WRQ1152" s="165"/>
      <c r="WRR1152" s="165"/>
      <c r="WRS1152" s="165"/>
      <c r="WRT1152" s="165"/>
      <c r="WRU1152" s="165"/>
      <c r="WRV1152" s="165"/>
      <c r="WRW1152" s="165"/>
      <c r="WRX1152" s="165"/>
      <c r="WRY1152" s="165"/>
      <c r="WRZ1152" s="165"/>
      <c r="WSA1152" s="165"/>
      <c r="WSB1152" s="165"/>
      <c r="WSC1152" s="165"/>
      <c r="WSD1152" s="165"/>
      <c r="WSE1152" s="165"/>
      <c r="WSF1152" s="165"/>
      <c r="WSG1152" s="165"/>
      <c r="WSH1152" s="165"/>
      <c r="WSI1152" s="165"/>
      <c r="WSJ1152" s="165"/>
      <c r="WSK1152" s="165"/>
      <c r="WSL1152" s="165"/>
      <c r="WSM1152" s="165"/>
      <c r="WSN1152" s="165"/>
      <c r="WSO1152" s="165"/>
      <c r="WSP1152" s="165"/>
      <c r="WSQ1152" s="165"/>
      <c r="WSR1152" s="165"/>
      <c r="WSS1152" s="165"/>
      <c r="WST1152" s="165"/>
      <c r="WSU1152" s="165"/>
      <c r="WSV1152" s="165"/>
      <c r="WSW1152" s="165"/>
      <c r="WSX1152" s="165"/>
      <c r="WSY1152" s="165"/>
      <c r="WSZ1152" s="165"/>
      <c r="WTA1152" s="165"/>
      <c r="WTB1152" s="165"/>
      <c r="WTC1152" s="165"/>
      <c r="WTD1152" s="165"/>
      <c r="WTE1152" s="165"/>
      <c r="WTF1152" s="165"/>
      <c r="WTG1152" s="165"/>
      <c r="WTH1152" s="165"/>
      <c r="WTI1152" s="165"/>
      <c r="WTJ1152" s="165"/>
      <c r="WTK1152" s="165"/>
      <c r="WTL1152" s="165"/>
      <c r="WTM1152" s="165"/>
      <c r="WTN1152" s="165"/>
      <c r="WTO1152" s="165"/>
      <c r="WTP1152" s="165"/>
      <c r="WTQ1152" s="165"/>
      <c r="WTR1152" s="165"/>
      <c r="WTS1152" s="165"/>
      <c r="WTT1152" s="165"/>
      <c r="WTU1152" s="165"/>
      <c r="WTV1152" s="165"/>
      <c r="WTW1152" s="165"/>
      <c r="WTX1152" s="165"/>
      <c r="WTY1152" s="165"/>
      <c r="WTZ1152" s="165"/>
      <c r="WUA1152" s="165"/>
      <c r="WUB1152" s="165"/>
      <c r="WUC1152" s="165"/>
      <c r="WUD1152" s="165"/>
      <c r="WUE1152" s="165"/>
      <c r="WUF1152" s="165"/>
      <c r="WUG1152" s="165"/>
      <c r="WUH1152" s="165"/>
      <c r="WUI1152" s="165"/>
      <c r="WUJ1152" s="165"/>
      <c r="WUK1152" s="165"/>
      <c r="WUL1152" s="165"/>
      <c r="WUM1152" s="165"/>
      <c r="WUN1152" s="165"/>
      <c r="WUO1152" s="165"/>
      <c r="WUP1152" s="165"/>
      <c r="WUQ1152" s="165"/>
      <c r="WUR1152" s="165"/>
      <c r="WUS1152" s="165"/>
      <c r="WUT1152" s="165"/>
      <c r="WUU1152" s="165"/>
      <c r="WUV1152" s="165"/>
      <c r="WUW1152" s="165"/>
      <c r="WUX1152" s="165"/>
      <c r="WUY1152" s="165"/>
      <c r="WUZ1152" s="165"/>
      <c r="WVA1152" s="165"/>
      <c r="WVB1152" s="165"/>
      <c r="WVC1152" s="165"/>
      <c r="WVD1152" s="165"/>
      <c r="WVE1152" s="165"/>
      <c r="WVF1152" s="165"/>
      <c r="WVG1152" s="165"/>
      <c r="WVH1152" s="165"/>
      <c r="WVI1152" s="165"/>
      <c r="WVJ1152" s="165"/>
      <c r="WVK1152" s="165"/>
      <c r="WVL1152" s="165"/>
      <c r="WVM1152" s="165"/>
      <c r="WVN1152" s="165"/>
      <c r="WVO1152" s="165"/>
      <c r="WVP1152" s="165"/>
      <c r="WVQ1152" s="165"/>
      <c r="WVR1152" s="165"/>
      <c r="WVS1152" s="165"/>
      <c r="WVT1152" s="165"/>
      <c r="WVU1152" s="165"/>
      <c r="WVV1152" s="165"/>
      <c r="WVW1152" s="165"/>
      <c r="WVX1152" s="165"/>
      <c r="WVY1152" s="165"/>
      <c r="WVZ1152" s="165"/>
      <c r="WWA1152" s="165"/>
      <c r="WWB1152" s="165"/>
      <c r="WWC1152" s="165"/>
      <c r="WWD1152" s="165"/>
      <c r="WWE1152" s="165"/>
      <c r="WWF1152" s="165"/>
      <c r="WWG1152" s="165"/>
      <c r="WWH1152" s="165"/>
      <c r="WWI1152" s="165"/>
      <c r="WWJ1152" s="165"/>
      <c r="WWK1152" s="165"/>
      <c r="WWL1152" s="165"/>
      <c r="WWM1152" s="165"/>
      <c r="WWN1152" s="165"/>
      <c r="WWO1152" s="165"/>
      <c r="WWP1152" s="165"/>
      <c r="WWQ1152" s="165"/>
      <c r="WWR1152" s="165"/>
      <c r="WWS1152" s="165"/>
      <c r="WWT1152" s="165"/>
      <c r="WWU1152" s="165"/>
      <c r="WWV1152" s="165"/>
      <c r="WWW1152" s="165"/>
      <c r="WWX1152" s="165"/>
      <c r="WWY1152" s="165"/>
      <c r="WWZ1152" s="165"/>
      <c r="WXA1152" s="165"/>
      <c r="WXB1152" s="165"/>
      <c r="WXC1152" s="165"/>
      <c r="WXD1152" s="165"/>
      <c r="WXE1152" s="165"/>
      <c r="WXF1152" s="165"/>
      <c r="WXG1152" s="165"/>
      <c r="WXH1152" s="165"/>
      <c r="WXI1152" s="165"/>
      <c r="WXJ1152" s="165"/>
      <c r="WXK1152" s="165"/>
      <c r="WXL1152" s="165"/>
      <c r="WXM1152" s="165"/>
      <c r="WXN1152" s="165"/>
      <c r="WXO1152" s="165"/>
      <c r="WXP1152" s="165"/>
      <c r="WXQ1152" s="165"/>
      <c r="WXR1152" s="165"/>
      <c r="WXS1152" s="165"/>
      <c r="WXT1152" s="165"/>
      <c r="WXU1152" s="165"/>
      <c r="WXV1152" s="165"/>
      <c r="WXW1152" s="165"/>
      <c r="WXX1152" s="165"/>
      <c r="WXY1152" s="165"/>
      <c r="WXZ1152" s="165"/>
      <c r="WYA1152" s="165"/>
      <c r="WYB1152" s="165"/>
      <c r="WYC1152" s="165"/>
      <c r="WYD1152" s="165"/>
      <c r="WYE1152" s="165"/>
      <c r="WYF1152" s="165"/>
      <c r="WYG1152" s="165"/>
      <c r="WYH1152" s="165"/>
      <c r="WYI1152" s="165"/>
      <c r="WYJ1152" s="165"/>
      <c r="WYK1152" s="165"/>
      <c r="WYL1152" s="165"/>
      <c r="WYM1152" s="165"/>
      <c r="WYN1152" s="165"/>
      <c r="WYO1152" s="165"/>
      <c r="WYP1152" s="165"/>
      <c r="WYQ1152" s="165"/>
      <c r="WYR1152" s="165"/>
      <c r="WYS1152" s="165"/>
      <c r="WYT1152" s="165"/>
      <c r="WYU1152" s="165"/>
      <c r="WYV1152" s="165"/>
      <c r="WYW1152" s="165"/>
      <c r="WYX1152" s="165"/>
      <c r="WYY1152" s="165"/>
      <c r="WYZ1152" s="165"/>
      <c r="WZA1152" s="165"/>
      <c r="WZB1152" s="165"/>
      <c r="WZC1152" s="165"/>
      <c r="WZD1152" s="165"/>
      <c r="WZE1152" s="165"/>
      <c r="WZF1152" s="165"/>
      <c r="WZG1152" s="165"/>
      <c r="WZH1152" s="165"/>
      <c r="WZI1152" s="165"/>
      <c r="WZJ1152" s="165"/>
      <c r="WZK1152" s="165"/>
      <c r="WZL1152" s="165"/>
      <c r="WZM1152" s="165"/>
      <c r="WZN1152" s="165"/>
      <c r="WZO1152" s="165"/>
      <c r="WZP1152" s="165"/>
      <c r="WZQ1152" s="165"/>
      <c r="WZR1152" s="165"/>
      <c r="WZS1152" s="165"/>
      <c r="WZT1152" s="165"/>
      <c r="WZU1152" s="165"/>
      <c r="WZV1152" s="165"/>
      <c r="WZW1152" s="165"/>
      <c r="WZX1152" s="165"/>
      <c r="WZY1152" s="165"/>
      <c r="WZZ1152" s="165"/>
      <c r="XAA1152" s="165"/>
      <c r="XAB1152" s="165"/>
      <c r="XAC1152" s="165"/>
      <c r="XAD1152" s="165"/>
      <c r="XAE1152" s="165"/>
      <c r="XAF1152" s="165"/>
      <c r="XAG1152" s="165"/>
      <c r="XAH1152" s="165"/>
      <c r="XAI1152" s="165"/>
      <c r="XAJ1152" s="165"/>
      <c r="XAK1152" s="165"/>
      <c r="XAL1152" s="165"/>
      <c r="XAM1152" s="165"/>
      <c r="XAN1152" s="165"/>
      <c r="XAO1152" s="165"/>
      <c r="XAP1152" s="165"/>
      <c r="XAQ1152" s="165"/>
      <c r="XAR1152" s="165"/>
      <c r="XAS1152" s="165"/>
      <c r="XAT1152" s="165"/>
      <c r="XAU1152" s="165"/>
      <c r="XAV1152" s="165"/>
      <c r="XAW1152" s="165"/>
      <c r="XAX1152" s="165"/>
      <c r="XAY1152" s="165"/>
      <c r="XAZ1152" s="165"/>
      <c r="XBA1152" s="165"/>
      <c r="XBB1152" s="165"/>
      <c r="XBC1152" s="165"/>
      <c r="XBD1152" s="165"/>
      <c r="XBE1152" s="165"/>
      <c r="XBF1152" s="165"/>
      <c r="XBG1152" s="165"/>
      <c r="XBH1152" s="165"/>
      <c r="XBI1152" s="165"/>
      <c r="XBJ1152" s="165"/>
      <c r="XBK1152" s="165"/>
      <c r="XBL1152" s="165"/>
      <c r="XBM1152" s="165"/>
      <c r="XBN1152" s="165"/>
      <c r="XBO1152" s="165"/>
      <c r="XBP1152" s="165"/>
      <c r="XBQ1152" s="165"/>
      <c r="XBR1152" s="165"/>
      <c r="XBS1152" s="165"/>
      <c r="XBT1152" s="165"/>
      <c r="XBU1152" s="165"/>
      <c r="XBV1152" s="165"/>
      <c r="XBW1152" s="165"/>
      <c r="XBX1152" s="165"/>
      <c r="XBY1152" s="165"/>
      <c r="XBZ1152" s="165"/>
      <c r="XCA1152" s="165"/>
      <c r="XCB1152" s="165"/>
      <c r="XCC1152" s="165"/>
      <c r="XCD1152" s="165"/>
      <c r="XCE1152" s="165"/>
      <c r="XCF1152" s="165"/>
      <c r="XCG1152" s="165"/>
      <c r="XCH1152" s="165"/>
      <c r="XCI1152" s="165"/>
      <c r="XCJ1152" s="165"/>
      <c r="XCK1152" s="165"/>
      <c r="XCL1152" s="165"/>
      <c r="XCM1152" s="165"/>
      <c r="XCN1152" s="165"/>
      <c r="XCO1152" s="165"/>
      <c r="XCP1152" s="165"/>
      <c r="XCQ1152" s="165"/>
      <c r="XCR1152" s="165"/>
      <c r="XCS1152" s="165"/>
      <c r="XCT1152" s="165"/>
      <c r="XCU1152" s="165"/>
      <c r="XCV1152" s="165"/>
      <c r="XCW1152" s="165"/>
      <c r="XCX1152" s="165"/>
      <c r="XCY1152" s="165"/>
      <c r="XCZ1152" s="165"/>
      <c r="XDA1152" s="165"/>
      <c r="XDB1152" s="165"/>
      <c r="XDC1152" s="165"/>
      <c r="XDD1152" s="165"/>
      <c r="XDE1152" s="165"/>
      <c r="XDF1152" s="165"/>
      <c r="XDG1152" s="165"/>
      <c r="XDH1152" s="165"/>
      <c r="XDI1152" s="165"/>
      <c r="XDJ1152" s="165"/>
      <c r="XDK1152" s="165"/>
      <c r="XDL1152" s="165"/>
      <c r="XDM1152" s="165"/>
      <c r="XDN1152" s="165"/>
      <c r="XDO1152" s="165"/>
      <c r="XDP1152" s="165"/>
      <c r="XDQ1152" s="165"/>
      <c r="XDR1152" s="165"/>
      <c r="XDS1152" s="165"/>
      <c r="XDT1152" s="165"/>
      <c r="XDU1152" s="165"/>
      <c r="XDV1152" s="165"/>
      <c r="XDW1152" s="165"/>
      <c r="XDX1152" s="165"/>
      <c r="XDY1152" s="165"/>
      <c r="XDZ1152" s="165"/>
      <c r="XEA1152" s="165"/>
      <c r="XEB1152" s="165"/>
      <c r="XEC1152" s="165"/>
      <c r="XED1152" s="165"/>
      <c r="XEE1152" s="165"/>
    </row>
    <row r="1153" spans="1:16359" s="3" customFormat="1" ht="23.25" customHeight="1">
      <c r="A1153" s="505"/>
      <c r="B1153" s="490"/>
      <c r="C1153" s="322"/>
      <c r="D1153" s="132"/>
      <c r="E1153" s="133" t="s">
        <v>74</v>
      </c>
      <c r="F1153" s="259"/>
      <c r="G1153" s="81"/>
      <c r="H1153" s="258" t="s">
        <v>218</v>
      </c>
      <c r="I1153" s="40"/>
      <c r="J1153" s="39"/>
      <c r="K1153" s="39"/>
      <c r="L1153" s="39"/>
      <c r="M1153" s="39"/>
      <c r="N1153" s="103"/>
      <c r="O1153" s="104"/>
      <c r="P1153" s="128">
        <f>IF(SUM(G1154:O1294)&gt;0,0.1,0)</f>
        <v>0.1</v>
      </c>
      <c r="Q1153" s="393"/>
      <c r="R1153" s="735"/>
      <c r="S1153" s="763"/>
      <c r="T1153" s="332"/>
      <c r="U1153" s="332"/>
      <c r="V1153" s="332"/>
      <c r="W1153" s="769"/>
      <c r="X1153" s="553">
        <v>0</v>
      </c>
      <c r="Y1153" s="423"/>
      <c r="Z1153" s="1"/>
      <c r="AA1153" s="1"/>
      <c r="AB1153" s="171"/>
      <c r="AC1153" s="1"/>
      <c r="AD1153" s="2"/>
      <c r="AE1153" s="2"/>
      <c r="AF1153" s="2"/>
      <c r="AG1153" s="2"/>
      <c r="AH1153" s="2"/>
      <c r="AI1153" s="2"/>
      <c r="AJ1153" s="2"/>
      <c r="AK1153" s="122"/>
      <c r="AL1153" s="2"/>
      <c r="AM1153" s="2"/>
      <c r="AN1153" s="2"/>
      <c r="AO1153" s="2"/>
      <c r="AP1153" s="2"/>
      <c r="AQ1153" s="2"/>
      <c r="AR1153" s="2"/>
      <c r="AS1153" s="2"/>
      <c r="AT1153" s="2"/>
      <c r="AU1153" s="2"/>
      <c r="AV1153" s="2"/>
      <c r="AW1153" s="2"/>
      <c r="AX1153" s="2"/>
      <c r="AY1153" s="2"/>
      <c r="AZ1153" s="2"/>
      <c r="BA1153" s="2"/>
      <c r="BB1153" s="2"/>
      <c r="BC1153" s="2"/>
      <c r="BD1153" s="2"/>
      <c r="BE1153" s="2"/>
    </row>
    <row r="1154" spans="1:16359" s="3" customFormat="1" ht="16.5" customHeight="1">
      <c r="A1154" s="534"/>
      <c r="B1154" s="268"/>
      <c r="C1154" s="322"/>
      <c r="D1154" s="268"/>
      <c r="E1154" s="269"/>
      <c r="F1154" s="270"/>
      <c r="G1154" s="271"/>
      <c r="H1154" s="271"/>
      <c r="I1154" s="271"/>
      <c r="J1154" s="271"/>
      <c r="K1154" s="271"/>
      <c r="L1154" s="271"/>
      <c r="M1154" s="397"/>
      <c r="N1154" s="204"/>
      <c r="O1154" s="305"/>
      <c r="P1154" s="397"/>
      <c r="Q1154" s="396"/>
      <c r="R1154" s="739"/>
      <c r="S1154" s="764"/>
      <c r="T1154" s="331"/>
      <c r="U1154" s="331"/>
      <c r="V1154" s="331"/>
      <c r="W1154" s="771" t="s">
        <v>22</v>
      </c>
      <c r="X1154" s="553">
        <v>0</v>
      </c>
      <c r="Y1154" s="423"/>
      <c r="Z1154" s="1"/>
      <c r="AA1154" s="1"/>
      <c r="AB1154" s="171"/>
      <c r="AC1154" s="1"/>
      <c r="AD1154" s="2"/>
      <c r="AE1154" s="2"/>
      <c r="AF1154" s="2"/>
      <c r="AG1154" s="2"/>
      <c r="AH1154" s="2"/>
      <c r="AI1154" s="2"/>
      <c r="AJ1154" s="2"/>
      <c r="AK1154" s="122"/>
      <c r="AL1154" s="162"/>
      <c r="AM1154" s="162"/>
      <c r="AN1154" s="162"/>
      <c r="AO1154" s="162"/>
      <c r="AP1154" s="162"/>
      <c r="AQ1154" s="162"/>
      <c r="AR1154" s="162"/>
      <c r="AS1154" s="162"/>
      <c r="AT1154" s="162"/>
      <c r="AU1154" s="162"/>
      <c r="AV1154" s="162"/>
      <c r="AW1154" s="162"/>
      <c r="AX1154" s="162"/>
      <c r="AY1154" s="162"/>
      <c r="AZ1154" s="162"/>
      <c r="BA1154" s="162"/>
      <c r="BB1154" s="162"/>
      <c r="BC1154" s="162"/>
      <c r="BD1154" s="162"/>
      <c r="BE1154" s="162"/>
      <c r="BF1154" s="165"/>
      <c r="BG1154" s="165"/>
      <c r="BH1154" s="165"/>
      <c r="BI1154" s="165"/>
      <c r="BJ1154" s="165"/>
      <c r="BK1154" s="165"/>
      <c r="BL1154" s="165"/>
      <c r="BM1154" s="165"/>
      <c r="BN1154" s="165"/>
      <c r="BO1154" s="165"/>
      <c r="BP1154" s="165"/>
      <c r="BQ1154" s="165"/>
      <c r="BR1154" s="165"/>
      <c r="BS1154" s="165"/>
      <c r="BT1154" s="165"/>
      <c r="BU1154" s="165"/>
      <c r="BV1154" s="165"/>
      <c r="BW1154" s="165"/>
      <c r="BX1154" s="165"/>
      <c r="BY1154" s="165"/>
      <c r="BZ1154" s="165"/>
      <c r="CA1154" s="165"/>
      <c r="CB1154" s="165"/>
      <c r="CC1154" s="165"/>
      <c r="CD1154" s="165"/>
      <c r="CE1154" s="165"/>
      <c r="CF1154" s="165"/>
      <c r="CG1154" s="165"/>
      <c r="CH1154" s="165"/>
      <c r="CI1154" s="165"/>
      <c r="CJ1154" s="165"/>
      <c r="CK1154" s="165"/>
      <c r="CL1154" s="165"/>
      <c r="CM1154" s="165"/>
      <c r="CN1154" s="165"/>
      <c r="CO1154" s="165"/>
      <c r="CP1154" s="165"/>
      <c r="CQ1154" s="165"/>
      <c r="CR1154" s="165"/>
      <c r="CS1154" s="165"/>
      <c r="CT1154" s="165"/>
      <c r="CU1154" s="165"/>
      <c r="CV1154" s="165"/>
      <c r="CW1154" s="165"/>
      <c r="CX1154" s="165"/>
      <c r="CY1154" s="165"/>
      <c r="CZ1154" s="165"/>
      <c r="DA1154" s="165"/>
      <c r="DB1154" s="165"/>
      <c r="DC1154" s="165"/>
      <c r="DD1154" s="165"/>
      <c r="DE1154" s="165"/>
      <c r="DF1154" s="165"/>
      <c r="DG1154" s="165"/>
      <c r="DH1154" s="165"/>
      <c r="DI1154" s="165"/>
      <c r="DJ1154" s="165"/>
      <c r="DK1154" s="165"/>
      <c r="DL1154" s="165"/>
      <c r="DM1154" s="165"/>
      <c r="DN1154" s="165"/>
      <c r="DO1154" s="165"/>
      <c r="DP1154" s="165"/>
      <c r="DQ1154" s="165"/>
      <c r="DR1154" s="165"/>
      <c r="DS1154" s="165"/>
      <c r="DT1154" s="165"/>
      <c r="DU1154" s="165"/>
      <c r="DV1154" s="165"/>
      <c r="DW1154" s="165"/>
      <c r="DX1154" s="165"/>
      <c r="DY1154" s="165"/>
      <c r="DZ1154" s="165"/>
      <c r="EA1154" s="165"/>
      <c r="EB1154" s="165"/>
      <c r="EC1154" s="165"/>
      <c r="ED1154" s="165"/>
      <c r="EE1154" s="165"/>
      <c r="EF1154" s="165"/>
      <c r="EG1154" s="165"/>
      <c r="EH1154" s="165"/>
      <c r="EI1154" s="165"/>
      <c r="EJ1154" s="165"/>
      <c r="EK1154" s="165"/>
      <c r="EL1154" s="165"/>
      <c r="EM1154" s="165"/>
      <c r="EN1154" s="165"/>
      <c r="EO1154" s="165"/>
      <c r="EP1154" s="165"/>
      <c r="EQ1154" s="165"/>
      <c r="ER1154" s="165"/>
      <c r="ES1154" s="165"/>
      <c r="ET1154" s="165"/>
      <c r="EU1154" s="165"/>
      <c r="EV1154" s="165"/>
      <c r="EW1154" s="165"/>
      <c r="EX1154" s="165"/>
      <c r="EY1154" s="165"/>
      <c r="EZ1154" s="165"/>
      <c r="FA1154" s="165"/>
      <c r="FB1154" s="165"/>
      <c r="FC1154" s="165"/>
      <c r="FD1154" s="165"/>
      <c r="FE1154" s="165"/>
      <c r="FF1154" s="165"/>
      <c r="FG1154" s="165"/>
      <c r="FH1154" s="165"/>
      <c r="FI1154" s="165"/>
      <c r="FJ1154" s="165"/>
      <c r="FK1154" s="165"/>
      <c r="FL1154" s="165"/>
      <c r="FM1154" s="165"/>
      <c r="FN1154" s="165"/>
      <c r="FO1154" s="165"/>
      <c r="FP1154" s="165"/>
      <c r="FQ1154" s="165"/>
      <c r="FR1154" s="165"/>
      <c r="FS1154" s="165"/>
      <c r="FT1154" s="165"/>
      <c r="FU1154" s="165"/>
      <c r="FV1154" s="165"/>
      <c r="FW1154" s="165"/>
      <c r="FX1154" s="165"/>
      <c r="FY1154" s="165"/>
      <c r="FZ1154" s="165"/>
      <c r="GA1154" s="165"/>
      <c r="GB1154" s="165"/>
      <c r="GC1154" s="165"/>
      <c r="GD1154" s="165"/>
      <c r="GE1154" s="165"/>
      <c r="GF1154" s="165"/>
      <c r="GG1154" s="165"/>
      <c r="GH1154" s="165"/>
      <c r="GI1154" s="165"/>
      <c r="GJ1154" s="165"/>
      <c r="GK1154" s="165"/>
      <c r="GL1154" s="165"/>
      <c r="GM1154" s="165"/>
      <c r="GN1154" s="165"/>
      <c r="GO1154" s="165"/>
      <c r="GP1154" s="165"/>
      <c r="GQ1154" s="165"/>
      <c r="GR1154" s="165"/>
      <c r="GS1154" s="165"/>
      <c r="GT1154" s="165"/>
      <c r="GU1154" s="165"/>
      <c r="GV1154" s="165"/>
      <c r="GW1154" s="165"/>
      <c r="GX1154" s="165"/>
      <c r="GY1154" s="165"/>
      <c r="GZ1154" s="165"/>
      <c r="HA1154" s="165"/>
      <c r="HB1154" s="165"/>
      <c r="HC1154" s="165"/>
      <c r="HD1154" s="165"/>
      <c r="HE1154" s="165"/>
      <c r="HF1154" s="165"/>
      <c r="HG1154" s="165"/>
      <c r="HH1154" s="165"/>
      <c r="HI1154" s="165"/>
      <c r="HJ1154" s="165"/>
      <c r="HK1154" s="165"/>
      <c r="HL1154" s="165"/>
      <c r="HM1154" s="165"/>
      <c r="HN1154" s="165"/>
      <c r="HO1154" s="165"/>
      <c r="HP1154" s="165"/>
      <c r="HQ1154" s="165"/>
      <c r="HR1154" s="165"/>
      <c r="HS1154" s="165"/>
      <c r="HT1154" s="165"/>
      <c r="HU1154" s="165"/>
      <c r="HV1154" s="165"/>
      <c r="HW1154" s="165"/>
      <c r="HX1154" s="165"/>
      <c r="HY1154" s="165"/>
      <c r="HZ1154" s="165"/>
      <c r="IA1154" s="165"/>
      <c r="IB1154" s="165"/>
      <c r="IC1154" s="165"/>
      <c r="ID1154" s="165"/>
      <c r="IE1154" s="165"/>
      <c r="IF1154" s="165"/>
      <c r="IG1154" s="165"/>
      <c r="IH1154" s="165"/>
      <c r="II1154" s="165"/>
      <c r="IJ1154" s="165"/>
      <c r="IK1154" s="165"/>
      <c r="IL1154" s="165"/>
      <c r="IM1154" s="165"/>
      <c r="IN1154" s="165"/>
      <c r="IO1154" s="165"/>
      <c r="IP1154" s="165"/>
      <c r="IQ1154" s="165"/>
      <c r="IR1154" s="165"/>
      <c r="IS1154" s="165"/>
      <c r="IT1154" s="165"/>
      <c r="IU1154" s="165"/>
      <c r="IV1154" s="165"/>
      <c r="IW1154" s="165"/>
      <c r="IX1154" s="165"/>
      <c r="IY1154" s="165"/>
      <c r="IZ1154" s="165"/>
      <c r="JA1154" s="165"/>
      <c r="JB1154" s="165"/>
      <c r="JC1154" s="165"/>
      <c r="JD1154" s="165"/>
      <c r="JE1154" s="165"/>
      <c r="JF1154" s="165"/>
      <c r="JG1154" s="165"/>
      <c r="JH1154" s="165"/>
      <c r="JI1154" s="165"/>
      <c r="JJ1154" s="165"/>
      <c r="JK1154" s="165"/>
      <c r="JL1154" s="165"/>
      <c r="JM1154" s="165"/>
      <c r="JN1154" s="165"/>
      <c r="JO1154" s="165"/>
      <c r="JP1154" s="165"/>
      <c r="JQ1154" s="165"/>
      <c r="JR1154" s="165"/>
      <c r="JS1154" s="165"/>
      <c r="JT1154" s="165"/>
      <c r="JU1154" s="165"/>
      <c r="JV1154" s="165"/>
      <c r="JW1154" s="165"/>
      <c r="JX1154" s="165"/>
      <c r="JY1154" s="165"/>
      <c r="JZ1154" s="165"/>
      <c r="KA1154" s="165"/>
      <c r="KB1154" s="165"/>
      <c r="KC1154" s="165"/>
      <c r="KD1154" s="165"/>
      <c r="KE1154" s="165"/>
      <c r="KF1154" s="165"/>
      <c r="KG1154" s="165"/>
      <c r="KH1154" s="165"/>
      <c r="KI1154" s="165"/>
      <c r="KJ1154" s="165"/>
      <c r="KK1154" s="165"/>
      <c r="KL1154" s="165"/>
      <c r="KM1154" s="165"/>
      <c r="KN1154" s="165"/>
      <c r="KO1154" s="165"/>
      <c r="KP1154" s="165"/>
      <c r="KQ1154" s="165"/>
      <c r="KR1154" s="165"/>
      <c r="KS1154" s="165"/>
      <c r="KT1154" s="165"/>
      <c r="KU1154" s="165"/>
      <c r="KV1154" s="165"/>
      <c r="KW1154" s="165"/>
      <c r="KX1154" s="165"/>
      <c r="KY1154" s="165"/>
      <c r="KZ1154" s="165"/>
      <c r="LA1154" s="165"/>
      <c r="LB1154" s="165"/>
      <c r="LC1154" s="165"/>
      <c r="LD1154" s="165"/>
      <c r="LE1154" s="165"/>
      <c r="LF1154" s="165"/>
      <c r="LG1154" s="165"/>
      <c r="LH1154" s="165"/>
      <c r="LI1154" s="165"/>
      <c r="LJ1154" s="165"/>
      <c r="LK1154" s="165"/>
      <c r="LL1154" s="165"/>
      <c r="LM1154" s="165"/>
      <c r="LN1154" s="165"/>
      <c r="LO1154" s="165"/>
      <c r="LP1154" s="165"/>
      <c r="LQ1154" s="165"/>
      <c r="LR1154" s="165"/>
      <c r="LS1154" s="165"/>
      <c r="LT1154" s="165"/>
      <c r="LU1154" s="165"/>
      <c r="LV1154" s="165"/>
      <c r="LW1154" s="165"/>
      <c r="LX1154" s="165"/>
      <c r="LY1154" s="165"/>
      <c r="LZ1154" s="165"/>
      <c r="MA1154" s="165"/>
      <c r="MB1154" s="165"/>
      <c r="MC1154" s="165"/>
      <c r="MD1154" s="165"/>
      <c r="ME1154" s="165"/>
      <c r="MF1154" s="165"/>
      <c r="MG1154" s="165"/>
      <c r="MH1154" s="165"/>
      <c r="MI1154" s="165"/>
      <c r="MJ1154" s="165"/>
      <c r="MK1154" s="165"/>
      <c r="ML1154" s="165"/>
      <c r="MM1154" s="165"/>
      <c r="MN1154" s="165"/>
      <c r="MO1154" s="165"/>
      <c r="MP1154" s="165"/>
      <c r="MQ1154" s="165"/>
      <c r="MR1154" s="165"/>
      <c r="MS1154" s="165"/>
      <c r="MT1154" s="165"/>
      <c r="MU1154" s="165"/>
      <c r="MV1154" s="165"/>
      <c r="MW1154" s="165"/>
      <c r="MX1154" s="165"/>
      <c r="MY1154" s="165"/>
      <c r="MZ1154" s="165"/>
      <c r="NA1154" s="165"/>
      <c r="NB1154" s="165"/>
      <c r="NC1154" s="165"/>
      <c r="ND1154" s="165"/>
      <c r="NE1154" s="165"/>
      <c r="NF1154" s="165"/>
      <c r="NG1154" s="165"/>
      <c r="NH1154" s="165"/>
      <c r="NI1154" s="165"/>
      <c r="NJ1154" s="165"/>
      <c r="NK1154" s="165"/>
      <c r="NL1154" s="165"/>
      <c r="NM1154" s="165"/>
      <c r="NN1154" s="165"/>
      <c r="NO1154" s="165"/>
      <c r="NP1154" s="165"/>
      <c r="NQ1154" s="165"/>
      <c r="NR1154" s="165"/>
      <c r="NS1154" s="165"/>
      <c r="NT1154" s="165"/>
      <c r="NU1154" s="165"/>
      <c r="NV1154" s="165"/>
      <c r="NW1154" s="165"/>
      <c r="NX1154" s="165"/>
      <c r="NY1154" s="165"/>
      <c r="NZ1154" s="165"/>
      <c r="OA1154" s="165"/>
      <c r="OB1154" s="165"/>
      <c r="OC1154" s="165"/>
      <c r="OD1154" s="165"/>
      <c r="OE1154" s="165"/>
      <c r="OF1154" s="165"/>
      <c r="OG1154" s="165"/>
      <c r="OH1154" s="165"/>
      <c r="OI1154" s="165"/>
      <c r="OJ1154" s="165"/>
      <c r="OK1154" s="165"/>
      <c r="OL1154" s="165"/>
      <c r="OM1154" s="165"/>
      <c r="ON1154" s="165"/>
      <c r="OO1154" s="165"/>
      <c r="OP1154" s="165"/>
      <c r="OQ1154" s="165"/>
      <c r="OR1154" s="165"/>
      <c r="OS1154" s="165"/>
      <c r="OT1154" s="165"/>
      <c r="OU1154" s="165"/>
      <c r="OV1154" s="165"/>
      <c r="OW1154" s="165"/>
      <c r="OX1154" s="165"/>
      <c r="OY1154" s="165"/>
      <c r="OZ1154" s="165"/>
      <c r="PA1154" s="165"/>
      <c r="PB1154" s="165"/>
      <c r="PC1154" s="165"/>
      <c r="PD1154" s="165"/>
      <c r="PE1154" s="165"/>
      <c r="PF1154" s="165"/>
      <c r="PG1154" s="165"/>
      <c r="PH1154" s="165"/>
      <c r="PI1154" s="165"/>
      <c r="PJ1154" s="165"/>
      <c r="PK1154" s="165"/>
      <c r="PL1154" s="165"/>
      <c r="PM1154" s="165"/>
      <c r="PN1154" s="165"/>
      <c r="PO1154" s="165"/>
      <c r="PP1154" s="165"/>
      <c r="PQ1154" s="165"/>
      <c r="PR1154" s="165"/>
      <c r="PS1154" s="165"/>
      <c r="PT1154" s="165"/>
      <c r="PU1154" s="165"/>
      <c r="PV1154" s="165"/>
      <c r="PW1154" s="165"/>
      <c r="PX1154" s="165"/>
      <c r="PY1154" s="165"/>
      <c r="PZ1154" s="165"/>
      <c r="QA1154" s="165"/>
      <c r="QB1154" s="165"/>
      <c r="QC1154" s="165"/>
      <c r="QD1154" s="165"/>
      <c r="QE1154" s="165"/>
      <c r="QF1154" s="165"/>
      <c r="QG1154" s="165"/>
      <c r="QH1154" s="165"/>
      <c r="QI1154" s="165"/>
      <c r="QJ1154" s="165"/>
      <c r="QK1154" s="165"/>
      <c r="QL1154" s="165"/>
      <c r="QM1154" s="165"/>
      <c r="QN1154" s="165"/>
      <c r="QO1154" s="165"/>
      <c r="QP1154" s="165"/>
      <c r="QQ1154" s="165"/>
      <c r="QR1154" s="165"/>
      <c r="QS1154" s="165"/>
      <c r="QT1154" s="165"/>
      <c r="QU1154" s="165"/>
      <c r="QV1154" s="165"/>
      <c r="QW1154" s="165"/>
      <c r="QX1154" s="165"/>
      <c r="QY1154" s="165"/>
      <c r="QZ1154" s="165"/>
      <c r="RA1154" s="165"/>
      <c r="RB1154" s="165"/>
      <c r="RC1154" s="165"/>
      <c r="RD1154" s="165"/>
      <c r="RE1154" s="165"/>
      <c r="RF1154" s="165"/>
      <c r="RG1154" s="165"/>
      <c r="RH1154" s="165"/>
      <c r="RI1154" s="165"/>
      <c r="RJ1154" s="165"/>
      <c r="RK1154" s="165"/>
      <c r="RL1154" s="165"/>
      <c r="RM1154" s="165"/>
      <c r="RN1154" s="165"/>
      <c r="RO1154" s="165"/>
      <c r="RP1154" s="165"/>
      <c r="RQ1154" s="165"/>
      <c r="RR1154" s="165"/>
      <c r="RS1154" s="165"/>
      <c r="RT1154" s="165"/>
      <c r="RU1154" s="165"/>
      <c r="RV1154" s="165"/>
      <c r="RW1154" s="165"/>
      <c r="RX1154" s="165"/>
      <c r="RY1154" s="165"/>
      <c r="RZ1154" s="165"/>
      <c r="SA1154" s="165"/>
      <c r="SB1154" s="165"/>
      <c r="SC1154" s="165"/>
      <c r="SD1154" s="165"/>
      <c r="SE1154" s="165"/>
      <c r="SF1154" s="165"/>
      <c r="SG1154" s="165"/>
      <c r="SH1154" s="165"/>
      <c r="SI1154" s="165"/>
      <c r="SJ1154" s="165"/>
      <c r="SK1154" s="165"/>
      <c r="SL1154" s="165"/>
      <c r="SM1154" s="165"/>
      <c r="SN1154" s="165"/>
      <c r="SO1154" s="165"/>
      <c r="SP1154" s="165"/>
      <c r="SQ1154" s="165"/>
      <c r="SR1154" s="165"/>
      <c r="SS1154" s="165"/>
      <c r="ST1154" s="165"/>
      <c r="SU1154" s="165"/>
      <c r="SV1154" s="165"/>
      <c r="SW1154" s="165"/>
      <c r="SX1154" s="165"/>
      <c r="SY1154" s="165"/>
      <c r="SZ1154" s="165"/>
      <c r="TA1154" s="165"/>
      <c r="TB1154" s="165"/>
      <c r="TC1154" s="165"/>
      <c r="TD1154" s="165"/>
      <c r="TE1154" s="165"/>
      <c r="TF1154" s="165"/>
      <c r="TG1154" s="165"/>
      <c r="TH1154" s="165"/>
      <c r="TI1154" s="165"/>
      <c r="TJ1154" s="165"/>
      <c r="TK1154" s="165"/>
      <c r="TL1154" s="165"/>
      <c r="TM1154" s="165"/>
      <c r="TN1154" s="165"/>
      <c r="TO1154" s="165"/>
      <c r="TP1154" s="165"/>
      <c r="TQ1154" s="165"/>
      <c r="TR1154" s="165"/>
      <c r="TS1154" s="165"/>
      <c r="TT1154" s="165"/>
      <c r="TU1154" s="165"/>
      <c r="TV1154" s="165"/>
      <c r="TW1154" s="165"/>
      <c r="TX1154" s="165"/>
      <c r="TY1154" s="165"/>
      <c r="TZ1154" s="165"/>
      <c r="UA1154" s="165"/>
      <c r="UB1154" s="165"/>
      <c r="UC1154" s="165"/>
      <c r="UD1154" s="165"/>
      <c r="UE1154" s="165"/>
      <c r="UF1154" s="165"/>
      <c r="UG1154" s="165"/>
      <c r="UH1154" s="165"/>
      <c r="UI1154" s="165"/>
      <c r="UJ1154" s="165"/>
      <c r="UK1154" s="165"/>
      <c r="UL1154" s="165"/>
      <c r="UM1154" s="165"/>
      <c r="UN1154" s="165"/>
      <c r="UO1154" s="165"/>
      <c r="UP1154" s="165"/>
      <c r="UQ1154" s="165"/>
      <c r="UR1154" s="165"/>
      <c r="US1154" s="165"/>
      <c r="UT1154" s="165"/>
      <c r="UU1154" s="165"/>
      <c r="UV1154" s="165"/>
      <c r="UW1154" s="165"/>
      <c r="UX1154" s="165"/>
      <c r="UY1154" s="165"/>
      <c r="UZ1154" s="165"/>
      <c r="VA1154" s="165"/>
      <c r="VB1154" s="165"/>
      <c r="VC1154" s="165"/>
      <c r="VD1154" s="165"/>
      <c r="VE1154" s="165"/>
      <c r="VF1154" s="165"/>
      <c r="VG1154" s="165"/>
      <c r="VH1154" s="165"/>
      <c r="VI1154" s="165"/>
      <c r="VJ1154" s="165"/>
      <c r="VK1154" s="165"/>
      <c r="VL1154" s="165"/>
      <c r="VM1154" s="165"/>
      <c r="VN1154" s="165"/>
      <c r="VO1154" s="165"/>
      <c r="VP1154" s="165"/>
      <c r="VQ1154" s="165"/>
      <c r="VR1154" s="165"/>
      <c r="VS1154" s="165"/>
      <c r="VT1154" s="165"/>
      <c r="VU1154" s="165"/>
      <c r="VV1154" s="165"/>
      <c r="VW1154" s="165"/>
      <c r="VX1154" s="165"/>
      <c r="VY1154" s="165"/>
      <c r="VZ1154" s="165"/>
      <c r="WA1154" s="165"/>
      <c r="WB1154" s="165"/>
      <c r="WC1154" s="165"/>
      <c r="WD1154" s="165"/>
      <c r="WE1154" s="165"/>
      <c r="WF1154" s="165"/>
      <c r="WG1154" s="165"/>
      <c r="WH1154" s="165"/>
      <c r="WI1154" s="165"/>
      <c r="WJ1154" s="165"/>
      <c r="WK1154" s="165"/>
      <c r="WL1154" s="165"/>
      <c r="WM1154" s="165"/>
      <c r="WN1154" s="165"/>
      <c r="WO1154" s="165"/>
      <c r="WP1154" s="165"/>
      <c r="WQ1154" s="165"/>
      <c r="WR1154" s="165"/>
      <c r="WS1154" s="165"/>
      <c r="WT1154" s="165"/>
      <c r="WU1154" s="165"/>
      <c r="WV1154" s="165"/>
      <c r="WW1154" s="165"/>
      <c r="WX1154" s="165"/>
      <c r="WY1154" s="165"/>
      <c r="WZ1154" s="165"/>
      <c r="XA1154" s="165"/>
      <c r="XB1154" s="165"/>
      <c r="XC1154" s="165"/>
      <c r="XD1154" s="165"/>
      <c r="XE1154" s="165"/>
      <c r="XF1154" s="165"/>
      <c r="XG1154" s="165"/>
      <c r="XH1154" s="165"/>
      <c r="XI1154" s="165"/>
      <c r="XJ1154" s="165"/>
      <c r="XK1154" s="165"/>
      <c r="XL1154" s="165"/>
      <c r="XM1154" s="165"/>
      <c r="XN1154" s="165"/>
      <c r="XO1154" s="165"/>
      <c r="XP1154" s="165"/>
      <c r="XQ1154" s="165"/>
      <c r="XR1154" s="165"/>
      <c r="XS1154" s="165"/>
      <c r="XT1154" s="165"/>
      <c r="XU1154" s="165"/>
      <c r="XV1154" s="165"/>
      <c r="XW1154" s="165"/>
      <c r="XX1154" s="165"/>
      <c r="XY1154" s="165"/>
      <c r="XZ1154" s="165"/>
      <c r="YA1154" s="165"/>
      <c r="YB1154" s="165"/>
      <c r="YC1154" s="165"/>
      <c r="YD1154" s="165"/>
      <c r="YE1154" s="165"/>
      <c r="YF1154" s="165"/>
      <c r="YG1154" s="165"/>
      <c r="YH1154" s="165"/>
      <c r="YI1154" s="165"/>
      <c r="YJ1154" s="165"/>
      <c r="YK1154" s="165"/>
      <c r="YL1154" s="165"/>
      <c r="YM1154" s="165"/>
      <c r="YN1154" s="165"/>
      <c r="YO1154" s="165"/>
      <c r="YP1154" s="165"/>
      <c r="YQ1154" s="165"/>
      <c r="YR1154" s="165"/>
      <c r="YS1154" s="165"/>
      <c r="YT1154" s="165"/>
      <c r="YU1154" s="165"/>
      <c r="YV1154" s="165"/>
      <c r="YW1154" s="165"/>
      <c r="YX1154" s="165"/>
      <c r="YY1154" s="165"/>
      <c r="YZ1154" s="165"/>
      <c r="ZA1154" s="165"/>
      <c r="ZB1154" s="165"/>
      <c r="ZC1154" s="165"/>
      <c r="ZD1154" s="165"/>
      <c r="ZE1154" s="165"/>
      <c r="ZF1154" s="165"/>
      <c r="ZG1154" s="165"/>
      <c r="ZH1154" s="165"/>
      <c r="ZI1154" s="165"/>
      <c r="ZJ1154" s="165"/>
      <c r="ZK1154" s="165"/>
      <c r="ZL1154" s="165"/>
      <c r="ZM1154" s="165"/>
      <c r="ZN1154" s="165"/>
      <c r="ZO1154" s="165"/>
      <c r="ZP1154" s="165"/>
      <c r="ZQ1154" s="165"/>
      <c r="ZR1154" s="165"/>
      <c r="ZS1154" s="165"/>
      <c r="ZT1154" s="165"/>
      <c r="ZU1154" s="165"/>
      <c r="ZV1154" s="165"/>
      <c r="ZW1154" s="165"/>
      <c r="ZX1154" s="165"/>
      <c r="ZY1154" s="165"/>
      <c r="ZZ1154" s="165"/>
      <c r="AAA1154" s="165"/>
      <c r="AAB1154" s="165"/>
      <c r="AAC1154" s="165"/>
      <c r="AAD1154" s="165"/>
      <c r="AAE1154" s="165"/>
      <c r="AAF1154" s="165"/>
      <c r="AAG1154" s="165"/>
      <c r="AAH1154" s="165"/>
      <c r="AAI1154" s="165"/>
      <c r="AAJ1154" s="165"/>
      <c r="AAK1154" s="165"/>
      <c r="AAL1154" s="165"/>
      <c r="AAM1154" s="165"/>
      <c r="AAN1154" s="165"/>
      <c r="AAO1154" s="165"/>
      <c r="AAP1154" s="165"/>
      <c r="AAQ1154" s="165"/>
      <c r="AAR1154" s="165"/>
      <c r="AAS1154" s="165"/>
      <c r="AAT1154" s="165"/>
      <c r="AAU1154" s="165"/>
      <c r="AAV1154" s="165"/>
      <c r="AAW1154" s="165"/>
      <c r="AAX1154" s="165"/>
      <c r="AAY1154" s="165"/>
      <c r="AAZ1154" s="165"/>
      <c r="ABA1154" s="165"/>
      <c r="ABB1154" s="165"/>
      <c r="ABC1154" s="165"/>
      <c r="ABD1154" s="165"/>
      <c r="ABE1154" s="165"/>
      <c r="ABF1154" s="165"/>
      <c r="ABG1154" s="165"/>
      <c r="ABH1154" s="165"/>
      <c r="ABI1154" s="165"/>
      <c r="ABJ1154" s="165"/>
      <c r="ABK1154" s="165"/>
      <c r="ABL1154" s="165"/>
      <c r="ABM1154" s="165"/>
      <c r="ABN1154" s="165"/>
      <c r="ABO1154" s="165"/>
      <c r="ABP1154" s="165"/>
      <c r="ABQ1154" s="165"/>
      <c r="ABR1154" s="165"/>
      <c r="ABS1154" s="165"/>
      <c r="ABT1154" s="165"/>
      <c r="ABU1154" s="165"/>
      <c r="ABV1154" s="165"/>
      <c r="ABW1154" s="165"/>
      <c r="ABX1154" s="165"/>
      <c r="ABY1154" s="165"/>
      <c r="ABZ1154" s="165"/>
      <c r="ACA1154" s="165"/>
      <c r="ACB1154" s="165"/>
      <c r="ACC1154" s="165"/>
      <c r="ACD1154" s="165"/>
      <c r="ACE1154" s="165"/>
      <c r="ACF1154" s="165"/>
      <c r="ACG1154" s="165"/>
      <c r="ACH1154" s="165"/>
      <c r="ACI1154" s="165"/>
      <c r="ACJ1154" s="165"/>
      <c r="ACK1154" s="165"/>
      <c r="ACL1154" s="165"/>
      <c r="ACM1154" s="165"/>
      <c r="ACN1154" s="165"/>
      <c r="ACO1154" s="165"/>
      <c r="ACP1154" s="165"/>
      <c r="ACQ1154" s="165"/>
      <c r="ACR1154" s="165"/>
      <c r="ACS1154" s="165"/>
      <c r="ACT1154" s="165"/>
      <c r="ACU1154" s="165"/>
      <c r="ACV1154" s="165"/>
      <c r="ACW1154" s="165"/>
      <c r="ACX1154" s="165"/>
      <c r="ACY1154" s="165"/>
      <c r="ACZ1154" s="165"/>
      <c r="ADA1154" s="165"/>
      <c r="ADB1154" s="165"/>
      <c r="ADC1154" s="165"/>
      <c r="ADD1154" s="165"/>
      <c r="ADE1154" s="165"/>
      <c r="ADF1154" s="165"/>
      <c r="ADG1154" s="165"/>
      <c r="ADH1154" s="165"/>
      <c r="ADI1154" s="165"/>
      <c r="ADJ1154" s="165"/>
      <c r="ADK1154" s="165"/>
      <c r="ADL1154" s="165"/>
      <c r="ADM1154" s="165"/>
      <c r="ADN1154" s="165"/>
      <c r="ADO1154" s="165"/>
      <c r="ADP1154" s="165"/>
      <c r="ADQ1154" s="165"/>
      <c r="ADR1154" s="165"/>
      <c r="ADS1154" s="165"/>
      <c r="ADT1154" s="165"/>
      <c r="ADU1154" s="165"/>
      <c r="ADV1154" s="165"/>
      <c r="ADW1154" s="165"/>
      <c r="ADX1154" s="165"/>
      <c r="ADY1154" s="165"/>
      <c r="ADZ1154" s="165"/>
      <c r="AEA1154" s="165"/>
      <c r="AEB1154" s="165"/>
      <c r="AEC1154" s="165"/>
      <c r="AED1154" s="165"/>
      <c r="AEE1154" s="165"/>
      <c r="AEF1154" s="165"/>
      <c r="AEG1154" s="165"/>
      <c r="AEH1154" s="165"/>
      <c r="AEI1154" s="165"/>
      <c r="AEJ1154" s="165"/>
      <c r="AEK1154" s="165"/>
      <c r="AEL1154" s="165"/>
      <c r="AEM1154" s="165"/>
      <c r="AEN1154" s="165"/>
      <c r="AEO1154" s="165"/>
      <c r="AEP1154" s="165"/>
      <c r="AEQ1154" s="165"/>
      <c r="AER1154" s="165"/>
      <c r="AES1154" s="165"/>
      <c r="AET1154" s="165"/>
      <c r="AEU1154" s="165"/>
      <c r="AEV1154" s="165"/>
      <c r="AEW1154" s="165"/>
      <c r="AEX1154" s="165"/>
      <c r="AEY1154" s="165"/>
      <c r="AEZ1154" s="165"/>
      <c r="AFA1154" s="165"/>
      <c r="AFB1154" s="165"/>
      <c r="AFC1154" s="165"/>
      <c r="AFD1154" s="165"/>
      <c r="AFE1154" s="165"/>
      <c r="AFF1154" s="165"/>
      <c r="AFG1154" s="165"/>
      <c r="AFH1154" s="165"/>
      <c r="AFI1154" s="165"/>
      <c r="AFJ1154" s="165"/>
      <c r="AFK1154" s="165"/>
      <c r="AFL1154" s="165"/>
      <c r="AFM1154" s="165"/>
      <c r="AFN1154" s="165"/>
      <c r="AFO1154" s="165"/>
      <c r="AFP1154" s="165"/>
      <c r="AFQ1154" s="165"/>
      <c r="AFR1154" s="165"/>
      <c r="AFS1154" s="165"/>
      <c r="AFT1154" s="165"/>
      <c r="AFU1154" s="165"/>
      <c r="AFV1154" s="165"/>
      <c r="AFW1154" s="165"/>
      <c r="AFX1154" s="165"/>
      <c r="AFY1154" s="165"/>
      <c r="AFZ1154" s="165"/>
      <c r="AGA1154" s="165"/>
      <c r="AGB1154" s="165"/>
      <c r="AGC1154" s="165"/>
      <c r="AGD1154" s="165"/>
      <c r="AGE1154" s="165"/>
      <c r="AGF1154" s="165"/>
      <c r="AGG1154" s="165"/>
      <c r="AGH1154" s="165"/>
      <c r="AGI1154" s="165"/>
      <c r="AGJ1154" s="165"/>
      <c r="AGK1154" s="165"/>
      <c r="AGL1154" s="165"/>
      <c r="AGM1154" s="165"/>
      <c r="AGN1154" s="165"/>
      <c r="AGO1154" s="165"/>
      <c r="AGP1154" s="165"/>
      <c r="AGQ1154" s="165"/>
      <c r="AGR1154" s="165"/>
      <c r="AGS1154" s="165"/>
      <c r="AGT1154" s="165"/>
      <c r="AGU1154" s="165"/>
      <c r="AGV1154" s="165"/>
      <c r="AGW1154" s="165"/>
      <c r="AGX1154" s="165"/>
      <c r="AGY1154" s="165"/>
      <c r="AGZ1154" s="165"/>
      <c r="AHA1154" s="165"/>
      <c r="AHB1154" s="165"/>
      <c r="AHC1154" s="165"/>
      <c r="AHD1154" s="165"/>
      <c r="AHE1154" s="165"/>
      <c r="AHF1154" s="165"/>
      <c r="AHG1154" s="165"/>
      <c r="AHH1154" s="165"/>
      <c r="AHI1154" s="165"/>
      <c r="AHJ1154" s="165"/>
      <c r="AHK1154" s="165"/>
      <c r="AHL1154" s="165"/>
      <c r="AHM1154" s="165"/>
      <c r="AHN1154" s="165"/>
      <c r="AHO1154" s="165"/>
      <c r="AHP1154" s="165"/>
      <c r="AHQ1154" s="165"/>
      <c r="AHR1154" s="165"/>
      <c r="AHS1154" s="165"/>
      <c r="AHT1154" s="165"/>
      <c r="AHU1154" s="165"/>
      <c r="AHV1154" s="165"/>
      <c r="AHW1154" s="165"/>
      <c r="AHX1154" s="165"/>
      <c r="AHY1154" s="165"/>
      <c r="AHZ1154" s="165"/>
      <c r="AIA1154" s="165"/>
      <c r="AIB1154" s="165"/>
      <c r="AIC1154" s="165"/>
      <c r="AID1154" s="165"/>
      <c r="AIE1154" s="165"/>
      <c r="AIF1154" s="165"/>
      <c r="AIG1154" s="165"/>
      <c r="AIH1154" s="165"/>
      <c r="AII1154" s="165"/>
      <c r="AIJ1154" s="165"/>
      <c r="AIK1154" s="165"/>
      <c r="AIL1154" s="165"/>
      <c r="AIM1154" s="165"/>
      <c r="AIN1154" s="165"/>
      <c r="AIO1154" s="165"/>
      <c r="AIP1154" s="165"/>
      <c r="AIQ1154" s="165"/>
      <c r="AIR1154" s="165"/>
      <c r="AIS1154" s="165"/>
      <c r="AIT1154" s="165"/>
      <c r="AIU1154" s="165"/>
      <c r="AIV1154" s="165"/>
      <c r="AIW1154" s="165"/>
      <c r="AIX1154" s="165"/>
      <c r="AIY1154" s="165"/>
      <c r="AIZ1154" s="165"/>
      <c r="AJA1154" s="165"/>
      <c r="AJB1154" s="165"/>
      <c r="AJC1154" s="165"/>
      <c r="AJD1154" s="165"/>
      <c r="AJE1154" s="165"/>
      <c r="AJF1154" s="165"/>
      <c r="AJG1154" s="165"/>
      <c r="AJH1154" s="165"/>
      <c r="AJI1154" s="165"/>
      <c r="AJJ1154" s="165"/>
      <c r="AJK1154" s="165"/>
      <c r="AJL1154" s="165"/>
      <c r="AJM1154" s="165"/>
      <c r="AJN1154" s="165"/>
      <c r="AJO1154" s="165"/>
      <c r="AJP1154" s="165"/>
      <c r="AJQ1154" s="165"/>
      <c r="AJR1154" s="165"/>
      <c r="AJS1154" s="165"/>
      <c r="AJT1154" s="165"/>
      <c r="AJU1154" s="165"/>
      <c r="AJV1154" s="165"/>
      <c r="AJW1154" s="165"/>
      <c r="AJX1154" s="165"/>
      <c r="AJY1154" s="165"/>
      <c r="AJZ1154" s="165"/>
      <c r="AKA1154" s="165"/>
      <c r="AKB1154" s="165"/>
      <c r="AKC1154" s="165"/>
      <c r="AKD1154" s="165"/>
      <c r="AKE1154" s="165"/>
      <c r="AKF1154" s="165"/>
      <c r="AKG1154" s="165"/>
      <c r="AKH1154" s="165"/>
      <c r="AKI1154" s="165"/>
      <c r="AKJ1154" s="165"/>
      <c r="AKK1154" s="165"/>
      <c r="AKL1154" s="165"/>
      <c r="AKM1154" s="165"/>
      <c r="AKN1154" s="165"/>
      <c r="AKO1154" s="165"/>
      <c r="AKP1154" s="165"/>
      <c r="AKQ1154" s="165"/>
      <c r="AKR1154" s="165"/>
      <c r="AKS1154" s="165"/>
      <c r="AKT1154" s="165"/>
      <c r="AKU1154" s="165"/>
      <c r="AKV1154" s="165"/>
      <c r="AKW1154" s="165"/>
      <c r="AKX1154" s="165"/>
      <c r="AKY1154" s="165"/>
      <c r="AKZ1154" s="165"/>
      <c r="ALA1154" s="165"/>
      <c r="ALB1154" s="165"/>
      <c r="ALC1154" s="165"/>
      <c r="ALD1154" s="165"/>
      <c r="ALE1154" s="165"/>
      <c r="ALF1154" s="165"/>
      <c r="ALG1154" s="165"/>
      <c r="ALH1154" s="165"/>
      <c r="ALI1154" s="165"/>
      <c r="ALJ1154" s="165"/>
      <c r="ALK1154" s="165"/>
      <c r="ALL1154" s="165"/>
      <c r="ALM1154" s="165"/>
      <c r="ALN1154" s="165"/>
      <c r="ALO1154" s="165"/>
      <c r="ALP1154" s="165"/>
      <c r="ALQ1154" s="165"/>
      <c r="ALR1154" s="165"/>
      <c r="ALS1154" s="165"/>
      <c r="ALT1154" s="165"/>
      <c r="ALU1154" s="165"/>
      <c r="ALV1154" s="165"/>
      <c r="ALW1154" s="165"/>
      <c r="ALX1154" s="165"/>
      <c r="ALY1154" s="165"/>
      <c r="ALZ1154" s="165"/>
      <c r="AMA1154" s="165"/>
      <c r="AMB1154" s="165"/>
      <c r="AMC1154" s="165"/>
      <c r="AMD1154" s="165"/>
      <c r="AME1154" s="165"/>
      <c r="AMF1154" s="165"/>
      <c r="AMG1154" s="165"/>
      <c r="AMH1154" s="165"/>
      <c r="AMI1154" s="165"/>
      <c r="AMJ1154" s="165"/>
      <c r="AMK1154" s="165"/>
      <c r="AML1154" s="165"/>
      <c r="AMM1154" s="165"/>
      <c r="AMN1154" s="165"/>
      <c r="AMO1154" s="165"/>
      <c r="AMP1154" s="165"/>
      <c r="AMQ1154" s="165"/>
      <c r="AMR1154" s="165"/>
      <c r="AMS1154" s="165"/>
      <c r="AMT1154" s="165"/>
      <c r="AMU1154" s="165"/>
      <c r="AMV1154" s="165"/>
      <c r="AMW1154" s="165"/>
      <c r="AMX1154" s="165"/>
      <c r="AMY1154" s="165"/>
      <c r="AMZ1154" s="165"/>
      <c r="ANA1154" s="165"/>
      <c r="ANB1154" s="165"/>
      <c r="ANC1154" s="165"/>
      <c r="AND1154" s="165"/>
      <c r="ANE1154" s="165"/>
      <c r="ANF1154" s="165"/>
      <c r="ANG1154" s="165"/>
      <c r="ANH1154" s="165"/>
      <c r="ANI1154" s="165"/>
      <c r="ANJ1154" s="165"/>
      <c r="ANK1154" s="165"/>
      <c r="ANL1154" s="165"/>
      <c r="ANM1154" s="165"/>
      <c r="ANN1154" s="165"/>
      <c r="ANO1154" s="165"/>
      <c r="ANP1154" s="165"/>
      <c r="ANQ1154" s="165"/>
      <c r="ANR1154" s="165"/>
      <c r="ANS1154" s="165"/>
      <c r="ANT1154" s="165"/>
      <c r="ANU1154" s="165"/>
      <c r="ANV1154" s="165"/>
      <c r="ANW1154" s="165"/>
      <c r="ANX1154" s="165"/>
      <c r="ANY1154" s="165"/>
      <c r="ANZ1154" s="165"/>
      <c r="AOA1154" s="165"/>
      <c r="AOB1154" s="165"/>
      <c r="AOC1154" s="165"/>
      <c r="AOD1154" s="165"/>
      <c r="AOE1154" s="165"/>
      <c r="AOF1154" s="165"/>
      <c r="AOG1154" s="165"/>
      <c r="AOH1154" s="165"/>
      <c r="AOI1154" s="165"/>
      <c r="AOJ1154" s="165"/>
      <c r="AOK1154" s="165"/>
      <c r="AOL1154" s="165"/>
      <c r="AOM1154" s="165"/>
      <c r="AON1154" s="165"/>
      <c r="AOO1154" s="165"/>
      <c r="AOP1154" s="165"/>
      <c r="AOQ1154" s="165"/>
      <c r="AOR1154" s="165"/>
      <c r="AOS1154" s="165"/>
      <c r="AOT1154" s="165"/>
      <c r="AOU1154" s="165"/>
      <c r="AOV1154" s="165"/>
      <c r="AOW1154" s="165"/>
      <c r="AOX1154" s="165"/>
      <c r="AOY1154" s="165"/>
      <c r="AOZ1154" s="165"/>
      <c r="APA1154" s="165"/>
      <c r="APB1154" s="165"/>
      <c r="APC1154" s="165"/>
      <c r="APD1154" s="165"/>
      <c r="APE1154" s="165"/>
      <c r="APF1154" s="165"/>
      <c r="APG1154" s="165"/>
      <c r="APH1154" s="165"/>
      <c r="API1154" s="165"/>
      <c r="APJ1154" s="165"/>
      <c r="APK1154" s="165"/>
      <c r="APL1154" s="165"/>
      <c r="APM1154" s="165"/>
      <c r="APN1154" s="165"/>
      <c r="APO1154" s="165"/>
      <c r="APP1154" s="165"/>
      <c r="APQ1154" s="165"/>
      <c r="APR1154" s="165"/>
      <c r="APS1154" s="165"/>
      <c r="APT1154" s="165"/>
      <c r="APU1154" s="165"/>
      <c r="APV1154" s="165"/>
      <c r="APW1154" s="165"/>
      <c r="APX1154" s="165"/>
      <c r="APY1154" s="165"/>
      <c r="APZ1154" s="165"/>
      <c r="AQA1154" s="165"/>
      <c r="AQB1154" s="165"/>
      <c r="AQC1154" s="165"/>
      <c r="AQD1154" s="165"/>
      <c r="AQE1154" s="165"/>
      <c r="AQF1154" s="165"/>
      <c r="AQG1154" s="165"/>
      <c r="AQH1154" s="165"/>
      <c r="AQI1154" s="165"/>
      <c r="AQJ1154" s="165"/>
      <c r="AQK1154" s="165"/>
      <c r="AQL1154" s="165"/>
      <c r="AQM1154" s="165"/>
      <c r="AQN1154" s="165"/>
      <c r="AQO1154" s="165"/>
      <c r="AQP1154" s="165"/>
      <c r="AQQ1154" s="165"/>
      <c r="AQR1154" s="165"/>
      <c r="AQS1154" s="165"/>
      <c r="AQT1154" s="165"/>
      <c r="AQU1154" s="165"/>
      <c r="AQV1154" s="165"/>
      <c r="AQW1154" s="165"/>
      <c r="AQX1154" s="165"/>
      <c r="AQY1154" s="165"/>
      <c r="AQZ1154" s="165"/>
      <c r="ARA1154" s="165"/>
      <c r="ARB1154" s="165"/>
      <c r="ARC1154" s="165"/>
      <c r="ARD1154" s="165"/>
      <c r="ARE1154" s="165"/>
      <c r="ARF1154" s="165"/>
      <c r="ARG1154" s="165"/>
      <c r="ARH1154" s="165"/>
      <c r="ARI1154" s="165"/>
      <c r="ARJ1154" s="165"/>
      <c r="ARK1154" s="165"/>
      <c r="ARL1154" s="165"/>
      <c r="ARM1154" s="165"/>
      <c r="ARN1154" s="165"/>
      <c r="ARO1154" s="165"/>
      <c r="ARP1154" s="165"/>
      <c r="ARQ1154" s="165"/>
      <c r="ARR1154" s="165"/>
      <c r="ARS1154" s="165"/>
      <c r="ART1154" s="165"/>
      <c r="ARU1154" s="165"/>
      <c r="ARV1154" s="165"/>
      <c r="ARW1154" s="165"/>
      <c r="ARX1154" s="165"/>
      <c r="ARY1154" s="165"/>
      <c r="ARZ1154" s="165"/>
      <c r="ASA1154" s="165"/>
      <c r="ASB1154" s="165"/>
      <c r="ASC1154" s="165"/>
      <c r="ASD1154" s="165"/>
      <c r="ASE1154" s="165"/>
      <c r="ASF1154" s="165"/>
      <c r="ASG1154" s="165"/>
      <c r="ASH1154" s="165"/>
      <c r="ASI1154" s="165"/>
      <c r="ASJ1154" s="165"/>
      <c r="ASK1154" s="165"/>
      <c r="ASL1154" s="165"/>
      <c r="ASM1154" s="165"/>
      <c r="ASN1154" s="165"/>
      <c r="ASO1154" s="165"/>
      <c r="ASP1154" s="165"/>
      <c r="ASQ1154" s="165"/>
      <c r="ASR1154" s="165"/>
      <c r="ASS1154" s="165"/>
      <c r="AST1154" s="165"/>
      <c r="ASU1154" s="165"/>
      <c r="ASV1154" s="165"/>
      <c r="ASW1154" s="165"/>
      <c r="ASX1154" s="165"/>
      <c r="ASY1154" s="165"/>
      <c r="ASZ1154" s="165"/>
      <c r="ATA1154" s="165"/>
      <c r="ATB1154" s="165"/>
      <c r="ATC1154" s="165"/>
      <c r="ATD1154" s="165"/>
      <c r="ATE1154" s="165"/>
      <c r="ATF1154" s="165"/>
      <c r="ATG1154" s="165"/>
      <c r="ATH1154" s="165"/>
      <c r="ATI1154" s="165"/>
      <c r="ATJ1154" s="165"/>
      <c r="ATK1154" s="165"/>
      <c r="ATL1154" s="165"/>
      <c r="ATM1154" s="165"/>
      <c r="ATN1154" s="165"/>
      <c r="ATO1154" s="165"/>
      <c r="ATP1154" s="165"/>
      <c r="ATQ1154" s="165"/>
      <c r="ATR1154" s="165"/>
      <c r="ATS1154" s="165"/>
      <c r="ATT1154" s="165"/>
      <c r="ATU1154" s="165"/>
      <c r="ATV1154" s="165"/>
      <c r="ATW1154" s="165"/>
      <c r="ATX1154" s="165"/>
      <c r="ATY1154" s="165"/>
      <c r="ATZ1154" s="165"/>
      <c r="AUA1154" s="165"/>
      <c r="AUB1154" s="165"/>
      <c r="AUC1154" s="165"/>
      <c r="AUD1154" s="165"/>
      <c r="AUE1154" s="165"/>
      <c r="AUF1154" s="165"/>
      <c r="AUG1154" s="165"/>
      <c r="AUH1154" s="165"/>
      <c r="AUI1154" s="165"/>
      <c r="AUJ1154" s="165"/>
      <c r="AUK1154" s="165"/>
      <c r="AUL1154" s="165"/>
      <c r="AUM1154" s="165"/>
      <c r="AUN1154" s="165"/>
      <c r="AUO1154" s="165"/>
      <c r="AUP1154" s="165"/>
      <c r="AUQ1154" s="165"/>
      <c r="AUR1154" s="165"/>
      <c r="AUS1154" s="165"/>
      <c r="AUT1154" s="165"/>
      <c r="AUU1154" s="165"/>
      <c r="AUV1154" s="165"/>
      <c r="AUW1154" s="165"/>
      <c r="AUX1154" s="165"/>
      <c r="AUY1154" s="165"/>
      <c r="AUZ1154" s="165"/>
      <c r="AVA1154" s="165"/>
      <c r="AVB1154" s="165"/>
      <c r="AVC1154" s="165"/>
      <c r="AVD1154" s="165"/>
      <c r="AVE1154" s="165"/>
      <c r="AVF1154" s="165"/>
      <c r="AVG1154" s="165"/>
      <c r="AVH1154" s="165"/>
      <c r="AVI1154" s="165"/>
      <c r="AVJ1154" s="165"/>
      <c r="AVK1154" s="165"/>
      <c r="AVL1154" s="165"/>
      <c r="AVM1154" s="165"/>
      <c r="AVN1154" s="165"/>
      <c r="AVO1154" s="165"/>
      <c r="AVP1154" s="165"/>
      <c r="AVQ1154" s="165"/>
      <c r="AVR1154" s="165"/>
      <c r="AVS1154" s="165"/>
      <c r="AVT1154" s="165"/>
      <c r="AVU1154" s="165"/>
      <c r="AVV1154" s="165"/>
      <c r="AVW1154" s="165"/>
      <c r="AVX1154" s="165"/>
      <c r="AVY1154" s="165"/>
      <c r="AVZ1154" s="165"/>
      <c r="AWA1154" s="165"/>
      <c r="AWB1154" s="165"/>
      <c r="AWC1154" s="165"/>
      <c r="AWD1154" s="165"/>
      <c r="AWE1154" s="165"/>
      <c r="AWF1154" s="165"/>
      <c r="AWG1154" s="165"/>
      <c r="AWH1154" s="165"/>
      <c r="AWI1154" s="165"/>
      <c r="AWJ1154" s="165"/>
      <c r="AWK1154" s="165"/>
      <c r="AWL1154" s="165"/>
      <c r="AWM1154" s="165"/>
      <c r="AWN1154" s="165"/>
      <c r="AWO1154" s="165"/>
      <c r="AWP1154" s="165"/>
      <c r="AWQ1154" s="165"/>
      <c r="AWR1154" s="165"/>
      <c r="AWS1154" s="165"/>
      <c r="AWT1154" s="165"/>
      <c r="AWU1154" s="165"/>
      <c r="AWV1154" s="165"/>
      <c r="AWW1154" s="165"/>
      <c r="AWX1154" s="165"/>
      <c r="AWY1154" s="165"/>
      <c r="AWZ1154" s="165"/>
      <c r="AXA1154" s="165"/>
      <c r="AXB1154" s="165"/>
      <c r="AXC1154" s="165"/>
      <c r="AXD1154" s="165"/>
      <c r="AXE1154" s="165"/>
      <c r="AXF1154" s="165"/>
      <c r="AXG1154" s="165"/>
      <c r="AXH1154" s="165"/>
      <c r="AXI1154" s="165"/>
      <c r="AXJ1154" s="165"/>
      <c r="AXK1154" s="165"/>
      <c r="AXL1154" s="165"/>
      <c r="AXM1154" s="165"/>
      <c r="AXN1154" s="165"/>
      <c r="AXO1154" s="165"/>
      <c r="AXP1154" s="165"/>
      <c r="AXQ1154" s="165"/>
      <c r="AXR1154" s="165"/>
      <c r="AXS1154" s="165"/>
      <c r="AXT1154" s="165"/>
      <c r="AXU1154" s="165"/>
      <c r="AXV1154" s="165"/>
      <c r="AXW1154" s="165"/>
      <c r="AXX1154" s="165"/>
      <c r="AXY1154" s="165"/>
      <c r="AXZ1154" s="165"/>
      <c r="AYA1154" s="165"/>
      <c r="AYB1154" s="165"/>
      <c r="AYC1154" s="165"/>
      <c r="AYD1154" s="165"/>
      <c r="AYE1154" s="165"/>
      <c r="AYF1154" s="165"/>
      <c r="AYG1154" s="165"/>
      <c r="AYH1154" s="165"/>
      <c r="AYI1154" s="165"/>
      <c r="AYJ1154" s="165"/>
      <c r="AYK1154" s="165"/>
      <c r="AYL1154" s="165"/>
      <c r="AYM1154" s="165"/>
      <c r="AYN1154" s="165"/>
      <c r="AYO1154" s="165"/>
      <c r="AYP1154" s="165"/>
      <c r="AYQ1154" s="165"/>
      <c r="AYR1154" s="165"/>
      <c r="AYS1154" s="165"/>
      <c r="AYT1154" s="165"/>
      <c r="AYU1154" s="165"/>
      <c r="AYV1154" s="165"/>
      <c r="AYW1154" s="165"/>
      <c r="AYX1154" s="165"/>
      <c r="AYY1154" s="165"/>
      <c r="AYZ1154" s="165"/>
      <c r="AZA1154" s="165"/>
      <c r="AZB1154" s="165"/>
      <c r="AZC1154" s="165"/>
      <c r="AZD1154" s="165"/>
      <c r="AZE1154" s="165"/>
      <c r="AZF1154" s="165"/>
      <c r="AZG1154" s="165"/>
      <c r="AZH1154" s="165"/>
      <c r="AZI1154" s="165"/>
      <c r="AZJ1154" s="165"/>
      <c r="AZK1154" s="165"/>
      <c r="AZL1154" s="165"/>
      <c r="AZM1154" s="165"/>
      <c r="AZN1154" s="165"/>
      <c r="AZO1154" s="165"/>
      <c r="AZP1154" s="165"/>
      <c r="AZQ1154" s="165"/>
      <c r="AZR1154" s="165"/>
      <c r="AZS1154" s="165"/>
      <c r="AZT1154" s="165"/>
      <c r="AZU1154" s="165"/>
      <c r="AZV1154" s="165"/>
      <c r="AZW1154" s="165"/>
      <c r="AZX1154" s="165"/>
      <c r="AZY1154" s="165"/>
      <c r="AZZ1154" s="165"/>
      <c r="BAA1154" s="165"/>
      <c r="BAB1154" s="165"/>
      <c r="BAC1154" s="165"/>
      <c r="BAD1154" s="165"/>
      <c r="BAE1154" s="165"/>
      <c r="BAF1154" s="165"/>
      <c r="BAG1154" s="165"/>
      <c r="BAH1154" s="165"/>
      <c r="BAI1154" s="165"/>
      <c r="BAJ1154" s="165"/>
      <c r="BAK1154" s="165"/>
      <c r="BAL1154" s="165"/>
      <c r="BAM1154" s="165"/>
      <c r="BAN1154" s="165"/>
      <c r="BAO1154" s="165"/>
      <c r="BAP1154" s="165"/>
      <c r="BAQ1154" s="165"/>
      <c r="BAR1154" s="165"/>
      <c r="BAS1154" s="165"/>
      <c r="BAT1154" s="165"/>
      <c r="BAU1154" s="165"/>
      <c r="BAV1154" s="165"/>
      <c r="BAW1154" s="165"/>
      <c r="BAX1154" s="165"/>
      <c r="BAY1154" s="165"/>
      <c r="BAZ1154" s="165"/>
      <c r="BBA1154" s="165"/>
      <c r="BBB1154" s="165"/>
      <c r="BBC1154" s="165"/>
      <c r="BBD1154" s="165"/>
      <c r="BBE1154" s="165"/>
      <c r="BBF1154" s="165"/>
      <c r="BBG1154" s="165"/>
      <c r="BBH1154" s="165"/>
      <c r="BBI1154" s="165"/>
      <c r="BBJ1154" s="165"/>
      <c r="BBK1154" s="165"/>
      <c r="BBL1154" s="165"/>
      <c r="BBM1154" s="165"/>
      <c r="BBN1154" s="165"/>
      <c r="BBO1154" s="165"/>
      <c r="BBP1154" s="165"/>
      <c r="BBQ1154" s="165"/>
      <c r="BBR1154" s="165"/>
      <c r="BBS1154" s="165"/>
      <c r="BBT1154" s="165"/>
      <c r="BBU1154" s="165"/>
      <c r="BBV1154" s="165"/>
      <c r="BBW1154" s="165"/>
      <c r="BBX1154" s="165"/>
      <c r="BBY1154" s="165"/>
      <c r="BBZ1154" s="165"/>
      <c r="BCA1154" s="165"/>
      <c r="BCB1154" s="165"/>
      <c r="BCC1154" s="165"/>
      <c r="BCD1154" s="165"/>
      <c r="BCE1154" s="165"/>
      <c r="BCF1154" s="165"/>
      <c r="BCG1154" s="165"/>
      <c r="BCH1154" s="165"/>
      <c r="BCI1154" s="165"/>
      <c r="BCJ1154" s="165"/>
      <c r="BCK1154" s="165"/>
      <c r="BCL1154" s="165"/>
      <c r="BCM1154" s="165"/>
      <c r="BCN1154" s="165"/>
      <c r="BCO1154" s="165"/>
      <c r="BCP1154" s="165"/>
      <c r="BCQ1154" s="165"/>
      <c r="BCR1154" s="165"/>
      <c r="BCS1154" s="165"/>
      <c r="BCT1154" s="165"/>
      <c r="BCU1154" s="165"/>
      <c r="BCV1154" s="165"/>
      <c r="BCW1154" s="165"/>
      <c r="BCX1154" s="165"/>
      <c r="BCY1154" s="165"/>
      <c r="BCZ1154" s="165"/>
      <c r="BDA1154" s="165"/>
      <c r="BDB1154" s="165"/>
      <c r="BDC1154" s="165"/>
      <c r="BDD1154" s="165"/>
      <c r="BDE1154" s="165"/>
      <c r="BDF1154" s="165"/>
      <c r="BDG1154" s="165"/>
      <c r="BDH1154" s="165"/>
      <c r="BDI1154" s="165"/>
      <c r="BDJ1154" s="165"/>
      <c r="BDK1154" s="165"/>
      <c r="BDL1154" s="165"/>
      <c r="BDM1154" s="165"/>
      <c r="BDN1154" s="165"/>
      <c r="BDO1154" s="165"/>
      <c r="BDP1154" s="165"/>
      <c r="BDQ1154" s="165"/>
      <c r="BDR1154" s="165"/>
      <c r="BDS1154" s="165"/>
      <c r="BDT1154" s="165"/>
      <c r="BDU1154" s="165"/>
      <c r="BDV1154" s="165"/>
      <c r="BDW1154" s="165"/>
      <c r="BDX1154" s="165"/>
      <c r="BDY1154" s="165"/>
      <c r="BDZ1154" s="165"/>
      <c r="BEA1154" s="165"/>
      <c r="BEB1154" s="165"/>
      <c r="BEC1154" s="165"/>
      <c r="BED1154" s="165"/>
      <c r="BEE1154" s="165"/>
      <c r="BEF1154" s="165"/>
      <c r="BEG1154" s="165"/>
      <c r="BEH1154" s="165"/>
      <c r="BEI1154" s="165"/>
      <c r="BEJ1154" s="165"/>
      <c r="BEK1154" s="165"/>
      <c r="BEL1154" s="165"/>
      <c r="BEM1154" s="165"/>
      <c r="BEN1154" s="165"/>
      <c r="BEO1154" s="165"/>
      <c r="BEP1154" s="165"/>
      <c r="BEQ1154" s="165"/>
      <c r="BER1154" s="165"/>
      <c r="BES1154" s="165"/>
      <c r="BET1154" s="165"/>
      <c r="BEU1154" s="165"/>
      <c r="BEV1154" s="165"/>
      <c r="BEW1154" s="165"/>
      <c r="BEX1154" s="165"/>
      <c r="BEY1154" s="165"/>
      <c r="BEZ1154" s="165"/>
      <c r="BFA1154" s="165"/>
      <c r="BFB1154" s="165"/>
      <c r="BFC1154" s="165"/>
      <c r="BFD1154" s="165"/>
      <c r="BFE1154" s="165"/>
      <c r="BFF1154" s="165"/>
      <c r="BFG1154" s="165"/>
      <c r="BFH1154" s="165"/>
      <c r="BFI1154" s="165"/>
      <c r="BFJ1154" s="165"/>
      <c r="BFK1154" s="165"/>
      <c r="BFL1154" s="165"/>
      <c r="BFM1154" s="165"/>
      <c r="BFN1154" s="165"/>
      <c r="BFO1154" s="165"/>
      <c r="BFP1154" s="165"/>
      <c r="BFQ1154" s="165"/>
      <c r="BFR1154" s="165"/>
      <c r="BFS1154" s="165"/>
      <c r="BFT1154" s="165"/>
      <c r="BFU1154" s="165"/>
      <c r="BFV1154" s="165"/>
      <c r="BFW1154" s="165"/>
      <c r="BFX1154" s="165"/>
      <c r="BFY1154" s="165"/>
      <c r="BFZ1154" s="165"/>
      <c r="BGA1154" s="165"/>
      <c r="BGB1154" s="165"/>
      <c r="BGC1154" s="165"/>
      <c r="BGD1154" s="165"/>
      <c r="BGE1154" s="165"/>
      <c r="BGF1154" s="165"/>
      <c r="BGG1154" s="165"/>
      <c r="BGH1154" s="165"/>
      <c r="BGI1154" s="165"/>
      <c r="BGJ1154" s="165"/>
      <c r="BGK1154" s="165"/>
      <c r="BGL1154" s="165"/>
      <c r="BGM1154" s="165"/>
      <c r="BGN1154" s="165"/>
      <c r="BGO1154" s="165"/>
      <c r="BGP1154" s="165"/>
      <c r="BGQ1154" s="165"/>
      <c r="BGR1154" s="165"/>
      <c r="BGS1154" s="165"/>
      <c r="BGT1154" s="165"/>
      <c r="BGU1154" s="165"/>
      <c r="BGV1154" s="165"/>
      <c r="BGW1154" s="165"/>
      <c r="BGX1154" s="165"/>
      <c r="BGY1154" s="165"/>
      <c r="BGZ1154" s="165"/>
      <c r="BHA1154" s="165"/>
      <c r="BHB1154" s="165"/>
      <c r="BHC1154" s="165"/>
      <c r="BHD1154" s="165"/>
      <c r="BHE1154" s="165"/>
      <c r="BHF1154" s="165"/>
      <c r="BHG1154" s="165"/>
      <c r="BHH1154" s="165"/>
      <c r="BHI1154" s="165"/>
      <c r="BHJ1154" s="165"/>
      <c r="BHK1154" s="165"/>
      <c r="BHL1154" s="165"/>
      <c r="BHM1154" s="165"/>
      <c r="BHN1154" s="165"/>
      <c r="BHO1154" s="165"/>
      <c r="BHP1154" s="165"/>
      <c r="BHQ1154" s="165"/>
      <c r="BHR1154" s="165"/>
      <c r="BHS1154" s="165"/>
      <c r="BHT1154" s="165"/>
      <c r="BHU1154" s="165"/>
      <c r="BHV1154" s="165"/>
      <c r="BHW1154" s="165"/>
      <c r="BHX1154" s="165"/>
      <c r="BHY1154" s="165"/>
      <c r="BHZ1154" s="165"/>
      <c r="BIA1154" s="165"/>
      <c r="BIB1154" s="165"/>
      <c r="BIC1154" s="165"/>
      <c r="BID1154" s="165"/>
      <c r="BIE1154" s="165"/>
      <c r="BIF1154" s="165"/>
      <c r="BIG1154" s="165"/>
      <c r="BIH1154" s="165"/>
      <c r="BII1154" s="165"/>
      <c r="BIJ1154" s="165"/>
      <c r="BIK1154" s="165"/>
      <c r="BIL1154" s="165"/>
      <c r="BIM1154" s="165"/>
      <c r="BIN1154" s="165"/>
      <c r="BIO1154" s="165"/>
      <c r="BIP1154" s="165"/>
      <c r="BIQ1154" s="165"/>
      <c r="BIR1154" s="165"/>
      <c r="BIS1154" s="165"/>
      <c r="BIT1154" s="165"/>
      <c r="BIU1154" s="165"/>
      <c r="BIV1154" s="165"/>
      <c r="BIW1154" s="165"/>
      <c r="BIX1154" s="165"/>
      <c r="BIY1154" s="165"/>
      <c r="BIZ1154" s="165"/>
      <c r="BJA1154" s="165"/>
      <c r="BJB1154" s="165"/>
      <c r="BJC1154" s="165"/>
      <c r="BJD1154" s="165"/>
      <c r="BJE1154" s="165"/>
      <c r="BJF1154" s="165"/>
      <c r="BJG1154" s="165"/>
      <c r="BJH1154" s="165"/>
      <c r="BJI1154" s="165"/>
      <c r="BJJ1154" s="165"/>
      <c r="BJK1154" s="165"/>
      <c r="BJL1154" s="165"/>
      <c r="BJM1154" s="165"/>
      <c r="BJN1154" s="165"/>
      <c r="BJO1154" s="165"/>
      <c r="BJP1154" s="165"/>
      <c r="BJQ1154" s="165"/>
      <c r="BJR1154" s="165"/>
      <c r="BJS1154" s="165"/>
      <c r="BJT1154" s="165"/>
      <c r="BJU1154" s="165"/>
      <c r="BJV1154" s="165"/>
      <c r="BJW1154" s="165"/>
      <c r="BJX1154" s="165"/>
      <c r="BJY1154" s="165"/>
      <c r="BJZ1154" s="165"/>
      <c r="BKA1154" s="165"/>
      <c r="BKB1154" s="165"/>
      <c r="BKC1154" s="165"/>
      <c r="BKD1154" s="165"/>
      <c r="BKE1154" s="165"/>
      <c r="BKF1154" s="165"/>
      <c r="BKG1154" s="165"/>
      <c r="BKH1154" s="165"/>
      <c r="BKI1154" s="165"/>
      <c r="BKJ1154" s="165"/>
      <c r="BKK1154" s="165"/>
      <c r="BKL1154" s="165"/>
      <c r="BKM1154" s="165"/>
      <c r="BKN1154" s="165"/>
      <c r="BKO1154" s="165"/>
      <c r="BKP1154" s="165"/>
      <c r="BKQ1154" s="165"/>
      <c r="BKR1154" s="165"/>
      <c r="BKS1154" s="165"/>
      <c r="BKT1154" s="165"/>
      <c r="BKU1154" s="165"/>
      <c r="BKV1154" s="165"/>
      <c r="BKW1154" s="165"/>
      <c r="BKX1154" s="165"/>
      <c r="BKY1154" s="165"/>
      <c r="BKZ1154" s="165"/>
      <c r="BLA1154" s="165"/>
      <c r="BLB1154" s="165"/>
      <c r="BLC1154" s="165"/>
      <c r="BLD1154" s="165"/>
      <c r="BLE1154" s="165"/>
      <c r="BLF1154" s="165"/>
      <c r="BLG1154" s="165"/>
      <c r="BLH1154" s="165"/>
      <c r="BLI1154" s="165"/>
      <c r="BLJ1154" s="165"/>
      <c r="BLK1154" s="165"/>
      <c r="BLL1154" s="165"/>
      <c r="BLM1154" s="165"/>
      <c r="BLN1154" s="165"/>
      <c r="BLO1154" s="165"/>
      <c r="BLP1154" s="165"/>
      <c r="BLQ1154" s="165"/>
      <c r="BLR1154" s="165"/>
      <c r="BLS1154" s="165"/>
      <c r="BLT1154" s="165"/>
      <c r="BLU1154" s="165"/>
      <c r="BLV1154" s="165"/>
      <c r="BLW1154" s="165"/>
      <c r="BLX1154" s="165"/>
      <c r="BLY1154" s="165"/>
      <c r="BLZ1154" s="165"/>
      <c r="BMA1154" s="165"/>
      <c r="BMB1154" s="165"/>
      <c r="BMC1154" s="165"/>
      <c r="BMD1154" s="165"/>
      <c r="BME1154" s="165"/>
      <c r="BMF1154" s="165"/>
      <c r="BMG1154" s="165"/>
      <c r="BMH1154" s="165"/>
      <c r="BMI1154" s="165"/>
      <c r="BMJ1154" s="165"/>
      <c r="BMK1154" s="165"/>
      <c r="BML1154" s="165"/>
      <c r="BMM1154" s="165"/>
      <c r="BMN1154" s="165"/>
      <c r="BMO1154" s="165"/>
      <c r="BMP1154" s="165"/>
      <c r="BMQ1154" s="165"/>
      <c r="BMR1154" s="165"/>
      <c r="BMS1154" s="165"/>
      <c r="BMT1154" s="165"/>
      <c r="BMU1154" s="165"/>
      <c r="BMV1154" s="165"/>
      <c r="BMW1154" s="165"/>
      <c r="BMX1154" s="165"/>
      <c r="BMY1154" s="165"/>
      <c r="BMZ1154" s="165"/>
      <c r="BNA1154" s="165"/>
      <c r="BNB1154" s="165"/>
      <c r="BNC1154" s="165"/>
      <c r="BND1154" s="165"/>
      <c r="BNE1154" s="165"/>
      <c r="BNF1154" s="165"/>
      <c r="BNG1154" s="165"/>
      <c r="BNH1154" s="165"/>
      <c r="BNI1154" s="165"/>
      <c r="BNJ1154" s="165"/>
      <c r="BNK1154" s="165"/>
      <c r="BNL1154" s="165"/>
      <c r="BNM1154" s="165"/>
      <c r="BNN1154" s="165"/>
      <c r="BNO1154" s="165"/>
      <c r="BNP1154" s="165"/>
      <c r="BNQ1154" s="165"/>
      <c r="BNR1154" s="165"/>
      <c r="BNS1154" s="165"/>
      <c r="BNT1154" s="165"/>
      <c r="BNU1154" s="165"/>
      <c r="BNV1154" s="165"/>
      <c r="BNW1154" s="165"/>
      <c r="BNX1154" s="165"/>
      <c r="BNY1154" s="165"/>
      <c r="BNZ1154" s="165"/>
      <c r="BOA1154" s="165"/>
      <c r="BOB1154" s="165"/>
      <c r="BOC1154" s="165"/>
      <c r="BOD1154" s="165"/>
      <c r="BOE1154" s="165"/>
      <c r="BOF1154" s="165"/>
      <c r="BOG1154" s="165"/>
      <c r="BOH1154" s="165"/>
      <c r="BOI1154" s="165"/>
      <c r="BOJ1154" s="165"/>
      <c r="BOK1154" s="165"/>
      <c r="BOL1154" s="165"/>
      <c r="BOM1154" s="165"/>
      <c r="BON1154" s="165"/>
      <c r="BOO1154" s="165"/>
      <c r="BOP1154" s="165"/>
      <c r="BOQ1154" s="165"/>
      <c r="BOR1154" s="165"/>
      <c r="BOS1154" s="165"/>
      <c r="BOT1154" s="165"/>
      <c r="BOU1154" s="165"/>
      <c r="BOV1154" s="165"/>
      <c r="BOW1154" s="165"/>
      <c r="BOX1154" s="165"/>
      <c r="BOY1154" s="165"/>
      <c r="BOZ1154" s="165"/>
      <c r="BPA1154" s="165"/>
      <c r="BPB1154" s="165"/>
      <c r="BPC1154" s="165"/>
      <c r="BPD1154" s="165"/>
      <c r="BPE1154" s="165"/>
      <c r="BPF1154" s="165"/>
      <c r="BPG1154" s="165"/>
      <c r="BPH1154" s="165"/>
      <c r="BPI1154" s="165"/>
      <c r="BPJ1154" s="165"/>
      <c r="BPK1154" s="165"/>
      <c r="BPL1154" s="165"/>
      <c r="BPM1154" s="165"/>
      <c r="BPN1154" s="165"/>
      <c r="BPO1154" s="165"/>
      <c r="BPP1154" s="165"/>
      <c r="BPQ1154" s="165"/>
      <c r="BPR1154" s="165"/>
      <c r="BPS1154" s="165"/>
      <c r="BPT1154" s="165"/>
      <c r="BPU1154" s="165"/>
      <c r="BPV1154" s="165"/>
      <c r="BPW1154" s="165"/>
      <c r="BPX1154" s="165"/>
      <c r="BPY1154" s="165"/>
      <c r="BPZ1154" s="165"/>
      <c r="BQA1154" s="165"/>
      <c r="BQB1154" s="165"/>
      <c r="BQC1154" s="165"/>
      <c r="BQD1154" s="165"/>
      <c r="BQE1154" s="165"/>
      <c r="BQF1154" s="165"/>
      <c r="BQG1154" s="165"/>
      <c r="BQH1154" s="165"/>
      <c r="BQI1154" s="165"/>
      <c r="BQJ1154" s="165"/>
      <c r="BQK1154" s="165"/>
      <c r="BQL1154" s="165"/>
      <c r="BQM1154" s="165"/>
      <c r="BQN1154" s="165"/>
      <c r="BQO1154" s="165"/>
      <c r="BQP1154" s="165"/>
      <c r="BQQ1154" s="165"/>
      <c r="BQR1154" s="165"/>
      <c r="BQS1154" s="165"/>
      <c r="BQT1154" s="165"/>
      <c r="BQU1154" s="165"/>
      <c r="BQV1154" s="165"/>
      <c r="BQW1154" s="165"/>
      <c r="BQX1154" s="165"/>
      <c r="BQY1154" s="165"/>
      <c r="BQZ1154" s="165"/>
      <c r="BRA1154" s="165"/>
      <c r="BRB1154" s="165"/>
      <c r="BRC1154" s="165"/>
      <c r="BRD1154" s="165"/>
      <c r="BRE1154" s="165"/>
      <c r="BRF1154" s="165"/>
      <c r="BRG1154" s="165"/>
      <c r="BRH1154" s="165"/>
      <c r="BRI1154" s="165"/>
      <c r="BRJ1154" s="165"/>
      <c r="BRK1154" s="165"/>
      <c r="BRL1154" s="165"/>
      <c r="BRM1154" s="165"/>
      <c r="BRN1154" s="165"/>
      <c r="BRO1154" s="165"/>
      <c r="BRP1154" s="165"/>
      <c r="BRQ1154" s="165"/>
      <c r="BRR1154" s="165"/>
      <c r="BRS1154" s="165"/>
      <c r="BRT1154" s="165"/>
      <c r="BRU1154" s="165"/>
      <c r="BRV1154" s="165"/>
      <c r="BRW1154" s="165"/>
      <c r="BRX1154" s="165"/>
      <c r="BRY1154" s="165"/>
      <c r="BRZ1154" s="165"/>
      <c r="BSA1154" s="165"/>
      <c r="BSB1154" s="165"/>
      <c r="BSC1154" s="165"/>
      <c r="BSD1154" s="165"/>
      <c r="BSE1154" s="165"/>
      <c r="BSF1154" s="165"/>
      <c r="BSG1154" s="165"/>
      <c r="BSH1154" s="165"/>
      <c r="BSI1154" s="165"/>
      <c r="BSJ1154" s="165"/>
      <c r="BSK1154" s="165"/>
      <c r="BSL1154" s="165"/>
      <c r="BSM1154" s="165"/>
      <c r="BSN1154" s="165"/>
      <c r="BSO1154" s="165"/>
      <c r="BSP1154" s="165"/>
      <c r="BSQ1154" s="165"/>
      <c r="BSR1154" s="165"/>
      <c r="BSS1154" s="165"/>
      <c r="BST1154" s="165"/>
      <c r="BSU1154" s="165"/>
      <c r="BSV1154" s="165"/>
      <c r="BSW1154" s="165"/>
      <c r="BSX1154" s="165"/>
      <c r="BSY1154" s="165"/>
      <c r="BSZ1154" s="165"/>
      <c r="BTA1154" s="165"/>
      <c r="BTB1154" s="165"/>
      <c r="BTC1154" s="165"/>
      <c r="BTD1154" s="165"/>
      <c r="BTE1154" s="165"/>
      <c r="BTF1154" s="165"/>
      <c r="BTG1154" s="165"/>
      <c r="BTH1154" s="165"/>
      <c r="BTI1154" s="165"/>
      <c r="BTJ1154" s="165"/>
      <c r="BTK1154" s="165"/>
      <c r="BTL1154" s="165"/>
      <c r="BTM1154" s="165"/>
      <c r="BTN1154" s="165"/>
      <c r="BTO1154" s="165"/>
      <c r="BTP1154" s="165"/>
      <c r="BTQ1154" s="165"/>
      <c r="BTR1154" s="165"/>
      <c r="BTS1154" s="165"/>
      <c r="BTT1154" s="165"/>
      <c r="BTU1154" s="165"/>
      <c r="BTV1154" s="165"/>
      <c r="BTW1154" s="165"/>
      <c r="BTX1154" s="165"/>
      <c r="BTY1154" s="165"/>
      <c r="BTZ1154" s="165"/>
      <c r="BUA1154" s="165"/>
      <c r="BUB1154" s="165"/>
      <c r="BUC1154" s="165"/>
      <c r="BUD1154" s="165"/>
      <c r="BUE1154" s="165"/>
      <c r="BUF1154" s="165"/>
      <c r="BUG1154" s="165"/>
      <c r="BUH1154" s="165"/>
      <c r="BUI1154" s="165"/>
      <c r="BUJ1154" s="165"/>
      <c r="BUK1154" s="165"/>
      <c r="BUL1154" s="165"/>
      <c r="BUM1154" s="165"/>
      <c r="BUN1154" s="165"/>
      <c r="BUO1154" s="165"/>
      <c r="BUP1154" s="165"/>
      <c r="BUQ1154" s="165"/>
      <c r="BUR1154" s="165"/>
      <c r="BUS1154" s="165"/>
      <c r="BUT1154" s="165"/>
      <c r="BUU1154" s="165"/>
      <c r="BUV1154" s="165"/>
      <c r="BUW1154" s="165"/>
      <c r="BUX1154" s="165"/>
      <c r="BUY1154" s="165"/>
      <c r="BUZ1154" s="165"/>
      <c r="BVA1154" s="165"/>
      <c r="BVB1154" s="165"/>
      <c r="BVC1154" s="165"/>
      <c r="BVD1154" s="165"/>
      <c r="BVE1154" s="165"/>
      <c r="BVF1154" s="165"/>
      <c r="BVG1154" s="165"/>
      <c r="BVH1154" s="165"/>
      <c r="BVI1154" s="165"/>
      <c r="BVJ1154" s="165"/>
      <c r="BVK1154" s="165"/>
      <c r="BVL1154" s="165"/>
      <c r="BVM1154" s="165"/>
      <c r="BVN1154" s="165"/>
      <c r="BVO1154" s="165"/>
      <c r="BVP1154" s="165"/>
      <c r="BVQ1154" s="165"/>
      <c r="BVR1154" s="165"/>
      <c r="BVS1154" s="165"/>
      <c r="BVT1154" s="165"/>
      <c r="BVU1154" s="165"/>
      <c r="BVV1154" s="165"/>
      <c r="BVW1154" s="165"/>
      <c r="BVX1154" s="165"/>
      <c r="BVY1154" s="165"/>
      <c r="BVZ1154" s="165"/>
      <c r="BWA1154" s="165"/>
      <c r="BWB1154" s="165"/>
      <c r="BWC1154" s="165"/>
      <c r="BWD1154" s="165"/>
      <c r="BWE1154" s="165"/>
      <c r="BWF1154" s="165"/>
      <c r="BWG1154" s="165"/>
      <c r="BWH1154" s="165"/>
      <c r="BWI1154" s="165"/>
      <c r="BWJ1154" s="165"/>
      <c r="BWK1154" s="165"/>
      <c r="BWL1154" s="165"/>
      <c r="BWM1154" s="165"/>
      <c r="BWN1154" s="165"/>
      <c r="BWO1154" s="165"/>
      <c r="BWP1154" s="165"/>
      <c r="BWQ1154" s="165"/>
      <c r="BWR1154" s="165"/>
      <c r="BWS1154" s="165"/>
      <c r="BWT1154" s="165"/>
      <c r="BWU1154" s="165"/>
      <c r="BWV1154" s="165"/>
      <c r="BWW1154" s="165"/>
      <c r="BWX1154" s="165"/>
      <c r="BWY1154" s="165"/>
      <c r="BWZ1154" s="165"/>
      <c r="BXA1154" s="165"/>
      <c r="BXB1154" s="165"/>
      <c r="BXC1154" s="165"/>
      <c r="BXD1154" s="165"/>
      <c r="BXE1154" s="165"/>
      <c r="BXF1154" s="165"/>
      <c r="BXG1154" s="165"/>
      <c r="BXH1154" s="165"/>
      <c r="BXI1154" s="165"/>
      <c r="BXJ1154" s="165"/>
      <c r="BXK1154" s="165"/>
      <c r="BXL1154" s="165"/>
      <c r="BXM1154" s="165"/>
      <c r="BXN1154" s="165"/>
      <c r="BXO1154" s="165"/>
      <c r="BXP1154" s="165"/>
      <c r="BXQ1154" s="165"/>
      <c r="BXR1154" s="165"/>
      <c r="BXS1154" s="165"/>
      <c r="BXT1154" s="165"/>
      <c r="BXU1154" s="165"/>
      <c r="BXV1154" s="165"/>
      <c r="BXW1154" s="165"/>
      <c r="BXX1154" s="165"/>
      <c r="BXY1154" s="165"/>
      <c r="BXZ1154" s="165"/>
      <c r="BYA1154" s="165"/>
      <c r="BYB1154" s="165"/>
      <c r="BYC1154" s="165"/>
      <c r="BYD1154" s="165"/>
      <c r="BYE1154" s="165"/>
      <c r="BYF1154" s="165"/>
      <c r="BYG1154" s="165"/>
      <c r="BYH1154" s="165"/>
      <c r="BYI1154" s="165"/>
      <c r="BYJ1154" s="165"/>
      <c r="BYK1154" s="165"/>
      <c r="BYL1154" s="165"/>
      <c r="BYM1154" s="165"/>
      <c r="BYN1154" s="165"/>
      <c r="BYO1154" s="165"/>
      <c r="BYP1154" s="165"/>
      <c r="BYQ1154" s="165"/>
      <c r="BYR1154" s="165"/>
      <c r="BYS1154" s="165"/>
      <c r="BYT1154" s="165"/>
      <c r="BYU1154" s="165"/>
      <c r="BYV1154" s="165"/>
      <c r="BYW1154" s="165"/>
      <c r="BYX1154" s="165"/>
      <c r="BYY1154" s="165"/>
      <c r="BYZ1154" s="165"/>
      <c r="BZA1154" s="165"/>
      <c r="BZB1154" s="165"/>
      <c r="BZC1154" s="165"/>
      <c r="BZD1154" s="165"/>
      <c r="BZE1154" s="165"/>
      <c r="BZF1154" s="165"/>
      <c r="BZG1154" s="165"/>
      <c r="BZH1154" s="165"/>
      <c r="BZI1154" s="165"/>
      <c r="BZJ1154" s="165"/>
      <c r="BZK1154" s="165"/>
      <c r="BZL1154" s="165"/>
      <c r="BZM1154" s="165"/>
      <c r="BZN1154" s="165"/>
      <c r="BZO1154" s="165"/>
      <c r="BZP1154" s="165"/>
      <c r="BZQ1154" s="165"/>
      <c r="BZR1154" s="165"/>
      <c r="BZS1154" s="165"/>
      <c r="BZT1154" s="165"/>
      <c r="BZU1154" s="165"/>
      <c r="BZV1154" s="165"/>
      <c r="BZW1154" s="165"/>
      <c r="BZX1154" s="165"/>
      <c r="BZY1154" s="165"/>
      <c r="BZZ1154" s="165"/>
      <c r="CAA1154" s="165"/>
      <c r="CAB1154" s="165"/>
      <c r="CAC1154" s="165"/>
      <c r="CAD1154" s="165"/>
      <c r="CAE1154" s="165"/>
      <c r="CAF1154" s="165"/>
      <c r="CAG1154" s="165"/>
      <c r="CAH1154" s="165"/>
      <c r="CAI1154" s="165"/>
      <c r="CAJ1154" s="165"/>
      <c r="CAK1154" s="165"/>
      <c r="CAL1154" s="165"/>
      <c r="CAM1154" s="165"/>
      <c r="CAN1154" s="165"/>
      <c r="CAO1154" s="165"/>
      <c r="CAP1154" s="165"/>
      <c r="CAQ1154" s="165"/>
      <c r="CAR1154" s="165"/>
      <c r="CAS1154" s="165"/>
      <c r="CAT1154" s="165"/>
      <c r="CAU1154" s="165"/>
      <c r="CAV1154" s="165"/>
      <c r="CAW1154" s="165"/>
      <c r="CAX1154" s="165"/>
      <c r="CAY1154" s="165"/>
      <c r="CAZ1154" s="165"/>
      <c r="CBA1154" s="165"/>
      <c r="CBB1154" s="165"/>
      <c r="CBC1154" s="165"/>
      <c r="CBD1154" s="165"/>
      <c r="CBE1154" s="165"/>
      <c r="CBF1154" s="165"/>
      <c r="CBG1154" s="165"/>
      <c r="CBH1154" s="165"/>
      <c r="CBI1154" s="165"/>
      <c r="CBJ1154" s="165"/>
      <c r="CBK1154" s="165"/>
      <c r="CBL1154" s="165"/>
      <c r="CBM1154" s="165"/>
      <c r="CBN1154" s="165"/>
      <c r="CBO1154" s="165"/>
      <c r="CBP1154" s="165"/>
      <c r="CBQ1154" s="165"/>
      <c r="CBR1154" s="165"/>
      <c r="CBS1154" s="165"/>
      <c r="CBT1154" s="165"/>
      <c r="CBU1154" s="165"/>
      <c r="CBV1154" s="165"/>
      <c r="CBW1154" s="165"/>
      <c r="CBX1154" s="165"/>
      <c r="CBY1154" s="165"/>
      <c r="CBZ1154" s="165"/>
      <c r="CCA1154" s="165"/>
      <c r="CCB1154" s="165"/>
      <c r="CCC1154" s="165"/>
      <c r="CCD1154" s="165"/>
      <c r="CCE1154" s="165"/>
      <c r="CCF1154" s="165"/>
      <c r="CCG1154" s="165"/>
      <c r="CCH1154" s="165"/>
      <c r="CCI1154" s="165"/>
      <c r="CCJ1154" s="165"/>
      <c r="CCK1154" s="165"/>
      <c r="CCL1154" s="165"/>
      <c r="CCM1154" s="165"/>
      <c r="CCN1154" s="165"/>
      <c r="CCO1154" s="165"/>
      <c r="CCP1154" s="165"/>
      <c r="CCQ1154" s="165"/>
      <c r="CCR1154" s="165"/>
      <c r="CCS1154" s="165"/>
      <c r="CCT1154" s="165"/>
      <c r="CCU1154" s="165"/>
      <c r="CCV1154" s="165"/>
      <c r="CCW1154" s="165"/>
      <c r="CCX1154" s="165"/>
      <c r="CCY1154" s="165"/>
      <c r="CCZ1154" s="165"/>
      <c r="CDA1154" s="165"/>
      <c r="CDB1154" s="165"/>
      <c r="CDC1154" s="165"/>
      <c r="CDD1154" s="165"/>
      <c r="CDE1154" s="165"/>
      <c r="CDF1154" s="165"/>
      <c r="CDG1154" s="165"/>
      <c r="CDH1154" s="165"/>
      <c r="CDI1154" s="165"/>
      <c r="CDJ1154" s="165"/>
      <c r="CDK1154" s="165"/>
      <c r="CDL1154" s="165"/>
      <c r="CDM1154" s="165"/>
      <c r="CDN1154" s="165"/>
      <c r="CDO1154" s="165"/>
      <c r="CDP1154" s="165"/>
      <c r="CDQ1154" s="165"/>
      <c r="CDR1154" s="165"/>
      <c r="CDS1154" s="165"/>
      <c r="CDT1154" s="165"/>
      <c r="CDU1154" s="165"/>
      <c r="CDV1154" s="165"/>
      <c r="CDW1154" s="165"/>
      <c r="CDX1154" s="165"/>
      <c r="CDY1154" s="165"/>
      <c r="CDZ1154" s="165"/>
      <c r="CEA1154" s="165"/>
      <c r="CEB1154" s="165"/>
      <c r="CEC1154" s="165"/>
      <c r="CED1154" s="165"/>
      <c r="CEE1154" s="165"/>
      <c r="CEF1154" s="165"/>
      <c r="CEG1154" s="165"/>
      <c r="CEH1154" s="165"/>
      <c r="CEI1154" s="165"/>
      <c r="CEJ1154" s="165"/>
      <c r="CEK1154" s="165"/>
      <c r="CEL1154" s="165"/>
      <c r="CEM1154" s="165"/>
      <c r="CEN1154" s="165"/>
      <c r="CEO1154" s="165"/>
      <c r="CEP1154" s="165"/>
      <c r="CEQ1154" s="165"/>
      <c r="CER1154" s="165"/>
      <c r="CES1154" s="165"/>
      <c r="CET1154" s="165"/>
      <c r="CEU1154" s="165"/>
      <c r="CEV1154" s="165"/>
      <c r="CEW1154" s="165"/>
      <c r="CEX1154" s="165"/>
      <c r="CEY1154" s="165"/>
      <c r="CEZ1154" s="165"/>
      <c r="CFA1154" s="165"/>
      <c r="CFB1154" s="165"/>
      <c r="CFC1154" s="165"/>
      <c r="CFD1154" s="165"/>
      <c r="CFE1154" s="165"/>
      <c r="CFF1154" s="165"/>
      <c r="CFG1154" s="165"/>
      <c r="CFH1154" s="165"/>
      <c r="CFI1154" s="165"/>
      <c r="CFJ1154" s="165"/>
      <c r="CFK1154" s="165"/>
      <c r="CFL1154" s="165"/>
      <c r="CFM1154" s="165"/>
      <c r="CFN1154" s="165"/>
      <c r="CFO1154" s="165"/>
      <c r="CFP1154" s="165"/>
      <c r="CFQ1154" s="165"/>
      <c r="CFR1154" s="165"/>
      <c r="CFS1154" s="165"/>
      <c r="CFT1154" s="165"/>
      <c r="CFU1154" s="165"/>
      <c r="CFV1154" s="165"/>
      <c r="CFW1154" s="165"/>
      <c r="CFX1154" s="165"/>
      <c r="CFY1154" s="165"/>
      <c r="CFZ1154" s="165"/>
      <c r="CGA1154" s="165"/>
      <c r="CGB1154" s="165"/>
      <c r="CGC1154" s="165"/>
      <c r="CGD1154" s="165"/>
      <c r="CGE1154" s="165"/>
      <c r="CGF1154" s="165"/>
      <c r="CGG1154" s="165"/>
      <c r="CGH1154" s="165"/>
      <c r="CGI1154" s="165"/>
      <c r="CGJ1154" s="165"/>
      <c r="CGK1154" s="165"/>
      <c r="CGL1154" s="165"/>
      <c r="CGM1154" s="165"/>
      <c r="CGN1154" s="165"/>
      <c r="CGO1154" s="165"/>
      <c r="CGP1154" s="165"/>
      <c r="CGQ1154" s="165"/>
      <c r="CGR1154" s="165"/>
      <c r="CGS1154" s="165"/>
      <c r="CGT1154" s="165"/>
      <c r="CGU1154" s="165"/>
      <c r="CGV1154" s="165"/>
      <c r="CGW1154" s="165"/>
      <c r="CGX1154" s="165"/>
      <c r="CGY1154" s="165"/>
      <c r="CGZ1154" s="165"/>
      <c r="CHA1154" s="165"/>
      <c r="CHB1154" s="165"/>
      <c r="CHC1154" s="165"/>
      <c r="CHD1154" s="165"/>
      <c r="CHE1154" s="165"/>
      <c r="CHF1154" s="165"/>
      <c r="CHG1154" s="165"/>
      <c r="CHH1154" s="165"/>
      <c r="CHI1154" s="165"/>
      <c r="CHJ1154" s="165"/>
      <c r="CHK1154" s="165"/>
      <c r="CHL1154" s="165"/>
      <c r="CHM1154" s="165"/>
      <c r="CHN1154" s="165"/>
      <c r="CHO1154" s="165"/>
      <c r="CHP1154" s="165"/>
      <c r="CHQ1154" s="165"/>
      <c r="CHR1154" s="165"/>
      <c r="CHS1154" s="165"/>
      <c r="CHT1154" s="165"/>
      <c r="CHU1154" s="165"/>
      <c r="CHV1154" s="165"/>
      <c r="CHW1154" s="165"/>
      <c r="CHX1154" s="165"/>
      <c r="CHY1154" s="165"/>
      <c r="CHZ1154" s="165"/>
      <c r="CIA1154" s="165"/>
      <c r="CIB1154" s="165"/>
      <c r="CIC1154" s="165"/>
      <c r="CID1154" s="165"/>
      <c r="CIE1154" s="165"/>
      <c r="CIF1154" s="165"/>
      <c r="CIG1154" s="165"/>
      <c r="CIH1154" s="165"/>
      <c r="CII1154" s="165"/>
      <c r="CIJ1154" s="165"/>
      <c r="CIK1154" s="165"/>
      <c r="CIL1154" s="165"/>
      <c r="CIM1154" s="165"/>
      <c r="CIN1154" s="165"/>
      <c r="CIO1154" s="165"/>
      <c r="CIP1154" s="165"/>
      <c r="CIQ1154" s="165"/>
      <c r="CIR1154" s="165"/>
      <c r="CIS1154" s="165"/>
      <c r="CIT1154" s="165"/>
      <c r="CIU1154" s="165"/>
      <c r="CIV1154" s="165"/>
      <c r="CIW1154" s="165"/>
      <c r="CIX1154" s="165"/>
      <c r="CIY1154" s="165"/>
      <c r="CIZ1154" s="165"/>
      <c r="CJA1154" s="165"/>
      <c r="CJB1154" s="165"/>
      <c r="CJC1154" s="165"/>
      <c r="CJD1154" s="165"/>
      <c r="CJE1154" s="165"/>
      <c r="CJF1154" s="165"/>
      <c r="CJG1154" s="165"/>
      <c r="CJH1154" s="165"/>
      <c r="CJI1154" s="165"/>
      <c r="CJJ1154" s="165"/>
      <c r="CJK1154" s="165"/>
      <c r="CJL1154" s="165"/>
      <c r="CJM1154" s="165"/>
      <c r="CJN1154" s="165"/>
      <c r="CJO1154" s="165"/>
      <c r="CJP1154" s="165"/>
      <c r="CJQ1154" s="165"/>
      <c r="CJR1154" s="165"/>
      <c r="CJS1154" s="165"/>
      <c r="CJT1154" s="165"/>
      <c r="CJU1154" s="165"/>
      <c r="CJV1154" s="165"/>
      <c r="CJW1154" s="165"/>
      <c r="CJX1154" s="165"/>
      <c r="CJY1154" s="165"/>
      <c r="CJZ1154" s="165"/>
      <c r="CKA1154" s="165"/>
      <c r="CKB1154" s="165"/>
      <c r="CKC1154" s="165"/>
      <c r="CKD1154" s="165"/>
      <c r="CKE1154" s="165"/>
      <c r="CKF1154" s="165"/>
      <c r="CKG1154" s="165"/>
      <c r="CKH1154" s="165"/>
      <c r="CKI1154" s="165"/>
      <c r="CKJ1154" s="165"/>
      <c r="CKK1154" s="165"/>
      <c r="CKL1154" s="165"/>
      <c r="CKM1154" s="165"/>
      <c r="CKN1154" s="165"/>
      <c r="CKO1154" s="165"/>
      <c r="CKP1154" s="165"/>
      <c r="CKQ1154" s="165"/>
      <c r="CKR1154" s="165"/>
      <c r="CKS1154" s="165"/>
      <c r="CKT1154" s="165"/>
      <c r="CKU1154" s="165"/>
      <c r="CKV1154" s="165"/>
      <c r="CKW1154" s="165"/>
      <c r="CKX1154" s="165"/>
      <c r="CKY1154" s="165"/>
      <c r="CKZ1154" s="165"/>
      <c r="CLA1154" s="165"/>
      <c r="CLB1154" s="165"/>
      <c r="CLC1154" s="165"/>
      <c r="CLD1154" s="165"/>
      <c r="CLE1154" s="165"/>
      <c r="CLF1154" s="165"/>
      <c r="CLG1154" s="165"/>
      <c r="CLH1154" s="165"/>
      <c r="CLI1154" s="165"/>
      <c r="CLJ1154" s="165"/>
      <c r="CLK1154" s="165"/>
      <c r="CLL1154" s="165"/>
      <c r="CLM1154" s="165"/>
      <c r="CLN1154" s="165"/>
      <c r="CLO1154" s="165"/>
      <c r="CLP1154" s="165"/>
      <c r="CLQ1154" s="165"/>
      <c r="CLR1154" s="165"/>
      <c r="CLS1154" s="165"/>
      <c r="CLT1154" s="165"/>
      <c r="CLU1154" s="165"/>
      <c r="CLV1154" s="165"/>
      <c r="CLW1154" s="165"/>
      <c r="CLX1154" s="165"/>
      <c r="CLY1154" s="165"/>
      <c r="CLZ1154" s="165"/>
      <c r="CMA1154" s="165"/>
      <c r="CMB1154" s="165"/>
      <c r="CMC1154" s="165"/>
      <c r="CMD1154" s="165"/>
      <c r="CME1154" s="165"/>
      <c r="CMF1154" s="165"/>
      <c r="CMG1154" s="165"/>
      <c r="CMH1154" s="165"/>
      <c r="CMI1154" s="165"/>
      <c r="CMJ1154" s="165"/>
      <c r="CMK1154" s="165"/>
      <c r="CML1154" s="165"/>
      <c r="CMM1154" s="165"/>
      <c r="CMN1154" s="165"/>
      <c r="CMO1154" s="165"/>
      <c r="CMP1154" s="165"/>
      <c r="CMQ1154" s="165"/>
      <c r="CMR1154" s="165"/>
      <c r="CMS1154" s="165"/>
      <c r="CMT1154" s="165"/>
      <c r="CMU1154" s="165"/>
      <c r="CMV1154" s="165"/>
      <c r="CMW1154" s="165"/>
      <c r="CMX1154" s="165"/>
      <c r="CMY1154" s="165"/>
      <c r="CMZ1154" s="165"/>
      <c r="CNA1154" s="165"/>
      <c r="CNB1154" s="165"/>
      <c r="CNC1154" s="165"/>
      <c r="CND1154" s="165"/>
      <c r="CNE1154" s="165"/>
      <c r="CNF1154" s="165"/>
      <c r="CNG1154" s="165"/>
      <c r="CNH1154" s="165"/>
      <c r="CNI1154" s="165"/>
      <c r="CNJ1154" s="165"/>
      <c r="CNK1154" s="165"/>
      <c r="CNL1154" s="165"/>
      <c r="CNM1154" s="165"/>
      <c r="CNN1154" s="165"/>
      <c r="CNO1154" s="165"/>
      <c r="CNP1154" s="165"/>
      <c r="CNQ1154" s="165"/>
      <c r="CNR1154" s="165"/>
      <c r="CNS1154" s="165"/>
      <c r="CNT1154" s="165"/>
      <c r="CNU1154" s="165"/>
      <c r="CNV1154" s="165"/>
      <c r="CNW1154" s="165"/>
      <c r="CNX1154" s="165"/>
      <c r="CNY1154" s="165"/>
      <c r="CNZ1154" s="165"/>
      <c r="COA1154" s="165"/>
      <c r="COB1154" s="165"/>
      <c r="COC1154" s="165"/>
      <c r="COD1154" s="165"/>
      <c r="COE1154" s="165"/>
      <c r="COF1154" s="165"/>
      <c r="COG1154" s="165"/>
      <c r="COH1154" s="165"/>
      <c r="COI1154" s="165"/>
      <c r="COJ1154" s="165"/>
      <c r="COK1154" s="165"/>
      <c r="COL1154" s="165"/>
      <c r="COM1154" s="165"/>
      <c r="CON1154" s="165"/>
      <c r="COO1154" s="165"/>
      <c r="COP1154" s="165"/>
      <c r="COQ1154" s="165"/>
      <c r="COR1154" s="165"/>
      <c r="COS1154" s="165"/>
      <c r="COT1154" s="165"/>
      <c r="COU1154" s="165"/>
      <c r="COV1154" s="165"/>
      <c r="COW1154" s="165"/>
      <c r="COX1154" s="165"/>
      <c r="COY1154" s="165"/>
      <c r="COZ1154" s="165"/>
      <c r="CPA1154" s="165"/>
      <c r="CPB1154" s="165"/>
      <c r="CPC1154" s="165"/>
      <c r="CPD1154" s="165"/>
      <c r="CPE1154" s="165"/>
      <c r="CPF1154" s="165"/>
      <c r="CPG1154" s="165"/>
      <c r="CPH1154" s="165"/>
      <c r="CPI1154" s="165"/>
      <c r="CPJ1154" s="165"/>
      <c r="CPK1154" s="165"/>
      <c r="CPL1154" s="165"/>
      <c r="CPM1154" s="165"/>
      <c r="CPN1154" s="165"/>
      <c r="CPO1154" s="165"/>
      <c r="CPP1154" s="165"/>
      <c r="CPQ1154" s="165"/>
      <c r="CPR1154" s="165"/>
      <c r="CPS1154" s="165"/>
      <c r="CPT1154" s="165"/>
      <c r="CPU1154" s="165"/>
      <c r="CPV1154" s="165"/>
      <c r="CPW1154" s="165"/>
      <c r="CPX1154" s="165"/>
      <c r="CPY1154" s="165"/>
      <c r="CPZ1154" s="165"/>
      <c r="CQA1154" s="165"/>
      <c r="CQB1154" s="165"/>
      <c r="CQC1154" s="165"/>
      <c r="CQD1154" s="165"/>
      <c r="CQE1154" s="165"/>
      <c r="CQF1154" s="165"/>
      <c r="CQG1154" s="165"/>
      <c r="CQH1154" s="165"/>
      <c r="CQI1154" s="165"/>
      <c r="CQJ1154" s="165"/>
      <c r="CQK1154" s="165"/>
      <c r="CQL1154" s="165"/>
      <c r="CQM1154" s="165"/>
      <c r="CQN1154" s="165"/>
      <c r="CQO1154" s="165"/>
      <c r="CQP1154" s="165"/>
      <c r="CQQ1154" s="165"/>
      <c r="CQR1154" s="165"/>
      <c r="CQS1154" s="165"/>
      <c r="CQT1154" s="165"/>
      <c r="CQU1154" s="165"/>
      <c r="CQV1154" s="165"/>
      <c r="CQW1154" s="165"/>
      <c r="CQX1154" s="165"/>
      <c r="CQY1154" s="165"/>
      <c r="CQZ1154" s="165"/>
      <c r="CRA1154" s="165"/>
      <c r="CRB1154" s="165"/>
      <c r="CRC1154" s="165"/>
      <c r="CRD1154" s="165"/>
      <c r="CRE1154" s="165"/>
      <c r="CRF1154" s="165"/>
      <c r="CRG1154" s="165"/>
      <c r="CRH1154" s="165"/>
      <c r="CRI1154" s="165"/>
      <c r="CRJ1154" s="165"/>
      <c r="CRK1154" s="165"/>
      <c r="CRL1154" s="165"/>
      <c r="CRM1154" s="165"/>
      <c r="CRN1154" s="165"/>
      <c r="CRO1154" s="165"/>
      <c r="CRP1154" s="165"/>
      <c r="CRQ1154" s="165"/>
      <c r="CRR1154" s="165"/>
      <c r="CRS1154" s="165"/>
      <c r="CRT1154" s="165"/>
      <c r="CRU1154" s="165"/>
      <c r="CRV1154" s="165"/>
      <c r="CRW1154" s="165"/>
      <c r="CRX1154" s="165"/>
      <c r="CRY1154" s="165"/>
      <c r="CRZ1154" s="165"/>
      <c r="CSA1154" s="165"/>
      <c r="CSB1154" s="165"/>
      <c r="CSC1154" s="165"/>
      <c r="CSD1154" s="165"/>
      <c r="CSE1154" s="165"/>
      <c r="CSF1154" s="165"/>
      <c r="CSG1154" s="165"/>
      <c r="CSH1154" s="165"/>
      <c r="CSI1154" s="165"/>
      <c r="CSJ1154" s="165"/>
      <c r="CSK1154" s="165"/>
      <c r="CSL1154" s="165"/>
      <c r="CSM1154" s="165"/>
      <c r="CSN1154" s="165"/>
      <c r="CSO1154" s="165"/>
      <c r="CSP1154" s="165"/>
      <c r="CSQ1154" s="165"/>
      <c r="CSR1154" s="165"/>
      <c r="CSS1154" s="165"/>
      <c r="CST1154" s="165"/>
      <c r="CSU1154" s="165"/>
      <c r="CSV1154" s="165"/>
      <c r="CSW1154" s="165"/>
      <c r="CSX1154" s="165"/>
      <c r="CSY1154" s="165"/>
      <c r="CSZ1154" s="165"/>
      <c r="CTA1154" s="165"/>
      <c r="CTB1154" s="165"/>
      <c r="CTC1154" s="165"/>
      <c r="CTD1154" s="165"/>
      <c r="CTE1154" s="165"/>
      <c r="CTF1154" s="165"/>
      <c r="CTG1154" s="165"/>
      <c r="CTH1154" s="165"/>
      <c r="CTI1154" s="165"/>
      <c r="CTJ1154" s="165"/>
      <c r="CTK1154" s="165"/>
      <c r="CTL1154" s="165"/>
      <c r="CTM1154" s="165"/>
      <c r="CTN1154" s="165"/>
      <c r="CTO1154" s="165"/>
      <c r="CTP1154" s="165"/>
      <c r="CTQ1154" s="165"/>
      <c r="CTR1154" s="165"/>
      <c r="CTS1154" s="165"/>
      <c r="CTT1154" s="165"/>
      <c r="CTU1154" s="165"/>
      <c r="CTV1154" s="165"/>
      <c r="CTW1154" s="165"/>
      <c r="CTX1154" s="165"/>
      <c r="CTY1154" s="165"/>
      <c r="CTZ1154" s="165"/>
      <c r="CUA1154" s="165"/>
      <c r="CUB1154" s="165"/>
      <c r="CUC1154" s="165"/>
      <c r="CUD1154" s="165"/>
      <c r="CUE1154" s="165"/>
      <c r="CUF1154" s="165"/>
      <c r="CUG1154" s="165"/>
      <c r="CUH1154" s="165"/>
      <c r="CUI1154" s="165"/>
      <c r="CUJ1154" s="165"/>
      <c r="CUK1154" s="165"/>
      <c r="CUL1154" s="165"/>
      <c r="CUM1154" s="165"/>
      <c r="CUN1154" s="165"/>
      <c r="CUO1154" s="165"/>
      <c r="CUP1154" s="165"/>
      <c r="CUQ1154" s="165"/>
      <c r="CUR1154" s="165"/>
      <c r="CUS1154" s="165"/>
      <c r="CUT1154" s="165"/>
      <c r="CUU1154" s="165"/>
      <c r="CUV1154" s="165"/>
      <c r="CUW1154" s="165"/>
      <c r="CUX1154" s="165"/>
      <c r="CUY1154" s="165"/>
      <c r="CUZ1154" s="165"/>
      <c r="CVA1154" s="165"/>
      <c r="CVB1154" s="165"/>
      <c r="CVC1154" s="165"/>
      <c r="CVD1154" s="165"/>
      <c r="CVE1154" s="165"/>
      <c r="CVF1154" s="165"/>
      <c r="CVG1154" s="165"/>
      <c r="CVH1154" s="165"/>
      <c r="CVI1154" s="165"/>
      <c r="CVJ1154" s="165"/>
      <c r="CVK1154" s="165"/>
      <c r="CVL1154" s="165"/>
      <c r="CVM1154" s="165"/>
      <c r="CVN1154" s="165"/>
      <c r="CVO1154" s="165"/>
      <c r="CVP1154" s="165"/>
      <c r="CVQ1154" s="165"/>
      <c r="CVR1154" s="165"/>
      <c r="CVS1154" s="165"/>
      <c r="CVT1154" s="165"/>
      <c r="CVU1154" s="165"/>
      <c r="CVV1154" s="165"/>
      <c r="CVW1154" s="165"/>
      <c r="CVX1154" s="165"/>
      <c r="CVY1154" s="165"/>
      <c r="CVZ1154" s="165"/>
      <c r="CWA1154" s="165"/>
      <c r="CWB1154" s="165"/>
      <c r="CWC1154" s="165"/>
      <c r="CWD1154" s="165"/>
      <c r="CWE1154" s="165"/>
      <c r="CWF1154" s="165"/>
      <c r="CWG1154" s="165"/>
      <c r="CWH1154" s="165"/>
      <c r="CWI1154" s="165"/>
      <c r="CWJ1154" s="165"/>
      <c r="CWK1154" s="165"/>
      <c r="CWL1154" s="165"/>
      <c r="CWM1154" s="165"/>
      <c r="CWN1154" s="165"/>
      <c r="CWO1154" s="165"/>
      <c r="CWP1154" s="165"/>
      <c r="CWQ1154" s="165"/>
      <c r="CWR1154" s="165"/>
      <c r="CWS1154" s="165"/>
      <c r="CWT1154" s="165"/>
      <c r="CWU1154" s="165"/>
      <c r="CWV1154" s="165"/>
      <c r="CWW1154" s="165"/>
      <c r="CWX1154" s="165"/>
      <c r="CWY1154" s="165"/>
      <c r="CWZ1154" s="165"/>
      <c r="CXA1154" s="165"/>
      <c r="CXB1154" s="165"/>
      <c r="CXC1154" s="165"/>
      <c r="CXD1154" s="165"/>
      <c r="CXE1154" s="165"/>
      <c r="CXF1154" s="165"/>
      <c r="CXG1154" s="165"/>
      <c r="CXH1154" s="165"/>
      <c r="CXI1154" s="165"/>
      <c r="CXJ1154" s="165"/>
      <c r="CXK1154" s="165"/>
      <c r="CXL1154" s="165"/>
      <c r="CXM1154" s="165"/>
      <c r="CXN1154" s="165"/>
      <c r="CXO1154" s="165"/>
      <c r="CXP1154" s="165"/>
      <c r="CXQ1154" s="165"/>
      <c r="CXR1154" s="165"/>
      <c r="CXS1154" s="165"/>
      <c r="CXT1154" s="165"/>
      <c r="CXU1154" s="165"/>
      <c r="CXV1154" s="165"/>
      <c r="CXW1154" s="165"/>
      <c r="CXX1154" s="165"/>
      <c r="CXY1154" s="165"/>
      <c r="CXZ1154" s="165"/>
      <c r="CYA1154" s="165"/>
      <c r="CYB1154" s="165"/>
      <c r="CYC1154" s="165"/>
      <c r="CYD1154" s="165"/>
      <c r="CYE1154" s="165"/>
      <c r="CYF1154" s="165"/>
      <c r="CYG1154" s="165"/>
      <c r="CYH1154" s="165"/>
      <c r="CYI1154" s="165"/>
      <c r="CYJ1154" s="165"/>
      <c r="CYK1154" s="165"/>
      <c r="CYL1154" s="165"/>
      <c r="CYM1154" s="165"/>
      <c r="CYN1154" s="165"/>
      <c r="CYO1154" s="165"/>
      <c r="CYP1154" s="165"/>
      <c r="CYQ1154" s="165"/>
      <c r="CYR1154" s="165"/>
      <c r="CYS1154" s="165"/>
      <c r="CYT1154" s="165"/>
      <c r="CYU1154" s="165"/>
      <c r="CYV1154" s="165"/>
      <c r="CYW1154" s="165"/>
      <c r="CYX1154" s="165"/>
      <c r="CYY1154" s="165"/>
      <c r="CYZ1154" s="165"/>
      <c r="CZA1154" s="165"/>
      <c r="CZB1154" s="165"/>
      <c r="CZC1154" s="165"/>
      <c r="CZD1154" s="165"/>
      <c r="CZE1154" s="165"/>
      <c r="CZF1154" s="165"/>
      <c r="CZG1154" s="165"/>
      <c r="CZH1154" s="165"/>
      <c r="CZI1154" s="165"/>
      <c r="CZJ1154" s="165"/>
      <c r="CZK1154" s="165"/>
      <c r="CZL1154" s="165"/>
      <c r="CZM1154" s="165"/>
      <c r="CZN1154" s="165"/>
      <c r="CZO1154" s="165"/>
      <c r="CZP1154" s="165"/>
      <c r="CZQ1154" s="165"/>
      <c r="CZR1154" s="165"/>
      <c r="CZS1154" s="165"/>
      <c r="CZT1154" s="165"/>
      <c r="CZU1154" s="165"/>
      <c r="CZV1154" s="165"/>
      <c r="CZW1154" s="165"/>
      <c r="CZX1154" s="165"/>
      <c r="CZY1154" s="165"/>
      <c r="CZZ1154" s="165"/>
      <c r="DAA1154" s="165"/>
      <c r="DAB1154" s="165"/>
      <c r="DAC1154" s="165"/>
      <c r="DAD1154" s="165"/>
      <c r="DAE1154" s="165"/>
      <c r="DAF1154" s="165"/>
      <c r="DAG1154" s="165"/>
      <c r="DAH1154" s="165"/>
      <c r="DAI1154" s="165"/>
      <c r="DAJ1154" s="165"/>
      <c r="DAK1154" s="165"/>
      <c r="DAL1154" s="165"/>
      <c r="DAM1154" s="165"/>
      <c r="DAN1154" s="165"/>
      <c r="DAO1154" s="165"/>
      <c r="DAP1154" s="165"/>
      <c r="DAQ1154" s="165"/>
      <c r="DAR1154" s="165"/>
      <c r="DAS1154" s="165"/>
      <c r="DAT1154" s="165"/>
      <c r="DAU1154" s="165"/>
      <c r="DAV1154" s="165"/>
      <c r="DAW1154" s="165"/>
      <c r="DAX1154" s="165"/>
      <c r="DAY1154" s="165"/>
      <c r="DAZ1154" s="165"/>
      <c r="DBA1154" s="165"/>
      <c r="DBB1154" s="165"/>
      <c r="DBC1154" s="165"/>
      <c r="DBD1154" s="165"/>
      <c r="DBE1154" s="165"/>
      <c r="DBF1154" s="165"/>
      <c r="DBG1154" s="165"/>
      <c r="DBH1154" s="165"/>
      <c r="DBI1154" s="165"/>
      <c r="DBJ1154" s="165"/>
      <c r="DBK1154" s="165"/>
      <c r="DBL1154" s="165"/>
      <c r="DBM1154" s="165"/>
      <c r="DBN1154" s="165"/>
      <c r="DBO1154" s="165"/>
      <c r="DBP1154" s="165"/>
      <c r="DBQ1154" s="165"/>
      <c r="DBR1154" s="165"/>
      <c r="DBS1154" s="165"/>
      <c r="DBT1154" s="165"/>
      <c r="DBU1154" s="165"/>
      <c r="DBV1154" s="165"/>
      <c r="DBW1154" s="165"/>
      <c r="DBX1154" s="165"/>
      <c r="DBY1154" s="165"/>
      <c r="DBZ1154" s="165"/>
      <c r="DCA1154" s="165"/>
      <c r="DCB1154" s="165"/>
      <c r="DCC1154" s="165"/>
      <c r="DCD1154" s="165"/>
      <c r="DCE1154" s="165"/>
      <c r="DCF1154" s="165"/>
      <c r="DCG1154" s="165"/>
      <c r="DCH1154" s="165"/>
      <c r="DCI1154" s="165"/>
      <c r="DCJ1154" s="165"/>
      <c r="DCK1154" s="165"/>
      <c r="DCL1154" s="165"/>
      <c r="DCM1154" s="165"/>
      <c r="DCN1154" s="165"/>
      <c r="DCO1154" s="165"/>
      <c r="DCP1154" s="165"/>
      <c r="DCQ1154" s="165"/>
      <c r="DCR1154" s="165"/>
      <c r="DCS1154" s="165"/>
      <c r="DCT1154" s="165"/>
      <c r="DCU1154" s="165"/>
      <c r="DCV1154" s="165"/>
      <c r="DCW1154" s="165"/>
      <c r="DCX1154" s="165"/>
      <c r="DCY1154" s="165"/>
      <c r="DCZ1154" s="165"/>
      <c r="DDA1154" s="165"/>
      <c r="DDB1154" s="165"/>
      <c r="DDC1154" s="165"/>
      <c r="DDD1154" s="165"/>
      <c r="DDE1154" s="165"/>
      <c r="DDF1154" s="165"/>
      <c r="DDG1154" s="165"/>
      <c r="DDH1154" s="165"/>
      <c r="DDI1154" s="165"/>
      <c r="DDJ1154" s="165"/>
      <c r="DDK1154" s="165"/>
      <c r="DDL1154" s="165"/>
      <c r="DDM1154" s="165"/>
      <c r="DDN1154" s="165"/>
      <c r="DDO1154" s="165"/>
      <c r="DDP1154" s="165"/>
      <c r="DDQ1154" s="165"/>
      <c r="DDR1154" s="165"/>
      <c r="DDS1154" s="165"/>
      <c r="DDT1154" s="165"/>
      <c r="DDU1154" s="165"/>
      <c r="DDV1154" s="165"/>
      <c r="DDW1154" s="165"/>
      <c r="DDX1154" s="165"/>
      <c r="DDY1154" s="165"/>
      <c r="DDZ1154" s="165"/>
      <c r="DEA1154" s="165"/>
      <c r="DEB1154" s="165"/>
      <c r="DEC1154" s="165"/>
      <c r="DED1154" s="165"/>
      <c r="DEE1154" s="165"/>
      <c r="DEF1154" s="165"/>
      <c r="DEG1154" s="165"/>
      <c r="DEH1154" s="165"/>
      <c r="DEI1154" s="165"/>
      <c r="DEJ1154" s="165"/>
      <c r="DEK1154" s="165"/>
      <c r="DEL1154" s="165"/>
      <c r="DEM1154" s="165"/>
      <c r="DEN1154" s="165"/>
      <c r="DEO1154" s="165"/>
      <c r="DEP1154" s="165"/>
      <c r="DEQ1154" s="165"/>
      <c r="DER1154" s="165"/>
      <c r="DES1154" s="165"/>
      <c r="DET1154" s="165"/>
      <c r="DEU1154" s="165"/>
      <c r="DEV1154" s="165"/>
      <c r="DEW1154" s="165"/>
      <c r="DEX1154" s="165"/>
      <c r="DEY1154" s="165"/>
      <c r="DEZ1154" s="165"/>
      <c r="DFA1154" s="165"/>
      <c r="DFB1154" s="165"/>
      <c r="DFC1154" s="165"/>
      <c r="DFD1154" s="165"/>
      <c r="DFE1154" s="165"/>
      <c r="DFF1154" s="165"/>
      <c r="DFG1154" s="165"/>
      <c r="DFH1154" s="165"/>
      <c r="DFI1154" s="165"/>
      <c r="DFJ1154" s="165"/>
      <c r="DFK1154" s="165"/>
      <c r="DFL1154" s="165"/>
      <c r="DFM1154" s="165"/>
      <c r="DFN1154" s="165"/>
      <c r="DFO1154" s="165"/>
      <c r="DFP1154" s="165"/>
      <c r="DFQ1154" s="165"/>
      <c r="DFR1154" s="165"/>
      <c r="DFS1154" s="165"/>
      <c r="DFT1154" s="165"/>
      <c r="DFU1154" s="165"/>
      <c r="DFV1154" s="165"/>
      <c r="DFW1154" s="165"/>
      <c r="DFX1154" s="165"/>
      <c r="DFY1154" s="165"/>
      <c r="DFZ1154" s="165"/>
      <c r="DGA1154" s="165"/>
      <c r="DGB1154" s="165"/>
      <c r="DGC1154" s="165"/>
      <c r="DGD1154" s="165"/>
      <c r="DGE1154" s="165"/>
      <c r="DGF1154" s="165"/>
      <c r="DGG1154" s="165"/>
      <c r="DGH1154" s="165"/>
      <c r="DGI1154" s="165"/>
      <c r="DGJ1154" s="165"/>
      <c r="DGK1154" s="165"/>
      <c r="DGL1154" s="165"/>
      <c r="DGM1154" s="165"/>
      <c r="DGN1154" s="165"/>
      <c r="DGO1154" s="165"/>
      <c r="DGP1154" s="165"/>
      <c r="DGQ1154" s="165"/>
      <c r="DGR1154" s="165"/>
      <c r="DGS1154" s="165"/>
      <c r="DGT1154" s="165"/>
      <c r="DGU1154" s="165"/>
      <c r="DGV1154" s="165"/>
      <c r="DGW1154" s="165"/>
      <c r="DGX1154" s="165"/>
      <c r="DGY1154" s="165"/>
      <c r="DGZ1154" s="165"/>
      <c r="DHA1154" s="165"/>
      <c r="DHB1154" s="165"/>
      <c r="DHC1154" s="165"/>
      <c r="DHD1154" s="165"/>
      <c r="DHE1154" s="165"/>
      <c r="DHF1154" s="165"/>
      <c r="DHG1154" s="165"/>
      <c r="DHH1154" s="165"/>
      <c r="DHI1154" s="165"/>
      <c r="DHJ1154" s="165"/>
      <c r="DHK1154" s="165"/>
      <c r="DHL1154" s="165"/>
      <c r="DHM1154" s="165"/>
      <c r="DHN1154" s="165"/>
      <c r="DHO1154" s="165"/>
      <c r="DHP1154" s="165"/>
      <c r="DHQ1154" s="165"/>
      <c r="DHR1154" s="165"/>
      <c r="DHS1154" s="165"/>
      <c r="DHT1154" s="165"/>
      <c r="DHU1154" s="165"/>
      <c r="DHV1154" s="165"/>
      <c r="DHW1154" s="165"/>
      <c r="DHX1154" s="165"/>
      <c r="DHY1154" s="165"/>
      <c r="DHZ1154" s="165"/>
      <c r="DIA1154" s="165"/>
      <c r="DIB1154" s="165"/>
      <c r="DIC1154" s="165"/>
      <c r="DID1154" s="165"/>
      <c r="DIE1154" s="165"/>
      <c r="DIF1154" s="165"/>
      <c r="DIG1154" s="165"/>
      <c r="DIH1154" s="165"/>
      <c r="DII1154" s="165"/>
      <c r="DIJ1154" s="165"/>
      <c r="DIK1154" s="165"/>
      <c r="DIL1154" s="165"/>
      <c r="DIM1154" s="165"/>
      <c r="DIN1154" s="165"/>
      <c r="DIO1154" s="165"/>
      <c r="DIP1154" s="165"/>
      <c r="DIQ1154" s="165"/>
      <c r="DIR1154" s="165"/>
      <c r="DIS1154" s="165"/>
      <c r="DIT1154" s="165"/>
      <c r="DIU1154" s="165"/>
      <c r="DIV1154" s="165"/>
      <c r="DIW1154" s="165"/>
      <c r="DIX1154" s="165"/>
      <c r="DIY1154" s="165"/>
      <c r="DIZ1154" s="165"/>
      <c r="DJA1154" s="165"/>
      <c r="DJB1154" s="165"/>
      <c r="DJC1154" s="165"/>
      <c r="DJD1154" s="165"/>
      <c r="DJE1154" s="165"/>
      <c r="DJF1154" s="165"/>
      <c r="DJG1154" s="165"/>
      <c r="DJH1154" s="165"/>
      <c r="DJI1154" s="165"/>
      <c r="DJJ1154" s="165"/>
      <c r="DJK1154" s="165"/>
      <c r="DJL1154" s="165"/>
      <c r="DJM1154" s="165"/>
      <c r="DJN1154" s="165"/>
      <c r="DJO1154" s="165"/>
      <c r="DJP1154" s="165"/>
      <c r="DJQ1154" s="165"/>
      <c r="DJR1154" s="165"/>
      <c r="DJS1154" s="165"/>
      <c r="DJT1154" s="165"/>
      <c r="DJU1154" s="165"/>
      <c r="DJV1154" s="165"/>
      <c r="DJW1154" s="165"/>
      <c r="DJX1154" s="165"/>
      <c r="DJY1154" s="165"/>
      <c r="DJZ1154" s="165"/>
      <c r="DKA1154" s="165"/>
      <c r="DKB1154" s="165"/>
      <c r="DKC1154" s="165"/>
      <c r="DKD1154" s="165"/>
      <c r="DKE1154" s="165"/>
      <c r="DKF1154" s="165"/>
      <c r="DKG1154" s="165"/>
      <c r="DKH1154" s="165"/>
      <c r="DKI1154" s="165"/>
      <c r="DKJ1154" s="165"/>
      <c r="DKK1154" s="165"/>
      <c r="DKL1154" s="165"/>
      <c r="DKM1154" s="165"/>
      <c r="DKN1154" s="165"/>
      <c r="DKO1154" s="165"/>
      <c r="DKP1154" s="165"/>
      <c r="DKQ1154" s="165"/>
      <c r="DKR1154" s="165"/>
      <c r="DKS1154" s="165"/>
      <c r="DKT1154" s="165"/>
      <c r="DKU1154" s="165"/>
      <c r="DKV1154" s="165"/>
      <c r="DKW1154" s="165"/>
      <c r="DKX1154" s="165"/>
      <c r="DKY1154" s="165"/>
      <c r="DKZ1154" s="165"/>
      <c r="DLA1154" s="165"/>
      <c r="DLB1154" s="165"/>
      <c r="DLC1154" s="165"/>
      <c r="DLD1154" s="165"/>
      <c r="DLE1154" s="165"/>
      <c r="DLF1154" s="165"/>
      <c r="DLG1154" s="165"/>
      <c r="DLH1154" s="165"/>
      <c r="DLI1154" s="165"/>
      <c r="DLJ1154" s="165"/>
      <c r="DLK1154" s="165"/>
      <c r="DLL1154" s="165"/>
      <c r="DLM1154" s="165"/>
      <c r="DLN1154" s="165"/>
      <c r="DLO1154" s="165"/>
      <c r="DLP1154" s="165"/>
      <c r="DLQ1154" s="165"/>
      <c r="DLR1154" s="165"/>
      <c r="DLS1154" s="165"/>
      <c r="DLT1154" s="165"/>
      <c r="DLU1154" s="165"/>
      <c r="DLV1154" s="165"/>
      <c r="DLW1154" s="165"/>
      <c r="DLX1154" s="165"/>
      <c r="DLY1154" s="165"/>
      <c r="DLZ1154" s="165"/>
      <c r="DMA1154" s="165"/>
      <c r="DMB1154" s="165"/>
      <c r="DMC1154" s="165"/>
      <c r="DMD1154" s="165"/>
      <c r="DME1154" s="165"/>
      <c r="DMF1154" s="165"/>
      <c r="DMG1154" s="165"/>
      <c r="DMH1154" s="165"/>
      <c r="DMI1154" s="165"/>
      <c r="DMJ1154" s="165"/>
      <c r="DMK1154" s="165"/>
      <c r="DML1154" s="165"/>
      <c r="DMM1154" s="165"/>
      <c r="DMN1154" s="165"/>
      <c r="DMO1154" s="165"/>
      <c r="DMP1154" s="165"/>
      <c r="DMQ1154" s="165"/>
      <c r="DMR1154" s="165"/>
      <c r="DMS1154" s="165"/>
      <c r="DMT1154" s="165"/>
      <c r="DMU1154" s="165"/>
      <c r="DMV1154" s="165"/>
      <c r="DMW1154" s="165"/>
      <c r="DMX1154" s="165"/>
      <c r="DMY1154" s="165"/>
      <c r="DMZ1154" s="165"/>
      <c r="DNA1154" s="165"/>
      <c r="DNB1154" s="165"/>
      <c r="DNC1154" s="165"/>
      <c r="DND1154" s="165"/>
      <c r="DNE1154" s="165"/>
      <c r="DNF1154" s="165"/>
      <c r="DNG1154" s="165"/>
      <c r="DNH1154" s="165"/>
      <c r="DNI1154" s="165"/>
      <c r="DNJ1154" s="165"/>
      <c r="DNK1154" s="165"/>
      <c r="DNL1154" s="165"/>
      <c r="DNM1154" s="165"/>
      <c r="DNN1154" s="165"/>
      <c r="DNO1154" s="165"/>
      <c r="DNP1154" s="165"/>
      <c r="DNQ1154" s="165"/>
      <c r="DNR1154" s="165"/>
      <c r="DNS1154" s="165"/>
      <c r="DNT1154" s="165"/>
      <c r="DNU1154" s="165"/>
      <c r="DNV1154" s="165"/>
      <c r="DNW1154" s="165"/>
      <c r="DNX1154" s="165"/>
      <c r="DNY1154" s="165"/>
      <c r="DNZ1154" s="165"/>
      <c r="DOA1154" s="165"/>
      <c r="DOB1154" s="165"/>
      <c r="DOC1154" s="165"/>
      <c r="DOD1154" s="165"/>
      <c r="DOE1154" s="165"/>
      <c r="DOF1154" s="165"/>
      <c r="DOG1154" s="165"/>
      <c r="DOH1154" s="165"/>
      <c r="DOI1154" s="165"/>
      <c r="DOJ1154" s="165"/>
      <c r="DOK1154" s="165"/>
      <c r="DOL1154" s="165"/>
      <c r="DOM1154" s="165"/>
      <c r="DON1154" s="165"/>
      <c r="DOO1154" s="165"/>
      <c r="DOP1154" s="165"/>
      <c r="DOQ1154" s="165"/>
      <c r="DOR1154" s="165"/>
      <c r="DOS1154" s="165"/>
      <c r="DOT1154" s="165"/>
      <c r="DOU1154" s="165"/>
      <c r="DOV1154" s="165"/>
      <c r="DOW1154" s="165"/>
      <c r="DOX1154" s="165"/>
      <c r="DOY1154" s="165"/>
      <c r="DOZ1154" s="165"/>
      <c r="DPA1154" s="165"/>
      <c r="DPB1154" s="165"/>
      <c r="DPC1154" s="165"/>
      <c r="DPD1154" s="165"/>
      <c r="DPE1154" s="165"/>
      <c r="DPF1154" s="165"/>
      <c r="DPG1154" s="165"/>
      <c r="DPH1154" s="165"/>
      <c r="DPI1154" s="165"/>
      <c r="DPJ1154" s="165"/>
      <c r="DPK1154" s="165"/>
      <c r="DPL1154" s="165"/>
      <c r="DPM1154" s="165"/>
      <c r="DPN1154" s="165"/>
      <c r="DPO1154" s="165"/>
      <c r="DPP1154" s="165"/>
      <c r="DPQ1154" s="165"/>
      <c r="DPR1154" s="165"/>
      <c r="DPS1154" s="165"/>
      <c r="DPT1154" s="165"/>
      <c r="DPU1154" s="165"/>
      <c r="DPV1154" s="165"/>
      <c r="DPW1154" s="165"/>
      <c r="DPX1154" s="165"/>
      <c r="DPY1154" s="165"/>
      <c r="DPZ1154" s="165"/>
      <c r="DQA1154" s="165"/>
      <c r="DQB1154" s="165"/>
      <c r="DQC1154" s="165"/>
      <c r="DQD1154" s="165"/>
      <c r="DQE1154" s="165"/>
      <c r="DQF1154" s="165"/>
      <c r="DQG1154" s="165"/>
      <c r="DQH1154" s="165"/>
      <c r="DQI1154" s="165"/>
      <c r="DQJ1154" s="165"/>
      <c r="DQK1154" s="165"/>
      <c r="DQL1154" s="165"/>
      <c r="DQM1154" s="165"/>
      <c r="DQN1154" s="165"/>
      <c r="DQO1154" s="165"/>
      <c r="DQP1154" s="165"/>
      <c r="DQQ1154" s="165"/>
      <c r="DQR1154" s="165"/>
      <c r="DQS1154" s="165"/>
      <c r="DQT1154" s="165"/>
      <c r="DQU1154" s="165"/>
      <c r="DQV1154" s="165"/>
      <c r="DQW1154" s="165"/>
      <c r="DQX1154" s="165"/>
      <c r="DQY1154" s="165"/>
      <c r="DQZ1154" s="165"/>
      <c r="DRA1154" s="165"/>
      <c r="DRB1154" s="165"/>
      <c r="DRC1154" s="165"/>
      <c r="DRD1154" s="165"/>
      <c r="DRE1154" s="165"/>
      <c r="DRF1154" s="165"/>
      <c r="DRG1154" s="165"/>
      <c r="DRH1154" s="165"/>
      <c r="DRI1154" s="165"/>
      <c r="DRJ1154" s="165"/>
      <c r="DRK1154" s="165"/>
      <c r="DRL1154" s="165"/>
      <c r="DRM1154" s="165"/>
      <c r="DRN1154" s="165"/>
      <c r="DRO1154" s="165"/>
      <c r="DRP1154" s="165"/>
      <c r="DRQ1154" s="165"/>
      <c r="DRR1154" s="165"/>
      <c r="DRS1154" s="165"/>
      <c r="DRT1154" s="165"/>
      <c r="DRU1154" s="165"/>
      <c r="DRV1154" s="165"/>
      <c r="DRW1154" s="165"/>
      <c r="DRX1154" s="165"/>
      <c r="DRY1154" s="165"/>
      <c r="DRZ1154" s="165"/>
      <c r="DSA1154" s="165"/>
      <c r="DSB1154" s="165"/>
      <c r="DSC1154" s="165"/>
      <c r="DSD1154" s="165"/>
      <c r="DSE1154" s="165"/>
      <c r="DSF1154" s="165"/>
      <c r="DSG1154" s="165"/>
      <c r="DSH1154" s="165"/>
      <c r="DSI1154" s="165"/>
      <c r="DSJ1154" s="165"/>
      <c r="DSK1154" s="165"/>
      <c r="DSL1154" s="165"/>
      <c r="DSM1154" s="165"/>
      <c r="DSN1154" s="165"/>
      <c r="DSO1154" s="165"/>
      <c r="DSP1154" s="165"/>
      <c r="DSQ1154" s="165"/>
      <c r="DSR1154" s="165"/>
      <c r="DSS1154" s="165"/>
      <c r="DST1154" s="165"/>
      <c r="DSU1154" s="165"/>
      <c r="DSV1154" s="165"/>
      <c r="DSW1154" s="165"/>
      <c r="DSX1154" s="165"/>
      <c r="DSY1154" s="165"/>
      <c r="DSZ1154" s="165"/>
      <c r="DTA1154" s="165"/>
      <c r="DTB1154" s="165"/>
      <c r="DTC1154" s="165"/>
      <c r="DTD1154" s="165"/>
      <c r="DTE1154" s="165"/>
      <c r="DTF1154" s="165"/>
      <c r="DTG1154" s="165"/>
      <c r="DTH1154" s="165"/>
      <c r="DTI1154" s="165"/>
      <c r="DTJ1154" s="165"/>
      <c r="DTK1154" s="165"/>
      <c r="DTL1154" s="165"/>
      <c r="DTM1154" s="165"/>
      <c r="DTN1154" s="165"/>
      <c r="DTO1154" s="165"/>
      <c r="DTP1154" s="165"/>
      <c r="DTQ1154" s="165"/>
      <c r="DTR1154" s="165"/>
      <c r="DTS1154" s="165"/>
      <c r="DTT1154" s="165"/>
      <c r="DTU1154" s="165"/>
      <c r="DTV1154" s="165"/>
      <c r="DTW1154" s="165"/>
      <c r="DTX1154" s="165"/>
      <c r="DTY1154" s="165"/>
      <c r="DTZ1154" s="165"/>
      <c r="DUA1154" s="165"/>
      <c r="DUB1154" s="165"/>
      <c r="DUC1154" s="165"/>
      <c r="DUD1154" s="165"/>
      <c r="DUE1154" s="165"/>
      <c r="DUF1154" s="165"/>
      <c r="DUG1154" s="165"/>
      <c r="DUH1154" s="165"/>
      <c r="DUI1154" s="165"/>
      <c r="DUJ1154" s="165"/>
      <c r="DUK1154" s="165"/>
      <c r="DUL1154" s="165"/>
      <c r="DUM1154" s="165"/>
      <c r="DUN1154" s="165"/>
      <c r="DUO1154" s="165"/>
      <c r="DUP1154" s="165"/>
      <c r="DUQ1154" s="165"/>
      <c r="DUR1154" s="165"/>
      <c r="DUS1154" s="165"/>
      <c r="DUT1154" s="165"/>
      <c r="DUU1154" s="165"/>
      <c r="DUV1154" s="165"/>
      <c r="DUW1154" s="165"/>
      <c r="DUX1154" s="165"/>
      <c r="DUY1154" s="165"/>
      <c r="DUZ1154" s="165"/>
      <c r="DVA1154" s="165"/>
      <c r="DVB1154" s="165"/>
      <c r="DVC1154" s="165"/>
      <c r="DVD1154" s="165"/>
      <c r="DVE1154" s="165"/>
      <c r="DVF1154" s="165"/>
      <c r="DVG1154" s="165"/>
      <c r="DVH1154" s="165"/>
      <c r="DVI1154" s="165"/>
      <c r="DVJ1154" s="165"/>
      <c r="DVK1154" s="165"/>
      <c r="DVL1154" s="165"/>
      <c r="DVM1154" s="165"/>
      <c r="DVN1154" s="165"/>
      <c r="DVO1154" s="165"/>
      <c r="DVP1154" s="165"/>
      <c r="DVQ1154" s="165"/>
      <c r="DVR1154" s="165"/>
      <c r="DVS1154" s="165"/>
      <c r="DVT1154" s="165"/>
      <c r="DVU1154" s="165"/>
      <c r="DVV1154" s="165"/>
      <c r="DVW1154" s="165"/>
      <c r="DVX1154" s="165"/>
      <c r="DVY1154" s="165"/>
      <c r="DVZ1154" s="165"/>
      <c r="DWA1154" s="165"/>
      <c r="DWB1154" s="165"/>
      <c r="DWC1154" s="165"/>
      <c r="DWD1154" s="165"/>
      <c r="DWE1154" s="165"/>
      <c r="DWF1154" s="165"/>
      <c r="DWG1154" s="165"/>
      <c r="DWH1154" s="165"/>
      <c r="DWI1154" s="165"/>
      <c r="DWJ1154" s="165"/>
      <c r="DWK1154" s="165"/>
      <c r="DWL1154" s="165"/>
      <c r="DWM1154" s="165"/>
      <c r="DWN1154" s="165"/>
      <c r="DWO1154" s="165"/>
      <c r="DWP1154" s="165"/>
      <c r="DWQ1154" s="165"/>
      <c r="DWR1154" s="165"/>
      <c r="DWS1154" s="165"/>
      <c r="DWT1154" s="165"/>
      <c r="DWU1154" s="165"/>
      <c r="DWV1154" s="165"/>
      <c r="DWW1154" s="165"/>
      <c r="DWX1154" s="165"/>
      <c r="DWY1154" s="165"/>
      <c r="DWZ1154" s="165"/>
      <c r="DXA1154" s="165"/>
      <c r="DXB1154" s="165"/>
      <c r="DXC1154" s="165"/>
      <c r="DXD1154" s="165"/>
      <c r="DXE1154" s="165"/>
      <c r="DXF1154" s="165"/>
      <c r="DXG1154" s="165"/>
      <c r="DXH1154" s="165"/>
      <c r="DXI1154" s="165"/>
      <c r="DXJ1154" s="165"/>
      <c r="DXK1154" s="165"/>
      <c r="DXL1154" s="165"/>
      <c r="DXM1154" s="165"/>
      <c r="DXN1154" s="165"/>
      <c r="DXO1154" s="165"/>
      <c r="DXP1154" s="165"/>
      <c r="DXQ1154" s="165"/>
      <c r="DXR1154" s="165"/>
      <c r="DXS1154" s="165"/>
      <c r="DXT1154" s="165"/>
      <c r="DXU1154" s="165"/>
      <c r="DXV1154" s="165"/>
      <c r="DXW1154" s="165"/>
      <c r="DXX1154" s="165"/>
      <c r="DXY1154" s="165"/>
      <c r="DXZ1154" s="165"/>
      <c r="DYA1154" s="165"/>
      <c r="DYB1154" s="165"/>
      <c r="DYC1154" s="165"/>
      <c r="DYD1154" s="165"/>
      <c r="DYE1154" s="165"/>
      <c r="DYF1154" s="165"/>
      <c r="DYG1154" s="165"/>
      <c r="DYH1154" s="165"/>
      <c r="DYI1154" s="165"/>
      <c r="DYJ1154" s="165"/>
      <c r="DYK1154" s="165"/>
      <c r="DYL1154" s="165"/>
      <c r="DYM1154" s="165"/>
      <c r="DYN1154" s="165"/>
      <c r="DYO1154" s="165"/>
      <c r="DYP1154" s="165"/>
      <c r="DYQ1154" s="165"/>
      <c r="DYR1154" s="165"/>
      <c r="DYS1154" s="165"/>
      <c r="DYT1154" s="165"/>
      <c r="DYU1154" s="165"/>
      <c r="DYV1154" s="165"/>
      <c r="DYW1154" s="165"/>
      <c r="DYX1154" s="165"/>
      <c r="DYY1154" s="165"/>
      <c r="DYZ1154" s="165"/>
      <c r="DZA1154" s="165"/>
      <c r="DZB1154" s="165"/>
      <c r="DZC1154" s="165"/>
      <c r="DZD1154" s="165"/>
      <c r="DZE1154" s="165"/>
      <c r="DZF1154" s="165"/>
      <c r="DZG1154" s="165"/>
      <c r="DZH1154" s="165"/>
      <c r="DZI1154" s="165"/>
      <c r="DZJ1154" s="165"/>
      <c r="DZK1154" s="165"/>
      <c r="DZL1154" s="165"/>
      <c r="DZM1154" s="165"/>
      <c r="DZN1154" s="165"/>
      <c r="DZO1154" s="165"/>
      <c r="DZP1154" s="165"/>
      <c r="DZQ1154" s="165"/>
      <c r="DZR1154" s="165"/>
      <c r="DZS1154" s="165"/>
      <c r="DZT1154" s="165"/>
      <c r="DZU1154" s="165"/>
      <c r="DZV1154" s="165"/>
      <c r="DZW1154" s="165"/>
      <c r="DZX1154" s="165"/>
      <c r="DZY1154" s="165"/>
      <c r="DZZ1154" s="165"/>
      <c r="EAA1154" s="165"/>
      <c r="EAB1154" s="165"/>
      <c r="EAC1154" s="165"/>
      <c r="EAD1154" s="165"/>
      <c r="EAE1154" s="165"/>
      <c r="EAF1154" s="165"/>
      <c r="EAG1154" s="165"/>
      <c r="EAH1154" s="165"/>
      <c r="EAI1154" s="165"/>
      <c r="EAJ1154" s="165"/>
      <c r="EAK1154" s="165"/>
      <c r="EAL1154" s="165"/>
      <c r="EAM1154" s="165"/>
      <c r="EAN1154" s="165"/>
      <c r="EAO1154" s="165"/>
      <c r="EAP1154" s="165"/>
      <c r="EAQ1154" s="165"/>
      <c r="EAR1154" s="165"/>
      <c r="EAS1154" s="165"/>
      <c r="EAT1154" s="165"/>
      <c r="EAU1154" s="165"/>
      <c r="EAV1154" s="165"/>
      <c r="EAW1154" s="165"/>
      <c r="EAX1154" s="165"/>
      <c r="EAY1154" s="165"/>
      <c r="EAZ1154" s="165"/>
      <c r="EBA1154" s="165"/>
      <c r="EBB1154" s="165"/>
      <c r="EBC1154" s="165"/>
      <c r="EBD1154" s="165"/>
      <c r="EBE1154" s="165"/>
      <c r="EBF1154" s="165"/>
      <c r="EBG1154" s="165"/>
      <c r="EBH1154" s="165"/>
      <c r="EBI1154" s="165"/>
      <c r="EBJ1154" s="165"/>
      <c r="EBK1154" s="165"/>
      <c r="EBL1154" s="165"/>
      <c r="EBM1154" s="165"/>
      <c r="EBN1154" s="165"/>
      <c r="EBO1154" s="165"/>
      <c r="EBP1154" s="165"/>
      <c r="EBQ1154" s="165"/>
      <c r="EBR1154" s="165"/>
      <c r="EBS1154" s="165"/>
      <c r="EBT1154" s="165"/>
      <c r="EBU1154" s="165"/>
      <c r="EBV1154" s="165"/>
      <c r="EBW1154" s="165"/>
      <c r="EBX1154" s="165"/>
      <c r="EBY1154" s="165"/>
      <c r="EBZ1154" s="165"/>
      <c r="ECA1154" s="165"/>
      <c r="ECB1154" s="165"/>
      <c r="ECC1154" s="165"/>
      <c r="ECD1154" s="165"/>
      <c r="ECE1154" s="165"/>
      <c r="ECF1154" s="165"/>
      <c r="ECG1154" s="165"/>
      <c r="ECH1154" s="165"/>
      <c r="ECI1154" s="165"/>
      <c r="ECJ1154" s="165"/>
      <c r="ECK1154" s="165"/>
      <c r="ECL1154" s="165"/>
      <c r="ECM1154" s="165"/>
      <c r="ECN1154" s="165"/>
      <c r="ECO1154" s="165"/>
      <c r="ECP1154" s="165"/>
      <c r="ECQ1154" s="165"/>
      <c r="ECR1154" s="165"/>
      <c r="ECS1154" s="165"/>
      <c r="ECT1154" s="165"/>
      <c r="ECU1154" s="165"/>
      <c r="ECV1154" s="165"/>
      <c r="ECW1154" s="165"/>
      <c r="ECX1154" s="165"/>
      <c r="ECY1154" s="165"/>
      <c r="ECZ1154" s="165"/>
      <c r="EDA1154" s="165"/>
      <c r="EDB1154" s="165"/>
      <c r="EDC1154" s="165"/>
      <c r="EDD1154" s="165"/>
      <c r="EDE1154" s="165"/>
      <c r="EDF1154" s="165"/>
      <c r="EDG1154" s="165"/>
      <c r="EDH1154" s="165"/>
      <c r="EDI1154" s="165"/>
      <c r="EDJ1154" s="165"/>
      <c r="EDK1154" s="165"/>
      <c r="EDL1154" s="165"/>
      <c r="EDM1154" s="165"/>
      <c r="EDN1154" s="165"/>
      <c r="EDO1154" s="165"/>
      <c r="EDP1154" s="165"/>
      <c r="EDQ1154" s="165"/>
      <c r="EDR1154" s="165"/>
      <c r="EDS1154" s="165"/>
      <c r="EDT1154" s="165"/>
      <c r="EDU1154" s="165"/>
      <c r="EDV1154" s="165"/>
      <c r="EDW1154" s="165"/>
      <c r="EDX1154" s="165"/>
      <c r="EDY1154" s="165"/>
      <c r="EDZ1154" s="165"/>
      <c r="EEA1154" s="165"/>
      <c r="EEB1154" s="165"/>
      <c r="EEC1154" s="165"/>
      <c r="EED1154" s="165"/>
      <c r="EEE1154" s="165"/>
      <c r="EEF1154" s="165"/>
      <c r="EEG1154" s="165"/>
      <c r="EEH1154" s="165"/>
      <c r="EEI1154" s="165"/>
      <c r="EEJ1154" s="165"/>
      <c r="EEK1154" s="165"/>
      <c r="EEL1154" s="165"/>
      <c r="EEM1154" s="165"/>
      <c r="EEN1154" s="165"/>
      <c r="EEO1154" s="165"/>
      <c r="EEP1154" s="165"/>
      <c r="EEQ1154" s="165"/>
      <c r="EER1154" s="165"/>
      <c r="EES1154" s="165"/>
      <c r="EET1154" s="165"/>
      <c r="EEU1154" s="165"/>
      <c r="EEV1154" s="165"/>
      <c r="EEW1154" s="165"/>
      <c r="EEX1154" s="165"/>
      <c r="EEY1154" s="165"/>
      <c r="EEZ1154" s="165"/>
      <c r="EFA1154" s="165"/>
      <c r="EFB1154" s="165"/>
      <c r="EFC1154" s="165"/>
      <c r="EFD1154" s="165"/>
      <c r="EFE1154" s="165"/>
      <c r="EFF1154" s="165"/>
      <c r="EFG1154" s="165"/>
      <c r="EFH1154" s="165"/>
      <c r="EFI1154" s="165"/>
      <c r="EFJ1154" s="165"/>
      <c r="EFK1154" s="165"/>
      <c r="EFL1154" s="165"/>
      <c r="EFM1154" s="165"/>
      <c r="EFN1154" s="165"/>
      <c r="EFO1154" s="165"/>
      <c r="EFP1154" s="165"/>
      <c r="EFQ1154" s="165"/>
      <c r="EFR1154" s="165"/>
      <c r="EFS1154" s="165"/>
      <c r="EFT1154" s="165"/>
      <c r="EFU1154" s="165"/>
      <c r="EFV1154" s="165"/>
      <c r="EFW1154" s="165"/>
      <c r="EFX1154" s="165"/>
      <c r="EFY1154" s="165"/>
      <c r="EFZ1154" s="165"/>
      <c r="EGA1154" s="165"/>
      <c r="EGB1154" s="165"/>
      <c r="EGC1154" s="165"/>
      <c r="EGD1154" s="165"/>
      <c r="EGE1154" s="165"/>
      <c r="EGF1154" s="165"/>
      <c r="EGG1154" s="165"/>
      <c r="EGH1154" s="165"/>
      <c r="EGI1154" s="165"/>
      <c r="EGJ1154" s="165"/>
      <c r="EGK1154" s="165"/>
      <c r="EGL1154" s="165"/>
      <c r="EGM1154" s="165"/>
      <c r="EGN1154" s="165"/>
      <c r="EGO1154" s="165"/>
      <c r="EGP1154" s="165"/>
      <c r="EGQ1154" s="165"/>
      <c r="EGR1154" s="165"/>
      <c r="EGS1154" s="165"/>
      <c r="EGT1154" s="165"/>
      <c r="EGU1154" s="165"/>
      <c r="EGV1154" s="165"/>
      <c r="EGW1154" s="165"/>
      <c r="EGX1154" s="165"/>
      <c r="EGY1154" s="165"/>
      <c r="EGZ1154" s="165"/>
      <c r="EHA1154" s="165"/>
      <c r="EHB1154" s="165"/>
      <c r="EHC1154" s="165"/>
      <c r="EHD1154" s="165"/>
      <c r="EHE1154" s="165"/>
      <c r="EHF1154" s="165"/>
      <c r="EHG1154" s="165"/>
      <c r="EHH1154" s="165"/>
      <c r="EHI1154" s="165"/>
      <c r="EHJ1154" s="165"/>
      <c r="EHK1154" s="165"/>
      <c r="EHL1154" s="165"/>
      <c r="EHM1154" s="165"/>
      <c r="EHN1154" s="165"/>
      <c r="EHO1154" s="165"/>
      <c r="EHP1154" s="165"/>
      <c r="EHQ1154" s="165"/>
      <c r="EHR1154" s="165"/>
      <c r="EHS1154" s="165"/>
      <c r="EHT1154" s="165"/>
      <c r="EHU1154" s="165"/>
      <c r="EHV1154" s="165"/>
      <c r="EHW1154" s="165"/>
      <c r="EHX1154" s="165"/>
      <c r="EHY1154" s="165"/>
      <c r="EHZ1154" s="165"/>
      <c r="EIA1154" s="165"/>
      <c r="EIB1154" s="165"/>
      <c r="EIC1154" s="165"/>
      <c r="EID1154" s="165"/>
      <c r="EIE1154" s="165"/>
      <c r="EIF1154" s="165"/>
      <c r="EIG1154" s="165"/>
      <c r="EIH1154" s="165"/>
      <c r="EII1154" s="165"/>
      <c r="EIJ1154" s="165"/>
      <c r="EIK1154" s="165"/>
      <c r="EIL1154" s="165"/>
      <c r="EIM1154" s="165"/>
      <c r="EIN1154" s="165"/>
      <c r="EIO1154" s="165"/>
      <c r="EIP1154" s="165"/>
      <c r="EIQ1154" s="165"/>
      <c r="EIR1154" s="165"/>
      <c r="EIS1154" s="165"/>
      <c r="EIT1154" s="165"/>
      <c r="EIU1154" s="165"/>
      <c r="EIV1154" s="165"/>
      <c r="EIW1154" s="165"/>
      <c r="EIX1154" s="165"/>
      <c r="EIY1154" s="165"/>
      <c r="EIZ1154" s="165"/>
      <c r="EJA1154" s="165"/>
      <c r="EJB1154" s="165"/>
      <c r="EJC1154" s="165"/>
      <c r="EJD1154" s="165"/>
      <c r="EJE1154" s="165"/>
      <c r="EJF1154" s="165"/>
      <c r="EJG1154" s="165"/>
      <c r="EJH1154" s="165"/>
      <c r="EJI1154" s="165"/>
      <c r="EJJ1154" s="165"/>
      <c r="EJK1154" s="165"/>
      <c r="EJL1154" s="165"/>
      <c r="EJM1154" s="165"/>
      <c r="EJN1154" s="165"/>
      <c r="EJO1154" s="165"/>
      <c r="EJP1154" s="165"/>
      <c r="EJQ1154" s="165"/>
      <c r="EJR1154" s="165"/>
      <c r="EJS1154" s="165"/>
      <c r="EJT1154" s="165"/>
      <c r="EJU1154" s="165"/>
      <c r="EJV1154" s="165"/>
      <c r="EJW1154" s="165"/>
      <c r="EJX1154" s="165"/>
      <c r="EJY1154" s="165"/>
      <c r="EJZ1154" s="165"/>
      <c r="EKA1154" s="165"/>
      <c r="EKB1154" s="165"/>
      <c r="EKC1154" s="165"/>
      <c r="EKD1154" s="165"/>
      <c r="EKE1154" s="165"/>
      <c r="EKF1154" s="165"/>
      <c r="EKG1154" s="165"/>
      <c r="EKH1154" s="165"/>
      <c r="EKI1154" s="165"/>
      <c r="EKJ1154" s="165"/>
      <c r="EKK1154" s="165"/>
      <c r="EKL1154" s="165"/>
      <c r="EKM1154" s="165"/>
      <c r="EKN1154" s="165"/>
      <c r="EKO1154" s="165"/>
      <c r="EKP1154" s="165"/>
      <c r="EKQ1154" s="165"/>
      <c r="EKR1154" s="165"/>
      <c r="EKS1154" s="165"/>
      <c r="EKT1154" s="165"/>
      <c r="EKU1154" s="165"/>
      <c r="EKV1154" s="165"/>
      <c r="EKW1154" s="165"/>
      <c r="EKX1154" s="165"/>
      <c r="EKY1154" s="165"/>
      <c r="EKZ1154" s="165"/>
      <c r="ELA1154" s="165"/>
      <c r="ELB1154" s="165"/>
      <c r="ELC1154" s="165"/>
      <c r="ELD1154" s="165"/>
      <c r="ELE1154" s="165"/>
      <c r="ELF1154" s="165"/>
      <c r="ELG1154" s="165"/>
      <c r="ELH1154" s="165"/>
      <c r="ELI1154" s="165"/>
      <c r="ELJ1154" s="165"/>
      <c r="ELK1154" s="165"/>
      <c r="ELL1154" s="165"/>
      <c r="ELM1154" s="165"/>
      <c r="ELN1154" s="165"/>
      <c r="ELO1154" s="165"/>
      <c r="ELP1154" s="165"/>
      <c r="ELQ1154" s="165"/>
      <c r="ELR1154" s="165"/>
      <c r="ELS1154" s="165"/>
      <c r="ELT1154" s="165"/>
      <c r="ELU1154" s="165"/>
      <c r="ELV1154" s="165"/>
      <c r="ELW1154" s="165"/>
      <c r="ELX1154" s="165"/>
      <c r="ELY1154" s="165"/>
      <c r="ELZ1154" s="165"/>
      <c r="EMA1154" s="165"/>
      <c r="EMB1154" s="165"/>
      <c r="EMC1154" s="165"/>
      <c r="EMD1154" s="165"/>
      <c r="EME1154" s="165"/>
      <c r="EMF1154" s="165"/>
      <c r="EMG1154" s="165"/>
      <c r="EMH1154" s="165"/>
      <c r="EMI1154" s="165"/>
      <c r="EMJ1154" s="165"/>
      <c r="EMK1154" s="165"/>
      <c r="EML1154" s="165"/>
      <c r="EMM1154" s="165"/>
      <c r="EMN1154" s="165"/>
      <c r="EMO1154" s="165"/>
      <c r="EMP1154" s="165"/>
      <c r="EMQ1154" s="165"/>
      <c r="EMR1154" s="165"/>
      <c r="EMS1154" s="165"/>
      <c r="EMT1154" s="165"/>
      <c r="EMU1154" s="165"/>
      <c r="EMV1154" s="165"/>
      <c r="EMW1154" s="165"/>
      <c r="EMX1154" s="165"/>
      <c r="EMY1154" s="165"/>
      <c r="EMZ1154" s="165"/>
      <c r="ENA1154" s="165"/>
      <c r="ENB1154" s="165"/>
      <c r="ENC1154" s="165"/>
      <c r="END1154" s="165"/>
      <c r="ENE1154" s="165"/>
      <c r="ENF1154" s="165"/>
      <c r="ENG1154" s="165"/>
      <c r="ENH1154" s="165"/>
      <c r="ENI1154" s="165"/>
      <c r="ENJ1154" s="165"/>
      <c r="ENK1154" s="165"/>
      <c r="ENL1154" s="165"/>
      <c r="ENM1154" s="165"/>
      <c r="ENN1154" s="165"/>
      <c r="ENO1154" s="165"/>
      <c r="ENP1154" s="165"/>
      <c r="ENQ1154" s="165"/>
      <c r="ENR1154" s="165"/>
      <c r="ENS1154" s="165"/>
      <c r="ENT1154" s="165"/>
      <c r="ENU1154" s="165"/>
      <c r="ENV1154" s="165"/>
      <c r="ENW1154" s="165"/>
      <c r="ENX1154" s="165"/>
      <c r="ENY1154" s="165"/>
      <c r="ENZ1154" s="165"/>
      <c r="EOA1154" s="165"/>
      <c r="EOB1154" s="165"/>
      <c r="EOC1154" s="165"/>
      <c r="EOD1154" s="165"/>
      <c r="EOE1154" s="165"/>
      <c r="EOF1154" s="165"/>
      <c r="EOG1154" s="165"/>
      <c r="EOH1154" s="165"/>
      <c r="EOI1154" s="165"/>
      <c r="EOJ1154" s="165"/>
      <c r="EOK1154" s="165"/>
      <c r="EOL1154" s="165"/>
      <c r="EOM1154" s="165"/>
      <c r="EON1154" s="165"/>
      <c r="EOO1154" s="165"/>
      <c r="EOP1154" s="165"/>
      <c r="EOQ1154" s="165"/>
      <c r="EOR1154" s="165"/>
      <c r="EOS1154" s="165"/>
      <c r="EOT1154" s="165"/>
      <c r="EOU1154" s="165"/>
      <c r="EOV1154" s="165"/>
      <c r="EOW1154" s="165"/>
      <c r="EOX1154" s="165"/>
      <c r="EOY1154" s="165"/>
      <c r="EOZ1154" s="165"/>
      <c r="EPA1154" s="165"/>
      <c r="EPB1154" s="165"/>
      <c r="EPC1154" s="165"/>
      <c r="EPD1154" s="165"/>
      <c r="EPE1154" s="165"/>
      <c r="EPF1154" s="165"/>
      <c r="EPG1154" s="165"/>
      <c r="EPH1154" s="165"/>
      <c r="EPI1154" s="165"/>
      <c r="EPJ1154" s="165"/>
      <c r="EPK1154" s="165"/>
      <c r="EPL1154" s="165"/>
      <c r="EPM1154" s="165"/>
      <c r="EPN1154" s="165"/>
      <c r="EPO1154" s="165"/>
      <c r="EPP1154" s="165"/>
      <c r="EPQ1154" s="165"/>
      <c r="EPR1154" s="165"/>
      <c r="EPS1154" s="165"/>
      <c r="EPT1154" s="165"/>
      <c r="EPU1154" s="165"/>
      <c r="EPV1154" s="165"/>
      <c r="EPW1154" s="165"/>
      <c r="EPX1154" s="165"/>
      <c r="EPY1154" s="165"/>
      <c r="EPZ1154" s="165"/>
      <c r="EQA1154" s="165"/>
      <c r="EQB1154" s="165"/>
      <c r="EQC1154" s="165"/>
      <c r="EQD1154" s="165"/>
      <c r="EQE1154" s="165"/>
      <c r="EQF1154" s="165"/>
      <c r="EQG1154" s="165"/>
      <c r="EQH1154" s="165"/>
      <c r="EQI1154" s="165"/>
      <c r="EQJ1154" s="165"/>
      <c r="EQK1154" s="165"/>
      <c r="EQL1154" s="165"/>
      <c r="EQM1154" s="165"/>
      <c r="EQN1154" s="165"/>
      <c r="EQO1154" s="165"/>
      <c r="EQP1154" s="165"/>
      <c r="EQQ1154" s="165"/>
      <c r="EQR1154" s="165"/>
      <c r="EQS1154" s="165"/>
      <c r="EQT1154" s="165"/>
      <c r="EQU1154" s="165"/>
      <c r="EQV1154" s="165"/>
      <c r="EQW1154" s="165"/>
      <c r="EQX1154" s="165"/>
      <c r="EQY1154" s="165"/>
      <c r="EQZ1154" s="165"/>
      <c r="ERA1154" s="165"/>
      <c r="ERB1154" s="165"/>
      <c r="ERC1154" s="165"/>
      <c r="ERD1154" s="165"/>
      <c r="ERE1154" s="165"/>
      <c r="ERF1154" s="165"/>
      <c r="ERG1154" s="165"/>
      <c r="ERH1154" s="165"/>
      <c r="ERI1154" s="165"/>
      <c r="ERJ1154" s="165"/>
      <c r="ERK1154" s="165"/>
      <c r="ERL1154" s="165"/>
      <c r="ERM1154" s="165"/>
      <c r="ERN1154" s="165"/>
      <c r="ERO1154" s="165"/>
      <c r="ERP1154" s="165"/>
      <c r="ERQ1154" s="165"/>
      <c r="ERR1154" s="165"/>
      <c r="ERS1154" s="165"/>
      <c r="ERT1154" s="165"/>
      <c r="ERU1154" s="165"/>
      <c r="ERV1154" s="165"/>
      <c r="ERW1154" s="165"/>
      <c r="ERX1154" s="165"/>
      <c r="ERY1154" s="165"/>
      <c r="ERZ1154" s="165"/>
      <c r="ESA1154" s="165"/>
      <c r="ESB1154" s="165"/>
      <c r="ESC1154" s="165"/>
      <c r="ESD1154" s="165"/>
      <c r="ESE1154" s="165"/>
      <c r="ESF1154" s="165"/>
      <c r="ESG1154" s="165"/>
      <c r="ESH1154" s="165"/>
      <c r="ESI1154" s="165"/>
      <c r="ESJ1154" s="165"/>
      <c r="ESK1154" s="165"/>
      <c r="ESL1154" s="165"/>
      <c r="ESM1154" s="165"/>
      <c r="ESN1154" s="165"/>
      <c r="ESO1154" s="165"/>
      <c r="ESP1154" s="165"/>
      <c r="ESQ1154" s="165"/>
      <c r="ESR1154" s="165"/>
      <c r="ESS1154" s="165"/>
      <c r="EST1154" s="165"/>
      <c r="ESU1154" s="165"/>
      <c r="ESV1154" s="165"/>
      <c r="ESW1154" s="165"/>
      <c r="ESX1154" s="165"/>
      <c r="ESY1154" s="165"/>
      <c r="ESZ1154" s="165"/>
      <c r="ETA1154" s="165"/>
      <c r="ETB1154" s="165"/>
      <c r="ETC1154" s="165"/>
      <c r="ETD1154" s="165"/>
      <c r="ETE1154" s="165"/>
      <c r="ETF1154" s="165"/>
      <c r="ETG1154" s="165"/>
      <c r="ETH1154" s="165"/>
      <c r="ETI1154" s="165"/>
      <c r="ETJ1154" s="165"/>
      <c r="ETK1154" s="165"/>
      <c r="ETL1154" s="165"/>
      <c r="ETM1154" s="165"/>
      <c r="ETN1154" s="165"/>
      <c r="ETO1154" s="165"/>
      <c r="ETP1154" s="165"/>
      <c r="ETQ1154" s="165"/>
      <c r="ETR1154" s="165"/>
      <c r="ETS1154" s="165"/>
      <c r="ETT1154" s="165"/>
      <c r="ETU1154" s="165"/>
      <c r="ETV1154" s="165"/>
      <c r="ETW1154" s="165"/>
      <c r="ETX1154" s="165"/>
      <c r="ETY1154" s="165"/>
      <c r="ETZ1154" s="165"/>
      <c r="EUA1154" s="165"/>
      <c r="EUB1154" s="165"/>
      <c r="EUC1154" s="165"/>
      <c r="EUD1154" s="165"/>
      <c r="EUE1154" s="165"/>
      <c r="EUF1154" s="165"/>
      <c r="EUG1154" s="165"/>
      <c r="EUH1154" s="165"/>
      <c r="EUI1154" s="165"/>
      <c r="EUJ1154" s="165"/>
      <c r="EUK1154" s="165"/>
      <c r="EUL1154" s="165"/>
      <c r="EUM1154" s="165"/>
      <c r="EUN1154" s="165"/>
      <c r="EUO1154" s="165"/>
      <c r="EUP1154" s="165"/>
      <c r="EUQ1154" s="165"/>
      <c r="EUR1154" s="165"/>
      <c r="EUS1154" s="165"/>
      <c r="EUT1154" s="165"/>
      <c r="EUU1154" s="165"/>
      <c r="EUV1154" s="165"/>
      <c r="EUW1154" s="165"/>
      <c r="EUX1154" s="165"/>
      <c r="EUY1154" s="165"/>
      <c r="EUZ1154" s="165"/>
      <c r="EVA1154" s="165"/>
      <c r="EVB1154" s="165"/>
      <c r="EVC1154" s="165"/>
      <c r="EVD1154" s="165"/>
      <c r="EVE1154" s="165"/>
      <c r="EVF1154" s="165"/>
      <c r="EVG1154" s="165"/>
      <c r="EVH1154" s="165"/>
      <c r="EVI1154" s="165"/>
      <c r="EVJ1154" s="165"/>
      <c r="EVK1154" s="165"/>
      <c r="EVL1154" s="165"/>
      <c r="EVM1154" s="165"/>
      <c r="EVN1154" s="165"/>
      <c r="EVO1154" s="165"/>
      <c r="EVP1154" s="165"/>
      <c r="EVQ1154" s="165"/>
      <c r="EVR1154" s="165"/>
      <c r="EVS1154" s="165"/>
      <c r="EVT1154" s="165"/>
      <c r="EVU1154" s="165"/>
      <c r="EVV1154" s="165"/>
      <c r="EVW1154" s="165"/>
      <c r="EVX1154" s="165"/>
      <c r="EVY1154" s="165"/>
      <c r="EVZ1154" s="165"/>
      <c r="EWA1154" s="165"/>
      <c r="EWB1154" s="165"/>
      <c r="EWC1154" s="165"/>
      <c r="EWD1154" s="165"/>
      <c r="EWE1154" s="165"/>
      <c r="EWF1154" s="165"/>
      <c r="EWG1154" s="165"/>
      <c r="EWH1154" s="165"/>
      <c r="EWI1154" s="165"/>
      <c r="EWJ1154" s="165"/>
      <c r="EWK1154" s="165"/>
      <c r="EWL1154" s="165"/>
      <c r="EWM1154" s="165"/>
      <c r="EWN1154" s="165"/>
      <c r="EWO1154" s="165"/>
      <c r="EWP1154" s="165"/>
      <c r="EWQ1154" s="165"/>
      <c r="EWR1154" s="165"/>
      <c r="EWS1154" s="165"/>
      <c r="EWT1154" s="165"/>
      <c r="EWU1154" s="165"/>
      <c r="EWV1154" s="165"/>
      <c r="EWW1154" s="165"/>
      <c r="EWX1154" s="165"/>
      <c r="EWY1154" s="165"/>
      <c r="EWZ1154" s="165"/>
      <c r="EXA1154" s="165"/>
      <c r="EXB1154" s="165"/>
      <c r="EXC1154" s="165"/>
      <c r="EXD1154" s="165"/>
      <c r="EXE1154" s="165"/>
      <c r="EXF1154" s="165"/>
      <c r="EXG1154" s="165"/>
      <c r="EXH1154" s="165"/>
      <c r="EXI1154" s="165"/>
      <c r="EXJ1154" s="165"/>
      <c r="EXK1154" s="165"/>
      <c r="EXL1154" s="165"/>
      <c r="EXM1154" s="165"/>
      <c r="EXN1154" s="165"/>
      <c r="EXO1154" s="165"/>
      <c r="EXP1154" s="165"/>
      <c r="EXQ1154" s="165"/>
      <c r="EXR1154" s="165"/>
      <c r="EXS1154" s="165"/>
      <c r="EXT1154" s="165"/>
      <c r="EXU1154" s="165"/>
      <c r="EXV1154" s="165"/>
      <c r="EXW1154" s="165"/>
      <c r="EXX1154" s="165"/>
      <c r="EXY1154" s="165"/>
      <c r="EXZ1154" s="165"/>
      <c r="EYA1154" s="165"/>
      <c r="EYB1154" s="165"/>
      <c r="EYC1154" s="165"/>
      <c r="EYD1154" s="165"/>
      <c r="EYE1154" s="165"/>
      <c r="EYF1154" s="165"/>
      <c r="EYG1154" s="165"/>
      <c r="EYH1154" s="165"/>
      <c r="EYI1154" s="165"/>
      <c r="EYJ1154" s="165"/>
      <c r="EYK1154" s="165"/>
      <c r="EYL1154" s="165"/>
      <c r="EYM1154" s="165"/>
      <c r="EYN1154" s="165"/>
      <c r="EYO1154" s="165"/>
      <c r="EYP1154" s="165"/>
      <c r="EYQ1154" s="165"/>
      <c r="EYR1154" s="165"/>
      <c r="EYS1154" s="165"/>
      <c r="EYT1154" s="165"/>
      <c r="EYU1154" s="165"/>
      <c r="EYV1154" s="165"/>
      <c r="EYW1154" s="165"/>
      <c r="EYX1154" s="165"/>
      <c r="EYY1154" s="165"/>
      <c r="EYZ1154" s="165"/>
      <c r="EZA1154" s="165"/>
      <c r="EZB1154" s="165"/>
      <c r="EZC1154" s="165"/>
      <c r="EZD1154" s="165"/>
      <c r="EZE1154" s="165"/>
      <c r="EZF1154" s="165"/>
      <c r="EZG1154" s="165"/>
      <c r="EZH1154" s="165"/>
      <c r="EZI1154" s="165"/>
      <c r="EZJ1154" s="165"/>
      <c r="EZK1154" s="165"/>
      <c r="EZL1154" s="165"/>
      <c r="EZM1154" s="165"/>
      <c r="EZN1154" s="165"/>
      <c r="EZO1154" s="165"/>
      <c r="EZP1154" s="165"/>
      <c r="EZQ1154" s="165"/>
      <c r="EZR1154" s="165"/>
      <c r="EZS1154" s="165"/>
      <c r="EZT1154" s="165"/>
      <c r="EZU1154" s="165"/>
      <c r="EZV1154" s="165"/>
      <c r="EZW1154" s="165"/>
      <c r="EZX1154" s="165"/>
      <c r="EZY1154" s="165"/>
      <c r="EZZ1154" s="165"/>
      <c r="FAA1154" s="165"/>
      <c r="FAB1154" s="165"/>
      <c r="FAC1154" s="165"/>
      <c r="FAD1154" s="165"/>
      <c r="FAE1154" s="165"/>
      <c r="FAF1154" s="165"/>
      <c r="FAG1154" s="165"/>
      <c r="FAH1154" s="165"/>
      <c r="FAI1154" s="165"/>
      <c r="FAJ1154" s="165"/>
      <c r="FAK1154" s="165"/>
      <c r="FAL1154" s="165"/>
      <c r="FAM1154" s="165"/>
      <c r="FAN1154" s="165"/>
      <c r="FAO1154" s="165"/>
      <c r="FAP1154" s="165"/>
      <c r="FAQ1154" s="165"/>
      <c r="FAR1154" s="165"/>
      <c r="FAS1154" s="165"/>
      <c r="FAT1154" s="165"/>
      <c r="FAU1154" s="165"/>
      <c r="FAV1154" s="165"/>
      <c r="FAW1154" s="165"/>
      <c r="FAX1154" s="165"/>
      <c r="FAY1154" s="165"/>
      <c r="FAZ1154" s="165"/>
      <c r="FBA1154" s="165"/>
      <c r="FBB1154" s="165"/>
      <c r="FBC1154" s="165"/>
      <c r="FBD1154" s="165"/>
      <c r="FBE1154" s="165"/>
      <c r="FBF1154" s="165"/>
      <c r="FBG1154" s="165"/>
      <c r="FBH1154" s="165"/>
      <c r="FBI1154" s="165"/>
      <c r="FBJ1154" s="165"/>
      <c r="FBK1154" s="165"/>
      <c r="FBL1154" s="165"/>
      <c r="FBM1154" s="165"/>
      <c r="FBN1154" s="165"/>
      <c r="FBO1154" s="165"/>
      <c r="FBP1154" s="165"/>
      <c r="FBQ1154" s="165"/>
      <c r="FBR1154" s="165"/>
      <c r="FBS1154" s="165"/>
      <c r="FBT1154" s="165"/>
      <c r="FBU1154" s="165"/>
      <c r="FBV1154" s="165"/>
      <c r="FBW1154" s="165"/>
      <c r="FBX1154" s="165"/>
      <c r="FBY1154" s="165"/>
      <c r="FBZ1154" s="165"/>
      <c r="FCA1154" s="165"/>
      <c r="FCB1154" s="165"/>
      <c r="FCC1154" s="165"/>
      <c r="FCD1154" s="165"/>
      <c r="FCE1154" s="165"/>
      <c r="FCF1154" s="165"/>
      <c r="FCG1154" s="165"/>
      <c r="FCH1154" s="165"/>
      <c r="FCI1154" s="165"/>
      <c r="FCJ1154" s="165"/>
      <c r="FCK1154" s="165"/>
      <c r="FCL1154" s="165"/>
      <c r="FCM1154" s="165"/>
      <c r="FCN1154" s="165"/>
      <c r="FCO1154" s="165"/>
      <c r="FCP1154" s="165"/>
      <c r="FCQ1154" s="165"/>
      <c r="FCR1154" s="165"/>
      <c r="FCS1154" s="165"/>
      <c r="FCT1154" s="165"/>
      <c r="FCU1154" s="165"/>
      <c r="FCV1154" s="165"/>
      <c r="FCW1154" s="165"/>
      <c r="FCX1154" s="165"/>
      <c r="FCY1154" s="165"/>
      <c r="FCZ1154" s="165"/>
      <c r="FDA1154" s="165"/>
      <c r="FDB1154" s="165"/>
      <c r="FDC1154" s="165"/>
      <c r="FDD1154" s="165"/>
      <c r="FDE1154" s="165"/>
      <c r="FDF1154" s="165"/>
      <c r="FDG1154" s="165"/>
      <c r="FDH1154" s="165"/>
      <c r="FDI1154" s="165"/>
      <c r="FDJ1154" s="165"/>
      <c r="FDK1154" s="165"/>
      <c r="FDL1154" s="165"/>
      <c r="FDM1154" s="165"/>
      <c r="FDN1154" s="165"/>
      <c r="FDO1154" s="165"/>
      <c r="FDP1154" s="165"/>
      <c r="FDQ1154" s="165"/>
      <c r="FDR1154" s="165"/>
      <c r="FDS1154" s="165"/>
      <c r="FDT1154" s="165"/>
      <c r="FDU1154" s="165"/>
      <c r="FDV1154" s="165"/>
      <c r="FDW1154" s="165"/>
      <c r="FDX1154" s="165"/>
      <c r="FDY1154" s="165"/>
      <c r="FDZ1154" s="165"/>
      <c r="FEA1154" s="165"/>
      <c r="FEB1154" s="165"/>
      <c r="FEC1154" s="165"/>
      <c r="FED1154" s="165"/>
      <c r="FEE1154" s="165"/>
      <c r="FEF1154" s="165"/>
      <c r="FEG1154" s="165"/>
      <c r="FEH1154" s="165"/>
      <c r="FEI1154" s="165"/>
      <c r="FEJ1154" s="165"/>
      <c r="FEK1154" s="165"/>
      <c r="FEL1154" s="165"/>
      <c r="FEM1154" s="165"/>
      <c r="FEN1154" s="165"/>
      <c r="FEO1154" s="165"/>
      <c r="FEP1154" s="165"/>
      <c r="FEQ1154" s="165"/>
      <c r="FER1154" s="165"/>
      <c r="FES1154" s="165"/>
      <c r="FET1154" s="165"/>
      <c r="FEU1154" s="165"/>
      <c r="FEV1154" s="165"/>
      <c r="FEW1154" s="165"/>
      <c r="FEX1154" s="165"/>
      <c r="FEY1154" s="165"/>
      <c r="FEZ1154" s="165"/>
      <c r="FFA1154" s="165"/>
      <c r="FFB1154" s="165"/>
      <c r="FFC1154" s="165"/>
      <c r="FFD1154" s="165"/>
      <c r="FFE1154" s="165"/>
      <c r="FFF1154" s="165"/>
      <c r="FFG1154" s="165"/>
      <c r="FFH1154" s="165"/>
      <c r="FFI1154" s="165"/>
      <c r="FFJ1154" s="165"/>
      <c r="FFK1154" s="165"/>
      <c r="FFL1154" s="165"/>
      <c r="FFM1154" s="165"/>
      <c r="FFN1154" s="165"/>
      <c r="FFO1154" s="165"/>
      <c r="FFP1154" s="165"/>
      <c r="FFQ1154" s="165"/>
      <c r="FFR1154" s="165"/>
      <c r="FFS1154" s="165"/>
      <c r="FFT1154" s="165"/>
      <c r="FFU1154" s="165"/>
      <c r="FFV1154" s="165"/>
      <c r="FFW1154" s="165"/>
      <c r="FFX1154" s="165"/>
      <c r="FFY1154" s="165"/>
      <c r="FFZ1154" s="165"/>
      <c r="FGA1154" s="165"/>
      <c r="FGB1154" s="165"/>
      <c r="FGC1154" s="165"/>
      <c r="FGD1154" s="165"/>
      <c r="FGE1154" s="165"/>
      <c r="FGF1154" s="165"/>
      <c r="FGG1154" s="165"/>
      <c r="FGH1154" s="165"/>
      <c r="FGI1154" s="165"/>
      <c r="FGJ1154" s="165"/>
      <c r="FGK1154" s="165"/>
      <c r="FGL1154" s="165"/>
      <c r="FGM1154" s="165"/>
      <c r="FGN1154" s="165"/>
      <c r="FGO1154" s="165"/>
      <c r="FGP1154" s="165"/>
      <c r="FGQ1154" s="165"/>
      <c r="FGR1154" s="165"/>
      <c r="FGS1154" s="165"/>
      <c r="FGT1154" s="165"/>
      <c r="FGU1154" s="165"/>
      <c r="FGV1154" s="165"/>
      <c r="FGW1154" s="165"/>
      <c r="FGX1154" s="165"/>
      <c r="FGY1154" s="165"/>
      <c r="FGZ1154" s="165"/>
      <c r="FHA1154" s="165"/>
      <c r="FHB1154" s="165"/>
      <c r="FHC1154" s="165"/>
      <c r="FHD1154" s="165"/>
      <c r="FHE1154" s="165"/>
      <c r="FHF1154" s="165"/>
      <c r="FHG1154" s="165"/>
      <c r="FHH1154" s="165"/>
      <c r="FHI1154" s="165"/>
      <c r="FHJ1154" s="165"/>
      <c r="FHK1154" s="165"/>
      <c r="FHL1154" s="165"/>
      <c r="FHM1154" s="165"/>
      <c r="FHN1154" s="165"/>
      <c r="FHO1154" s="165"/>
      <c r="FHP1154" s="165"/>
      <c r="FHQ1154" s="165"/>
      <c r="FHR1154" s="165"/>
      <c r="FHS1154" s="165"/>
      <c r="FHT1154" s="165"/>
      <c r="FHU1154" s="165"/>
      <c r="FHV1154" s="165"/>
      <c r="FHW1154" s="165"/>
      <c r="FHX1154" s="165"/>
      <c r="FHY1154" s="165"/>
      <c r="FHZ1154" s="165"/>
      <c r="FIA1154" s="165"/>
      <c r="FIB1154" s="165"/>
      <c r="FIC1154" s="165"/>
      <c r="FID1154" s="165"/>
      <c r="FIE1154" s="165"/>
      <c r="FIF1154" s="165"/>
      <c r="FIG1154" s="165"/>
      <c r="FIH1154" s="165"/>
      <c r="FII1154" s="165"/>
      <c r="FIJ1154" s="165"/>
      <c r="FIK1154" s="165"/>
      <c r="FIL1154" s="165"/>
      <c r="FIM1154" s="165"/>
      <c r="FIN1154" s="165"/>
      <c r="FIO1154" s="165"/>
      <c r="FIP1154" s="165"/>
      <c r="FIQ1154" s="165"/>
      <c r="FIR1154" s="165"/>
      <c r="FIS1154" s="165"/>
      <c r="FIT1154" s="165"/>
      <c r="FIU1154" s="165"/>
      <c r="FIV1154" s="165"/>
      <c r="FIW1154" s="165"/>
      <c r="FIX1154" s="165"/>
      <c r="FIY1154" s="165"/>
      <c r="FIZ1154" s="165"/>
      <c r="FJA1154" s="165"/>
      <c r="FJB1154" s="165"/>
      <c r="FJC1154" s="165"/>
      <c r="FJD1154" s="165"/>
      <c r="FJE1154" s="165"/>
      <c r="FJF1154" s="165"/>
      <c r="FJG1154" s="165"/>
      <c r="FJH1154" s="165"/>
      <c r="FJI1154" s="165"/>
      <c r="FJJ1154" s="165"/>
      <c r="FJK1154" s="165"/>
      <c r="FJL1154" s="165"/>
      <c r="FJM1154" s="165"/>
      <c r="FJN1154" s="165"/>
      <c r="FJO1154" s="165"/>
      <c r="FJP1154" s="165"/>
      <c r="FJQ1154" s="165"/>
      <c r="FJR1154" s="165"/>
      <c r="FJS1154" s="165"/>
      <c r="FJT1154" s="165"/>
      <c r="FJU1154" s="165"/>
      <c r="FJV1154" s="165"/>
      <c r="FJW1154" s="165"/>
      <c r="FJX1154" s="165"/>
      <c r="FJY1154" s="165"/>
      <c r="FJZ1154" s="165"/>
      <c r="FKA1154" s="165"/>
      <c r="FKB1154" s="165"/>
      <c r="FKC1154" s="165"/>
      <c r="FKD1154" s="165"/>
      <c r="FKE1154" s="165"/>
      <c r="FKF1154" s="165"/>
      <c r="FKG1154" s="165"/>
      <c r="FKH1154" s="165"/>
      <c r="FKI1154" s="165"/>
      <c r="FKJ1154" s="165"/>
      <c r="FKK1154" s="165"/>
      <c r="FKL1154" s="165"/>
      <c r="FKM1154" s="165"/>
      <c r="FKN1154" s="165"/>
      <c r="FKO1154" s="165"/>
      <c r="FKP1154" s="165"/>
      <c r="FKQ1154" s="165"/>
      <c r="FKR1154" s="165"/>
      <c r="FKS1154" s="165"/>
      <c r="FKT1154" s="165"/>
      <c r="FKU1154" s="165"/>
      <c r="FKV1154" s="165"/>
      <c r="FKW1154" s="165"/>
      <c r="FKX1154" s="165"/>
      <c r="FKY1154" s="165"/>
      <c r="FKZ1154" s="165"/>
      <c r="FLA1154" s="165"/>
      <c r="FLB1154" s="165"/>
      <c r="FLC1154" s="165"/>
      <c r="FLD1154" s="165"/>
      <c r="FLE1154" s="165"/>
      <c r="FLF1154" s="165"/>
      <c r="FLG1154" s="165"/>
      <c r="FLH1154" s="165"/>
      <c r="FLI1154" s="165"/>
      <c r="FLJ1154" s="165"/>
      <c r="FLK1154" s="165"/>
      <c r="FLL1154" s="165"/>
      <c r="FLM1154" s="165"/>
      <c r="FLN1154" s="165"/>
      <c r="FLO1154" s="165"/>
      <c r="FLP1154" s="165"/>
      <c r="FLQ1154" s="165"/>
      <c r="FLR1154" s="165"/>
      <c r="FLS1154" s="165"/>
      <c r="FLT1154" s="165"/>
      <c r="FLU1154" s="165"/>
      <c r="FLV1154" s="165"/>
      <c r="FLW1154" s="165"/>
      <c r="FLX1154" s="165"/>
      <c r="FLY1154" s="165"/>
      <c r="FLZ1154" s="165"/>
      <c r="FMA1154" s="165"/>
      <c r="FMB1154" s="165"/>
      <c r="FMC1154" s="165"/>
      <c r="FMD1154" s="165"/>
      <c r="FME1154" s="165"/>
      <c r="FMF1154" s="165"/>
      <c r="FMG1154" s="165"/>
      <c r="FMH1154" s="165"/>
      <c r="FMI1154" s="165"/>
      <c r="FMJ1154" s="165"/>
      <c r="FMK1154" s="165"/>
      <c r="FML1154" s="165"/>
      <c r="FMM1154" s="165"/>
      <c r="FMN1154" s="165"/>
      <c r="FMO1154" s="165"/>
      <c r="FMP1154" s="165"/>
      <c r="FMQ1154" s="165"/>
      <c r="FMR1154" s="165"/>
      <c r="FMS1154" s="165"/>
      <c r="FMT1154" s="165"/>
      <c r="FMU1154" s="165"/>
      <c r="FMV1154" s="165"/>
      <c r="FMW1154" s="165"/>
      <c r="FMX1154" s="165"/>
      <c r="FMY1154" s="165"/>
      <c r="FMZ1154" s="165"/>
      <c r="FNA1154" s="165"/>
      <c r="FNB1154" s="165"/>
      <c r="FNC1154" s="165"/>
      <c r="FND1154" s="165"/>
      <c r="FNE1154" s="165"/>
      <c r="FNF1154" s="165"/>
      <c r="FNG1154" s="165"/>
      <c r="FNH1154" s="165"/>
      <c r="FNI1154" s="165"/>
      <c r="FNJ1154" s="165"/>
      <c r="FNK1154" s="165"/>
      <c r="FNL1154" s="165"/>
      <c r="FNM1154" s="165"/>
      <c r="FNN1154" s="165"/>
      <c r="FNO1154" s="165"/>
      <c r="FNP1154" s="165"/>
      <c r="FNQ1154" s="165"/>
      <c r="FNR1154" s="165"/>
      <c r="FNS1154" s="165"/>
      <c r="FNT1154" s="165"/>
      <c r="FNU1154" s="165"/>
      <c r="FNV1154" s="165"/>
      <c r="FNW1154" s="165"/>
      <c r="FNX1154" s="165"/>
      <c r="FNY1154" s="165"/>
      <c r="FNZ1154" s="165"/>
      <c r="FOA1154" s="165"/>
      <c r="FOB1154" s="165"/>
      <c r="FOC1154" s="165"/>
      <c r="FOD1154" s="165"/>
      <c r="FOE1154" s="165"/>
      <c r="FOF1154" s="165"/>
      <c r="FOG1154" s="165"/>
      <c r="FOH1154" s="165"/>
      <c r="FOI1154" s="165"/>
      <c r="FOJ1154" s="165"/>
      <c r="FOK1154" s="165"/>
      <c r="FOL1154" s="165"/>
      <c r="FOM1154" s="165"/>
      <c r="FON1154" s="165"/>
      <c r="FOO1154" s="165"/>
      <c r="FOP1154" s="165"/>
      <c r="FOQ1154" s="165"/>
      <c r="FOR1154" s="165"/>
      <c r="FOS1154" s="165"/>
      <c r="FOT1154" s="165"/>
      <c r="FOU1154" s="165"/>
      <c r="FOV1154" s="165"/>
      <c r="FOW1154" s="165"/>
      <c r="FOX1154" s="165"/>
      <c r="FOY1154" s="165"/>
      <c r="FOZ1154" s="165"/>
      <c r="FPA1154" s="165"/>
      <c r="FPB1154" s="165"/>
      <c r="FPC1154" s="165"/>
      <c r="FPD1154" s="165"/>
      <c r="FPE1154" s="165"/>
      <c r="FPF1154" s="165"/>
      <c r="FPG1154" s="165"/>
      <c r="FPH1154" s="165"/>
      <c r="FPI1154" s="165"/>
      <c r="FPJ1154" s="165"/>
      <c r="FPK1154" s="165"/>
      <c r="FPL1154" s="165"/>
      <c r="FPM1154" s="165"/>
      <c r="FPN1154" s="165"/>
      <c r="FPO1154" s="165"/>
      <c r="FPP1154" s="165"/>
      <c r="FPQ1154" s="165"/>
      <c r="FPR1154" s="165"/>
      <c r="FPS1154" s="165"/>
      <c r="FPT1154" s="165"/>
      <c r="FPU1154" s="165"/>
      <c r="FPV1154" s="165"/>
      <c r="FPW1154" s="165"/>
      <c r="FPX1154" s="165"/>
      <c r="FPY1154" s="165"/>
      <c r="FPZ1154" s="165"/>
      <c r="FQA1154" s="165"/>
      <c r="FQB1154" s="165"/>
      <c r="FQC1154" s="165"/>
      <c r="FQD1154" s="165"/>
      <c r="FQE1154" s="165"/>
      <c r="FQF1154" s="165"/>
      <c r="FQG1154" s="165"/>
      <c r="FQH1154" s="165"/>
      <c r="FQI1154" s="165"/>
      <c r="FQJ1154" s="165"/>
      <c r="FQK1154" s="165"/>
      <c r="FQL1154" s="165"/>
      <c r="FQM1154" s="165"/>
      <c r="FQN1154" s="165"/>
      <c r="FQO1154" s="165"/>
      <c r="FQP1154" s="165"/>
      <c r="FQQ1154" s="165"/>
      <c r="FQR1154" s="165"/>
      <c r="FQS1154" s="165"/>
      <c r="FQT1154" s="165"/>
      <c r="FQU1154" s="165"/>
      <c r="FQV1154" s="165"/>
      <c r="FQW1154" s="165"/>
      <c r="FQX1154" s="165"/>
      <c r="FQY1154" s="165"/>
      <c r="FQZ1154" s="165"/>
      <c r="FRA1154" s="165"/>
      <c r="FRB1154" s="165"/>
      <c r="FRC1154" s="165"/>
      <c r="FRD1154" s="165"/>
      <c r="FRE1154" s="165"/>
      <c r="FRF1154" s="165"/>
      <c r="FRG1154" s="165"/>
      <c r="FRH1154" s="165"/>
      <c r="FRI1154" s="165"/>
      <c r="FRJ1154" s="165"/>
      <c r="FRK1154" s="165"/>
      <c r="FRL1154" s="165"/>
      <c r="FRM1154" s="165"/>
      <c r="FRN1154" s="165"/>
      <c r="FRO1154" s="165"/>
      <c r="FRP1154" s="165"/>
      <c r="FRQ1154" s="165"/>
      <c r="FRR1154" s="165"/>
      <c r="FRS1154" s="165"/>
      <c r="FRT1154" s="165"/>
      <c r="FRU1154" s="165"/>
      <c r="FRV1154" s="165"/>
      <c r="FRW1154" s="165"/>
      <c r="FRX1154" s="165"/>
      <c r="FRY1154" s="165"/>
      <c r="FRZ1154" s="165"/>
      <c r="FSA1154" s="165"/>
      <c r="FSB1154" s="165"/>
      <c r="FSC1154" s="165"/>
      <c r="FSD1154" s="165"/>
      <c r="FSE1154" s="165"/>
      <c r="FSF1154" s="165"/>
      <c r="FSG1154" s="165"/>
      <c r="FSH1154" s="165"/>
      <c r="FSI1154" s="165"/>
      <c r="FSJ1154" s="165"/>
      <c r="FSK1154" s="165"/>
      <c r="FSL1154" s="165"/>
      <c r="FSM1154" s="165"/>
      <c r="FSN1154" s="165"/>
      <c r="FSO1154" s="165"/>
      <c r="FSP1154" s="165"/>
      <c r="FSQ1154" s="165"/>
      <c r="FSR1154" s="165"/>
      <c r="FSS1154" s="165"/>
      <c r="FST1154" s="165"/>
      <c r="FSU1154" s="165"/>
      <c r="FSV1154" s="165"/>
      <c r="FSW1154" s="165"/>
      <c r="FSX1154" s="165"/>
      <c r="FSY1154" s="165"/>
      <c r="FSZ1154" s="165"/>
      <c r="FTA1154" s="165"/>
      <c r="FTB1154" s="165"/>
      <c r="FTC1154" s="165"/>
      <c r="FTD1154" s="165"/>
      <c r="FTE1154" s="165"/>
      <c r="FTF1154" s="165"/>
      <c r="FTG1154" s="165"/>
      <c r="FTH1154" s="165"/>
      <c r="FTI1154" s="165"/>
      <c r="FTJ1154" s="165"/>
      <c r="FTK1154" s="165"/>
      <c r="FTL1154" s="165"/>
      <c r="FTM1154" s="165"/>
      <c r="FTN1154" s="165"/>
      <c r="FTO1154" s="165"/>
      <c r="FTP1154" s="165"/>
      <c r="FTQ1154" s="165"/>
      <c r="FTR1154" s="165"/>
      <c r="FTS1154" s="165"/>
      <c r="FTT1154" s="165"/>
      <c r="FTU1154" s="165"/>
      <c r="FTV1154" s="165"/>
      <c r="FTW1154" s="165"/>
      <c r="FTX1154" s="165"/>
      <c r="FTY1154" s="165"/>
      <c r="FTZ1154" s="165"/>
      <c r="FUA1154" s="165"/>
      <c r="FUB1154" s="165"/>
      <c r="FUC1154" s="165"/>
      <c r="FUD1154" s="165"/>
      <c r="FUE1154" s="165"/>
      <c r="FUF1154" s="165"/>
      <c r="FUG1154" s="165"/>
      <c r="FUH1154" s="165"/>
      <c r="FUI1154" s="165"/>
      <c r="FUJ1154" s="165"/>
      <c r="FUK1154" s="165"/>
      <c r="FUL1154" s="165"/>
      <c r="FUM1154" s="165"/>
      <c r="FUN1154" s="165"/>
      <c r="FUO1154" s="165"/>
      <c r="FUP1154" s="165"/>
      <c r="FUQ1154" s="165"/>
      <c r="FUR1154" s="165"/>
      <c r="FUS1154" s="165"/>
      <c r="FUT1154" s="165"/>
      <c r="FUU1154" s="165"/>
      <c r="FUV1154" s="165"/>
      <c r="FUW1154" s="165"/>
      <c r="FUX1154" s="165"/>
      <c r="FUY1154" s="165"/>
      <c r="FUZ1154" s="165"/>
      <c r="FVA1154" s="165"/>
      <c r="FVB1154" s="165"/>
      <c r="FVC1154" s="165"/>
      <c r="FVD1154" s="165"/>
      <c r="FVE1154" s="165"/>
      <c r="FVF1154" s="165"/>
      <c r="FVG1154" s="165"/>
      <c r="FVH1154" s="165"/>
      <c r="FVI1154" s="165"/>
      <c r="FVJ1154" s="165"/>
      <c r="FVK1154" s="165"/>
      <c r="FVL1154" s="165"/>
      <c r="FVM1154" s="165"/>
      <c r="FVN1154" s="165"/>
      <c r="FVO1154" s="165"/>
      <c r="FVP1154" s="165"/>
      <c r="FVQ1154" s="165"/>
      <c r="FVR1154" s="165"/>
      <c r="FVS1154" s="165"/>
      <c r="FVT1154" s="165"/>
      <c r="FVU1154" s="165"/>
      <c r="FVV1154" s="165"/>
      <c r="FVW1154" s="165"/>
      <c r="FVX1154" s="165"/>
      <c r="FVY1154" s="165"/>
      <c r="FVZ1154" s="165"/>
      <c r="FWA1154" s="165"/>
      <c r="FWB1154" s="165"/>
      <c r="FWC1154" s="165"/>
      <c r="FWD1154" s="165"/>
      <c r="FWE1154" s="165"/>
      <c r="FWF1154" s="165"/>
      <c r="FWG1154" s="165"/>
      <c r="FWH1154" s="165"/>
      <c r="FWI1154" s="165"/>
      <c r="FWJ1154" s="165"/>
      <c r="FWK1154" s="165"/>
      <c r="FWL1154" s="165"/>
      <c r="FWM1154" s="165"/>
      <c r="FWN1154" s="165"/>
      <c r="FWO1154" s="165"/>
      <c r="FWP1154" s="165"/>
      <c r="FWQ1154" s="165"/>
      <c r="FWR1154" s="165"/>
      <c r="FWS1154" s="165"/>
      <c r="FWT1154" s="165"/>
      <c r="FWU1154" s="165"/>
      <c r="FWV1154" s="165"/>
      <c r="FWW1154" s="165"/>
      <c r="FWX1154" s="165"/>
      <c r="FWY1154" s="165"/>
      <c r="FWZ1154" s="165"/>
      <c r="FXA1154" s="165"/>
      <c r="FXB1154" s="165"/>
      <c r="FXC1154" s="165"/>
      <c r="FXD1154" s="165"/>
      <c r="FXE1154" s="165"/>
      <c r="FXF1154" s="165"/>
      <c r="FXG1154" s="165"/>
      <c r="FXH1154" s="165"/>
      <c r="FXI1154" s="165"/>
      <c r="FXJ1154" s="165"/>
      <c r="FXK1154" s="165"/>
      <c r="FXL1154" s="165"/>
      <c r="FXM1154" s="165"/>
      <c r="FXN1154" s="165"/>
      <c r="FXO1154" s="165"/>
      <c r="FXP1154" s="165"/>
      <c r="FXQ1154" s="165"/>
      <c r="FXR1154" s="165"/>
      <c r="FXS1154" s="165"/>
      <c r="FXT1154" s="165"/>
      <c r="FXU1154" s="165"/>
      <c r="FXV1154" s="165"/>
      <c r="FXW1154" s="165"/>
      <c r="FXX1154" s="165"/>
      <c r="FXY1154" s="165"/>
      <c r="FXZ1154" s="165"/>
      <c r="FYA1154" s="165"/>
      <c r="FYB1154" s="165"/>
      <c r="FYC1154" s="165"/>
      <c r="FYD1154" s="165"/>
      <c r="FYE1154" s="165"/>
      <c r="FYF1154" s="165"/>
      <c r="FYG1154" s="165"/>
      <c r="FYH1154" s="165"/>
      <c r="FYI1154" s="165"/>
      <c r="FYJ1154" s="165"/>
      <c r="FYK1154" s="165"/>
      <c r="FYL1154" s="165"/>
      <c r="FYM1154" s="165"/>
      <c r="FYN1154" s="165"/>
      <c r="FYO1154" s="165"/>
      <c r="FYP1154" s="165"/>
      <c r="FYQ1154" s="165"/>
      <c r="FYR1154" s="165"/>
      <c r="FYS1154" s="165"/>
      <c r="FYT1154" s="165"/>
      <c r="FYU1154" s="165"/>
      <c r="FYV1154" s="165"/>
      <c r="FYW1154" s="165"/>
      <c r="FYX1154" s="165"/>
      <c r="FYY1154" s="165"/>
      <c r="FYZ1154" s="165"/>
      <c r="FZA1154" s="165"/>
      <c r="FZB1154" s="165"/>
      <c r="FZC1154" s="165"/>
      <c r="FZD1154" s="165"/>
      <c r="FZE1154" s="165"/>
      <c r="FZF1154" s="165"/>
      <c r="FZG1154" s="165"/>
      <c r="FZH1154" s="165"/>
      <c r="FZI1154" s="165"/>
      <c r="FZJ1154" s="165"/>
      <c r="FZK1154" s="165"/>
      <c r="FZL1154" s="165"/>
      <c r="FZM1154" s="165"/>
      <c r="FZN1154" s="165"/>
      <c r="FZO1154" s="165"/>
      <c r="FZP1154" s="165"/>
      <c r="FZQ1154" s="165"/>
      <c r="FZR1154" s="165"/>
      <c r="FZS1154" s="165"/>
      <c r="FZT1154" s="165"/>
      <c r="FZU1154" s="165"/>
      <c r="FZV1154" s="165"/>
      <c r="FZW1154" s="165"/>
      <c r="FZX1154" s="165"/>
      <c r="FZY1154" s="165"/>
      <c r="FZZ1154" s="165"/>
      <c r="GAA1154" s="165"/>
      <c r="GAB1154" s="165"/>
      <c r="GAC1154" s="165"/>
      <c r="GAD1154" s="165"/>
      <c r="GAE1154" s="165"/>
      <c r="GAF1154" s="165"/>
      <c r="GAG1154" s="165"/>
      <c r="GAH1154" s="165"/>
      <c r="GAI1154" s="165"/>
      <c r="GAJ1154" s="165"/>
      <c r="GAK1154" s="165"/>
      <c r="GAL1154" s="165"/>
      <c r="GAM1154" s="165"/>
      <c r="GAN1154" s="165"/>
      <c r="GAO1154" s="165"/>
      <c r="GAP1154" s="165"/>
      <c r="GAQ1154" s="165"/>
      <c r="GAR1154" s="165"/>
      <c r="GAS1154" s="165"/>
      <c r="GAT1154" s="165"/>
      <c r="GAU1154" s="165"/>
      <c r="GAV1154" s="165"/>
      <c r="GAW1154" s="165"/>
      <c r="GAX1154" s="165"/>
      <c r="GAY1154" s="165"/>
      <c r="GAZ1154" s="165"/>
      <c r="GBA1154" s="165"/>
      <c r="GBB1154" s="165"/>
      <c r="GBC1154" s="165"/>
      <c r="GBD1154" s="165"/>
      <c r="GBE1154" s="165"/>
      <c r="GBF1154" s="165"/>
      <c r="GBG1154" s="165"/>
      <c r="GBH1154" s="165"/>
      <c r="GBI1154" s="165"/>
      <c r="GBJ1154" s="165"/>
      <c r="GBK1154" s="165"/>
      <c r="GBL1154" s="165"/>
      <c r="GBM1154" s="165"/>
      <c r="GBN1154" s="165"/>
      <c r="GBO1154" s="165"/>
      <c r="GBP1154" s="165"/>
      <c r="GBQ1154" s="165"/>
      <c r="GBR1154" s="165"/>
      <c r="GBS1154" s="165"/>
      <c r="GBT1154" s="165"/>
      <c r="GBU1154" s="165"/>
      <c r="GBV1154" s="165"/>
      <c r="GBW1154" s="165"/>
      <c r="GBX1154" s="165"/>
      <c r="GBY1154" s="165"/>
      <c r="GBZ1154" s="165"/>
      <c r="GCA1154" s="165"/>
      <c r="GCB1154" s="165"/>
      <c r="GCC1154" s="165"/>
      <c r="GCD1154" s="165"/>
      <c r="GCE1154" s="165"/>
      <c r="GCF1154" s="165"/>
      <c r="GCG1154" s="165"/>
      <c r="GCH1154" s="165"/>
      <c r="GCI1154" s="165"/>
      <c r="GCJ1154" s="165"/>
      <c r="GCK1154" s="165"/>
      <c r="GCL1154" s="165"/>
      <c r="GCM1154" s="165"/>
      <c r="GCN1154" s="165"/>
      <c r="GCO1154" s="165"/>
      <c r="GCP1154" s="165"/>
      <c r="GCQ1154" s="165"/>
      <c r="GCR1154" s="165"/>
      <c r="GCS1154" s="165"/>
      <c r="GCT1154" s="165"/>
      <c r="GCU1154" s="165"/>
      <c r="GCV1154" s="165"/>
      <c r="GCW1154" s="165"/>
      <c r="GCX1154" s="165"/>
      <c r="GCY1154" s="165"/>
      <c r="GCZ1154" s="165"/>
      <c r="GDA1154" s="165"/>
      <c r="GDB1154" s="165"/>
      <c r="GDC1154" s="165"/>
      <c r="GDD1154" s="165"/>
      <c r="GDE1154" s="165"/>
      <c r="GDF1154" s="165"/>
      <c r="GDG1154" s="165"/>
      <c r="GDH1154" s="165"/>
      <c r="GDI1154" s="165"/>
      <c r="GDJ1154" s="165"/>
      <c r="GDK1154" s="165"/>
      <c r="GDL1154" s="165"/>
      <c r="GDM1154" s="165"/>
      <c r="GDN1154" s="165"/>
      <c r="GDO1154" s="165"/>
      <c r="GDP1154" s="165"/>
      <c r="GDQ1154" s="165"/>
      <c r="GDR1154" s="165"/>
      <c r="GDS1154" s="165"/>
      <c r="GDT1154" s="165"/>
      <c r="GDU1154" s="165"/>
      <c r="GDV1154" s="165"/>
      <c r="GDW1154" s="165"/>
      <c r="GDX1154" s="165"/>
      <c r="GDY1154" s="165"/>
      <c r="GDZ1154" s="165"/>
      <c r="GEA1154" s="165"/>
      <c r="GEB1154" s="165"/>
      <c r="GEC1154" s="165"/>
      <c r="GED1154" s="165"/>
      <c r="GEE1154" s="165"/>
      <c r="GEF1154" s="165"/>
      <c r="GEG1154" s="165"/>
      <c r="GEH1154" s="165"/>
      <c r="GEI1154" s="165"/>
      <c r="GEJ1154" s="165"/>
      <c r="GEK1154" s="165"/>
      <c r="GEL1154" s="165"/>
      <c r="GEM1154" s="165"/>
      <c r="GEN1154" s="165"/>
      <c r="GEO1154" s="165"/>
      <c r="GEP1154" s="165"/>
      <c r="GEQ1154" s="165"/>
      <c r="GER1154" s="165"/>
      <c r="GES1154" s="165"/>
      <c r="GET1154" s="165"/>
      <c r="GEU1154" s="165"/>
      <c r="GEV1154" s="165"/>
      <c r="GEW1154" s="165"/>
      <c r="GEX1154" s="165"/>
      <c r="GEY1154" s="165"/>
      <c r="GEZ1154" s="165"/>
      <c r="GFA1154" s="165"/>
      <c r="GFB1154" s="165"/>
      <c r="GFC1154" s="165"/>
      <c r="GFD1154" s="165"/>
      <c r="GFE1154" s="165"/>
      <c r="GFF1154" s="165"/>
      <c r="GFG1154" s="165"/>
      <c r="GFH1154" s="165"/>
      <c r="GFI1154" s="165"/>
      <c r="GFJ1154" s="165"/>
      <c r="GFK1154" s="165"/>
      <c r="GFL1154" s="165"/>
      <c r="GFM1154" s="165"/>
      <c r="GFN1154" s="165"/>
      <c r="GFO1154" s="165"/>
      <c r="GFP1154" s="165"/>
      <c r="GFQ1154" s="165"/>
      <c r="GFR1154" s="165"/>
      <c r="GFS1154" s="165"/>
      <c r="GFT1154" s="165"/>
      <c r="GFU1154" s="165"/>
      <c r="GFV1154" s="165"/>
      <c r="GFW1154" s="165"/>
      <c r="GFX1154" s="165"/>
      <c r="GFY1154" s="165"/>
      <c r="GFZ1154" s="165"/>
      <c r="GGA1154" s="165"/>
      <c r="GGB1154" s="165"/>
      <c r="GGC1154" s="165"/>
      <c r="GGD1154" s="165"/>
      <c r="GGE1154" s="165"/>
      <c r="GGF1154" s="165"/>
      <c r="GGG1154" s="165"/>
      <c r="GGH1154" s="165"/>
      <c r="GGI1154" s="165"/>
      <c r="GGJ1154" s="165"/>
      <c r="GGK1154" s="165"/>
      <c r="GGL1154" s="165"/>
      <c r="GGM1154" s="165"/>
      <c r="GGN1154" s="165"/>
      <c r="GGO1154" s="165"/>
      <c r="GGP1154" s="165"/>
      <c r="GGQ1154" s="165"/>
      <c r="GGR1154" s="165"/>
      <c r="GGS1154" s="165"/>
      <c r="GGT1154" s="165"/>
      <c r="GGU1154" s="165"/>
      <c r="GGV1154" s="165"/>
      <c r="GGW1154" s="165"/>
      <c r="GGX1154" s="165"/>
      <c r="GGY1154" s="165"/>
      <c r="GGZ1154" s="165"/>
      <c r="GHA1154" s="165"/>
      <c r="GHB1154" s="165"/>
      <c r="GHC1154" s="165"/>
      <c r="GHD1154" s="165"/>
      <c r="GHE1154" s="165"/>
      <c r="GHF1154" s="165"/>
      <c r="GHG1154" s="165"/>
      <c r="GHH1154" s="165"/>
      <c r="GHI1154" s="165"/>
      <c r="GHJ1154" s="165"/>
      <c r="GHK1154" s="165"/>
      <c r="GHL1154" s="165"/>
      <c r="GHM1154" s="165"/>
      <c r="GHN1154" s="165"/>
      <c r="GHO1154" s="165"/>
      <c r="GHP1154" s="165"/>
      <c r="GHQ1154" s="165"/>
      <c r="GHR1154" s="165"/>
      <c r="GHS1154" s="165"/>
      <c r="GHT1154" s="165"/>
      <c r="GHU1154" s="165"/>
      <c r="GHV1154" s="165"/>
      <c r="GHW1154" s="165"/>
      <c r="GHX1154" s="165"/>
      <c r="GHY1154" s="165"/>
      <c r="GHZ1154" s="165"/>
      <c r="GIA1154" s="165"/>
      <c r="GIB1154" s="165"/>
      <c r="GIC1154" s="165"/>
      <c r="GID1154" s="165"/>
      <c r="GIE1154" s="165"/>
      <c r="GIF1154" s="165"/>
      <c r="GIG1154" s="165"/>
      <c r="GIH1154" s="165"/>
      <c r="GII1154" s="165"/>
      <c r="GIJ1154" s="165"/>
      <c r="GIK1154" s="165"/>
      <c r="GIL1154" s="165"/>
      <c r="GIM1154" s="165"/>
      <c r="GIN1154" s="165"/>
      <c r="GIO1154" s="165"/>
      <c r="GIP1154" s="165"/>
      <c r="GIQ1154" s="165"/>
      <c r="GIR1154" s="165"/>
      <c r="GIS1154" s="165"/>
      <c r="GIT1154" s="165"/>
      <c r="GIU1154" s="165"/>
      <c r="GIV1154" s="165"/>
      <c r="GIW1154" s="165"/>
      <c r="GIX1154" s="165"/>
      <c r="GIY1154" s="165"/>
      <c r="GIZ1154" s="165"/>
      <c r="GJA1154" s="165"/>
      <c r="GJB1154" s="165"/>
      <c r="GJC1154" s="165"/>
      <c r="GJD1154" s="165"/>
      <c r="GJE1154" s="165"/>
      <c r="GJF1154" s="165"/>
      <c r="GJG1154" s="165"/>
      <c r="GJH1154" s="165"/>
      <c r="GJI1154" s="165"/>
      <c r="GJJ1154" s="165"/>
      <c r="GJK1154" s="165"/>
      <c r="GJL1154" s="165"/>
      <c r="GJM1154" s="165"/>
      <c r="GJN1154" s="165"/>
      <c r="GJO1154" s="165"/>
      <c r="GJP1154" s="165"/>
      <c r="GJQ1154" s="165"/>
      <c r="GJR1154" s="165"/>
      <c r="GJS1154" s="165"/>
      <c r="GJT1154" s="165"/>
      <c r="GJU1154" s="165"/>
      <c r="GJV1154" s="165"/>
      <c r="GJW1154" s="165"/>
      <c r="GJX1154" s="165"/>
      <c r="GJY1154" s="165"/>
      <c r="GJZ1154" s="165"/>
      <c r="GKA1154" s="165"/>
      <c r="GKB1154" s="165"/>
      <c r="GKC1154" s="165"/>
      <c r="GKD1154" s="165"/>
      <c r="GKE1154" s="165"/>
      <c r="GKF1154" s="165"/>
      <c r="GKG1154" s="165"/>
      <c r="GKH1154" s="165"/>
      <c r="GKI1154" s="165"/>
      <c r="GKJ1154" s="165"/>
      <c r="GKK1154" s="165"/>
      <c r="GKL1154" s="165"/>
      <c r="GKM1154" s="165"/>
      <c r="GKN1154" s="165"/>
      <c r="GKO1154" s="165"/>
      <c r="GKP1154" s="165"/>
      <c r="GKQ1154" s="165"/>
      <c r="GKR1154" s="165"/>
      <c r="GKS1154" s="165"/>
      <c r="GKT1154" s="165"/>
      <c r="GKU1154" s="165"/>
      <c r="GKV1154" s="165"/>
      <c r="GKW1154" s="165"/>
      <c r="GKX1154" s="165"/>
      <c r="GKY1154" s="165"/>
      <c r="GKZ1154" s="165"/>
      <c r="GLA1154" s="165"/>
      <c r="GLB1154" s="165"/>
      <c r="GLC1154" s="165"/>
      <c r="GLD1154" s="165"/>
      <c r="GLE1154" s="165"/>
      <c r="GLF1154" s="165"/>
      <c r="GLG1154" s="165"/>
      <c r="GLH1154" s="165"/>
      <c r="GLI1154" s="165"/>
      <c r="GLJ1154" s="165"/>
      <c r="GLK1154" s="165"/>
      <c r="GLL1154" s="165"/>
      <c r="GLM1154" s="165"/>
      <c r="GLN1154" s="165"/>
      <c r="GLO1154" s="165"/>
      <c r="GLP1154" s="165"/>
      <c r="GLQ1154" s="165"/>
      <c r="GLR1154" s="165"/>
      <c r="GLS1154" s="165"/>
      <c r="GLT1154" s="165"/>
      <c r="GLU1154" s="165"/>
      <c r="GLV1154" s="165"/>
      <c r="GLW1154" s="165"/>
      <c r="GLX1154" s="165"/>
      <c r="GLY1154" s="165"/>
      <c r="GLZ1154" s="165"/>
      <c r="GMA1154" s="165"/>
      <c r="GMB1154" s="165"/>
      <c r="GMC1154" s="165"/>
      <c r="GMD1154" s="165"/>
      <c r="GME1154" s="165"/>
      <c r="GMF1154" s="165"/>
      <c r="GMG1154" s="165"/>
      <c r="GMH1154" s="165"/>
      <c r="GMI1154" s="165"/>
      <c r="GMJ1154" s="165"/>
      <c r="GMK1154" s="165"/>
      <c r="GML1154" s="165"/>
      <c r="GMM1154" s="165"/>
      <c r="GMN1154" s="165"/>
      <c r="GMO1154" s="165"/>
      <c r="GMP1154" s="165"/>
      <c r="GMQ1154" s="165"/>
      <c r="GMR1154" s="165"/>
      <c r="GMS1154" s="165"/>
      <c r="GMT1154" s="165"/>
      <c r="GMU1154" s="165"/>
      <c r="GMV1154" s="165"/>
      <c r="GMW1154" s="165"/>
      <c r="GMX1154" s="165"/>
      <c r="GMY1154" s="165"/>
      <c r="GMZ1154" s="165"/>
      <c r="GNA1154" s="165"/>
      <c r="GNB1154" s="165"/>
      <c r="GNC1154" s="165"/>
      <c r="GND1154" s="165"/>
      <c r="GNE1154" s="165"/>
      <c r="GNF1154" s="165"/>
      <c r="GNG1154" s="165"/>
      <c r="GNH1154" s="165"/>
      <c r="GNI1154" s="165"/>
      <c r="GNJ1154" s="165"/>
      <c r="GNK1154" s="165"/>
      <c r="GNL1154" s="165"/>
      <c r="GNM1154" s="165"/>
      <c r="GNN1154" s="165"/>
      <c r="GNO1154" s="165"/>
      <c r="GNP1154" s="165"/>
      <c r="GNQ1154" s="165"/>
      <c r="GNR1154" s="165"/>
      <c r="GNS1154" s="165"/>
      <c r="GNT1154" s="165"/>
      <c r="GNU1154" s="165"/>
      <c r="GNV1154" s="165"/>
      <c r="GNW1154" s="165"/>
      <c r="GNX1154" s="165"/>
      <c r="GNY1154" s="165"/>
      <c r="GNZ1154" s="165"/>
      <c r="GOA1154" s="165"/>
      <c r="GOB1154" s="165"/>
      <c r="GOC1154" s="165"/>
      <c r="GOD1154" s="165"/>
      <c r="GOE1154" s="165"/>
      <c r="GOF1154" s="165"/>
      <c r="GOG1154" s="165"/>
      <c r="GOH1154" s="165"/>
      <c r="GOI1154" s="165"/>
      <c r="GOJ1154" s="165"/>
      <c r="GOK1154" s="165"/>
      <c r="GOL1154" s="165"/>
      <c r="GOM1154" s="165"/>
      <c r="GON1154" s="165"/>
      <c r="GOO1154" s="165"/>
      <c r="GOP1154" s="165"/>
      <c r="GOQ1154" s="165"/>
      <c r="GOR1154" s="165"/>
      <c r="GOS1154" s="165"/>
      <c r="GOT1154" s="165"/>
      <c r="GOU1154" s="165"/>
      <c r="GOV1154" s="165"/>
      <c r="GOW1154" s="165"/>
      <c r="GOX1154" s="165"/>
      <c r="GOY1154" s="165"/>
      <c r="GOZ1154" s="165"/>
      <c r="GPA1154" s="165"/>
      <c r="GPB1154" s="165"/>
      <c r="GPC1154" s="165"/>
      <c r="GPD1154" s="165"/>
      <c r="GPE1154" s="165"/>
      <c r="GPF1154" s="165"/>
      <c r="GPG1154" s="165"/>
      <c r="GPH1154" s="165"/>
      <c r="GPI1154" s="165"/>
      <c r="GPJ1154" s="165"/>
      <c r="GPK1154" s="165"/>
      <c r="GPL1154" s="165"/>
      <c r="GPM1154" s="165"/>
      <c r="GPN1154" s="165"/>
      <c r="GPO1154" s="165"/>
      <c r="GPP1154" s="165"/>
      <c r="GPQ1154" s="165"/>
      <c r="GPR1154" s="165"/>
      <c r="GPS1154" s="165"/>
      <c r="GPT1154" s="165"/>
      <c r="GPU1154" s="165"/>
      <c r="GPV1154" s="165"/>
      <c r="GPW1154" s="165"/>
      <c r="GPX1154" s="165"/>
      <c r="GPY1154" s="165"/>
      <c r="GPZ1154" s="165"/>
      <c r="GQA1154" s="165"/>
      <c r="GQB1154" s="165"/>
      <c r="GQC1154" s="165"/>
      <c r="GQD1154" s="165"/>
      <c r="GQE1154" s="165"/>
      <c r="GQF1154" s="165"/>
      <c r="GQG1154" s="165"/>
      <c r="GQH1154" s="165"/>
      <c r="GQI1154" s="165"/>
      <c r="GQJ1154" s="165"/>
      <c r="GQK1154" s="165"/>
      <c r="GQL1154" s="165"/>
      <c r="GQM1154" s="165"/>
      <c r="GQN1154" s="165"/>
      <c r="GQO1154" s="165"/>
      <c r="GQP1154" s="165"/>
      <c r="GQQ1154" s="165"/>
      <c r="GQR1154" s="165"/>
      <c r="GQS1154" s="165"/>
      <c r="GQT1154" s="165"/>
      <c r="GQU1154" s="165"/>
      <c r="GQV1154" s="165"/>
      <c r="GQW1154" s="165"/>
      <c r="GQX1154" s="165"/>
      <c r="GQY1154" s="165"/>
      <c r="GQZ1154" s="165"/>
      <c r="GRA1154" s="165"/>
      <c r="GRB1154" s="165"/>
      <c r="GRC1154" s="165"/>
      <c r="GRD1154" s="165"/>
      <c r="GRE1154" s="165"/>
      <c r="GRF1154" s="165"/>
      <c r="GRG1154" s="165"/>
      <c r="GRH1154" s="165"/>
      <c r="GRI1154" s="165"/>
      <c r="GRJ1154" s="165"/>
      <c r="GRK1154" s="165"/>
      <c r="GRL1154" s="165"/>
      <c r="GRM1154" s="165"/>
      <c r="GRN1154" s="165"/>
      <c r="GRO1154" s="165"/>
      <c r="GRP1154" s="165"/>
      <c r="GRQ1154" s="165"/>
      <c r="GRR1154" s="165"/>
      <c r="GRS1154" s="165"/>
      <c r="GRT1154" s="165"/>
      <c r="GRU1154" s="165"/>
      <c r="GRV1154" s="165"/>
      <c r="GRW1154" s="165"/>
      <c r="GRX1154" s="165"/>
      <c r="GRY1154" s="165"/>
      <c r="GRZ1154" s="165"/>
      <c r="GSA1154" s="165"/>
      <c r="GSB1154" s="165"/>
      <c r="GSC1154" s="165"/>
      <c r="GSD1154" s="165"/>
      <c r="GSE1154" s="165"/>
      <c r="GSF1154" s="165"/>
      <c r="GSG1154" s="165"/>
      <c r="GSH1154" s="165"/>
      <c r="GSI1154" s="165"/>
      <c r="GSJ1154" s="165"/>
      <c r="GSK1154" s="165"/>
      <c r="GSL1154" s="165"/>
      <c r="GSM1154" s="165"/>
      <c r="GSN1154" s="165"/>
      <c r="GSO1154" s="165"/>
      <c r="GSP1154" s="165"/>
      <c r="GSQ1154" s="165"/>
      <c r="GSR1154" s="165"/>
      <c r="GSS1154" s="165"/>
      <c r="GST1154" s="165"/>
      <c r="GSU1154" s="165"/>
      <c r="GSV1154" s="165"/>
      <c r="GSW1154" s="165"/>
      <c r="GSX1154" s="165"/>
      <c r="GSY1154" s="165"/>
      <c r="GSZ1154" s="165"/>
      <c r="GTA1154" s="165"/>
      <c r="GTB1154" s="165"/>
      <c r="GTC1154" s="165"/>
      <c r="GTD1154" s="165"/>
      <c r="GTE1154" s="165"/>
      <c r="GTF1154" s="165"/>
      <c r="GTG1154" s="165"/>
      <c r="GTH1154" s="165"/>
      <c r="GTI1154" s="165"/>
      <c r="GTJ1154" s="165"/>
      <c r="GTK1154" s="165"/>
      <c r="GTL1154" s="165"/>
      <c r="GTM1154" s="165"/>
      <c r="GTN1154" s="165"/>
      <c r="GTO1154" s="165"/>
      <c r="GTP1154" s="165"/>
      <c r="GTQ1154" s="165"/>
      <c r="GTR1154" s="165"/>
      <c r="GTS1154" s="165"/>
      <c r="GTT1154" s="165"/>
      <c r="GTU1154" s="165"/>
      <c r="GTV1154" s="165"/>
      <c r="GTW1154" s="165"/>
      <c r="GTX1154" s="165"/>
      <c r="GTY1154" s="165"/>
      <c r="GTZ1154" s="165"/>
      <c r="GUA1154" s="165"/>
      <c r="GUB1154" s="165"/>
      <c r="GUC1154" s="165"/>
      <c r="GUD1154" s="165"/>
      <c r="GUE1154" s="165"/>
      <c r="GUF1154" s="165"/>
      <c r="GUG1154" s="165"/>
      <c r="GUH1154" s="165"/>
      <c r="GUI1154" s="165"/>
      <c r="GUJ1154" s="165"/>
      <c r="GUK1154" s="165"/>
      <c r="GUL1154" s="165"/>
      <c r="GUM1154" s="165"/>
      <c r="GUN1154" s="165"/>
      <c r="GUO1154" s="165"/>
      <c r="GUP1154" s="165"/>
      <c r="GUQ1154" s="165"/>
      <c r="GUR1154" s="165"/>
      <c r="GUS1154" s="165"/>
      <c r="GUT1154" s="165"/>
      <c r="GUU1154" s="165"/>
      <c r="GUV1154" s="165"/>
      <c r="GUW1154" s="165"/>
      <c r="GUX1154" s="165"/>
      <c r="GUY1154" s="165"/>
      <c r="GUZ1154" s="165"/>
      <c r="GVA1154" s="165"/>
      <c r="GVB1154" s="165"/>
      <c r="GVC1154" s="165"/>
      <c r="GVD1154" s="165"/>
      <c r="GVE1154" s="165"/>
      <c r="GVF1154" s="165"/>
      <c r="GVG1154" s="165"/>
      <c r="GVH1154" s="165"/>
      <c r="GVI1154" s="165"/>
      <c r="GVJ1154" s="165"/>
      <c r="GVK1154" s="165"/>
      <c r="GVL1154" s="165"/>
      <c r="GVM1154" s="165"/>
      <c r="GVN1154" s="165"/>
      <c r="GVO1154" s="165"/>
      <c r="GVP1154" s="165"/>
      <c r="GVQ1154" s="165"/>
      <c r="GVR1154" s="165"/>
      <c r="GVS1154" s="165"/>
      <c r="GVT1154" s="165"/>
      <c r="GVU1154" s="165"/>
      <c r="GVV1154" s="165"/>
      <c r="GVW1154" s="165"/>
      <c r="GVX1154" s="165"/>
      <c r="GVY1154" s="165"/>
      <c r="GVZ1154" s="165"/>
      <c r="GWA1154" s="165"/>
      <c r="GWB1154" s="165"/>
      <c r="GWC1154" s="165"/>
      <c r="GWD1154" s="165"/>
      <c r="GWE1154" s="165"/>
      <c r="GWF1154" s="165"/>
      <c r="GWG1154" s="165"/>
      <c r="GWH1154" s="165"/>
      <c r="GWI1154" s="165"/>
      <c r="GWJ1154" s="165"/>
      <c r="GWK1154" s="165"/>
      <c r="GWL1154" s="165"/>
      <c r="GWM1154" s="165"/>
      <c r="GWN1154" s="165"/>
      <c r="GWO1154" s="165"/>
      <c r="GWP1154" s="165"/>
      <c r="GWQ1154" s="165"/>
      <c r="GWR1154" s="165"/>
      <c r="GWS1154" s="165"/>
      <c r="GWT1154" s="165"/>
      <c r="GWU1154" s="165"/>
      <c r="GWV1154" s="165"/>
      <c r="GWW1154" s="165"/>
      <c r="GWX1154" s="165"/>
      <c r="GWY1154" s="165"/>
      <c r="GWZ1154" s="165"/>
      <c r="GXA1154" s="165"/>
      <c r="GXB1154" s="165"/>
      <c r="GXC1154" s="165"/>
      <c r="GXD1154" s="165"/>
      <c r="GXE1154" s="165"/>
      <c r="GXF1154" s="165"/>
      <c r="GXG1154" s="165"/>
      <c r="GXH1154" s="165"/>
      <c r="GXI1154" s="165"/>
      <c r="GXJ1154" s="165"/>
      <c r="GXK1154" s="165"/>
      <c r="GXL1154" s="165"/>
      <c r="GXM1154" s="165"/>
      <c r="GXN1154" s="165"/>
      <c r="GXO1154" s="165"/>
      <c r="GXP1154" s="165"/>
      <c r="GXQ1154" s="165"/>
      <c r="GXR1154" s="165"/>
      <c r="GXS1154" s="165"/>
      <c r="GXT1154" s="165"/>
      <c r="GXU1154" s="165"/>
      <c r="GXV1154" s="165"/>
      <c r="GXW1154" s="165"/>
      <c r="GXX1154" s="165"/>
      <c r="GXY1154" s="165"/>
      <c r="GXZ1154" s="165"/>
      <c r="GYA1154" s="165"/>
      <c r="GYB1154" s="165"/>
      <c r="GYC1154" s="165"/>
      <c r="GYD1154" s="165"/>
      <c r="GYE1154" s="165"/>
      <c r="GYF1154" s="165"/>
      <c r="GYG1154" s="165"/>
      <c r="GYH1154" s="165"/>
      <c r="GYI1154" s="165"/>
      <c r="GYJ1154" s="165"/>
      <c r="GYK1154" s="165"/>
      <c r="GYL1154" s="165"/>
      <c r="GYM1154" s="165"/>
      <c r="GYN1154" s="165"/>
      <c r="GYO1154" s="165"/>
      <c r="GYP1154" s="165"/>
      <c r="GYQ1154" s="165"/>
      <c r="GYR1154" s="165"/>
      <c r="GYS1154" s="165"/>
      <c r="GYT1154" s="165"/>
      <c r="GYU1154" s="165"/>
      <c r="GYV1154" s="165"/>
      <c r="GYW1154" s="165"/>
      <c r="GYX1154" s="165"/>
      <c r="GYY1154" s="165"/>
      <c r="GYZ1154" s="165"/>
      <c r="GZA1154" s="165"/>
      <c r="GZB1154" s="165"/>
      <c r="GZC1154" s="165"/>
      <c r="GZD1154" s="165"/>
      <c r="GZE1154" s="165"/>
      <c r="GZF1154" s="165"/>
      <c r="GZG1154" s="165"/>
      <c r="GZH1154" s="165"/>
      <c r="GZI1154" s="165"/>
      <c r="GZJ1154" s="165"/>
      <c r="GZK1154" s="165"/>
      <c r="GZL1154" s="165"/>
      <c r="GZM1154" s="165"/>
      <c r="GZN1154" s="165"/>
      <c r="GZO1154" s="165"/>
      <c r="GZP1154" s="165"/>
      <c r="GZQ1154" s="165"/>
      <c r="GZR1154" s="165"/>
      <c r="GZS1154" s="165"/>
      <c r="GZT1154" s="165"/>
      <c r="GZU1154" s="165"/>
      <c r="GZV1154" s="165"/>
      <c r="GZW1154" s="165"/>
      <c r="GZX1154" s="165"/>
      <c r="GZY1154" s="165"/>
      <c r="GZZ1154" s="165"/>
      <c r="HAA1154" s="165"/>
      <c r="HAB1154" s="165"/>
      <c r="HAC1154" s="165"/>
      <c r="HAD1154" s="165"/>
      <c r="HAE1154" s="165"/>
      <c r="HAF1154" s="165"/>
      <c r="HAG1154" s="165"/>
      <c r="HAH1154" s="165"/>
      <c r="HAI1154" s="165"/>
      <c r="HAJ1154" s="165"/>
      <c r="HAK1154" s="165"/>
      <c r="HAL1154" s="165"/>
      <c r="HAM1154" s="165"/>
      <c r="HAN1154" s="165"/>
      <c r="HAO1154" s="165"/>
      <c r="HAP1154" s="165"/>
      <c r="HAQ1154" s="165"/>
      <c r="HAR1154" s="165"/>
      <c r="HAS1154" s="165"/>
      <c r="HAT1154" s="165"/>
      <c r="HAU1154" s="165"/>
      <c r="HAV1154" s="165"/>
      <c r="HAW1154" s="165"/>
      <c r="HAX1154" s="165"/>
      <c r="HAY1154" s="165"/>
      <c r="HAZ1154" s="165"/>
      <c r="HBA1154" s="165"/>
      <c r="HBB1154" s="165"/>
      <c r="HBC1154" s="165"/>
      <c r="HBD1154" s="165"/>
      <c r="HBE1154" s="165"/>
      <c r="HBF1154" s="165"/>
      <c r="HBG1154" s="165"/>
      <c r="HBH1154" s="165"/>
      <c r="HBI1154" s="165"/>
      <c r="HBJ1154" s="165"/>
      <c r="HBK1154" s="165"/>
      <c r="HBL1154" s="165"/>
      <c r="HBM1154" s="165"/>
      <c r="HBN1154" s="165"/>
      <c r="HBO1154" s="165"/>
      <c r="HBP1154" s="165"/>
      <c r="HBQ1154" s="165"/>
      <c r="HBR1154" s="165"/>
      <c r="HBS1154" s="165"/>
      <c r="HBT1154" s="165"/>
      <c r="HBU1154" s="165"/>
      <c r="HBV1154" s="165"/>
      <c r="HBW1154" s="165"/>
      <c r="HBX1154" s="165"/>
      <c r="HBY1154" s="165"/>
      <c r="HBZ1154" s="165"/>
      <c r="HCA1154" s="165"/>
      <c r="HCB1154" s="165"/>
      <c r="HCC1154" s="165"/>
      <c r="HCD1154" s="165"/>
      <c r="HCE1154" s="165"/>
      <c r="HCF1154" s="165"/>
      <c r="HCG1154" s="165"/>
      <c r="HCH1154" s="165"/>
      <c r="HCI1154" s="165"/>
      <c r="HCJ1154" s="165"/>
      <c r="HCK1154" s="165"/>
      <c r="HCL1154" s="165"/>
      <c r="HCM1154" s="165"/>
      <c r="HCN1154" s="165"/>
      <c r="HCO1154" s="165"/>
      <c r="HCP1154" s="165"/>
      <c r="HCQ1154" s="165"/>
      <c r="HCR1154" s="165"/>
      <c r="HCS1154" s="165"/>
      <c r="HCT1154" s="165"/>
      <c r="HCU1154" s="165"/>
      <c r="HCV1154" s="165"/>
      <c r="HCW1154" s="165"/>
      <c r="HCX1154" s="165"/>
      <c r="HCY1154" s="165"/>
      <c r="HCZ1154" s="165"/>
      <c r="HDA1154" s="165"/>
      <c r="HDB1154" s="165"/>
      <c r="HDC1154" s="165"/>
      <c r="HDD1154" s="165"/>
      <c r="HDE1154" s="165"/>
      <c r="HDF1154" s="165"/>
      <c r="HDG1154" s="165"/>
      <c r="HDH1154" s="165"/>
      <c r="HDI1154" s="165"/>
      <c r="HDJ1154" s="165"/>
      <c r="HDK1154" s="165"/>
      <c r="HDL1154" s="165"/>
      <c r="HDM1154" s="165"/>
      <c r="HDN1154" s="165"/>
      <c r="HDO1154" s="165"/>
      <c r="HDP1154" s="165"/>
      <c r="HDQ1154" s="165"/>
      <c r="HDR1154" s="165"/>
      <c r="HDS1154" s="165"/>
      <c r="HDT1154" s="165"/>
      <c r="HDU1154" s="165"/>
      <c r="HDV1154" s="165"/>
      <c r="HDW1154" s="165"/>
      <c r="HDX1154" s="165"/>
      <c r="HDY1154" s="165"/>
      <c r="HDZ1154" s="165"/>
      <c r="HEA1154" s="165"/>
      <c r="HEB1154" s="165"/>
      <c r="HEC1154" s="165"/>
      <c r="HED1154" s="165"/>
      <c r="HEE1154" s="165"/>
      <c r="HEF1154" s="165"/>
      <c r="HEG1154" s="165"/>
      <c r="HEH1154" s="165"/>
      <c r="HEI1154" s="165"/>
      <c r="HEJ1154" s="165"/>
      <c r="HEK1154" s="165"/>
      <c r="HEL1154" s="165"/>
      <c r="HEM1154" s="165"/>
      <c r="HEN1154" s="165"/>
      <c r="HEO1154" s="165"/>
      <c r="HEP1154" s="165"/>
      <c r="HEQ1154" s="165"/>
      <c r="HER1154" s="165"/>
      <c r="HES1154" s="165"/>
      <c r="HET1154" s="165"/>
      <c r="HEU1154" s="165"/>
      <c r="HEV1154" s="165"/>
      <c r="HEW1154" s="165"/>
      <c r="HEX1154" s="165"/>
      <c r="HEY1154" s="165"/>
      <c r="HEZ1154" s="165"/>
      <c r="HFA1154" s="165"/>
      <c r="HFB1154" s="165"/>
      <c r="HFC1154" s="165"/>
      <c r="HFD1154" s="165"/>
      <c r="HFE1154" s="165"/>
      <c r="HFF1154" s="165"/>
      <c r="HFG1154" s="165"/>
      <c r="HFH1154" s="165"/>
      <c r="HFI1154" s="165"/>
      <c r="HFJ1154" s="165"/>
      <c r="HFK1154" s="165"/>
      <c r="HFL1154" s="165"/>
      <c r="HFM1154" s="165"/>
      <c r="HFN1154" s="165"/>
      <c r="HFO1154" s="165"/>
      <c r="HFP1154" s="165"/>
      <c r="HFQ1154" s="165"/>
      <c r="HFR1154" s="165"/>
      <c r="HFS1154" s="165"/>
      <c r="HFT1154" s="165"/>
      <c r="HFU1154" s="165"/>
      <c r="HFV1154" s="165"/>
      <c r="HFW1154" s="165"/>
      <c r="HFX1154" s="165"/>
      <c r="HFY1154" s="165"/>
      <c r="HFZ1154" s="165"/>
      <c r="HGA1154" s="165"/>
      <c r="HGB1154" s="165"/>
      <c r="HGC1154" s="165"/>
      <c r="HGD1154" s="165"/>
      <c r="HGE1154" s="165"/>
      <c r="HGF1154" s="165"/>
      <c r="HGG1154" s="165"/>
      <c r="HGH1154" s="165"/>
      <c r="HGI1154" s="165"/>
      <c r="HGJ1154" s="165"/>
      <c r="HGK1154" s="165"/>
      <c r="HGL1154" s="165"/>
      <c r="HGM1154" s="165"/>
      <c r="HGN1154" s="165"/>
      <c r="HGO1154" s="165"/>
      <c r="HGP1154" s="165"/>
      <c r="HGQ1154" s="165"/>
      <c r="HGR1154" s="165"/>
      <c r="HGS1154" s="165"/>
      <c r="HGT1154" s="165"/>
      <c r="HGU1154" s="165"/>
      <c r="HGV1154" s="165"/>
      <c r="HGW1154" s="165"/>
      <c r="HGX1154" s="165"/>
      <c r="HGY1154" s="165"/>
      <c r="HGZ1154" s="165"/>
      <c r="HHA1154" s="165"/>
      <c r="HHB1154" s="165"/>
      <c r="HHC1154" s="165"/>
      <c r="HHD1154" s="165"/>
      <c r="HHE1154" s="165"/>
      <c r="HHF1154" s="165"/>
      <c r="HHG1154" s="165"/>
      <c r="HHH1154" s="165"/>
      <c r="HHI1154" s="165"/>
      <c r="HHJ1154" s="165"/>
      <c r="HHK1154" s="165"/>
      <c r="HHL1154" s="165"/>
      <c r="HHM1154" s="165"/>
      <c r="HHN1154" s="165"/>
      <c r="HHO1154" s="165"/>
      <c r="HHP1154" s="165"/>
      <c r="HHQ1154" s="165"/>
      <c r="HHR1154" s="165"/>
      <c r="HHS1154" s="165"/>
      <c r="HHT1154" s="165"/>
      <c r="HHU1154" s="165"/>
      <c r="HHV1154" s="165"/>
      <c r="HHW1154" s="165"/>
      <c r="HHX1154" s="165"/>
      <c r="HHY1154" s="165"/>
      <c r="HHZ1154" s="165"/>
      <c r="HIA1154" s="165"/>
      <c r="HIB1154" s="165"/>
      <c r="HIC1154" s="165"/>
      <c r="HID1154" s="165"/>
      <c r="HIE1154" s="165"/>
      <c r="HIF1154" s="165"/>
      <c r="HIG1154" s="165"/>
      <c r="HIH1154" s="165"/>
      <c r="HII1154" s="165"/>
      <c r="HIJ1154" s="165"/>
      <c r="HIK1154" s="165"/>
      <c r="HIL1154" s="165"/>
      <c r="HIM1154" s="165"/>
      <c r="HIN1154" s="165"/>
      <c r="HIO1154" s="165"/>
      <c r="HIP1154" s="165"/>
      <c r="HIQ1154" s="165"/>
      <c r="HIR1154" s="165"/>
      <c r="HIS1154" s="165"/>
      <c r="HIT1154" s="165"/>
      <c r="HIU1154" s="165"/>
      <c r="HIV1154" s="165"/>
      <c r="HIW1154" s="165"/>
      <c r="HIX1154" s="165"/>
      <c r="HIY1154" s="165"/>
      <c r="HIZ1154" s="165"/>
      <c r="HJA1154" s="165"/>
      <c r="HJB1154" s="165"/>
      <c r="HJC1154" s="165"/>
      <c r="HJD1154" s="165"/>
      <c r="HJE1154" s="165"/>
      <c r="HJF1154" s="165"/>
      <c r="HJG1154" s="165"/>
      <c r="HJH1154" s="165"/>
      <c r="HJI1154" s="165"/>
      <c r="HJJ1154" s="165"/>
      <c r="HJK1154" s="165"/>
      <c r="HJL1154" s="165"/>
      <c r="HJM1154" s="165"/>
      <c r="HJN1154" s="165"/>
      <c r="HJO1154" s="165"/>
      <c r="HJP1154" s="165"/>
      <c r="HJQ1154" s="165"/>
      <c r="HJR1154" s="165"/>
      <c r="HJS1154" s="165"/>
      <c r="HJT1154" s="165"/>
      <c r="HJU1154" s="165"/>
      <c r="HJV1154" s="165"/>
      <c r="HJW1154" s="165"/>
      <c r="HJX1154" s="165"/>
      <c r="HJY1154" s="165"/>
      <c r="HJZ1154" s="165"/>
      <c r="HKA1154" s="165"/>
      <c r="HKB1154" s="165"/>
      <c r="HKC1154" s="165"/>
      <c r="HKD1154" s="165"/>
      <c r="HKE1154" s="165"/>
      <c r="HKF1154" s="165"/>
      <c r="HKG1154" s="165"/>
      <c r="HKH1154" s="165"/>
      <c r="HKI1154" s="165"/>
      <c r="HKJ1154" s="165"/>
      <c r="HKK1154" s="165"/>
      <c r="HKL1154" s="165"/>
      <c r="HKM1154" s="165"/>
      <c r="HKN1154" s="165"/>
      <c r="HKO1154" s="165"/>
      <c r="HKP1154" s="165"/>
      <c r="HKQ1154" s="165"/>
      <c r="HKR1154" s="165"/>
      <c r="HKS1154" s="165"/>
      <c r="HKT1154" s="165"/>
      <c r="HKU1154" s="165"/>
      <c r="HKV1154" s="165"/>
      <c r="HKW1154" s="165"/>
      <c r="HKX1154" s="165"/>
      <c r="HKY1154" s="165"/>
      <c r="HKZ1154" s="165"/>
      <c r="HLA1154" s="165"/>
      <c r="HLB1154" s="165"/>
      <c r="HLC1154" s="165"/>
      <c r="HLD1154" s="165"/>
      <c r="HLE1154" s="165"/>
      <c r="HLF1154" s="165"/>
      <c r="HLG1154" s="165"/>
      <c r="HLH1154" s="165"/>
      <c r="HLI1154" s="165"/>
      <c r="HLJ1154" s="165"/>
      <c r="HLK1154" s="165"/>
      <c r="HLL1154" s="165"/>
      <c r="HLM1154" s="165"/>
      <c r="HLN1154" s="165"/>
      <c r="HLO1154" s="165"/>
      <c r="HLP1154" s="165"/>
      <c r="HLQ1154" s="165"/>
      <c r="HLR1154" s="165"/>
      <c r="HLS1154" s="165"/>
      <c r="HLT1154" s="165"/>
      <c r="HLU1154" s="165"/>
      <c r="HLV1154" s="165"/>
      <c r="HLW1154" s="165"/>
      <c r="HLX1154" s="165"/>
      <c r="HLY1154" s="165"/>
      <c r="HLZ1154" s="165"/>
      <c r="HMA1154" s="165"/>
      <c r="HMB1154" s="165"/>
      <c r="HMC1154" s="165"/>
      <c r="HMD1154" s="165"/>
      <c r="HME1154" s="165"/>
      <c r="HMF1154" s="165"/>
      <c r="HMG1154" s="165"/>
      <c r="HMH1154" s="165"/>
      <c r="HMI1154" s="165"/>
      <c r="HMJ1154" s="165"/>
      <c r="HMK1154" s="165"/>
      <c r="HML1154" s="165"/>
      <c r="HMM1154" s="165"/>
      <c r="HMN1154" s="165"/>
      <c r="HMO1154" s="165"/>
      <c r="HMP1154" s="165"/>
      <c r="HMQ1154" s="165"/>
      <c r="HMR1154" s="165"/>
      <c r="HMS1154" s="165"/>
      <c r="HMT1154" s="165"/>
      <c r="HMU1154" s="165"/>
      <c r="HMV1154" s="165"/>
      <c r="HMW1154" s="165"/>
      <c r="HMX1154" s="165"/>
      <c r="HMY1154" s="165"/>
      <c r="HMZ1154" s="165"/>
      <c r="HNA1154" s="165"/>
      <c r="HNB1154" s="165"/>
      <c r="HNC1154" s="165"/>
      <c r="HND1154" s="165"/>
      <c r="HNE1154" s="165"/>
      <c r="HNF1154" s="165"/>
      <c r="HNG1154" s="165"/>
      <c r="HNH1154" s="165"/>
      <c r="HNI1154" s="165"/>
      <c r="HNJ1154" s="165"/>
      <c r="HNK1154" s="165"/>
      <c r="HNL1154" s="165"/>
      <c r="HNM1154" s="165"/>
      <c r="HNN1154" s="165"/>
      <c r="HNO1154" s="165"/>
      <c r="HNP1154" s="165"/>
      <c r="HNQ1154" s="165"/>
      <c r="HNR1154" s="165"/>
      <c r="HNS1154" s="165"/>
      <c r="HNT1154" s="165"/>
      <c r="HNU1154" s="165"/>
      <c r="HNV1154" s="165"/>
      <c r="HNW1154" s="165"/>
      <c r="HNX1154" s="165"/>
      <c r="HNY1154" s="165"/>
      <c r="HNZ1154" s="165"/>
      <c r="HOA1154" s="165"/>
      <c r="HOB1154" s="165"/>
      <c r="HOC1154" s="165"/>
      <c r="HOD1154" s="165"/>
      <c r="HOE1154" s="165"/>
      <c r="HOF1154" s="165"/>
      <c r="HOG1154" s="165"/>
      <c r="HOH1154" s="165"/>
      <c r="HOI1154" s="165"/>
      <c r="HOJ1154" s="165"/>
      <c r="HOK1154" s="165"/>
      <c r="HOL1154" s="165"/>
      <c r="HOM1154" s="165"/>
      <c r="HON1154" s="165"/>
      <c r="HOO1154" s="165"/>
      <c r="HOP1154" s="165"/>
      <c r="HOQ1154" s="165"/>
      <c r="HOR1154" s="165"/>
      <c r="HOS1154" s="165"/>
      <c r="HOT1154" s="165"/>
      <c r="HOU1154" s="165"/>
      <c r="HOV1154" s="165"/>
      <c r="HOW1154" s="165"/>
      <c r="HOX1154" s="165"/>
      <c r="HOY1154" s="165"/>
      <c r="HOZ1154" s="165"/>
      <c r="HPA1154" s="165"/>
      <c r="HPB1154" s="165"/>
      <c r="HPC1154" s="165"/>
      <c r="HPD1154" s="165"/>
      <c r="HPE1154" s="165"/>
      <c r="HPF1154" s="165"/>
      <c r="HPG1154" s="165"/>
      <c r="HPH1154" s="165"/>
      <c r="HPI1154" s="165"/>
      <c r="HPJ1154" s="165"/>
      <c r="HPK1154" s="165"/>
      <c r="HPL1154" s="165"/>
      <c r="HPM1154" s="165"/>
      <c r="HPN1154" s="165"/>
      <c r="HPO1154" s="165"/>
      <c r="HPP1154" s="165"/>
      <c r="HPQ1154" s="165"/>
      <c r="HPR1154" s="165"/>
      <c r="HPS1154" s="165"/>
      <c r="HPT1154" s="165"/>
      <c r="HPU1154" s="165"/>
      <c r="HPV1154" s="165"/>
      <c r="HPW1154" s="165"/>
      <c r="HPX1154" s="165"/>
      <c r="HPY1154" s="165"/>
      <c r="HPZ1154" s="165"/>
      <c r="HQA1154" s="165"/>
      <c r="HQB1154" s="165"/>
      <c r="HQC1154" s="165"/>
      <c r="HQD1154" s="165"/>
      <c r="HQE1154" s="165"/>
      <c r="HQF1154" s="165"/>
      <c r="HQG1154" s="165"/>
      <c r="HQH1154" s="165"/>
      <c r="HQI1154" s="165"/>
      <c r="HQJ1154" s="165"/>
      <c r="HQK1154" s="165"/>
      <c r="HQL1154" s="165"/>
      <c r="HQM1154" s="165"/>
      <c r="HQN1154" s="165"/>
      <c r="HQO1154" s="165"/>
      <c r="HQP1154" s="165"/>
      <c r="HQQ1154" s="165"/>
      <c r="HQR1154" s="165"/>
      <c r="HQS1154" s="165"/>
      <c r="HQT1154" s="165"/>
      <c r="HQU1154" s="165"/>
      <c r="HQV1154" s="165"/>
      <c r="HQW1154" s="165"/>
      <c r="HQX1154" s="165"/>
      <c r="HQY1154" s="165"/>
      <c r="HQZ1154" s="165"/>
      <c r="HRA1154" s="165"/>
      <c r="HRB1154" s="165"/>
      <c r="HRC1154" s="165"/>
      <c r="HRD1154" s="165"/>
      <c r="HRE1154" s="165"/>
      <c r="HRF1154" s="165"/>
      <c r="HRG1154" s="165"/>
      <c r="HRH1154" s="165"/>
      <c r="HRI1154" s="165"/>
      <c r="HRJ1154" s="165"/>
      <c r="HRK1154" s="165"/>
      <c r="HRL1154" s="165"/>
      <c r="HRM1154" s="165"/>
      <c r="HRN1154" s="165"/>
      <c r="HRO1154" s="165"/>
      <c r="HRP1154" s="165"/>
      <c r="HRQ1154" s="165"/>
      <c r="HRR1154" s="165"/>
      <c r="HRS1154" s="165"/>
      <c r="HRT1154" s="165"/>
      <c r="HRU1154" s="165"/>
      <c r="HRV1154" s="165"/>
      <c r="HRW1154" s="165"/>
      <c r="HRX1154" s="165"/>
      <c r="HRY1154" s="165"/>
      <c r="HRZ1154" s="165"/>
      <c r="HSA1154" s="165"/>
      <c r="HSB1154" s="165"/>
      <c r="HSC1154" s="165"/>
      <c r="HSD1154" s="165"/>
      <c r="HSE1154" s="165"/>
      <c r="HSF1154" s="165"/>
      <c r="HSG1154" s="165"/>
      <c r="HSH1154" s="165"/>
      <c r="HSI1154" s="165"/>
      <c r="HSJ1154" s="165"/>
      <c r="HSK1154" s="165"/>
      <c r="HSL1154" s="165"/>
      <c r="HSM1154" s="165"/>
      <c r="HSN1154" s="165"/>
      <c r="HSO1154" s="165"/>
      <c r="HSP1154" s="165"/>
      <c r="HSQ1154" s="165"/>
      <c r="HSR1154" s="165"/>
      <c r="HSS1154" s="165"/>
      <c r="HST1154" s="165"/>
      <c r="HSU1154" s="165"/>
      <c r="HSV1154" s="165"/>
      <c r="HSW1154" s="165"/>
      <c r="HSX1154" s="165"/>
      <c r="HSY1154" s="165"/>
      <c r="HSZ1154" s="165"/>
      <c r="HTA1154" s="165"/>
      <c r="HTB1154" s="165"/>
      <c r="HTC1154" s="165"/>
      <c r="HTD1154" s="165"/>
      <c r="HTE1154" s="165"/>
      <c r="HTF1154" s="165"/>
      <c r="HTG1154" s="165"/>
      <c r="HTH1154" s="165"/>
      <c r="HTI1154" s="165"/>
      <c r="HTJ1154" s="165"/>
      <c r="HTK1154" s="165"/>
      <c r="HTL1154" s="165"/>
      <c r="HTM1154" s="165"/>
      <c r="HTN1154" s="165"/>
      <c r="HTO1154" s="165"/>
      <c r="HTP1154" s="165"/>
      <c r="HTQ1154" s="165"/>
      <c r="HTR1154" s="165"/>
      <c r="HTS1154" s="165"/>
      <c r="HTT1154" s="165"/>
      <c r="HTU1154" s="165"/>
      <c r="HTV1154" s="165"/>
      <c r="HTW1154" s="165"/>
      <c r="HTX1154" s="165"/>
      <c r="HTY1154" s="165"/>
      <c r="HTZ1154" s="165"/>
      <c r="HUA1154" s="165"/>
      <c r="HUB1154" s="165"/>
      <c r="HUC1154" s="165"/>
      <c r="HUD1154" s="165"/>
      <c r="HUE1154" s="165"/>
      <c r="HUF1154" s="165"/>
      <c r="HUG1154" s="165"/>
      <c r="HUH1154" s="165"/>
      <c r="HUI1154" s="165"/>
      <c r="HUJ1154" s="165"/>
      <c r="HUK1154" s="165"/>
      <c r="HUL1154" s="165"/>
      <c r="HUM1154" s="165"/>
      <c r="HUN1154" s="165"/>
      <c r="HUO1154" s="165"/>
      <c r="HUP1154" s="165"/>
      <c r="HUQ1154" s="165"/>
      <c r="HUR1154" s="165"/>
      <c r="HUS1154" s="165"/>
      <c r="HUT1154" s="165"/>
      <c r="HUU1154" s="165"/>
      <c r="HUV1154" s="165"/>
      <c r="HUW1154" s="165"/>
      <c r="HUX1154" s="165"/>
      <c r="HUY1154" s="165"/>
      <c r="HUZ1154" s="165"/>
      <c r="HVA1154" s="165"/>
      <c r="HVB1154" s="165"/>
      <c r="HVC1154" s="165"/>
      <c r="HVD1154" s="165"/>
      <c r="HVE1154" s="165"/>
      <c r="HVF1154" s="165"/>
      <c r="HVG1154" s="165"/>
      <c r="HVH1154" s="165"/>
      <c r="HVI1154" s="165"/>
      <c r="HVJ1154" s="165"/>
      <c r="HVK1154" s="165"/>
      <c r="HVL1154" s="165"/>
      <c r="HVM1154" s="165"/>
      <c r="HVN1154" s="165"/>
      <c r="HVO1154" s="165"/>
      <c r="HVP1154" s="165"/>
      <c r="HVQ1154" s="165"/>
      <c r="HVR1154" s="165"/>
      <c r="HVS1154" s="165"/>
      <c r="HVT1154" s="165"/>
      <c r="HVU1154" s="165"/>
      <c r="HVV1154" s="165"/>
      <c r="HVW1154" s="165"/>
      <c r="HVX1154" s="165"/>
      <c r="HVY1154" s="165"/>
      <c r="HVZ1154" s="165"/>
      <c r="HWA1154" s="165"/>
      <c r="HWB1154" s="165"/>
      <c r="HWC1154" s="165"/>
      <c r="HWD1154" s="165"/>
      <c r="HWE1154" s="165"/>
      <c r="HWF1154" s="165"/>
      <c r="HWG1154" s="165"/>
      <c r="HWH1154" s="165"/>
      <c r="HWI1154" s="165"/>
      <c r="HWJ1154" s="165"/>
      <c r="HWK1154" s="165"/>
      <c r="HWL1154" s="165"/>
      <c r="HWM1154" s="165"/>
      <c r="HWN1154" s="165"/>
      <c r="HWO1154" s="165"/>
      <c r="HWP1154" s="165"/>
      <c r="HWQ1154" s="165"/>
      <c r="HWR1154" s="165"/>
      <c r="HWS1154" s="165"/>
      <c r="HWT1154" s="165"/>
      <c r="HWU1154" s="165"/>
      <c r="HWV1154" s="165"/>
      <c r="HWW1154" s="165"/>
      <c r="HWX1154" s="165"/>
      <c r="HWY1154" s="165"/>
      <c r="HWZ1154" s="165"/>
      <c r="HXA1154" s="165"/>
      <c r="HXB1154" s="165"/>
      <c r="HXC1154" s="165"/>
      <c r="HXD1154" s="165"/>
      <c r="HXE1154" s="165"/>
      <c r="HXF1154" s="165"/>
      <c r="HXG1154" s="165"/>
      <c r="HXH1154" s="165"/>
      <c r="HXI1154" s="165"/>
      <c r="HXJ1154" s="165"/>
      <c r="HXK1154" s="165"/>
      <c r="HXL1154" s="165"/>
      <c r="HXM1154" s="165"/>
      <c r="HXN1154" s="165"/>
      <c r="HXO1154" s="165"/>
      <c r="HXP1154" s="165"/>
      <c r="HXQ1154" s="165"/>
      <c r="HXR1154" s="165"/>
      <c r="HXS1154" s="165"/>
      <c r="HXT1154" s="165"/>
      <c r="HXU1154" s="165"/>
      <c r="HXV1154" s="165"/>
      <c r="HXW1154" s="165"/>
      <c r="HXX1154" s="165"/>
      <c r="HXY1154" s="165"/>
      <c r="HXZ1154" s="165"/>
      <c r="HYA1154" s="165"/>
      <c r="HYB1154" s="165"/>
      <c r="HYC1154" s="165"/>
      <c r="HYD1154" s="165"/>
      <c r="HYE1154" s="165"/>
      <c r="HYF1154" s="165"/>
      <c r="HYG1154" s="165"/>
      <c r="HYH1154" s="165"/>
      <c r="HYI1154" s="165"/>
      <c r="HYJ1154" s="165"/>
      <c r="HYK1154" s="165"/>
      <c r="HYL1154" s="165"/>
      <c r="HYM1154" s="165"/>
      <c r="HYN1154" s="165"/>
      <c r="HYO1154" s="165"/>
      <c r="HYP1154" s="165"/>
      <c r="HYQ1154" s="165"/>
      <c r="HYR1154" s="165"/>
      <c r="HYS1154" s="165"/>
      <c r="HYT1154" s="165"/>
      <c r="HYU1154" s="165"/>
      <c r="HYV1154" s="165"/>
      <c r="HYW1154" s="165"/>
      <c r="HYX1154" s="165"/>
      <c r="HYY1154" s="165"/>
      <c r="HYZ1154" s="165"/>
      <c r="HZA1154" s="165"/>
      <c r="HZB1154" s="165"/>
      <c r="HZC1154" s="165"/>
      <c r="HZD1154" s="165"/>
      <c r="HZE1154" s="165"/>
      <c r="HZF1154" s="165"/>
      <c r="HZG1154" s="165"/>
      <c r="HZH1154" s="165"/>
      <c r="HZI1154" s="165"/>
      <c r="HZJ1154" s="165"/>
      <c r="HZK1154" s="165"/>
      <c r="HZL1154" s="165"/>
      <c r="HZM1154" s="165"/>
      <c r="HZN1154" s="165"/>
      <c r="HZO1154" s="165"/>
      <c r="HZP1154" s="165"/>
      <c r="HZQ1154" s="165"/>
      <c r="HZR1154" s="165"/>
      <c r="HZS1154" s="165"/>
      <c r="HZT1154" s="165"/>
      <c r="HZU1154" s="165"/>
      <c r="HZV1154" s="165"/>
      <c r="HZW1154" s="165"/>
      <c r="HZX1154" s="165"/>
      <c r="HZY1154" s="165"/>
      <c r="HZZ1154" s="165"/>
      <c r="IAA1154" s="165"/>
      <c r="IAB1154" s="165"/>
      <c r="IAC1154" s="165"/>
      <c r="IAD1154" s="165"/>
      <c r="IAE1154" s="165"/>
      <c r="IAF1154" s="165"/>
      <c r="IAG1154" s="165"/>
      <c r="IAH1154" s="165"/>
      <c r="IAI1154" s="165"/>
      <c r="IAJ1154" s="165"/>
      <c r="IAK1154" s="165"/>
      <c r="IAL1154" s="165"/>
      <c r="IAM1154" s="165"/>
      <c r="IAN1154" s="165"/>
      <c r="IAO1154" s="165"/>
      <c r="IAP1154" s="165"/>
      <c r="IAQ1154" s="165"/>
      <c r="IAR1154" s="165"/>
      <c r="IAS1154" s="165"/>
      <c r="IAT1154" s="165"/>
      <c r="IAU1154" s="165"/>
      <c r="IAV1154" s="165"/>
      <c r="IAW1154" s="165"/>
      <c r="IAX1154" s="165"/>
      <c r="IAY1154" s="165"/>
      <c r="IAZ1154" s="165"/>
      <c r="IBA1154" s="165"/>
      <c r="IBB1154" s="165"/>
      <c r="IBC1154" s="165"/>
      <c r="IBD1154" s="165"/>
      <c r="IBE1154" s="165"/>
      <c r="IBF1154" s="165"/>
      <c r="IBG1154" s="165"/>
      <c r="IBH1154" s="165"/>
      <c r="IBI1154" s="165"/>
      <c r="IBJ1154" s="165"/>
      <c r="IBK1154" s="165"/>
      <c r="IBL1154" s="165"/>
      <c r="IBM1154" s="165"/>
      <c r="IBN1154" s="165"/>
      <c r="IBO1154" s="165"/>
      <c r="IBP1154" s="165"/>
      <c r="IBQ1154" s="165"/>
      <c r="IBR1154" s="165"/>
      <c r="IBS1154" s="165"/>
      <c r="IBT1154" s="165"/>
      <c r="IBU1154" s="165"/>
      <c r="IBV1154" s="165"/>
      <c r="IBW1154" s="165"/>
      <c r="IBX1154" s="165"/>
      <c r="IBY1154" s="165"/>
      <c r="IBZ1154" s="165"/>
      <c r="ICA1154" s="165"/>
      <c r="ICB1154" s="165"/>
      <c r="ICC1154" s="165"/>
      <c r="ICD1154" s="165"/>
      <c r="ICE1154" s="165"/>
      <c r="ICF1154" s="165"/>
      <c r="ICG1154" s="165"/>
      <c r="ICH1154" s="165"/>
      <c r="ICI1154" s="165"/>
      <c r="ICJ1154" s="165"/>
      <c r="ICK1154" s="165"/>
      <c r="ICL1154" s="165"/>
      <c r="ICM1154" s="165"/>
      <c r="ICN1154" s="165"/>
      <c r="ICO1154" s="165"/>
      <c r="ICP1154" s="165"/>
      <c r="ICQ1154" s="165"/>
      <c r="ICR1154" s="165"/>
      <c r="ICS1154" s="165"/>
      <c r="ICT1154" s="165"/>
      <c r="ICU1154" s="165"/>
      <c r="ICV1154" s="165"/>
      <c r="ICW1154" s="165"/>
      <c r="ICX1154" s="165"/>
      <c r="ICY1154" s="165"/>
      <c r="ICZ1154" s="165"/>
      <c r="IDA1154" s="165"/>
      <c r="IDB1154" s="165"/>
      <c r="IDC1154" s="165"/>
      <c r="IDD1154" s="165"/>
      <c r="IDE1154" s="165"/>
      <c r="IDF1154" s="165"/>
      <c r="IDG1154" s="165"/>
      <c r="IDH1154" s="165"/>
      <c r="IDI1154" s="165"/>
      <c r="IDJ1154" s="165"/>
      <c r="IDK1154" s="165"/>
      <c r="IDL1154" s="165"/>
      <c r="IDM1154" s="165"/>
      <c r="IDN1154" s="165"/>
      <c r="IDO1154" s="165"/>
      <c r="IDP1154" s="165"/>
      <c r="IDQ1154" s="165"/>
      <c r="IDR1154" s="165"/>
      <c r="IDS1154" s="165"/>
      <c r="IDT1154" s="165"/>
      <c r="IDU1154" s="165"/>
      <c r="IDV1154" s="165"/>
      <c r="IDW1154" s="165"/>
      <c r="IDX1154" s="165"/>
      <c r="IDY1154" s="165"/>
      <c r="IDZ1154" s="165"/>
      <c r="IEA1154" s="165"/>
      <c r="IEB1154" s="165"/>
      <c r="IEC1154" s="165"/>
      <c r="IED1154" s="165"/>
      <c r="IEE1154" s="165"/>
      <c r="IEF1154" s="165"/>
      <c r="IEG1154" s="165"/>
      <c r="IEH1154" s="165"/>
      <c r="IEI1154" s="165"/>
      <c r="IEJ1154" s="165"/>
      <c r="IEK1154" s="165"/>
      <c r="IEL1154" s="165"/>
      <c r="IEM1154" s="165"/>
      <c r="IEN1154" s="165"/>
      <c r="IEO1154" s="165"/>
      <c r="IEP1154" s="165"/>
      <c r="IEQ1154" s="165"/>
      <c r="IER1154" s="165"/>
      <c r="IES1154" s="165"/>
      <c r="IET1154" s="165"/>
      <c r="IEU1154" s="165"/>
      <c r="IEV1154" s="165"/>
      <c r="IEW1154" s="165"/>
      <c r="IEX1154" s="165"/>
      <c r="IEY1154" s="165"/>
      <c r="IEZ1154" s="165"/>
      <c r="IFA1154" s="165"/>
      <c r="IFB1154" s="165"/>
      <c r="IFC1154" s="165"/>
      <c r="IFD1154" s="165"/>
      <c r="IFE1154" s="165"/>
      <c r="IFF1154" s="165"/>
      <c r="IFG1154" s="165"/>
      <c r="IFH1154" s="165"/>
      <c r="IFI1154" s="165"/>
      <c r="IFJ1154" s="165"/>
      <c r="IFK1154" s="165"/>
      <c r="IFL1154" s="165"/>
      <c r="IFM1154" s="165"/>
      <c r="IFN1154" s="165"/>
      <c r="IFO1154" s="165"/>
      <c r="IFP1154" s="165"/>
      <c r="IFQ1154" s="165"/>
      <c r="IFR1154" s="165"/>
      <c r="IFS1154" s="165"/>
      <c r="IFT1154" s="165"/>
      <c r="IFU1154" s="165"/>
      <c r="IFV1154" s="165"/>
      <c r="IFW1154" s="165"/>
      <c r="IFX1154" s="165"/>
      <c r="IFY1154" s="165"/>
      <c r="IFZ1154" s="165"/>
      <c r="IGA1154" s="165"/>
      <c r="IGB1154" s="165"/>
      <c r="IGC1154" s="165"/>
      <c r="IGD1154" s="165"/>
      <c r="IGE1154" s="165"/>
      <c r="IGF1154" s="165"/>
      <c r="IGG1154" s="165"/>
      <c r="IGH1154" s="165"/>
      <c r="IGI1154" s="165"/>
      <c r="IGJ1154" s="165"/>
      <c r="IGK1154" s="165"/>
      <c r="IGL1154" s="165"/>
      <c r="IGM1154" s="165"/>
      <c r="IGN1154" s="165"/>
      <c r="IGO1154" s="165"/>
      <c r="IGP1154" s="165"/>
      <c r="IGQ1154" s="165"/>
      <c r="IGR1154" s="165"/>
      <c r="IGS1154" s="165"/>
      <c r="IGT1154" s="165"/>
      <c r="IGU1154" s="165"/>
      <c r="IGV1154" s="165"/>
      <c r="IGW1154" s="165"/>
      <c r="IGX1154" s="165"/>
      <c r="IGY1154" s="165"/>
      <c r="IGZ1154" s="165"/>
      <c r="IHA1154" s="165"/>
      <c r="IHB1154" s="165"/>
      <c r="IHC1154" s="165"/>
      <c r="IHD1154" s="165"/>
      <c r="IHE1154" s="165"/>
      <c r="IHF1154" s="165"/>
      <c r="IHG1154" s="165"/>
      <c r="IHH1154" s="165"/>
      <c r="IHI1154" s="165"/>
      <c r="IHJ1154" s="165"/>
      <c r="IHK1154" s="165"/>
      <c r="IHL1154" s="165"/>
      <c r="IHM1154" s="165"/>
      <c r="IHN1154" s="165"/>
      <c r="IHO1154" s="165"/>
      <c r="IHP1154" s="165"/>
      <c r="IHQ1154" s="165"/>
      <c r="IHR1154" s="165"/>
      <c r="IHS1154" s="165"/>
      <c r="IHT1154" s="165"/>
      <c r="IHU1154" s="165"/>
      <c r="IHV1154" s="165"/>
      <c r="IHW1154" s="165"/>
      <c r="IHX1154" s="165"/>
      <c r="IHY1154" s="165"/>
      <c r="IHZ1154" s="165"/>
      <c r="IIA1154" s="165"/>
      <c r="IIB1154" s="165"/>
      <c r="IIC1154" s="165"/>
      <c r="IID1154" s="165"/>
      <c r="IIE1154" s="165"/>
      <c r="IIF1154" s="165"/>
      <c r="IIG1154" s="165"/>
      <c r="IIH1154" s="165"/>
      <c r="III1154" s="165"/>
      <c r="IIJ1154" s="165"/>
      <c r="IIK1154" s="165"/>
      <c r="IIL1154" s="165"/>
      <c r="IIM1154" s="165"/>
      <c r="IIN1154" s="165"/>
      <c r="IIO1154" s="165"/>
      <c r="IIP1154" s="165"/>
      <c r="IIQ1154" s="165"/>
      <c r="IIR1154" s="165"/>
      <c r="IIS1154" s="165"/>
      <c r="IIT1154" s="165"/>
      <c r="IIU1154" s="165"/>
      <c r="IIV1154" s="165"/>
      <c r="IIW1154" s="165"/>
      <c r="IIX1154" s="165"/>
      <c r="IIY1154" s="165"/>
      <c r="IIZ1154" s="165"/>
      <c r="IJA1154" s="165"/>
      <c r="IJB1154" s="165"/>
      <c r="IJC1154" s="165"/>
      <c r="IJD1154" s="165"/>
      <c r="IJE1154" s="165"/>
      <c r="IJF1154" s="165"/>
      <c r="IJG1154" s="165"/>
      <c r="IJH1154" s="165"/>
      <c r="IJI1154" s="165"/>
      <c r="IJJ1154" s="165"/>
      <c r="IJK1154" s="165"/>
      <c r="IJL1154" s="165"/>
      <c r="IJM1154" s="165"/>
      <c r="IJN1154" s="165"/>
      <c r="IJO1154" s="165"/>
      <c r="IJP1154" s="165"/>
      <c r="IJQ1154" s="165"/>
      <c r="IJR1154" s="165"/>
      <c r="IJS1154" s="165"/>
      <c r="IJT1154" s="165"/>
      <c r="IJU1154" s="165"/>
      <c r="IJV1154" s="165"/>
      <c r="IJW1154" s="165"/>
      <c r="IJX1154" s="165"/>
      <c r="IJY1154" s="165"/>
      <c r="IJZ1154" s="165"/>
      <c r="IKA1154" s="165"/>
      <c r="IKB1154" s="165"/>
      <c r="IKC1154" s="165"/>
      <c r="IKD1154" s="165"/>
      <c r="IKE1154" s="165"/>
      <c r="IKF1154" s="165"/>
      <c r="IKG1154" s="165"/>
      <c r="IKH1154" s="165"/>
      <c r="IKI1154" s="165"/>
      <c r="IKJ1154" s="165"/>
      <c r="IKK1154" s="165"/>
      <c r="IKL1154" s="165"/>
      <c r="IKM1154" s="165"/>
      <c r="IKN1154" s="165"/>
      <c r="IKO1154" s="165"/>
      <c r="IKP1154" s="165"/>
      <c r="IKQ1154" s="165"/>
      <c r="IKR1154" s="165"/>
      <c r="IKS1154" s="165"/>
      <c r="IKT1154" s="165"/>
      <c r="IKU1154" s="165"/>
      <c r="IKV1154" s="165"/>
      <c r="IKW1154" s="165"/>
      <c r="IKX1154" s="165"/>
      <c r="IKY1154" s="165"/>
      <c r="IKZ1154" s="165"/>
      <c r="ILA1154" s="165"/>
      <c r="ILB1154" s="165"/>
      <c r="ILC1154" s="165"/>
      <c r="ILD1154" s="165"/>
      <c r="ILE1154" s="165"/>
      <c r="ILF1154" s="165"/>
      <c r="ILG1154" s="165"/>
      <c r="ILH1154" s="165"/>
      <c r="ILI1154" s="165"/>
      <c r="ILJ1154" s="165"/>
      <c r="ILK1154" s="165"/>
      <c r="ILL1154" s="165"/>
      <c r="ILM1154" s="165"/>
      <c r="ILN1154" s="165"/>
      <c r="ILO1154" s="165"/>
      <c r="ILP1154" s="165"/>
      <c r="ILQ1154" s="165"/>
      <c r="ILR1154" s="165"/>
      <c r="ILS1154" s="165"/>
      <c r="ILT1154" s="165"/>
      <c r="ILU1154" s="165"/>
      <c r="ILV1154" s="165"/>
      <c r="ILW1154" s="165"/>
      <c r="ILX1154" s="165"/>
      <c r="ILY1154" s="165"/>
      <c r="ILZ1154" s="165"/>
      <c r="IMA1154" s="165"/>
      <c r="IMB1154" s="165"/>
      <c r="IMC1154" s="165"/>
      <c r="IMD1154" s="165"/>
      <c r="IME1154" s="165"/>
      <c r="IMF1154" s="165"/>
      <c r="IMG1154" s="165"/>
      <c r="IMH1154" s="165"/>
      <c r="IMI1154" s="165"/>
      <c r="IMJ1154" s="165"/>
      <c r="IMK1154" s="165"/>
      <c r="IML1154" s="165"/>
      <c r="IMM1154" s="165"/>
      <c r="IMN1154" s="165"/>
      <c r="IMO1154" s="165"/>
      <c r="IMP1154" s="165"/>
      <c r="IMQ1154" s="165"/>
      <c r="IMR1154" s="165"/>
      <c r="IMS1154" s="165"/>
      <c r="IMT1154" s="165"/>
      <c r="IMU1154" s="165"/>
      <c r="IMV1154" s="165"/>
      <c r="IMW1154" s="165"/>
      <c r="IMX1154" s="165"/>
      <c r="IMY1154" s="165"/>
      <c r="IMZ1154" s="165"/>
      <c r="INA1154" s="165"/>
      <c r="INB1154" s="165"/>
      <c r="INC1154" s="165"/>
      <c r="IND1154" s="165"/>
      <c r="INE1154" s="165"/>
      <c r="INF1154" s="165"/>
      <c r="ING1154" s="165"/>
      <c r="INH1154" s="165"/>
      <c r="INI1154" s="165"/>
      <c r="INJ1154" s="165"/>
      <c r="INK1154" s="165"/>
      <c r="INL1154" s="165"/>
      <c r="INM1154" s="165"/>
      <c r="INN1154" s="165"/>
      <c r="INO1154" s="165"/>
      <c r="INP1154" s="165"/>
      <c r="INQ1154" s="165"/>
      <c r="INR1154" s="165"/>
      <c r="INS1154" s="165"/>
      <c r="INT1154" s="165"/>
      <c r="INU1154" s="165"/>
      <c r="INV1154" s="165"/>
      <c r="INW1154" s="165"/>
      <c r="INX1154" s="165"/>
      <c r="INY1154" s="165"/>
      <c r="INZ1154" s="165"/>
      <c r="IOA1154" s="165"/>
      <c r="IOB1154" s="165"/>
      <c r="IOC1154" s="165"/>
      <c r="IOD1154" s="165"/>
      <c r="IOE1154" s="165"/>
      <c r="IOF1154" s="165"/>
      <c r="IOG1154" s="165"/>
      <c r="IOH1154" s="165"/>
      <c r="IOI1154" s="165"/>
      <c r="IOJ1154" s="165"/>
      <c r="IOK1154" s="165"/>
      <c r="IOL1154" s="165"/>
      <c r="IOM1154" s="165"/>
      <c r="ION1154" s="165"/>
      <c r="IOO1154" s="165"/>
      <c r="IOP1154" s="165"/>
      <c r="IOQ1154" s="165"/>
      <c r="IOR1154" s="165"/>
      <c r="IOS1154" s="165"/>
      <c r="IOT1154" s="165"/>
      <c r="IOU1154" s="165"/>
      <c r="IOV1154" s="165"/>
      <c r="IOW1154" s="165"/>
      <c r="IOX1154" s="165"/>
      <c r="IOY1154" s="165"/>
      <c r="IOZ1154" s="165"/>
      <c r="IPA1154" s="165"/>
      <c r="IPB1154" s="165"/>
      <c r="IPC1154" s="165"/>
      <c r="IPD1154" s="165"/>
      <c r="IPE1154" s="165"/>
      <c r="IPF1154" s="165"/>
      <c r="IPG1154" s="165"/>
      <c r="IPH1154" s="165"/>
      <c r="IPI1154" s="165"/>
      <c r="IPJ1154" s="165"/>
      <c r="IPK1154" s="165"/>
      <c r="IPL1154" s="165"/>
      <c r="IPM1154" s="165"/>
      <c r="IPN1154" s="165"/>
      <c r="IPO1154" s="165"/>
      <c r="IPP1154" s="165"/>
      <c r="IPQ1154" s="165"/>
      <c r="IPR1154" s="165"/>
      <c r="IPS1154" s="165"/>
      <c r="IPT1154" s="165"/>
      <c r="IPU1154" s="165"/>
      <c r="IPV1154" s="165"/>
      <c r="IPW1154" s="165"/>
      <c r="IPX1154" s="165"/>
      <c r="IPY1154" s="165"/>
      <c r="IPZ1154" s="165"/>
      <c r="IQA1154" s="165"/>
      <c r="IQB1154" s="165"/>
      <c r="IQC1154" s="165"/>
      <c r="IQD1154" s="165"/>
      <c r="IQE1154" s="165"/>
      <c r="IQF1154" s="165"/>
      <c r="IQG1154" s="165"/>
      <c r="IQH1154" s="165"/>
      <c r="IQI1154" s="165"/>
      <c r="IQJ1154" s="165"/>
      <c r="IQK1154" s="165"/>
      <c r="IQL1154" s="165"/>
      <c r="IQM1154" s="165"/>
      <c r="IQN1154" s="165"/>
      <c r="IQO1154" s="165"/>
      <c r="IQP1154" s="165"/>
      <c r="IQQ1154" s="165"/>
      <c r="IQR1154" s="165"/>
      <c r="IQS1154" s="165"/>
      <c r="IQT1154" s="165"/>
      <c r="IQU1154" s="165"/>
      <c r="IQV1154" s="165"/>
      <c r="IQW1154" s="165"/>
      <c r="IQX1154" s="165"/>
      <c r="IQY1154" s="165"/>
      <c r="IQZ1154" s="165"/>
      <c r="IRA1154" s="165"/>
      <c r="IRB1154" s="165"/>
      <c r="IRC1154" s="165"/>
      <c r="IRD1154" s="165"/>
      <c r="IRE1154" s="165"/>
      <c r="IRF1154" s="165"/>
      <c r="IRG1154" s="165"/>
      <c r="IRH1154" s="165"/>
      <c r="IRI1154" s="165"/>
      <c r="IRJ1154" s="165"/>
      <c r="IRK1154" s="165"/>
      <c r="IRL1154" s="165"/>
      <c r="IRM1154" s="165"/>
      <c r="IRN1154" s="165"/>
      <c r="IRO1154" s="165"/>
      <c r="IRP1154" s="165"/>
      <c r="IRQ1154" s="165"/>
      <c r="IRR1154" s="165"/>
      <c r="IRS1154" s="165"/>
      <c r="IRT1154" s="165"/>
      <c r="IRU1154" s="165"/>
      <c r="IRV1154" s="165"/>
      <c r="IRW1154" s="165"/>
      <c r="IRX1154" s="165"/>
      <c r="IRY1154" s="165"/>
      <c r="IRZ1154" s="165"/>
      <c r="ISA1154" s="165"/>
      <c r="ISB1154" s="165"/>
      <c r="ISC1154" s="165"/>
      <c r="ISD1154" s="165"/>
      <c r="ISE1154" s="165"/>
      <c r="ISF1154" s="165"/>
      <c r="ISG1154" s="165"/>
      <c r="ISH1154" s="165"/>
      <c r="ISI1154" s="165"/>
      <c r="ISJ1154" s="165"/>
      <c r="ISK1154" s="165"/>
      <c r="ISL1154" s="165"/>
      <c r="ISM1154" s="165"/>
      <c r="ISN1154" s="165"/>
      <c r="ISO1154" s="165"/>
      <c r="ISP1154" s="165"/>
      <c r="ISQ1154" s="165"/>
      <c r="ISR1154" s="165"/>
      <c r="ISS1154" s="165"/>
      <c r="IST1154" s="165"/>
      <c r="ISU1154" s="165"/>
      <c r="ISV1154" s="165"/>
      <c r="ISW1154" s="165"/>
      <c r="ISX1154" s="165"/>
      <c r="ISY1154" s="165"/>
      <c r="ISZ1154" s="165"/>
      <c r="ITA1154" s="165"/>
      <c r="ITB1154" s="165"/>
      <c r="ITC1154" s="165"/>
      <c r="ITD1154" s="165"/>
      <c r="ITE1154" s="165"/>
      <c r="ITF1154" s="165"/>
      <c r="ITG1154" s="165"/>
      <c r="ITH1154" s="165"/>
      <c r="ITI1154" s="165"/>
      <c r="ITJ1154" s="165"/>
      <c r="ITK1154" s="165"/>
      <c r="ITL1154" s="165"/>
      <c r="ITM1154" s="165"/>
      <c r="ITN1154" s="165"/>
      <c r="ITO1154" s="165"/>
      <c r="ITP1154" s="165"/>
      <c r="ITQ1154" s="165"/>
      <c r="ITR1154" s="165"/>
      <c r="ITS1154" s="165"/>
      <c r="ITT1154" s="165"/>
      <c r="ITU1154" s="165"/>
      <c r="ITV1154" s="165"/>
      <c r="ITW1154" s="165"/>
      <c r="ITX1154" s="165"/>
      <c r="ITY1154" s="165"/>
      <c r="ITZ1154" s="165"/>
      <c r="IUA1154" s="165"/>
      <c r="IUB1154" s="165"/>
      <c r="IUC1154" s="165"/>
      <c r="IUD1154" s="165"/>
      <c r="IUE1154" s="165"/>
      <c r="IUF1154" s="165"/>
      <c r="IUG1154" s="165"/>
      <c r="IUH1154" s="165"/>
      <c r="IUI1154" s="165"/>
      <c r="IUJ1154" s="165"/>
      <c r="IUK1154" s="165"/>
      <c r="IUL1154" s="165"/>
      <c r="IUM1154" s="165"/>
      <c r="IUN1154" s="165"/>
      <c r="IUO1154" s="165"/>
      <c r="IUP1154" s="165"/>
      <c r="IUQ1154" s="165"/>
      <c r="IUR1154" s="165"/>
      <c r="IUS1154" s="165"/>
      <c r="IUT1154" s="165"/>
      <c r="IUU1154" s="165"/>
      <c r="IUV1154" s="165"/>
      <c r="IUW1154" s="165"/>
      <c r="IUX1154" s="165"/>
      <c r="IUY1154" s="165"/>
      <c r="IUZ1154" s="165"/>
      <c r="IVA1154" s="165"/>
      <c r="IVB1154" s="165"/>
      <c r="IVC1154" s="165"/>
      <c r="IVD1154" s="165"/>
      <c r="IVE1154" s="165"/>
      <c r="IVF1154" s="165"/>
      <c r="IVG1154" s="165"/>
      <c r="IVH1154" s="165"/>
      <c r="IVI1154" s="165"/>
      <c r="IVJ1154" s="165"/>
      <c r="IVK1154" s="165"/>
      <c r="IVL1154" s="165"/>
      <c r="IVM1154" s="165"/>
      <c r="IVN1154" s="165"/>
      <c r="IVO1154" s="165"/>
      <c r="IVP1154" s="165"/>
      <c r="IVQ1154" s="165"/>
      <c r="IVR1154" s="165"/>
      <c r="IVS1154" s="165"/>
      <c r="IVT1154" s="165"/>
      <c r="IVU1154" s="165"/>
      <c r="IVV1154" s="165"/>
      <c r="IVW1154" s="165"/>
      <c r="IVX1154" s="165"/>
      <c r="IVY1154" s="165"/>
      <c r="IVZ1154" s="165"/>
      <c r="IWA1154" s="165"/>
      <c r="IWB1154" s="165"/>
      <c r="IWC1154" s="165"/>
      <c r="IWD1154" s="165"/>
      <c r="IWE1154" s="165"/>
      <c r="IWF1154" s="165"/>
      <c r="IWG1154" s="165"/>
      <c r="IWH1154" s="165"/>
      <c r="IWI1154" s="165"/>
      <c r="IWJ1154" s="165"/>
      <c r="IWK1154" s="165"/>
      <c r="IWL1154" s="165"/>
      <c r="IWM1154" s="165"/>
      <c r="IWN1154" s="165"/>
      <c r="IWO1154" s="165"/>
      <c r="IWP1154" s="165"/>
      <c r="IWQ1154" s="165"/>
      <c r="IWR1154" s="165"/>
      <c r="IWS1154" s="165"/>
      <c r="IWT1154" s="165"/>
      <c r="IWU1154" s="165"/>
      <c r="IWV1154" s="165"/>
      <c r="IWW1154" s="165"/>
      <c r="IWX1154" s="165"/>
      <c r="IWY1154" s="165"/>
      <c r="IWZ1154" s="165"/>
      <c r="IXA1154" s="165"/>
      <c r="IXB1154" s="165"/>
      <c r="IXC1154" s="165"/>
      <c r="IXD1154" s="165"/>
      <c r="IXE1154" s="165"/>
      <c r="IXF1154" s="165"/>
      <c r="IXG1154" s="165"/>
      <c r="IXH1154" s="165"/>
      <c r="IXI1154" s="165"/>
      <c r="IXJ1154" s="165"/>
      <c r="IXK1154" s="165"/>
      <c r="IXL1154" s="165"/>
      <c r="IXM1154" s="165"/>
      <c r="IXN1154" s="165"/>
      <c r="IXO1154" s="165"/>
      <c r="IXP1154" s="165"/>
      <c r="IXQ1154" s="165"/>
      <c r="IXR1154" s="165"/>
      <c r="IXS1154" s="165"/>
      <c r="IXT1154" s="165"/>
      <c r="IXU1154" s="165"/>
      <c r="IXV1154" s="165"/>
      <c r="IXW1154" s="165"/>
      <c r="IXX1154" s="165"/>
      <c r="IXY1154" s="165"/>
      <c r="IXZ1154" s="165"/>
      <c r="IYA1154" s="165"/>
      <c r="IYB1154" s="165"/>
      <c r="IYC1154" s="165"/>
      <c r="IYD1154" s="165"/>
      <c r="IYE1154" s="165"/>
      <c r="IYF1154" s="165"/>
      <c r="IYG1154" s="165"/>
      <c r="IYH1154" s="165"/>
      <c r="IYI1154" s="165"/>
      <c r="IYJ1154" s="165"/>
      <c r="IYK1154" s="165"/>
      <c r="IYL1154" s="165"/>
      <c r="IYM1154" s="165"/>
      <c r="IYN1154" s="165"/>
      <c r="IYO1154" s="165"/>
      <c r="IYP1154" s="165"/>
      <c r="IYQ1154" s="165"/>
      <c r="IYR1154" s="165"/>
      <c r="IYS1154" s="165"/>
      <c r="IYT1154" s="165"/>
      <c r="IYU1154" s="165"/>
      <c r="IYV1154" s="165"/>
      <c r="IYW1154" s="165"/>
      <c r="IYX1154" s="165"/>
      <c r="IYY1154" s="165"/>
      <c r="IYZ1154" s="165"/>
      <c r="IZA1154" s="165"/>
      <c r="IZB1154" s="165"/>
      <c r="IZC1154" s="165"/>
      <c r="IZD1154" s="165"/>
      <c r="IZE1154" s="165"/>
      <c r="IZF1154" s="165"/>
      <c r="IZG1154" s="165"/>
      <c r="IZH1154" s="165"/>
      <c r="IZI1154" s="165"/>
      <c r="IZJ1154" s="165"/>
      <c r="IZK1154" s="165"/>
      <c r="IZL1154" s="165"/>
      <c r="IZM1154" s="165"/>
      <c r="IZN1154" s="165"/>
      <c r="IZO1154" s="165"/>
      <c r="IZP1154" s="165"/>
      <c r="IZQ1154" s="165"/>
      <c r="IZR1154" s="165"/>
      <c r="IZS1154" s="165"/>
      <c r="IZT1154" s="165"/>
      <c r="IZU1154" s="165"/>
      <c r="IZV1154" s="165"/>
      <c r="IZW1154" s="165"/>
      <c r="IZX1154" s="165"/>
      <c r="IZY1154" s="165"/>
      <c r="IZZ1154" s="165"/>
      <c r="JAA1154" s="165"/>
      <c r="JAB1154" s="165"/>
      <c r="JAC1154" s="165"/>
      <c r="JAD1154" s="165"/>
      <c r="JAE1154" s="165"/>
      <c r="JAF1154" s="165"/>
      <c r="JAG1154" s="165"/>
      <c r="JAH1154" s="165"/>
      <c r="JAI1154" s="165"/>
      <c r="JAJ1154" s="165"/>
      <c r="JAK1154" s="165"/>
      <c r="JAL1154" s="165"/>
      <c r="JAM1154" s="165"/>
      <c r="JAN1154" s="165"/>
      <c r="JAO1154" s="165"/>
      <c r="JAP1154" s="165"/>
      <c r="JAQ1154" s="165"/>
      <c r="JAR1154" s="165"/>
      <c r="JAS1154" s="165"/>
      <c r="JAT1154" s="165"/>
      <c r="JAU1154" s="165"/>
      <c r="JAV1154" s="165"/>
      <c r="JAW1154" s="165"/>
      <c r="JAX1154" s="165"/>
      <c r="JAY1154" s="165"/>
      <c r="JAZ1154" s="165"/>
      <c r="JBA1154" s="165"/>
      <c r="JBB1154" s="165"/>
      <c r="JBC1154" s="165"/>
      <c r="JBD1154" s="165"/>
      <c r="JBE1154" s="165"/>
      <c r="JBF1154" s="165"/>
      <c r="JBG1154" s="165"/>
      <c r="JBH1154" s="165"/>
      <c r="JBI1154" s="165"/>
      <c r="JBJ1154" s="165"/>
      <c r="JBK1154" s="165"/>
      <c r="JBL1154" s="165"/>
      <c r="JBM1154" s="165"/>
      <c r="JBN1154" s="165"/>
      <c r="JBO1154" s="165"/>
      <c r="JBP1154" s="165"/>
      <c r="JBQ1154" s="165"/>
      <c r="JBR1154" s="165"/>
      <c r="JBS1154" s="165"/>
      <c r="JBT1154" s="165"/>
      <c r="JBU1154" s="165"/>
      <c r="JBV1154" s="165"/>
      <c r="JBW1154" s="165"/>
      <c r="JBX1154" s="165"/>
      <c r="JBY1154" s="165"/>
      <c r="JBZ1154" s="165"/>
      <c r="JCA1154" s="165"/>
      <c r="JCB1154" s="165"/>
      <c r="JCC1154" s="165"/>
      <c r="JCD1154" s="165"/>
      <c r="JCE1154" s="165"/>
      <c r="JCF1154" s="165"/>
      <c r="JCG1154" s="165"/>
      <c r="JCH1154" s="165"/>
      <c r="JCI1154" s="165"/>
      <c r="JCJ1154" s="165"/>
      <c r="JCK1154" s="165"/>
      <c r="JCL1154" s="165"/>
      <c r="JCM1154" s="165"/>
      <c r="JCN1154" s="165"/>
      <c r="JCO1154" s="165"/>
      <c r="JCP1154" s="165"/>
      <c r="JCQ1154" s="165"/>
      <c r="JCR1154" s="165"/>
      <c r="JCS1154" s="165"/>
      <c r="JCT1154" s="165"/>
      <c r="JCU1154" s="165"/>
      <c r="JCV1154" s="165"/>
      <c r="JCW1154" s="165"/>
      <c r="JCX1154" s="165"/>
      <c r="JCY1154" s="165"/>
      <c r="JCZ1154" s="165"/>
      <c r="JDA1154" s="165"/>
      <c r="JDB1154" s="165"/>
      <c r="JDC1154" s="165"/>
      <c r="JDD1154" s="165"/>
      <c r="JDE1154" s="165"/>
      <c r="JDF1154" s="165"/>
      <c r="JDG1154" s="165"/>
      <c r="JDH1154" s="165"/>
      <c r="JDI1154" s="165"/>
      <c r="JDJ1154" s="165"/>
      <c r="JDK1154" s="165"/>
      <c r="JDL1154" s="165"/>
      <c r="JDM1154" s="165"/>
      <c r="JDN1154" s="165"/>
      <c r="JDO1154" s="165"/>
      <c r="JDP1154" s="165"/>
      <c r="JDQ1154" s="165"/>
      <c r="JDR1154" s="165"/>
      <c r="JDS1154" s="165"/>
      <c r="JDT1154" s="165"/>
      <c r="JDU1154" s="165"/>
      <c r="JDV1154" s="165"/>
      <c r="JDW1154" s="165"/>
      <c r="JDX1154" s="165"/>
      <c r="JDY1154" s="165"/>
      <c r="JDZ1154" s="165"/>
      <c r="JEA1154" s="165"/>
      <c r="JEB1154" s="165"/>
      <c r="JEC1154" s="165"/>
      <c r="JED1154" s="165"/>
      <c r="JEE1154" s="165"/>
      <c r="JEF1154" s="165"/>
      <c r="JEG1154" s="165"/>
      <c r="JEH1154" s="165"/>
      <c r="JEI1154" s="165"/>
      <c r="JEJ1154" s="165"/>
      <c r="JEK1154" s="165"/>
      <c r="JEL1154" s="165"/>
      <c r="JEM1154" s="165"/>
      <c r="JEN1154" s="165"/>
      <c r="JEO1154" s="165"/>
      <c r="JEP1154" s="165"/>
      <c r="JEQ1154" s="165"/>
      <c r="JER1154" s="165"/>
      <c r="JES1154" s="165"/>
      <c r="JET1154" s="165"/>
      <c r="JEU1154" s="165"/>
      <c r="JEV1154" s="165"/>
      <c r="JEW1154" s="165"/>
      <c r="JEX1154" s="165"/>
      <c r="JEY1154" s="165"/>
      <c r="JEZ1154" s="165"/>
      <c r="JFA1154" s="165"/>
      <c r="JFB1154" s="165"/>
      <c r="JFC1154" s="165"/>
      <c r="JFD1154" s="165"/>
      <c r="JFE1154" s="165"/>
      <c r="JFF1154" s="165"/>
      <c r="JFG1154" s="165"/>
      <c r="JFH1154" s="165"/>
      <c r="JFI1154" s="165"/>
      <c r="JFJ1154" s="165"/>
      <c r="JFK1154" s="165"/>
      <c r="JFL1154" s="165"/>
      <c r="JFM1154" s="165"/>
      <c r="JFN1154" s="165"/>
      <c r="JFO1154" s="165"/>
      <c r="JFP1154" s="165"/>
      <c r="JFQ1154" s="165"/>
      <c r="JFR1154" s="165"/>
      <c r="JFS1154" s="165"/>
      <c r="JFT1154" s="165"/>
      <c r="JFU1154" s="165"/>
      <c r="JFV1154" s="165"/>
      <c r="JFW1154" s="165"/>
      <c r="JFX1154" s="165"/>
      <c r="JFY1154" s="165"/>
      <c r="JFZ1154" s="165"/>
      <c r="JGA1154" s="165"/>
      <c r="JGB1154" s="165"/>
      <c r="JGC1154" s="165"/>
      <c r="JGD1154" s="165"/>
      <c r="JGE1154" s="165"/>
      <c r="JGF1154" s="165"/>
      <c r="JGG1154" s="165"/>
      <c r="JGH1154" s="165"/>
      <c r="JGI1154" s="165"/>
      <c r="JGJ1154" s="165"/>
      <c r="JGK1154" s="165"/>
      <c r="JGL1154" s="165"/>
      <c r="JGM1154" s="165"/>
      <c r="JGN1154" s="165"/>
      <c r="JGO1154" s="165"/>
      <c r="JGP1154" s="165"/>
      <c r="JGQ1154" s="165"/>
      <c r="JGR1154" s="165"/>
      <c r="JGS1154" s="165"/>
      <c r="JGT1154" s="165"/>
      <c r="JGU1154" s="165"/>
      <c r="JGV1154" s="165"/>
      <c r="JGW1154" s="165"/>
      <c r="JGX1154" s="165"/>
      <c r="JGY1154" s="165"/>
      <c r="JGZ1154" s="165"/>
      <c r="JHA1154" s="165"/>
      <c r="JHB1154" s="165"/>
      <c r="JHC1154" s="165"/>
      <c r="JHD1154" s="165"/>
      <c r="JHE1154" s="165"/>
      <c r="JHF1154" s="165"/>
      <c r="JHG1154" s="165"/>
      <c r="JHH1154" s="165"/>
      <c r="JHI1154" s="165"/>
      <c r="JHJ1154" s="165"/>
      <c r="JHK1154" s="165"/>
      <c r="JHL1154" s="165"/>
      <c r="JHM1154" s="165"/>
      <c r="JHN1154" s="165"/>
      <c r="JHO1154" s="165"/>
      <c r="JHP1154" s="165"/>
      <c r="JHQ1154" s="165"/>
      <c r="JHR1154" s="165"/>
      <c r="JHS1154" s="165"/>
      <c r="JHT1154" s="165"/>
      <c r="JHU1154" s="165"/>
      <c r="JHV1154" s="165"/>
      <c r="JHW1154" s="165"/>
      <c r="JHX1154" s="165"/>
      <c r="JHY1154" s="165"/>
      <c r="JHZ1154" s="165"/>
      <c r="JIA1154" s="165"/>
      <c r="JIB1154" s="165"/>
      <c r="JIC1154" s="165"/>
      <c r="JID1154" s="165"/>
      <c r="JIE1154" s="165"/>
      <c r="JIF1154" s="165"/>
      <c r="JIG1154" s="165"/>
      <c r="JIH1154" s="165"/>
      <c r="JII1154" s="165"/>
      <c r="JIJ1154" s="165"/>
      <c r="JIK1154" s="165"/>
      <c r="JIL1154" s="165"/>
      <c r="JIM1154" s="165"/>
      <c r="JIN1154" s="165"/>
      <c r="JIO1154" s="165"/>
      <c r="JIP1154" s="165"/>
      <c r="JIQ1154" s="165"/>
      <c r="JIR1154" s="165"/>
      <c r="JIS1154" s="165"/>
      <c r="JIT1154" s="165"/>
      <c r="JIU1154" s="165"/>
      <c r="JIV1154" s="165"/>
      <c r="JIW1154" s="165"/>
      <c r="JIX1154" s="165"/>
      <c r="JIY1154" s="165"/>
      <c r="JIZ1154" s="165"/>
      <c r="JJA1154" s="165"/>
      <c r="JJB1154" s="165"/>
      <c r="JJC1154" s="165"/>
      <c r="JJD1154" s="165"/>
      <c r="JJE1154" s="165"/>
      <c r="JJF1154" s="165"/>
      <c r="JJG1154" s="165"/>
      <c r="JJH1154" s="165"/>
      <c r="JJI1154" s="165"/>
      <c r="JJJ1154" s="165"/>
      <c r="JJK1154" s="165"/>
      <c r="JJL1154" s="165"/>
      <c r="JJM1154" s="165"/>
      <c r="JJN1154" s="165"/>
      <c r="JJO1154" s="165"/>
      <c r="JJP1154" s="165"/>
      <c r="JJQ1154" s="165"/>
      <c r="JJR1154" s="165"/>
      <c r="JJS1154" s="165"/>
      <c r="JJT1154" s="165"/>
      <c r="JJU1154" s="165"/>
      <c r="JJV1154" s="165"/>
      <c r="JJW1154" s="165"/>
      <c r="JJX1154" s="165"/>
      <c r="JJY1154" s="165"/>
      <c r="JJZ1154" s="165"/>
      <c r="JKA1154" s="165"/>
      <c r="JKB1154" s="165"/>
      <c r="JKC1154" s="165"/>
      <c r="JKD1154" s="165"/>
      <c r="JKE1154" s="165"/>
      <c r="JKF1154" s="165"/>
      <c r="JKG1154" s="165"/>
      <c r="JKH1154" s="165"/>
      <c r="JKI1154" s="165"/>
      <c r="JKJ1154" s="165"/>
      <c r="JKK1154" s="165"/>
      <c r="JKL1154" s="165"/>
      <c r="JKM1154" s="165"/>
      <c r="JKN1154" s="165"/>
      <c r="JKO1154" s="165"/>
      <c r="JKP1154" s="165"/>
      <c r="JKQ1154" s="165"/>
      <c r="JKR1154" s="165"/>
      <c r="JKS1154" s="165"/>
      <c r="JKT1154" s="165"/>
      <c r="JKU1154" s="165"/>
      <c r="JKV1154" s="165"/>
      <c r="JKW1154" s="165"/>
      <c r="JKX1154" s="165"/>
      <c r="JKY1154" s="165"/>
      <c r="JKZ1154" s="165"/>
      <c r="JLA1154" s="165"/>
      <c r="JLB1154" s="165"/>
      <c r="JLC1154" s="165"/>
      <c r="JLD1154" s="165"/>
      <c r="JLE1154" s="165"/>
      <c r="JLF1154" s="165"/>
      <c r="JLG1154" s="165"/>
      <c r="JLH1154" s="165"/>
      <c r="JLI1154" s="165"/>
      <c r="JLJ1154" s="165"/>
      <c r="JLK1154" s="165"/>
      <c r="JLL1154" s="165"/>
      <c r="JLM1154" s="165"/>
      <c r="JLN1154" s="165"/>
      <c r="JLO1154" s="165"/>
      <c r="JLP1154" s="165"/>
      <c r="JLQ1154" s="165"/>
      <c r="JLR1154" s="165"/>
      <c r="JLS1154" s="165"/>
      <c r="JLT1154" s="165"/>
      <c r="JLU1154" s="165"/>
      <c r="JLV1154" s="165"/>
      <c r="JLW1154" s="165"/>
      <c r="JLX1154" s="165"/>
      <c r="JLY1154" s="165"/>
      <c r="JLZ1154" s="165"/>
      <c r="JMA1154" s="165"/>
      <c r="JMB1154" s="165"/>
      <c r="JMC1154" s="165"/>
      <c r="JMD1154" s="165"/>
      <c r="JME1154" s="165"/>
      <c r="JMF1154" s="165"/>
      <c r="JMG1154" s="165"/>
      <c r="JMH1154" s="165"/>
      <c r="JMI1154" s="165"/>
      <c r="JMJ1154" s="165"/>
      <c r="JMK1154" s="165"/>
      <c r="JML1154" s="165"/>
      <c r="JMM1154" s="165"/>
      <c r="JMN1154" s="165"/>
      <c r="JMO1154" s="165"/>
      <c r="JMP1154" s="165"/>
      <c r="JMQ1154" s="165"/>
      <c r="JMR1154" s="165"/>
      <c r="JMS1154" s="165"/>
      <c r="JMT1154" s="165"/>
      <c r="JMU1154" s="165"/>
      <c r="JMV1154" s="165"/>
      <c r="JMW1154" s="165"/>
      <c r="JMX1154" s="165"/>
      <c r="JMY1154" s="165"/>
      <c r="JMZ1154" s="165"/>
      <c r="JNA1154" s="165"/>
      <c r="JNB1154" s="165"/>
      <c r="JNC1154" s="165"/>
      <c r="JND1154" s="165"/>
      <c r="JNE1154" s="165"/>
      <c r="JNF1154" s="165"/>
      <c r="JNG1154" s="165"/>
      <c r="JNH1154" s="165"/>
      <c r="JNI1154" s="165"/>
      <c r="JNJ1154" s="165"/>
      <c r="JNK1154" s="165"/>
      <c r="JNL1154" s="165"/>
      <c r="JNM1154" s="165"/>
      <c r="JNN1154" s="165"/>
      <c r="JNO1154" s="165"/>
      <c r="JNP1154" s="165"/>
      <c r="JNQ1154" s="165"/>
      <c r="JNR1154" s="165"/>
      <c r="JNS1154" s="165"/>
      <c r="JNT1154" s="165"/>
      <c r="JNU1154" s="165"/>
      <c r="JNV1154" s="165"/>
      <c r="JNW1154" s="165"/>
      <c r="JNX1154" s="165"/>
      <c r="JNY1154" s="165"/>
      <c r="JNZ1154" s="165"/>
      <c r="JOA1154" s="165"/>
      <c r="JOB1154" s="165"/>
      <c r="JOC1154" s="165"/>
      <c r="JOD1154" s="165"/>
      <c r="JOE1154" s="165"/>
      <c r="JOF1154" s="165"/>
      <c r="JOG1154" s="165"/>
      <c r="JOH1154" s="165"/>
      <c r="JOI1154" s="165"/>
      <c r="JOJ1154" s="165"/>
      <c r="JOK1154" s="165"/>
      <c r="JOL1154" s="165"/>
      <c r="JOM1154" s="165"/>
      <c r="JON1154" s="165"/>
      <c r="JOO1154" s="165"/>
      <c r="JOP1154" s="165"/>
      <c r="JOQ1154" s="165"/>
      <c r="JOR1154" s="165"/>
      <c r="JOS1154" s="165"/>
      <c r="JOT1154" s="165"/>
      <c r="JOU1154" s="165"/>
      <c r="JOV1154" s="165"/>
      <c r="JOW1154" s="165"/>
      <c r="JOX1154" s="165"/>
      <c r="JOY1154" s="165"/>
      <c r="JOZ1154" s="165"/>
      <c r="JPA1154" s="165"/>
      <c r="JPB1154" s="165"/>
      <c r="JPC1154" s="165"/>
      <c r="JPD1154" s="165"/>
      <c r="JPE1154" s="165"/>
      <c r="JPF1154" s="165"/>
      <c r="JPG1154" s="165"/>
      <c r="JPH1154" s="165"/>
      <c r="JPI1154" s="165"/>
      <c r="JPJ1154" s="165"/>
      <c r="JPK1154" s="165"/>
      <c r="JPL1154" s="165"/>
      <c r="JPM1154" s="165"/>
      <c r="JPN1154" s="165"/>
      <c r="JPO1154" s="165"/>
      <c r="JPP1154" s="165"/>
      <c r="JPQ1154" s="165"/>
      <c r="JPR1154" s="165"/>
      <c r="JPS1154" s="165"/>
      <c r="JPT1154" s="165"/>
      <c r="JPU1154" s="165"/>
      <c r="JPV1154" s="165"/>
      <c r="JPW1154" s="165"/>
      <c r="JPX1154" s="165"/>
      <c r="JPY1154" s="165"/>
      <c r="JPZ1154" s="165"/>
      <c r="JQA1154" s="165"/>
      <c r="JQB1154" s="165"/>
      <c r="JQC1154" s="165"/>
      <c r="JQD1154" s="165"/>
      <c r="JQE1154" s="165"/>
      <c r="JQF1154" s="165"/>
      <c r="JQG1154" s="165"/>
      <c r="JQH1154" s="165"/>
      <c r="JQI1154" s="165"/>
      <c r="JQJ1154" s="165"/>
      <c r="JQK1154" s="165"/>
      <c r="JQL1154" s="165"/>
      <c r="JQM1154" s="165"/>
      <c r="JQN1154" s="165"/>
      <c r="JQO1154" s="165"/>
      <c r="JQP1154" s="165"/>
      <c r="JQQ1154" s="165"/>
      <c r="JQR1154" s="165"/>
      <c r="JQS1154" s="165"/>
      <c r="JQT1154" s="165"/>
      <c r="JQU1154" s="165"/>
      <c r="JQV1154" s="165"/>
      <c r="JQW1154" s="165"/>
      <c r="JQX1154" s="165"/>
      <c r="JQY1154" s="165"/>
      <c r="JQZ1154" s="165"/>
      <c r="JRA1154" s="165"/>
      <c r="JRB1154" s="165"/>
      <c r="JRC1154" s="165"/>
      <c r="JRD1154" s="165"/>
      <c r="JRE1154" s="165"/>
      <c r="JRF1154" s="165"/>
      <c r="JRG1154" s="165"/>
      <c r="JRH1154" s="165"/>
      <c r="JRI1154" s="165"/>
      <c r="JRJ1154" s="165"/>
      <c r="JRK1154" s="165"/>
      <c r="JRL1154" s="165"/>
      <c r="JRM1154" s="165"/>
      <c r="JRN1154" s="165"/>
      <c r="JRO1154" s="165"/>
      <c r="JRP1154" s="165"/>
      <c r="JRQ1154" s="165"/>
      <c r="JRR1154" s="165"/>
      <c r="JRS1154" s="165"/>
      <c r="JRT1154" s="165"/>
      <c r="JRU1154" s="165"/>
      <c r="JRV1154" s="165"/>
      <c r="JRW1154" s="165"/>
      <c r="JRX1154" s="165"/>
      <c r="JRY1154" s="165"/>
      <c r="JRZ1154" s="165"/>
      <c r="JSA1154" s="165"/>
      <c r="JSB1154" s="165"/>
      <c r="JSC1154" s="165"/>
      <c r="JSD1154" s="165"/>
      <c r="JSE1154" s="165"/>
      <c r="JSF1154" s="165"/>
      <c r="JSG1154" s="165"/>
      <c r="JSH1154" s="165"/>
      <c r="JSI1154" s="165"/>
      <c r="JSJ1154" s="165"/>
      <c r="JSK1154" s="165"/>
      <c r="JSL1154" s="165"/>
      <c r="JSM1154" s="165"/>
      <c r="JSN1154" s="165"/>
      <c r="JSO1154" s="165"/>
      <c r="JSP1154" s="165"/>
      <c r="JSQ1154" s="165"/>
      <c r="JSR1154" s="165"/>
      <c r="JSS1154" s="165"/>
      <c r="JST1154" s="165"/>
      <c r="JSU1154" s="165"/>
      <c r="JSV1154" s="165"/>
      <c r="JSW1154" s="165"/>
      <c r="JSX1154" s="165"/>
      <c r="JSY1154" s="165"/>
      <c r="JSZ1154" s="165"/>
      <c r="JTA1154" s="165"/>
      <c r="JTB1154" s="165"/>
      <c r="JTC1154" s="165"/>
      <c r="JTD1154" s="165"/>
      <c r="JTE1154" s="165"/>
      <c r="JTF1154" s="165"/>
      <c r="JTG1154" s="165"/>
      <c r="JTH1154" s="165"/>
      <c r="JTI1154" s="165"/>
      <c r="JTJ1154" s="165"/>
      <c r="JTK1154" s="165"/>
      <c r="JTL1154" s="165"/>
      <c r="JTM1154" s="165"/>
      <c r="JTN1154" s="165"/>
      <c r="JTO1154" s="165"/>
      <c r="JTP1154" s="165"/>
      <c r="JTQ1154" s="165"/>
      <c r="JTR1154" s="165"/>
      <c r="JTS1154" s="165"/>
      <c r="JTT1154" s="165"/>
      <c r="JTU1154" s="165"/>
      <c r="JTV1154" s="165"/>
      <c r="JTW1154" s="165"/>
      <c r="JTX1154" s="165"/>
      <c r="JTY1154" s="165"/>
      <c r="JTZ1154" s="165"/>
      <c r="JUA1154" s="165"/>
      <c r="JUB1154" s="165"/>
      <c r="JUC1154" s="165"/>
      <c r="JUD1154" s="165"/>
      <c r="JUE1154" s="165"/>
      <c r="JUF1154" s="165"/>
      <c r="JUG1154" s="165"/>
      <c r="JUH1154" s="165"/>
      <c r="JUI1154" s="165"/>
      <c r="JUJ1154" s="165"/>
      <c r="JUK1154" s="165"/>
      <c r="JUL1154" s="165"/>
      <c r="JUM1154" s="165"/>
      <c r="JUN1154" s="165"/>
      <c r="JUO1154" s="165"/>
      <c r="JUP1154" s="165"/>
      <c r="JUQ1154" s="165"/>
      <c r="JUR1154" s="165"/>
      <c r="JUS1154" s="165"/>
      <c r="JUT1154" s="165"/>
      <c r="JUU1154" s="165"/>
      <c r="JUV1154" s="165"/>
      <c r="JUW1154" s="165"/>
      <c r="JUX1154" s="165"/>
      <c r="JUY1154" s="165"/>
      <c r="JUZ1154" s="165"/>
      <c r="JVA1154" s="165"/>
      <c r="JVB1154" s="165"/>
      <c r="JVC1154" s="165"/>
      <c r="JVD1154" s="165"/>
      <c r="JVE1154" s="165"/>
      <c r="JVF1154" s="165"/>
      <c r="JVG1154" s="165"/>
      <c r="JVH1154" s="165"/>
      <c r="JVI1154" s="165"/>
      <c r="JVJ1154" s="165"/>
      <c r="JVK1154" s="165"/>
      <c r="JVL1154" s="165"/>
      <c r="JVM1154" s="165"/>
      <c r="JVN1154" s="165"/>
      <c r="JVO1154" s="165"/>
      <c r="JVP1154" s="165"/>
      <c r="JVQ1154" s="165"/>
      <c r="JVR1154" s="165"/>
      <c r="JVS1154" s="165"/>
      <c r="JVT1154" s="165"/>
      <c r="JVU1154" s="165"/>
      <c r="JVV1154" s="165"/>
      <c r="JVW1154" s="165"/>
      <c r="JVX1154" s="165"/>
      <c r="JVY1154" s="165"/>
      <c r="JVZ1154" s="165"/>
      <c r="JWA1154" s="165"/>
      <c r="JWB1154" s="165"/>
      <c r="JWC1154" s="165"/>
      <c r="JWD1154" s="165"/>
      <c r="JWE1154" s="165"/>
      <c r="JWF1154" s="165"/>
      <c r="JWG1154" s="165"/>
      <c r="JWH1154" s="165"/>
      <c r="JWI1154" s="165"/>
      <c r="JWJ1154" s="165"/>
      <c r="JWK1154" s="165"/>
      <c r="JWL1154" s="165"/>
      <c r="JWM1154" s="165"/>
      <c r="JWN1154" s="165"/>
      <c r="JWO1154" s="165"/>
      <c r="JWP1154" s="165"/>
      <c r="JWQ1154" s="165"/>
      <c r="JWR1154" s="165"/>
      <c r="JWS1154" s="165"/>
      <c r="JWT1154" s="165"/>
      <c r="JWU1154" s="165"/>
      <c r="JWV1154" s="165"/>
      <c r="JWW1154" s="165"/>
      <c r="JWX1154" s="165"/>
      <c r="JWY1154" s="165"/>
      <c r="JWZ1154" s="165"/>
      <c r="JXA1154" s="165"/>
      <c r="JXB1154" s="165"/>
      <c r="JXC1154" s="165"/>
      <c r="JXD1154" s="165"/>
      <c r="JXE1154" s="165"/>
      <c r="JXF1154" s="165"/>
      <c r="JXG1154" s="165"/>
      <c r="JXH1154" s="165"/>
      <c r="JXI1154" s="165"/>
      <c r="JXJ1154" s="165"/>
      <c r="JXK1154" s="165"/>
      <c r="JXL1154" s="165"/>
      <c r="JXM1154" s="165"/>
      <c r="JXN1154" s="165"/>
      <c r="JXO1154" s="165"/>
      <c r="JXP1154" s="165"/>
      <c r="JXQ1154" s="165"/>
      <c r="JXR1154" s="165"/>
      <c r="JXS1154" s="165"/>
      <c r="JXT1154" s="165"/>
      <c r="JXU1154" s="165"/>
      <c r="JXV1154" s="165"/>
      <c r="JXW1154" s="165"/>
      <c r="JXX1154" s="165"/>
      <c r="JXY1154" s="165"/>
      <c r="JXZ1154" s="165"/>
      <c r="JYA1154" s="165"/>
      <c r="JYB1154" s="165"/>
      <c r="JYC1154" s="165"/>
      <c r="JYD1154" s="165"/>
      <c r="JYE1154" s="165"/>
      <c r="JYF1154" s="165"/>
      <c r="JYG1154" s="165"/>
      <c r="JYH1154" s="165"/>
      <c r="JYI1154" s="165"/>
      <c r="JYJ1154" s="165"/>
      <c r="JYK1154" s="165"/>
      <c r="JYL1154" s="165"/>
      <c r="JYM1154" s="165"/>
      <c r="JYN1154" s="165"/>
      <c r="JYO1154" s="165"/>
      <c r="JYP1154" s="165"/>
      <c r="JYQ1154" s="165"/>
      <c r="JYR1154" s="165"/>
      <c r="JYS1154" s="165"/>
      <c r="JYT1154" s="165"/>
      <c r="JYU1154" s="165"/>
      <c r="JYV1154" s="165"/>
      <c r="JYW1154" s="165"/>
      <c r="JYX1154" s="165"/>
      <c r="JYY1154" s="165"/>
      <c r="JYZ1154" s="165"/>
      <c r="JZA1154" s="165"/>
      <c r="JZB1154" s="165"/>
      <c r="JZC1154" s="165"/>
      <c r="JZD1154" s="165"/>
      <c r="JZE1154" s="165"/>
      <c r="JZF1154" s="165"/>
      <c r="JZG1154" s="165"/>
      <c r="JZH1154" s="165"/>
      <c r="JZI1154" s="165"/>
      <c r="JZJ1154" s="165"/>
      <c r="JZK1154" s="165"/>
      <c r="JZL1154" s="165"/>
      <c r="JZM1154" s="165"/>
      <c r="JZN1154" s="165"/>
      <c r="JZO1154" s="165"/>
      <c r="JZP1154" s="165"/>
      <c r="JZQ1154" s="165"/>
      <c r="JZR1154" s="165"/>
      <c r="JZS1154" s="165"/>
      <c r="JZT1154" s="165"/>
      <c r="JZU1154" s="165"/>
      <c r="JZV1154" s="165"/>
      <c r="JZW1154" s="165"/>
      <c r="JZX1154" s="165"/>
      <c r="JZY1154" s="165"/>
      <c r="JZZ1154" s="165"/>
      <c r="KAA1154" s="165"/>
      <c r="KAB1154" s="165"/>
      <c r="KAC1154" s="165"/>
      <c r="KAD1154" s="165"/>
      <c r="KAE1154" s="165"/>
      <c r="KAF1154" s="165"/>
      <c r="KAG1154" s="165"/>
      <c r="KAH1154" s="165"/>
      <c r="KAI1154" s="165"/>
      <c r="KAJ1154" s="165"/>
      <c r="KAK1154" s="165"/>
      <c r="KAL1154" s="165"/>
      <c r="KAM1154" s="165"/>
      <c r="KAN1154" s="165"/>
      <c r="KAO1154" s="165"/>
      <c r="KAP1154" s="165"/>
      <c r="KAQ1154" s="165"/>
      <c r="KAR1154" s="165"/>
      <c r="KAS1154" s="165"/>
      <c r="KAT1154" s="165"/>
      <c r="KAU1154" s="165"/>
      <c r="KAV1154" s="165"/>
      <c r="KAW1154" s="165"/>
      <c r="KAX1154" s="165"/>
      <c r="KAY1154" s="165"/>
      <c r="KAZ1154" s="165"/>
      <c r="KBA1154" s="165"/>
      <c r="KBB1154" s="165"/>
      <c r="KBC1154" s="165"/>
      <c r="KBD1154" s="165"/>
      <c r="KBE1154" s="165"/>
      <c r="KBF1154" s="165"/>
      <c r="KBG1154" s="165"/>
      <c r="KBH1154" s="165"/>
      <c r="KBI1154" s="165"/>
      <c r="KBJ1154" s="165"/>
      <c r="KBK1154" s="165"/>
      <c r="KBL1154" s="165"/>
      <c r="KBM1154" s="165"/>
      <c r="KBN1154" s="165"/>
      <c r="KBO1154" s="165"/>
      <c r="KBP1154" s="165"/>
      <c r="KBQ1154" s="165"/>
      <c r="KBR1154" s="165"/>
      <c r="KBS1154" s="165"/>
      <c r="KBT1154" s="165"/>
      <c r="KBU1154" s="165"/>
      <c r="KBV1154" s="165"/>
      <c r="KBW1154" s="165"/>
      <c r="KBX1154" s="165"/>
      <c r="KBY1154" s="165"/>
      <c r="KBZ1154" s="165"/>
      <c r="KCA1154" s="165"/>
      <c r="KCB1154" s="165"/>
      <c r="KCC1154" s="165"/>
      <c r="KCD1154" s="165"/>
      <c r="KCE1154" s="165"/>
      <c r="KCF1154" s="165"/>
      <c r="KCG1154" s="165"/>
      <c r="KCH1154" s="165"/>
      <c r="KCI1154" s="165"/>
      <c r="KCJ1154" s="165"/>
      <c r="KCK1154" s="165"/>
      <c r="KCL1154" s="165"/>
      <c r="KCM1154" s="165"/>
      <c r="KCN1154" s="165"/>
      <c r="KCO1154" s="165"/>
      <c r="KCP1154" s="165"/>
      <c r="KCQ1154" s="165"/>
      <c r="KCR1154" s="165"/>
      <c r="KCS1154" s="165"/>
      <c r="KCT1154" s="165"/>
      <c r="KCU1154" s="165"/>
      <c r="KCV1154" s="165"/>
      <c r="KCW1154" s="165"/>
      <c r="KCX1154" s="165"/>
      <c r="KCY1154" s="165"/>
      <c r="KCZ1154" s="165"/>
      <c r="KDA1154" s="165"/>
      <c r="KDB1154" s="165"/>
      <c r="KDC1154" s="165"/>
      <c r="KDD1154" s="165"/>
      <c r="KDE1154" s="165"/>
      <c r="KDF1154" s="165"/>
      <c r="KDG1154" s="165"/>
      <c r="KDH1154" s="165"/>
      <c r="KDI1154" s="165"/>
      <c r="KDJ1154" s="165"/>
      <c r="KDK1154" s="165"/>
      <c r="KDL1154" s="165"/>
      <c r="KDM1154" s="165"/>
      <c r="KDN1154" s="165"/>
      <c r="KDO1154" s="165"/>
      <c r="KDP1154" s="165"/>
      <c r="KDQ1154" s="165"/>
      <c r="KDR1154" s="165"/>
      <c r="KDS1154" s="165"/>
      <c r="KDT1154" s="165"/>
      <c r="KDU1154" s="165"/>
      <c r="KDV1154" s="165"/>
      <c r="KDW1154" s="165"/>
      <c r="KDX1154" s="165"/>
      <c r="KDY1154" s="165"/>
      <c r="KDZ1154" s="165"/>
      <c r="KEA1154" s="165"/>
      <c r="KEB1154" s="165"/>
      <c r="KEC1154" s="165"/>
      <c r="KED1154" s="165"/>
      <c r="KEE1154" s="165"/>
      <c r="KEF1154" s="165"/>
      <c r="KEG1154" s="165"/>
      <c r="KEH1154" s="165"/>
      <c r="KEI1154" s="165"/>
      <c r="KEJ1154" s="165"/>
      <c r="KEK1154" s="165"/>
      <c r="KEL1154" s="165"/>
      <c r="KEM1154" s="165"/>
      <c r="KEN1154" s="165"/>
      <c r="KEO1154" s="165"/>
      <c r="KEP1154" s="165"/>
      <c r="KEQ1154" s="165"/>
      <c r="KER1154" s="165"/>
      <c r="KES1154" s="165"/>
      <c r="KET1154" s="165"/>
      <c r="KEU1154" s="165"/>
      <c r="KEV1154" s="165"/>
      <c r="KEW1154" s="165"/>
      <c r="KEX1154" s="165"/>
      <c r="KEY1154" s="165"/>
      <c r="KEZ1154" s="165"/>
      <c r="KFA1154" s="165"/>
      <c r="KFB1154" s="165"/>
      <c r="KFC1154" s="165"/>
      <c r="KFD1154" s="165"/>
      <c r="KFE1154" s="165"/>
      <c r="KFF1154" s="165"/>
      <c r="KFG1154" s="165"/>
      <c r="KFH1154" s="165"/>
      <c r="KFI1154" s="165"/>
      <c r="KFJ1154" s="165"/>
      <c r="KFK1154" s="165"/>
      <c r="KFL1154" s="165"/>
      <c r="KFM1154" s="165"/>
      <c r="KFN1154" s="165"/>
      <c r="KFO1154" s="165"/>
      <c r="KFP1154" s="165"/>
      <c r="KFQ1154" s="165"/>
      <c r="KFR1154" s="165"/>
      <c r="KFS1154" s="165"/>
      <c r="KFT1154" s="165"/>
      <c r="KFU1154" s="165"/>
      <c r="KFV1154" s="165"/>
      <c r="KFW1154" s="165"/>
      <c r="KFX1154" s="165"/>
      <c r="KFY1154" s="165"/>
      <c r="KFZ1154" s="165"/>
      <c r="KGA1154" s="165"/>
      <c r="KGB1154" s="165"/>
      <c r="KGC1154" s="165"/>
      <c r="KGD1154" s="165"/>
      <c r="KGE1154" s="165"/>
      <c r="KGF1154" s="165"/>
      <c r="KGG1154" s="165"/>
      <c r="KGH1154" s="165"/>
      <c r="KGI1154" s="165"/>
      <c r="KGJ1154" s="165"/>
      <c r="KGK1154" s="165"/>
      <c r="KGL1154" s="165"/>
      <c r="KGM1154" s="165"/>
      <c r="KGN1154" s="165"/>
      <c r="KGO1154" s="165"/>
      <c r="KGP1154" s="165"/>
      <c r="KGQ1154" s="165"/>
      <c r="KGR1154" s="165"/>
      <c r="KGS1154" s="165"/>
      <c r="KGT1154" s="165"/>
      <c r="KGU1154" s="165"/>
      <c r="KGV1154" s="165"/>
      <c r="KGW1154" s="165"/>
      <c r="KGX1154" s="165"/>
      <c r="KGY1154" s="165"/>
      <c r="KGZ1154" s="165"/>
      <c r="KHA1154" s="165"/>
      <c r="KHB1154" s="165"/>
      <c r="KHC1154" s="165"/>
      <c r="KHD1154" s="165"/>
      <c r="KHE1154" s="165"/>
      <c r="KHF1154" s="165"/>
      <c r="KHG1154" s="165"/>
      <c r="KHH1154" s="165"/>
      <c r="KHI1154" s="165"/>
      <c r="KHJ1154" s="165"/>
      <c r="KHK1154" s="165"/>
      <c r="KHL1154" s="165"/>
      <c r="KHM1154" s="165"/>
      <c r="KHN1154" s="165"/>
      <c r="KHO1154" s="165"/>
      <c r="KHP1154" s="165"/>
      <c r="KHQ1154" s="165"/>
      <c r="KHR1154" s="165"/>
      <c r="KHS1154" s="165"/>
      <c r="KHT1154" s="165"/>
      <c r="KHU1154" s="165"/>
      <c r="KHV1154" s="165"/>
      <c r="KHW1154" s="165"/>
      <c r="KHX1154" s="165"/>
      <c r="KHY1154" s="165"/>
      <c r="KHZ1154" s="165"/>
      <c r="KIA1154" s="165"/>
      <c r="KIB1154" s="165"/>
      <c r="KIC1154" s="165"/>
      <c r="KID1154" s="165"/>
      <c r="KIE1154" s="165"/>
      <c r="KIF1154" s="165"/>
      <c r="KIG1154" s="165"/>
      <c r="KIH1154" s="165"/>
      <c r="KII1154" s="165"/>
      <c r="KIJ1154" s="165"/>
      <c r="KIK1154" s="165"/>
      <c r="KIL1154" s="165"/>
      <c r="KIM1154" s="165"/>
      <c r="KIN1154" s="165"/>
      <c r="KIO1154" s="165"/>
      <c r="KIP1154" s="165"/>
      <c r="KIQ1154" s="165"/>
      <c r="KIR1154" s="165"/>
      <c r="KIS1154" s="165"/>
      <c r="KIT1154" s="165"/>
      <c r="KIU1154" s="165"/>
      <c r="KIV1154" s="165"/>
      <c r="KIW1154" s="165"/>
      <c r="KIX1154" s="165"/>
      <c r="KIY1154" s="165"/>
      <c r="KIZ1154" s="165"/>
      <c r="KJA1154" s="165"/>
      <c r="KJB1154" s="165"/>
      <c r="KJC1154" s="165"/>
      <c r="KJD1154" s="165"/>
      <c r="KJE1154" s="165"/>
      <c r="KJF1154" s="165"/>
      <c r="KJG1154" s="165"/>
      <c r="KJH1154" s="165"/>
      <c r="KJI1154" s="165"/>
      <c r="KJJ1154" s="165"/>
      <c r="KJK1154" s="165"/>
      <c r="KJL1154" s="165"/>
      <c r="KJM1154" s="165"/>
      <c r="KJN1154" s="165"/>
      <c r="KJO1154" s="165"/>
      <c r="KJP1154" s="165"/>
      <c r="KJQ1154" s="165"/>
      <c r="KJR1154" s="165"/>
      <c r="KJS1154" s="165"/>
      <c r="KJT1154" s="165"/>
      <c r="KJU1154" s="165"/>
      <c r="KJV1154" s="165"/>
      <c r="KJW1154" s="165"/>
      <c r="KJX1154" s="165"/>
      <c r="KJY1154" s="165"/>
      <c r="KJZ1154" s="165"/>
      <c r="KKA1154" s="165"/>
      <c r="KKB1154" s="165"/>
      <c r="KKC1154" s="165"/>
      <c r="KKD1154" s="165"/>
      <c r="KKE1154" s="165"/>
      <c r="KKF1154" s="165"/>
      <c r="KKG1154" s="165"/>
      <c r="KKH1154" s="165"/>
      <c r="KKI1154" s="165"/>
      <c r="KKJ1154" s="165"/>
      <c r="KKK1154" s="165"/>
      <c r="KKL1154" s="165"/>
      <c r="KKM1154" s="165"/>
      <c r="KKN1154" s="165"/>
      <c r="KKO1154" s="165"/>
      <c r="KKP1154" s="165"/>
      <c r="KKQ1154" s="165"/>
      <c r="KKR1154" s="165"/>
      <c r="KKS1154" s="165"/>
      <c r="KKT1154" s="165"/>
      <c r="KKU1154" s="165"/>
      <c r="KKV1154" s="165"/>
      <c r="KKW1154" s="165"/>
      <c r="KKX1154" s="165"/>
      <c r="KKY1154" s="165"/>
      <c r="KKZ1154" s="165"/>
      <c r="KLA1154" s="165"/>
      <c r="KLB1154" s="165"/>
      <c r="KLC1154" s="165"/>
      <c r="KLD1154" s="165"/>
      <c r="KLE1154" s="165"/>
      <c r="KLF1154" s="165"/>
      <c r="KLG1154" s="165"/>
      <c r="KLH1154" s="165"/>
      <c r="KLI1154" s="165"/>
      <c r="KLJ1154" s="165"/>
      <c r="KLK1154" s="165"/>
      <c r="KLL1154" s="165"/>
      <c r="KLM1154" s="165"/>
      <c r="KLN1154" s="165"/>
      <c r="KLO1154" s="165"/>
      <c r="KLP1154" s="165"/>
      <c r="KLQ1154" s="165"/>
      <c r="KLR1154" s="165"/>
      <c r="KLS1154" s="165"/>
      <c r="KLT1154" s="165"/>
      <c r="KLU1154" s="165"/>
      <c r="KLV1154" s="165"/>
      <c r="KLW1154" s="165"/>
      <c r="KLX1154" s="165"/>
      <c r="KLY1154" s="165"/>
      <c r="KLZ1154" s="165"/>
      <c r="KMA1154" s="165"/>
      <c r="KMB1154" s="165"/>
      <c r="KMC1154" s="165"/>
      <c r="KMD1154" s="165"/>
      <c r="KME1154" s="165"/>
      <c r="KMF1154" s="165"/>
      <c r="KMG1154" s="165"/>
      <c r="KMH1154" s="165"/>
      <c r="KMI1154" s="165"/>
      <c r="KMJ1154" s="165"/>
      <c r="KMK1154" s="165"/>
      <c r="KML1154" s="165"/>
      <c r="KMM1154" s="165"/>
      <c r="KMN1154" s="165"/>
      <c r="KMO1154" s="165"/>
      <c r="KMP1154" s="165"/>
      <c r="KMQ1154" s="165"/>
      <c r="KMR1154" s="165"/>
      <c r="KMS1154" s="165"/>
      <c r="KMT1154" s="165"/>
      <c r="KMU1154" s="165"/>
      <c r="KMV1154" s="165"/>
      <c r="KMW1154" s="165"/>
      <c r="KMX1154" s="165"/>
      <c r="KMY1154" s="165"/>
      <c r="KMZ1154" s="165"/>
      <c r="KNA1154" s="165"/>
      <c r="KNB1154" s="165"/>
      <c r="KNC1154" s="165"/>
      <c r="KND1154" s="165"/>
      <c r="KNE1154" s="165"/>
      <c r="KNF1154" s="165"/>
      <c r="KNG1154" s="165"/>
      <c r="KNH1154" s="165"/>
      <c r="KNI1154" s="165"/>
      <c r="KNJ1154" s="165"/>
      <c r="KNK1154" s="165"/>
      <c r="KNL1154" s="165"/>
      <c r="KNM1154" s="165"/>
      <c r="KNN1154" s="165"/>
      <c r="KNO1154" s="165"/>
      <c r="KNP1154" s="165"/>
      <c r="KNQ1154" s="165"/>
      <c r="KNR1154" s="165"/>
      <c r="KNS1154" s="165"/>
      <c r="KNT1154" s="165"/>
      <c r="KNU1154" s="165"/>
      <c r="KNV1154" s="165"/>
      <c r="KNW1154" s="165"/>
      <c r="KNX1154" s="165"/>
      <c r="KNY1154" s="165"/>
      <c r="KNZ1154" s="165"/>
      <c r="KOA1154" s="165"/>
      <c r="KOB1154" s="165"/>
      <c r="KOC1154" s="165"/>
      <c r="KOD1154" s="165"/>
      <c r="KOE1154" s="165"/>
      <c r="KOF1154" s="165"/>
      <c r="KOG1154" s="165"/>
      <c r="KOH1154" s="165"/>
      <c r="KOI1154" s="165"/>
      <c r="KOJ1154" s="165"/>
      <c r="KOK1154" s="165"/>
      <c r="KOL1154" s="165"/>
      <c r="KOM1154" s="165"/>
      <c r="KON1154" s="165"/>
      <c r="KOO1154" s="165"/>
      <c r="KOP1154" s="165"/>
      <c r="KOQ1154" s="165"/>
      <c r="KOR1154" s="165"/>
      <c r="KOS1154" s="165"/>
      <c r="KOT1154" s="165"/>
      <c r="KOU1154" s="165"/>
      <c r="KOV1154" s="165"/>
      <c r="KOW1154" s="165"/>
      <c r="KOX1154" s="165"/>
      <c r="KOY1154" s="165"/>
      <c r="KOZ1154" s="165"/>
      <c r="KPA1154" s="165"/>
      <c r="KPB1154" s="165"/>
      <c r="KPC1154" s="165"/>
      <c r="KPD1154" s="165"/>
      <c r="KPE1154" s="165"/>
      <c r="KPF1154" s="165"/>
      <c r="KPG1154" s="165"/>
      <c r="KPH1154" s="165"/>
      <c r="KPI1154" s="165"/>
      <c r="KPJ1154" s="165"/>
      <c r="KPK1154" s="165"/>
      <c r="KPL1154" s="165"/>
      <c r="KPM1154" s="165"/>
      <c r="KPN1154" s="165"/>
      <c r="KPO1154" s="165"/>
      <c r="KPP1154" s="165"/>
      <c r="KPQ1154" s="165"/>
      <c r="KPR1154" s="165"/>
      <c r="KPS1154" s="165"/>
      <c r="KPT1154" s="165"/>
      <c r="KPU1154" s="165"/>
      <c r="KPV1154" s="165"/>
      <c r="KPW1154" s="165"/>
      <c r="KPX1154" s="165"/>
      <c r="KPY1154" s="165"/>
      <c r="KPZ1154" s="165"/>
      <c r="KQA1154" s="165"/>
      <c r="KQB1154" s="165"/>
      <c r="KQC1154" s="165"/>
      <c r="KQD1154" s="165"/>
      <c r="KQE1154" s="165"/>
      <c r="KQF1154" s="165"/>
      <c r="KQG1154" s="165"/>
      <c r="KQH1154" s="165"/>
      <c r="KQI1154" s="165"/>
      <c r="KQJ1154" s="165"/>
      <c r="KQK1154" s="165"/>
      <c r="KQL1154" s="165"/>
      <c r="KQM1154" s="165"/>
      <c r="KQN1154" s="165"/>
      <c r="KQO1154" s="165"/>
      <c r="KQP1154" s="165"/>
      <c r="KQQ1154" s="165"/>
      <c r="KQR1154" s="165"/>
      <c r="KQS1154" s="165"/>
      <c r="KQT1154" s="165"/>
      <c r="KQU1154" s="165"/>
      <c r="KQV1154" s="165"/>
      <c r="KQW1154" s="165"/>
      <c r="KQX1154" s="165"/>
      <c r="KQY1154" s="165"/>
      <c r="KQZ1154" s="165"/>
      <c r="KRA1154" s="165"/>
      <c r="KRB1154" s="165"/>
      <c r="KRC1154" s="165"/>
      <c r="KRD1154" s="165"/>
      <c r="KRE1154" s="165"/>
      <c r="KRF1154" s="165"/>
      <c r="KRG1154" s="165"/>
      <c r="KRH1154" s="165"/>
      <c r="KRI1154" s="165"/>
      <c r="KRJ1154" s="165"/>
      <c r="KRK1154" s="165"/>
      <c r="KRL1154" s="165"/>
      <c r="KRM1154" s="165"/>
      <c r="KRN1154" s="165"/>
      <c r="KRO1154" s="165"/>
      <c r="KRP1154" s="165"/>
      <c r="KRQ1154" s="165"/>
      <c r="KRR1154" s="165"/>
      <c r="KRS1154" s="165"/>
      <c r="KRT1154" s="165"/>
      <c r="KRU1154" s="165"/>
      <c r="KRV1154" s="165"/>
      <c r="KRW1154" s="165"/>
      <c r="KRX1154" s="165"/>
      <c r="KRY1154" s="165"/>
      <c r="KRZ1154" s="165"/>
      <c r="KSA1154" s="165"/>
      <c r="KSB1154" s="165"/>
      <c r="KSC1154" s="165"/>
      <c r="KSD1154" s="165"/>
      <c r="KSE1154" s="165"/>
      <c r="KSF1154" s="165"/>
      <c r="KSG1154" s="165"/>
      <c r="KSH1154" s="165"/>
      <c r="KSI1154" s="165"/>
      <c r="KSJ1154" s="165"/>
      <c r="KSK1154" s="165"/>
      <c r="KSL1154" s="165"/>
      <c r="KSM1154" s="165"/>
      <c r="KSN1154" s="165"/>
      <c r="KSO1154" s="165"/>
      <c r="KSP1154" s="165"/>
      <c r="KSQ1154" s="165"/>
      <c r="KSR1154" s="165"/>
      <c r="KSS1154" s="165"/>
      <c r="KST1154" s="165"/>
      <c r="KSU1154" s="165"/>
      <c r="KSV1154" s="165"/>
      <c r="KSW1154" s="165"/>
      <c r="KSX1154" s="165"/>
      <c r="KSY1154" s="165"/>
      <c r="KSZ1154" s="165"/>
      <c r="KTA1154" s="165"/>
      <c r="KTB1154" s="165"/>
      <c r="KTC1154" s="165"/>
      <c r="KTD1154" s="165"/>
      <c r="KTE1154" s="165"/>
      <c r="KTF1154" s="165"/>
      <c r="KTG1154" s="165"/>
      <c r="KTH1154" s="165"/>
      <c r="KTI1154" s="165"/>
      <c r="KTJ1154" s="165"/>
      <c r="KTK1154" s="165"/>
      <c r="KTL1154" s="165"/>
      <c r="KTM1154" s="165"/>
      <c r="KTN1154" s="165"/>
      <c r="KTO1154" s="165"/>
      <c r="KTP1154" s="165"/>
      <c r="KTQ1154" s="165"/>
      <c r="KTR1154" s="165"/>
      <c r="KTS1154" s="165"/>
      <c r="KTT1154" s="165"/>
      <c r="KTU1154" s="165"/>
      <c r="KTV1154" s="165"/>
      <c r="KTW1154" s="165"/>
      <c r="KTX1154" s="165"/>
      <c r="KTY1154" s="165"/>
      <c r="KTZ1154" s="165"/>
      <c r="KUA1154" s="165"/>
      <c r="KUB1154" s="165"/>
      <c r="KUC1154" s="165"/>
      <c r="KUD1154" s="165"/>
      <c r="KUE1154" s="165"/>
      <c r="KUF1154" s="165"/>
      <c r="KUG1154" s="165"/>
      <c r="KUH1154" s="165"/>
      <c r="KUI1154" s="165"/>
      <c r="KUJ1154" s="165"/>
      <c r="KUK1154" s="165"/>
      <c r="KUL1154" s="165"/>
      <c r="KUM1154" s="165"/>
      <c r="KUN1154" s="165"/>
      <c r="KUO1154" s="165"/>
      <c r="KUP1154" s="165"/>
      <c r="KUQ1154" s="165"/>
      <c r="KUR1154" s="165"/>
      <c r="KUS1154" s="165"/>
      <c r="KUT1154" s="165"/>
      <c r="KUU1154" s="165"/>
      <c r="KUV1154" s="165"/>
      <c r="KUW1154" s="165"/>
      <c r="KUX1154" s="165"/>
      <c r="KUY1154" s="165"/>
      <c r="KUZ1154" s="165"/>
      <c r="KVA1154" s="165"/>
      <c r="KVB1154" s="165"/>
      <c r="KVC1154" s="165"/>
      <c r="KVD1154" s="165"/>
      <c r="KVE1154" s="165"/>
      <c r="KVF1154" s="165"/>
      <c r="KVG1154" s="165"/>
      <c r="KVH1154" s="165"/>
      <c r="KVI1154" s="165"/>
      <c r="KVJ1154" s="165"/>
      <c r="KVK1154" s="165"/>
      <c r="KVL1154" s="165"/>
      <c r="KVM1154" s="165"/>
      <c r="KVN1154" s="165"/>
      <c r="KVO1154" s="165"/>
      <c r="KVP1154" s="165"/>
      <c r="KVQ1154" s="165"/>
      <c r="KVR1154" s="165"/>
      <c r="KVS1154" s="165"/>
      <c r="KVT1154" s="165"/>
      <c r="KVU1154" s="165"/>
      <c r="KVV1154" s="165"/>
      <c r="KVW1154" s="165"/>
      <c r="KVX1154" s="165"/>
      <c r="KVY1154" s="165"/>
      <c r="KVZ1154" s="165"/>
      <c r="KWA1154" s="165"/>
      <c r="KWB1154" s="165"/>
      <c r="KWC1154" s="165"/>
      <c r="KWD1154" s="165"/>
      <c r="KWE1154" s="165"/>
      <c r="KWF1154" s="165"/>
      <c r="KWG1154" s="165"/>
      <c r="KWH1154" s="165"/>
      <c r="KWI1154" s="165"/>
      <c r="KWJ1154" s="165"/>
      <c r="KWK1154" s="165"/>
      <c r="KWL1154" s="165"/>
      <c r="KWM1154" s="165"/>
      <c r="KWN1154" s="165"/>
      <c r="KWO1154" s="165"/>
      <c r="KWP1154" s="165"/>
      <c r="KWQ1154" s="165"/>
      <c r="KWR1154" s="165"/>
      <c r="KWS1154" s="165"/>
      <c r="KWT1154" s="165"/>
      <c r="KWU1154" s="165"/>
      <c r="KWV1154" s="165"/>
      <c r="KWW1154" s="165"/>
      <c r="KWX1154" s="165"/>
      <c r="KWY1154" s="165"/>
      <c r="KWZ1154" s="165"/>
      <c r="KXA1154" s="165"/>
      <c r="KXB1154" s="165"/>
      <c r="KXC1154" s="165"/>
      <c r="KXD1154" s="165"/>
      <c r="KXE1154" s="165"/>
      <c r="KXF1154" s="165"/>
      <c r="KXG1154" s="165"/>
      <c r="KXH1154" s="165"/>
      <c r="KXI1154" s="165"/>
      <c r="KXJ1154" s="165"/>
      <c r="KXK1154" s="165"/>
      <c r="KXL1154" s="165"/>
      <c r="KXM1154" s="165"/>
      <c r="KXN1154" s="165"/>
      <c r="KXO1154" s="165"/>
      <c r="KXP1154" s="165"/>
      <c r="KXQ1154" s="165"/>
      <c r="KXR1154" s="165"/>
      <c r="KXS1154" s="165"/>
      <c r="KXT1154" s="165"/>
      <c r="KXU1154" s="165"/>
      <c r="KXV1154" s="165"/>
      <c r="KXW1154" s="165"/>
      <c r="KXX1154" s="165"/>
      <c r="KXY1154" s="165"/>
      <c r="KXZ1154" s="165"/>
      <c r="KYA1154" s="165"/>
      <c r="KYB1154" s="165"/>
      <c r="KYC1154" s="165"/>
      <c r="KYD1154" s="165"/>
      <c r="KYE1154" s="165"/>
      <c r="KYF1154" s="165"/>
      <c r="KYG1154" s="165"/>
      <c r="KYH1154" s="165"/>
      <c r="KYI1154" s="165"/>
      <c r="KYJ1154" s="165"/>
      <c r="KYK1154" s="165"/>
      <c r="KYL1154" s="165"/>
      <c r="KYM1154" s="165"/>
      <c r="KYN1154" s="165"/>
      <c r="KYO1154" s="165"/>
      <c r="KYP1154" s="165"/>
      <c r="KYQ1154" s="165"/>
      <c r="KYR1154" s="165"/>
      <c r="KYS1154" s="165"/>
      <c r="KYT1154" s="165"/>
      <c r="KYU1154" s="165"/>
      <c r="KYV1154" s="165"/>
      <c r="KYW1154" s="165"/>
      <c r="KYX1154" s="165"/>
      <c r="KYY1154" s="165"/>
      <c r="KYZ1154" s="165"/>
      <c r="KZA1154" s="165"/>
      <c r="KZB1154" s="165"/>
      <c r="KZC1154" s="165"/>
      <c r="KZD1154" s="165"/>
      <c r="KZE1154" s="165"/>
      <c r="KZF1154" s="165"/>
      <c r="KZG1154" s="165"/>
      <c r="KZH1154" s="165"/>
      <c r="KZI1154" s="165"/>
      <c r="KZJ1154" s="165"/>
      <c r="KZK1154" s="165"/>
      <c r="KZL1154" s="165"/>
      <c r="KZM1154" s="165"/>
      <c r="KZN1154" s="165"/>
      <c r="KZO1154" s="165"/>
      <c r="KZP1154" s="165"/>
      <c r="KZQ1154" s="165"/>
      <c r="KZR1154" s="165"/>
      <c r="KZS1154" s="165"/>
      <c r="KZT1154" s="165"/>
      <c r="KZU1154" s="165"/>
      <c r="KZV1154" s="165"/>
      <c r="KZW1154" s="165"/>
      <c r="KZX1154" s="165"/>
      <c r="KZY1154" s="165"/>
      <c r="KZZ1154" s="165"/>
      <c r="LAA1154" s="165"/>
      <c r="LAB1154" s="165"/>
      <c r="LAC1154" s="165"/>
      <c r="LAD1154" s="165"/>
      <c r="LAE1154" s="165"/>
      <c r="LAF1154" s="165"/>
      <c r="LAG1154" s="165"/>
      <c r="LAH1154" s="165"/>
      <c r="LAI1154" s="165"/>
      <c r="LAJ1154" s="165"/>
      <c r="LAK1154" s="165"/>
      <c r="LAL1154" s="165"/>
      <c r="LAM1154" s="165"/>
      <c r="LAN1154" s="165"/>
      <c r="LAO1154" s="165"/>
      <c r="LAP1154" s="165"/>
      <c r="LAQ1154" s="165"/>
      <c r="LAR1154" s="165"/>
      <c r="LAS1154" s="165"/>
      <c r="LAT1154" s="165"/>
      <c r="LAU1154" s="165"/>
      <c r="LAV1154" s="165"/>
      <c r="LAW1154" s="165"/>
      <c r="LAX1154" s="165"/>
      <c r="LAY1154" s="165"/>
      <c r="LAZ1154" s="165"/>
      <c r="LBA1154" s="165"/>
      <c r="LBB1154" s="165"/>
      <c r="LBC1154" s="165"/>
      <c r="LBD1154" s="165"/>
      <c r="LBE1154" s="165"/>
      <c r="LBF1154" s="165"/>
      <c r="LBG1154" s="165"/>
      <c r="LBH1154" s="165"/>
      <c r="LBI1154" s="165"/>
      <c r="LBJ1154" s="165"/>
      <c r="LBK1154" s="165"/>
      <c r="LBL1154" s="165"/>
      <c r="LBM1154" s="165"/>
      <c r="LBN1154" s="165"/>
      <c r="LBO1154" s="165"/>
      <c r="LBP1154" s="165"/>
      <c r="LBQ1154" s="165"/>
      <c r="LBR1154" s="165"/>
      <c r="LBS1154" s="165"/>
      <c r="LBT1154" s="165"/>
      <c r="LBU1154" s="165"/>
      <c r="LBV1154" s="165"/>
      <c r="LBW1154" s="165"/>
      <c r="LBX1154" s="165"/>
      <c r="LBY1154" s="165"/>
      <c r="LBZ1154" s="165"/>
      <c r="LCA1154" s="165"/>
      <c r="LCB1154" s="165"/>
      <c r="LCC1154" s="165"/>
      <c r="LCD1154" s="165"/>
      <c r="LCE1154" s="165"/>
      <c r="LCF1154" s="165"/>
      <c r="LCG1154" s="165"/>
      <c r="LCH1154" s="165"/>
      <c r="LCI1154" s="165"/>
      <c r="LCJ1154" s="165"/>
      <c r="LCK1154" s="165"/>
      <c r="LCL1154" s="165"/>
      <c r="LCM1154" s="165"/>
      <c r="LCN1154" s="165"/>
      <c r="LCO1154" s="165"/>
      <c r="LCP1154" s="165"/>
      <c r="LCQ1154" s="165"/>
      <c r="LCR1154" s="165"/>
      <c r="LCS1154" s="165"/>
      <c r="LCT1154" s="165"/>
      <c r="LCU1154" s="165"/>
      <c r="LCV1154" s="165"/>
      <c r="LCW1154" s="165"/>
      <c r="LCX1154" s="165"/>
      <c r="LCY1154" s="165"/>
      <c r="LCZ1154" s="165"/>
      <c r="LDA1154" s="165"/>
      <c r="LDB1154" s="165"/>
      <c r="LDC1154" s="165"/>
      <c r="LDD1154" s="165"/>
      <c r="LDE1154" s="165"/>
      <c r="LDF1154" s="165"/>
      <c r="LDG1154" s="165"/>
      <c r="LDH1154" s="165"/>
      <c r="LDI1154" s="165"/>
      <c r="LDJ1154" s="165"/>
      <c r="LDK1154" s="165"/>
      <c r="LDL1154" s="165"/>
      <c r="LDM1154" s="165"/>
      <c r="LDN1154" s="165"/>
      <c r="LDO1154" s="165"/>
      <c r="LDP1154" s="165"/>
      <c r="LDQ1154" s="165"/>
      <c r="LDR1154" s="165"/>
      <c r="LDS1154" s="165"/>
      <c r="LDT1154" s="165"/>
      <c r="LDU1154" s="165"/>
      <c r="LDV1154" s="165"/>
      <c r="LDW1154" s="165"/>
      <c r="LDX1154" s="165"/>
      <c r="LDY1154" s="165"/>
      <c r="LDZ1154" s="165"/>
      <c r="LEA1154" s="165"/>
      <c r="LEB1154" s="165"/>
      <c r="LEC1154" s="165"/>
      <c r="LED1154" s="165"/>
      <c r="LEE1154" s="165"/>
      <c r="LEF1154" s="165"/>
      <c r="LEG1154" s="165"/>
      <c r="LEH1154" s="165"/>
      <c r="LEI1154" s="165"/>
      <c r="LEJ1154" s="165"/>
      <c r="LEK1154" s="165"/>
      <c r="LEL1154" s="165"/>
      <c r="LEM1154" s="165"/>
      <c r="LEN1154" s="165"/>
      <c r="LEO1154" s="165"/>
      <c r="LEP1154" s="165"/>
      <c r="LEQ1154" s="165"/>
      <c r="LER1154" s="165"/>
      <c r="LES1154" s="165"/>
      <c r="LET1154" s="165"/>
      <c r="LEU1154" s="165"/>
      <c r="LEV1154" s="165"/>
      <c r="LEW1154" s="165"/>
      <c r="LEX1154" s="165"/>
      <c r="LEY1154" s="165"/>
      <c r="LEZ1154" s="165"/>
      <c r="LFA1154" s="165"/>
      <c r="LFB1154" s="165"/>
      <c r="LFC1154" s="165"/>
      <c r="LFD1154" s="165"/>
      <c r="LFE1154" s="165"/>
      <c r="LFF1154" s="165"/>
      <c r="LFG1154" s="165"/>
      <c r="LFH1154" s="165"/>
      <c r="LFI1154" s="165"/>
      <c r="LFJ1154" s="165"/>
      <c r="LFK1154" s="165"/>
      <c r="LFL1154" s="165"/>
      <c r="LFM1154" s="165"/>
      <c r="LFN1154" s="165"/>
      <c r="LFO1154" s="165"/>
      <c r="LFP1154" s="165"/>
      <c r="LFQ1154" s="165"/>
      <c r="LFR1154" s="165"/>
      <c r="LFS1154" s="165"/>
      <c r="LFT1154" s="165"/>
      <c r="LFU1154" s="165"/>
      <c r="LFV1154" s="165"/>
      <c r="LFW1154" s="165"/>
      <c r="LFX1154" s="165"/>
      <c r="LFY1154" s="165"/>
      <c r="LFZ1154" s="165"/>
      <c r="LGA1154" s="165"/>
      <c r="LGB1154" s="165"/>
      <c r="LGC1154" s="165"/>
      <c r="LGD1154" s="165"/>
      <c r="LGE1154" s="165"/>
      <c r="LGF1154" s="165"/>
      <c r="LGG1154" s="165"/>
      <c r="LGH1154" s="165"/>
      <c r="LGI1154" s="165"/>
      <c r="LGJ1154" s="165"/>
      <c r="LGK1154" s="165"/>
      <c r="LGL1154" s="165"/>
      <c r="LGM1154" s="165"/>
      <c r="LGN1154" s="165"/>
      <c r="LGO1154" s="165"/>
      <c r="LGP1154" s="165"/>
      <c r="LGQ1154" s="165"/>
      <c r="LGR1154" s="165"/>
      <c r="LGS1154" s="165"/>
      <c r="LGT1154" s="165"/>
      <c r="LGU1154" s="165"/>
      <c r="LGV1154" s="165"/>
      <c r="LGW1154" s="165"/>
      <c r="LGX1154" s="165"/>
      <c r="LGY1154" s="165"/>
      <c r="LGZ1154" s="165"/>
      <c r="LHA1154" s="165"/>
      <c r="LHB1154" s="165"/>
      <c r="LHC1154" s="165"/>
      <c r="LHD1154" s="165"/>
      <c r="LHE1154" s="165"/>
      <c r="LHF1154" s="165"/>
      <c r="LHG1154" s="165"/>
      <c r="LHH1154" s="165"/>
      <c r="LHI1154" s="165"/>
      <c r="LHJ1154" s="165"/>
      <c r="LHK1154" s="165"/>
      <c r="LHL1154" s="165"/>
      <c r="LHM1154" s="165"/>
      <c r="LHN1154" s="165"/>
      <c r="LHO1154" s="165"/>
      <c r="LHP1154" s="165"/>
      <c r="LHQ1154" s="165"/>
      <c r="LHR1154" s="165"/>
      <c r="LHS1154" s="165"/>
      <c r="LHT1154" s="165"/>
      <c r="LHU1154" s="165"/>
      <c r="LHV1154" s="165"/>
      <c r="LHW1154" s="165"/>
      <c r="LHX1154" s="165"/>
      <c r="LHY1154" s="165"/>
      <c r="LHZ1154" s="165"/>
      <c r="LIA1154" s="165"/>
      <c r="LIB1154" s="165"/>
      <c r="LIC1154" s="165"/>
      <c r="LID1154" s="165"/>
      <c r="LIE1154" s="165"/>
      <c r="LIF1154" s="165"/>
      <c r="LIG1154" s="165"/>
      <c r="LIH1154" s="165"/>
      <c r="LII1154" s="165"/>
      <c r="LIJ1154" s="165"/>
      <c r="LIK1154" s="165"/>
      <c r="LIL1154" s="165"/>
      <c r="LIM1154" s="165"/>
      <c r="LIN1154" s="165"/>
      <c r="LIO1154" s="165"/>
      <c r="LIP1154" s="165"/>
      <c r="LIQ1154" s="165"/>
      <c r="LIR1154" s="165"/>
      <c r="LIS1154" s="165"/>
      <c r="LIT1154" s="165"/>
      <c r="LIU1154" s="165"/>
      <c r="LIV1154" s="165"/>
      <c r="LIW1154" s="165"/>
      <c r="LIX1154" s="165"/>
      <c r="LIY1154" s="165"/>
      <c r="LIZ1154" s="165"/>
      <c r="LJA1154" s="165"/>
      <c r="LJB1154" s="165"/>
      <c r="LJC1154" s="165"/>
      <c r="LJD1154" s="165"/>
      <c r="LJE1154" s="165"/>
      <c r="LJF1154" s="165"/>
      <c r="LJG1154" s="165"/>
      <c r="LJH1154" s="165"/>
      <c r="LJI1154" s="165"/>
      <c r="LJJ1154" s="165"/>
      <c r="LJK1154" s="165"/>
      <c r="LJL1154" s="165"/>
      <c r="LJM1154" s="165"/>
      <c r="LJN1154" s="165"/>
      <c r="LJO1154" s="165"/>
      <c r="LJP1154" s="165"/>
      <c r="LJQ1154" s="165"/>
      <c r="LJR1154" s="165"/>
      <c r="LJS1154" s="165"/>
      <c r="LJT1154" s="165"/>
      <c r="LJU1154" s="165"/>
      <c r="LJV1154" s="165"/>
      <c r="LJW1154" s="165"/>
      <c r="LJX1154" s="165"/>
      <c r="LJY1154" s="165"/>
      <c r="LJZ1154" s="165"/>
      <c r="LKA1154" s="165"/>
      <c r="LKB1154" s="165"/>
      <c r="LKC1154" s="165"/>
      <c r="LKD1154" s="165"/>
      <c r="LKE1154" s="165"/>
      <c r="LKF1154" s="165"/>
      <c r="LKG1154" s="165"/>
      <c r="LKH1154" s="165"/>
      <c r="LKI1154" s="165"/>
      <c r="LKJ1154" s="165"/>
      <c r="LKK1154" s="165"/>
      <c r="LKL1154" s="165"/>
      <c r="LKM1154" s="165"/>
      <c r="LKN1154" s="165"/>
      <c r="LKO1154" s="165"/>
      <c r="LKP1154" s="165"/>
      <c r="LKQ1154" s="165"/>
      <c r="LKR1154" s="165"/>
      <c r="LKS1154" s="165"/>
      <c r="LKT1154" s="165"/>
      <c r="LKU1154" s="165"/>
      <c r="LKV1154" s="165"/>
      <c r="LKW1154" s="165"/>
      <c r="LKX1154" s="165"/>
      <c r="LKY1154" s="165"/>
      <c r="LKZ1154" s="165"/>
      <c r="LLA1154" s="165"/>
      <c r="LLB1154" s="165"/>
      <c r="LLC1154" s="165"/>
      <c r="LLD1154" s="165"/>
      <c r="LLE1154" s="165"/>
      <c r="LLF1154" s="165"/>
      <c r="LLG1154" s="165"/>
      <c r="LLH1154" s="165"/>
      <c r="LLI1154" s="165"/>
      <c r="LLJ1154" s="165"/>
      <c r="LLK1154" s="165"/>
      <c r="LLL1154" s="165"/>
      <c r="LLM1154" s="165"/>
      <c r="LLN1154" s="165"/>
      <c r="LLO1154" s="165"/>
      <c r="LLP1154" s="165"/>
      <c r="LLQ1154" s="165"/>
      <c r="LLR1154" s="165"/>
      <c r="LLS1154" s="165"/>
      <c r="LLT1154" s="165"/>
      <c r="LLU1154" s="165"/>
      <c r="LLV1154" s="165"/>
      <c r="LLW1154" s="165"/>
      <c r="LLX1154" s="165"/>
      <c r="LLY1154" s="165"/>
      <c r="LLZ1154" s="165"/>
      <c r="LMA1154" s="165"/>
      <c r="LMB1154" s="165"/>
      <c r="LMC1154" s="165"/>
      <c r="LMD1154" s="165"/>
      <c r="LME1154" s="165"/>
      <c r="LMF1154" s="165"/>
      <c r="LMG1154" s="165"/>
      <c r="LMH1154" s="165"/>
      <c r="LMI1154" s="165"/>
      <c r="LMJ1154" s="165"/>
      <c r="LMK1154" s="165"/>
      <c r="LML1154" s="165"/>
      <c r="LMM1154" s="165"/>
      <c r="LMN1154" s="165"/>
      <c r="LMO1154" s="165"/>
      <c r="LMP1154" s="165"/>
      <c r="LMQ1154" s="165"/>
      <c r="LMR1154" s="165"/>
      <c r="LMS1154" s="165"/>
      <c r="LMT1154" s="165"/>
      <c r="LMU1154" s="165"/>
      <c r="LMV1154" s="165"/>
      <c r="LMW1154" s="165"/>
      <c r="LMX1154" s="165"/>
      <c r="LMY1154" s="165"/>
      <c r="LMZ1154" s="165"/>
      <c r="LNA1154" s="165"/>
      <c r="LNB1154" s="165"/>
      <c r="LNC1154" s="165"/>
      <c r="LND1154" s="165"/>
      <c r="LNE1154" s="165"/>
      <c r="LNF1154" s="165"/>
      <c r="LNG1154" s="165"/>
      <c r="LNH1154" s="165"/>
      <c r="LNI1154" s="165"/>
      <c r="LNJ1154" s="165"/>
      <c r="LNK1154" s="165"/>
      <c r="LNL1154" s="165"/>
      <c r="LNM1154" s="165"/>
      <c r="LNN1154" s="165"/>
      <c r="LNO1154" s="165"/>
      <c r="LNP1154" s="165"/>
      <c r="LNQ1154" s="165"/>
      <c r="LNR1154" s="165"/>
      <c r="LNS1154" s="165"/>
      <c r="LNT1154" s="165"/>
      <c r="LNU1154" s="165"/>
      <c r="LNV1154" s="165"/>
      <c r="LNW1154" s="165"/>
      <c r="LNX1154" s="165"/>
      <c r="LNY1154" s="165"/>
      <c r="LNZ1154" s="165"/>
      <c r="LOA1154" s="165"/>
      <c r="LOB1154" s="165"/>
      <c r="LOC1154" s="165"/>
      <c r="LOD1154" s="165"/>
      <c r="LOE1154" s="165"/>
      <c r="LOF1154" s="165"/>
      <c r="LOG1154" s="165"/>
      <c r="LOH1154" s="165"/>
      <c r="LOI1154" s="165"/>
      <c r="LOJ1154" s="165"/>
      <c r="LOK1154" s="165"/>
      <c r="LOL1154" s="165"/>
      <c r="LOM1154" s="165"/>
      <c r="LON1154" s="165"/>
      <c r="LOO1154" s="165"/>
      <c r="LOP1154" s="165"/>
      <c r="LOQ1154" s="165"/>
      <c r="LOR1154" s="165"/>
      <c r="LOS1154" s="165"/>
      <c r="LOT1154" s="165"/>
      <c r="LOU1154" s="165"/>
      <c r="LOV1154" s="165"/>
      <c r="LOW1154" s="165"/>
      <c r="LOX1154" s="165"/>
      <c r="LOY1154" s="165"/>
      <c r="LOZ1154" s="165"/>
      <c r="LPA1154" s="165"/>
      <c r="LPB1154" s="165"/>
      <c r="LPC1154" s="165"/>
      <c r="LPD1154" s="165"/>
      <c r="LPE1154" s="165"/>
      <c r="LPF1154" s="165"/>
      <c r="LPG1154" s="165"/>
      <c r="LPH1154" s="165"/>
      <c r="LPI1154" s="165"/>
      <c r="LPJ1154" s="165"/>
      <c r="LPK1154" s="165"/>
      <c r="LPL1154" s="165"/>
      <c r="LPM1154" s="165"/>
      <c r="LPN1154" s="165"/>
      <c r="LPO1154" s="165"/>
      <c r="LPP1154" s="165"/>
      <c r="LPQ1154" s="165"/>
      <c r="LPR1154" s="165"/>
      <c r="LPS1154" s="165"/>
      <c r="LPT1154" s="165"/>
      <c r="LPU1154" s="165"/>
      <c r="LPV1154" s="165"/>
      <c r="LPW1154" s="165"/>
      <c r="LPX1154" s="165"/>
      <c r="LPY1154" s="165"/>
      <c r="LPZ1154" s="165"/>
      <c r="LQA1154" s="165"/>
      <c r="LQB1154" s="165"/>
      <c r="LQC1154" s="165"/>
      <c r="LQD1154" s="165"/>
      <c r="LQE1154" s="165"/>
      <c r="LQF1154" s="165"/>
      <c r="LQG1154" s="165"/>
      <c r="LQH1154" s="165"/>
      <c r="LQI1154" s="165"/>
      <c r="LQJ1154" s="165"/>
      <c r="LQK1154" s="165"/>
      <c r="LQL1154" s="165"/>
      <c r="LQM1154" s="165"/>
      <c r="LQN1154" s="165"/>
      <c r="LQO1154" s="165"/>
      <c r="LQP1154" s="165"/>
      <c r="LQQ1154" s="165"/>
      <c r="LQR1154" s="165"/>
      <c r="LQS1154" s="165"/>
      <c r="LQT1154" s="165"/>
      <c r="LQU1154" s="165"/>
      <c r="LQV1154" s="165"/>
      <c r="LQW1154" s="165"/>
      <c r="LQX1154" s="165"/>
      <c r="LQY1154" s="165"/>
      <c r="LQZ1154" s="165"/>
      <c r="LRA1154" s="165"/>
      <c r="LRB1154" s="165"/>
      <c r="LRC1154" s="165"/>
      <c r="LRD1154" s="165"/>
      <c r="LRE1154" s="165"/>
      <c r="LRF1154" s="165"/>
      <c r="LRG1154" s="165"/>
      <c r="LRH1154" s="165"/>
      <c r="LRI1154" s="165"/>
      <c r="LRJ1154" s="165"/>
      <c r="LRK1154" s="165"/>
      <c r="LRL1154" s="165"/>
      <c r="LRM1154" s="165"/>
      <c r="LRN1154" s="165"/>
      <c r="LRO1154" s="165"/>
      <c r="LRP1154" s="165"/>
      <c r="LRQ1154" s="165"/>
      <c r="LRR1154" s="165"/>
      <c r="LRS1154" s="165"/>
      <c r="LRT1154" s="165"/>
      <c r="LRU1154" s="165"/>
      <c r="LRV1154" s="165"/>
      <c r="LRW1154" s="165"/>
      <c r="LRX1154" s="165"/>
      <c r="LRY1154" s="165"/>
      <c r="LRZ1154" s="165"/>
      <c r="LSA1154" s="165"/>
      <c r="LSB1154" s="165"/>
      <c r="LSC1154" s="165"/>
      <c r="LSD1154" s="165"/>
      <c r="LSE1154" s="165"/>
      <c r="LSF1154" s="165"/>
      <c r="LSG1154" s="165"/>
      <c r="LSH1154" s="165"/>
      <c r="LSI1154" s="165"/>
      <c r="LSJ1154" s="165"/>
      <c r="LSK1154" s="165"/>
      <c r="LSL1154" s="165"/>
      <c r="LSM1154" s="165"/>
      <c r="LSN1154" s="165"/>
      <c r="LSO1154" s="165"/>
      <c r="LSP1154" s="165"/>
      <c r="LSQ1154" s="165"/>
      <c r="LSR1154" s="165"/>
      <c r="LSS1154" s="165"/>
      <c r="LST1154" s="165"/>
      <c r="LSU1154" s="165"/>
      <c r="LSV1154" s="165"/>
      <c r="LSW1154" s="165"/>
      <c r="LSX1154" s="165"/>
      <c r="LSY1154" s="165"/>
      <c r="LSZ1154" s="165"/>
      <c r="LTA1154" s="165"/>
      <c r="LTB1154" s="165"/>
      <c r="LTC1154" s="165"/>
      <c r="LTD1154" s="165"/>
      <c r="LTE1154" s="165"/>
      <c r="LTF1154" s="165"/>
      <c r="LTG1154" s="165"/>
      <c r="LTH1154" s="165"/>
      <c r="LTI1154" s="165"/>
      <c r="LTJ1154" s="165"/>
      <c r="LTK1154" s="165"/>
      <c r="LTL1154" s="165"/>
      <c r="LTM1154" s="165"/>
      <c r="LTN1154" s="165"/>
      <c r="LTO1154" s="165"/>
      <c r="LTP1154" s="165"/>
      <c r="LTQ1154" s="165"/>
      <c r="LTR1154" s="165"/>
      <c r="LTS1154" s="165"/>
      <c r="LTT1154" s="165"/>
      <c r="LTU1154" s="165"/>
      <c r="LTV1154" s="165"/>
      <c r="LTW1154" s="165"/>
      <c r="LTX1154" s="165"/>
      <c r="LTY1154" s="165"/>
      <c r="LTZ1154" s="165"/>
      <c r="LUA1154" s="165"/>
      <c r="LUB1154" s="165"/>
      <c r="LUC1154" s="165"/>
      <c r="LUD1154" s="165"/>
      <c r="LUE1154" s="165"/>
      <c r="LUF1154" s="165"/>
      <c r="LUG1154" s="165"/>
      <c r="LUH1154" s="165"/>
      <c r="LUI1154" s="165"/>
      <c r="LUJ1154" s="165"/>
      <c r="LUK1154" s="165"/>
      <c r="LUL1154" s="165"/>
      <c r="LUM1154" s="165"/>
      <c r="LUN1154" s="165"/>
      <c r="LUO1154" s="165"/>
      <c r="LUP1154" s="165"/>
      <c r="LUQ1154" s="165"/>
      <c r="LUR1154" s="165"/>
      <c r="LUS1154" s="165"/>
      <c r="LUT1154" s="165"/>
      <c r="LUU1154" s="165"/>
      <c r="LUV1154" s="165"/>
      <c r="LUW1154" s="165"/>
      <c r="LUX1154" s="165"/>
      <c r="LUY1154" s="165"/>
      <c r="LUZ1154" s="165"/>
      <c r="LVA1154" s="165"/>
      <c r="LVB1154" s="165"/>
      <c r="LVC1154" s="165"/>
      <c r="LVD1154" s="165"/>
      <c r="LVE1154" s="165"/>
      <c r="LVF1154" s="165"/>
      <c r="LVG1154" s="165"/>
      <c r="LVH1154" s="165"/>
      <c r="LVI1154" s="165"/>
      <c r="LVJ1154" s="165"/>
      <c r="LVK1154" s="165"/>
      <c r="LVL1154" s="165"/>
      <c r="LVM1154" s="165"/>
      <c r="LVN1154" s="165"/>
      <c r="LVO1154" s="165"/>
      <c r="LVP1154" s="165"/>
      <c r="LVQ1154" s="165"/>
      <c r="LVR1154" s="165"/>
      <c r="LVS1154" s="165"/>
      <c r="LVT1154" s="165"/>
      <c r="LVU1154" s="165"/>
      <c r="LVV1154" s="165"/>
      <c r="LVW1154" s="165"/>
      <c r="LVX1154" s="165"/>
      <c r="LVY1154" s="165"/>
      <c r="LVZ1154" s="165"/>
      <c r="LWA1154" s="165"/>
      <c r="LWB1154" s="165"/>
      <c r="LWC1154" s="165"/>
      <c r="LWD1154" s="165"/>
      <c r="LWE1154" s="165"/>
      <c r="LWF1154" s="165"/>
      <c r="LWG1154" s="165"/>
      <c r="LWH1154" s="165"/>
      <c r="LWI1154" s="165"/>
      <c r="LWJ1154" s="165"/>
      <c r="LWK1154" s="165"/>
      <c r="LWL1154" s="165"/>
      <c r="LWM1154" s="165"/>
      <c r="LWN1154" s="165"/>
      <c r="LWO1154" s="165"/>
      <c r="LWP1154" s="165"/>
      <c r="LWQ1154" s="165"/>
      <c r="LWR1154" s="165"/>
      <c r="LWS1154" s="165"/>
      <c r="LWT1154" s="165"/>
      <c r="LWU1154" s="165"/>
      <c r="LWV1154" s="165"/>
      <c r="LWW1154" s="165"/>
      <c r="LWX1154" s="165"/>
      <c r="LWY1154" s="165"/>
      <c r="LWZ1154" s="165"/>
      <c r="LXA1154" s="165"/>
      <c r="LXB1154" s="165"/>
      <c r="LXC1154" s="165"/>
      <c r="LXD1154" s="165"/>
      <c r="LXE1154" s="165"/>
      <c r="LXF1154" s="165"/>
      <c r="LXG1154" s="165"/>
      <c r="LXH1154" s="165"/>
      <c r="LXI1154" s="165"/>
      <c r="LXJ1154" s="165"/>
      <c r="LXK1154" s="165"/>
      <c r="LXL1154" s="165"/>
      <c r="LXM1154" s="165"/>
      <c r="LXN1154" s="165"/>
      <c r="LXO1154" s="165"/>
      <c r="LXP1154" s="165"/>
      <c r="LXQ1154" s="165"/>
      <c r="LXR1154" s="165"/>
      <c r="LXS1154" s="165"/>
      <c r="LXT1154" s="165"/>
      <c r="LXU1154" s="165"/>
      <c r="LXV1154" s="165"/>
      <c r="LXW1154" s="165"/>
      <c r="LXX1154" s="165"/>
      <c r="LXY1154" s="165"/>
      <c r="LXZ1154" s="165"/>
      <c r="LYA1154" s="165"/>
      <c r="LYB1154" s="165"/>
      <c r="LYC1154" s="165"/>
      <c r="LYD1154" s="165"/>
      <c r="LYE1154" s="165"/>
      <c r="LYF1154" s="165"/>
      <c r="LYG1154" s="165"/>
      <c r="LYH1154" s="165"/>
      <c r="LYI1154" s="165"/>
      <c r="LYJ1154" s="165"/>
      <c r="LYK1154" s="165"/>
      <c r="LYL1154" s="165"/>
      <c r="LYM1154" s="165"/>
      <c r="LYN1154" s="165"/>
      <c r="LYO1154" s="165"/>
      <c r="LYP1154" s="165"/>
      <c r="LYQ1154" s="165"/>
      <c r="LYR1154" s="165"/>
      <c r="LYS1154" s="165"/>
      <c r="LYT1154" s="165"/>
      <c r="LYU1154" s="165"/>
      <c r="LYV1154" s="165"/>
      <c r="LYW1154" s="165"/>
      <c r="LYX1154" s="165"/>
      <c r="LYY1154" s="165"/>
      <c r="LYZ1154" s="165"/>
      <c r="LZA1154" s="165"/>
      <c r="LZB1154" s="165"/>
      <c r="LZC1154" s="165"/>
      <c r="LZD1154" s="165"/>
      <c r="LZE1154" s="165"/>
      <c r="LZF1154" s="165"/>
      <c r="LZG1154" s="165"/>
      <c r="LZH1154" s="165"/>
      <c r="LZI1154" s="165"/>
      <c r="LZJ1154" s="165"/>
      <c r="LZK1154" s="165"/>
      <c r="LZL1154" s="165"/>
      <c r="LZM1154" s="165"/>
      <c r="LZN1154" s="165"/>
      <c r="LZO1154" s="165"/>
      <c r="LZP1154" s="165"/>
      <c r="LZQ1154" s="165"/>
      <c r="LZR1154" s="165"/>
      <c r="LZS1154" s="165"/>
      <c r="LZT1154" s="165"/>
      <c r="LZU1154" s="165"/>
      <c r="LZV1154" s="165"/>
      <c r="LZW1154" s="165"/>
      <c r="LZX1154" s="165"/>
      <c r="LZY1154" s="165"/>
      <c r="LZZ1154" s="165"/>
      <c r="MAA1154" s="165"/>
      <c r="MAB1154" s="165"/>
      <c r="MAC1154" s="165"/>
      <c r="MAD1154" s="165"/>
      <c r="MAE1154" s="165"/>
      <c r="MAF1154" s="165"/>
      <c r="MAG1154" s="165"/>
      <c r="MAH1154" s="165"/>
      <c r="MAI1154" s="165"/>
      <c r="MAJ1154" s="165"/>
      <c r="MAK1154" s="165"/>
      <c r="MAL1154" s="165"/>
      <c r="MAM1154" s="165"/>
      <c r="MAN1154" s="165"/>
      <c r="MAO1154" s="165"/>
      <c r="MAP1154" s="165"/>
      <c r="MAQ1154" s="165"/>
      <c r="MAR1154" s="165"/>
      <c r="MAS1154" s="165"/>
      <c r="MAT1154" s="165"/>
      <c r="MAU1154" s="165"/>
      <c r="MAV1154" s="165"/>
      <c r="MAW1154" s="165"/>
      <c r="MAX1154" s="165"/>
      <c r="MAY1154" s="165"/>
      <c r="MAZ1154" s="165"/>
      <c r="MBA1154" s="165"/>
      <c r="MBB1154" s="165"/>
      <c r="MBC1154" s="165"/>
      <c r="MBD1154" s="165"/>
      <c r="MBE1154" s="165"/>
      <c r="MBF1154" s="165"/>
      <c r="MBG1154" s="165"/>
      <c r="MBH1154" s="165"/>
      <c r="MBI1154" s="165"/>
      <c r="MBJ1154" s="165"/>
      <c r="MBK1154" s="165"/>
      <c r="MBL1154" s="165"/>
      <c r="MBM1154" s="165"/>
      <c r="MBN1154" s="165"/>
      <c r="MBO1154" s="165"/>
      <c r="MBP1154" s="165"/>
      <c r="MBQ1154" s="165"/>
      <c r="MBR1154" s="165"/>
      <c r="MBS1154" s="165"/>
      <c r="MBT1154" s="165"/>
      <c r="MBU1154" s="165"/>
      <c r="MBV1154" s="165"/>
      <c r="MBW1154" s="165"/>
      <c r="MBX1154" s="165"/>
      <c r="MBY1154" s="165"/>
      <c r="MBZ1154" s="165"/>
      <c r="MCA1154" s="165"/>
      <c r="MCB1154" s="165"/>
      <c r="MCC1154" s="165"/>
      <c r="MCD1154" s="165"/>
      <c r="MCE1154" s="165"/>
      <c r="MCF1154" s="165"/>
      <c r="MCG1154" s="165"/>
      <c r="MCH1154" s="165"/>
      <c r="MCI1154" s="165"/>
      <c r="MCJ1154" s="165"/>
      <c r="MCK1154" s="165"/>
      <c r="MCL1154" s="165"/>
      <c r="MCM1154" s="165"/>
      <c r="MCN1154" s="165"/>
      <c r="MCO1154" s="165"/>
      <c r="MCP1154" s="165"/>
      <c r="MCQ1154" s="165"/>
      <c r="MCR1154" s="165"/>
      <c r="MCS1154" s="165"/>
      <c r="MCT1154" s="165"/>
      <c r="MCU1154" s="165"/>
      <c r="MCV1154" s="165"/>
      <c r="MCW1154" s="165"/>
      <c r="MCX1154" s="165"/>
      <c r="MCY1154" s="165"/>
      <c r="MCZ1154" s="165"/>
      <c r="MDA1154" s="165"/>
      <c r="MDB1154" s="165"/>
      <c r="MDC1154" s="165"/>
      <c r="MDD1154" s="165"/>
      <c r="MDE1154" s="165"/>
      <c r="MDF1154" s="165"/>
      <c r="MDG1154" s="165"/>
      <c r="MDH1154" s="165"/>
      <c r="MDI1154" s="165"/>
      <c r="MDJ1154" s="165"/>
      <c r="MDK1154" s="165"/>
      <c r="MDL1154" s="165"/>
      <c r="MDM1154" s="165"/>
      <c r="MDN1154" s="165"/>
      <c r="MDO1154" s="165"/>
      <c r="MDP1154" s="165"/>
      <c r="MDQ1154" s="165"/>
      <c r="MDR1154" s="165"/>
      <c r="MDS1154" s="165"/>
      <c r="MDT1154" s="165"/>
      <c r="MDU1154" s="165"/>
      <c r="MDV1154" s="165"/>
      <c r="MDW1154" s="165"/>
      <c r="MDX1154" s="165"/>
      <c r="MDY1154" s="165"/>
      <c r="MDZ1154" s="165"/>
      <c r="MEA1154" s="165"/>
      <c r="MEB1154" s="165"/>
      <c r="MEC1154" s="165"/>
      <c r="MED1154" s="165"/>
      <c r="MEE1154" s="165"/>
      <c r="MEF1154" s="165"/>
      <c r="MEG1154" s="165"/>
      <c r="MEH1154" s="165"/>
      <c r="MEI1154" s="165"/>
      <c r="MEJ1154" s="165"/>
      <c r="MEK1154" s="165"/>
      <c r="MEL1154" s="165"/>
      <c r="MEM1154" s="165"/>
      <c r="MEN1154" s="165"/>
      <c r="MEO1154" s="165"/>
      <c r="MEP1154" s="165"/>
      <c r="MEQ1154" s="165"/>
      <c r="MER1154" s="165"/>
      <c r="MES1154" s="165"/>
      <c r="MET1154" s="165"/>
      <c r="MEU1154" s="165"/>
      <c r="MEV1154" s="165"/>
      <c r="MEW1154" s="165"/>
      <c r="MEX1154" s="165"/>
      <c r="MEY1154" s="165"/>
      <c r="MEZ1154" s="165"/>
      <c r="MFA1154" s="165"/>
      <c r="MFB1154" s="165"/>
      <c r="MFC1154" s="165"/>
      <c r="MFD1154" s="165"/>
      <c r="MFE1154" s="165"/>
      <c r="MFF1154" s="165"/>
      <c r="MFG1154" s="165"/>
      <c r="MFH1154" s="165"/>
      <c r="MFI1154" s="165"/>
      <c r="MFJ1154" s="165"/>
      <c r="MFK1154" s="165"/>
      <c r="MFL1154" s="165"/>
      <c r="MFM1154" s="165"/>
      <c r="MFN1154" s="165"/>
      <c r="MFO1154" s="165"/>
      <c r="MFP1154" s="165"/>
      <c r="MFQ1154" s="165"/>
      <c r="MFR1154" s="165"/>
      <c r="MFS1154" s="165"/>
      <c r="MFT1154" s="165"/>
      <c r="MFU1154" s="165"/>
      <c r="MFV1154" s="165"/>
      <c r="MFW1154" s="165"/>
      <c r="MFX1154" s="165"/>
      <c r="MFY1154" s="165"/>
      <c r="MFZ1154" s="165"/>
      <c r="MGA1154" s="165"/>
      <c r="MGB1154" s="165"/>
      <c r="MGC1154" s="165"/>
      <c r="MGD1154" s="165"/>
      <c r="MGE1154" s="165"/>
      <c r="MGF1154" s="165"/>
      <c r="MGG1154" s="165"/>
      <c r="MGH1154" s="165"/>
      <c r="MGI1154" s="165"/>
      <c r="MGJ1154" s="165"/>
      <c r="MGK1154" s="165"/>
      <c r="MGL1154" s="165"/>
      <c r="MGM1154" s="165"/>
      <c r="MGN1154" s="165"/>
      <c r="MGO1154" s="165"/>
      <c r="MGP1154" s="165"/>
      <c r="MGQ1154" s="165"/>
      <c r="MGR1154" s="165"/>
      <c r="MGS1154" s="165"/>
      <c r="MGT1154" s="165"/>
      <c r="MGU1154" s="165"/>
      <c r="MGV1154" s="165"/>
      <c r="MGW1154" s="165"/>
      <c r="MGX1154" s="165"/>
      <c r="MGY1154" s="165"/>
      <c r="MGZ1154" s="165"/>
      <c r="MHA1154" s="165"/>
      <c r="MHB1154" s="165"/>
      <c r="MHC1154" s="165"/>
      <c r="MHD1154" s="165"/>
      <c r="MHE1154" s="165"/>
      <c r="MHF1154" s="165"/>
      <c r="MHG1154" s="165"/>
      <c r="MHH1154" s="165"/>
      <c r="MHI1154" s="165"/>
      <c r="MHJ1154" s="165"/>
      <c r="MHK1154" s="165"/>
      <c r="MHL1154" s="165"/>
      <c r="MHM1154" s="165"/>
      <c r="MHN1154" s="165"/>
      <c r="MHO1154" s="165"/>
      <c r="MHP1154" s="165"/>
      <c r="MHQ1154" s="165"/>
      <c r="MHR1154" s="165"/>
      <c r="MHS1154" s="165"/>
      <c r="MHT1154" s="165"/>
      <c r="MHU1154" s="165"/>
      <c r="MHV1154" s="165"/>
      <c r="MHW1154" s="165"/>
      <c r="MHX1154" s="165"/>
      <c r="MHY1154" s="165"/>
      <c r="MHZ1154" s="165"/>
      <c r="MIA1154" s="165"/>
      <c r="MIB1154" s="165"/>
      <c r="MIC1154" s="165"/>
      <c r="MID1154" s="165"/>
      <c r="MIE1154" s="165"/>
      <c r="MIF1154" s="165"/>
      <c r="MIG1154" s="165"/>
      <c r="MIH1154" s="165"/>
      <c r="MII1154" s="165"/>
      <c r="MIJ1154" s="165"/>
      <c r="MIK1154" s="165"/>
      <c r="MIL1154" s="165"/>
      <c r="MIM1154" s="165"/>
      <c r="MIN1154" s="165"/>
      <c r="MIO1154" s="165"/>
      <c r="MIP1154" s="165"/>
      <c r="MIQ1154" s="165"/>
      <c r="MIR1154" s="165"/>
      <c r="MIS1154" s="165"/>
      <c r="MIT1154" s="165"/>
      <c r="MIU1154" s="165"/>
      <c r="MIV1154" s="165"/>
      <c r="MIW1154" s="165"/>
      <c r="MIX1154" s="165"/>
      <c r="MIY1154" s="165"/>
      <c r="MIZ1154" s="165"/>
      <c r="MJA1154" s="165"/>
      <c r="MJB1154" s="165"/>
      <c r="MJC1154" s="165"/>
      <c r="MJD1154" s="165"/>
      <c r="MJE1154" s="165"/>
      <c r="MJF1154" s="165"/>
      <c r="MJG1154" s="165"/>
      <c r="MJH1154" s="165"/>
      <c r="MJI1154" s="165"/>
      <c r="MJJ1154" s="165"/>
      <c r="MJK1154" s="165"/>
      <c r="MJL1154" s="165"/>
      <c r="MJM1154" s="165"/>
      <c r="MJN1154" s="165"/>
      <c r="MJO1154" s="165"/>
      <c r="MJP1154" s="165"/>
      <c r="MJQ1154" s="165"/>
      <c r="MJR1154" s="165"/>
      <c r="MJS1154" s="165"/>
      <c r="MJT1154" s="165"/>
      <c r="MJU1154" s="165"/>
      <c r="MJV1154" s="165"/>
      <c r="MJW1154" s="165"/>
      <c r="MJX1154" s="165"/>
      <c r="MJY1154" s="165"/>
      <c r="MJZ1154" s="165"/>
      <c r="MKA1154" s="165"/>
      <c r="MKB1154" s="165"/>
      <c r="MKC1154" s="165"/>
      <c r="MKD1154" s="165"/>
      <c r="MKE1154" s="165"/>
      <c r="MKF1154" s="165"/>
      <c r="MKG1154" s="165"/>
      <c r="MKH1154" s="165"/>
      <c r="MKI1154" s="165"/>
      <c r="MKJ1154" s="165"/>
      <c r="MKK1154" s="165"/>
      <c r="MKL1154" s="165"/>
      <c r="MKM1154" s="165"/>
      <c r="MKN1154" s="165"/>
      <c r="MKO1154" s="165"/>
      <c r="MKP1154" s="165"/>
      <c r="MKQ1154" s="165"/>
      <c r="MKR1154" s="165"/>
      <c r="MKS1154" s="165"/>
      <c r="MKT1154" s="165"/>
      <c r="MKU1154" s="165"/>
      <c r="MKV1154" s="165"/>
      <c r="MKW1154" s="165"/>
      <c r="MKX1154" s="165"/>
      <c r="MKY1154" s="165"/>
      <c r="MKZ1154" s="165"/>
      <c r="MLA1154" s="165"/>
      <c r="MLB1154" s="165"/>
      <c r="MLC1154" s="165"/>
      <c r="MLD1154" s="165"/>
      <c r="MLE1154" s="165"/>
      <c r="MLF1154" s="165"/>
      <c r="MLG1154" s="165"/>
      <c r="MLH1154" s="165"/>
      <c r="MLI1154" s="165"/>
      <c r="MLJ1154" s="165"/>
      <c r="MLK1154" s="165"/>
      <c r="MLL1154" s="165"/>
      <c r="MLM1154" s="165"/>
      <c r="MLN1154" s="165"/>
      <c r="MLO1154" s="165"/>
      <c r="MLP1154" s="165"/>
      <c r="MLQ1154" s="165"/>
      <c r="MLR1154" s="165"/>
      <c r="MLS1154" s="165"/>
      <c r="MLT1154" s="165"/>
      <c r="MLU1154" s="165"/>
      <c r="MLV1154" s="165"/>
      <c r="MLW1154" s="165"/>
      <c r="MLX1154" s="165"/>
      <c r="MLY1154" s="165"/>
      <c r="MLZ1154" s="165"/>
      <c r="MMA1154" s="165"/>
      <c r="MMB1154" s="165"/>
      <c r="MMC1154" s="165"/>
      <c r="MMD1154" s="165"/>
      <c r="MME1154" s="165"/>
      <c r="MMF1154" s="165"/>
      <c r="MMG1154" s="165"/>
      <c r="MMH1154" s="165"/>
      <c r="MMI1154" s="165"/>
      <c r="MMJ1154" s="165"/>
      <c r="MMK1154" s="165"/>
      <c r="MML1154" s="165"/>
      <c r="MMM1154" s="165"/>
      <c r="MMN1154" s="165"/>
      <c r="MMO1154" s="165"/>
      <c r="MMP1154" s="165"/>
      <c r="MMQ1154" s="165"/>
      <c r="MMR1154" s="165"/>
      <c r="MMS1154" s="165"/>
      <c r="MMT1154" s="165"/>
      <c r="MMU1154" s="165"/>
      <c r="MMV1154" s="165"/>
      <c r="MMW1154" s="165"/>
      <c r="MMX1154" s="165"/>
      <c r="MMY1154" s="165"/>
      <c r="MMZ1154" s="165"/>
      <c r="MNA1154" s="165"/>
      <c r="MNB1154" s="165"/>
      <c r="MNC1154" s="165"/>
      <c r="MND1154" s="165"/>
      <c r="MNE1154" s="165"/>
      <c r="MNF1154" s="165"/>
      <c r="MNG1154" s="165"/>
      <c r="MNH1154" s="165"/>
      <c r="MNI1154" s="165"/>
      <c r="MNJ1154" s="165"/>
      <c r="MNK1154" s="165"/>
      <c r="MNL1154" s="165"/>
      <c r="MNM1154" s="165"/>
      <c r="MNN1154" s="165"/>
      <c r="MNO1154" s="165"/>
      <c r="MNP1154" s="165"/>
      <c r="MNQ1154" s="165"/>
      <c r="MNR1154" s="165"/>
      <c r="MNS1154" s="165"/>
      <c r="MNT1154" s="165"/>
      <c r="MNU1154" s="165"/>
      <c r="MNV1154" s="165"/>
      <c r="MNW1154" s="165"/>
      <c r="MNX1154" s="165"/>
      <c r="MNY1154" s="165"/>
      <c r="MNZ1154" s="165"/>
      <c r="MOA1154" s="165"/>
      <c r="MOB1154" s="165"/>
      <c r="MOC1154" s="165"/>
      <c r="MOD1154" s="165"/>
      <c r="MOE1154" s="165"/>
      <c r="MOF1154" s="165"/>
      <c r="MOG1154" s="165"/>
      <c r="MOH1154" s="165"/>
      <c r="MOI1154" s="165"/>
      <c r="MOJ1154" s="165"/>
      <c r="MOK1154" s="165"/>
      <c r="MOL1154" s="165"/>
      <c r="MOM1154" s="165"/>
      <c r="MON1154" s="165"/>
      <c r="MOO1154" s="165"/>
      <c r="MOP1154" s="165"/>
      <c r="MOQ1154" s="165"/>
      <c r="MOR1154" s="165"/>
      <c r="MOS1154" s="165"/>
      <c r="MOT1154" s="165"/>
      <c r="MOU1154" s="165"/>
      <c r="MOV1154" s="165"/>
      <c r="MOW1154" s="165"/>
      <c r="MOX1154" s="165"/>
      <c r="MOY1154" s="165"/>
      <c r="MOZ1154" s="165"/>
      <c r="MPA1154" s="165"/>
      <c r="MPB1154" s="165"/>
      <c r="MPC1154" s="165"/>
      <c r="MPD1154" s="165"/>
      <c r="MPE1154" s="165"/>
      <c r="MPF1154" s="165"/>
      <c r="MPG1154" s="165"/>
      <c r="MPH1154" s="165"/>
      <c r="MPI1154" s="165"/>
      <c r="MPJ1154" s="165"/>
      <c r="MPK1154" s="165"/>
      <c r="MPL1154" s="165"/>
      <c r="MPM1154" s="165"/>
      <c r="MPN1154" s="165"/>
      <c r="MPO1154" s="165"/>
      <c r="MPP1154" s="165"/>
      <c r="MPQ1154" s="165"/>
      <c r="MPR1154" s="165"/>
      <c r="MPS1154" s="165"/>
      <c r="MPT1154" s="165"/>
      <c r="MPU1154" s="165"/>
      <c r="MPV1154" s="165"/>
      <c r="MPW1154" s="165"/>
      <c r="MPX1154" s="165"/>
      <c r="MPY1154" s="165"/>
      <c r="MPZ1154" s="165"/>
      <c r="MQA1154" s="165"/>
      <c r="MQB1154" s="165"/>
      <c r="MQC1154" s="165"/>
      <c r="MQD1154" s="165"/>
      <c r="MQE1154" s="165"/>
      <c r="MQF1154" s="165"/>
      <c r="MQG1154" s="165"/>
      <c r="MQH1154" s="165"/>
      <c r="MQI1154" s="165"/>
      <c r="MQJ1154" s="165"/>
      <c r="MQK1154" s="165"/>
      <c r="MQL1154" s="165"/>
      <c r="MQM1154" s="165"/>
      <c r="MQN1154" s="165"/>
      <c r="MQO1154" s="165"/>
      <c r="MQP1154" s="165"/>
      <c r="MQQ1154" s="165"/>
      <c r="MQR1154" s="165"/>
      <c r="MQS1154" s="165"/>
      <c r="MQT1154" s="165"/>
      <c r="MQU1154" s="165"/>
      <c r="MQV1154" s="165"/>
      <c r="MQW1154" s="165"/>
      <c r="MQX1154" s="165"/>
      <c r="MQY1154" s="165"/>
      <c r="MQZ1154" s="165"/>
      <c r="MRA1154" s="165"/>
      <c r="MRB1154" s="165"/>
      <c r="MRC1154" s="165"/>
      <c r="MRD1154" s="165"/>
      <c r="MRE1154" s="165"/>
      <c r="MRF1154" s="165"/>
      <c r="MRG1154" s="165"/>
      <c r="MRH1154" s="165"/>
      <c r="MRI1154" s="165"/>
      <c r="MRJ1154" s="165"/>
      <c r="MRK1154" s="165"/>
      <c r="MRL1154" s="165"/>
      <c r="MRM1154" s="165"/>
      <c r="MRN1154" s="165"/>
      <c r="MRO1154" s="165"/>
      <c r="MRP1154" s="165"/>
      <c r="MRQ1154" s="165"/>
      <c r="MRR1154" s="165"/>
      <c r="MRS1154" s="165"/>
      <c r="MRT1154" s="165"/>
      <c r="MRU1154" s="165"/>
      <c r="MRV1154" s="165"/>
      <c r="MRW1154" s="165"/>
      <c r="MRX1154" s="165"/>
      <c r="MRY1154" s="165"/>
      <c r="MRZ1154" s="165"/>
      <c r="MSA1154" s="165"/>
      <c r="MSB1154" s="165"/>
      <c r="MSC1154" s="165"/>
      <c r="MSD1154" s="165"/>
      <c r="MSE1154" s="165"/>
      <c r="MSF1154" s="165"/>
      <c r="MSG1154" s="165"/>
      <c r="MSH1154" s="165"/>
      <c r="MSI1154" s="165"/>
      <c r="MSJ1154" s="165"/>
      <c r="MSK1154" s="165"/>
      <c r="MSL1154" s="165"/>
      <c r="MSM1154" s="165"/>
      <c r="MSN1154" s="165"/>
      <c r="MSO1154" s="165"/>
      <c r="MSP1154" s="165"/>
      <c r="MSQ1154" s="165"/>
      <c r="MSR1154" s="165"/>
      <c r="MSS1154" s="165"/>
      <c r="MST1154" s="165"/>
      <c r="MSU1154" s="165"/>
      <c r="MSV1154" s="165"/>
      <c r="MSW1154" s="165"/>
      <c r="MSX1154" s="165"/>
      <c r="MSY1154" s="165"/>
      <c r="MSZ1154" s="165"/>
      <c r="MTA1154" s="165"/>
      <c r="MTB1154" s="165"/>
      <c r="MTC1154" s="165"/>
      <c r="MTD1154" s="165"/>
      <c r="MTE1154" s="165"/>
      <c r="MTF1154" s="165"/>
      <c r="MTG1154" s="165"/>
      <c r="MTH1154" s="165"/>
      <c r="MTI1154" s="165"/>
      <c r="MTJ1154" s="165"/>
      <c r="MTK1154" s="165"/>
      <c r="MTL1154" s="165"/>
      <c r="MTM1154" s="165"/>
      <c r="MTN1154" s="165"/>
      <c r="MTO1154" s="165"/>
      <c r="MTP1154" s="165"/>
      <c r="MTQ1154" s="165"/>
      <c r="MTR1154" s="165"/>
      <c r="MTS1154" s="165"/>
      <c r="MTT1154" s="165"/>
      <c r="MTU1154" s="165"/>
      <c r="MTV1154" s="165"/>
      <c r="MTW1154" s="165"/>
      <c r="MTX1154" s="165"/>
      <c r="MTY1154" s="165"/>
      <c r="MTZ1154" s="165"/>
      <c r="MUA1154" s="165"/>
      <c r="MUB1154" s="165"/>
      <c r="MUC1154" s="165"/>
      <c r="MUD1154" s="165"/>
      <c r="MUE1154" s="165"/>
      <c r="MUF1154" s="165"/>
      <c r="MUG1154" s="165"/>
      <c r="MUH1154" s="165"/>
      <c r="MUI1154" s="165"/>
      <c r="MUJ1154" s="165"/>
      <c r="MUK1154" s="165"/>
      <c r="MUL1154" s="165"/>
      <c r="MUM1154" s="165"/>
      <c r="MUN1154" s="165"/>
      <c r="MUO1154" s="165"/>
      <c r="MUP1154" s="165"/>
      <c r="MUQ1154" s="165"/>
      <c r="MUR1154" s="165"/>
      <c r="MUS1154" s="165"/>
      <c r="MUT1154" s="165"/>
      <c r="MUU1154" s="165"/>
      <c r="MUV1154" s="165"/>
      <c r="MUW1154" s="165"/>
      <c r="MUX1154" s="165"/>
      <c r="MUY1154" s="165"/>
      <c r="MUZ1154" s="165"/>
      <c r="MVA1154" s="165"/>
      <c r="MVB1154" s="165"/>
      <c r="MVC1154" s="165"/>
      <c r="MVD1154" s="165"/>
      <c r="MVE1154" s="165"/>
      <c r="MVF1154" s="165"/>
      <c r="MVG1154" s="165"/>
      <c r="MVH1154" s="165"/>
      <c r="MVI1154" s="165"/>
      <c r="MVJ1154" s="165"/>
      <c r="MVK1154" s="165"/>
      <c r="MVL1154" s="165"/>
      <c r="MVM1154" s="165"/>
      <c r="MVN1154" s="165"/>
      <c r="MVO1154" s="165"/>
      <c r="MVP1154" s="165"/>
      <c r="MVQ1154" s="165"/>
      <c r="MVR1154" s="165"/>
      <c r="MVS1154" s="165"/>
      <c r="MVT1154" s="165"/>
      <c r="MVU1154" s="165"/>
      <c r="MVV1154" s="165"/>
      <c r="MVW1154" s="165"/>
      <c r="MVX1154" s="165"/>
      <c r="MVY1154" s="165"/>
      <c r="MVZ1154" s="165"/>
      <c r="MWA1154" s="165"/>
      <c r="MWB1154" s="165"/>
      <c r="MWC1154" s="165"/>
      <c r="MWD1154" s="165"/>
      <c r="MWE1154" s="165"/>
      <c r="MWF1154" s="165"/>
      <c r="MWG1154" s="165"/>
      <c r="MWH1154" s="165"/>
      <c r="MWI1154" s="165"/>
      <c r="MWJ1154" s="165"/>
      <c r="MWK1154" s="165"/>
      <c r="MWL1154" s="165"/>
      <c r="MWM1154" s="165"/>
      <c r="MWN1154" s="165"/>
      <c r="MWO1154" s="165"/>
      <c r="MWP1154" s="165"/>
      <c r="MWQ1154" s="165"/>
      <c r="MWR1154" s="165"/>
      <c r="MWS1154" s="165"/>
      <c r="MWT1154" s="165"/>
      <c r="MWU1154" s="165"/>
      <c r="MWV1154" s="165"/>
      <c r="MWW1154" s="165"/>
      <c r="MWX1154" s="165"/>
      <c r="MWY1154" s="165"/>
      <c r="MWZ1154" s="165"/>
      <c r="MXA1154" s="165"/>
      <c r="MXB1154" s="165"/>
      <c r="MXC1154" s="165"/>
      <c r="MXD1154" s="165"/>
      <c r="MXE1154" s="165"/>
      <c r="MXF1154" s="165"/>
      <c r="MXG1154" s="165"/>
      <c r="MXH1154" s="165"/>
      <c r="MXI1154" s="165"/>
      <c r="MXJ1154" s="165"/>
      <c r="MXK1154" s="165"/>
      <c r="MXL1154" s="165"/>
      <c r="MXM1154" s="165"/>
      <c r="MXN1154" s="165"/>
      <c r="MXO1154" s="165"/>
      <c r="MXP1154" s="165"/>
      <c r="MXQ1154" s="165"/>
      <c r="MXR1154" s="165"/>
      <c r="MXS1154" s="165"/>
      <c r="MXT1154" s="165"/>
      <c r="MXU1154" s="165"/>
      <c r="MXV1154" s="165"/>
      <c r="MXW1154" s="165"/>
      <c r="MXX1154" s="165"/>
      <c r="MXY1154" s="165"/>
      <c r="MXZ1154" s="165"/>
      <c r="MYA1154" s="165"/>
      <c r="MYB1154" s="165"/>
      <c r="MYC1154" s="165"/>
      <c r="MYD1154" s="165"/>
      <c r="MYE1154" s="165"/>
      <c r="MYF1154" s="165"/>
      <c r="MYG1154" s="165"/>
      <c r="MYH1154" s="165"/>
      <c r="MYI1154" s="165"/>
      <c r="MYJ1154" s="165"/>
      <c r="MYK1154" s="165"/>
      <c r="MYL1154" s="165"/>
      <c r="MYM1154" s="165"/>
      <c r="MYN1154" s="165"/>
      <c r="MYO1154" s="165"/>
      <c r="MYP1154" s="165"/>
      <c r="MYQ1154" s="165"/>
      <c r="MYR1154" s="165"/>
      <c r="MYS1154" s="165"/>
      <c r="MYT1154" s="165"/>
      <c r="MYU1154" s="165"/>
      <c r="MYV1154" s="165"/>
      <c r="MYW1154" s="165"/>
      <c r="MYX1154" s="165"/>
      <c r="MYY1154" s="165"/>
      <c r="MYZ1154" s="165"/>
      <c r="MZA1154" s="165"/>
      <c r="MZB1154" s="165"/>
      <c r="MZC1154" s="165"/>
      <c r="MZD1154" s="165"/>
      <c r="MZE1154" s="165"/>
      <c r="MZF1154" s="165"/>
      <c r="MZG1154" s="165"/>
      <c r="MZH1154" s="165"/>
      <c r="MZI1154" s="165"/>
      <c r="MZJ1154" s="165"/>
      <c r="MZK1154" s="165"/>
      <c r="MZL1154" s="165"/>
      <c r="MZM1154" s="165"/>
      <c r="MZN1154" s="165"/>
      <c r="MZO1154" s="165"/>
      <c r="MZP1154" s="165"/>
      <c r="MZQ1154" s="165"/>
      <c r="MZR1154" s="165"/>
      <c r="MZS1154" s="165"/>
      <c r="MZT1154" s="165"/>
      <c r="MZU1154" s="165"/>
      <c r="MZV1154" s="165"/>
      <c r="MZW1154" s="165"/>
      <c r="MZX1154" s="165"/>
      <c r="MZY1154" s="165"/>
      <c r="MZZ1154" s="165"/>
      <c r="NAA1154" s="165"/>
      <c r="NAB1154" s="165"/>
      <c r="NAC1154" s="165"/>
      <c r="NAD1154" s="165"/>
      <c r="NAE1154" s="165"/>
      <c r="NAF1154" s="165"/>
      <c r="NAG1154" s="165"/>
      <c r="NAH1154" s="165"/>
      <c r="NAI1154" s="165"/>
      <c r="NAJ1154" s="165"/>
      <c r="NAK1154" s="165"/>
      <c r="NAL1154" s="165"/>
      <c r="NAM1154" s="165"/>
      <c r="NAN1154" s="165"/>
      <c r="NAO1154" s="165"/>
      <c r="NAP1154" s="165"/>
      <c r="NAQ1154" s="165"/>
      <c r="NAR1154" s="165"/>
      <c r="NAS1154" s="165"/>
      <c r="NAT1154" s="165"/>
      <c r="NAU1154" s="165"/>
      <c r="NAV1154" s="165"/>
      <c r="NAW1154" s="165"/>
      <c r="NAX1154" s="165"/>
      <c r="NAY1154" s="165"/>
      <c r="NAZ1154" s="165"/>
      <c r="NBA1154" s="165"/>
      <c r="NBB1154" s="165"/>
      <c r="NBC1154" s="165"/>
      <c r="NBD1154" s="165"/>
      <c r="NBE1154" s="165"/>
      <c r="NBF1154" s="165"/>
      <c r="NBG1154" s="165"/>
      <c r="NBH1154" s="165"/>
      <c r="NBI1154" s="165"/>
      <c r="NBJ1154" s="165"/>
      <c r="NBK1154" s="165"/>
      <c r="NBL1154" s="165"/>
      <c r="NBM1154" s="165"/>
      <c r="NBN1154" s="165"/>
      <c r="NBO1154" s="165"/>
      <c r="NBP1154" s="165"/>
      <c r="NBQ1154" s="165"/>
      <c r="NBR1154" s="165"/>
      <c r="NBS1154" s="165"/>
      <c r="NBT1154" s="165"/>
      <c r="NBU1154" s="165"/>
      <c r="NBV1154" s="165"/>
      <c r="NBW1154" s="165"/>
      <c r="NBX1154" s="165"/>
      <c r="NBY1154" s="165"/>
      <c r="NBZ1154" s="165"/>
      <c r="NCA1154" s="165"/>
      <c r="NCB1154" s="165"/>
      <c r="NCC1154" s="165"/>
      <c r="NCD1154" s="165"/>
      <c r="NCE1154" s="165"/>
      <c r="NCF1154" s="165"/>
      <c r="NCG1154" s="165"/>
      <c r="NCH1154" s="165"/>
      <c r="NCI1154" s="165"/>
      <c r="NCJ1154" s="165"/>
      <c r="NCK1154" s="165"/>
      <c r="NCL1154" s="165"/>
      <c r="NCM1154" s="165"/>
      <c r="NCN1154" s="165"/>
      <c r="NCO1154" s="165"/>
      <c r="NCP1154" s="165"/>
      <c r="NCQ1154" s="165"/>
      <c r="NCR1154" s="165"/>
      <c r="NCS1154" s="165"/>
      <c r="NCT1154" s="165"/>
      <c r="NCU1154" s="165"/>
      <c r="NCV1154" s="165"/>
      <c r="NCW1154" s="165"/>
      <c r="NCX1154" s="165"/>
      <c r="NCY1154" s="165"/>
      <c r="NCZ1154" s="165"/>
      <c r="NDA1154" s="165"/>
      <c r="NDB1154" s="165"/>
      <c r="NDC1154" s="165"/>
      <c r="NDD1154" s="165"/>
      <c r="NDE1154" s="165"/>
      <c r="NDF1154" s="165"/>
      <c r="NDG1154" s="165"/>
      <c r="NDH1154" s="165"/>
      <c r="NDI1154" s="165"/>
      <c r="NDJ1154" s="165"/>
      <c r="NDK1154" s="165"/>
      <c r="NDL1154" s="165"/>
      <c r="NDM1154" s="165"/>
      <c r="NDN1154" s="165"/>
      <c r="NDO1154" s="165"/>
      <c r="NDP1154" s="165"/>
      <c r="NDQ1154" s="165"/>
      <c r="NDR1154" s="165"/>
      <c r="NDS1154" s="165"/>
      <c r="NDT1154" s="165"/>
      <c r="NDU1154" s="165"/>
      <c r="NDV1154" s="165"/>
      <c r="NDW1154" s="165"/>
      <c r="NDX1154" s="165"/>
      <c r="NDY1154" s="165"/>
      <c r="NDZ1154" s="165"/>
      <c r="NEA1154" s="165"/>
      <c r="NEB1154" s="165"/>
      <c r="NEC1154" s="165"/>
      <c r="NED1154" s="165"/>
      <c r="NEE1154" s="165"/>
      <c r="NEF1154" s="165"/>
      <c r="NEG1154" s="165"/>
      <c r="NEH1154" s="165"/>
      <c r="NEI1154" s="165"/>
      <c r="NEJ1154" s="165"/>
      <c r="NEK1154" s="165"/>
      <c r="NEL1154" s="165"/>
      <c r="NEM1154" s="165"/>
      <c r="NEN1154" s="165"/>
      <c r="NEO1154" s="165"/>
      <c r="NEP1154" s="165"/>
      <c r="NEQ1154" s="165"/>
      <c r="NER1154" s="165"/>
      <c r="NES1154" s="165"/>
      <c r="NET1154" s="165"/>
      <c r="NEU1154" s="165"/>
      <c r="NEV1154" s="165"/>
      <c r="NEW1154" s="165"/>
      <c r="NEX1154" s="165"/>
      <c r="NEY1154" s="165"/>
      <c r="NEZ1154" s="165"/>
      <c r="NFA1154" s="165"/>
      <c r="NFB1154" s="165"/>
      <c r="NFC1154" s="165"/>
      <c r="NFD1154" s="165"/>
      <c r="NFE1154" s="165"/>
      <c r="NFF1154" s="165"/>
      <c r="NFG1154" s="165"/>
      <c r="NFH1154" s="165"/>
      <c r="NFI1154" s="165"/>
      <c r="NFJ1154" s="165"/>
      <c r="NFK1154" s="165"/>
      <c r="NFL1154" s="165"/>
      <c r="NFM1154" s="165"/>
      <c r="NFN1154" s="165"/>
      <c r="NFO1154" s="165"/>
      <c r="NFP1154" s="165"/>
      <c r="NFQ1154" s="165"/>
      <c r="NFR1154" s="165"/>
      <c r="NFS1154" s="165"/>
      <c r="NFT1154" s="165"/>
      <c r="NFU1154" s="165"/>
      <c r="NFV1154" s="165"/>
      <c r="NFW1154" s="165"/>
      <c r="NFX1154" s="165"/>
      <c r="NFY1154" s="165"/>
      <c r="NFZ1154" s="165"/>
      <c r="NGA1154" s="165"/>
      <c r="NGB1154" s="165"/>
      <c r="NGC1154" s="165"/>
      <c r="NGD1154" s="165"/>
      <c r="NGE1154" s="165"/>
      <c r="NGF1154" s="165"/>
      <c r="NGG1154" s="165"/>
      <c r="NGH1154" s="165"/>
      <c r="NGI1154" s="165"/>
      <c r="NGJ1154" s="165"/>
      <c r="NGK1154" s="165"/>
      <c r="NGL1154" s="165"/>
      <c r="NGM1154" s="165"/>
      <c r="NGN1154" s="165"/>
      <c r="NGO1154" s="165"/>
      <c r="NGP1154" s="165"/>
      <c r="NGQ1154" s="165"/>
      <c r="NGR1154" s="165"/>
      <c r="NGS1154" s="165"/>
      <c r="NGT1154" s="165"/>
      <c r="NGU1154" s="165"/>
      <c r="NGV1154" s="165"/>
      <c r="NGW1154" s="165"/>
      <c r="NGX1154" s="165"/>
      <c r="NGY1154" s="165"/>
      <c r="NGZ1154" s="165"/>
      <c r="NHA1154" s="165"/>
      <c r="NHB1154" s="165"/>
      <c r="NHC1154" s="165"/>
      <c r="NHD1154" s="165"/>
      <c r="NHE1154" s="165"/>
      <c r="NHF1154" s="165"/>
      <c r="NHG1154" s="165"/>
      <c r="NHH1154" s="165"/>
      <c r="NHI1154" s="165"/>
      <c r="NHJ1154" s="165"/>
      <c r="NHK1154" s="165"/>
      <c r="NHL1154" s="165"/>
      <c r="NHM1154" s="165"/>
      <c r="NHN1154" s="165"/>
      <c r="NHO1154" s="165"/>
      <c r="NHP1154" s="165"/>
      <c r="NHQ1154" s="165"/>
      <c r="NHR1154" s="165"/>
      <c r="NHS1154" s="165"/>
      <c r="NHT1154" s="165"/>
      <c r="NHU1154" s="165"/>
      <c r="NHV1154" s="165"/>
      <c r="NHW1154" s="165"/>
      <c r="NHX1154" s="165"/>
      <c r="NHY1154" s="165"/>
      <c r="NHZ1154" s="165"/>
      <c r="NIA1154" s="165"/>
      <c r="NIB1154" s="165"/>
      <c r="NIC1154" s="165"/>
      <c r="NID1154" s="165"/>
      <c r="NIE1154" s="165"/>
      <c r="NIF1154" s="165"/>
      <c r="NIG1154" s="165"/>
      <c r="NIH1154" s="165"/>
      <c r="NII1154" s="165"/>
      <c r="NIJ1154" s="165"/>
      <c r="NIK1154" s="165"/>
      <c r="NIL1154" s="165"/>
      <c r="NIM1154" s="165"/>
      <c r="NIN1154" s="165"/>
      <c r="NIO1154" s="165"/>
      <c r="NIP1154" s="165"/>
      <c r="NIQ1154" s="165"/>
      <c r="NIR1154" s="165"/>
      <c r="NIS1154" s="165"/>
      <c r="NIT1154" s="165"/>
      <c r="NIU1154" s="165"/>
      <c r="NIV1154" s="165"/>
      <c r="NIW1154" s="165"/>
      <c r="NIX1154" s="165"/>
      <c r="NIY1154" s="165"/>
      <c r="NIZ1154" s="165"/>
      <c r="NJA1154" s="165"/>
      <c r="NJB1154" s="165"/>
      <c r="NJC1154" s="165"/>
      <c r="NJD1154" s="165"/>
      <c r="NJE1154" s="165"/>
      <c r="NJF1154" s="165"/>
      <c r="NJG1154" s="165"/>
      <c r="NJH1154" s="165"/>
      <c r="NJI1154" s="165"/>
      <c r="NJJ1154" s="165"/>
      <c r="NJK1154" s="165"/>
      <c r="NJL1154" s="165"/>
      <c r="NJM1154" s="165"/>
      <c r="NJN1154" s="165"/>
      <c r="NJO1154" s="165"/>
      <c r="NJP1154" s="165"/>
      <c r="NJQ1154" s="165"/>
      <c r="NJR1154" s="165"/>
      <c r="NJS1154" s="165"/>
      <c r="NJT1154" s="165"/>
      <c r="NJU1154" s="165"/>
      <c r="NJV1154" s="165"/>
      <c r="NJW1154" s="165"/>
      <c r="NJX1154" s="165"/>
      <c r="NJY1154" s="165"/>
      <c r="NJZ1154" s="165"/>
      <c r="NKA1154" s="165"/>
      <c r="NKB1154" s="165"/>
      <c r="NKC1154" s="165"/>
      <c r="NKD1154" s="165"/>
      <c r="NKE1154" s="165"/>
      <c r="NKF1154" s="165"/>
      <c r="NKG1154" s="165"/>
      <c r="NKH1154" s="165"/>
      <c r="NKI1154" s="165"/>
      <c r="NKJ1154" s="165"/>
      <c r="NKK1154" s="165"/>
      <c r="NKL1154" s="165"/>
      <c r="NKM1154" s="165"/>
      <c r="NKN1154" s="165"/>
      <c r="NKO1154" s="165"/>
      <c r="NKP1154" s="165"/>
      <c r="NKQ1154" s="165"/>
      <c r="NKR1154" s="165"/>
      <c r="NKS1154" s="165"/>
      <c r="NKT1154" s="165"/>
      <c r="NKU1154" s="165"/>
      <c r="NKV1154" s="165"/>
      <c r="NKW1154" s="165"/>
      <c r="NKX1154" s="165"/>
      <c r="NKY1154" s="165"/>
      <c r="NKZ1154" s="165"/>
      <c r="NLA1154" s="165"/>
      <c r="NLB1154" s="165"/>
      <c r="NLC1154" s="165"/>
      <c r="NLD1154" s="165"/>
      <c r="NLE1154" s="165"/>
      <c r="NLF1154" s="165"/>
      <c r="NLG1154" s="165"/>
      <c r="NLH1154" s="165"/>
      <c r="NLI1154" s="165"/>
      <c r="NLJ1154" s="165"/>
      <c r="NLK1154" s="165"/>
      <c r="NLL1154" s="165"/>
      <c r="NLM1154" s="165"/>
      <c r="NLN1154" s="165"/>
      <c r="NLO1154" s="165"/>
      <c r="NLP1154" s="165"/>
      <c r="NLQ1154" s="165"/>
      <c r="NLR1154" s="165"/>
      <c r="NLS1154" s="165"/>
      <c r="NLT1154" s="165"/>
      <c r="NLU1154" s="165"/>
      <c r="NLV1154" s="165"/>
      <c r="NLW1154" s="165"/>
      <c r="NLX1154" s="165"/>
      <c r="NLY1154" s="165"/>
      <c r="NLZ1154" s="165"/>
      <c r="NMA1154" s="165"/>
      <c r="NMB1154" s="165"/>
      <c r="NMC1154" s="165"/>
      <c r="NMD1154" s="165"/>
      <c r="NME1154" s="165"/>
      <c r="NMF1154" s="165"/>
      <c r="NMG1154" s="165"/>
      <c r="NMH1154" s="165"/>
      <c r="NMI1154" s="165"/>
      <c r="NMJ1154" s="165"/>
      <c r="NMK1154" s="165"/>
      <c r="NML1154" s="165"/>
      <c r="NMM1154" s="165"/>
      <c r="NMN1154" s="165"/>
      <c r="NMO1154" s="165"/>
      <c r="NMP1154" s="165"/>
      <c r="NMQ1154" s="165"/>
      <c r="NMR1154" s="165"/>
      <c r="NMS1154" s="165"/>
      <c r="NMT1154" s="165"/>
      <c r="NMU1154" s="165"/>
      <c r="NMV1154" s="165"/>
      <c r="NMW1154" s="165"/>
      <c r="NMX1154" s="165"/>
      <c r="NMY1154" s="165"/>
      <c r="NMZ1154" s="165"/>
      <c r="NNA1154" s="165"/>
      <c r="NNB1154" s="165"/>
      <c r="NNC1154" s="165"/>
      <c r="NND1154" s="165"/>
      <c r="NNE1154" s="165"/>
      <c r="NNF1154" s="165"/>
      <c r="NNG1154" s="165"/>
      <c r="NNH1154" s="165"/>
      <c r="NNI1154" s="165"/>
      <c r="NNJ1154" s="165"/>
      <c r="NNK1154" s="165"/>
      <c r="NNL1154" s="165"/>
      <c r="NNM1154" s="165"/>
      <c r="NNN1154" s="165"/>
      <c r="NNO1154" s="165"/>
      <c r="NNP1154" s="165"/>
      <c r="NNQ1154" s="165"/>
      <c r="NNR1154" s="165"/>
      <c r="NNS1154" s="165"/>
      <c r="NNT1154" s="165"/>
      <c r="NNU1154" s="165"/>
      <c r="NNV1154" s="165"/>
      <c r="NNW1154" s="165"/>
      <c r="NNX1154" s="165"/>
      <c r="NNY1154" s="165"/>
      <c r="NNZ1154" s="165"/>
      <c r="NOA1154" s="165"/>
      <c r="NOB1154" s="165"/>
      <c r="NOC1154" s="165"/>
      <c r="NOD1154" s="165"/>
      <c r="NOE1154" s="165"/>
      <c r="NOF1154" s="165"/>
      <c r="NOG1154" s="165"/>
      <c r="NOH1154" s="165"/>
      <c r="NOI1154" s="165"/>
      <c r="NOJ1154" s="165"/>
      <c r="NOK1154" s="165"/>
      <c r="NOL1154" s="165"/>
      <c r="NOM1154" s="165"/>
      <c r="NON1154" s="165"/>
      <c r="NOO1154" s="165"/>
      <c r="NOP1154" s="165"/>
      <c r="NOQ1154" s="165"/>
      <c r="NOR1154" s="165"/>
      <c r="NOS1154" s="165"/>
      <c r="NOT1154" s="165"/>
      <c r="NOU1154" s="165"/>
      <c r="NOV1154" s="165"/>
      <c r="NOW1154" s="165"/>
      <c r="NOX1154" s="165"/>
      <c r="NOY1154" s="165"/>
      <c r="NOZ1154" s="165"/>
      <c r="NPA1154" s="165"/>
      <c r="NPB1154" s="165"/>
      <c r="NPC1154" s="165"/>
      <c r="NPD1154" s="165"/>
      <c r="NPE1154" s="165"/>
      <c r="NPF1154" s="165"/>
      <c r="NPG1154" s="165"/>
      <c r="NPH1154" s="165"/>
      <c r="NPI1154" s="165"/>
      <c r="NPJ1154" s="165"/>
      <c r="NPK1154" s="165"/>
      <c r="NPL1154" s="165"/>
      <c r="NPM1154" s="165"/>
      <c r="NPN1154" s="165"/>
      <c r="NPO1154" s="165"/>
      <c r="NPP1154" s="165"/>
      <c r="NPQ1154" s="165"/>
      <c r="NPR1154" s="165"/>
      <c r="NPS1154" s="165"/>
      <c r="NPT1154" s="165"/>
      <c r="NPU1154" s="165"/>
      <c r="NPV1154" s="165"/>
      <c r="NPW1154" s="165"/>
      <c r="NPX1154" s="165"/>
      <c r="NPY1154" s="165"/>
      <c r="NPZ1154" s="165"/>
      <c r="NQA1154" s="165"/>
      <c r="NQB1154" s="165"/>
      <c r="NQC1154" s="165"/>
      <c r="NQD1154" s="165"/>
      <c r="NQE1154" s="165"/>
      <c r="NQF1154" s="165"/>
      <c r="NQG1154" s="165"/>
      <c r="NQH1154" s="165"/>
      <c r="NQI1154" s="165"/>
      <c r="NQJ1154" s="165"/>
      <c r="NQK1154" s="165"/>
      <c r="NQL1154" s="165"/>
      <c r="NQM1154" s="165"/>
      <c r="NQN1154" s="165"/>
      <c r="NQO1154" s="165"/>
      <c r="NQP1154" s="165"/>
      <c r="NQQ1154" s="165"/>
      <c r="NQR1154" s="165"/>
      <c r="NQS1154" s="165"/>
      <c r="NQT1154" s="165"/>
      <c r="NQU1154" s="165"/>
      <c r="NQV1154" s="165"/>
      <c r="NQW1154" s="165"/>
      <c r="NQX1154" s="165"/>
      <c r="NQY1154" s="165"/>
      <c r="NQZ1154" s="165"/>
      <c r="NRA1154" s="165"/>
      <c r="NRB1154" s="165"/>
      <c r="NRC1154" s="165"/>
      <c r="NRD1154" s="165"/>
      <c r="NRE1154" s="165"/>
      <c r="NRF1154" s="165"/>
      <c r="NRG1154" s="165"/>
      <c r="NRH1154" s="165"/>
      <c r="NRI1154" s="165"/>
      <c r="NRJ1154" s="165"/>
      <c r="NRK1154" s="165"/>
      <c r="NRL1154" s="165"/>
      <c r="NRM1154" s="165"/>
      <c r="NRN1154" s="165"/>
      <c r="NRO1154" s="165"/>
      <c r="NRP1154" s="165"/>
      <c r="NRQ1154" s="165"/>
      <c r="NRR1154" s="165"/>
      <c r="NRS1154" s="165"/>
      <c r="NRT1154" s="165"/>
      <c r="NRU1154" s="165"/>
      <c r="NRV1154" s="165"/>
      <c r="NRW1154" s="165"/>
      <c r="NRX1154" s="165"/>
      <c r="NRY1154" s="165"/>
      <c r="NRZ1154" s="165"/>
      <c r="NSA1154" s="165"/>
      <c r="NSB1154" s="165"/>
      <c r="NSC1154" s="165"/>
      <c r="NSD1154" s="165"/>
      <c r="NSE1154" s="165"/>
      <c r="NSF1154" s="165"/>
      <c r="NSG1154" s="165"/>
      <c r="NSH1154" s="165"/>
      <c r="NSI1154" s="165"/>
      <c r="NSJ1154" s="165"/>
      <c r="NSK1154" s="165"/>
      <c r="NSL1154" s="165"/>
      <c r="NSM1154" s="165"/>
      <c r="NSN1154" s="165"/>
      <c r="NSO1154" s="165"/>
      <c r="NSP1154" s="165"/>
      <c r="NSQ1154" s="165"/>
      <c r="NSR1154" s="165"/>
      <c r="NSS1154" s="165"/>
      <c r="NST1154" s="165"/>
      <c r="NSU1154" s="165"/>
      <c r="NSV1154" s="165"/>
      <c r="NSW1154" s="165"/>
      <c r="NSX1154" s="165"/>
      <c r="NSY1154" s="165"/>
      <c r="NSZ1154" s="165"/>
      <c r="NTA1154" s="165"/>
      <c r="NTB1154" s="165"/>
      <c r="NTC1154" s="165"/>
      <c r="NTD1154" s="165"/>
      <c r="NTE1154" s="165"/>
      <c r="NTF1154" s="165"/>
      <c r="NTG1154" s="165"/>
      <c r="NTH1154" s="165"/>
      <c r="NTI1154" s="165"/>
      <c r="NTJ1154" s="165"/>
      <c r="NTK1154" s="165"/>
      <c r="NTL1154" s="165"/>
      <c r="NTM1154" s="165"/>
      <c r="NTN1154" s="165"/>
      <c r="NTO1154" s="165"/>
      <c r="NTP1154" s="165"/>
      <c r="NTQ1154" s="165"/>
      <c r="NTR1154" s="165"/>
      <c r="NTS1154" s="165"/>
      <c r="NTT1154" s="165"/>
      <c r="NTU1154" s="165"/>
      <c r="NTV1154" s="165"/>
      <c r="NTW1154" s="165"/>
      <c r="NTX1154" s="165"/>
      <c r="NTY1154" s="165"/>
      <c r="NTZ1154" s="165"/>
      <c r="NUA1154" s="165"/>
      <c r="NUB1154" s="165"/>
      <c r="NUC1154" s="165"/>
      <c r="NUD1154" s="165"/>
      <c r="NUE1154" s="165"/>
      <c r="NUF1154" s="165"/>
      <c r="NUG1154" s="165"/>
      <c r="NUH1154" s="165"/>
      <c r="NUI1154" s="165"/>
      <c r="NUJ1154" s="165"/>
      <c r="NUK1154" s="165"/>
      <c r="NUL1154" s="165"/>
      <c r="NUM1154" s="165"/>
      <c r="NUN1154" s="165"/>
      <c r="NUO1154" s="165"/>
      <c r="NUP1154" s="165"/>
      <c r="NUQ1154" s="165"/>
      <c r="NUR1154" s="165"/>
      <c r="NUS1154" s="165"/>
      <c r="NUT1154" s="165"/>
      <c r="NUU1154" s="165"/>
      <c r="NUV1154" s="165"/>
      <c r="NUW1154" s="165"/>
      <c r="NUX1154" s="165"/>
      <c r="NUY1154" s="165"/>
      <c r="NUZ1154" s="165"/>
      <c r="NVA1154" s="165"/>
      <c r="NVB1154" s="165"/>
      <c r="NVC1154" s="165"/>
      <c r="NVD1154" s="165"/>
      <c r="NVE1154" s="165"/>
      <c r="NVF1154" s="165"/>
      <c r="NVG1154" s="165"/>
      <c r="NVH1154" s="165"/>
      <c r="NVI1154" s="165"/>
      <c r="NVJ1154" s="165"/>
      <c r="NVK1154" s="165"/>
      <c r="NVL1154" s="165"/>
      <c r="NVM1154" s="165"/>
      <c r="NVN1154" s="165"/>
      <c r="NVO1154" s="165"/>
      <c r="NVP1154" s="165"/>
      <c r="NVQ1154" s="165"/>
      <c r="NVR1154" s="165"/>
      <c r="NVS1154" s="165"/>
      <c r="NVT1154" s="165"/>
      <c r="NVU1154" s="165"/>
      <c r="NVV1154" s="165"/>
      <c r="NVW1154" s="165"/>
      <c r="NVX1154" s="165"/>
      <c r="NVY1154" s="165"/>
      <c r="NVZ1154" s="165"/>
      <c r="NWA1154" s="165"/>
      <c r="NWB1154" s="165"/>
      <c r="NWC1154" s="165"/>
      <c r="NWD1154" s="165"/>
      <c r="NWE1154" s="165"/>
      <c r="NWF1154" s="165"/>
      <c r="NWG1154" s="165"/>
      <c r="NWH1154" s="165"/>
      <c r="NWI1154" s="165"/>
      <c r="NWJ1154" s="165"/>
      <c r="NWK1154" s="165"/>
      <c r="NWL1154" s="165"/>
      <c r="NWM1154" s="165"/>
      <c r="NWN1154" s="165"/>
      <c r="NWO1154" s="165"/>
      <c r="NWP1154" s="165"/>
      <c r="NWQ1154" s="165"/>
      <c r="NWR1154" s="165"/>
      <c r="NWS1154" s="165"/>
      <c r="NWT1154" s="165"/>
      <c r="NWU1154" s="165"/>
      <c r="NWV1154" s="165"/>
      <c r="NWW1154" s="165"/>
      <c r="NWX1154" s="165"/>
      <c r="NWY1154" s="165"/>
      <c r="NWZ1154" s="165"/>
      <c r="NXA1154" s="165"/>
      <c r="NXB1154" s="165"/>
      <c r="NXC1154" s="165"/>
      <c r="NXD1154" s="165"/>
      <c r="NXE1154" s="165"/>
      <c r="NXF1154" s="165"/>
      <c r="NXG1154" s="165"/>
      <c r="NXH1154" s="165"/>
      <c r="NXI1154" s="165"/>
      <c r="NXJ1154" s="165"/>
      <c r="NXK1154" s="165"/>
      <c r="NXL1154" s="165"/>
      <c r="NXM1154" s="165"/>
      <c r="NXN1154" s="165"/>
      <c r="NXO1154" s="165"/>
      <c r="NXP1154" s="165"/>
      <c r="NXQ1154" s="165"/>
      <c r="NXR1154" s="165"/>
      <c r="NXS1154" s="165"/>
      <c r="NXT1154" s="165"/>
      <c r="NXU1154" s="165"/>
      <c r="NXV1154" s="165"/>
      <c r="NXW1154" s="165"/>
      <c r="NXX1154" s="165"/>
      <c r="NXY1154" s="165"/>
      <c r="NXZ1154" s="165"/>
      <c r="NYA1154" s="165"/>
      <c r="NYB1154" s="165"/>
      <c r="NYC1154" s="165"/>
      <c r="NYD1154" s="165"/>
      <c r="NYE1154" s="165"/>
      <c r="NYF1154" s="165"/>
      <c r="NYG1154" s="165"/>
      <c r="NYH1154" s="165"/>
      <c r="NYI1154" s="165"/>
      <c r="NYJ1154" s="165"/>
      <c r="NYK1154" s="165"/>
      <c r="NYL1154" s="165"/>
      <c r="NYM1154" s="165"/>
      <c r="NYN1154" s="165"/>
      <c r="NYO1154" s="165"/>
      <c r="NYP1154" s="165"/>
      <c r="NYQ1154" s="165"/>
      <c r="NYR1154" s="165"/>
      <c r="NYS1154" s="165"/>
      <c r="NYT1154" s="165"/>
      <c r="NYU1154" s="165"/>
      <c r="NYV1154" s="165"/>
      <c r="NYW1154" s="165"/>
      <c r="NYX1154" s="165"/>
      <c r="NYY1154" s="165"/>
      <c r="NYZ1154" s="165"/>
      <c r="NZA1154" s="165"/>
      <c r="NZB1154" s="165"/>
      <c r="NZC1154" s="165"/>
      <c r="NZD1154" s="165"/>
      <c r="NZE1154" s="165"/>
      <c r="NZF1154" s="165"/>
      <c r="NZG1154" s="165"/>
      <c r="NZH1154" s="165"/>
      <c r="NZI1154" s="165"/>
      <c r="NZJ1154" s="165"/>
      <c r="NZK1154" s="165"/>
      <c r="NZL1154" s="165"/>
      <c r="NZM1154" s="165"/>
      <c r="NZN1154" s="165"/>
      <c r="NZO1154" s="165"/>
      <c r="NZP1154" s="165"/>
      <c r="NZQ1154" s="165"/>
      <c r="NZR1154" s="165"/>
      <c r="NZS1154" s="165"/>
      <c r="NZT1154" s="165"/>
      <c r="NZU1154" s="165"/>
      <c r="NZV1154" s="165"/>
      <c r="NZW1154" s="165"/>
      <c r="NZX1154" s="165"/>
      <c r="NZY1154" s="165"/>
      <c r="NZZ1154" s="165"/>
      <c r="OAA1154" s="165"/>
      <c r="OAB1154" s="165"/>
      <c r="OAC1154" s="165"/>
      <c r="OAD1154" s="165"/>
      <c r="OAE1154" s="165"/>
      <c r="OAF1154" s="165"/>
      <c r="OAG1154" s="165"/>
      <c r="OAH1154" s="165"/>
      <c r="OAI1154" s="165"/>
      <c r="OAJ1154" s="165"/>
      <c r="OAK1154" s="165"/>
      <c r="OAL1154" s="165"/>
      <c r="OAM1154" s="165"/>
      <c r="OAN1154" s="165"/>
      <c r="OAO1154" s="165"/>
      <c r="OAP1154" s="165"/>
      <c r="OAQ1154" s="165"/>
      <c r="OAR1154" s="165"/>
      <c r="OAS1154" s="165"/>
      <c r="OAT1154" s="165"/>
      <c r="OAU1154" s="165"/>
      <c r="OAV1154" s="165"/>
      <c r="OAW1154" s="165"/>
      <c r="OAX1154" s="165"/>
      <c r="OAY1154" s="165"/>
      <c r="OAZ1154" s="165"/>
      <c r="OBA1154" s="165"/>
      <c r="OBB1154" s="165"/>
      <c r="OBC1154" s="165"/>
      <c r="OBD1154" s="165"/>
      <c r="OBE1154" s="165"/>
      <c r="OBF1154" s="165"/>
      <c r="OBG1154" s="165"/>
      <c r="OBH1154" s="165"/>
      <c r="OBI1154" s="165"/>
      <c r="OBJ1154" s="165"/>
      <c r="OBK1154" s="165"/>
      <c r="OBL1154" s="165"/>
      <c r="OBM1154" s="165"/>
      <c r="OBN1154" s="165"/>
      <c r="OBO1154" s="165"/>
      <c r="OBP1154" s="165"/>
      <c r="OBQ1154" s="165"/>
      <c r="OBR1154" s="165"/>
      <c r="OBS1154" s="165"/>
      <c r="OBT1154" s="165"/>
      <c r="OBU1154" s="165"/>
      <c r="OBV1154" s="165"/>
      <c r="OBW1154" s="165"/>
      <c r="OBX1154" s="165"/>
      <c r="OBY1154" s="165"/>
      <c r="OBZ1154" s="165"/>
      <c r="OCA1154" s="165"/>
      <c r="OCB1154" s="165"/>
      <c r="OCC1154" s="165"/>
      <c r="OCD1154" s="165"/>
      <c r="OCE1154" s="165"/>
      <c r="OCF1154" s="165"/>
      <c r="OCG1154" s="165"/>
      <c r="OCH1154" s="165"/>
      <c r="OCI1154" s="165"/>
      <c r="OCJ1154" s="165"/>
      <c r="OCK1154" s="165"/>
      <c r="OCL1154" s="165"/>
      <c r="OCM1154" s="165"/>
      <c r="OCN1154" s="165"/>
      <c r="OCO1154" s="165"/>
      <c r="OCP1154" s="165"/>
      <c r="OCQ1154" s="165"/>
      <c r="OCR1154" s="165"/>
      <c r="OCS1154" s="165"/>
      <c r="OCT1154" s="165"/>
      <c r="OCU1154" s="165"/>
      <c r="OCV1154" s="165"/>
      <c r="OCW1154" s="165"/>
      <c r="OCX1154" s="165"/>
      <c r="OCY1154" s="165"/>
      <c r="OCZ1154" s="165"/>
      <c r="ODA1154" s="165"/>
      <c r="ODB1154" s="165"/>
      <c r="ODC1154" s="165"/>
      <c r="ODD1154" s="165"/>
      <c r="ODE1154" s="165"/>
      <c r="ODF1154" s="165"/>
      <c r="ODG1154" s="165"/>
      <c r="ODH1154" s="165"/>
      <c r="ODI1154" s="165"/>
      <c r="ODJ1154" s="165"/>
      <c r="ODK1154" s="165"/>
      <c r="ODL1154" s="165"/>
      <c r="ODM1154" s="165"/>
      <c r="ODN1154" s="165"/>
      <c r="ODO1154" s="165"/>
      <c r="ODP1154" s="165"/>
      <c r="ODQ1154" s="165"/>
      <c r="ODR1154" s="165"/>
      <c r="ODS1154" s="165"/>
      <c r="ODT1154" s="165"/>
      <c r="ODU1154" s="165"/>
      <c r="ODV1154" s="165"/>
      <c r="ODW1154" s="165"/>
      <c r="ODX1154" s="165"/>
      <c r="ODY1154" s="165"/>
      <c r="ODZ1154" s="165"/>
      <c r="OEA1154" s="165"/>
      <c r="OEB1154" s="165"/>
      <c r="OEC1154" s="165"/>
      <c r="OED1154" s="165"/>
      <c r="OEE1154" s="165"/>
      <c r="OEF1154" s="165"/>
      <c r="OEG1154" s="165"/>
      <c r="OEH1154" s="165"/>
      <c r="OEI1154" s="165"/>
      <c r="OEJ1154" s="165"/>
      <c r="OEK1154" s="165"/>
      <c r="OEL1154" s="165"/>
      <c r="OEM1154" s="165"/>
      <c r="OEN1154" s="165"/>
      <c r="OEO1154" s="165"/>
      <c r="OEP1154" s="165"/>
      <c r="OEQ1154" s="165"/>
      <c r="OER1154" s="165"/>
      <c r="OES1154" s="165"/>
      <c r="OET1154" s="165"/>
      <c r="OEU1154" s="165"/>
      <c r="OEV1154" s="165"/>
      <c r="OEW1154" s="165"/>
      <c r="OEX1154" s="165"/>
      <c r="OEY1154" s="165"/>
      <c r="OEZ1154" s="165"/>
      <c r="OFA1154" s="165"/>
      <c r="OFB1154" s="165"/>
      <c r="OFC1154" s="165"/>
      <c r="OFD1154" s="165"/>
      <c r="OFE1154" s="165"/>
      <c r="OFF1154" s="165"/>
      <c r="OFG1154" s="165"/>
      <c r="OFH1154" s="165"/>
      <c r="OFI1154" s="165"/>
      <c r="OFJ1154" s="165"/>
      <c r="OFK1154" s="165"/>
      <c r="OFL1154" s="165"/>
      <c r="OFM1154" s="165"/>
      <c r="OFN1154" s="165"/>
      <c r="OFO1154" s="165"/>
      <c r="OFP1154" s="165"/>
      <c r="OFQ1154" s="165"/>
      <c r="OFR1154" s="165"/>
      <c r="OFS1154" s="165"/>
      <c r="OFT1154" s="165"/>
      <c r="OFU1154" s="165"/>
      <c r="OFV1154" s="165"/>
      <c r="OFW1154" s="165"/>
      <c r="OFX1154" s="165"/>
      <c r="OFY1154" s="165"/>
      <c r="OFZ1154" s="165"/>
      <c r="OGA1154" s="165"/>
      <c r="OGB1154" s="165"/>
      <c r="OGC1154" s="165"/>
      <c r="OGD1154" s="165"/>
      <c r="OGE1154" s="165"/>
      <c r="OGF1154" s="165"/>
      <c r="OGG1154" s="165"/>
      <c r="OGH1154" s="165"/>
      <c r="OGI1154" s="165"/>
      <c r="OGJ1154" s="165"/>
      <c r="OGK1154" s="165"/>
      <c r="OGL1154" s="165"/>
      <c r="OGM1154" s="165"/>
      <c r="OGN1154" s="165"/>
      <c r="OGO1154" s="165"/>
      <c r="OGP1154" s="165"/>
      <c r="OGQ1154" s="165"/>
      <c r="OGR1154" s="165"/>
      <c r="OGS1154" s="165"/>
      <c r="OGT1154" s="165"/>
      <c r="OGU1154" s="165"/>
      <c r="OGV1154" s="165"/>
      <c r="OGW1154" s="165"/>
      <c r="OGX1154" s="165"/>
      <c r="OGY1154" s="165"/>
      <c r="OGZ1154" s="165"/>
      <c r="OHA1154" s="165"/>
      <c r="OHB1154" s="165"/>
      <c r="OHC1154" s="165"/>
      <c r="OHD1154" s="165"/>
      <c r="OHE1154" s="165"/>
      <c r="OHF1154" s="165"/>
      <c r="OHG1154" s="165"/>
      <c r="OHH1154" s="165"/>
      <c r="OHI1154" s="165"/>
      <c r="OHJ1154" s="165"/>
      <c r="OHK1154" s="165"/>
      <c r="OHL1154" s="165"/>
      <c r="OHM1154" s="165"/>
      <c r="OHN1154" s="165"/>
      <c r="OHO1154" s="165"/>
      <c r="OHP1154" s="165"/>
      <c r="OHQ1154" s="165"/>
      <c r="OHR1154" s="165"/>
      <c r="OHS1154" s="165"/>
      <c r="OHT1154" s="165"/>
      <c r="OHU1154" s="165"/>
      <c r="OHV1154" s="165"/>
      <c r="OHW1154" s="165"/>
      <c r="OHX1154" s="165"/>
      <c r="OHY1154" s="165"/>
      <c r="OHZ1154" s="165"/>
      <c r="OIA1154" s="165"/>
      <c r="OIB1154" s="165"/>
      <c r="OIC1154" s="165"/>
      <c r="OID1154" s="165"/>
      <c r="OIE1154" s="165"/>
      <c r="OIF1154" s="165"/>
      <c r="OIG1154" s="165"/>
      <c r="OIH1154" s="165"/>
      <c r="OII1154" s="165"/>
      <c r="OIJ1154" s="165"/>
      <c r="OIK1154" s="165"/>
      <c r="OIL1154" s="165"/>
      <c r="OIM1154" s="165"/>
      <c r="OIN1154" s="165"/>
      <c r="OIO1154" s="165"/>
      <c r="OIP1154" s="165"/>
      <c r="OIQ1154" s="165"/>
      <c r="OIR1154" s="165"/>
      <c r="OIS1154" s="165"/>
      <c r="OIT1154" s="165"/>
      <c r="OIU1154" s="165"/>
      <c r="OIV1154" s="165"/>
      <c r="OIW1154" s="165"/>
      <c r="OIX1154" s="165"/>
      <c r="OIY1154" s="165"/>
      <c r="OIZ1154" s="165"/>
      <c r="OJA1154" s="165"/>
      <c r="OJB1154" s="165"/>
      <c r="OJC1154" s="165"/>
      <c r="OJD1154" s="165"/>
      <c r="OJE1154" s="165"/>
      <c r="OJF1154" s="165"/>
      <c r="OJG1154" s="165"/>
      <c r="OJH1154" s="165"/>
      <c r="OJI1154" s="165"/>
      <c r="OJJ1154" s="165"/>
      <c r="OJK1154" s="165"/>
      <c r="OJL1154" s="165"/>
      <c r="OJM1154" s="165"/>
      <c r="OJN1154" s="165"/>
      <c r="OJO1154" s="165"/>
      <c r="OJP1154" s="165"/>
      <c r="OJQ1154" s="165"/>
      <c r="OJR1154" s="165"/>
      <c r="OJS1154" s="165"/>
      <c r="OJT1154" s="165"/>
      <c r="OJU1154" s="165"/>
      <c r="OJV1154" s="165"/>
      <c r="OJW1154" s="165"/>
      <c r="OJX1154" s="165"/>
      <c r="OJY1154" s="165"/>
      <c r="OJZ1154" s="165"/>
      <c r="OKA1154" s="165"/>
      <c r="OKB1154" s="165"/>
      <c r="OKC1154" s="165"/>
      <c r="OKD1154" s="165"/>
      <c r="OKE1154" s="165"/>
      <c r="OKF1154" s="165"/>
      <c r="OKG1154" s="165"/>
      <c r="OKH1154" s="165"/>
      <c r="OKI1154" s="165"/>
      <c r="OKJ1154" s="165"/>
      <c r="OKK1154" s="165"/>
      <c r="OKL1154" s="165"/>
      <c r="OKM1154" s="165"/>
      <c r="OKN1154" s="165"/>
      <c r="OKO1154" s="165"/>
      <c r="OKP1154" s="165"/>
      <c r="OKQ1154" s="165"/>
      <c r="OKR1154" s="165"/>
      <c r="OKS1154" s="165"/>
      <c r="OKT1154" s="165"/>
      <c r="OKU1154" s="165"/>
      <c r="OKV1154" s="165"/>
      <c r="OKW1154" s="165"/>
      <c r="OKX1154" s="165"/>
      <c r="OKY1154" s="165"/>
      <c r="OKZ1154" s="165"/>
      <c r="OLA1154" s="165"/>
      <c r="OLB1154" s="165"/>
      <c r="OLC1154" s="165"/>
      <c r="OLD1154" s="165"/>
      <c r="OLE1154" s="165"/>
      <c r="OLF1154" s="165"/>
      <c r="OLG1154" s="165"/>
      <c r="OLH1154" s="165"/>
      <c r="OLI1154" s="165"/>
      <c r="OLJ1154" s="165"/>
      <c r="OLK1154" s="165"/>
      <c r="OLL1154" s="165"/>
      <c r="OLM1154" s="165"/>
      <c r="OLN1154" s="165"/>
      <c r="OLO1154" s="165"/>
      <c r="OLP1154" s="165"/>
      <c r="OLQ1154" s="165"/>
      <c r="OLR1154" s="165"/>
      <c r="OLS1154" s="165"/>
      <c r="OLT1154" s="165"/>
      <c r="OLU1154" s="165"/>
      <c r="OLV1154" s="165"/>
      <c r="OLW1154" s="165"/>
      <c r="OLX1154" s="165"/>
      <c r="OLY1154" s="165"/>
      <c r="OLZ1154" s="165"/>
      <c r="OMA1154" s="165"/>
      <c r="OMB1154" s="165"/>
      <c r="OMC1154" s="165"/>
      <c r="OMD1154" s="165"/>
      <c r="OME1154" s="165"/>
      <c r="OMF1154" s="165"/>
      <c r="OMG1154" s="165"/>
      <c r="OMH1154" s="165"/>
      <c r="OMI1154" s="165"/>
      <c r="OMJ1154" s="165"/>
      <c r="OMK1154" s="165"/>
      <c r="OML1154" s="165"/>
      <c r="OMM1154" s="165"/>
      <c r="OMN1154" s="165"/>
      <c r="OMO1154" s="165"/>
      <c r="OMP1154" s="165"/>
      <c r="OMQ1154" s="165"/>
      <c r="OMR1154" s="165"/>
      <c r="OMS1154" s="165"/>
      <c r="OMT1154" s="165"/>
      <c r="OMU1154" s="165"/>
      <c r="OMV1154" s="165"/>
      <c r="OMW1154" s="165"/>
      <c r="OMX1154" s="165"/>
      <c r="OMY1154" s="165"/>
      <c r="OMZ1154" s="165"/>
      <c r="ONA1154" s="165"/>
      <c r="ONB1154" s="165"/>
      <c r="ONC1154" s="165"/>
      <c r="OND1154" s="165"/>
      <c r="ONE1154" s="165"/>
      <c r="ONF1154" s="165"/>
      <c r="ONG1154" s="165"/>
      <c r="ONH1154" s="165"/>
      <c r="ONI1154" s="165"/>
      <c r="ONJ1154" s="165"/>
      <c r="ONK1154" s="165"/>
      <c r="ONL1154" s="165"/>
      <c r="ONM1154" s="165"/>
      <c r="ONN1154" s="165"/>
      <c r="ONO1154" s="165"/>
      <c r="ONP1154" s="165"/>
      <c r="ONQ1154" s="165"/>
      <c r="ONR1154" s="165"/>
      <c r="ONS1154" s="165"/>
      <c r="ONT1154" s="165"/>
      <c r="ONU1154" s="165"/>
      <c r="ONV1154" s="165"/>
      <c r="ONW1154" s="165"/>
      <c r="ONX1154" s="165"/>
      <c r="ONY1154" s="165"/>
      <c r="ONZ1154" s="165"/>
      <c r="OOA1154" s="165"/>
      <c r="OOB1154" s="165"/>
      <c r="OOC1154" s="165"/>
      <c r="OOD1154" s="165"/>
      <c r="OOE1154" s="165"/>
      <c r="OOF1154" s="165"/>
      <c r="OOG1154" s="165"/>
      <c r="OOH1154" s="165"/>
      <c r="OOI1154" s="165"/>
      <c r="OOJ1154" s="165"/>
      <c r="OOK1154" s="165"/>
      <c r="OOL1154" s="165"/>
      <c r="OOM1154" s="165"/>
      <c r="OON1154" s="165"/>
      <c r="OOO1154" s="165"/>
      <c r="OOP1154" s="165"/>
      <c r="OOQ1154" s="165"/>
      <c r="OOR1154" s="165"/>
      <c r="OOS1154" s="165"/>
      <c r="OOT1154" s="165"/>
      <c r="OOU1154" s="165"/>
      <c r="OOV1154" s="165"/>
      <c r="OOW1154" s="165"/>
      <c r="OOX1154" s="165"/>
      <c r="OOY1154" s="165"/>
      <c r="OOZ1154" s="165"/>
      <c r="OPA1154" s="165"/>
      <c r="OPB1154" s="165"/>
      <c r="OPC1154" s="165"/>
      <c r="OPD1154" s="165"/>
      <c r="OPE1154" s="165"/>
      <c r="OPF1154" s="165"/>
      <c r="OPG1154" s="165"/>
      <c r="OPH1154" s="165"/>
      <c r="OPI1154" s="165"/>
      <c r="OPJ1154" s="165"/>
      <c r="OPK1154" s="165"/>
      <c r="OPL1154" s="165"/>
      <c r="OPM1154" s="165"/>
      <c r="OPN1154" s="165"/>
      <c r="OPO1154" s="165"/>
      <c r="OPP1154" s="165"/>
      <c r="OPQ1154" s="165"/>
      <c r="OPR1154" s="165"/>
      <c r="OPS1154" s="165"/>
      <c r="OPT1154" s="165"/>
      <c r="OPU1154" s="165"/>
      <c r="OPV1154" s="165"/>
      <c r="OPW1154" s="165"/>
      <c r="OPX1154" s="165"/>
      <c r="OPY1154" s="165"/>
      <c r="OPZ1154" s="165"/>
      <c r="OQA1154" s="165"/>
      <c r="OQB1154" s="165"/>
      <c r="OQC1154" s="165"/>
      <c r="OQD1154" s="165"/>
      <c r="OQE1154" s="165"/>
      <c r="OQF1154" s="165"/>
      <c r="OQG1154" s="165"/>
      <c r="OQH1154" s="165"/>
      <c r="OQI1154" s="165"/>
      <c r="OQJ1154" s="165"/>
      <c r="OQK1154" s="165"/>
      <c r="OQL1154" s="165"/>
      <c r="OQM1154" s="165"/>
      <c r="OQN1154" s="165"/>
      <c r="OQO1154" s="165"/>
      <c r="OQP1154" s="165"/>
      <c r="OQQ1154" s="165"/>
      <c r="OQR1154" s="165"/>
      <c r="OQS1154" s="165"/>
      <c r="OQT1154" s="165"/>
      <c r="OQU1154" s="165"/>
      <c r="OQV1154" s="165"/>
      <c r="OQW1154" s="165"/>
      <c r="OQX1154" s="165"/>
      <c r="OQY1154" s="165"/>
      <c r="OQZ1154" s="165"/>
      <c r="ORA1154" s="165"/>
      <c r="ORB1154" s="165"/>
      <c r="ORC1154" s="165"/>
      <c r="ORD1154" s="165"/>
      <c r="ORE1154" s="165"/>
      <c r="ORF1154" s="165"/>
      <c r="ORG1154" s="165"/>
      <c r="ORH1154" s="165"/>
      <c r="ORI1154" s="165"/>
      <c r="ORJ1154" s="165"/>
      <c r="ORK1154" s="165"/>
      <c r="ORL1154" s="165"/>
      <c r="ORM1154" s="165"/>
      <c r="ORN1154" s="165"/>
      <c r="ORO1154" s="165"/>
      <c r="ORP1154" s="165"/>
      <c r="ORQ1154" s="165"/>
      <c r="ORR1154" s="165"/>
      <c r="ORS1154" s="165"/>
      <c r="ORT1154" s="165"/>
      <c r="ORU1154" s="165"/>
      <c r="ORV1154" s="165"/>
      <c r="ORW1154" s="165"/>
      <c r="ORX1154" s="165"/>
      <c r="ORY1154" s="165"/>
      <c r="ORZ1154" s="165"/>
      <c r="OSA1154" s="165"/>
      <c r="OSB1154" s="165"/>
      <c r="OSC1154" s="165"/>
      <c r="OSD1154" s="165"/>
      <c r="OSE1154" s="165"/>
      <c r="OSF1154" s="165"/>
      <c r="OSG1154" s="165"/>
      <c r="OSH1154" s="165"/>
      <c r="OSI1154" s="165"/>
      <c r="OSJ1154" s="165"/>
      <c r="OSK1154" s="165"/>
      <c r="OSL1154" s="165"/>
      <c r="OSM1154" s="165"/>
      <c r="OSN1154" s="165"/>
      <c r="OSO1154" s="165"/>
      <c r="OSP1154" s="165"/>
      <c r="OSQ1154" s="165"/>
      <c r="OSR1154" s="165"/>
      <c r="OSS1154" s="165"/>
      <c r="OST1154" s="165"/>
      <c r="OSU1154" s="165"/>
      <c r="OSV1154" s="165"/>
      <c r="OSW1154" s="165"/>
      <c r="OSX1154" s="165"/>
      <c r="OSY1154" s="165"/>
      <c r="OSZ1154" s="165"/>
      <c r="OTA1154" s="165"/>
      <c r="OTB1154" s="165"/>
      <c r="OTC1154" s="165"/>
      <c r="OTD1154" s="165"/>
      <c r="OTE1154" s="165"/>
      <c r="OTF1154" s="165"/>
      <c r="OTG1154" s="165"/>
      <c r="OTH1154" s="165"/>
      <c r="OTI1154" s="165"/>
      <c r="OTJ1154" s="165"/>
      <c r="OTK1154" s="165"/>
      <c r="OTL1154" s="165"/>
      <c r="OTM1154" s="165"/>
      <c r="OTN1154" s="165"/>
      <c r="OTO1154" s="165"/>
      <c r="OTP1154" s="165"/>
      <c r="OTQ1154" s="165"/>
      <c r="OTR1154" s="165"/>
      <c r="OTS1154" s="165"/>
      <c r="OTT1154" s="165"/>
      <c r="OTU1154" s="165"/>
      <c r="OTV1154" s="165"/>
      <c r="OTW1154" s="165"/>
      <c r="OTX1154" s="165"/>
      <c r="OTY1154" s="165"/>
      <c r="OTZ1154" s="165"/>
      <c r="OUA1154" s="165"/>
      <c r="OUB1154" s="165"/>
      <c r="OUC1154" s="165"/>
      <c r="OUD1154" s="165"/>
      <c r="OUE1154" s="165"/>
      <c r="OUF1154" s="165"/>
      <c r="OUG1154" s="165"/>
      <c r="OUH1154" s="165"/>
      <c r="OUI1154" s="165"/>
      <c r="OUJ1154" s="165"/>
      <c r="OUK1154" s="165"/>
      <c r="OUL1154" s="165"/>
      <c r="OUM1154" s="165"/>
      <c r="OUN1154" s="165"/>
      <c r="OUO1154" s="165"/>
      <c r="OUP1154" s="165"/>
      <c r="OUQ1154" s="165"/>
      <c r="OUR1154" s="165"/>
      <c r="OUS1154" s="165"/>
      <c r="OUT1154" s="165"/>
      <c r="OUU1154" s="165"/>
      <c r="OUV1154" s="165"/>
      <c r="OUW1154" s="165"/>
      <c r="OUX1154" s="165"/>
      <c r="OUY1154" s="165"/>
      <c r="OUZ1154" s="165"/>
      <c r="OVA1154" s="165"/>
      <c r="OVB1154" s="165"/>
      <c r="OVC1154" s="165"/>
      <c r="OVD1154" s="165"/>
      <c r="OVE1154" s="165"/>
      <c r="OVF1154" s="165"/>
      <c r="OVG1154" s="165"/>
      <c r="OVH1154" s="165"/>
      <c r="OVI1154" s="165"/>
      <c r="OVJ1154" s="165"/>
      <c r="OVK1154" s="165"/>
      <c r="OVL1154" s="165"/>
      <c r="OVM1154" s="165"/>
      <c r="OVN1154" s="165"/>
      <c r="OVO1154" s="165"/>
      <c r="OVP1154" s="165"/>
      <c r="OVQ1154" s="165"/>
      <c r="OVR1154" s="165"/>
      <c r="OVS1154" s="165"/>
      <c r="OVT1154" s="165"/>
      <c r="OVU1154" s="165"/>
      <c r="OVV1154" s="165"/>
      <c r="OVW1154" s="165"/>
      <c r="OVX1154" s="165"/>
      <c r="OVY1154" s="165"/>
      <c r="OVZ1154" s="165"/>
      <c r="OWA1154" s="165"/>
      <c r="OWB1154" s="165"/>
      <c r="OWC1154" s="165"/>
      <c r="OWD1154" s="165"/>
      <c r="OWE1154" s="165"/>
      <c r="OWF1154" s="165"/>
      <c r="OWG1154" s="165"/>
      <c r="OWH1154" s="165"/>
      <c r="OWI1154" s="165"/>
      <c r="OWJ1154" s="165"/>
      <c r="OWK1154" s="165"/>
      <c r="OWL1154" s="165"/>
      <c r="OWM1154" s="165"/>
      <c r="OWN1154" s="165"/>
      <c r="OWO1154" s="165"/>
      <c r="OWP1154" s="165"/>
      <c r="OWQ1154" s="165"/>
      <c r="OWR1154" s="165"/>
      <c r="OWS1154" s="165"/>
      <c r="OWT1154" s="165"/>
      <c r="OWU1154" s="165"/>
      <c r="OWV1154" s="165"/>
      <c r="OWW1154" s="165"/>
      <c r="OWX1154" s="165"/>
      <c r="OWY1154" s="165"/>
      <c r="OWZ1154" s="165"/>
      <c r="OXA1154" s="165"/>
      <c r="OXB1154" s="165"/>
      <c r="OXC1154" s="165"/>
      <c r="OXD1154" s="165"/>
      <c r="OXE1154" s="165"/>
      <c r="OXF1154" s="165"/>
      <c r="OXG1154" s="165"/>
      <c r="OXH1154" s="165"/>
      <c r="OXI1154" s="165"/>
      <c r="OXJ1154" s="165"/>
      <c r="OXK1154" s="165"/>
      <c r="OXL1154" s="165"/>
      <c r="OXM1154" s="165"/>
      <c r="OXN1154" s="165"/>
      <c r="OXO1154" s="165"/>
      <c r="OXP1154" s="165"/>
      <c r="OXQ1154" s="165"/>
      <c r="OXR1154" s="165"/>
      <c r="OXS1154" s="165"/>
      <c r="OXT1154" s="165"/>
      <c r="OXU1154" s="165"/>
      <c r="OXV1154" s="165"/>
      <c r="OXW1154" s="165"/>
      <c r="OXX1154" s="165"/>
      <c r="OXY1154" s="165"/>
      <c r="OXZ1154" s="165"/>
      <c r="OYA1154" s="165"/>
      <c r="OYB1154" s="165"/>
      <c r="OYC1154" s="165"/>
      <c r="OYD1154" s="165"/>
      <c r="OYE1154" s="165"/>
      <c r="OYF1154" s="165"/>
      <c r="OYG1154" s="165"/>
      <c r="OYH1154" s="165"/>
      <c r="OYI1154" s="165"/>
      <c r="OYJ1154" s="165"/>
      <c r="OYK1154" s="165"/>
      <c r="OYL1154" s="165"/>
      <c r="OYM1154" s="165"/>
      <c r="OYN1154" s="165"/>
      <c r="OYO1154" s="165"/>
      <c r="OYP1154" s="165"/>
      <c r="OYQ1154" s="165"/>
      <c r="OYR1154" s="165"/>
      <c r="OYS1154" s="165"/>
      <c r="OYT1154" s="165"/>
      <c r="OYU1154" s="165"/>
      <c r="OYV1154" s="165"/>
      <c r="OYW1154" s="165"/>
      <c r="OYX1154" s="165"/>
      <c r="OYY1154" s="165"/>
      <c r="OYZ1154" s="165"/>
      <c r="OZA1154" s="165"/>
      <c r="OZB1154" s="165"/>
      <c r="OZC1154" s="165"/>
      <c r="OZD1154" s="165"/>
      <c r="OZE1154" s="165"/>
      <c r="OZF1154" s="165"/>
      <c r="OZG1154" s="165"/>
      <c r="OZH1154" s="165"/>
      <c r="OZI1154" s="165"/>
      <c r="OZJ1154" s="165"/>
      <c r="OZK1154" s="165"/>
      <c r="OZL1154" s="165"/>
      <c r="OZM1154" s="165"/>
      <c r="OZN1154" s="165"/>
      <c r="OZO1154" s="165"/>
      <c r="OZP1154" s="165"/>
      <c r="OZQ1154" s="165"/>
      <c r="OZR1154" s="165"/>
      <c r="OZS1154" s="165"/>
      <c r="OZT1154" s="165"/>
      <c r="OZU1154" s="165"/>
      <c r="OZV1154" s="165"/>
      <c r="OZW1154" s="165"/>
      <c r="OZX1154" s="165"/>
      <c r="OZY1154" s="165"/>
      <c r="OZZ1154" s="165"/>
      <c r="PAA1154" s="165"/>
      <c r="PAB1154" s="165"/>
      <c r="PAC1154" s="165"/>
      <c r="PAD1154" s="165"/>
      <c r="PAE1154" s="165"/>
      <c r="PAF1154" s="165"/>
      <c r="PAG1154" s="165"/>
      <c r="PAH1154" s="165"/>
      <c r="PAI1154" s="165"/>
      <c r="PAJ1154" s="165"/>
      <c r="PAK1154" s="165"/>
      <c r="PAL1154" s="165"/>
      <c r="PAM1154" s="165"/>
      <c r="PAN1154" s="165"/>
      <c r="PAO1154" s="165"/>
      <c r="PAP1154" s="165"/>
      <c r="PAQ1154" s="165"/>
      <c r="PAR1154" s="165"/>
      <c r="PAS1154" s="165"/>
      <c r="PAT1154" s="165"/>
      <c r="PAU1154" s="165"/>
      <c r="PAV1154" s="165"/>
      <c r="PAW1154" s="165"/>
      <c r="PAX1154" s="165"/>
      <c r="PAY1154" s="165"/>
      <c r="PAZ1154" s="165"/>
      <c r="PBA1154" s="165"/>
      <c r="PBB1154" s="165"/>
      <c r="PBC1154" s="165"/>
      <c r="PBD1154" s="165"/>
      <c r="PBE1154" s="165"/>
      <c r="PBF1154" s="165"/>
      <c r="PBG1154" s="165"/>
      <c r="PBH1154" s="165"/>
      <c r="PBI1154" s="165"/>
      <c r="PBJ1154" s="165"/>
      <c r="PBK1154" s="165"/>
      <c r="PBL1154" s="165"/>
      <c r="PBM1154" s="165"/>
      <c r="PBN1154" s="165"/>
      <c r="PBO1154" s="165"/>
      <c r="PBP1154" s="165"/>
      <c r="PBQ1154" s="165"/>
      <c r="PBR1154" s="165"/>
      <c r="PBS1154" s="165"/>
      <c r="PBT1154" s="165"/>
      <c r="PBU1154" s="165"/>
      <c r="PBV1154" s="165"/>
      <c r="PBW1154" s="165"/>
      <c r="PBX1154" s="165"/>
      <c r="PBY1154" s="165"/>
      <c r="PBZ1154" s="165"/>
      <c r="PCA1154" s="165"/>
      <c r="PCB1154" s="165"/>
      <c r="PCC1154" s="165"/>
      <c r="PCD1154" s="165"/>
      <c r="PCE1154" s="165"/>
      <c r="PCF1154" s="165"/>
      <c r="PCG1154" s="165"/>
      <c r="PCH1154" s="165"/>
      <c r="PCI1154" s="165"/>
      <c r="PCJ1154" s="165"/>
      <c r="PCK1154" s="165"/>
      <c r="PCL1154" s="165"/>
      <c r="PCM1154" s="165"/>
      <c r="PCN1154" s="165"/>
      <c r="PCO1154" s="165"/>
      <c r="PCP1154" s="165"/>
      <c r="PCQ1154" s="165"/>
      <c r="PCR1154" s="165"/>
      <c r="PCS1154" s="165"/>
      <c r="PCT1154" s="165"/>
      <c r="PCU1154" s="165"/>
      <c r="PCV1154" s="165"/>
      <c r="PCW1154" s="165"/>
      <c r="PCX1154" s="165"/>
      <c r="PCY1154" s="165"/>
      <c r="PCZ1154" s="165"/>
      <c r="PDA1154" s="165"/>
      <c r="PDB1154" s="165"/>
      <c r="PDC1154" s="165"/>
      <c r="PDD1154" s="165"/>
      <c r="PDE1154" s="165"/>
      <c r="PDF1154" s="165"/>
      <c r="PDG1154" s="165"/>
      <c r="PDH1154" s="165"/>
      <c r="PDI1154" s="165"/>
      <c r="PDJ1154" s="165"/>
      <c r="PDK1154" s="165"/>
      <c r="PDL1154" s="165"/>
      <c r="PDM1154" s="165"/>
      <c r="PDN1154" s="165"/>
      <c r="PDO1154" s="165"/>
      <c r="PDP1154" s="165"/>
      <c r="PDQ1154" s="165"/>
      <c r="PDR1154" s="165"/>
      <c r="PDS1154" s="165"/>
      <c r="PDT1154" s="165"/>
      <c r="PDU1154" s="165"/>
      <c r="PDV1154" s="165"/>
      <c r="PDW1154" s="165"/>
      <c r="PDX1154" s="165"/>
      <c r="PDY1154" s="165"/>
      <c r="PDZ1154" s="165"/>
      <c r="PEA1154" s="165"/>
      <c r="PEB1154" s="165"/>
      <c r="PEC1154" s="165"/>
      <c r="PED1154" s="165"/>
      <c r="PEE1154" s="165"/>
      <c r="PEF1154" s="165"/>
      <c r="PEG1154" s="165"/>
      <c r="PEH1154" s="165"/>
      <c r="PEI1154" s="165"/>
      <c r="PEJ1154" s="165"/>
      <c r="PEK1154" s="165"/>
      <c r="PEL1154" s="165"/>
      <c r="PEM1154" s="165"/>
      <c r="PEN1154" s="165"/>
      <c r="PEO1154" s="165"/>
      <c r="PEP1154" s="165"/>
      <c r="PEQ1154" s="165"/>
      <c r="PER1154" s="165"/>
      <c r="PES1154" s="165"/>
      <c r="PET1154" s="165"/>
      <c r="PEU1154" s="165"/>
      <c r="PEV1154" s="165"/>
      <c r="PEW1154" s="165"/>
      <c r="PEX1154" s="165"/>
      <c r="PEY1154" s="165"/>
      <c r="PEZ1154" s="165"/>
      <c r="PFA1154" s="165"/>
      <c r="PFB1154" s="165"/>
      <c r="PFC1154" s="165"/>
      <c r="PFD1154" s="165"/>
      <c r="PFE1154" s="165"/>
      <c r="PFF1154" s="165"/>
      <c r="PFG1154" s="165"/>
      <c r="PFH1154" s="165"/>
      <c r="PFI1154" s="165"/>
      <c r="PFJ1154" s="165"/>
      <c r="PFK1154" s="165"/>
      <c r="PFL1154" s="165"/>
      <c r="PFM1154" s="165"/>
      <c r="PFN1154" s="165"/>
      <c r="PFO1154" s="165"/>
      <c r="PFP1154" s="165"/>
      <c r="PFQ1154" s="165"/>
      <c r="PFR1154" s="165"/>
      <c r="PFS1154" s="165"/>
      <c r="PFT1154" s="165"/>
      <c r="PFU1154" s="165"/>
      <c r="PFV1154" s="165"/>
      <c r="PFW1154" s="165"/>
      <c r="PFX1154" s="165"/>
      <c r="PFY1154" s="165"/>
      <c r="PFZ1154" s="165"/>
      <c r="PGA1154" s="165"/>
      <c r="PGB1154" s="165"/>
      <c r="PGC1154" s="165"/>
      <c r="PGD1154" s="165"/>
      <c r="PGE1154" s="165"/>
      <c r="PGF1154" s="165"/>
      <c r="PGG1154" s="165"/>
      <c r="PGH1154" s="165"/>
      <c r="PGI1154" s="165"/>
      <c r="PGJ1154" s="165"/>
      <c r="PGK1154" s="165"/>
      <c r="PGL1154" s="165"/>
      <c r="PGM1154" s="165"/>
      <c r="PGN1154" s="165"/>
      <c r="PGO1154" s="165"/>
      <c r="PGP1154" s="165"/>
      <c r="PGQ1154" s="165"/>
      <c r="PGR1154" s="165"/>
      <c r="PGS1154" s="165"/>
      <c r="PGT1154" s="165"/>
      <c r="PGU1154" s="165"/>
      <c r="PGV1154" s="165"/>
      <c r="PGW1154" s="165"/>
      <c r="PGX1154" s="165"/>
      <c r="PGY1154" s="165"/>
      <c r="PGZ1154" s="165"/>
      <c r="PHA1154" s="165"/>
      <c r="PHB1154" s="165"/>
      <c r="PHC1154" s="165"/>
      <c r="PHD1154" s="165"/>
      <c r="PHE1154" s="165"/>
      <c r="PHF1154" s="165"/>
      <c r="PHG1154" s="165"/>
      <c r="PHH1154" s="165"/>
      <c r="PHI1154" s="165"/>
      <c r="PHJ1154" s="165"/>
      <c r="PHK1154" s="165"/>
      <c r="PHL1154" s="165"/>
      <c r="PHM1154" s="165"/>
      <c r="PHN1154" s="165"/>
      <c r="PHO1154" s="165"/>
      <c r="PHP1154" s="165"/>
      <c r="PHQ1154" s="165"/>
      <c r="PHR1154" s="165"/>
      <c r="PHS1154" s="165"/>
      <c r="PHT1154" s="165"/>
      <c r="PHU1154" s="165"/>
      <c r="PHV1154" s="165"/>
      <c r="PHW1154" s="165"/>
      <c r="PHX1154" s="165"/>
      <c r="PHY1154" s="165"/>
      <c r="PHZ1154" s="165"/>
      <c r="PIA1154" s="165"/>
      <c r="PIB1154" s="165"/>
      <c r="PIC1154" s="165"/>
      <c r="PID1154" s="165"/>
      <c r="PIE1154" s="165"/>
      <c r="PIF1154" s="165"/>
      <c r="PIG1154" s="165"/>
      <c r="PIH1154" s="165"/>
      <c r="PII1154" s="165"/>
      <c r="PIJ1154" s="165"/>
      <c r="PIK1154" s="165"/>
      <c r="PIL1154" s="165"/>
      <c r="PIM1154" s="165"/>
      <c r="PIN1154" s="165"/>
      <c r="PIO1154" s="165"/>
      <c r="PIP1154" s="165"/>
      <c r="PIQ1154" s="165"/>
      <c r="PIR1154" s="165"/>
      <c r="PIS1154" s="165"/>
      <c r="PIT1154" s="165"/>
      <c r="PIU1154" s="165"/>
      <c r="PIV1154" s="165"/>
      <c r="PIW1154" s="165"/>
      <c r="PIX1154" s="165"/>
      <c r="PIY1154" s="165"/>
      <c r="PIZ1154" s="165"/>
      <c r="PJA1154" s="165"/>
      <c r="PJB1154" s="165"/>
      <c r="PJC1154" s="165"/>
      <c r="PJD1154" s="165"/>
      <c r="PJE1154" s="165"/>
      <c r="PJF1154" s="165"/>
      <c r="PJG1154" s="165"/>
      <c r="PJH1154" s="165"/>
      <c r="PJI1154" s="165"/>
      <c r="PJJ1154" s="165"/>
      <c r="PJK1154" s="165"/>
      <c r="PJL1154" s="165"/>
      <c r="PJM1154" s="165"/>
      <c r="PJN1154" s="165"/>
      <c r="PJO1154" s="165"/>
      <c r="PJP1154" s="165"/>
      <c r="PJQ1154" s="165"/>
      <c r="PJR1154" s="165"/>
      <c r="PJS1154" s="165"/>
      <c r="PJT1154" s="165"/>
      <c r="PJU1154" s="165"/>
      <c r="PJV1154" s="165"/>
      <c r="PJW1154" s="165"/>
      <c r="PJX1154" s="165"/>
      <c r="PJY1154" s="165"/>
      <c r="PJZ1154" s="165"/>
      <c r="PKA1154" s="165"/>
      <c r="PKB1154" s="165"/>
      <c r="PKC1154" s="165"/>
      <c r="PKD1154" s="165"/>
      <c r="PKE1154" s="165"/>
      <c r="PKF1154" s="165"/>
      <c r="PKG1154" s="165"/>
      <c r="PKH1154" s="165"/>
      <c r="PKI1154" s="165"/>
      <c r="PKJ1154" s="165"/>
      <c r="PKK1154" s="165"/>
      <c r="PKL1154" s="165"/>
      <c r="PKM1154" s="165"/>
      <c r="PKN1154" s="165"/>
      <c r="PKO1154" s="165"/>
      <c r="PKP1154" s="165"/>
      <c r="PKQ1154" s="165"/>
      <c r="PKR1154" s="165"/>
      <c r="PKS1154" s="165"/>
      <c r="PKT1154" s="165"/>
      <c r="PKU1154" s="165"/>
      <c r="PKV1154" s="165"/>
      <c r="PKW1154" s="165"/>
      <c r="PKX1154" s="165"/>
      <c r="PKY1154" s="165"/>
      <c r="PKZ1154" s="165"/>
      <c r="PLA1154" s="165"/>
      <c r="PLB1154" s="165"/>
      <c r="PLC1154" s="165"/>
      <c r="PLD1154" s="165"/>
      <c r="PLE1154" s="165"/>
      <c r="PLF1154" s="165"/>
      <c r="PLG1154" s="165"/>
      <c r="PLH1154" s="165"/>
      <c r="PLI1154" s="165"/>
      <c r="PLJ1154" s="165"/>
      <c r="PLK1154" s="165"/>
      <c r="PLL1154" s="165"/>
      <c r="PLM1154" s="165"/>
      <c r="PLN1154" s="165"/>
      <c r="PLO1154" s="165"/>
      <c r="PLP1154" s="165"/>
      <c r="PLQ1154" s="165"/>
      <c r="PLR1154" s="165"/>
      <c r="PLS1154" s="165"/>
      <c r="PLT1154" s="165"/>
      <c r="PLU1154" s="165"/>
      <c r="PLV1154" s="165"/>
      <c r="PLW1154" s="165"/>
      <c r="PLX1154" s="165"/>
      <c r="PLY1154" s="165"/>
      <c r="PLZ1154" s="165"/>
      <c r="PMA1154" s="165"/>
      <c r="PMB1154" s="165"/>
      <c r="PMC1154" s="165"/>
      <c r="PMD1154" s="165"/>
      <c r="PME1154" s="165"/>
      <c r="PMF1154" s="165"/>
      <c r="PMG1154" s="165"/>
      <c r="PMH1154" s="165"/>
      <c r="PMI1154" s="165"/>
      <c r="PMJ1154" s="165"/>
      <c r="PMK1154" s="165"/>
      <c r="PML1154" s="165"/>
      <c r="PMM1154" s="165"/>
      <c r="PMN1154" s="165"/>
      <c r="PMO1154" s="165"/>
      <c r="PMP1154" s="165"/>
      <c r="PMQ1154" s="165"/>
      <c r="PMR1154" s="165"/>
      <c r="PMS1154" s="165"/>
      <c r="PMT1154" s="165"/>
      <c r="PMU1154" s="165"/>
      <c r="PMV1154" s="165"/>
      <c r="PMW1154" s="165"/>
      <c r="PMX1154" s="165"/>
      <c r="PMY1154" s="165"/>
      <c r="PMZ1154" s="165"/>
      <c r="PNA1154" s="165"/>
      <c r="PNB1154" s="165"/>
      <c r="PNC1154" s="165"/>
      <c r="PND1154" s="165"/>
      <c r="PNE1154" s="165"/>
      <c r="PNF1154" s="165"/>
      <c r="PNG1154" s="165"/>
      <c r="PNH1154" s="165"/>
      <c r="PNI1154" s="165"/>
      <c r="PNJ1154" s="165"/>
      <c r="PNK1154" s="165"/>
      <c r="PNL1154" s="165"/>
      <c r="PNM1154" s="165"/>
      <c r="PNN1154" s="165"/>
      <c r="PNO1154" s="165"/>
      <c r="PNP1154" s="165"/>
      <c r="PNQ1154" s="165"/>
      <c r="PNR1154" s="165"/>
      <c r="PNS1154" s="165"/>
      <c r="PNT1154" s="165"/>
      <c r="PNU1154" s="165"/>
      <c r="PNV1154" s="165"/>
      <c r="PNW1154" s="165"/>
      <c r="PNX1154" s="165"/>
      <c r="PNY1154" s="165"/>
      <c r="PNZ1154" s="165"/>
      <c r="POA1154" s="165"/>
      <c r="POB1154" s="165"/>
      <c r="POC1154" s="165"/>
      <c r="POD1154" s="165"/>
      <c r="POE1154" s="165"/>
      <c r="POF1154" s="165"/>
      <c r="POG1154" s="165"/>
      <c r="POH1154" s="165"/>
      <c r="POI1154" s="165"/>
      <c r="POJ1154" s="165"/>
      <c r="POK1154" s="165"/>
      <c r="POL1154" s="165"/>
      <c r="POM1154" s="165"/>
      <c r="PON1154" s="165"/>
      <c r="POO1154" s="165"/>
      <c r="POP1154" s="165"/>
      <c r="POQ1154" s="165"/>
      <c r="POR1154" s="165"/>
      <c r="POS1154" s="165"/>
      <c r="POT1154" s="165"/>
      <c r="POU1154" s="165"/>
      <c r="POV1154" s="165"/>
      <c r="POW1154" s="165"/>
      <c r="POX1154" s="165"/>
      <c r="POY1154" s="165"/>
      <c r="POZ1154" s="165"/>
      <c r="PPA1154" s="165"/>
      <c r="PPB1154" s="165"/>
      <c r="PPC1154" s="165"/>
      <c r="PPD1154" s="165"/>
      <c r="PPE1154" s="165"/>
      <c r="PPF1154" s="165"/>
      <c r="PPG1154" s="165"/>
      <c r="PPH1154" s="165"/>
      <c r="PPI1154" s="165"/>
      <c r="PPJ1154" s="165"/>
      <c r="PPK1154" s="165"/>
      <c r="PPL1154" s="165"/>
      <c r="PPM1154" s="165"/>
      <c r="PPN1154" s="165"/>
      <c r="PPO1154" s="165"/>
      <c r="PPP1154" s="165"/>
      <c r="PPQ1154" s="165"/>
      <c r="PPR1154" s="165"/>
      <c r="PPS1154" s="165"/>
      <c r="PPT1154" s="165"/>
      <c r="PPU1154" s="165"/>
      <c r="PPV1154" s="165"/>
      <c r="PPW1154" s="165"/>
      <c r="PPX1154" s="165"/>
      <c r="PPY1154" s="165"/>
      <c r="PPZ1154" s="165"/>
      <c r="PQA1154" s="165"/>
      <c r="PQB1154" s="165"/>
      <c r="PQC1154" s="165"/>
      <c r="PQD1154" s="165"/>
      <c r="PQE1154" s="165"/>
      <c r="PQF1154" s="165"/>
      <c r="PQG1154" s="165"/>
      <c r="PQH1154" s="165"/>
      <c r="PQI1154" s="165"/>
      <c r="PQJ1154" s="165"/>
      <c r="PQK1154" s="165"/>
      <c r="PQL1154" s="165"/>
      <c r="PQM1154" s="165"/>
      <c r="PQN1154" s="165"/>
      <c r="PQO1154" s="165"/>
      <c r="PQP1154" s="165"/>
      <c r="PQQ1154" s="165"/>
      <c r="PQR1154" s="165"/>
      <c r="PQS1154" s="165"/>
      <c r="PQT1154" s="165"/>
      <c r="PQU1154" s="165"/>
      <c r="PQV1154" s="165"/>
      <c r="PQW1154" s="165"/>
      <c r="PQX1154" s="165"/>
      <c r="PQY1154" s="165"/>
      <c r="PQZ1154" s="165"/>
      <c r="PRA1154" s="165"/>
      <c r="PRB1154" s="165"/>
      <c r="PRC1154" s="165"/>
      <c r="PRD1154" s="165"/>
      <c r="PRE1154" s="165"/>
      <c r="PRF1154" s="165"/>
      <c r="PRG1154" s="165"/>
      <c r="PRH1154" s="165"/>
      <c r="PRI1154" s="165"/>
      <c r="PRJ1154" s="165"/>
      <c r="PRK1154" s="165"/>
      <c r="PRL1154" s="165"/>
      <c r="PRM1154" s="165"/>
      <c r="PRN1154" s="165"/>
      <c r="PRO1154" s="165"/>
      <c r="PRP1154" s="165"/>
      <c r="PRQ1154" s="165"/>
      <c r="PRR1154" s="165"/>
      <c r="PRS1154" s="165"/>
      <c r="PRT1154" s="165"/>
      <c r="PRU1154" s="165"/>
      <c r="PRV1154" s="165"/>
      <c r="PRW1154" s="165"/>
      <c r="PRX1154" s="165"/>
      <c r="PRY1154" s="165"/>
      <c r="PRZ1154" s="165"/>
      <c r="PSA1154" s="165"/>
      <c r="PSB1154" s="165"/>
      <c r="PSC1154" s="165"/>
      <c r="PSD1154" s="165"/>
      <c r="PSE1154" s="165"/>
      <c r="PSF1154" s="165"/>
      <c r="PSG1154" s="165"/>
      <c r="PSH1154" s="165"/>
      <c r="PSI1154" s="165"/>
      <c r="PSJ1154" s="165"/>
      <c r="PSK1154" s="165"/>
      <c r="PSL1154" s="165"/>
      <c r="PSM1154" s="165"/>
      <c r="PSN1154" s="165"/>
      <c r="PSO1154" s="165"/>
      <c r="PSP1154" s="165"/>
      <c r="PSQ1154" s="165"/>
      <c r="PSR1154" s="165"/>
      <c r="PSS1154" s="165"/>
      <c r="PST1154" s="165"/>
      <c r="PSU1154" s="165"/>
      <c r="PSV1154" s="165"/>
      <c r="PSW1154" s="165"/>
      <c r="PSX1154" s="165"/>
      <c r="PSY1154" s="165"/>
      <c r="PSZ1154" s="165"/>
      <c r="PTA1154" s="165"/>
      <c r="PTB1154" s="165"/>
      <c r="PTC1154" s="165"/>
      <c r="PTD1154" s="165"/>
      <c r="PTE1154" s="165"/>
      <c r="PTF1154" s="165"/>
      <c r="PTG1154" s="165"/>
      <c r="PTH1154" s="165"/>
      <c r="PTI1154" s="165"/>
      <c r="PTJ1154" s="165"/>
      <c r="PTK1154" s="165"/>
      <c r="PTL1154" s="165"/>
      <c r="PTM1154" s="165"/>
      <c r="PTN1154" s="165"/>
      <c r="PTO1154" s="165"/>
      <c r="PTP1154" s="165"/>
      <c r="PTQ1154" s="165"/>
      <c r="PTR1154" s="165"/>
      <c r="PTS1154" s="165"/>
      <c r="PTT1154" s="165"/>
      <c r="PTU1154" s="165"/>
      <c r="PTV1154" s="165"/>
      <c r="PTW1154" s="165"/>
      <c r="PTX1154" s="165"/>
      <c r="PTY1154" s="165"/>
      <c r="PTZ1154" s="165"/>
      <c r="PUA1154" s="165"/>
      <c r="PUB1154" s="165"/>
      <c r="PUC1154" s="165"/>
      <c r="PUD1154" s="165"/>
      <c r="PUE1154" s="165"/>
      <c r="PUF1154" s="165"/>
      <c r="PUG1154" s="165"/>
      <c r="PUH1154" s="165"/>
      <c r="PUI1154" s="165"/>
      <c r="PUJ1154" s="165"/>
      <c r="PUK1154" s="165"/>
      <c r="PUL1154" s="165"/>
      <c r="PUM1154" s="165"/>
      <c r="PUN1154" s="165"/>
      <c r="PUO1154" s="165"/>
      <c r="PUP1154" s="165"/>
      <c r="PUQ1154" s="165"/>
      <c r="PUR1154" s="165"/>
      <c r="PUS1154" s="165"/>
      <c r="PUT1154" s="165"/>
      <c r="PUU1154" s="165"/>
      <c r="PUV1154" s="165"/>
      <c r="PUW1154" s="165"/>
      <c r="PUX1154" s="165"/>
      <c r="PUY1154" s="165"/>
      <c r="PUZ1154" s="165"/>
      <c r="PVA1154" s="165"/>
      <c r="PVB1154" s="165"/>
      <c r="PVC1154" s="165"/>
      <c r="PVD1154" s="165"/>
      <c r="PVE1154" s="165"/>
      <c r="PVF1154" s="165"/>
      <c r="PVG1154" s="165"/>
      <c r="PVH1154" s="165"/>
      <c r="PVI1154" s="165"/>
      <c r="PVJ1154" s="165"/>
      <c r="PVK1154" s="165"/>
      <c r="PVL1154" s="165"/>
      <c r="PVM1154" s="165"/>
      <c r="PVN1154" s="165"/>
      <c r="PVO1154" s="165"/>
      <c r="PVP1154" s="165"/>
      <c r="PVQ1154" s="165"/>
      <c r="PVR1154" s="165"/>
      <c r="PVS1154" s="165"/>
      <c r="PVT1154" s="165"/>
      <c r="PVU1154" s="165"/>
      <c r="PVV1154" s="165"/>
      <c r="PVW1154" s="165"/>
      <c r="PVX1154" s="165"/>
      <c r="PVY1154" s="165"/>
      <c r="PVZ1154" s="165"/>
      <c r="PWA1154" s="165"/>
      <c r="PWB1154" s="165"/>
      <c r="PWC1154" s="165"/>
      <c r="PWD1154" s="165"/>
      <c r="PWE1154" s="165"/>
      <c r="PWF1154" s="165"/>
      <c r="PWG1154" s="165"/>
      <c r="PWH1154" s="165"/>
      <c r="PWI1154" s="165"/>
      <c r="PWJ1154" s="165"/>
      <c r="PWK1154" s="165"/>
      <c r="PWL1154" s="165"/>
      <c r="PWM1154" s="165"/>
      <c r="PWN1154" s="165"/>
      <c r="PWO1154" s="165"/>
      <c r="PWP1154" s="165"/>
      <c r="PWQ1154" s="165"/>
      <c r="PWR1154" s="165"/>
      <c r="PWS1154" s="165"/>
      <c r="PWT1154" s="165"/>
      <c r="PWU1154" s="165"/>
      <c r="PWV1154" s="165"/>
      <c r="PWW1154" s="165"/>
      <c r="PWX1154" s="165"/>
      <c r="PWY1154" s="165"/>
      <c r="PWZ1154" s="165"/>
      <c r="PXA1154" s="165"/>
      <c r="PXB1154" s="165"/>
      <c r="PXC1154" s="165"/>
      <c r="PXD1154" s="165"/>
      <c r="PXE1154" s="165"/>
      <c r="PXF1154" s="165"/>
      <c r="PXG1154" s="165"/>
      <c r="PXH1154" s="165"/>
      <c r="PXI1154" s="165"/>
      <c r="PXJ1154" s="165"/>
      <c r="PXK1154" s="165"/>
      <c r="PXL1154" s="165"/>
      <c r="PXM1154" s="165"/>
      <c r="PXN1154" s="165"/>
      <c r="PXO1154" s="165"/>
      <c r="PXP1154" s="165"/>
      <c r="PXQ1154" s="165"/>
      <c r="PXR1154" s="165"/>
      <c r="PXS1154" s="165"/>
      <c r="PXT1154" s="165"/>
      <c r="PXU1154" s="165"/>
      <c r="PXV1154" s="165"/>
      <c r="PXW1154" s="165"/>
      <c r="PXX1154" s="165"/>
      <c r="PXY1154" s="165"/>
      <c r="PXZ1154" s="165"/>
      <c r="PYA1154" s="165"/>
      <c r="PYB1154" s="165"/>
      <c r="PYC1154" s="165"/>
      <c r="PYD1154" s="165"/>
      <c r="PYE1154" s="165"/>
      <c r="PYF1154" s="165"/>
      <c r="PYG1154" s="165"/>
      <c r="PYH1154" s="165"/>
      <c r="PYI1154" s="165"/>
      <c r="PYJ1154" s="165"/>
      <c r="PYK1154" s="165"/>
      <c r="PYL1154" s="165"/>
      <c r="PYM1154" s="165"/>
      <c r="PYN1154" s="165"/>
      <c r="PYO1154" s="165"/>
      <c r="PYP1154" s="165"/>
      <c r="PYQ1154" s="165"/>
      <c r="PYR1154" s="165"/>
      <c r="PYS1154" s="165"/>
      <c r="PYT1154" s="165"/>
      <c r="PYU1154" s="165"/>
      <c r="PYV1154" s="165"/>
      <c r="PYW1154" s="165"/>
      <c r="PYX1154" s="165"/>
      <c r="PYY1154" s="165"/>
      <c r="PYZ1154" s="165"/>
      <c r="PZA1154" s="165"/>
      <c r="PZB1154" s="165"/>
      <c r="PZC1154" s="165"/>
      <c r="PZD1154" s="165"/>
      <c r="PZE1154" s="165"/>
      <c r="PZF1154" s="165"/>
      <c r="PZG1154" s="165"/>
      <c r="PZH1154" s="165"/>
      <c r="PZI1154" s="165"/>
      <c r="PZJ1154" s="165"/>
      <c r="PZK1154" s="165"/>
      <c r="PZL1154" s="165"/>
      <c r="PZM1154" s="165"/>
      <c r="PZN1154" s="165"/>
      <c r="PZO1154" s="165"/>
      <c r="PZP1154" s="165"/>
      <c r="PZQ1154" s="165"/>
      <c r="PZR1154" s="165"/>
      <c r="PZS1154" s="165"/>
      <c r="PZT1154" s="165"/>
      <c r="PZU1154" s="165"/>
      <c r="PZV1154" s="165"/>
      <c r="PZW1154" s="165"/>
      <c r="PZX1154" s="165"/>
      <c r="PZY1154" s="165"/>
      <c r="PZZ1154" s="165"/>
      <c r="QAA1154" s="165"/>
      <c r="QAB1154" s="165"/>
      <c r="QAC1154" s="165"/>
      <c r="QAD1154" s="165"/>
      <c r="QAE1154" s="165"/>
      <c r="QAF1154" s="165"/>
      <c r="QAG1154" s="165"/>
      <c r="QAH1154" s="165"/>
      <c r="QAI1154" s="165"/>
      <c r="QAJ1154" s="165"/>
      <c r="QAK1154" s="165"/>
      <c r="QAL1154" s="165"/>
      <c r="QAM1154" s="165"/>
      <c r="QAN1154" s="165"/>
      <c r="QAO1154" s="165"/>
      <c r="QAP1154" s="165"/>
      <c r="QAQ1154" s="165"/>
      <c r="QAR1154" s="165"/>
      <c r="QAS1154" s="165"/>
      <c r="QAT1154" s="165"/>
      <c r="QAU1154" s="165"/>
      <c r="QAV1154" s="165"/>
      <c r="QAW1154" s="165"/>
      <c r="QAX1154" s="165"/>
      <c r="QAY1154" s="165"/>
      <c r="QAZ1154" s="165"/>
      <c r="QBA1154" s="165"/>
      <c r="QBB1154" s="165"/>
      <c r="QBC1154" s="165"/>
      <c r="QBD1154" s="165"/>
      <c r="QBE1154" s="165"/>
      <c r="QBF1154" s="165"/>
      <c r="QBG1154" s="165"/>
      <c r="QBH1154" s="165"/>
      <c r="QBI1154" s="165"/>
      <c r="QBJ1154" s="165"/>
      <c r="QBK1154" s="165"/>
      <c r="QBL1154" s="165"/>
      <c r="QBM1154" s="165"/>
      <c r="QBN1154" s="165"/>
      <c r="QBO1154" s="165"/>
      <c r="QBP1154" s="165"/>
      <c r="QBQ1154" s="165"/>
      <c r="QBR1154" s="165"/>
      <c r="QBS1154" s="165"/>
      <c r="QBT1154" s="165"/>
      <c r="QBU1154" s="165"/>
      <c r="QBV1154" s="165"/>
      <c r="QBW1154" s="165"/>
      <c r="QBX1154" s="165"/>
      <c r="QBY1154" s="165"/>
      <c r="QBZ1154" s="165"/>
      <c r="QCA1154" s="165"/>
      <c r="QCB1154" s="165"/>
      <c r="QCC1154" s="165"/>
      <c r="QCD1154" s="165"/>
      <c r="QCE1154" s="165"/>
      <c r="QCF1154" s="165"/>
      <c r="QCG1154" s="165"/>
      <c r="QCH1154" s="165"/>
      <c r="QCI1154" s="165"/>
      <c r="QCJ1154" s="165"/>
      <c r="QCK1154" s="165"/>
      <c r="QCL1154" s="165"/>
      <c r="QCM1154" s="165"/>
      <c r="QCN1154" s="165"/>
      <c r="QCO1154" s="165"/>
      <c r="QCP1154" s="165"/>
      <c r="QCQ1154" s="165"/>
      <c r="QCR1154" s="165"/>
      <c r="QCS1154" s="165"/>
      <c r="QCT1154" s="165"/>
      <c r="QCU1154" s="165"/>
      <c r="QCV1154" s="165"/>
      <c r="QCW1154" s="165"/>
      <c r="QCX1154" s="165"/>
      <c r="QCY1154" s="165"/>
      <c r="QCZ1154" s="165"/>
      <c r="QDA1154" s="165"/>
      <c r="QDB1154" s="165"/>
      <c r="QDC1154" s="165"/>
      <c r="QDD1154" s="165"/>
      <c r="QDE1154" s="165"/>
      <c r="QDF1154" s="165"/>
      <c r="QDG1154" s="165"/>
      <c r="QDH1154" s="165"/>
      <c r="QDI1154" s="165"/>
      <c r="QDJ1154" s="165"/>
      <c r="QDK1154" s="165"/>
      <c r="QDL1154" s="165"/>
      <c r="QDM1154" s="165"/>
      <c r="QDN1154" s="165"/>
      <c r="QDO1154" s="165"/>
      <c r="QDP1154" s="165"/>
      <c r="QDQ1154" s="165"/>
      <c r="QDR1154" s="165"/>
      <c r="QDS1154" s="165"/>
      <c r="QDT1154" s="165"/>
      <c r="QDU1154" s="165"/>
      <c r="QDV1154" s="165"/>
      <c r="QDW1154" s="165"/>
      <c r="QDX1154" s="165"/>
      <c r="QDY1154" s="165"/>
      <c r="QDZ1154" s="165"/>
      <c r="QEA1154" s="165"/>
      <c r="QEB1154" s="165"/>
      <c r="QEC1154" s="165"/>
      <c r="QED1154" s="165"/>
      <c r="QEE1154" s="165"/>
      <c r="QEF1154" s="165"/>
      <c r="QEG1154" s="165"/>
      <c r="QEH1154" s="165"/>
      <c r="QEI1154" s="165"/>
      <c r="QEJ1154" s="165"/>
      <c r="QEK1154" s="165"/>
      <c r="QEL1154" s="165"/>
      <c r="QEM1154" s="165"/>
      <c r="QEN1154" s="165"/>
      <c r="QEO1154" s="165"/>
      <c r="QEP1154" s="165"/>
      <c r="QEQ1154" s="165"/>
      <c r="QER1154" s="165"/>
      <c r="QES1154" s="165"/>
      <c r="QET1154" s="165"/>
      <c r="QEU1154" s="165"/>
      <c r="QEV1154" s="165"/>
      <c r="QEW1154" s="165"/>
      <c r="QEX1154" s="165"/>
      <c r="QEY1154" s="165"/>
      <c r="QEZ1154" s="165"/>
      <c r="QFA1154" s="165"/>
      <c r="QFB1154" s="165"/>
      <c r="QFC1154" s="165"/>
      <c r="QFD1154" s="165"/>
      <c r="QFE1154" s="165"/>
      <c r="QFF1154" s="165"/>
      <c r="QFG1154" s="165"/>
      <c r="QFH1154" s="165"/>
      <c r="QFI1154" s="165"/>
      <c r="QFJ1154" s="165"/>
      <c r="QFK1154" s="165"/>
      <c r="QFL1154" s="165"/>
      <c r="QFM1154" s="165"/>
      <c r="QFN1154" s="165"/>
      <c r="QFO1154" s="165"/>
      <c r="QFP1154" s="165"/>
      <c r="QFQ1154" s="165"/>
      <c r="QFR1154" s="165"/>
      <c r="QFS1154" s="165"/>
      <c r="QFT1154" s="165"/>
      <c r="QFU1154" s="165"/>
      <c r="QFV1154" s="165"/>
      <c r="QFW1154" s="165"/>
      <c r="QFX1154" s="165"/>
      <c r="QFY1154" s="165"/>
      <c r="QFZ1154" s="165"/>
      <c r="QGA1154" s="165"/>
      <c r="QGB1154" s="165"/>
      <c r="QGC1154" s="165"/>
      <c r="QGD1154" s="165"/>
      <c r="QGE1154" s="165"/>
      <c r="QGF1154" s="165"/>
      <c r="QGG1154" s="165"/>
      <c r="QGH1154" s="165"/>
      <c r="QGI1154" s="165"/>
      <c r="QGJ1154" s="165"/>
      <c r="QGK1154" s="165"/>
      <c r="QGL1154" s="165"/>
      <c r="QGM1154" s="165"/>
      <c r="QGN1154" s="165"/>
      <c r="QGO1154" s="165"/>
      <c r="QGP1154" s="165"/>
      <c r="QGQ1154" s="165"/>
      <c r="QGR1154" s="165"/>
      <c r="QGS1154" s="165"/>
      <c r="QGT1154" s="165"/>
      <c r="QGU1154" s="165"/>
      <c r="QGV1154" s="165"/>
      <c r="QGW1154" s="165"/>
      <c r="QGX1154" s="165"/>
      <c r="QGY1154" s="165"/>
      <c r="QGZ1154" s="165"/>
      <c r="QHA1154" s="165"/>
      <c r="QHB1154" s="165"/>
      <c r="QHC1154" s="165"/>
      <c r="QHD1154" s="165"/>
      <c r="QHE1154" s="165"/>
      <c r="QHF1154" s="165"/>
      <c r="QHG1154" s="165"/>
      <c r="QHH1154" s="165"/>
      <c r="QHI1154" s="165"/>
      <c r="QHJ1154" s="165"/>
      <c r="QHK1154" s="165"/>
      <c r="QHL1154" s="165"/>
      <c r="QHM1154" s="165"/>
      <c r="QHN1154" s="165"/>
      <c r="QHO1154" s="165"/>
      <c r="QHP1154" s="165"/>
      <c r="QHQ1154" s="165"/>
      <c r="QHR1154" s="165"/>
      <c r="QHS1154" s="165"/>
      <c r="QHT1154" s="165"/>
      <c r="QHU1154" s="165"/>
      <c r="QHV1154" s="165"/>
      <c r="QHW1154" s="165"/>
      <c r="QHX1154" s="165"/>
      <c r="QHY1154" s="165"/>
      <c r="QHZ1154" s="165"/>
      <c r="QIA1154" s="165"/>
      <c r="QIB1154" s="165"/>
      <c r="QIC1154" s="165"/>
      <c r="QID1154" s="165"/>
      <c r="QIE1154" s="165"/>
      <c r="QIF1154" s="165"/>
      <c r="QIG1154" s="165"/>
      <c r="QIH1154" s="165"/>
      <c r="QII1154" s="165"/>
      <c r="QIJ1154" s="165"/>
      <c r="QIK1154" s="165"/>
      <c r="QIL1154" s="165"/>
      <c r="QIM1154" s="165"/>
      <c r="QIN1154" s="165"/>
      <c r="QIO1154" s="165"/>
      <c r="QIP1154" s="165"/>
      <c r="QIQ1154" s="165"/>
      <c r="QIR1154" s="165"/>
      <c r="QIS1154" s="165"/>
      <c r="QIT1154" s="165"/>
      <c r="QIU1154" s="165"/>
      <c r="QIV1154" s="165"/>
      <c r="QIW1154" s="165"/>
      <c r="QIX1154" s="165"/>
      <c r="QIY1154" s="165"/>
      <c r="QIZ1154" s="165"/>
      <c r="QJA1154" s="165"/>
      <c r="QJB1154" s="165"/>
      <c r="QJC1154" s="165"/>
      <c r="QJD1154" s="165"/>
      <c r="QJE1154" s="165"/>
      <c r="QJF1154" s="165"/>
      <c r="QJG1154" s="165"/>
      <c r="QJH1154" s="165"/>
      <c r="QJI1154" s="165"/>
      <c r="QJJ1154" s="165"/>
      <c r="QJK1154" s="165"/>
      <c r="QJL1154" s="165"/>
      <c r="QJM1154" s="165"/>
      <c r="QJN1154" s="165"/>
      <c r="QJO1154" s="165"/>
      <c r="QJP1154" s="165"/>
      <c r="QJQ1154" s="165"/>
      <c r="QJR1154" s="165"/>
      <c r="QJS1154" s="165"/>
      <c r="QJT1154" s="165"/>
      <c r="QJU1154" s="165"/>
      <c r="QJV1154" s="165"/>
      <c r="QJW1154" s="165"/>
      <c r="QJX1154" s="165"/>
      <c r="QJY1154" s="165"/>
      <c r="QJZ1154" s="165"/>
      <c r="QKA1154" s="165"/>
      <c r="QKB1154" s="165"/>
      <c r="QKC1154" s="165"/>
      <c r="QKD1154" s="165"/>
      <c r="QKE1154" s="165"/>
      <c r="QKF1154" s="165"/>
      <c r="QKG1154" s="165"/>
      <c r="QKH1154" s="165"/>
      <c r="QKI1154" s="165"/>
      <c r="QKJ1154" s="165"/>
      <c r="QKK1154" s="165"/>
      <c r="QKL1154" s="165"/>
      <c r="QKM1154" s="165"/>
      <c r="QKN1154" s="165"/>
      <c r="QKO1154" s="165"/>
      <c r="QKP1154" s="165"/>
      <c r="QKQ1154" s="165"/>
      <c r="QKR1154" s="165"/>
      <c r="QKS1154" s="165"/>
      <c r="QKT1154" s="165"/>
      <c r="QKU1154" s="165"/>
      <c r="QKV1154" s="165"/>
      <c r="QKW1154" s="165"/>
      <c r="QKX1154" s="165"/>
      <c r="QKY1154" s="165"/>
      <c r="QKZ1154" s="165"/>
      <c r="QLA1154" s="165"/>
      <c r="QLB1154" s="165"/>
      <c r="QLC1154" s="165"/>
      <c r="QLD1154" s="165"/>
      <c r="QLE1154" s="165"/>
      <c r="QLF1154" s="165"/>
      <c r="QLG1154" s="165"/>
      <c r="QLH1154" s="165"/>
      <c r="QLI1154" s="165"/>
      <c r="QLJ1154" s="165"/>
      <c r="QLK1154" s="165"/>
      <c r="QLL1154" s="165"/>
      <c r="QLM1154" s="165"/>
      <c r="QLN1154" s="165"/>
      <c r="QLO1154" s="165"/>
      <c r="QLP1154" s="165"/>
      <c r="QLQ1154" s="165"/>
      <c r="QLR1154" s="165"/>
      <c r="QLS1154" s="165"/>
      <c r="QLT1154" s="165"/>
      <c r="QLU1154" s="165"/>
      <c r="QLV1154" s="165"/>
      <c r="QLW1154" s="165"/>
      <c r="QLX1154" s="165"/>
      <c r="QLY1154" s="165"/>
      <c r="QLZ1154" s="165"/>
      <c r="QMA1154" s="165"/>
      <c r="QMB1154" s="165"/>
      <c r="QMC1154" s="165"/>
      <c r="QMD1154" s="165"/>
      <c r="QME1154" s="165"/>
      <c r="QMF1154" s="165"/>
      <c r="QMG1154" s="165"/>
      <c r="QMH1154" s="165"/>
      <c r="QMI1154" s="165"/>
      <c r="QMJ1154" s="165"/>
      <c r="QMK1154" s="165"/>
      <c r="QML1154" s="165"/>
      <c r="QMM1154" s="165"/>
      <c r="QMN1154" s="165"/>
      <c r="QMO1154" s="165"/>
      <c r="QMP1154" s="165"/>
      <c r="QMQ1154" s="165"/>
      <c r="QMR1154" s="165"/>
      <c r="QMS1154" s="165"/>
      <c r="QMT1154" s="165"/>
      <c r="QMU1154" s="165"/>
      <c r="QMV1154" s="165"/>
      <c r="QMW1154" s="165"/>
      <c r="QMX1154" s="165"/>
      <c r="QMY1154" s="165"/>
      <c r="QMZ1154" s="165"/>
      <c r="QNA1154" s="165"/>
      <c r="QNB1154" s="165"/>
      <c r="QNC1154" s="165"/>
      <c r="QND1154" s="165"/>
      <c r="QNE1154" s="165"/>
      <c r="QNF1154" s="165"/>
      <c r="QNG1154" s="165"/>
      <c r="QNH1154" s="165"/>
      <c r="QNI1154" s="165"/>
      <c r="QNJ1154" s="165"/>
      <c r="QNK1154" s="165"/>
      <c r="QNL1154" s="165"/>
      <c r="QNM1154" s="165"/>
      <c r="QNN1154" s="165"/>
      <c r="QNO1154" s="165"/>
      <c r="QNP1154" s="165"/>
      <c r="QNQ1154" s="165"/>
      <c r="QNR1154" s="165"/>
      <c r="QNS1154" s="165"/>
      <c r="QNT1154" s="165"/>
      <c r="QNU1154" s="165"/>
      <c r="QNV1154" s="165"/>
      <c r="QNW1154" s="165"/>
      <c r="QNX1154" s="165"/>
      <c r="QNY1154" s="165"/>
      <c r="QNZ1154" s="165"/>
      <c r="QOA1154" s="165"/>
      <c r="QOB1154" s="165"/>
      <c r="QOC1154" s="165"/>
      <c r="QOD1154" s="165"/>
      <c r="QOE1154" s="165"/>
      <c r="QOF1154" s="165"/>
      <c r="QOG1154" s="165"/>
      <c r="QOH1154" s="165"/>
      <c r="QOI1154" s="165"/>
      <c r="QOJ1154" s="165"/>
      <c r="QOK1154" s="165"/>
      <c r="QOL1154" s="165"/>
      <c r="QOM1154" s="165"/>
      <c r="QON1154" s="165"/>
      <c r="QOO1154" s="165"/>
      <c r="QOP1154" s="165"/>
      <c r="QOQ1154" s="165"/>
      <c r="QOR1154" s="165"/>
      <c r="QOS1154" s="165"/>
      <c r="QOT1154" s="165"/>
      <c r="QOU1154" s="165"/>
      <c r="QOV1154" s="165"/>
      <c r="QOW1154" s="165"/>
      <c r="QOX1154" s="165"/>
      <c r="QOY1154" s="165"/>
      <c r="QOZ1154" s="165"/>
      <c r="QPA1154" s="165"/>
      <c r="QPB1154" s="165"/>
      <c r="QPC1154" s="165"/>
      <c r="QPD1154" s="165"/>
      <c r="QPE1154" s="165"/>
      <c r="QPF1154" s="165"/>
      <c r="QPG1154" s="165"/>
      <c r="QPH1154" s="165"/>
      <c r="QPI1154" s="165"/>
      <c r="QPJ1154" s="165"/>
      <c r="QPK1154" s="165"/>
      <c r="QPL1154" s="165"/>
      <c r="QPM1154" s="165"/>
      <c r="QPN1154" s="165"/>
      <c r="QPO1154" s="165"/>
      <c r="QPP1154" s="165"/>
      <c r="QPQ1154" s="165"/>
      <c r="QPR1154" s="165"/>
      <c r="QPS1154" s="165"/>
      <c r="QPT1154" s="165"/>
      <c r="QPU1154" s="165"/>
      <c r="QPV1154" s="165"/>
      <c r="QPW1154" s="165"/>
      <c r="QPX1154" s="165"/>
      <c r="QPY1154" s="165"/>
      <c r="QPZ1154" s="165"/>
      <c r="QQA1154" s="165"/>
      <c r="QQB1154" s="165"/>
      <c r="QQC1154" s="165"/>
      <c r="QQD1154" s="165"/>
      <c r="QQE1154" s="165"/>
      <c r="QQF1154" s="165"/>
      <c r="QQG1154" s="165"/>
      <c r="QQH1154" s="165"/>
      <c r="QQI1154" s="165"/>
      <c r="QQJ1154" s="165"/>
      <c r="QQK1154" s="165"/>
      <c r="QQL1154" s="165"/>
      <c r="QQM1154" s="165"/>
      <c r="QQN1154" s="165"/>
      <c r="QQO1154" s="165"/>
      <c r="QQP1154" s="165"/>
      <c r="QQQ1154" s="165"/>
      <c r="QQR1154" s="165"/>
      <c r="QQS1154" s="165"/>
      <c r="QQT1154" s="165"/>
      <c r="QQU1154" s="165"/>
      <c r="QQV1154" s="165"/>
      <c r="QQW1154" s="165"/>
      <c r="QQX1154" s="165"/>
      <c r="QQY1154" s="165"/>
      <c r="QQZ1154" s="165"/>
      <c r="QRA1154" s="165"/>
      <c r="QRB1154" s="165"/>
      <c r="QRC1154" s="165"/>
      <c r="QRD1154" s="165"/>
      <c r="QRE1154" s="165"/>
      <c r="QRF1154" s="165"/>
      <c r="QRG1154" s="165"/>
      <c r="QRH1154" s="165"/>
      <c r="QRI1154" s="165"/>
      <c r="QRJ1154" s="165"/>
      <c r="QRK1154" s="165"/>
      <c r="QRL1154" s="165"/>
      <c r="QRM1154" s="165"/>
      <c r="QRN1154" s="165"/>
      <c r="QRO1154" s="165"/>
      <c r="QRP1154" s="165"/>
      <c r="QRQ1154" s="165"/>
      <c r="QRR1154" s="165"/>
      <c r="QRS1154" s="165"/>
      <c r="QRT1154" s="165"/>
      <c r="QRU1154" s="165"/>
      <c r="QRV1154" s="165"/>
      <c r="QRW1154" s="165"/>
      <c r="QRX1154" s="165"/>
      <c r="QRY1154" s="165"/>
      <c r="QRZ1154" s="165"/>
      <c r="QSA1154" s="165"/>
      <c r="QSB1154" s="165"/>
      <c r="QSC1154" s="165"/>
      <c r="QSD1154" s="165"/>
      <c r="QSE1154" s="165"/>
      <c r="QSF1154" s="165"/>
      <c r="QSG1154" s="165"/>
      <c r="QSH1154" s="165"/>
      <c r="QSI1154" s="165"/>
      <c r="QSJ1154" s="165"/>
      <c r="QSK1154" s="165"/>
      <c r="QSL1154" s="165"/>
      <c r="QSM1154" s="165"/>
      <c r="QSN1154" s="165"/>
      <c r="QSO1154" s="165"/>
      <c r="QSP1154" s="165"/>
      <c r="QSQ1154" s="165"/>
      <c r="QSR1154" s="165"/>
      <c r="QSS1154" s="165"/>
      <c r="QST1154" s="165"/>
      <c r="QSU1154" s="165"/>
      <c r="QSV1154" s="165"/>
      <c r="QSW1154" s="165"/>
      <c r="QSX1154" s="165"/>
      <c r="QSY1154" s="165"/>
      <c r="QSZ1154" s="165"/>
      <c r="QTA1154" s="165"/>
      <c r="QTB1154" s="165"/>
      <c r="QTC1154" s="165"/>
      <c r="QTD1154" s="165"/>
      <c r="QTE1154" s="165"/>
      <c r="QTF1154" s="165"/>
      <c r="QTG1154" s="165"/>
      <c r="QTH1154" s="165"/>
      <c r="QTI1154" s="165"/>
      <c r="QTJ1154" s="165"/>
      <c r="QTK1154" s="165"/>
      <c r="QTL1154" s="165"/>
      <c r="QTM1154" s="165"/>
      <c r="QTN1154" s="165"/>
      <c r="QTO1154" s="165"/>
      <c r="QTP1154" s="165"/>
      <c r="QTQ1154" s="165"/>
      <c r="QTR1154" s="165"/>
      <c r="QTS1154" s="165"/>
      <c r="QTT1154" s="165"/>
      <c r="QTU1154" s="165"/>
      <c r="QTV1154" s="165"/>
      <c r="QTW1154" s="165"/>
      <c r="QTX1154" s="165"/>
      <c r="QTY1154" s="165"/>
      <c r="QTZ1154" s="165"/>
      <c r="QUA1154" s="165"/>
      <c r="QUB1154" s="165"/>
      <c r="QUC1154" s="165"/>
      <c r="QUD1154" s="165"/>
      <c r="QUE1154" s="165"/>
      <c r="QUF1154" s="165"/>
      <c r="QUG1154" s="165"/>
      <c r="QUH1154" s="165"/>
      <c r="QUI1154" s="165"/>
      <c r="QUJ1154" s="165"/>
      <c r="QUK1154" s="165"/>
      <c r="QUL1154" s="165"/>
      <c r="QUM1154" s="165"/>
      <c r="QUN1154" s="165"/>
      <c r="QUO1154" s="165"/>
      <c r="QUP1154" s="165"/>
      <c r="QUQ1154" s="165"/>
      <c r="QUR1154" s="165"/>
      <c r="QUS1154" s="165"/>
      <c r="QUT1154" s="165"/>
      <c r="QUU1154" s="165"/>
      <c r="QUV1154" s="165"/>
      <c r="QUW1154" s="165"/>
      <c r="QUX1154" s="165"/>
      <c r="QUY1154" s="165"/>
      <c r="QUZ1154" s="165"/>
      <c r="QVA1154" s="165"/>
      <c r="QVB1154" s="165"/>
      <c r="QVC1154" s="165"/>
      <c r="QVD1154" s="165"/>
      <c r="QVE1154" s="165"/>
      <c r="QVF1154" s="165"/>
      <c r="QVG1154" s="165"/>
      <c r="QVH1154" s="165"/>
      <c r="QVI1154" s="165"/>
      <c r="QVJ1154" s="165"/>
      <c r="QVK1154" s="165"/>
      <c r="QVL1154" s="165"/>
      <c r="QVM1154" s="165"/>
      <c r="QVN1154" s="165"/>
      <c r="QVO1154" s="165"/>
      <c r="QVP1154" s="165"/>
      <c r="QVQ1154" s="165"/>
      <c r="QVR1154" s="165"/>
      <c r="QVS1154" s="165"/>
      <c r="QVT1154" s="165"/>
      <c r="QVU1154" s="165"/>
      <c r="QVV1154" s="165"/>
      <c r="QVW1154" s="165"/>
      <c r="QVX1154" s="165"/>
      <c r="QVY1154" s="165"/>
      <c r="QVZ1154" s="165"/>
      <c r="QWA1154" s="165"/>
      <c r="QWB1154" s="165"/>
      <c r="QWC1154" s="165"/>
      <c r="QWD1154" s="165"/>
      <c r="QWE1154" s="165"/>
      <c r="QWF1154" s="165"/>
      <c r="QWG1154" s="165"/>
      <c r="QWH1154" s="165"/>
      <c r="QWI1154" s="165"/>
      <c r="QWJ1154" s="165"/>
      <c r="QWK1154" s="165"/>
      <c r="QWL1154" s="165"/>
      <c r="QWM1154" s="165"/>
      <c r="QWN1154" s="165"/>
      <c r="QWO1154" s="165"/>
      <c r="QWP1154" s="165"/>
      <c r="QWQ1154" s="165"/>
      <c r="QWR1154" s="165"/>
      <c r="QWS1154" s="165"/>
      <c r="QWT1154" s="165"/>
      <c r="QWU1154" s="165"/>
      <c r="QWV1154" s="165"/>
      <c r="QWW1154" s="165"/>
      <c r="QWX1154" s="165"/>
      <c r="QWY1154" s="165"/>
      <c r="QWZ1154" s="165"/>
      <c r="QXA1154" s="165"/>
      <c r="QXB1154" s="165"/>
      <c r="QXC1154" s="165"/>
      <c r="QXD1154" s="165"/>
      <c r="QXE1154" s="165"/>
      <c r="QXF1154" s="165"/>
      <c r="QXG1154" s="165"/>
      <c r="QXH1154" s="165"/>
      <c r="QXI1154" s="165"/>
      <c r="QXJ1154" s="165"/>
      <c r="QXK1154" s="165"/>
      <c r="QXL1154" s="165"/>
      <c r="QXM1154" s="165"/>
      <c r="QXN1154" s="165"/>
      <c r="QXO1154" s="165"/>
      <c r="QXP1154" s="165"/>
      <c r="QXQ1154" s="165"/>
      <c r="QXR1154" s="165"/>
      <c r="QXS1154" s="165"/>
      <c r="QXT1154" s="165"/>
      <c r="QXU1154" s="165"/>
      <c r="QXV1154" s="165"/>
      <c r="QXW1154" s="165"/>
      <c r="QXX1154" s="165"/>
      <c r="QXY1154" s="165"/>
      <c r="QXZ1154" s="165"/>
      <c r="QYA1154" s="165"/>
      <c r="QYB1154" s="165"/>
      <c r="QYC1154" s="165"/>
      <c r="QYD1154" s="165"/>
      <c r="QYE1154" s="165"/>
      <c r="QYF1154" s="165"/>
      <c r="QYG1154" s="165"/>
      <c r="QYH1154" s="165"/>
      <c r="QYI1154" s="165"/>
      <c r="QYJ1154" s="165"/>
      <c r="QYK1154" s="165"/>
      <c r="QYL1154" s="165"/>
      <c r="QYM1154" s="165"/>
      <c r="QYN1154" s="165"/>
      <c r="QYO1154" s="165"/>
      <c r="QYP1154" s="165"/>
      <c r="QYQ1154" s="165"/>
      <c r="QYR1154" s="165"/>
      <c r="QYS1154" s="165"/>
      <c r="QYT1154" s="165"/>
      <c r="QYU1154" s="165"/>
      <c r="QYV1154" s="165"/>
      <c r="QYW1154" s="165"/>
      <c r="QYX1154" s="165"/>
      <c r="QYY1154" s="165"/>
      <c r="QYZ1154" s="165"/>
      <c r="QZA1154" s="165"/>
      <c r="QZB1154" s="165"/>
      <c r="QZC1154" s="165"/>
      <c r="QZD1154" s="165"/>
      <c r="QZE1154" s="165"/>
      <c r="QZF1154" s="165"/>
      <c r="QZG1154" s="165"/>
      <c r="QZH1154" s="165"/>
      <c r="QZI1154" s="165"/>
      <c r="QZJ1154" s="165"/>
      <c r="QZK1154" s="165"/>
      <c r="QZL1154" s="165"/>
      <c r="QZM1154" s="165"/>
      <c r="QZN1154" s="165"/>
      <c r="QZO1154" s="165"/>
      <c r="QZP1154" s="165"/>
      <c r="QZQ1154" s="165"/>
      <c r="QZR1154" s="165"/>
      <c r="QZS1154" s="165"/>
      <c r="QZT1154" s="165"/>
      <c r="QZU1154" s="165"/>
      <c r="QZV1154" s="165"/>
      <c r="QZW1154" s="165"/>
      <c r="QZX1154" s="165"/>
      <c r="QZY1154" s="165"/>
      <c r="QZZ1154" s="165"/>
      <c r="RAA1154" s="165"/>
      <c r="RAB1154" s="165"/>
      <c r="RAC1154" s="165"/>
      <c r="RAD1154" s="165"/>
      <c r="RAE1154" s="165"/>
      <c r="RAF1154" s="165"/>
      <c r="RAG1154" s="165"/>
      <c r="RAH1154" s="165"/>
      <c r="RAI1154" s="165"/>
      <c r="RAJ1154" s="165"/>
      <c r="RAK1154" s="165"/>
      <c r="RAL1154" s="165"/>
      <c r="RAM1154" s="165"/>
      <c r="RAN1154" s="165"/>
      <c r="RAO1154" s="165"/>
      <c r="RAP1154" s="165"/>
      <c r="RAQ1154" s="165"/>
      <c r="RAR1154" s="165"/>
      <c r="RAS1154" s="165"/>
      <c r="RAT1154" s="165"/>
      <c r="RAU1154" s="165"/>
      <c r="RAV1154" s="165"/>
      <c r="RAW1154" s="165"/>
      <c r="RAX1154" s="165"/>
      <c r="RAY1154" s="165"/>
      <c r="RAZ1154" s="165"/>
      <c r="RBA1154" s="165"/>
      <c r="RBB1154" s="165"/>
      <c r="RBC1154" s="165"/>
      <c r="RBD1154" s="165"/>
      <c r="RBE1154" s="165"/>
      <c r="RBF1154" s="165"/>
      <c r="RBG1154" s="165"/>
      <c r="RBH1154" s="165"/>
      <c r="RBI1154" s="165"/>
      <c r="RBJ1154" s="165"/>
      <c r="RBK1154" s="165"/>
      <c r="RBL1154" s="165"/>
      <c r="RBM1154" s="165"/>
      <c r="RBN1154" s="165"/>
      <c r="RBO1154" s="165"/>
      <c r="RBP1154" s="165"/>
      <c r="RBQ1154" s="165"/>
      <c r="RBR1154" s="165"/>
      <c r="RBS1154" s="165"/>
      <c r="RBT1154" s="165"/>
      <c r="RBU1154" s="165"/>
      <c r="RBV1154" s="165"/>
      <c r="RBW1154" s="165"/>
      <c r="RBX1154" s="165"/>
      <c r="RBY1154" s="165"/>
      <c r="RBZ1154" s="165"/>
      <c r="RCA1154" s="165"/>
      <c r="RCB1154" s="165"/>
      <c r="RCC1154" s="165"/>
      <c r="RCD1154" s="165"/>
      <c r="RCE1154" s="165"/>
      <c r="RCF1154" s="165"/>
      <c r="RCG1154" s="165"/>
      <c r="RCH1154" s="165"/>
      <c r="RCI1154" s="165"/>
      <c r="RCJ1154" s="165"/>
      <c r="RCK1154" s="165"/>
      <c r="RCL1154" s="165"/>
      <c r="RCM1154" s="165"/>
      <c r="RCN1154" s="165"/>
      <c r="RCO1154" s="165"/>
      <c r="RCP1154" s="165"/>
      <c r="RCQ1154" s="165"/>
      <c r="RCR1154" s="165"/>
      <c r="RCS1154" s="165"/>
      <c r="RCT1154" s="165"/>
      <c r="RCU1154" s="165"/>
      <c r="RCV1154" s="165"/>
      <c r="RCW1154" s="165"/>
      <c r="RCX1154" s="165"/>
      <c r="RCY1154" s="165"/>
      <c r="RCZ1154" s="165"/>
      <c r="RDA1154" s="165"/>
      <c r="RDB1154" s="165"/>
      <c r="RDC1154" s="165"/>
      <c r="RDD1154" s="165"/>
      <c r="RDE1154" s="165"/>
      <c r="RDF1154" s="165"/>
      <c r="RDG1154" s="165"/>
      <c r="RDH1154" s="165"/>
      <c r="RDI1154" s="165"/>
      <c r="RDJ1154" s="165"/>
      <c r="RDK1154" s="165"/>
      <c r="RDL1154" s="165"/>
      <c r="RDM1154" s="165"/>
      <c r="RDN1154" s="165"/>
      <c r="RDO1154" s="165"/>
      <c r="RDP1154" s="165"/>
      <c r="RDQ1154" s="165"/>
      <c r="RDR1154" s="165"/>
      <c r="RDS1154" s="165"/>
      <c r="RDT1154" s="165"/>
      <c r="RDU1154" s="165"/>
      <c r="RDV1154" s="165"/>
      <c r="RDW1154" s="165"/>
      <c r="RDX1154" s="165"/>
      <c r="RDY1154" s="165"/>
      <c r="RDZ1154" s="165"/>
      <c r="REA1154" s="165"/>
      <c r="REB1154" s="165"/>
      <c r="REC1154" s="165"/>
      <c r="RED1154" s="165"/>
      <c r="REE1154" s="165"/>
      <c r="REF1154" s="165"/>
      <c r="REG1154" s="165"/>
      <c r="REH1154" s="165"/>
      <c r="REI1154" s="165"/>
      <c r="REJ1154" s="165"/>
      <c r="REK1154" s="165"/>
      <c r="REL1154" s="165"/>
      <c r="REM1154" s="165"/>
      <c r="REN1154" s="165"/>
      <c r="REO1154" s="165"/>
      <c r="REP1154" s="165"/>
      <c r="REQ1154" s="165"/>
      <c r="RER1154" s="165"/>
      <c r="RES1154" s="165"/>
      <c r="RET1154" s="165"/>
      <c r="REU1154" s="165"/>
      <c r="REV1154" s="165"/>
      <c r="REW1154" s="165"/>
      <c r="REX1154" s="165"/>
      <c r="REY1154" s="165"/>
      <c r="REZ1154" s="165"/>
      <c r="RFA1154" s="165"/>
      <c r="RFB1154" s="165"/>
      <c r="RFC1154" s="165"/>
      <c r="RFD1154" s="165"/>
      <c r="RFE1154" s="165"/>
      <c r="RFF1154" s="165"/>
      <c r="RFG1154" s="165"/>
      <c r="RFH1154" s="165"/>
      <c r="RFI1154" s="165"/>
      <c r="RFJ1154" s="165"/>
      <c r="RFK1154" s="165"/>
      <c r="RFL1154" s="165"/>
      <c r="RFM1154" s="165"/>
      <c r="RFN1154" s="165"/>
      <c r="RFO1154" s="165"/>
      <c r="RFP1154" s="165"/>
      <c r="RFQ1154" s="165"/>
      <c r="RFR1154" s="165"/>
      <c r="RFS1154" s="165"/>
      <c r="RFT1154" s="165"/>
      <c r="RFU1154" s="165"/>
      <c r="RFV1154" s="165"/>
      <c r="RFW1154" s="165"/>
      <c r="RFX1154" s="165"/>
      <c r="RFY1154" s="165"/>
      <c r="RFZ1154" s="165"/>
      <c r="RGA1154" s="165"/>
      <c r="RGB1154" s="165"/>
      <c r="RGC1154" s="165"/>
      <c r="RGD1154" s="165"/>
      <c r="RGE1154" s="165"/>
      <c r="RGF1154" s="165"/>
      <c r="RGG1154" s="165"/>
      <c r="RGH1154" s="165"/>
      <c r="RGI1154" s="165"/>
      <c r="RGJ1154" s="165"/>
      <c r="RGK1154" s="165"/>
      <c r="RGL1154" s="165"/>
      <c r="RGM1154" s="165"/>
      <c r="RGN1154" s="165"/>
      <c r="RGO1154" s="165"/>
      <c r="RGP1154" s="165"/>
      <c r="RGQ1154" s="165"/>
      <c r="RGR1154" s="165"/>
      <c r="RGS1154" s="165"/>
      <c r="RGT1154" s="165"/>
      <c r="RGU1154" s="165"/>
      <c r="RGV1154" s="165"/>
      <c r="RGW1154" s="165"/>
      <c r="RGX1154" s="165"/>
      <c r="RGY1154" s="165"/>
      <c r="RGZ1154" s="165"/>
      <c r="RHA1154" s="165"/>
      <c r="RHB1154" s="165"/>
      <c r="RHC1154" s="165"/>
      <c r="RHD1154" s="165"/>
      <c r="RHE1154" s="165"/>
      <c r="RHF1154" s="165"/>
      <c r="RHG1154" s="165"/>
      <c r="RHH1154" s="165"/>
      <c r="RHI1154" s="165"/>
      <c r="RHJ1154" s="165"/>
      <c r="RHK1154" s="165"/>
      <c r="RHL1154" s="165"/>
      <c r="RHM1154" s="165"/>
      <c r="RHN1154" s="165"/>
      <c r="RHO1154" s="165"/>
      <c r="RHP1154" s="165"/>
      <c r="RHQ1154" s="165"/>
      <c r="RHR1154" s="165"/>
      <c r="RHS1154" s="165"/>
      <c r="RHT1154" s="165"/>
      <c r="RHU1154" s="165"/>
      <c r="RHV1154" s="165"/>
      <c r="RHW1154" s="165"/>
      <c r="RHX1154" s="165"/>
      <c r="RHY1154" s="165"/>
      <c r="RHZ1154" s="165"/>
      <c r="RIA1154" s="165"/>
      <c r="RIB1154" s="165"/>
      <c r="RIC1154" s="165"/>
      <c r="RID1154" s="165"/>
      <c r="RIE1154" s="165"/>
      <c r="RIF1154" s="165"/>
      <c r="RIG1154" s="165"/>
      <c r="RIH1154" s="165"/>
      <c r="RII1154" s="165"/>
      <c r="RIJ1154" s="165"/>
      <c r="RIK1154" s="165"/>
      <c r="RIL1154" s="165"/>
      <c r="RIM1154" s="165"/>
      <c r="RIN1154" s="165"/>
      <c r="RIO1154" s="165"/>
      <c r="RIP1154" s="165"/>
      <c r="RIQ1154" s="165"/>
      <c r="RIR1154" s="165"/>
      <c r="RIS1154" s="165"/>
      <c r="RIT1154" s="165"/>
      <c r="RIU1154" s="165"/>
      <c r="RIV1154" s="165"/>
      <c r="RIW1154" s="165"/>
      <c r="RIX1154" s="165"/>
      <c r="RIY1154" s="165"/>
      <c r="RIZ1154" s="165"/>
      <c r="RJA1154" s="165"/>
      <c r="RJB1154" s="165"/>
      <c r="RJC1154" s="165"/>
      <c r="RJD1154" s="165"/>
      <c r="RJE1154" s="165"/>
      <c r="RJF1154" s="165"/>
      <c r="RJG1154" s="165"/>
      <c r="RJH1154" s="165"/>
      <c r="RJI1154" s="165"/>
      <c r="RJJ1154" s="165"/>
      <c r="RJK1154" s="165"/>
      <c r="RJL1154" s="165"/>
      <c r="RJM1154" s="165"/>
      <c r="RJN1154" s="165"/>
      <c r="RJO1154" s="165"/>
      <c r="RJP1154" s="165"/>
      <c r="RJQ1154" s="165"/>
      <c r="RJR1154" s="165"/>
      <c r="RJS1154" s="165"/>
      <c r="RJT1154" s="165"/>
      <c r="RJU1154" s="165"/>
      <c r="RJV1154" s="165"/>
      <c r="RJW1154" s="165"/>
      <c r="RJX1154" s="165"/>
      <c r="RJY1154" s="165"/>
      <c r="RJZ1154" s="165"/>
      <c r="RKA1154" s="165"/>
      <c r="RKB1154" s="165"/>
      <c r="RKC1154" s="165"/>
      <c r="RKD1154" s="165"/>
      <c r="RKE1154" s="165"/>
      <c r="RKF1154" s="165"/>
      <c r="RKG1154" s="165"/>
      <c r="RKH1154" s="165"/>
      <c r="RKI1154" s="165"/>
      <c r="RKJ1154" s="165"/>
      <c r="RKK1154" s="165"/>
      <c r="RKL1154" s="165"/>
      <c r="RKM1154" s="165"/>
      <c r="RKN1154" s="165"/>
      <c r="RKO1154" s="165"/>
      <c r="RKP1154" s="165"/>
      <c r="RKQ1154" s="165"/>
      <c r="RKR1154" s="165"/>
      <c r="RKS1154" s="165"/>
      <c r="RKT1154" s="165"/>
      <c r="RKU1154" s="165"/>
      <c r="RKV1154" s="165"/>
      <c r="RKW1154" s="165"/>
      <c r="RKX1154" s="165"/>
      <c r="RKY1154" s="165"/>
      <c r="RKZ1154" s="165"/>
      <c r="RLA1154" s="165"/>
      <c r="RLB1154" s="165"/>
      <c r="RLC1154" s="165"/>
      <c r="RLD1154" s="165"/>
      <c r="RLE1154" s="165"/>
      <c r="RLF1154" s="165"/>
      <c r="RLG1154" s="165"/>
      <c r="RLH1154" s="165"/>
      <c r="RLI1154" s="165"/>
      <c r="RLJ1154" s="165"/>
      <c r="RLK1154" s="165"/>
      <c r="RLL1154" s="165"/>
      <c r="RLM1154" s="165"/>
      <c r="RLN1154" s="165"/>
      <c r="RLO1154" s="165"/>
      <c r="RLP1154" s="165"/>
      <c r="RLQ1154" s="165"/>
      <c r="RLR1154" s="165"/>
      <c r="RLS1154" s="165"/>
      <c r="RLT1154" s="165"/>
      <c r="RLU1154" s="165"/>
      <c r="RLV1154" s="165"/>
      <c r="RLW1154" s="165"/>
      <c r="RLX1154" s="165"/>
      <c r="RLY1154" s="165"/>
      <c r="RLZ1154" s="165"/>
      <c r="RMA1154" s="165"/>
      <c r="RMB1154" s="165"/>
      <c r="RMC1154" s="165"/>
      <c r="RMD1154" s="165"/>
      <c r="RME1154" s="165"/>
      <c r="RMF1154" s="165"/>
      <c r="RMG1154" s="165"/>
      <c r="RMH1154" s="165"/>
      <c r="RMI1154" s="165"/>
      <c r="RMJ1154" s="165"/>
      <c r="RMK1154" s="165"/>
      <c r="RML1154" s="165"/>
      <c r="RMM1154" s="165"/>
      <c r="RMN1154" s="165"/>
      <c r="RMO1154" s="165"/>
      <c r="RMP1154" s="165"/>
      <c r="RMQ1154" s="165"/>
      <c r="RMR1154" s="165"/>
      <c r="RMS1154" s="165"/>
      <c r="RMT1154" s="165"/>
      <c r="RMU1154" s="165"/>
      <c r="RMV1154" s="165"/>
      <c r="RMW1154" s="165"/>
      <c r="RMX1154" s="165"/>
      <c r="RMY1154" s="165"/>
      <c r="RMZ1154" s="165"/>
      <c r="RNA1154" s="165"/>
      <c r="RNB1154" s="165"/>
      <c r="RNC1154" s="165"/>
      <c r="RND1154" s="165"/>
      <c r="RNE1154" s="165"/>
      <c r="RNF1154" s="165"/>
      <c r="RNG1154" s="165"/>
      <c r="RNH1154" s="165"/>
      <c r="RNI1154" s="165"/>
      <c r="RNJ1154" s="165"/>
      <c r="RNK1154" s="165"/>
      <c r="RNL1154" s="165"/>
      <c r="RNM1154" s="165"/>
      <c r="RNN1154" s="165"/>
      <c r="RNO1154" s="165"/>
      <c r="RNP1154" s="165"/>
      <c r="RNQ1154" s="165"/>
      <c r="RNR1154" s="165"/>
      <c r="RNS1154" s="165"/>
      <c r="RNT1154" s="165"/>
      <c r="RNU1154" s="165"/>
      <c r="RNV1154" s="165"/>
      <c r="RNW1154" s="165"/>
      <c r="RNX1154" s="165"/>
      <c r="RNY1154" s="165"/>
      <c r="RNZ1154" s="165"/>
      <c r="ROA1154" s="165"/>
      <c r="ROB1154" s="165"/>
      <c r="ROC1154" s="165"/>
      <c r="ROD1154" s="165"/>
      <c r="ROE1154" s="165"/>
      <c r="ROF1154" s="165"/>
      <c r="ROG1154" s="165"/>
      <c r="ROH1154" s="165"/>
      <c r="ROI1154" s="165"/>
      <c r="ROJ1154" s="165"/>
      <c r="ROK1154" s="165"/>
      <c r="ROL1154" s="165"/>
      <c r="ROM1154" s="165"/>
      <c r="RON1154" s="165"/>
      <c r="ROO1154" s="165"/>
      <c r="ROP1154" s="165"/>
      <c r="ROQ1154" s="165"/>
      <c r="ROR1154" s="165"/>
      <c r="ROS1154" s="165"/>
      <c r="ROT1154" s="165"/>
      <c r="ROU1154" s="165"/>
      <c r="ROV1154" s="165"/>
      <c r="ROW1154" s="165"/>
      <c r="ROX1154" s="165"/>
      <c r="ROY1154" s="165"/>
      <c r="ROZ1154" s="165"/>
      <c r="RPA1154" s="165"/>
      <c r="RPB1154" s="165"/>
      <c r="RPC1154" s="165"/>
      <c r="RPD1154" s="165"/>
      <c r="RPE1154" s="165"/>
      <c r="RPF1154" s="165"/>
      <c r="RPG1154" s="165"/>
      <c r="RPH1154" s="165"/>
      <c r="RPI1154" s="165"/>
      <c r="RPJ1154" s="165"/>
      <c r="RPK1154" s="165"/>
      <c r="RPL1154" s="165"/>
      <c r="RPM1154" s="165"/>
      <c r="RPN1154" s="165"/>
      <c r="RPO1154" s="165"/>
      <c r="RPP1154" s="165"/>
      <c r="RPQ1154" s="165"/>
      <c r="RPR1154" s="165"/>
      <c r="RPS1154" s="165"/>
      <c r="RPT1154" s="165"/>
      <c r="RPU1154" s="165"/>
      <c r="RPV1154" s="165"/>
      <c r="RPW1154" s="165"/>
      <c r="RPX1154" s="165"/>
      <c r="RPY1154" s="165"/>
      <c r="RPZ1154" s="165"/>
      <c r="RQA1154" s="165"/>
      <c r="RQB1154" s="165"/>
      <c r="RQC1154" s="165"/>
      <c r="RQD1154" s="165"/>
      <c r="RQE1154" s="165"/>
      <c r="RQF1154" s="165"/>
      <c r="RQG1154" s="165"/>
      <c r="RQH1154" s="165"/>
      <c r="RQI1154" s="165"/>
      <c r="RQJ1154" s="165"/>
      <c r="RQK1154" s="165"/>
      <c r="RQL1154" s="165"/>
      <c r="RQM1154" s="165"/>
      <c r="RQN1154" s="165"/>
      <c r="RQO1154" s="165"/>
      <c r="RQP1154" s="165"/>
      <c r="RQQ1154" s="165"/>
      <c r="RQR1154" s="165"/>
      <c r="RQS1154" s="165"/>
      <c r="RQT1154" s="165"/>
      <c r="RQU1154" s="165"/>
      <c r="RQV1154" s="165"/>
      <c r="RQW1154" s="165"/>
      <c r="RQX1154" s="165"/>
      <c r="RQY1154" s="165"/>
      <c r="RQZ1154" s="165"/>
      <c r="RRA1154" s="165"/>
      <c r="RRB1154" s="165"/>
      <c r="RRC1154" s="165"/>
      <c r="RRD1154" s="165"/>
      <c r="RRE1154" s="165"/>
      <c r="RRF1154" s="165"/>
      <c r="RRG1154" s="165"/>
      <c r="RRH1154" s="165"/>
      <c r="RRI1154" s="165"/>
      <c r="RRJ1154" s="165"/>
      <c r="RRK1154" s="165"/>
      <c r="RRL1154" s="165"/>
      <c r="RRM1154" s="165"/>
      <c r="RRN1154" s="165"/>
      <c r="RRO1154" s="165"/>
      <c r="RRP1154" s="165"/>
      <c r="RRQ1154" s="165"/>
      <c r="RRR1154" s="165"/>
      <c r="RRS1154" s="165"/>
      <c r="RRT1154" s="165"/>
      <c r="RRU1154" s="165"/>
      <c r="RRV1154" s="165"/>
      <c r="RRW1154" s="165"/>
      <c r="RRX1154" s="165"/>
      <c r="RRY1154" s="165"/>
      <c r="RRZ1154" s="165"/>
      <c r="RSA1154" s="165"/>
      <c r="RSB1154" s="165"/>
      <c r="RSC1154" s="165"/>
      <c r="RSD1154" s="165"/>
      <c r="RSE1154" s="165"/>
      <c r="RSF1154" s="165"/>
      <c r="RSG1154" s="165"/>
      <c r="RSH1154" s="165"/>
      <c r="RSI1154" s="165"/>
      <c r="RSJ1154" s="165"/>
      <c r="RSK1154" s="165"/>
      <c r="RSL1154" s="165"/>
      <c r="RSM1154" s="165"/>
      <c r="RSN1154" s="165"/>
      <c r="RSO1154" s="165"/>
      <c r="RSP1154" s="165"/>
      <c r="RSQ1154" s="165"/>
      <c r="RSR1154" s="165"/>
      <c r="RSS1154" s="165"/>
      <c r="RST1154" s="165"/>
      <c r="RSU1154" s="165"/>
      <c r="RSV1154" s="165"/>
      <c r="RSW1154" s="165"/>
      <c r="RSX1154" s="165"/>
      <c r="RSY1154" s="165"/>
      <c r="RSZ1154" s="165"/>
      <c r="RTA1154" s="165"/>
      <c r="RTB1154" s="165"/>
      <c r="RTC1154" s="165"/>
      <c r="RTD1154" s="165"/>
      <c r="RTE1154" s="165"/>
      <c r="RTF1154" s="165"/>
      <c r="RTG1154" s="165"/>
      <c r="RTH1154" s="165"/>
      <c r="RTI1154" s="165"/>
      <c r="RTJ1154" s="165"/>
      <c r="RTK1154" s="165"/>
      <c r="RTL1154" s="165"/>
      <c r="RTM1154" s="165"/>
      <c r="RTN1154" s="165"/>
      <c r="RTO1154" s="165"/>
      <c r="RTP1154" s="165"/>
      <c r="RTQ1154" s="165"/>
      <c r="RTR1154" s="165"/>
      <c r="RTS1154" s="165"/>
      <c r="RTT1154" s="165"/>
      <c r="RTU1154" s="165"/>
      <c r="RTV1154" s="165"/>
      <c r="RTW1154" s="165"/>
      <c r="RTX1154" s="165"/>
      <c r="RTY1154" s="165"/>
      <c r="RTZ1154" s="165"/>
      <c r="RUA1154" s="165"/>
      <c r="RUB1154" s="165"/>
      <c r="RUC1154" s="165"/>
      <c r="RUD1154" s="165"/>
      <c r="RUE1154" s="165"/>
      <c r="RUF1154" s="165"/>
      <c r="RUG1154" s="165"/>
      <c r="RUH1154" s="165"/>
      <c r="RUI1154" s="165"/>
      <c r="RUJ1154" s="165"/>
      <c r="RUK1154" s="165"/>
      <c r="RUL1154" s="165"/>
      <c r="RUM1154" s="165"/>
      <c r="RUN1154" s="165"/>
      <c r="RUO1154" s="165"/>
      <c r="RUP1154" s="165"/>
      <c r="RUQ1154" s="165"/>
      <c r="RUR1154" s="165"/>
      <c r="RUS1154" s="165"/>
      <c r="RUT1154" s="165"/>
      <c r="RUU1154" s="165"/>
      <c r="RUV1154" s="165"/>
      <c r="RUW1154" s="165"/>
      <c r="RUX1154" s="165"/>
      <c r="RUY1154" s="165"/>
      <c r="RUZ1154" s="165"/>
      <c r="RVA1154" s="165"/>
      <c r="RVB1154" s="165"/>
      <c r="RVC1154" s="165"/>
      <c r="RVD1154" s="165"/>
      <c r="RVE1154" s="165"/>
      <c r="RVF1154" s="165"/>
      <c r="RVG1154" s="165"/>
      <c r="RVH1154" s="165"/>
      <c r="RVI1154" s="165"/>
      <c r="RVJ1154" s="165"/>
      <c r="RVK1154" s="165"/>
      <c r="RVL1154" s="165"/>
      <c r="RVM1154" s="165"/>
      <c r="RVN1154" s="165"/>
      <c r="RVO1154" s="165"/>
      <c r="RVP1154" s="165"/>
      <c r="RVQ1154" s="165"/>
      <c r="RVR1154" s="165"/>
      <c r="RVS1154" s="165"/>
      <c r="RVT1154" s="165"/>
      <c r="RVU1154" s="165"/>
      <c r="RVV1154" s="165"/>
      <c r="RVW1154" s="165"/>
      <c r="RVX1154" s="165"/>
      <c r="RVY1154" s="165"/>
      <c r="RVZ1154" s="165"/>
      <c r="RWA1154" s="165"/>
      <c r="RWB1154" s="165"/>
      <c r="RWC1154" s="165"/>
      <c r="RWD1154" s="165"/>
      <c r="RWE1154" s="165"/>
      <c r="RWF1154" s="165"/>
      <c r="RWG1154" s="165"/>
      <c r="RWH1154" s="165"/>
      <c r="RWI1154" s="165"/>
      <c r="RWJ1154" s="165"/>
      <c r="RWK1154" s="165"/>
      <c r="RWL1154" s="165"/>
      <c r="RWM1154" s="165"/>
      <c r="RWN1154" s="165"/>
      <c r="RWO1154" s="165"/>
      <c r="RWP1154" s="165"/>
      <c r="RWQ1154" s="165"/>
      <c r="RWR1154" s="165"/>
      <c r="RWS1154" s="165"/>
      <c r="RWT1154" s="165"/>
      <c r="RWU1154" s="165"/>
      <c r="RWV1154" s="165"/>
      <c r="RWW1154" s="165"/>
      <c r="RWX1154" s="165"/>
      <c r="RWY1154" s="165"/>
      <c r="RWZ1154" s="165"/>
      <c r="RXA1154" s="165"/>
      <c r="RXB1154" s="165"/>
      <c r="RXC1154" s="165"/>
      <c r="RXD1154" s="165"/>
      <c r="RXE1154" s="165"/>
      <c r="RXF1154" s="165"/>
      <c r="RXG1154" s="165"/>
      <c r="RXH1154" s="165"/>
      <c r="RXI1154" s="165"/>
      <c r="RXJ1154" s="165"/>
      <c r="RXK1154" s="165"/>
      <c r="RXL1154" s="165"/>
      <c r="RXM1154" s="165"/>
      <c r="RXN1154" s="165"/>
      <c r="RXO1154" s="165"/>
      <c r="RXP1154" s="165"/>
      <c r="RXQ1154" s="165"/>
      <c r="RXR1154" s="165"/>
      <c r="RXS1154" s="165"/>
      <c r="RXT1154" s="165"/>
      <c r="RXU1154" s="165"/>
      <c r="RXV1154" s="165"/>
      <c r="RXW1154" s="165"/>
      <c r="RXX1154" s="165"/>
      <c r="RXY1154" s="165"/>
      <c r="RXZ1154" s="165"/>
      <c r="RYA1154" s="165"/>
      <c r="RYB1154" s="165"/>
      <c r="RYC1154" s="165"/>
      <c r="RYD1154" s="165"/>
      <c r="RYE1154" s="165"/>
      <c r="RYF1154" s="165"/>
      <c r="RYG1154" s="165"/>
      <c r="RYH1154" s="165"/>
      <c r="RYI1154" s="165"/>
      <c r="RYJ1154" s="165"/>
      <c r="RYK1154" s="165"/>
      <c r="RYL1154" s="165"/>
      <c r="RYM1154" s="165"/>
      <c r="RYN1154" s="165"/>
      <c r="RYO1154" s="165"/>
      <c r="RYP1154" s="165"/>
      <c r="RYQ1154" s="165"/>
      <c r="RYR1154" s="165"/>
      <c r="RYS1154" s="165"/>
      <c r="RYT1154" s="165"/>
      <c r="RYU1154" s="165"/>
      <c r="RYV1154" s="165"/>
      <c r="RYW1154" s="165"/>
      <c r="RYX1154" s="165"/>
      <c r="RYY1154" s="165"/>
      <c r="RYZ1154" s="165"/>
      <c r="RZA1154" s="165"/>
      <c r="RZB1154" s="165"/>
      <c r="RZC1154" s="165"/>
      <c r="RZD1154" s="165"/>
      <c r="RZE1154" s="165"/>
      <c r="RZF1154" s="165"/>
      <c r="RZG1154" s="165"/>
      <c r="RZH1154" s="165"/>
      <c r="RZI1154" s="165"/>
      <c r="RZJ1154" s="165"/>
      <c r="RZK1154" s="165"/>
      <c r="RZL1154" s="165"/>
      <c r="RZM1154" s="165"/>
      <c r="RZN1154" s="165"/>
      <c r="RZO1154" s="165"/>
      <c r="RZP1154" s="165"/>
      <c r="RZQ1154" s="165"/>
      <c r="RZR1154" s="165"/>
      <c r="RZS1154" s="165"/>
      <c r="RZT1154" s="165"/>
      <c r="RZU1154" s="165"/>
      <c r="RZV1154" s="165"/>
      <c r="RZW1154" s="165"/>
      <c r="RZX1154" s="165"/>
      <c r="RZY1154" s="165"/>
      <c r="RZZ1154" s="165"/>
      <c r="SAA1154" s="165"/>
      <c r="SAB1154" s="165"/>
      <c r="SAC1154" s="165"/>
      <c r="SAD1154" s="165"/>
      <c r="SAE1154" s="165"/>
      <c r="SAF1154" s="165"/>
      <c r="SAG1154" s="165"/>
      <c r="SAH1154" s="165"/>
      <c r="SAI1154" s="165"/>
      <c r="SAJ1154" s="165"/>
      <c r="SAK1154" s="165"/>
      <c r="SAL1154" s="165"/>
      <c r="SAM1154" s="165"/>
      <c r="SAN1154" s="165"/>
      <c r="SAO1154" s="165"/>
      <c r="SAP1154" s="165"/>
      <c r="SAQ1154" s="165"/>
      <c r="SAR1154" s="165"/>
      <c r="SAS1154" s="165"/>
      <c r="SAT1154" s="165"/>
      <c r="SAU1154" s="165"/>
      <c r="SAV1154" s="165"/>
      <c r="SAW1154" s="165"/>
      <c r="SAX1154" s="165"/>
      <c r="SAY1154" s="165"/>
      <c r="SAZ1154" s="165"/>
      <c r="SBA1154" s="165"/>
      <c r="SBB1154" s="165"/>
      <c r="SBC1154" s="165"/>
      <c r="SBD1154" s="165"/>
      <c r="SBE1154" s="165"/>
      <c r="SBF1154" s="165"/>
      <c r="SBG1154" s="165"/>
      <c r="SBH1154" s="165"/>
      <c r="SBI1154" s="165"/>
      <c r="SBJ1154" s="165"/>
      <c r="SBK1154" s="165"/>
      <c r="SBL1154" s="165"/>
      <c r="SBM1154" s="165"/>
      <c r="SBN1154" s="165"/>
      <c r="SBO1154" s="165"/>
      <c r="SBP1154" s="165"/>
      <c r="SBQ1154" s="165"/>
      <c r="SBR1154" s="165"/>
      <c r="SBS1154" s="165"/>
      <c r="SBT1154" s="165"/>
      <c r="SBU1154" s="165"/>
      <c r="SBV1154" s="165"/>
      <c r="SBW1154" s="165"/>
      <c r="SBX1154" s="165"/>
      <c r="SBY1154" s="165"/>
      <c r="SBZ1154" s="165"/>
      <c r="SCA1154" s="165"/>
      <c r="SCB1154" s="165"/>
      <c r="SCC1154" s="165"/>
      <c r="SCD1154" s="165"/>
      <c r="SCE1154" s="165"/>
      <c r="SCF1154" s="165"/>
      <c r="SCG1154" s="165"/>
      <c r="SCH1154" s="165"/>
      <c r="SCI1154" s="165"/>
      <c r="SCJ1154" s="165"/>
      <c r="SCK1154" s="165"/>
      <c r="SCL1154" s="165"/>
      <c r="SCM1154" s="165"/>
      <c r="SCN1154" s="165"/>
      <c r="SCO1154" s="165"/>
      <c r="SCP1154" s="165"/>
      <c r="SCQ1154" s="165"/>
      <c r="SCR1154" s="165"/>
      <c r="SCS1154" s="165"/>
      <c r="SCT1154" s="165"/>
      <c r="SCU1154" s="165"/>
      <c r="SCV1154" s="165"/>
      <c r="SCW1154" s="165"/>
      <c r="SCX1154" s="165"/>
      <c r="SCY1154" s="165"/>
      <c r="SCZ1154" s="165"/>
      <c r="SDA1154" s="165"/>
      <c r="SDB1154" s="165"/>
      <c r="SDC1154" s="165"/>
      <c r="SDD1154" s="165"/>
      <c r="SDE1154" s="165"/>
      <c r="SDF1154" s="165"/>
      <c r="SDG1154" s="165"/>
      <c r="SDH1154" s="165"/>
      <c r="SDI1154" s="165"/>
      <c r="SDJ1154" s="165"/>
      <c r="SDK1154" s="165"/>
      <c r="SDL1154" s="165"/>
      <c r="SDM1154" s="165"/>
      <c r="SDN1154" s="165"/>
      <c r="SDO1154" s="165"/>
      <c r="SDP1154" s="165"/>
      <c r="SDQ1154" s="165"/>
      <c r="SDR1154" s="165"/>
      <c r="SDS1154" s="165"/>
      <c r="SDT1154" s="165"/>
      <c r="SDU1154" s="165"/>
      <c r="SDV1154" s="165"/>
      <c r="SDW1154" s="165"/>
      <c r="SDX1154" s="165"/>
      <c r="SDY1154" s="165"/>
      <c r="SDZ1154" s="165"/>
      <c r="SEA1154" s="165"/>
      <c r="SEB1154" s="165"/>
      <c r="SEC1154" s="165"/>
      <c r="SED1154" s="165"/>
      <c r="SEE1154" s="165"/>
      <c r="SEF1154" s="165"/>
      <c r="SEG1154" s="165"/>
      <c r="SEH1154" s="165"/>
      <c r="SEI1154" s="165"/>
      <c r="SEJ1154" s="165"/>
      <c r="SEK1154" s="165"/>
      <c r="SEL1154" s="165"/>
      <c r="SEM1154" s="165"/>
      <c r="SEN1154" s="165"/>
      <c r="SEO1154" s="165"/>
      <c r="SEP1154" s="165"/>
      <c r="SEQ1154" s="165"/>
      <c r="SER1154" s="165"/>
      <c r="SES1154" s="165"/>
      <c r="SET1154" s="165"/>
      <c r="SEU1154" s="165"/>
      <c r="SEV1154" s="165"/>
      <c r="SEW1154" s="165"/>
      <c r="SEX1154" s="165"/>
      <c r="SEY1154" s="165"/>
      <c r="SEZ1154" s="165"/>
      <c r="SFA1154" s="165"/>
      <c r="SFB1154" s="165"/>
      <c r="SFC1154" s="165"/>
      <c r="SFD1154" s="165"/>
      <c r="SFE1154" s="165"/>
      <c r="SFF1154" s="165"/>
      <c r="SFG1154" s="165"/>
      <c r="SFH1154" s="165"/>
      <c r="SFI1154" s="165"/>
      <c r="SFJ1154" s="165"/>
      <c r="SFK1154" s="165"/>
      <c r="SFL1154" s="165"/>
      <c r="SFM1154" s="165"/>
      <c r="SFN1154" s="165"/>
      <c r="SFO1154" s="165"/>
      <c r="SFP1154" s="165"/>
      <c r="SFQ1154" s="165"/>
      <c r="SFR1154" s="165"/>
      <c r="SFS1154" s="165"/>
      <c r="SFT1154" s="165"/>
      <c r="SFU1154" s="165"/>
      <c r="SFV1154" s="165"/>
      <c r="SFW1154" s="165"/>
      <c r="SFX1154" s="165"/>
      <c r="SFY1154" s="165"/>
      <c r="SFZ1154" s="165"/>
      <c r="SGA1154" s="165"/>
      <c r="SGB1154" s="165"/>
      <c r="SGC1154" s="165"/>
      <c r="SGD1154" s="165"/>
      <c r="SGE1154" s="165"/>
      <c r="SGF1154" s="165"/>
      <c r="SGG1154" s="165"/>
      <c r="SGH1154" s="165"/>
      <c r="SGI1154" s="165"/>
      <c r="SGJ1154" s="165"/>
      <c r="SGK1154" s="165"/>
      <c r="SGL1154" s="165"/>
      <c r="SGM1154" s="165"/>
      <c r="SGN1154" s="165"/>
      <c r="SGO1154" s="165"/>
      <c r="SGP1154" s="165"/>
      <c r="SGQ1154" s="165"/>
      <c r="SGR1154" s="165"/>
      <c r="SGS1154" s="165"/>
      <c r="SGT1154" s="165"/>
      <c r="SGU1154" s="165"/>
      <c r="SGV1154" s="165"/>
      <c r="SGW1154" s="165"/>
      <c r="SGX1154" s="165"/>
      <c r="SGY1154" s="165"/>
      <c r="SGZ1154" s="165"/>
      <c r="SHA1154" s="165"/>
      <c r="SHB1154" s="165"/>
      <c r="SHC1154" s="165"/>
      <c r="SHD1154" s="165"/>
      <c r="SHE1154" s="165"/>
      <c r="SHF1154" s="165"/>
      <c r="SHG1154" s="165"/>
      <c r="SHH1154" s="165"/>
      <c r="SHI1154" s="165"/>
      <c r="SHJ1154" s="165"/>
      <c r="SHK1154" s="165"/>
      <c r="SHL1154" s="165"/>
      <c r="SHM1154" s="165"/>
      <c r="SHN1154" s="165"/>
      <c r="SHO1154" s="165"/>
      <c r="SHP1154" s="165"/>
      <c r="SHQ1154" s="165"/>
      <c r="SHR1154" s="165"/>
      <c r="SHS1154" s="165"/>
      <c r="SHT1154" s="165"/>
      <c r="SHU1154" s="165"/>
      <c r="SHV1154" s="165"/>
      <c r="SHW1154" s="165"/>
      <c r="SHX1154" s="165"/>
      <c r="SHY1154" s="165"/>
      <c r="SHZ1154" s="165"/>
      <c r="SIA1154" s="165"/>
      <c r="SIB1154" s="165"/>
      <c r="SIC1154" s="165"/>
      <c r="SID1154" s="165"/>
      <c r="SIE1154" s="165"/>
      <c r="SIF1154" s="165"/>
      <c r="SIG1154" s="165"/>
      <c r="SIH1154" s="165"/>
      <c r="SII1154" s="165"/>
      <c r="SIJ1154" s="165"/>
      <c r="SIK1154" s="165"/>
      <c r="SIL1154" s="165"/>
      <c r="SIM1154" s="165"/>
      <c r="SIN1154" s="165"/>
      <c r="SIO1154" s="165"/>
      <c r="SIP1154" s="165"/>
      <c r="SIQ1154" s="165"/>
      <c r="SIR1154" s="165"/>
      <c r="SIS1154" s="165"/>
      <c r="SIT1154" s="165"/>
      <c r="SIU1154" s="165"/>
      <c r="SIV1154" s="165"/>
      <c r="SIW1154" s="165"/>
      <c r="SIX1154" s="165"/>
      <c r="SIY1154" s="165"/>
      <c r="SIZ1154" s="165"/>
      <c r="SJA1154" s="165"/>
      <c r="SJB1154" s="165"/>
      <c r="SJC1154" s="165"/>
      <c r="SJD1154" s="165"/>
      <c r="SJE1154" s="165"/>
      <c r="SJF1154" s="165"/>
      <c r="SJG1154" s="165"/>
      <c r="SJH1154" s="165"/>
      <c r="SJI1154" s="165"/>
      <c r="SJJ1154" s="165"/>
      <c r="SJK1154" s="165"/>
      <c r="SJL1154" s="165"/>
      <c r="SJM1154" s="165"/>
      <c r="SJN1154" s="165"/>
      <c r="SJO1154" s="165"/>
      <c r="SJP1154" s="165"/>
      <c r="SJQ1154" s="165"/>
      <c r="SJR1154" s="165"/>
      <c r="SJS1154" s="165"/>
      <c r="SJT1154" s="165"/>
      <c r="SJU1154" s="165"/>
      <c r="SJV1154" s="165"/>
      <c r="SJW1154" s="165"/>
      <c r="SJX1154" s="165"/>
      <c r="SJY1154" s="165"/>
      <c r="SJZ1154" s="165"/>
      <c r="SKA1154" s="165"/>
      <c r="SKB1154" s="165"/>
      <c r="SKC1154" s="165"/>
      <c r="SKD1154" s="165"/>
      <c r="SKE1154" s="165"/>
      <c r="SKF1154" s="165"/>
      <c r="SKG1154" s="165"/>
      <c r="SKH1154" s="165"/>
      <c r="SKI1154" s="165"/>
      <c r="SKJ1154" s="165"/>
      <c r="SKK1154" s="165"/>
      <c r="SKL1154" s="165"/>
      <c r="SKM1154" s="165"/>
      <c r="SKN1154" s="165"/>
      <c r="SKO1154" s="165"/>
      <c r="SKP1154" s="165"/>
      <c r="SKQ1154" s="165"/>
      <c r="SKR1154" s="165"/>
      <c r="SKS1154" s="165"/>
      <c r="SKT1154" s="165"/>
      <c r="SKU1154" s="165"/>
      <c r="SKV1154" s="165"/>
      <c r="SKW1154" s="165"/>
      <c r="SKX1154" s="165"/>
      <c r="SKY1154" s="165"/>
      <c r="SKZ1154" s="165"/>
      <c r="SLA1154" s="165"/>
      <c r="SLB1154" s="165"/>
      <c r="SLC1154" s="165"/>
      <c r="SLD1154" s="165"/>
      <c r="SLE1154" s="165"/>
      <c r="SLF1154" s="165"/>
      <c r="SLG1154" s="165"/>
      <c r="SLH1154" s="165"/>
      <c r="SLI1154" s="165"/>
      <c r="SLJ1154" s="165"/>
      <c r="SLK1154" s="165"/>
      <c r="SLL1154" s="165"/>
      <c r="SLM1154" s="165"/>
      <c r="SLN1154" s="165"/>
      <c r="SLO1154" s="165"/>
      <c r="SLP1154" s="165"/>
      <c r="SLQ1154" s="165"/>
      <c r="SLR1154" s="165"/>
      <c r="SLS1154" s="165"/>
      <c r="SLT1154" s="165"/>
      <c r="SLU1154" s="165"/>
      <c r="SLV1154" s="165"/>
      <c r="SLW1154" s="165"/>
      <c r="SLX1154" s="165"/>
      <c r="SLY1154" s="165"/>
      <c r="SLZ1154" s="165"/>
      <c r="SMA1154" s="165"/>
      <c r="SMB1154" s="165"/>
      <c r="SMC1154" s="165"/>
      <c r="SMD1154" s="165"/>
      <c r="SME1154" s="165"/>
      <c r="SMF1154" s="165"/>
      <c r="SMG1154" s="165"/>
      <c r="SMH1154" s="165"/>
      <c r="SMI1154" s="165"/>
      <c r="SMJ1154" s="165"/>
      <c r="SMK1154" s="165"/>
      <c r="SML1154" s="165"/>
      <c r="SMM1154" s="165"/>
      <c r="SMN1154" s="165"/>
      <c r="SMO1154" s="165"/>
      <c r="SMP1154" s="165"/>
      <c r="SMQ1154" s="165"/>
      <c r="SMR1154" s="165"/>
      <c r="SMS1154" s="165"/>
      <c r="SMT1154" s="165"/>
      <c r="SMU1154" s="165"/>
      <c r="SMV1154" s="165"/>
      <c r="SMW1154" s="165"/>
      <c r="SMX1154" s="165"/>
      <c r="SMY1154" s="165"/>
      <c r="SMZ1154" s="165"/>
      <c r="SNA1154" s="165"/>
      <c r="SNB1154" s="165"/>
      <c r="SNC1154" s="165"/>
      <c r="SND1154" s="165"/>
      <c r="SNE1154" s="165"/>
      <c r="SNF1154" s="165"/>
      <c r="SNG1154" s="165"/>
      <c r="SNH1154" s="165"/>
      <c r="SNI1154" s="165"/>
      <c r="SNJ1154" s="165"/>
      <c r="SNK1154" s="165"/>
      <c r="SNL1154" s="165"/>
      <c r="SNM1154" s="165"/>
      <c r="SNN1154" s="165"/>
      <c r="SNO1154" s="165"/>
      <c r="SNP1154" s="165"/>
      <c r="SNQ1154" s="165"/>
      <c r="SNR1154" s="165"/>
      <c r="SNS1154" s="165"/>
      <c r="SNT1154" s="165"/>
      <c r="SNU1154" s="165"/>
      <c r="SNV1154" s="165"/>
      <c r="SNW1154" s="165"/>
      <c r="SNX1154" s="165"/>
      <c r="SNY1154" s="165"/>
      <c r="SNZ1154" s="165"/>
      <c r="SOA1154" s="165"/>
      <c r="SOB1154" s="165"/>
      <c r="SOC1154" s="165"/>
      <c r="SOD1154" s="165"/>
      <c r="SOE1154" s="165"/>
      <c r="SOF1154" s="165"/>
      <c r="SOG1154" s="165"/>
      <c r="SOH1154" s="165"/>
      <c r="SOI1154" s="165"/>
      <c r="SOJ1154" s="165"/>
      <c r="SOK1154" s="165"/>
      <c r="SOL1154" s="165"/>
      <c r="SOM1154" s="165"/>
      <c r="SON1154" s="165"/>
      <c r="SOO1154" s="165"/>
      <c r="SOP1154" s="165"/>
      <c r="SOQ1154" s="165"/>
      <c r="SOR1154" s="165"/>
      <c r="SOS1154" s="165"/>
      <c r="SOT1154" s="165"/>
      <c r="SOU1154" s="165"/>
      <c r="SOV1154" s="165"/>
      <c r="SOW1154" s="165"/>
      <c r="SOX1154" s="165"/>
      <c r="SOY1154" s="165"/>
      <c r="SOZ1154" s="165"/>
      <c r="SPA1154" s="165"/>
      <c r="SPB1154" s="165"/>
      <c r="SPC1154" s="165"/>
      <c r="SPD1154" s="165"/>
      <c r="SPE1154" s="165"/>
      <c r="SPF1154" s="165"/>
      <c r="SPG1154" s="165"/>
      <c r="SPH1154" s="165"/>
      <c r="SPI1154" s="165"/>
      <c r="SPJ1154" s="165"/>
      <c r="SPK1154" s="165"/>
      <c r="SPL1154" s="165"/>
      <c r="SPM1154" s="165"/>
      <c r="SPN1154" s="165"/>
      <c r="SPO1154" s="165"/>
      <c r="SPP1154" s="165"/>
      <c r="SPQ1154" s="165"/>
      <c r="SPR1154" s="165"/>
      <c r="SPS1154" s="165"/>
      <c r="SPT1154" s="165"/>
      <c r="SPU1154" s="165"/>
      <c r="SPV1154" s="165"/>
      <c r="SPW1154" s="165"/>
      <c r="SPX1154" s="165"/>
      <c r="SPY1154" s="165"/>
      <c r="SPZ1154" s="165"/>
      <c r="SQA1154" s="165"/>
      <c r="SQB1154" s="165"/>
      <c r="SQC1154" s="165"/>
      <c r="SQD1154" s="165"/>
      <c r="SQE1154" s="165"/>
      <c r="SQF1154" s="165"/>
      <c r="SQG1154" s="165"/>
      <c r="SQH1154" s="165"/>
      <c r="SQI1154" s="165"/>
      <c r="SQJ1154" s="165"/>
      <c r="SQK1154" s="165"/>
      <c r="SQL1154" s="165"/>
      <c r="SQM1154" s="165"/>
      <c r="SQN1154" s="165"/>
      <c r="SQO1154" s="165"/>
      <c r="SQP1154" s="165"/>
      <c r="SQQ1154" s="165"/>
      <c r="SQR1154" s="165"/>
      <c r="SQS1154" s="165"/>
      <c r="SQT1154" s="165"/>
      <c r="SQU1154" s="165"/>
      <c r="SQV1154" s="165"/>
      <c r="SQW1154" s="165"/>
      <c r="SQX1154" s="165"/>
      <c r="SQY1154" s="165"/>
      <c r="SQZ1154" s="165"/>
      <c r="SRA1154" s="165"/>
      <c r="SRB1154" s="165"/>
      <c r="SRC1154" s="165"/>
      <c r="SRD1154" s="165"/>
      <c r="SRE1154" s="165"/>
      <c r="SRF1154" s="165"/>
      <c r="SRG1154" s="165"/>
      <c r="SRH1154" s="165"/>
      <c r="SRI1154" s="165"/>
      <c r="SRJ1154" s="165"/>
      <c r="SRK1154" s="165"/>
      <c r="SRL1154" s="165"/>
      <c r="SRM1154" s="165"/>
      <c r="SRN1154" s="165"/>
      <c r="SRO1154" s="165"/>
      <c r="SRP1154" s="165"/>
      <c r="SRQ1154" s="165"/>
      <c r="SRR1154" s="165"/>
      <c r="SRS1154" s="165"/>
      <c r="SRT1154" s="165"/>
      <c r="SRU1154" s="165"/>
      <c r="SRV1154" s="165"/>
      <c r="SRW1154" s="165"/>
      <c r="SRX1154" s="165"/>
      <c r="SRY1154" s="165"/>
      <c r="SRZ1154" s="165"/>
      <c r="SSA1154" s="165"/>
      <c r="SSB1154" s="165"/>
      <c r="SSC1154" s="165"/>
      <c r="SSD1154" s="165"/>
      <c r="SSE1154" s="165"/>
      <c r="SSF1154" s="165"/>
      <c r="SSG1154" s="165"/>
      <c r="SSH1154" s="165"/>
      <c r="SSI1154" s="165"/>
      <c r="SSJ1154" s="165"/>
      <c r="SSK1154" s="165"/>
      <c r="SSL1154" s="165"/>
      <c r="SSM1154" s="165"/>
      <c r="SSN1154" s="165"/>
      <c r="SSO1154" s="165"/>
      <c r="SSP1154" s="165"/>
      <c r="SSQ1154" s="165"/>
      <c r="SSR1154" s="165"/>
      <c r="SSS1154" s="165"/>
      <c r="SST1154" s="165"/>
      <c r="SSU1154" s="165"/>
      <c r="SSV1154" s="165"/>
      <c r="SSW1154" s="165"/>
      <c r="SSX1154" s="165"/>
      <c r="SSY1154" s="165"/>
      <c r="SSZ1154" s="165"/>
      <c r="STA1154" s="165"/>
      <c r="STB1154" s="165"/>
      <c r="STC1154" s="165"/>
      <c r="STD1154" s="165"/>
      <c r="STE1154" s="165"/>
      <c r="STF1154" s="165"/>
      <c r="STG1154" s="165"/>
      <c r="STH1154" s="165"/>
      <c r="STI1154" s="165"/>
      <c r="STJ1154" s="165"/>
      <c r="STK1154" s="165"/>
      <c r="STL1154" s="165"/>
      <c r="STM1154" s="165"/>
      <c r="STN1154" s="165"/>
      <c r="STO1154" s="165"/>
      <c r="STP1154" s="165"/>
      <c r="STQ1154" s="165"/>
      <c r="STR1154" s="165"/>
      <c r="STS1154" s="165"/>
      <c r="STT1154" s="165"/>
      <c r="STU1154" s="165"/>
      <c r="STV1154" s="165"/>
      <c r="STW1154" s="165"/>
      <c r="STX1154" s="165"/>
      <c r="STY1154" s="165"/>
      <c r="STZ1154" s="165"/>
      <c r="SUA1154" s="165"/>
      <c r="SUB1154" s="165"/>
      <c r="SUC1154" s="165"/>
      <c r="SUD1154" s="165"/>
      <c r="SUE1154" s="165"/>
      <c r="SUF1154" s="165"/>
      <c r="SUG1154" s="165"/>
      <c r="SUH1154" s="165"/>
      <c r="SUI1154" s="165"/>
      <c r="SUJ1154" s="165"/>
      <c r="SUK1154" s="165"/>
      <c r="SUL1154" s="165"/>
      <c r="SUM1154" s="165"/>
      <c r="SUN1154" s="165"/>
      <c r="SUO1154" s="165"/>
      <c r="SUP1154" s="165"/>
      <c r="SUQ1154" s="165"/>
      <c r="SUR1154" s="165"/>
      <c r="SUS1154" s="165"/>
      <c r="SUT1154" s="165"/>
      <c r="SUU1154" s="165"/>
      <c r="SUV1154" s="165"/>
      <c r="SUW1154" s="165"/>
      <c r="SUX1154" s="165"/>
      <c r="SUY1154" s="165"/>
      <c r="SUZ1154" s="165"/>
      <c r="SVA1154" s="165"/>
      <c r="SVB1154" s="165"/>
      <c r="SVC1154" s="165"/>
      <c r="SVD1154" s="165"/>
      <c r="SVE1154" s="165"/>
      <c r="SVF1154" s="165"/>
      <c r="SVG1154" s="165"/>
      <c r="SVH1154" s="165"/>
      <c r="SVI1154" s="165"/>
      <c r="SVJ1154" s="165"/>
      <c r="SVK1154" s="165"/>
      <c r="SVL1154" s="165"/>
      <c r="SVM1154" s="165"/>
      <c r="SVN1154" s="165"/>
      <c r="SVO1154" s="165"/>
      <c r="SVP1154" s="165"/>
      <c r="SVQ1154" s="165"/>
      <c r="SVR1154" s="165"/>
      <c r="SVS1154" s="165"/>
      <c r="SVT1154" s="165"/>
      <c r="SVU1154" s="165"/>
      <c r="SVV1154" s="165"/>
      <c r="SVW1154" s="165"/>
      <c r="SVX1154" s="165"/>
      <c r="SVY1154" s="165"/>
      <c r="SVZ1154" s="165"/>
      <c r="SWA1154" s="165"/>
      <c r="SWB1154" s="165"/>
      <c r="SWC1154" s="165"/>
      <c r="SWD1154" s="165"/>
      <c r="SWE1154" s="165"/>
      <c r="SWF1154" s="165"/>
      <c r="SWG1154" s="165"/>
      <c r="SWH1154" s="165"/>
      <c r="SWI1154" s="165"/>
      <c r="SWJ1154" s="165"/>
      <c r="SWK1154" s="165"/>
      <c r="SWL1154" s="165"/>
      <c r="SWM1154" s="165"/>
      <c r="SWN1154" s="165"/>
      <c r="SWO1154" s="165"/>
      <c r="SWP1154" s="165"/>
      <c r="SWQ1154" s="165"/>
      <c r="SWR1154" s="165"/>
      <c r="SWS1154" s="165"/>
      <c r="SWT1154" s="165"/>
      <c r="SWU1154" s="165"/>
      <c r="SWV1154" s="165"/>
      <c r="SWW1154" s="165"/>
      <c r="SWX1154" s="165"/>
      <c r="SWY1154" s="165"/>
      <c r="SWZ1154" s="165"/>
      <c r="SXA1154" s="165"/>
      <c r="SXB1154" s="165"/>
      <c r="SXC1154" s="165"/>
      <c r="SXD1154" s="165"/>
      <c r="SXE1154" s="165"/>
      <c r="SXF1154" s="165"/>
      <c r="SXG1154" s="165"/>
      <c r="SXH1154" s="165"/>
      <c r="SXI1154" s="165"/>
      <c r="SXJ1154" s="165"/>
      <c r="SXK1154" s="165"/>
      <c r="SXL1154" s="165"/>
      <c r="SXM1154" s="165"/>
      <c r="SXN1154" s="165"/>
      <c r="SXO1154" s="165"/>
      <c r="SXP1154" s="165"/>
      <c r="SXQ1154" s="165"/>
      <c r="SXR1154" s="165"/>
      <c r="SXS1154" s="165"/>
      <c r="SXT1154" s="165"/>
      <c r="SXU1154" s="165"/>
      <c r="SXV1154" s="165"/>
      <c r="SXW1154" s="165"/>
      <c r="SXX1154" s="165"/>
      <c r="SXY1154" s="165"/>
      <c r="SXZ1154" s="165"/>
      <c r="SYA1154" s="165"/>
      <c r="SYB1154" s="165"/>
      <c r="SYC1154" s="165"/>
      <c r="SYD1154" s="165"/>
      <c r="SYE1154" s="165"/>
      <c r="SYF1154" s="165"/>
      <c r="SYG1154" s="165"/>
      <c r="SYH1154" s="165"/>
      <c r="SYI1154" s="165"/>
      <c r="SYJ1154" s="165"/>
      <c r="SYK1154" s="165"/>
      <c r="SYL1154" s="165"/>
      <c r="SYM1154" s="165"/>
      <c r="SYN1154" s="165"/>
      <c r="SYO1154" s="165"/>
      <c r="SYP1154" s="165"/>
      <c r="SYQ1154" s="165"/>
      <c r="SYR1154" s="165"/>
      <c r="SYS1154" s="165"/>
      <c r="SYT1154" s="165"/>
      <c r="SYU1154" s="165"/>
      <c r="SYV1154" s="165"/>
      <c r="SYW1154" s="165"/>
      <c r="SYX1154" s="165"/>
      <c r="SYY1154" s="165"/>
      <c r="SYZ1154" s="165"/>
      <c r="SZA1154" s="165"/>
      <c r="SZB1154" s="165"/>
      <c r="SZC1154" s="165"/>
      <c r="SZD1154" s="165"/>
      <c r="SZE1154" s="165"/>
      <c r="SZF1154" s="165"/>
      <c r="SZG1154" s="165"/>
      <c r="SZH1154" s="165"/>
      <c r="SZI1154" s="165"/>
      <c r="SZJ1154" s="165"/>
      <c r="SZK1154" s="165"/>
      <c r="SZL1154" s="165"/>
      <c r="SZM1154" s="165"/>
      <c r="SZN1154" s="165"/>
      <c r="SZO1154" s="165"/>
      <c r="SZP1154" s="165"/>
      <c r="SZQ1154" s="165"/>
      <c r="SZR1154" s="165"/>
      <c r="SZS1154" s="165"/>
      <c r="SZT1154" s="165"/>
      <c r="SZU1154" s="165"/>
      <c r="SZV1154" s="165"/>
      <c r="SZW1154" s="165"/>
      <c r="SZX1154" s="165"/>
      <c r="SZY1154" s="165"/>
      <c r="SZZ1154" s="165"/>
      <c r="TAA1154" s="165"/>
      <c r="TAB1154" s="165"/>
      <c r="TAC1154" s="165"/>
      <c r="TAD1154" s="165"/>
      <c r="TAE1154" s="165"/>
      <c r="TAF1154" s="165"/>
      <c r="TAG1154" s="165"/>
      <c r="TAH1154" s="165"/>
      <c r="TAI1154" s="165"/>
      <c r="TAJ1154" s="165"/>
      <c r="TAK1154" s="165"/>
      <c r="TAL1154" s="165"/>
      <c r="TAM1154" s="165"/>
      <c r="TAN1154" s="165"/>
      <c r="TAO1154" s="165"/>
      <c r="TAP1154" s="165"/>
      <c r="TAQ1154" s="165"/>
      <c r="TAR1154" s="165"/>
      <c r="TAS1154" s="165"/>
      <c r="TAT1154" s="165"/>
      <c r="TAU1154" s="165"/>
      <c r="TAV1154" s="165"/>
      <c r="TAW1154" s="165"/>
      <c r="TAX1154" s="165"/>
      <c r="TAY1154" s="165"/>
      <c r="TAZ1154" s="165"/>
      <c r="TBA1154" s="165"/>
      <c r="TBB1154" s="165"/>
      <c r="TBC1154" s="165"/>
      <c r="TBD1154" s="165"/>
      <c r="TBE1154" s="165"/>
      <c r="TBF1154" s="165"/>
      <c r="TBG1154" s="165"/>
      <c r="TBH1154" s="165"/>
      <c r="TBI1154" s="165"/>
      <c r="TBJ1154" s="165"/>
      <c r="TBK1154" s="165"/>
      <c r="TBL1154" s="165"/>
      <c r="TBM1154" s="165"/>
      <c r="TBN1154" s="165"/>
      <c r="TBO1154" s="165"/>
      <c r="TBP1154" s="165"/>
      <c r="TBQ1154" s="165"/>
      <c r="TBR1154" s="165"/>
      <c r="TBS1154" s="165"/>
      <c r="TBT1154" s="165"/>
      <c r="TBU1154" s="165"/>
      <c r="TBV1154" s="165"/>
      <c r="TBW1154" s="165"/>
      <c r="TBX1154" s="165"/>
      <c r="TBY1154" s="165"/>
      <c r="TBZ1154" s="165"/>
      <c r="TCA1154" s="165"/>
      <c r="TCB1154" s="165"/>
      <c r="TCC1154" s="165"/>
      <c r="TCD1154" s="165"/>
      <c r="TCE1154" s="165"/>
      <c r="TCF1154" s="165"/>
      <c r="TCG1154" s="165"/>
      <c r="TCH1154" s="165"/>
      <c r="TCI1154" s="165"/>
      <c r="TCJ1154" s="165"/>
      <c r="TCK1154" s="165"/>
      <c r="TCL1154" s="165"/>
      <c r="TCM1154" s="165"/>
      <c r="TCN1154" s="165"/>
      <c r="TCO1154" s="165"/>
      <c r="TCP1154" s="165"/>
      <c r="TCQ1154" s="165"/>
      <c r="TCR1154" s="165"/>
      <c r="TCS1154" s="165"/>
      <c r="TCT1154" s="165"/>
      <c r="TCU1154" s="165"/>
      <c r="TCV1154" s="165"/>
      <c r="TCW1154" s="165"/>
      <c r="TCX1154" s="165"/>
      <c r="TCY1154" s="165"/>
      <c r="TCZ1154" s="165"/>
      <c r="TDA1154" s="165"/>
      <c r="TDB1154" s="165"/>
      <c r="TDC1154" s="165"/>
      <c r="TDD1154" s="165"/>
      <c r="TDE1154" s="165"/>
      <c r="TDF1154" s="165"/>
      <c r="TDG1154" s="165"/>
      <c r="TDH1154" s="165"/>
      <c r="TDI1154" s="165"/>
      <c r="TDJ1154" s="165"/>
      <c r="TDK1154" s="165"/>
      <c r="TDL1154" s="165"/>
      <c r="TDM1154" s="165"/>
      <c r="TDN1154" s="165"/>
      <c r="TDO1154" s="165"/>
      <c r="TDP1154" s="165"/>
      <c r="TDQ1154" s="165"/>
      <c r="TDR1154" s="165"/>
      <c r="TDS1154" s="165"/>
      <c r="TDT1154" s="165"/>
      <c r="TDU1154" s="165"/>
      <c r="TDV1154" s="165"/>
      <c r="TDW1154" s="165"/>
      <c r="TDX1154" s="165"/>
      <c r="TDY1154" s="165"/>
      <c r="TDZ1154" s="165"/>
      <c r="TEA1154" s="165"/>
      <c r="TEB1154" s="165"/>
      <c r="TEC1154" s="165"/>
      <c r="TED1154" s="165"/>
      <c r="TEE1154" s="165"/>
      <c r="TEF1154" s="165"/>
      <c r="TEG1154" s="165"/>
      <c r="TEH1154" s="165"/>
      <c r="TEI1154" s="165"/>
      <c r="TEJ1154" s="165"/>
      <c r="TEK1154" s="165"/>
      <c r="TEL1154" s="165"/>
      <c r="TEM1154" s="165"/>
      <c r="TEN1154" s="165"/>
      <c r="TEO1154" s="165"/>
      <c r="TEP1154" s="165"/>
      <c r="TEQ1154" s="165"/>
      <c r="TER1154" s="165"/>
      <c r="TES1154" s="165"/>
      <c r="TET1154" s="165"/>
      <c r="TEU1154" s="165"/>
      <c r="TEV1154" s="165"/>
      <c r="TEW1154" s="165"/>
      <c r="TEX1154" s="165"/>
      <c r="TEY1154" s="165"/>
      <c r="TEZ1154" s="165"/>
      <c r="TFA1154" s="165"/>
      <c r="TFB1154" s="165"/>
      <c r="TFC1154" s="165"/>
      <c r="TFD1154" s="165"/>
      <c r="TFE1154" s="165"/>
      <c r="TFF1154" s="165"/>
      <c r="TFG1154" s="165"/>
      <c r="TFH1154" s="165"/>
      <c r="TFI1154" s="165"/>
      <c r="TFJ1154" s="165"/>
      <c r="TFK1154" s="165"/>
      <c r="TFL1154" s="165"/>
      <c r="TFM1154" s="165"/>
      <c r="TFN1154" s="165"/>
      <c r="TFO1154" s="165"/>
      <c r="TFP1154" s="165"/>
      <c r="TFQ1154" s="165"/>
      <c r="TFR1154" s="165"/>
      <c r="TFS1154" s="165"/>
      <c r="TFT1154" s="165"/>
      <c r="TFU1154" s="165"/>
      <c r="TFV1154" s="165"/>
      <c r="TFW1154" s="165"/>
      <c r="TFX1154" s="165"/>
      <c r="TFY1154" s="165"/>
      <c r="TFZ1154" s="165"/>
      <c r="TGA1154" s="165"/>
      <c r="TGB1154" s="165"/>
      <c r="TGC1154" s="165"/>
      <c r="TGD1154" s="165"/>
      <c r="TGE1154" s="165"/>
      <c r="TGF1154" s="165"/>
      <c r="TGG1154" s="165"/>
      <c r="TGH1154" s="165"/>
      <c r="TGI1154" s="165"/>
      <c r="TGJ1154" s="165"/>
      <c r="TGK1154" s="165"/>
      <c r="TGL1154" s="165"/>
      <c r="TGM1154" s="165"/>
      <c r="TGN1154" s="165"/>
      <c r="TGO1154" s="165"/>
      <c r="TGP1154" s="165"/>
      <c r="TGQ1154" s="165"/>
      <c r="TGR1154" s="165"/>
      <c r="TGS1154" s="165"/>
      <c r="TGT1154" s="165"/>
      <c r="TGU1154" s="165"/>
      <c r="TGV1154" s="165"/>
      <c r="TGW1154" s="165"/>
      <c r="TGX1154" s="165"/>
      <c r="TGY1154" s="165"/>
      <c r="TGZ1154" s="165"/>
      <c r="THA1154" s="165"/>
      <c r="THB1154" s="165"/>
      <c r="THC1154" s="165"/>
      <c r="THD1154" s="165"/>
      <c r="THE1154" s="165"/>
      <c r="THF1154" s="165"/>
      <c r="THG1154" s="165"/>
      <c r="THH1154" s="165"/>
      <c r="THI1154" s="165"/>
      <c r="THJ1154" s="165"/>
      <c r="THK1154" s="165"/>
      <c r="THL1154" s="165"/>
      <c r="THM1154" s="165"/>
      <c r="THN1154" s="165"/>
      <c r="THO1154" s="165"/>
      <c r="THP1154" s="165"/>
      <c r="THQ1154" s="165"/>
      <c r="THR1154" s="165"/>
      <c r="THS1154" s="165"/>
      <c r="THT1154" s="165"/>
      <c r="THU1154" s="165"/>
      <c r="THV1154" s="165"/>
      <c r="THW1154" s="165"/>
      <c r="THX1154" s="165"/>
      <c r="THY1154" s="165"/>
      <c r="THZ1154" s="165"/>
      <c r="TIA1154" s="165"/>
      <c r="TIB1154" s="165"/>
      <c r="TIC1154" s="165"/>
      <c r="TID1154" s="165"/>
      <c r="TIE1154" s="165"/>
      <c r="TIF1154" s="165"/>
      <c r="TIG1154" s="165"/>
      <c r="TIH1154" s="165"/>
      <c r="TII1154" s="165"/>
      <c r="TIJ1154" s="165"/>
      <c r="TIK1154" s="165"/>
      <c r="TIL1154" s="165"/>
      <c r="TIM1154" s="165"/>
      <c r="TIN1154" s="165"/>
      <c r="TIO1154" s="165"/>
      <c r="TIP1154" s="165"/>
      <c r="TIQ1154" s="165"/>
      <c r="TIR1154" s="165"/>
      <c r="TIS1154" s="165"/>
      <c r="TIT1154" s="165"/>
      <c r="TIU1154" s="165"/>
      <c r="TIV1154" s="165"/>
      <c r="TIW1154" s="165"/>
      <c r="TIX1154" s="165"/>
      <c r="TIY1154" s="165"/>
      <c r="TIZ1154" s="165"/>
      <c r="TJA1154" s="165"/>
      <c r="TJB1154" s="165"/>
      <c r="TJC1154" s="165"/>
      <c r="TJD1154" s="165"/>
      <c r="TJE1154" s="165"/>
      <c r="TJF1154" s="165"/>
      <c r="TJG1154" s="165"/>
      <c r="TJH1154" s="165"/>
      <c r="TJI1154" s="165"/>
      <c r="TJJ1154" s="165"/>
      <c r="TJK1154" s="165"/>
      <c r="TJL1154" s="165"/>
      <c r="TJM1154" s="165"/>
      <c r="TJN1154" s="165"/>
      <c r="TJO1154" s="165"/>
      <c r="TJP1154" s="165"/>
      <c r="TJQ1154" s="165"/>
      <c r="TJR1154" s="165"/>
      <c r="TJS1154" s="165"/>
      <c r="TJT1154" s="165"/>
      <c r="TJU1154" s="165"/>
      <c r="TJV1154" s="165"/>
      <c r="TJW1154" s="165"/>
      <c r="TJX1154" s="165"/>
      <c r="TJY1154" s="165"/>
      <c r="TJZ1154" s="165"/>
      <c r="TKA1154" s="165"/>
      <c r="TKB1154" s="165"/>
      <c r="TKC1154" s="165"/>
      <c r="TKD1154" s="165"/>
      <c r="TKE1154" s="165"/>
      <c r="TKF1154" s="165"/>
      <c r="TKG1154" s="165"/>
      <c r="TKH1154" s="165"/>
      <c r="TKI1154" s="165"/>
      <c r="TKJ1154" s="165"/>
      <c r="TKK1154" s="165"/>
      <c r="TKL1154" s="165"/>
      <c r="TKM1154" s="165"/>
      <c r="TKN1154" s="165"/>
      <c r="TKO1154" s="165"/>
      <c r="TKP1154" s="165"/>
      <c r="TKQ1154" s="165"/>
      <c r="TKR1154" s="165"/>
      <c r="TKS1154" s="165"/>
      <c r="TKT1154" s="165"/>
      <c r="TKU1154" s="165"/>
      <c r="TKV1154" s="165"/>
      <c r="TKW1154" s="165"/>
      <c r="TKX1154" s="165"/>
      <c r="TKY1154" s="165"/>
      <c r="TKZ1154" s="165"/>
      <c r="TLA1154" s="165"/>
      <c r="TLB1154" s="165"/>
      <c r="TLC1154" s="165"/>
      <c r="TLD1154" s="165"/>
      <c r="TLE1154" s="165"/>
      <c r="TLF1154" s="165"/>
      <c r="TLG1154" s="165"/>
      <c r="TLH1154" s="165"/>
      <c r="TLI1154" s="165"/>
      <c r="TLJ1154" s="165"/>
      <c r="TLK1154" s="165"/>
      <c r="TLL1154" s="165"/>
      <c r="TLM1154" s="165"/>
      <c r="TLN1154" s="165"/>
      <c r="TLO1154" s="165"/>
      <c r="TLP1154" s="165"/>
      <c r="TLQ1154" s="165"/>
      <c r="TLR1154" s="165"/>
      <c r="TLS1154" s="165"/>
      <c r="TLT1154" s="165"/>
      <c r="TLU1154" s="165"/>
      <c r="TLV1154" s="165"/>
      <c r="TLW1154" s="165"/>
      <c r="TLX1154" s="165"/>
      <c r="TLY1154" s="165"/>
      <c r="TLZ1154" s="165"/>
      <c r="TMA1154" s="165"/>
      <c r="TMB1154" s="165"/>
      <c r="TMC1154" s="165"/>
      <c r="TMD1154" s="165"/>
      <c r="TME1154" s="165"/>
      <c r="TMF1154" s="165"/>
      <c r="TMG1154" s="165"/>
      <c r="TMH1154" s="165"/>
      <c r="TMI1154" s="165"/>
      <c r="TMJ1154" s="165"/>
      <c r="TMK1154" s="165"/>
      <c r="TML1154" s="165"/>
      <c r="TMM1154" s="165"/>
      <c r="TMN1154" s="165"/>
      <c r="TMO1154" s="165"/>
      <c r="TMP1154" s="165"/>
      <c r="TMQ1154" s="165"/>
      <c r="TMR1154" s="165"/>
      <c r="TMS1154" s="165"/>
      <c r="TMT1154" s="165"/>
      <c r="TMU1154" s="165"/>
      <c r="TMV1154" s="165"/>
      <c r="TMW1154" s="165"/>
      <c r="TMX1154" s="165"/>
      <c r="TMY1154" s="165"/>
      <c r="TMZ1154" s="165"/>
      <c r="TNA1154" s="165"/>
      <c r="TNB1154" s="165"/>
      <c r="TNC1154" s="165"/>
      <c r="TND1154" s="165"/>
      <c r="TNE1154" s="165"/>
      <c r="TNF1154" s="165"/>
      <c r="TNG1154" s="165"/>
      <c r="TNH1154" s="165"/>
      <c r="TNI1154" s="165"/>
      <c r="TNJ1154" s="165"/>
      <c r="TNK1154" s="165"/>
      <c r="TNL1154" s="165"/>
      <c r="TNM1154" s="165"/>
      <c r="TNN1154" s="165"/>
      <c r="TNO1154" s="165"/>
      <c r="TNP1154" s="165"/>
      <c r="TNQ1154" s="165"/>
      <c r="TNR1154" s="165"/>
      <c r="TNS1154" s="165"/>
      <c r="TNT1154" s="165"/>
      <c r="TNU1154" s="165"/>
      <c r="TNV1154" s="165"/>
      <c r="TNW1154" s="165"/>
      <c r="TNX1154" s="165"/>
      <c r="TNY1154" s="165"/>
      <c r="TNZ1154" s="165"/>
      <c r="TOA1154" s="165"/>
      <c r="TOB1154" s="165"/>
      <c r="TOC1154" s="165"/>
      <c r="TOD1154" s="165"/>
      <c r="TOE1154" s="165"/>
      <c r="TOF1154" s="165"/>
      <c r="TOG1154" s="165"/>
      <c r="TOH1154" s="165"/>
      <c r="TOI1154" s="165"/>
      <c r="TOJ1154" s="165"/>
      <c r="TOK1154" s="165"/>
      <c r="TOL1154" s="165"/>
      <c r="TOM1154" s="165"/>
      <c r="TON1154" s="165"/>
      <c r="TOO1154" s="165"/>
      <c r="TOP1154" s="165"/>
      <c r="TOQ1154" s="165"/>
      <c r="TOR1154" s="165"/>
      <c r="TOS1154" s="165"/>
      <c r="TOT1154" s="165"/>
      <c r="TOU1154" s="165"/>
      <c r="TOV1154" s="165"/>
      <c r="TOW1154" s="165"/>
      <c r="TOX1154" s="165"/>
      <c r="TOY1154" s="165"/>
      <c r="TOZ1154" s="165"/>
      <c r="TPA1154" s="165"/>
      <c r="TPB1154" s="165"/>
      <c r="TPC1154" s="165"/>
      <c r="TPD1154" s="165"/>
      <c r="TPE1154" s="165"/>
      <c r="TPF1154" s="165"/>
      <c r="TPG1154" s="165"/>
      <c r="TPH1154" s="165"/>
      <c r="TPI1154" s="165"/>
      <c r="TPJ1154" s="165"/>
      <c r="TPK1154" s="165"/>
      <c r="TPL1154" s="165"/>
      <c r="TPM1154" s="165"/>
      <c r="TPN1154" s="165"/>
      <c r="TPO1154" s="165"/>
      <c r="TPP1154" s="165"/>
      <c r="TPQ1154" s="165"/>
      <c r="TPR1154" s="165"/>
      <c r="TPS1154" s="165"/>
      <c r="TPT1154" s="165"/>
      <c r="TPU1154" s="165"/>
      <c r="TPV1154" s="165"/>
      <c r="TPW1154" s="165"/>
      <c r="TPX1154" s="165"/>
      <c r="TPY1154" s="165"/>
      <c r="TPZ1154" s="165"/>
      <c r="TQA1154" s="165"/>
      <c r="TQB1154" s="165"/>
      <c r="TQC1154" s="165"/>
      <c r="TQD1154" s="165"/>
      <c r="TQE1154" s="165"/>
      <c r="TQF1154" s="165"/>
      <c r="TQG1154" s="165"/>
      <c r="TQH1154" s="165"/>
      <c r="TQI1154" s="165"/>
      <c r="TQJ1154" s="165"/>
      <c r="TQK1154" s="165"/>
      <c r="TQL1154" s="165"/>
      <c r="TQM1154" s="165"/>
      <c r="TQN1154" s="165"/>
      <c r="TQO1154" s="165"/>
      <c r="TQP1154" s="165"/>
      <c r="TQQ1154" s="165"/>
      <c r="TQR1154" s="165"/>
      <c r="TQS1154" s="165"/>
      <c r="TQT1154" s="165"/>
      <c r="TQU1154" s="165"/>
      <c r="TQV1154" s="165"/>
      <c r="TQW1154" s="165"/>
      <c r="TQX1154" s="165"/>
      <c r="TQY1154" s="165"/>
      <c r="TQZ1154" s="165"/>
      <c r="TRA1154" s="165"/>
      <c r="TRB1154" s="165"/>
      <c r="TRC1154" s="165"/>
      <c r="TRD1154" s="165"/>
      <c r="TRE1154" s="165"/>
      <c r="TRF1154" s="165"/>
      <c r="TRG1154" s="165"/>
      <c r="TRH1154" s="165"/>
      <c r="TRI1154" s="165"/>
      <c r="TRJ1154" s="165"/>
      <c r="TRK1154" s="165"/>
      <c r="TRL1154" s="165"/>
      <c r="TRM1154" s="165"/>
      <c r="TRN1154" s="165"/>
      <c r="TRO1154" s="165"/>
      <c r="TRP1154" s="165"/>
      <c r="TRQ1154" s="165"/>
      <c r="TRR1154" s="165"/>
      <c r="TRS1154" s="165"/>
      <c r="TRT1154" s="165"/>
      <c r="TRU1154" s="165"/>
      <c r="TRV1154" s="165"/>
      <c r="TRW1154" s="165"/>
      <c r="TRX1154" s="165"/>
      <c r="TRY1154" s="165"/>
      <c r="TRZ1154" s="165"/>
      <c r="TSA1154" s="165"/>
      <c r="TSB1154" s="165"/>
      <c r="TSC1154" s="165"/>
      <c r="TSD1154" s="165"/>
      <c r="TSE1154" s="165"/>
      <c r="TSF1154" s="165"/>
      <c r="TSG1154" s="165"/>
      <c r="TSH1154" s="165"/>
      <c r="TSI1154" s="165"/>
      <c r="TSJ1154" s="165"/>
      <c r="TSK1154" s="165"/>
      <c r="TSL1154" s="165"/>
      <c r="TSM1154" s="165"/>
      <c r="TSN1154" s="165"/>
      <c r="TSO1154" s="165"/>
      <c r="TSP1154" s="165"/>
      <c r="TSQ1154" s="165"/>
      <c r="TSR1154" s="165"/>
      <c r="TSS1154" s="165"/>
      <c r="TST1154" s="165"/>
      <c r="TSU1154" s="165"/>
      <c r="TSV1154" s="165"/>
      <c r="TSW1154" s="165"/>
      <c r="TSX1154" s="165"/>
      <c r="TSY1154" s="165"/>
      <c r="TSZ1154" s="165"/>
      <c r="TTA1154" s="165"/>
      <c r="TTB1154" s="165"/>
      <c r="TTC1154" s="165"/>
      <c r="TTD1154" s="165"/>
      <c r="TTE1154" s="165"/>
      <c r="TTF1154" s="165"/>
      <c r="TTG1154" s="165"/>
      <c r="TTH1154" s="165"/>
      <c r="TTI1154" s="165"/>
      <c r="TTJ1154" s="165"/>
      <c r="TTK1154" s="165"/>
      <c r="TTL1154" s="165"/>
      <c r="TTM1154" s="165"/>
      <c r="TTN1154" s="165"/>
      <c r="TTO1154" s="165"/>
      <c r="TTP1154" s="165"/>
      <c r="TTQ1154" s="165"/>
      <c r="TTR1154" s="165"/>
      <c r="TTS1154" s="165"/>
      <c r="TTT1154" s="165"/>
      <c r="TTU1154" s="165"/>
      <c r="TTV1154" s="165"/>
      <c r="TTW1154" s="165"/>
      <c r="TTX1154" s="165"/>
      <c r="TTY1154" s="165"/>
      <c r="TTZ1154" s="165"/>
      <c r="TUA1154" s="165"/>
      <c r="TUB1154" s="165"/>
      <c r="TUC1154" s="165"/>
      <c r="TUD1154" s="165"/>
      <c r="TUE1154" s="165"/>
      <c r="TUF1154" s="165"/>
      <c r="TUG1154" s="165"/>
      <c r="TUH1154" s="165"/>
      <c r="TUI1154" s="165"/>
      <c r="TUJ1154" s="165"/>
      <c r="TUK1154" s="165"/>
      <c r="TUL1154" s="165"/>
      <c r="TUM1154" s="165"/>
      <c r="TUN1154" s="165"/>
      <c r="TUO1154" s="165"/>
      <c r="TUP1154" s="165"/>
      <c r="TUQ1154" s="165"/>
      <c r="TUR1154" s="165"/>
      <c r="TUS1154" s="165"/>
      <c r="TUT1154" s="165"/>
      <c r="TUU1154" s="165"/>
      <c r="TUV1154" s="165"/>
      <c r="TUW1154" s="165"/>
      <c r="TUX1154" s="165"/>
      <c r="TUY1154" s="165"/>
      <c r="TUZ1154" s="165"/>
      <c r="TVA1154" s="165"/>
      <c r="TVB1154" s="165"/>
      <c r="TVC1154" s="165"/>
      <c r="TVD1154" s="165"/>
      <c r="TVE1154" s="165"/>
      <c r="TVF1154" s="165"/>
      <c r="TVG1154" s="165"/>
      <c r="TVH1154" s="165"/>
      <c r="TVI1154" s="165"/>
      <c r="TVJ1154" s="165"/>
      <c r="TVK1154" s="165"/>
      <c r="TVL1154" s="165"/>
      <c r="TVM1154" s="165"/>
      <c r="TVN1154" s="165"/>
      <c r="TVO1154" s="165"/>
      <c r="TVP1154" s="165"/>
      <c r="TVQ1154" s="165"/>
      <c r="TVR1154" s="165"/>
      <c r="TVS1154" s="165"/>
      <c r="TVT1154" s="165"/>
      <c r="TVU1154" s="165"/>
      <c r="TVV1154" s="165"/>
      <c r="TVW1154" s="165"/>
      <c r="TVX1154" s="165"/>
      <c r="TVY1154" s="165"/>
      <c r="TVZ1154" s="165"/>
      <c r="TWA1154" s="165"/>
      <c r="TWB1154" s="165"/>
      <c r="TWC1154" s="165"/>
      <c r="TWD1154" s="165"/>
      <c r="TWE1154" s="165"/>
      <c r="TWF1154" s="165"/>
      <c r="TWG1154" s="165"/>
      <c r="TWH1154" s="165"/>
      <c r="TWI1154" s="165"/>
      <c r="TWJ1154" s="165"/>
      <c r="TWK1154" s="165"/>
      <c r="TWL1154" s="165"/>
      <c r="TWM1154" s="165"/>
      <c r="TWN1154" s="165"/>
      <c r="TWO1154" s="165"/>
      <c r="TWP1154" s="165"/>
      <c r="TWQ1154" s="165"/>
      <c r="TWR1154" s="165"/>
      <c r="TWS1154" s="165"/>
      <c r="TWT1154" s="165"/>
      <c r="TWU1154" s="165"/>
      <c r="TWV1154" s="165"/>
      <c r="TWW1154" s="165"/>
      <c r="TWX1154" s="165"/>
      <c r="TWY1154" s="165"/>
      <c r="TWZ1154" s="165"/>
      <c r="TXA1154" s="165"/>
      <c r="TXB1154" s="165"/>
      <c r="TXC1154" s="165"/>
      <c r="TXD1154" s="165"/>
      <c r="TXE1154" s="165"/>
      <c r="TXF1154" s="165"/>
      <c r="TXG1154" s="165"/>
      <c r="TXH1154" s="165"/>
      <c r="TXI1154" s="165"/>
      <c r="TXJ1154" s="165"/>
      <c r="TXK1154" s="165"/>
      <c r="TXL1154" s="165"/>
      <c r="TXM1154" s="165"/>
      <c r="TXN1154" s="165"/>
      <c r="TXO1154" s="165"/>
      <c r="TXP1154" s="165"/>
      <c r="TXQ1154" s="165"/>
      <c r="TXR1154" s="165"/>
      <c r="TXS1154" s="165"/>
      <c r="TXT1154" s="165"/>
      <c r="TXU1154" s="165"/>
      <c r="TXV1154" s="165"/>
      <c r="TXW1154" s="165"/>
      <c r="TXX1154" s="165"/>
      <c r="TXY1154" s="165"/>
      <c r="TXZ1154" s="165"/>
      <c r="TYA1154" s="165"/>
      <c r="TYB1154" s="165"/>
      <c r="TYC1154" s="165"/>
      <c r="TYD1154" s="165"/>
      <c r="TYE1154" s="165"/>
      <c r="TYF1154" s="165"/>
      <c r="TYG1154" s="165"/>
      <c r="TYH1154" s="165"/>
      <c r="TYI1154" s="165"/>
      <c r="TYJ1154" s="165"/>
      <c r="TYK1154" s="165"/>
      <c r="TYL1154" s="165"/>
      <c r="TYM1154" s="165"/>
      <c r="TYN1154" s="165"/>
      <c r="TYO1154" s="165"/>
      <c r="TYP1154" s="165"/>
      <c r="TYQ1154" s="165"/>
      <c r="TYR1154" s="165"/>
      <c r="TYS1154" s="165"/>
      <c r="TYT1154" s="165"/>
      <c r="TYU1154" s="165"/>
      <c r="TYV1154" s="165"/>
      <c r="TYW1154" s="165"/>
      <c r="TYX1154" s="165"/>
      <c r="TYY1154" s="165"/>
      <c r="TYZ1154" s="165"/>
      <c r="TZA1154" s="165"/>
      <c r="TZB1154" s="165"/>
      <c r="TZC1154" s="165"/>
      <c r="TZD1154" s="165"/>
      <c r="TZE1154" s="165"/>
      <c r="TZF1154" s="165"/>
      <c r="TZG1154" s="165"/>
      <c r="TZH1154" s="165"/>
      <c r="TZI1154" s="165"/>
      <c r="TZJ1154" s="165"/>
      <c r="TZK1154" s="165"/>
      <c r="TZL1154" s="165"/>
      <c r="TZM1154" s="165"/>
      <c r="TZN1154" s="165"/>
      <c r="TZO1154" s="165"/>
      <c r="TZP1154" s="165"/>
      <c r="TZQ1154" s="165"/>
      <c r="TZR1154" s="165"/>
      <c r="TZS1154" s="165"/>
      <c r="TZT1154" s="165"/>
      <c r="TZU1154" s="165"/>
      <c r="TZV1154" s="165"/>
      <c r="TZW1154" s="165"/>
      <c r="TZX1154" s="165"/>
      <c r="TZY1154" s="165"/>
      <c r="TZZ1154" s="165"/>
      <c r="UAA1154" s="165"/>
      <c r="UAB1154" s="165"/>
      <c r="UAC1154" s="165"/>
      <c r="UAD1154" s="165"/>
      <c r="UAE1154" s="165"/>
      <c r="UAF1154" s="165"/>
      <c r="UAG1154" s="165"/>
      <c r="UAH1154" s="165"/>
      <c r="UAI1154" s="165"/>
      <c r="UAJ1154" s="165"/>
      <c r="UAK1154" s="165"/>
      <c r="UAL1154" s="165"/>
      <c r="UAM1154" s="165"/>
      <c r="UAN1154" s="165"/>
      <c r="UAO1154" s="165"/>
      <c r="UAP1154" s="165"/>
      <c r="UAQ1154" s="165"/>
      <c r="UAR1154" s="165"/>
      <c r="UAS1154" s="165"/>
      <c r="UAT1154" s="165"/>
      <c r="UAU1154" s="165"/>
      <c r="UAV1154" s="165"/>
      <c r="UAW1154" s="165"/>
      <c r="UAX1154" s="165"/>
      <c r="UAY1154" s="165"/>
      <c r="UAZ1154" s="165"/>
      <c r="UBA1154" s="165"/>
      <c r="UBB1154" s="165"/>
      <c r="UBC1154" s="165"/>
      <c r="UBD1154" s="165"/>
      <c r="UBE1154" s="165"/>
      <c r="UBF1154" s="165"/>
      <c r="UBG1154" s="165"/>
      <c r="UBH1154" s="165"/>
      <c r="UBI1154" s="165"/>
      <c r="UBJ1154" s="165"/>
      <c r="UBK1154" s="165"/>
      <c r="UBL1154" s="165"/>
      <c r="UBM1154" s="165"/>
      <c r="UBN1154" s="165"/>
      <c r="UBO1154" s="165"/>
      <c r="UBP1154" s="165"/>
      <c r="UBQ1154" s="165"/>
      <c r="UBR1154" s="165"/>
      <c r="UBS1154" s="165"/>
      <c r="UBT1154" s="165"/>
      <c r="UBU1154" s="165"/>
      <c r="UBV1154" s="165"/>
      <c r="UBW1154" s="165"/>
      <c r="UBX1154" s="165"/>
      <c r="UBY1154" s="165"/>
      <c r="UBZ1154" s="165"/>
      <c r="UCA1154" s="165"/>
      <c r="UCB1154" s="165"/>
      <c r="UCC1154" s="165"/>
      <c r="UCD1154" s="165"/>
      <c r="UCE1154" s="165"/>
      <c r="UCF1154" s="165"/>
      <c r="UCG1154" s="165"/>
      <c r="UCH1154" s="165"/>
      <c r="UCI1154" s="165"/>
      <c r="UCJ1154" s="165"/>
      <c r="UCK1154" s="165"/>
      <c r="UCL1154" s="165"/>
      <c r="UCM1154" s="165"/>
      <c r="UCN1154" s="165"/>
      <c r="UCO1154" s="165"/>
      <c r="UCP1154" s="165"/>
      <c r="UCQ1154" s="165"/>
      <c r="UCR1154" s="165"/>
      <c r="UCS1154" s="165"/>
      <c r="UCT1154" s="165"/>
      <c r="UCU1154" s="165"/>
      <c r="UCV1154" s="165"/>
      <c r="UCW1154" s="165"/>
      <c r="UCX1154" s="165"/>
      <c r="UCY1154" s="165"/>
      <c r="UCZ1154" s="165"/>
      <c r="UDA1154" s="165"/>
      <c r="UDB1154" s="165"/>
      <c r="UDC1154" s="165"/>
      <c r="UDD1154" s="165"/>
      <c r="UDE1154" s="165"/>
      <c r="UDF1154" s="165"/>
      <c r="UDG1154" s="165"/>
      <c r="UDH1154" s="165"/>
      <c r="UDI1154" s="165"/>
      <c r="UDJ1154" s="165"/>
      <c r="UDK1154" s="165"/>
      <c r="UDL1154" s="165"/>
      <c r="UDM1154" s="165"/>
      <c r="UDN1154" s="165"/>
      <c r="UDO1154" s="165"/>
      <c r="UDP1154" s="165"/>
      <c r="UDQ1154" s="165"/>
      <c r="UDR1154" s="165"/>
      <c r="UDS1154" s="165"/>
      <c r="UDT1154" s="165"/>
      <c r="UDU1154" s="165"/>
      <c r="UDV1154" s="165"/>
      <c r="UDW1154" s="165"/>
      <c r="UDX1154" s="165"/>
      <c r="UDY1154" s="165"/>
      <c r="UDZ1154" s="165"/>
      <c r="UEA1154" s="165"/>
      <c r="UEB1154" s="165"/>
      <c r="UEC1154" s="165"/>
      <c r="UED1154" s="165"/>
      <c r="UEE1154" s="165"/>
      <c r="UEF1154" s="165"/>
      <c r="UEG1154" s="165"/>
      <c r="UEH1154" s="165"/>
      <c r="UEI1154" s="165"/>
      <c r="UEJ1154" s="165"/>
      <c r="UEK1154" s="165"/>
      <c r="UEL1154" s="165"/>
      <c r="UEM1154" s="165"/>
      <c r="UEN1154" s="165"/>
      <c r="UEO1154" s="165"/>
      <c r="UEP1154" s="165"/>
      <c r="UEQ1154" s="165"/>
      <c r="UER1154" s="165"/>
      <c r="UES1154" s="165"/>
      <c r="UET1154" s="165"/>
      <c r="UEU1154" s="165"/>
      <c r="UEV1154" s="165"/>
      <c r="UEW1154" s="165"/>
      <c r="UEX1154" s="165"/>
      <c r="UEY1154" s="165"/>
      <c r="UEZ1154" s="165"/>
      <c r="UFA1154" s="165"/>
      <c r="UFB1154" s="165"/>
      <c r="UFC1154" s="165"/>
      <c r="UFD1154" s="165"/>
      <c r="UFE1154" s="165"/>
      <c r="UFF1154" s="165"/>
      <c r="UFG1154" s="165"/>
      <c r="UFH1154" s="165"/>
      <c r="UFI1154" s="165"/>
      <c r="UFJ1154" s="165"/>
      <c r="UFK1154" s="165"/>
      <c r="UFL1154" s="165"/>
      <c r="UFM1154" s="165"/>
      <c r="UFN1154" s="165"/>
      <c r="UFO1154" s="165"/>
      <c r="UFP1154" s="165"/>
      <c r="UFQ1154" s="165"/>
      <c r="UFR1154" s="165"/>
      <c r="UFS1154" s="165"/>
      <c r="UFT1154" s="165"/>
      <c r="UFU1154" s="165"/>
      <c r="UFV1154" s="165"/>
      <c r="UFW1154" s="165"/>
      <c r="UFX1154" s="165"/>
      <c r="UFY1154" s="165"/>
      <c r="UFZ1154" s="165"/>
      <c r="UGA1154" s="165"/>
      <c r="UGB1154" s="165"/>
      <c r="UGC1154" s="165"/>
      <c r="UGD1154" s="165"/>
      <c r="UGE1154" s="165"/>
      <c r="UGF1154" s="165"/>
      <c r="UGG1154" s="165"/>
      <c r="UGH1154" s="165"/>
      <c r="UGI1154" s="165"/>
      <c r="UGJ1154" s="165"/>
      <c r="UGK1154" s="165"/>
      <c r="UGL1154" s="165"/>
      <c r="UGM1154" s="165"/>
      <c r="UGN1154" s="165"/>
      <c r="UGO1154" s="165"/>
      <c r="UGP1154" s="165"/>
      <c r="UGQ1154" s="165"/>
      <c r="UGR1154" s="165"/>
      <c r="UGS1154" s="165"/>
      <c r="UGT1154" s="165"/>
      <c r="UGU1154" s="165"/>
      <c r="UGV1154" s="165"/>
      <c r="UGW1154" s="165"/>
      <c r="UGX1154" s="165"/>
      <c r="UGY1154" s="165"/>
      <c r="UGZ1154" s="165"/>
      <c r="UHA1154" s="165"/>
      <c r="UHB1154" s="165"/>
      <c r="UHC1154" s="165"/>
      <c r="UHD1154" s="165"/>
      <c r="UHE1154" s="165"/>
      <c r="UHF1154" s="165"/>
      <c r="UHG1154" s="165"/>
      <c r="UHH1154" s="165"/>
      <c r="UHI1154" s="165"/>
      <c r="UHJ1154" s="165"/>
      <c r="UHK1154" s="165"/>
      <c r="UHL1154" s="165"/>
      <c r="UHM1154" s="165"/>
      <c r="UHN1154" s="165"/>
      <c r="UHO1154" s="165"/>
      <c r="UHP1154" s="165"/>
      <c r="UHQ1154" s="165"/>
      <c r="UHR1154" s="165"/>
      <c r="UHS1154" s="165"/>
      <c r="UHT1154" s="165"/>
      <c r="UHU1154" s="165"/>
      <c r="UHV1154" s="165"/>
      <c r="UHW1154" s="165"/>
      <c r="UHX1154" s="165"/>
      <c r="UHY1154" s="165"/>
      <c r="UHZ1154" s="165"/>
      <c r="UIA1154" s="165"/>
      <c r="UIB1154" s="165"/>
      <c r="UIC1154" s="165"/>
      <c r="UID1154" s="165"/>
      <c r="UIE1154" s="165"/>
      <c r="UIF1154" s="165"/>
      <c r="UIG1154" s="165"/>
      <c r="UIH1154" s="165"/>
      <c r="UII1154" s="165"/>
      <c r="UIJ1154" s="165"/>
      <c r="UIK1154" s="165"/>
      <c r="UIL1154" s="165"/>
      <c r="UIM1154" s="165"/>
      <c r="UIN1154" s="165"/>
      <c r="UIO1154" s="165"/>
      <c r="UIP1154" s="165"/>
      <c r="UIQ1154" s="165"/>
      <c r="UIR1154" s="165"/>
      <c r="UIS1154" s="165"/>
      <c r="UIT1154" s="165"/>
      <c r="UIU1154" s="165"/>
      <c r="UIV1154" s="165"/>
      <c r="UIW1154" s="165"/>
      <c r="UIX1154" s="165"/>
      <c r="UIY1154" s="165"/>
      <c r="UIZ1154" s="165"/>
      <c r="UJA1154" s="165"/>
      <c r="UJB1154" s="165"/>
      <c r="UJC1154" s="165"/>
      <c r="UJD1154" s="165"/>
      <c r="UJE1154" s="165"/>
      <c r="UJF1154" s="165"/>
      <c r="UJG1154" s="165"/>
      <c r="UJH1154" s="165"/>
      <c r="UJI1154" s="165"/>
      <c r="UJJ1154" s="165"/>
      <c r="UJK1154" s="165"/>
      <c r="UJL1154" s="165"/>
      <c r="UJM1154" s="165"/>
      <c r="UJN1154" s="165"/>
      <c r="UJO1154" s="165"/>
      <c r="UJP1154" s="165"/>
      <c r="UJQ1154" s="165"/>
      <c r="UJR1154" s="165"/>
      <c r="UJS1154" s="165"/>
      <c r="UJT1154" s="165"/>
      <c r="UJU1154" s="165"/>
      <c r="UJV1154" s="165"/>
      <c r="UJW1154" s="165"/>
      <c r="UJX1154" s="165"/>
      <c r="UJY1154" s="165"/>
      <c r="UJZ1154" s="165"/>
      <c r="UKA1154" s="165"/>
      <c r="UKB1154" s="165"/>
      <c r="UKC1154" s="165"/>
      <c r="UKD1154" s="165"/>
      <c r="UKE1154" s="165"/>
      <c r="UKF1154" s="165"/>
      <c r="UKG1154" s="165"/>
      <c r="UKH1154" s="165"/>
      <c r="UKI1154" s="165"/>
      <c r="UKJ1154" s="165"/>
      <c r="UKK1154" s="165"/>
      <c r="UKL1154" s="165"/>
      <c r="UKM1154" s="165"/>
      <c r="UKN1154" s="165"/>
      <c r="UKO1154" s="165"/>
      <c r="UKP1154" s="165"/>
      <c r="UKQ1154" s="165"/>
      <c r="UKR1154" s="165"/>
      <c r="UKS1154" s="165"/>
      <c r="UKT1154" s="165"/>
      <c r="UKU1154" s="165"/>
      <c r="UKV1154" s="165"/>
      <c r="UKW1154" s="165"/>
      <c r="UKX1154" s="165"/>
      <c r="UKY1154" s="165"/>
      <c r="UKZ1154" s="165"/>
      <c r="ULA1154" s="165"/>
      <c r="ULB1154" s="165"/>
      <c r="ULC1154" s="165"/>
      <c r="ULD1154" s="165"/>
      <c r="ULE1154" s="165"/>
      <c r="ULF1154" s="165"/>
      <c r="ULG1154" s="165"/>
      <c r="ULH1154" s="165"/>
      <c r="ULI1154" s="165"/>
      <c r="ULJ1154" s="165"/>
      <c r="ULK1154" s="165"/>
      <c r="ULL1154" s="165"/>
      <c r="ULM1154" s="165"/>
      <c r="ULN1154" s="165"/>
      <c r="ULO1154" s="165"/>
      <c r="ULP1154" s="165"/>
      <c r="ULQ1154" s="165"/>
      <c r="ULR1154" s="165"/>
      <c r="ULS1154" s="165"/>
      <c r="ULT1154" s="165"/>
      <c r="ULU1154" s="165"/>
      <c r="ULV1154" s="165"/>
      <c r="ULW1154" s="165"/>
      <c r="ULX1154" s="165"/>
      <c r="ULY1154" s="165"/>
      <c r="ULZ1154" s="165"/>
      <c r="UMA1154" s="165"/>
      <c r="UMB1154" s="165"/>
      <c r="UMC1154" s="165"/>
      <c r="UMD1154" s="165"/>
      <c r="UME1154" s="165"/>
      <c r="UMF1154" s="165"/>
      <c r="UMG1154" s="165"/>
      <c r="UMH1154" s="165"/>
      <c r="UMI1154" s="165"/>
      <c r="UMJ1154" s="165"/>
      <c r="UMK1154" s="165"/>
      <c r="UML1154" s="165"/>
      <c r="UMM1154" s="165"/>
      <c r="UMN1154" s="165"/>
      <c r="UMO1154" s="165"/>
      <c r="UMP1154" s="165"/>
      <c r="UMQ1154" s="165"/>
      <c r="UMR1154" s="165"/>
      <c r="UMS1154" s="165"/>
      <c r="UMT1154" s="165"/>
      <c r="UMU1154" s="165"/>
      <c r="UMV1154" s="165"/>
      <c r="UMW1154" s="165"/>
      <c r="UMX1154" s="165"/>
      <c r="UMY1154" s="165"/>
      <c r="UMZ1154" s="165"/>
      <c r="UNA1154" s="165"/>
      <c r="UNB1154" s="165"/>
      <c r="UNC1154" s="165"/>
      <c r="UND1154" s="165"/>
      <c r="UNE1154" s="165"/>
      <c r="UNF1154" s="165"/>
      <c r="UNG1154" s="165"/>
      <c r="UNH1154" s="165"/>
      <c r="UNI1154" s="165"/>
      <c r="UNJ1154" s="165"/>
      <c r="UNK1154" s="165"/>
      <c r="UNL1154" s="165"/>
      <c r="UNM1154" s="165"/>
      <c r="UNN1154" s="165"/>
      <c r="UNO1154" s="165"/>
      <c r="UNP1154" s="165"/>
      <c r="UNQ1154" s="165"/>
      <c r="UNR1154" s="165"/>
      <c r="UNS1154" s="165"/>
      <c r="UNT1154" s="165"/>
      <c r="UNU1154" s="165"/>
      <c r="UNV1154" s="165"/>
      <c r="UNW1154" s="165"/>
      <c r="UNX1154" s="165"/>
      <c r="UNY1154" s="165"/>
      <c r="UNZ1154" s="165"/>
      <c r="UOA1154" s="165"/>
      <c r="UOB1154" s="165"/>
      <c r="UOC1154" s="165"/>
      <c r="UOD1154" s="165"/>
      <c r="UOE1154" s="165"/>
      <c r="UOF1154" s="165"/>
      <c r="UOG1154" s="165"/>
      <c r="UOH1154" s="165"/>
      <c r="UOI1154" s="165"/>
      <c r="UOJ1154" s="165"/>
      <c r="UOK1154" s="165"/>
      <c r="UOL1154" s="165"/>
      <c r="UOM1154" s="165"/>
      <c r="UON1154" s="165"/>
      <c r="UOO1154" s="165"/>
      <c r="UOP1154" s="165"/>
      <c r="UOQ1154" s="165"/>
      <c r="UOR1154" s="165"/>
      <c r="UOS1154" s="165"/>
      <c r="UOT1154" s="165"/>
      <c r="UOU1154" s="165"/>
      <c r="UOV1154" s="165"/>
      <c r="UOW1154" s="165"/>
      <c r="UOX1154" s="165"/>
      <c r="UOY1154" s="165"/>
      <c r="UOZ1154" s="165"/>
      <c r="UPA1154" s="165"/>
      <c r="UPB1154" s="165"/>
      <c r="UPC1154" s="165"/>
      <c r="UPD1154" s="165"/>
      <c r="UPE1154" s="165"/>
      <c r="UPF1154" s="165"/>
      <c r="UPG1154" s="165"/>
      <c r="UPH1154" s="165"/>
      <c r="UPI1154" s="165"/>
      <c r="UPJ1154" s="165"/>
      <c r="UPK1154" s="165"/>
      <c r="UPL1154" s="165"/>
      <c r="UPM1154" s="165"/>
      <c r="UPN1154" s="165"/>
      <c r="UPO1154" s="165"/>
      <c r="UPP1154" s="165"/>
      <c r="UPQ1154" s="165"/>
      <c r="UPR1154" s="165"/>
      <c r="UPS1154" s="165"/>
      <c r="UPT1154" s="165"/>
      <c r="UPU1154" s="165"/>
      <c r="UPV1154" s="165"/>
      <c r="UPW1154" s="165"/>
      <c r="UPX1154" s="165"/>
      <c r="UPY1154" s="165"/>
      <c r="UPZ1154" s="165"/>
      <c r="UQA1154" s="165"/>
      <c r="UQB1154" s="165"/>
      <c r="UQC1154" s="165"/>
      <c r="UQD1154" s="165"/>
      <c r="UQE1154" s="165"/>
      <c r="UQF1154" s="165"/>
      <c r="UQG1154" s="165"/>
      <c r="UQH1154" s="165"/>
      <c r="UQI1154" s="165"/>
      <c r="UQJ1154" s="165"/>
      <c r="UQK1154" s="165"/>
      <c r="UQL1154" s="165"/>
      <c r="UQM1154" s="165"/>
      <c r="UQN1154" s="165"/>
      <c r="UQO1154" s="165"/>
      <c r="UQP1154" s="165"/>
      <c r="UQQ1154" s="165"/>
      <c r="UQR1154" s="165"/>
      <c r="UQS1154" s="165"/>
      <c r="UQT1154" s="165"/>
      <c r="UQU1154" s="165"/>
      <c r="UQV1154" s="165"/>
      <c r="UQW1154" s="165"/>
      <c r="UQX1154" s="165"/>
      <c r="UQY1154" s="165"/>
      <c r="UQZ1154" s="165"/>
      <c r="URA1154" s="165"/>
      <c r="URB1154" s="165"/>
      <c r="URC1154" s="165"/>
      <c r="URD1154" s="165"/>
      <c r="URE1154" s="165"/>
      <c r="URF1154" s="165"/>
      <c r="URG1154" s="165"/>
      <c r="URH1154" s="165"/>
      <c r="URI1154" s="165"/>
      <c r="URJ1154" s="165"/>
      <c r="URK1154" s="165"/>
      <c r="URL1154" s="165"/>
      <c r="URM1154" s="165"/>
      <c r="URN1154" s="165"/>
      <c r="URO1154" s="165"/>
      <c r="URP1154" s="165"/>
      <c r="URQ1154" s="165"/>
      <c r="URR1154" s="165"/>
      <c r="URS1154" s="165"/>
      <c r="URT1154" s="165"/>
      <c r="URU1154" s="165"/>
      <c r="URV1154" s="165"/>
      <c r="URW1154" s="165"/>
      <c r="URX1154" s="165"/>
      <c r="URY1154" s="165"/>
      <c r="URZ1154" s="165"/>
      <c r="USA1154" s="165"/>
      <c r="USB1154" s="165"/>
      <c r="USC1154" s="165"/>
      <c r="USD1154" s="165"/>
      <c r="USE1154" s="165"/>
      <c r="USF1154" s="165"/>
      <c r="USG1154" s="165"/>
      <c r="USH1154" s="165"/>
      <c r="USI1154" s="165"/>
      <c r="USJ1154" s="165"/>
      <c r="USK1154" s="165"/>
      <c r="USL1154" s="165"/>
      <c r="USM1154" s="165"/>
      <c r="USN1154" s="165"/>
      <c r="USO1154" s="165"/>
      <c r="USP1154" s="165"/>
      <c r="USQ1154" s="165"/>
      <c r="USR1154" s="165"/>
      <c r="USS1154" s="165"/>
      <c r="UST1154" s="165"/>
      <c r="USU1154" s="165"/>
      <c r="USV1154" s="165"/>
      <c r="USW1154" s="165"/>
      <c r="USX1154" s="165"/>
      <c r="USY1154" s="165"/>
      <c r="USZ1154" s="165"/>
      <c r="UTA1154" s="165"/>
      <c r="UTB1154" s="165"/>
      <c r="UTC1154" s="165"/>
      <c r="UTD1154" s="165"/>
      <c r="UTE1154" s="165"/>
      <c r="UTF1154" s="165"/>
      <c r="UTG1154" s="165"/>
      <c r="UTH1154" s="165"/>
      <c r="UTI1154" s="165"/>
      <c r="UTJ1154" s="165"/>
      <c r="UTK1154" s="165"/>
      <c r="UTL1154" s="165"/>
      <c r="UTM1154" s="165"/>
      <c r="UTN1154" s="165"/>
      <c r="UTO1154" s="165"/>
      <c r="UTP1154" s="165"/>
      <c r="UTQ1154" s="165"/>
      <c r="UTR1154" s="165"/>
      <c r="UTS1154" s="165"/>
      <c r="UTT1154" s="165"/>
      <c r="UTU1154" s="165"/>
      <c r="UTV1154" s="165"/>
      <c r="UTW1154" s="165"/>
      <c r="UTX1154" s="165"/>
      <c r="UTY1154" s="165"/>
      <c r="UTZ1154" s="165"/>
      <c r="UUA1154" s="165"/>
      <c r="UUB1154" s="165"/>
      <c r="UUC1154" s="165"/>
      <c r="UUD1154" s="165"/>
      <c r="UUE1154" s="165"/>
      <c r="UUF1154" s="165"/>
      <c r="UUG1154" s="165"/>
      <c r="UUH1154" s="165"/>
      <c r="UUI1154" s="165"/>
      <c r="UUJ1154" s="165"/>
      <c r="UUK1154" s="165"/>
      <c r="UUL1154" s="165"/>
      <c r="UUM1154" s="165"/>
      <c r="UUN1154" s="165"/>
      <c r="UUO1154" s="165"/>
      <c r="UUP1154" s="165"/>
      <c r="UUQ1154" s="165"/>
      <c r="UUR1154" s="165"/>
      <c r="UUS1154" s="165"/>
      <c r="UUT1154" s="165"/>
      <c r="UUU1154" s="165"/>
      <c r="UUV1154" s="165"/>
      <c r="UUW1154" s="165"/>
      <c r="UUX1154" s="165"/>
      <c r="UUY1154" s="165"/>
      <c r="UUZ1154" s="165"/>
      <c r="UVA1154" s="165"/>
      <c r="UVB1154" s="165"/>
      <c r="UVC1154" s="165"/>
      <c r="UVD1154" s="165"/>
      <c r="UVE1154" s="165"/>
      <c r="UVF1154" s="165"/>
      <c r="UVG1154" s="165"/>
      <c r="UVH1154" s="165"/>
      <c r="UVI1154" s="165"/>
      <c r="UVJ1154" s="165"/>
      <c r="UVK1154" s="165"/>
      <c r="UVL1154" s="165"/>
      <c r="UVM1154" s="165"/>
      <c r="UVN1154" s="165"/>
      <c r="UVO1154" s="165"/>
      <c r="UVP1154" s="165"/>
      <c r="UVQ1154" s="165"/>
      <c r="UVR1154" s="165"/>
      <c r="UVS1154" s="165"/>
      <c r="UVT1154" s="165"/>
      <c r="UVU1154" s="165"/>
      <c r="UVV1154" s="165"/>
      <c r="UVW1154" s="165"/>
      <c r="UVX1154" s="165"/>
      <c r="UVY1154" s="165"/>
      <c r="UVZ1154" s="165"/>
      <c r="UWA1154" s="165"/>
      <c r="UWB1154" s="165"/>
      <c r="UWC1154" s="165"/>
      <c r="UWD1154" s="165"/>
      <c r="UWE1154" s="165"/>
      <c r="UWF1154" s="165"/>
      <c r="UWG1154" s="165"/>
      <c r="UWH1154" s="165"/>
      <c r="UWI1154" s="165"/>
      <c r="UWJ1154" s="165"/>
      <c r="UWK1154" s="165"/>
      <c r="UWL1154" s="165"/>
      <c r="UWM1154" s="165"/>
      <c r="UWN1154" s="165"/>
      <c r="UWO1154" s="165"/>
      <c r="UWP1154" s="165"/>
      <c r="UWQ1154" s="165"/>
      <c r="UWR1154" s="165"/>
      <c r="UWS1154" s="165"/>
      <c r="UWT1154" s="165"/>
      <c r="UWU1154" s="165"/>
      <c r="UWV1154" s="165"/>
      <c r="UWW1154" s="165"/>
      <c r="UWX1154" s="165"/>
      <c r="UWY1154" s="165"/>
      <c r="UWZ1154" s="165"/>
      <c r="UXA1154" s="165"/>
      <c r="UXB1154" s="165"/>
      <c r="UXC1154" s="165"/>
      <c r="UXD1154" s="165"/>
      <c r="UXE1154" s="165"/>
      <c r="UXF1154" s="165"/>
      <c r="UXG1154" s="165"/>
      <c r="UXH1154" s="165"/>
      <c r="UXI1154" s="165"/>
      <c r="UXJ1154" s="165"/>
      <c r="UXK1154" s="165"/>
      <c r="UXL1154" s="165"/>
      <c r="UXM1154" s="165"/>
      <c r="UXN1154" s="165"/>
      <c r="UXO1154" s="165"/>
      <c r="UXP1154" s="165"/>
      <c r="UXQ1154" s="165"/>
      <c r="UXR1154" s="165"/>
      <c r="UXS1154" s="165"/>
      <c r="UXT1154" s="165"/>
      <c r="UXU1154" s="165"/>
      <c r="UXV1154" s="165"/>
      <c r="UXW1154" s="165"/>
      <c r="UXX1154" s="165"/>
      <c r="UXY1154" s="165"/>
      <c r="UXZ1154" s="165"/>
      <c r="UYA1154" s="165"/>
      <c r="UYB1154" s="165"/>
      <c r="UYC1154" s="165"/>
      <c r="UYD1154" s="165"/>
      <c r="UYE1154" s="165"/>
      <c r="UYF1154" s="165"/>
      <c r="UYG1154" s="165"/>
      <c r="UYH1154" s="165"/>
      <c r="UYI1154" s="165"/>
      <c r="UYJ1154" s="165"/>
      <c r="UYK1154" s="165"/>
      <c r="UYL1154" s="165"/>
      <c r="UYM1154" s="165"/>
      <c r="UYN1154" s="165"/>
      <c r="UYO1154" s="165"/>
      <c r="UYP1154" s="165"/>
      <c r="UYQ1154" s="165"/>
      <c r="UYR1154" s="165"/>
      <c r="UYS1154" s="165"/>
      <c r="UYT1154" s="165"/>
      <c r="UYU1154" s="165"/>
      <c r="UYV1154" s="165"/>
      <c r="UYW1154" s="165"/>
      <c r="UYX1154" s="165"/>
      <c r="UYY1154" s="165"/>
      <c r="UYZ1154" s="165"/>
      <c r="UZA1154" s="165"/>
      <c r="UZB1154" s="165"/>
      <c r="UZC1154" s="165"/>
      <c r="UZD1154" s="165"/>
      <c r="UZE1154" s="165"/>
      <c r="UZF1154" s="165"/>
      <c r="UZG1154" s="165"/>
      <c r="UZH1154" s="165"/>
      <c r="UZI1154" s="165"/>
      <c r="UZJ1154" s="165"/>
      <c r="UZK1154" s="165"/>
      <c r="UZL1154" s="165"/>
      <c r="UZM1154" s="165"/>
      <c r="UZN1154" s="165"/>
      <c r="UZO1154" s="165"/>
      <c r="UZP1154" s="165"/>
      <c r="UZQ1154" s="165"/>
      <c r="UZR1154" s="165"/>
      <c r="UZS1154" s="165"/>
      <c r="UZT1154" s="165"/>
      <c r="UZU1154" s="165"/>
      <c r="UZV1154" s="165"/>
      <c r="UZW1154" s="165"/>
      <c r="UZX1154" s="165"/>
      <c r="UZY1154" s="165"/>
      <c r="UZZ1154" s="165"/>
      <c r="VAA1154" s="165"/>
      <c r="VAB1154" s="165"/>
      <c r="VAC1154" s="165"/>
      <c r="VAD1154" s="165"/>
      <c r="VAE1154" s="165"/>
      <c r="VAF1154" s="165"/>
      <c r="VAG1154" s="165"/>
      <c r="VAH1154" s="165"/>
      <c r="VAI1154" s="165"/>
      <c r="VAJ1154" s="165"/>
      <c r="VAK1154" s="165"/>
      <c r="VAL1154" s="165"/>
      <c r="VAM1154" s="165"/>
      <c r="VAN1154" s="165"/>
      <c r="VAO1154" s="165"/>
      <c r="VAP1154" s="165"/>
      <c r="VAQ1154" s="165"/>
      <c r="VAR1154" s="165"/>
      <c r="VAS1154" s="165"/>
      <c r="VAT1154" s="165"/>
      <c r="VAU1154" s="165"/>
      <c r="VAV1154" s="165"/>
      <c r="VAW1154" s="165"/>
      <c r="VAX1154" s="165"/>
      <c r="VAY1154" s="165"/>
      <c r="VAZ1154" s="165"/>
      <c r="VBA1154" s="165"/>
      <c r="VBB1154" s="165"/>
      <c r="VBC1154" s="165"/>
      <c r="VBD1154" s="165"/>
      <c r="VBE1154" s="165"/>
      <c r="VBF1154" s="165"/>
      <c r="VBG1154" s="165"/>
      <c r="VBH1154" s="165"/>
      <c r="VBI1154" s="165"/>
      <c r="VBJ1154" s="165"/>
      <c r="VBK1154" s="165"/>
      <c r="VBL1154" s="165"/>
      <c r="VBM1154" s="165"/>
      <c r="VBN1154" s="165"/>
      <c r="VBO1154" s="165"/>
      <c r="VBP1154" s="165"/>
      <c r="VBQ1154" s="165"/>
      <c r="VBR1154" s="165"/>
      <c r="VBS1154" s="165"/>
      <c r="VBT1154" s="165"/>
      <c r="VBU1154" s="165"/>
      <c r="VBV1154" s="165"/>
      <c r="VBW1154" s="165"/>
      <c r="VBX1154" s="165"/>
      <c r="VBY1154" s="165"/>
      <c r="VBZ1154" s="165"/>
      <c r="VCA1154" s="165"/>
      <c r="VCB1154" s="165"/>
      <c r="VCC1154" s="165"/>
      <c r="VCD1154" s="165"/>
      <c r="VCE1154" s="165"/>
      <c r="VCF1154" s="165"/>
      <c r="VCG1154" s="165"/>
      <c r="VCH1154" s="165"/>
      <c r="VCI1154" s="165"/>
      <c r="VCJ1154" s="165"/>
      <c r="VCK1154" s="165"/>
      <c r="VCL1154" s="165"/>
      <c r="VCM1154" s="165"/>
      <c r="VCN1154" s="165"/>
      <c r="VCO1154" s="165"/>
      <c r="VCP1154" s="165"/>
      <c r="VCQ1154" s="165"/>
      <c r="VCR1154" s="165"/>
      <c r="VCS1154" s="165"/>
      <c r="VCT1154" s="165"/>
      <c r="VCU1154" s="165"/>
      <c r="VCV1154" s="165"/>
      <c r="VCW1154" s="165"/>
      <c r="VCX1154" s="165"/>
      <c r="VCY1154" s="165"/>
      <c r="VCZ1154" s="165"/>
      <c r="VDA1154" s="165"/>
      <c r="VDB1154" s="165"/>
      <c r="VDC1154" s="165"/>
      <c r="VDD1154" s="165"/>
      <c r="VDE1154" s="165"/>
      <c r="VDF1154" s="165"/>
      <c r="VDG1154" s="165"/>
      <c r="VDH1154" s="165"/>
      <c r="VDI1154" s="165"/>
      <c r="VDJ1154" s="165"/>
      <c r="VDK1154" s="165"/>
      <c r="VDL1154" s="165"/>
      <c r="VDM1154" s="165"/>
      <c r="VDN1154" s="165"/>
      <c r="VDO1154" s="165"/>
      <c r="VDP1154" s="165"/>
      <c r="VDQ1154" s="165"/>
      <c r="VDR1154" s="165"/>
      <c r="VDS1154" s="165"/>
      <c r="VDT1154" s="165"/>
      <c r="VDU1154" s="165"/>
      <c r="VDV1154" s="165"/>
      <c r="VDW1154" s="165"/>
      <c r="VDX1154" s="165"/>
      <c r="VDY1154" s="165"/>
      <c r="VDZ1154" s="165"/>
      <c r="VEA1154" s="165"/>
      <c r="VEB1154" s="165"/>
      <c r="VEC1154" s="165"/>
      <c r="VED1154" s="165"/>
      <c r="VEE1154" s="165"/>
      <c r="VEF1154" s="165"/>
      <c r="VEG1154" s="165"/>
      <c r="VEH1154" s="165"/>
      <c r="VEI1154" s="165"/>
      <c r="VEJ1154" s="165"/>
      <c r="VEK1154" s="165"/>
      <c r="VEL1154" s="165"/>
      <c r="VEM1154" s="165"/>
      <c r="VEN1154" s="165"/>
      <c r="VEO1154" s="165"/>
      <c r="VEP1154" s="165"/>
      <c r="VEQ1154" s="165"/>
      <c r="VER1154" s="165"/>
      <c r="VES1154" s="165"/>
      <c r="VET1154" s="165"/>
      <c r="VEU1154" s="165"/>
      <c r="VEV1154" s="165"/>
      <c r="VEW1154" s="165"/>
      <c r="VEX1154" s="165"/>
      <c r="VEY1154" s="165"/>
      <c r="VEZ1154" s="165"/>
      <c r="VFA1154" s="165"/>
      <c r="VFB1154" s="165"/>
      <c r="VFC1154" s="165"/>
      <c r="VFD1154" s="165"/>
      <c r="VFE1154" s="165"/>
      <c r="VFF1154" s="165"/>
      <c r="VFG1154" s="165"/>
      <c r="VFH1154" s="165"/>
      <c r="VFI1154" s="165"/>
      <c r="VFJ1154" s="165"/>
      <c r="VFK1154" s="165"/>
      <c r="VFL1154" s="165"/>
      <c r="VFM1154" s="165"/>
      <c r="VFN1154" s="165"/>
      <c r="VFO1154" s="165"/>
      <c r="VFP1154" s="165"/>
      <c r="VFQ1154" s="165"/>
      <c r="VFR1154" s="165"/>
      <c r="VFS1154" s="165"/>
      <c r="VFT1154" s="165"/>
      <c r="VFU1154" s="165"/>
      <c r="VFV1154" s="165"/>
      <c r="VFW1154" s="165"/>
      <c r="VFX1154" s="165"/>
      <c r="VFY1154" s="165"/>
      <c r="VFZ1154" s="165"/>
      <c r="VGA1154" s="165"/>
      <c r="VGB1154" s="165"/>
      <c r="VGC1154" s="165"/>
      <c r="VGD1154" s="165"/>
      <c r="VGE1154" s="165"/>
      <c r="VGF1154" s="165"/>
      <c r="VGG1154" s="165"/>
      <c r="VGH1154" s="165"/>
      <c r="VGI1154" s="165"/>
      <c r="VGJ1154" s="165"/>
      <c r="VGK1154" s="165"/>
      <c r="VGL1154" s="165"/>
      <c r="VGM1154" s="165"/>
      <c r="VGN1154" s="165"/>
      <c r="VGO1154" s="165"/>
      <c r="VGP1154" s="165"/>
      <c r="VGQ1154" s="165"/>
      <c r="VGR1154" s="165"/>
      <c r="VGS1154" s="165"/>
      <c r="VGT1154" s="165"/>
      <c r="VGU1154" s="165"/>
      <c r="VGV1154" s="165"/>
      <c r="VGW1154" s="165"/>
      <c r="VGX1154" s="165"/>
      <c r="VGY1154" s="165"/>
      <c r="VGZ1154" s="165"/>
      <c r="VHA1154" s="165"/>
      <c r="VHB1154" s="165"/>
      <c r="VHC1154" s="165"/>
      <c r="VHD1154" s="165"/>
      <c r="VHE1154" s="165"/>
      <c r="VHF1154" s="165"/>
      <c r="VHG1154" s="165"/>
      <c r="VHH1154" s="165"/>
      <c r="VHI1154" s="165"/>
      <c r="VHJ1154" s="165"/>
      <c r="VHK1154" s="165"/>
      <c r="VHL1154" s="165"/>
      <c r="VHM1154" s="165"/>
      <c r="VHN1154" s="165"/>
      <c r="VHO1154" s="165"/>
      <c r="VHP1154" s="165"/>
      <c r="VHQ1154" s="165"/>
      <c r="VHR1154" s="165"/>
      <c r="VHS1154" s="165"/>
      <c r="VHT1154" s="165"/>
      <c r="VHU1154" s="165"/>
      <c r="VHV1154" s="165"/>
      <c r="VHW1154" s="165"/>
      <c r="VHX1154" s="165"/>
      <c r="VHY1154" s="165"/>
      <c r="VHZ1154" s="165"/>
      <c r="VIA1154" s="165"/>
      <c r="VIB1154" s="165"/>
      <c r="VIC1154" s="165"/>
      <c r="VID1154" s="165"/>
      <c r="VIE1154" s="165"/>
      <c r="VIF1154" s="165"/>
      <c r="VIG1154" s="165"/>
      <c r="VIH1154" s="165"/>
      <c r="VII1154" s="165"/>
      <c r="VIJ1154" s="165"/>
      <c r="VIK1154" s="165"/>
      <c r="VIL1154" s="165"/>
      <c r="VIM1154" s="165"/>
      <c r="VIN1154" s="165"/>
      <c r="VIO1154" s="165"/>
      <c r="VIP1154" s="165"/>
      <c r="VIQ1154" s="165"/>
      <c r="VIR1154" s="165"/>
      <c r="VIS1154" s="165"/>
      <c r="VIT1154" s="165"/>
      <c r="VIU1154" s="165"/>
      <c r="VIV1154" s="165"/>
      <c r="VIW1154" s="165"/>
      <c r="VIX1154" s="165"/>
      <c r="VIY1154" s="165"/>
      <c r="VIZ1154" s="165"/>
      <c r="VJA1154" s="165"/>
      <c r="VJB1154" s="165"/>
      <c r="VJC1154" s="165"/>
      <c r="VJD1154" s="165"/>
      <c r="VJE1154" s="165"/>
      <c r="VJF1154" s="165"/>
      <c r="VJG1154" s="165"/>
      <c r="VJH1154" s="165"/>
      <c r="VJI1154" s="165"/>
      <c r="VJJ1154" s="165"/>
      <c r="VJK1154" s="165"/>
      <c r="VJL1154" s="165"/>
      <c r="VJM1154" s="165"/>
      <c r="VJN1154" s="165"/>
      <c r="VJO1154" s="165"/>
      <c r="VJP1154" s="165"/>
      <c r="VJQ1154" s="165"/>
      <c r="VJR1154" s="165"/>
      <c r="VJS1154" s="165"/>
      <c r="VJT1154" s="165"/>
      <c r="VJU1154" s="165"/>
      <c r="VJV1154" s="165"/>
      <c r="VJW1154" s="165"/>
      <c r="VJX1154" s="165"/>
      <c r="VJY1154" s="165"/>
      <c r="VJZ1154" s="165"/>
      <c r="VKA1154" s="165"/>
      <c r="VKB1154" s="165"/>
      <c r="VKC1154" s="165"/>
      <c r="VKD1154" s="165"/>
      <c r="VKE1154" s="165"/>
      <c r="VKF1154" s="165"/>
      <c r="VKG1154" s="165"/>
      <c r="VKH1154" s="165"/>
      <c r="VKI1154" s="165"/>
      <c r="VKJ1154" s="165"/>
      <c r="VKK1154" s="165"/>
      <c r="VKL1154" s="165"/>
      <c r="VKM1154" s="165"/>
      <c r="VKN1154" s="165"/>
      <c r="VKO1154" s="165"/>
      <c r="VKP1154" s="165"/>
      <c r="VKQ1154" s="165"/>
      <c r="VKR1154" s="165"/>
      <c r="VKS1154" s="165"/>
      <c r="VKT1154" s="165"/>
      <c r="VKU1154" s="165"/>
      <c r="VKV1154" s="165"/>
      <c r="VKW1154" s="165"/>
      <c r="VKX1154" s="165"/>
      <c r="VKY1154" s="165"/>
      <c r="VKZ1154" s="165"/>
      <c r="VLA1154" s="165"/>
      <c r="VLB1154" s="165"/>
      <c r="VLC1154" s="165"/>
      <c r="VLD1154" s="165"/>
      <c r="VLE1154" s="165"/>
      <c r="VLF1154" s="165"/>
      <c r="VLG1154" s="165"/>
      <c r="VLH1154" s="165"/>
      <c r="VLI1154" s="165"/>
      <c r="VLJ1154" s="165"/>
      <c r="VLK1154" s="165"/>
      <c r="VLL1154" s="165"/>
      <c r="VLM1154" s="165"/>
      <c r="VLN1154" s="165"/>
      <c r="VLO1154" s="165"/>
      <c r="VLP1154" s="165"/>
      <c r="VLQ1154" s="165"/>
      <c r="VLR1154" s="165"/>
      <c r="VLS1154" s="165"/>
      <c r="VLT1154" s="165"/>
      <c r="VLU1154" s="165"/>
      <c r="VLV1154" s="165"/>
      <c r="VLW1154" s="165"/>
      <c r="VLX1154" s="165"/>
      <c r="VLY1154" s="165"/>
      <c r="VLZ1154" s="165"/>
      <c r="VMA1154" s="165"/>
      <c r="VMB1154" s="165"/>
      <c r="VMC1154" s="165"/>
      <c r="VMD1154" s="165"/>
      <c r="VME1154" s="165"/>
      <c r="VMF1154" s="165"/>
      <c r="VMG1154" s="165"/>
      <c r="VMH1154" s="165"/>
      <c r="VMI1154" s="165"/>
      <c r="VMJ1154" s="165"/>
      <c r="VMK1154" s="165"/>
      <c r="VML1154" s="165"/>
      <c r="VMM1154" s="165"/>
      <c r="VMN1154" s="165"/>
      <c r="VMO1154" s="165"/>
      <c r="VMP1154" s="165"/>
      <c r="VMQ1154" s="165"/>
      <c r="VMR1154" s="165"/>
      <c r="VMS1154" s="165"/>
      <c r="VMT1154" s="165"/>
      <c r="VMU1154" s="165"/>
      <c r="VMV1154" s="165"/>
      <c r="VMW1154" s="165"/>
      <c r="VMX1154" s="165"/>
      <c r="VMY1154" s="165"/>
      <c r="VMZ1154" s="165"/>
      <c r="VNA1154" s="165"/>
      <c r="VNB1154" s="165"/>
      <c r="VNC1154" s="165"/>
      <c r="VND1154" s="165"/>
      <c r="VNE1154" s="165"/>
      <c r="VNF1154" s="165"/>
      <c r="VNG1154" s="165"/>
      <c r="VNH1154" s="165"/>
      <c r="VNI1154" s="165"/>
      <c r="VNJ1154" s="165"/>
      <c r="VNK1154" s="165"/>
      <c r="VNL1154" s="165"/>
      <c r="VNM1154" s="165"/>
      <c r="VNN1154" s="165"/>
      <c r="VNO1154" s="165"/>
      <c r="VNP1154" s="165"/>
      <c r="VNQ1154" s="165"/>
      <c r="VNR1154" s="165"/>
      <c r="VNS1154" s="165"/>
      <c r="VNT1154" s="165"/>
      <c r="VNU1154" s="165"/>
      <c r="VNV1154" s="165"/>
      <c r="VNW1154" s="165"/>
      <c r="VNX1154" s="165"/>
      <c r="VNY1154" s="165"/>
      <c r="VNZ1154" s="165"/>
      <c r="VOA1154" s="165"/>
      <c r="VOB1154" s="165"/>
      <c r="VOC1154" s="165"/>
      <c r="VOD1154" s="165"/>
      <c r="VOE1154" s="165"/>
      <c r="VOF1154" s="165"/>
      <c r="VOG1154" s="165"/>
      <c r="VOH1154" s="165"/>
      <c r="VOI1154" s="165"/>
      <c r="VOJ1154" s="165"/>
      <c r="VOK1154" s="165"/>
      <c r="VOL1154" s="165"/>
      <c r="VOM1154" s="165"/>
      <c r="VON1154" s="165"/>
      <c r="VOO1154" s="165"/>
      <c r="VOP1154" s="165"/>
      <c r="VOQ1154" s="165"/>
      <c r="VOR1154" s="165"/>
      <c r="VOS1154" s="165"/>
      <c r="VOT1154" s="165"/>
      <c r="VOU1154" s="165"/>
      <c r="VOV1154" s="165"/>
      <c r="VOW1154" s="165"/>
      <c r="VOX1154" s="165"/>
      <c r="VOY1154" s="165"/>
      <c r="VOZ1154" s="165"/>
      <c r="VPA1154" s="165"/>
      <c r="VPB1154" s="165"/>
      <c r="VPC1154" s="165"/>
      <c r="VPD1154" s="165"/>
      <c r="VPE1154" s="165"/>
      <c r="VPF1154" s="165"/>
      <c r="VPG1154" s="165"/>
      <c r="VPH1154" s="165"/>
      <c r="VPI1154" s="165"/>
      <c r="VPJ1154" s="165"/>
      <c r="VPK1154" s="165"/>
      <c r="VPL1154" s="165"/>
      <c r="VPM1154" s="165"/>
      <c r="VPN1154" s="165"/>
      <c r="VPO1154" s="165"/>
      <c r="VPP1154" s="165"/>
      <c r="VPQ1154" s="165"/>
      <c r="VPR1154" s="165"/>
      <c r="VPS1154" s="165"/>
      <c r="VPT1154" s="165"/>
      <c r="VPU1154" s="165"/>
      <c r="VPV1154" s="165"/>
      <c r="VPW1154" s="165"/>
      <c r="VPX1154" s="165"/>
      <c r="VPY1154" s="165"/>
      <c r="VPZ1154" s="165"/>
      <c r="VQA1154" s="165"/>
      <c r="VQB1154" s="165"/>
      <c r="VQC1154" s="165"/>
      <c r="VQD1154" s="165"/>
      <c r="VQE1154" s="165"/>
      <c r="VQF1154" s="165"/>
      <c r="VQG1154" s="165"/>
      <c r="VQH1154" s="165"/>
      <c r="VQI1154" s="165"/>
      <c r="VQJ1154" s="165"/>
      <c r="VQK1154" s="165"/>
      <c r="VQL1154" s="165"/>
      <c r="VQM1154" s="165"/>
      <c r="VQN1154" s="165"/>
      <c r="VQO1154" s="165"/>
      <c r="VQP1154" s="165"/>
      <c r="VQQ1154" s="165"/>
      <c r="VQR1154" s="165"/>
      <c r="VQS1154" s="165"/>
      <c r="VQT1154" s="165"/>
      <c r="VQU1154" s="165"/>
      <c r="VQV1154" s="165"/>
      <c r="VQW1154" s="165"/>
      <c r="VQX1154" s="165"/>
      <c r="VQY1154" s="165"/>
      <c r="VQZ1154" s="165"/>
      <c r="VRA1154" s="165"/>
      <c r="VRB1154" s="165"/>
      <c r="VRC1154" s="165"/>
      <c r="VRD1154" s="165"/>
      <c r="VRE1154" s="165"/>
      <c r="VRF1154" s="165"/>
      <c r="VRG1154" s="165"/>
      <c r="VRH1154" s="165"/>
      <c r="VRI1154" s="165"/>
      <c r="VRJ1154" s="165"/>
      <c r="VRK1154" s="165"/>
      <c r="VRL1154" s="165"/>
      <c r="VRM1154" s="165"/>
      <c r="VRN1154" s="165"/>
      <c r="VRO1154" s="165"/>
      <c r="VRP1154" s="165"/>
      <c r="VRQ1154" s="165"/>
      <c r="VRR1154" s="165"/>
      <c r="VRS1154" s="165"/>
      <c r="VRT1154" s="165"/>
      <c r="VRU1154" s="165"/>
      <c r="VRV1154" s="165"/>
      <c r="VRW1154" s="165"/>
      <c r="VRX1154" s="165"/>
      <c r="VRY1154" s="165"/>
      <c r="VRZ1154" s="165"/>
      <c r="VSA1154" s="165"/>
      <c r="VSB1154" s="165"/>
      <c r="VSC1154" s="165"/>
      <c r="VSD1154" s="165"/>
      <c r="VSE1154" s="165"/>
      <c r="VSF1154" s="165"/>
      <c r="VSG1154" s="165"/>
      <c r="VSH1154" s="165"/>
      <c r="VSI1154" s="165"/>
      <c r="VSJ1154" s="165"/>
      <c r="VSK1154" s="165"/>
      <c r="VSL1154" s="165"/>
      <c r="VSM1154" s="165"/>
      <c r="VSN1154" s="165"/>
      <c r="VSO1154" s="165"/>
      <c r="VSP1154" s="165"/>
      <c r="VSQ1154" s="165"/>
      <c r="VSR1154" s="165"/>
      <c r="VSS1154" s="165"/>
      <c r="VST1154" s="165"/>
      <c r="VSU1154" s="165"/>
      <c r="VSV1154" s="165"/>
      <c r="VSW1154" s="165"/>
      <c r="VSX1154" s="165"/>
      <c r="VSY1154" s="165"/>
      <c r="VSZ1154" s="165"/>
      <c r="VTA1154" s="165"/>
      <c r="VTB1154" s="165"/>
      <c r="VTC1154" s="165"/>
      <c r="VTD1154" s="165"/>
      <c r="VTE1154" s="165"/>
      <c r="VTF1154" s="165"/>
      <c r="VTG1154" s="165"/>
      <c r="VTH1154" s="165"/>
      <c r="VTI1154" s="165"/>
      <c r="VTJ1154" s="165"/>
      <c r="VTK1154" s="165"/>
      <c r="VTL1154" s="165"/>
      <c r="VTM1154" s="165"/>
      <c r="VTN1154" s="165"/>
      <c r="VTO1154" s="165"/>
      <c r="VTP1154" s="165"/>
      <c r="VTQ1154" s="165"/>
      <c r="VTR1154" s="165"/>
      <c r="VTS1154" s="165"/>
      <c r="VTT1154" s="165"/>
      <c r="VTU1154" s="165"/>
      <c r="VTV1154" s="165"/>
      <c r="VTW1154" s="165"/>
      <c r="VTX1154" s="165"/>
      <c r="VTY1154" s="165"/>
      <c r="VTZ1154" s="165"/>
      <c r="VUA1154" s="165"/>
      <c r="VUB1154" s="165"/>
      <c r="VUC1154" s="165"/>
      <c r="VUD1154" s="165"/>
      <c r="VUE1154" s="165"/>
      <c r="VUF1154" s="165"/>
      <c r="VUG1154" s="165"/>
      <c r="VUH1154" s="165"/>
      <c r="VUI1154" s="165"/>
      <c r="VUJ1154" s="165"/>
      <c r="VUK1154" s="165"/>
      <c r="VUL1154" s="165"/>
      <c r="VUM1154" s="165"/>
      <c r="VUN1154" s="165"/>
      <c r="VUO1154" s="165"/>
      <c r="VUP1154" s="165"/>
      <c r="VUQ1154" s="165"/>
      <c r="VUR1154" s="165"/>
      <c r="VUS1154" s="165"/>
      <c r="VUT1154" s="165"/>
      <c r="VUU1154" s="165"/>
      <c r="VUV1154" s="165"/>
      <c r="VUW1154" s="165"/>
      <c r="VUX1154" s="165"/>
      <c r="VUY1154" s="165"/>
      <c r="VUZ1154" s="165"/>
      <c r="VVA1154" s="165"/>
      <c r="VVB1154" s="165"/>
      <c r="VVC1154" s="165"/>
      <c r="VVD1154" s="165"/>
      <c r="VVE1154" s="165"/>
      <c r="VVF1154" s="165"/>
      <c r="VVG1154" s="165"/>
      <c r="VVH1154" s="165"/>
      <c r="VVI1154" s="165"/>
      <c r="VVJ1154" s="165"/>
      <c r="VVK1154" s="165"/>
      <c r="VVL1154" s="165"/>
      <c r="VVM1154" s="165"/>
      <c r="VVN1154" s="165"/>
      <c r="VVO1154" s="165"/>
      <c r="VVP1154" s="165"/>
      <c r="VVQ1154" s="165"/>
      <c r="VVR1154" s="165"/>
      <c r="VVS1154" s="165"/>
      <c r="VVT1154" s="165"/>
      <c r="VVU1154" s="165"/>
      <c r="VVV1154" s="165"/>
      <c r="VVW1154" s="165"/>
      <c r="VVX1154" s="165"/>
      <c r="VVY1154" s="165"/>
      <c r="VVZ1154" s="165"/>
      <c r="VWA1154" s="165"/>
      <c r="VWB1154" s="165"/>
      <c r="VWC1154" s="165"/>
      <c r="VWD1154" s="165"/>
      <c r="VWE1154" s="165"/>
      <c r="VWF1154" s="165"/>
      <c r="VWG1154" s="165"/>
      <c r="VWH1154" s="165"/>
      <c r="VWI1154" s="165"/>
      <c r="VWJ1154" s="165"/>
      <c r="VWK1154" s="165"/>
      <c r="VWL1154" s="165"/>
      <c r="VWM1154" s="165"/>
      <c r="VWN1154" s="165"/>
      <c r="VWO1154" s="165"/>
      <c r="VWP1154" s="165"/>
      <c r="VWQ1154" s="165"/>
      <c r="VWR1154" s="165"/>
      <c r="VWS1154" s="165"/>
      <c r="VWT1154" s="165"/>
      <c r="VWU1154" s="165"/>
      <c r="VWV1154" s="165"/>
      <c r="VWW1154" s="165"/>
      <c r="VWX1154" s="165"/>
      <c r="VWY1154" s="165"/>
      <c r="VWZ1154" s="165"/>
      <c r="VXA1154" s="165"/>
      <c r="VXB1154" s="165"/>
      <c r="VXC1154" s="165"/>
      <c r="VXD1154" s="165"/>
      <c r="VXE1154" s="165"/>
      <c r="VXF1154" s="165"/>
      <c r="VXG1154" s="165"/>
      <c r="VXH1154" s="165"/>
      <c r="VXI1154" s="165"/>
      <c r="VXJ1154" s="165"/>
      <c r="VXK1154" s="165"/>
      <c r="VXL1154" s="165"/>
      <c r="VXM1154" s="165"/>
      <c r="VXN1154" s="165"/>
      <c r="VXO1154" s="165"/>
      <c r="VXP1154" s="165"/>
      <c r="VXQ1154" s="165"/>
      <c r="VXR1154" s="165"/>
      <c r="VXS1154" s="165"/>
      <c r="VXT1154" s="165"/>
      <c r="VXU1154" s="165"/>
      <c r="VXV1154" s="165"/>
      <c r="VXW1154" s="165"/>
      <c r="VXX1154" s="165"/>
      <c r="VXY1154" s="165"/>
      <c r="VXZ1154" s="165"/>
      <c r="VYA1154" s="165"/>
      <c r="VYB1154" s="165"/>
      <c r="VYC1154" s="165"/>
      <c r="VYD1154" s="165"/>
      <c r="VYE1154" s="165"/>
      <c r="VYF1154" s="165"/>
      <c r="VYG1154" s="165"/>
      <c r="VYH1154" s="165"/>
      <c r="VYI1154" s="165"/>
      <c r="VYJ1154" s="165"/>
      <c r="VYK1154" s="165"/>
      <c r="VYL1154" s="165"/>
      <c r="VYM1154" s="165"/>
      <c r="VYN1154" s="165"/>
      <c r="VYO1154" s="165"/>
      <c r="VYP1154" s="165"/>
      <c r="VYQ1154" s="165"/>
      <c r="VYR1154" s="165"/>
      <c r="VYS1154" s="165"/>
      <c r="VYT1154" s="165"/>
      <c r="VYU1154" s="165"/>
      <c r="VYV1154" s="165"/>
      <c r="VYW1154" s="165"/>
      <c r="VYX1154" s="165"/>
      <c r="VYY1154" s="165"/>
      <c r="VYZ1154" s="165"/>
      <c r="VZA1154" s="165"/>
      <c r="VZB1154" s="165"/>
      <c r="VZC1154" s="165"/>
      <c r="VZD1154" s="165"/>
      <c r="VZE1154" s="165"/>
      <c r="VZF1154" s="165"/>
      <c r="VZG1154" s="165"/>
      <c r="VZH1154" s="165"/>
      <c r="VZI1154" s="165"/>
      <c r="VZJ1154" s="165"/>
      <c r="VZK1154" s="165"/>
      <c r="VZL1154" s="165"/>
      <c r="VZM1154" s="165"/>
      <c r="VZN1154" s="165"/>
      <c r="VZO1154" s="165"/>
      <c r="VZP1154" s="165"/>
      <c r="VZQ1154" s="165"/>
      <c r="VZR1154" s="165"/>
      <c r="VZS1154" s="165"/>
      <c r="VZT1154" s="165"/>
      <c r="VZU1154" s="165"/>
      <c r="VZV1154" s="165"/>
      <c r="VZW1154" s="165"/>
      <c r="VZX1154" s="165"/>
      <c r="VZY1154" s="165"/>
      <c r="VZZ1154" s="165"/>
      <c r="WAA1154" s="165"/>
      <c r="WAB1154" s="165"/>
      <c r="WAC1154" s="165"/>
      <c r="WAD1154" s="165"/>
      <c r="WAE1154" s="165"/>
      <c r="WAF1154" s="165"/>
      <c r="WAG1154" s="165"/>
      <c r="WAH1154" s="165"/>
      <c r="WAI1154" s="165"/>
      <c r="WAJ1154" s="165"/>
      <c r="WAK1154" s="165"/>
      <c r="WAL1154" s="165"/>
      <c r="WAM1154" s="165"/>
      <c r="WAN1154" s="165"/>
      <c r="WAO1154" s="165"/>
      <c r="WAP1154" s="165"/>
      <c r="WAQ1154" s="165"/>
      <c r="WAR1154" s="165"/>
      <c r="WAS1154" s="165"/>
      <c r="WAT1154" s="165"/>
      <c r="WAU1154" s="165"/>
      <c r="WAV1154" s="165"/>
      <c r="WAW1154" s="165"/>
      <c r="WAX1154" s="165"/>
      <c r="WAY1154" s="165"/>
      <c r="WAZ1154" s="165"/>
      <c r="WBA1154" s="165"/>
      <c r="WBB1154" s="165"/>
      <c r="WBC1154" s="165"/>
      <c r="WBD1154" s="165"/>
      <c r="WBE1154" s="165"/>
      <c r="WBF1154" s="165"/>
      <c r="WBG1154" s="165"/>
      <c r="WBH1154" s="165"/>
      <c r="WBI1154" s="165"/>
      <c r="WBJ1154" s="165"/>
      <c r="WBK1154" s="165"/>
      <c r="WBL1154" s="165"/>
      <c r="WBM1154" s="165"/>
      <c r="WBN1154" s="165"/>
      <c r="WBO1154" s="165"/>
      <c r="WBP1154" s="165"/>
      <c r="WBQ1154" s="165"/>
      <c r="WBR1154" s="165"/>
      <c r="WBS1154" s="165"/>
      <c r="WBT1154" s="165"/>
      <c r="WBU1154" s="165"/>
      <c r="WBV1154" s="165"/>
      <c r="WBW1154" s="165"/>
      <c r="WBX1154" s="165"/>
      <c r="WBY1154" s="165"/>
      <c r="WBZ1154" s="165"/>
      <c r="WCA1154" s="165"/>
      <c r="WCB1154" s="165"/>
      <c r="WCC1154" s="165"/>
      <c r="WCD1154" s="165"/>
      <c r="WCE1154" s="165"/>
      <c r="WCF1154" s="165"/>
      <c r="WCG1154" s="165"/>
      <c r="WCH1154" s="165"/>
      <c r="WCI1154" s="165"/>
      <c r="WCJ1154" s="165"/>
      <c r="WCK1154" s="165"/>
      <c r="WCL1154" s="165"/>
      <c r="WCM1154" s="165"/>
      <c r="WCN1154" s="165"/>
      <c r="WCO1154" s="165"/>
      <c r="WCP1154" s="165"/>
      <c r="WCQ1154" s="165"/>
      <c r="WCR1154" s="165"/>
      <c r="WCS1154" s="165"/>
      <c r="WCT1154" s="165"/>
      <c r="WCU1154" s="165"/>
      <c r="WCV1154" s="165"/>
      <c r="WCW1154" s="165"/>
      <c r="WCX1154" s="165"/>
      <c r="WCY1154" s="165"/>
      <c r="WCZ1154" s="165"/>
      <c r="WDA1154" s="165"/>
      <c r="WDB1154" s="165"/>
      <c r="WDC1154" s="165"/>
      <c r="WDD1154" s="165"/>
      <c r="WDE1154" s="165"/>
      <c r="WDF1154" s="165"/>
      <c r="WDG1154" s="165"/>
      <c r="WDH1154" s="165"/>
      <c r="WDI1154" s="165"/>
      <c r="WDJ1154" s="165"/>
      <c r="WDK1154" s="165"/>
      <c r="WDL1154" s="165"/>
      <c r="WDM1154" s="165"/>
      <c r="WDN1154" s="165"/>
      <c r="WDO1154" s="165"/>
      <c r="WDP1154" s="165"/>
      <c r="WDQ1154" s="165"/>
      <c r="WDR1154" s="165"/>
      <c r="WDS1154" s="165"/>
      <c r="WDT1154" s="165"/>
      <c r="WDU1154" s="165"/>
      <c r="WDV1154" s="165"/>
      <c r="WDW1154" s="165"/>
      <c r="WDX1154" s="165"/>
      <c r="WDY1154" s="165"/>
      <c r="WDZ1154" s="165"/>
      <c r="WEA1154" s="165"/>
      <c r="WEB1154" s="165"/>
      <c r="WEC1154" s="165"/>
      <c r="WED1154" s="165"/>
      <c r="WEE1154" s="165"/>
      <c r="WEF1154" s="165"/>
      <c r="WEG1154" s="165"/>
      <c r="WEH1154" s="165"/>
      <c r="WEI1154" s="165"/>
      <c r="WEJ1154" s="165"/>
      <c r="WEK1154" s="165"/>
      <c r="WEL1154" s="165"/>
      <c r="WEM1154" s="165"/>
      <c r="WEN1154" s="165"/>
      <c r="WEO1154" s="165"/>
      <c r="WEP1154" s="165"/>
      <c r="WEQ1154" s="165"/>
      <c r="WER1154" s="165"/>
      <c r="WES1154" s="165"/>
      <c r="WET1154" s="165"/>
      <c r="WEU1154" s="165"/>
      <c r="WEV1154" s="165"/>
      <c r="WEW1154" s="165"/>
      <c r="WEX1154" s="165"/>
      <c r="WEY1154" s="165"/>
      <c r="WEZ1154" s="165"/>
      <c r="WFA1154" s="165"/>
      <c r="WFB1154" s="165"/>
      <c r="WFC1154" s="165"/>
      <c r="WFD1154" s="165"/>
      <c r="WFE1154" s="165"/>
      <c r="WFF1154" s="165"/>
      <c r="WFG1154" s="165"/>
      <c r="WFH1154" s="165"/>
      <c r="WFI1154" s="165"/>
      <c r="WFJ1154" s="165"/>
      <c r="WFK1154" s="165"/>
      <c r="WFL1154" s="165"/>
      <c r="WFM1154" s="165"/>
      <c r="WFN1154" s="165"/>
      <c r="WFO1154" s="165"/>
      <c r="WFP1154" s="165"/>
      <c r="WFQ1154" s="165"/>
      <c r="WFR1154" s="165"/>
      <c r="WFS1154" s="165"/>
      <c r="WFT1154" s="165"/>
      <c r="WFU1154" s="165"/>
      <c r="WFV1154" s="165"/>
      <c r="WFW1154" s="165"/>
      <c r="WFX1154" s="165"/>
      <c r="WFY1154" s="165"/>
      <c r="WFZ1154" s="165"/>
      <c r="WGA1154" s="165"/>
      <c r="WGB1154" s="165"/>
      <c r="WGC1154" s="165"/>
      <c r="WGD1154" s="165"/>
      <c r="WGE1154" s="165"/>
      <c r="WGF1154" s="165"/>
      <c r="WGG1154" s="165"/>
      <c r="WGH1154" s="165"/>
      <c r="WGI1154" s="165"/>
      <c r="WGJ1154" s="165"/>
      <c r="WGK1154" s="165"/>
      <c r="WGL1154" s="165"/>
      <c r="WGM1154" s="165"/>
      <c r="WGN1154" s="165"/>
      <c r="WGO1154" s="165"/>
      <c r="WGP1154" s="165"/>
      <c r="WGQ1154" s="165"/>
      <c r="WGR1154" s="165"/>
      <c r="WGS1154" s="165"/>
      <c r="WGT1154" s="165"/>
      <c r="WGU1154" s="165"/>
      <c r="WGV1154" s="165"/>
      <c r="WGW1154" s="165"/>
      <c r="WGX1154" s="165"/>
      <c r="WGY1154" s="165"/>
      <c r="WGZ1154" s="165"/>
      <c r="WHA1154" s="165"/>
      <c r="WHB1154" s="165"/>
      <c r="WHC1154" s="165"/>
      <c r="WHD1154" s="165"/>
      <c r="WHE1154" s="165"/>
      <c r="WHF1154" s="165"/>
      <c r="WHG1154" s="165"/>
      <c r="WHH1154" s="165"/>
      <c r="WHI1154" s="165"/>
      <c r="WHJ1154" s="165"/>
      <c r="WHK1154" s="165"/>
      <c r="WHL1154" s="165"/>
      <c r="WHM1154" s="165"/>
      <c r="WHN1154" s="165"/>
      <c r="WHO1154" s="165"/>
      <c r="WHP1154" s="165"/>
      <c r="WHQ1154" s="165"/>
      <c r="WHR1154" s="165"/>
      <c r="WHS1154" s="165"/>
      <c r="WHT1154" s="165"/>
      <c r="WHU1154" s="165"/>
      <c r="WHV1154" s="165"/>
      <c r="WHW1154" s="165"/>
      <c r="WHX1154" s="165"/>
      <c r="WHY1154" s="165"/>
      <c r="WHZ1154" s="165"/>
      <c r="WIA1154" s="165"/>
      <c r="WIB1154" s="165"/>
      <c r="WIC1154" s="165"/>
      <c r="WID1154" s="165"/>
      <c r="WIE1154" s="165"/>
      <c r="WIF1154" s="165"/>
      <c r="WIG1154" s="165"/>
      <c r="WIH1154" s="165"/>
      <c r="WII1154" s="165"/>
      <c r="WIJ1154" s="165"/>
      <c r="WIK1154" s="165"/>
      <c r="WIL1154" s="165"/>
      <c r="WIM1154" s="165"/>
      <c r="WIN1154" s="165"/>
      <c r="WIO1154" s="165"/>
      <c r="WIP1154" s="165"/>
      <c r="WIQ1154" s="165"/>
      <c r="WIR1154" s="165"/>
      <c r="WIS1154" s="165"/>
      <c r="WIT1154" s="165"/>
      <c r="WIU1154" s="165"/>
      <c r="WIV1154" s="165"/>
      <c r="WIW1154" s="165"/>
      <c r="WIX1154" s="165"/>
      <c r="WIY1154" s="165"/>
      <c r="WIZ1154" s="165"/>
      <c r="WJA1154" s="165"/>
      <c r="WJB1154" s="165"/>
      <c r="WJC1154" s="165"/>
      <c r="WJD1154" s="165"/>
      <c r="WJE1154" s="165"/>
      <c r="WJF1154" s="165"/>
      <c r="WJG1154" s="165"/>
      <c r="WJH1154" s="165"/>
      <c r="WJI1154" s="165"/>
      <c r="WJJ1154" s="165"/>
      <c r="WJK1154" s="165"/>
      <c r="WJL1154" s="165"/>
      <c r="WJM1154" s="165"/>
      <c r="WJN1154" s="165"/>
      <c r="WJO1154" s="165"/>
      <c r="WJP1154" s="165"/>
      <c r="WJQ1154" s="165"/>
      <c r="WJR1154" s="165"/>
      <c r="WJS1154" s="165"/>
      <c r="WJT1154" s="165"/>
      <c r="WJU1154" s="165"/>
      <c r="WJV1154" s="165"/>
      <c r="WJW1154" s="165"/>
      <c r="WJX1154" s="165"/>
      <c r="WJY1154" s="165"/>
      <c r="WJZ1154" s="165"/>
      <c r="WKA1154" s="165"/>
      <c r="WKB1154" s="165"/>
      <c r="WKC1154" s="165"/>
      <c r="WKD1154" s="165"/>
      <c r="WKE1154" s="165"/>
      <c r="WKF1154" s="165"/>
      <c r="WKG1154" s="165"/>
      <c r="WKH1154" s="165"/>
      <c r="WKI1154" s="165"/>
      <c r="WKJ1154" s="165"/>
      <c r="WKK1154" s="165"/>
      <c r="WKL1154" s="165"/>
      <c r="WKM1154" s="165"/>
      <c r="WKN1154" s="165"/>
      <c r="WKO1154" s="165"/>
      <c r="WKP1154" s="165"/>
      <c r="WKQ1154" s="165"/>
      <c r="WKR1154" s="165"/>
      <c r="WKS1154" s="165"/>
      <c r="WKT1154" s="165"/>
      <c r="WKU1154" s="165"/>
      <c r="WKV1154" s="165"/>
      <c r="WKW1154" s="165"/>
      <c r="WKX1154" s="165"/>
      <c r="WKY1154" s="165"/>
      <c r="WKZ1154" s="165"/>
      <c r="WLA1154" s="165"/>
      <c r="WLB1154" s="165"/>
      <c r="WLC1154" s="165"/>
      <c r="WLD1154" s="165"/>
      <c r="WLE1154" s="165"/>
      <c r="WLF1154" s="165"/>
      <c r="WLG1154" s="165"/>
      <c r="WLH1154" s="165"/>
      <c r="WLI1154" s="165"/>
      <c r="WLJ1154" s="165"/>
      <c r="WLK1154" s="165"/>
      <c r="WLL1154" s="165"/>
      <c r="WLM1154" s="165"/>
      <c r="WLN1154" s="165"/>
      <c r="WLO1154" s="165"/>
      <c r="WLP1154" s="165"/>
      <c r="WLQ1154" s="165"/>
      <c r="WLR1154" s="165"/>
      <c r="WLS1154" s="165"/>
      <c r="WLT1154" s="165"/>
      <c r="WLU1154" s="165"/>
      <c r="WLV1154" s="165"/>
      <c r="WLW1154" s="165"/>
      <c r="WLX1154" s="165"/>
      <c r="WLY1154" s="165"/>
      <c r="WLZ1154" s="165"/>
      <c r="WMA1154" s="165"/>
      <c r="WMB1154" s="165"/>
      <c r="WMC1154" s="165"/>
      <c r="WMD1154" s="165"/>
      <c r="WME1154" s="165"/>
      <c r="WMF1154" s="165"/>
      <c r="WMG1154" s="165"/>
      <c r="WMH1154" s="165"/>
      <c r="WMI1154" s="165"/>
      <c r="WMJ1154" s="165"/>
      <c r="WMK1154" s="165"/>
      <c r="WML1154" s="165"/>
      <c r="WMM1154" s="165"/>
      <c r="WMN1154" s="165"/>
      <c r="WMO1154" s="165"/>
      <c r="WMP1154" s="165"/>
      <c r="WMQ1154" s="165"/>
      <c r="WMR1154" s="165"/>
      <c r="WMS1154" s="165"/>
      <c r="WMT1154" s="165"/>
      <c r="WMU1154" s="165"/>
      <c r="WMV1154" s="165"/>
      <c r="WMW1154" s="165"/>
      <c r="WMX1154" s="165"/>
      <c r="WMY1154" s="165"/>
      <c r="WMZ1154" s="165"/>
      <c r="WNA1154" s="165"/>
      <c r="WNB1154" s="165"/>
      <c r="WNC1154" s="165"/>
      <c r="WND1154" s="165"/>
      <c r="WNE1154" s="165"/>
      <c r="WNF1154" s="165"/>
      <c r="WNG1154" s="165"/>
      <c r="WNH1154" s="165"/>
      <c r="WNI1154" s="165"/>
      <c r="WNJ1154" s="165"/>
      <c r="WNK1154" s="165"/>
      <c r="WNL1154" s="165"/>
      <c r="WNM1154" s="165"/>
      <c r="WNN1154" s="165"/>
      <c r="WNO1154" s="165"/>
      <c r="WNP1154" s="165"/>
      <c r="WNQ1154" s="165"/>
      <c r="WNR1154" s="165"/>
      <c r="WNS1154" s="165"/>
      <c r="WNT1154" s="165"/>
      <c r="WNU1154" s="165"/>
      <c r="WNV1154" s="165"/>
      <c r="WNW1154" s="165"/>
      <c r="WNX1154" s="165"/>
      <c r="WNY1154" s="165"/>
      <c r="WNZ1154" s="165"/>
      <c r="WOA1154" s="165"/>
      <c r="WOB1154" s="165"/>
      <c r="WOC1154" s="165"/>
      <c r="WOD1154" s="165"/>
      <c r="WOE1154" s="165"/>
      <c r="WOF1154" s="165"/>
      <c r="WOG1154" s="165"/>
      <c r="WOH1154" s="165"/>
      <c r="WOI1154" s="165"/>
      <c r="WOJ1154" s="165"/>
      <c r="WOK1154" s="165"/>
      <c r="WOL1154" s="165"/>
      <c r="WOM1154" s="165"/>
      <c r="WON1154" s="165"/>
      <c r="WOO1154" s="165"/>
      <c r="WOP1154" s="165"/>
      <c r="WOQ1154" s="165"/>
      <c r="WOR1154" s="165"/>
      <c r="WOS1154" s="165"/>
      <c r="WOT1154" s="165"/>
      <c r="WOU1154" s="165"/>
      <c r="WOV1154" s="165"/>
      <c r="WOW1154" s="165"/>
      <c r="WOX1154" s="165"/>
      <c r="WOY1154" s="165"/>
      <c r="WOZ1154" s="165"/>
      <c r="WPA1154" s="165"/>
      <c r="WPB1154" s="165"/>
      <c r="WPC1154" s="165"/>
      <c r="WPD1154" s="165"/>
      <c r="WPE1154" s="165"/>
      <c r="WPF1154" s="165"/>
      <c r="WPG1154" s="165"/>
      <c r="WPH1154" s="165"/>
      <c r="WPI1154" s="165"/>
      <c r="WPJ1154" s="165"/>
      <c r="WPK1154" s="165"/>
      <c r="WPL1154" s="165"/>
      <c r="WPM1154" s="165"/>
      <c r="WPN1154" s="165"/>
      <c r="WPO1154" s="165"/>
      <c r="WPP1154" s="165"/>
      <c r="WPQ1154" s="165"/>
      <c r="WPR1154" s="165"/>
      <c r="WPS1154" s="165"/>
      <c r="WPT1154" s="165"/>
      <c r="WPU1154" s="165"/>
      <c r="WPV1154" s="165"/>
      <c r="WPW1154" s="165"/>
      <c r="WPX1154" s="165"/>
      <c r="WPY1154" s="165"/>
      <c r="WPZ1154" s="165"/>
      <c r="WQA1154" s="165"/>
      <c r="WQB1154" s="165"/>
      <c r="WQC1154" s="165"/>
      <c r="WQD1154" s="165"/>
      <c r="WQE1154" s="165"/>
      <c r="WQF1154" s="165"/>
      <c r="WQG1154" s="165"/>
      <c r="WQH1154" s="165"/>
      <c r="WQI1154" s="165"/>
      <c r="WQJ1154" s="165"/>
      <c r="WQK1154" s="165"/>
      <c r="WQL1154" s="165"/>
      <c r="WQM1154" s="165"/>
      <c r="WQN1154" s="165"/>
      <c r="WQO1154" s="165"/>
      <c r="WQP1154" s="165"/>
      <c r="WQQ1154" s="165"/>
      <c r="WQR1154" s="165"/>
      <c r="WQS1154" s="165"/>
      <c r="WQT1154" s="165"/>
      <c r="WQU1154" s="165"/>
      <c r="WQV1154" s="165"/>
      <c r="WQW1154" s="165"/>
      <c r="WQX1154" s="165"/>
      <c r="WQY1154" s="165"/>
      <c r="WQZ1154" s="165"/>
      <c r="WRA1154" s="165"/>
      <c r="WRB1154" s="165"/>
      <c r="WRC1154" s="165"/>
      <c r="WRD1154" s="165"/>
      <c r="WRE1154" s="165"/>
      <c r="WRF1154" s="165"/>
      <c r="WRG1154" s="165"/>
      <c r="WRH1154" s="165"/>
      <c r="WRI1154" s="165"/>
      <c r="WRJ1154" s="165"/>
      <c r="WRK1154" s="165"/>
      <c r="WRL1154" s="165"/>
      <c r="WRM1154" s="165"/>
      <c r="WRN1154" s="165"/>
      <c r="WRO1154" s="165"/>
      <c r="WRP1154" s="165"/>
      <c r="WRQ1154" s="165"/>
      <c r="WRR1154" s="165"/>
      <c r="WRS1154" s="165"/>
      <c r="WRT1154" s="165"/>
      <c r="WRU1154" s="165"/>
      <c r="WRV1154" s="165"/>
      <c r="WRW1154" s="165"/>
      <c r="WRX1154" s="165"/>
      <c r="WRY1154" s="165"/>
      <c r="WRZ1154" s="165"/>
      <c r="WSA1154" s="165"/>
      <c r="WSB1154" s="165"/>
      <c r="WSC1154" s="165"/>
      <c r="WSD1154" s="165"/>
      <c r="WSE1154" s="165"/>
      <c r="WSF1154" s="165"/>
      <c r="WSG1154" s="165"/>
      <c r="WSH1154" s="165"/>
      <c r="WSI1154" s="165"/>
      <c r="WSJ1154" s="165"/>
      <c r="WSK1154" s="165"/>
      <c r="WSL1154" s="165"/>
      <c r="WSM1154" s="165"/>
      <c r="WSN1154" s="165"/>
      <c r="WSO1154" s="165"/>
      <c r="WSP1154" s="165"/>
      <c r="WSQ1154" s="165"/>
      <c r="WSR1154" s="165"/>
      <c r="WSS1154" s="165"/>
      <c r="WST1154" s="165"/>
      <c r="WSU1154" s="165"/>
      <c r="WSV1154" s="165"/>
      <c r="WSW1154" s="165"/>
      <c r="WSX1154" s="165"/>
      <c r="WSY1154" s="165"/>
      <c r="WSZ1154" s="165"/>
      <c r="WTA1154" s="165"/>
      <c r="WTB1154" s="165"/>
      <c r="WTC1154" s="165"/>
      <c r="WTD1154" s="165"/>
      <c r="WTE1154" s="165"/>
      <c r="WTF1154" s="165"/>
      <c r="WTG1154" s="165"/>
      <c r="WTH1154" s="165"/>
      <c r="WTI1154" s="165"/>
      <c r="WTJ1154" s="165"/>
      <c r="WTK1154" s="165"/>
      <c r="WTL1154" s="165"/>
      <c r="WTM1154" s="165"/>
      <c r="WTN1154" s="165"/>
      <c r="WTO1154" s="165"/>
      <c r="WTP1154" s="165"/>
      <c r="WTQ1154" s="165"/>
      <c r="WTR1154" s="165"/>
      <c r="WTS1154" s="165"/>
      <c r="WTT1154" s="165"/>
      <c r="WTU1154" s="165"/>
      <c r="WTV1154" s="165"/>
      <c r="WTW1154" s="165"/>
      <c r="WTX1154" s="165"/>
      <c r="WTY1154" s="165"/>
      <c r="WTZ1154" s="165"/>
      <c r="WUA1154" s="165"/>
      <c r="WUB1154" s="165"/>
      <c r="WUC1154" s="165"/>
      <c r="WUD1154" s="165"/>
      <c r="WUE1154" s="165"/>
      <c r="WUF1154" s="165"/>
      <c r="WUG1154" s="165"/>
      <c r="WUH1154" s="165"/>
      <c r="WUI1154" s="165"/>
      <c r="WUJ1154" s="165"/>
      <c r="WUK1154" s="165"/>
      <c r="WUL1154" s="165"/>
      <c r="WUM1154" s="165"/>
      <c r="WUN1154" s="165"/>
      <c r="WUO1154" s="165"/>
      <c r="WUP1154" s="165"/>
      <c r="WUQ1154" s="165"/>
      <c r="WUR1154" s="165"/>
      <c r="WUS1154" s="165"/>
      <c r="WUT1154" s="165"/>
      <c r="WUU1154" s="165"/>
      <c r="WUV1154" s="165"/>
      <c r="WUW1154" s="165"/>
      <c r="WUX1154" s="165"/>
      <c r="WUY1154" s="165"/>
      <c r="WUZ1154" s="165"/>
      <c r="WVA1154" s="165"/>
      <c r="WVB1154" s="165"/>
      <c r="WVC1154" s="165"/>
      <c r="WVD1154" s="165"/>
      <c r="WVE1154" s="165"/>
      <c r="WVF1154" s="165"/>
      <c r="WVG1154" s="165"/>
      <c r="WVH1154" s="165"/>
      <c r="WVI1154" s="165"/>
      <c r="WVJ1154" s="165"/>
      <c r="WVK1154" s="165"/>
      <c r="WVL1154" s="165"/>
      <c r="WVM1154" s="165"/>
      <c r="WVN1154" s="165"/>
      <c r="WVO1154" s="165"/>
      <c r="WVP1154" s="165"/>
      <c r="WVQ1154" s="165"/>
      <c r="WVR1154" s="165"/>
      <c r="WVS1154" s="165"/>
      <c r="WVT1154" s="165"/>
      <c r="WVU1154" s="165"/>
      <c r="WVV1154" s="165"/>
      <c r="WVW1154" s="165"/>
      <c r="WVX1154" s="165"/>
      <c r="WVY1154" s="165"/>
      <c r="WVZ1154" s="165"/>
      <c r="WWA1154" s="165"/>
      <c r="WWB1154" s="165"/>
      <c r="WWC1154" s="165"/>
      <c r="WWD1154" s="165"/>
      <c r="WWE1154" s="165"/>
      <c r="WWF1154" s="165"/>
      <c r="WWG1154" s="165"/>
      <c r="WWH1154" s="165"/>
      <c r="WWI1154" s="165"/>
      <c r="WWJ1154" s="165"/>
      <c r="WWK1154" s="165"/>
      <c r="WWL1154" s="165"/>
      <c r="WWM1154" s="165"/>
      <c r="WWN1154" s="165"/>
      <c r="WWO1154" s="165"/>
      <c r="WWP1154" s="165"/>
      <c r="WWQ1154" s="165"/>
      <c r="WWR1154" s="165"/>
      <c r="WWS1154" s="165"/>
      <c r="WWT1154" s="165"/>
      <c r="WWU1154" s="165"/>
      <c r="WWV1154" s="165"/>
      <c r="WWW1154" s="165"/>
      <c r="WWX1154" s="165"/>
      <c r="WWY1154" s="165"/>
      <c r="WWZ1154" s="165"/>
      <c r="WXA1154" s="165"/>
      <c r="WXB1154" s="165"/>
      <c r="WXC1154" s="165"/>
      <c r="WXD1154" s="165"/>
      <c r="WXE1154" s="165"/>
      <c r="WXF1154" s="165"/>
      <c r="WXG1154" s="165"/>
      <c r="WXH1154" s="165"/>
      <c r="WXI1154" s="165"/>
      <c r="WXJ1154" s="165"/>
      <c r="WXK1154" s="165"/>
      <c r="WXL1154" s="165"/>
      <c r="WXM1154" s="165"/>
      <c r="WXN1154" s="165"/>
      <c r="WXO1154" s="165"/>
      <c r="WXP1154" s="165"/>
      <c r="WXQ1154" s="165"/>
      <c r="WXR1154" s="165"/>
      <c r="WXS1154" s="165"/>
      <c r="WXT1154" s="165"/>
      <c r="WXU1154" s="165"/>
      <c r="WXV1154" s="165"/>
      <c r="WXW1154" s="165"/>
      <c r="WXX1154" s="165"/>
      <c r="WXY1154" s="165"/>
      <c r="WXZ1154" s="165"/>
      <c r="WYA1154" s="165"/>
      <c r="WYB1154" s="165"/>
      <c r="WYC1154" s="165"/>
      <c r="WYD1154" s="165"/>
      <c r="WYE1154" s="165"/>
      <c r="WYF1154" s="165"/>
      <c r="WYG1154" s="165"/>
      <c r="WYH1154" s="165"/>
      <c r="WYI1154" s="165"/>
      <c r="WYJ1154" s="165"/>
      <c r="WYK1154" s="165"/>
      <c r="WYL1154" s="165"/>
      <c r="WYM1154" s="165"/>
      <c r="WYN1154" s="165"/>
      <c r="WYO1154" s="165"/>
      <c r="WYP1154" s="165"/>
      <c r="WYQ1154" s="165"/>
      <c r="WYR1154" s="165"/>
      <c r="WYS1154" s="165"/>
      <c r="WYT1154" s="165"/>
      <c r="WYU1154" s="165"/>
      <c r="WYV1154" s="165"/>
      <c r="WYW1154" s="165"/>
      <c r="WYX1154" s="165"/>
      <c r="WYY1154" s="165"/>
      <c r="WYZ1154" s="165"/>
      <c r="WZA1154" s="165"/>
      <c r="WZB1154" s="165"/>
      <c r="WZC1154" s="165"/>
      <c r="WZD1154" s="165"/>
      <c r="WZE1154" s="165"/>
      <c r="WZF1154" s="165"/>
      <c r="WZG1154" s="165"/>
      <c r="WZH1154" s="165"/>
      <c r="WZI1154" s="165"/>
      <c r="WZJ1154" s="165"/>
      <c r="WZK1154" s="165"/>
      <c r="WZL1154" s="165"/>
      <c r="WZM1154" s="165"/>
      <c r="WZN1154" s="165"/>
      <c r="WZO1154" s="165"/>
      <c r="WZP1154" s="165"/>
      <c r="WZQ1154" s="165"/>
      <c r="WZR1154" s="165"/>
      <c r="WZS1154" s="165"/>
      <c r="WZT1154" s="165"/>
      <c r="WZU1154" s="165"/>
      <c r="WZV1154" s="165"/>
      <c r="WZW1154" s="165"/>
      <c r="WZX1154" s="165"/>
      <c r="WZY1154" s="165"/>
      <c r="WZZ1154" s="165"/>
      <c r="XAA1154" s="165"/>
      <c r="XAB1154" s="165"/>
      <c r="XAC1154" s="165"/>
      <c r="XAD1154" s="165"/>
      <c r="XAE1154" s="165"/>
      <c r="XAF1154" s="165"/>
      <c r="XAG1154" s="165"/>
      <c r="XAH1154" s="165"/>
      <c r="XAI1154" s="165"/>
      <c r="XAJ1154" s="165"/>
      <c r="XAK1154" s="165"/>
      <c r="XAL1154" s="165"/>
      <c r="XAM1154" s="165"/>
      <c r="XAN1154" s="165"/>
      <c r="XAO1154" s="165"/>
      <c r="XAP1154" s="165"/>
      <c r="XAQ1154" s="165"/>
      <c r="XAR1154" s="165"/>
      <c r="XAS1154" s="165"/>
      <c r="XAT1154" s="165"/>
      <c r="XAU1154" s="165"/>
      <c r="XAV1154" s="165"/>
      <c r="XAW1154" s="165"/>
      <c r="XAX1154" s="165"/>
      <c r="XAY1154" s="165"/>
      <c r="XAZ1154" s="165"/>
      <c r="XBA1154" s="165"/>
      <c r="XBB1154" s="165"/>
      <c r="XBC1154" s="165"/>
      <c r="XBD1154" s="165"/>
      <c r="XBE1154" s="165"/>
      <c r="XBF1154" s="165"/>
      <c r="XBG1154" s="165"/>
      <c r="XBH1154" s="165"/>
      <c r="XBI1154" s="165"/>
      <c r="XBJ1154" s="165"/>
      <c r="XBK1154" s="165"/>
      <c r="XBL1154" s="165"/>
      <c r="XBM1154" s="165"/>
      <c r="XBN1154" s="165"/>
      <c r="XBO1154" s="165"/>
      <c r="XBP1154" s="165"/>
      <c r="XBQ1154" s="165"/>
      <c r="XBR1154" s="165"/>
      <c r="XBS1154" s="165"/>
      <c r="XBT1154" s="165"/>
      <c r="XBU1154" s="165"/>
      <c r="XBV1154" s="165"/>
      <c r="XBW1154" s="165"/>
      <c r="XBX1154" s="165"/>
      <c r="XBY1154" s="165"/>
      <c r="XBZ1154" s="165"/>
      <c r="XCA1154" s="165"/>
      <c r="XCB1154" s="165"/>
      <c r="XCC1154" s="165"/>
      <c r="XCD1154" s="165"/>
      <c r="XCE1154" s="165"/>
      <c r="XCF1154" s="165"/>
      <c r="XCG1154" s="165"/>
      <c r="XCH1154" s="165"/>
      <c r="XCI1154" s="165"/>
      <c r="XCJ1154" s="165"/>
      <c r="XCK1154" s="165"/>
      <c r="XCL1154" s="165"/>
      <c r="XCM1154" s="165"/>
      <c r="XCN1154" s="165"/>
      <c r="XCO1154" s="165"/>
      <c r="XCP1154" s="165"/>
      <c r="XCQ1154" s="165"/>
      <c r="XCR1154" s="165"/>
      <c r="XCS1154" s="165"/>
      <c r="XCT1154" s="165"/>
      <c r="XCU1154" s="165"/>
      <c r="XCV1154" s="165"/>
      <c r="XCW1154" s="165"/>
      <c r="XCX1154" s="165"/>
      <c r="XCY1154" s="165"/>
      <c r="XCZ1154" s="165"/>
      <c r="XDA1154" s="165"/>
      <c r="XDB1154" s="165"/>
      <c r="XDC1154" s="165"/>
      <c r="XDD1154" s="165"/>
      <c r="XDE1154" s="165"/>
      <c r="XDF1154" s="165"/>
      <c r="XDG1154" s="165"/>
      <c r="XDH1154" s="165"/>
      <c r="XDI1154" s="165"/>
      <c r="XDJ1154" s="165"/>
      <c r="XDK1154" s="165"/>
      <c r="XDL1154" s="165"/>
      <c r="XDM1154" s="165"/>
      <c r="XDN1154" s="165"/>
      <c r="XDO1154" s="165"/>
      <c r="XDP1154" s="165"/>
      <c r="XDQ1154" s="165"/>
      <c r="XDR1154" s="165"/>
      <c r="XDS1154" s="165"/>
      <c r="XDT1154" s="165"/>
      <c r="XDU1154" s="165"/>
      <c r="XDV1154" s="165"/>
      <c r="XDW1154" s="165"/>
      <c r="XDX1154" s="165"/>
      <c r="XDY1154" s="165"/>
      <c r="XDZ1154" s="165"/>
      <c r="XEA1154" s="165"/>
      <c r="XEB1154" s="165"/>
      <c r="XEC1154" s="165"/>
      <c r="XED1154" s="165"/>
      <c r="XEE1154" s="165"/>
    </row>
    <row r="1155" spans="1:16359" s="3" customFormat="1" ht="63.75" hidden="1" customHeight="1">
      <c r="A1155" s="521" t="s">
        <v>11</v>
      </c>
      <c r="B1155" s="477"/>
      <c r="C1155" s="512" t="s">
        <v>784</v>
      </c>
      <c r="D1155" s="33">
        <v>2010</v>
      </c>
      <c r="E1155" s="77" t="s">
        <v>585</v>
      </c>
      <c r="F1155" s="75" t="s">
        <v>5</v>
      </c>
      <c r="G1155" s="97"/>
      <c r="H1155" s="631"/>
      <c r="I1155" s="40"/>
      <c r="J1155" s="39"/>
      <c r="K1155" s="39"/>
      <c r="L1155" s="39"/>
      <c r="M1155" s="865"/>
      <c r="N1155" s="216">
        <v>0</v>
      </c>
      <c r="O1155" s="50">
        <f t="shared" ref="O1155" si="610">SUBTOTAL(9,G1155:M1155)</f>
        <v>0</v>
      </c>
      <c r="P1155" s="94">
        <f t="shared" ref="P1155" si="611">O1155</f>
        <v>0</v>
      </c>
      <c r="Q1155" s="679">
        <v>6.46</v>
      </c>
      <c r="R1155" s="737">
        <f t="shared" ref="R1155:R1213" si="612">Q1155*$S$1</f>
        <v>419.9</v>
      </c>
      <c r="S1155" s="746">
        <f t="shared" ref="S1155:S1213" si="613">(1-T1155*0.01)*R1155</f>
        <v>335.92</v>
      </c>
      <c r="T1155" s="455">
        <v>20</v>
      </c>
      <c r="U1155" s="435">
        <f t="shared" ref="U1155:U1213" si="614">(V1155/R1155*100-100)*-1</f>
        <v>38.61538461538462</v>
      </c>
      <c r="V1155" s="459">
        <v>257.75399999999996</v>
      </c>
      <c r="W1155" s="753">
        <f t="shared" ref="W1155" si="615">S1155*O1155</f>
        <v>0</v>
      </c>
      <c r="X1155" s="553">
        <f t="shared" ref="X1155" si="616">R1155*P1155</f>
        <v>0</v>
      </c>
      <c r="Y1155" s="438" t="s">
        <v>773</v>
      </c>
      <c r="Z1155" s="436">
        <f t="shared" ref="Z1155:Z1213" si="617">T1155</f>
        <v>20</v>
      </c>
      <c r="AA1155" s="428"/>
      <c r="AB1155" s="2"/>
      <c r="AC1155" s="1"/>
      <c r="AD1155" s="2"/>
      <c r="AE1155" s="2"/>
      <c r="AF1155" s="2"/>
      <c r="AG1155" s="2"/>
      <c r="AH1155" s="2"/>
      <c r="AI1155" s="2"/>
      <c r="AJ1155" s="2"/>
      <c r="AK1155" s="122"/>
      <c r="AL1155" s="2"/>
      <c r="AM1155" s="2"/>
      <c r="AN1155" s="2"/>
      <c r="AO1155" s="2"/>
      <c r="AP1155" s="2"/>
      <c r="AQ1155" s="2"/>
      <c r="AR1155" s="2"/>
      <c r="AS1155" s="2"/>
      <c r="AT1155" s="2"/>
      <c r="AU1155" s="2"/>
      <c r="AV1155" s="2"/>
      <c r="AW1155" s="2"/>
      <c r="AX1155" s="2"/>
      <c r="AY1155" s="2"/>
      <c r="AZ1155" s="2"/>
      <c r="BA1155" s="2"/>
      <c r="BB1155" s="2"/>
      <c r="BC1155" s="2"/>
      <c r="BD1155" s="2"/>
      <c r="BE1155" s="2"/>
    </row>
    <row r="1156" spans="1:16359" s="3" customFormat="1" ht="63.75" customHeight="1">
      <c r="A1156" s="521" t="s">
        <v>11</v>
      </c>
      <c r="B1156" s="477"/>
      <c r="C1156" s="512" t="s">
        <v>784</v>
      </c>
      <c r="D1156" s="107" t="s">
        <v>84</v>
      </c>
      <c r="E1156" s="80" t="s">
        <v>588</v>
      </c>
      <c r="F1156" s="75" t="s">
        <v>53</v>
      </c>
      <c r="G1156" s="97"/>
      <c r="H1156" s="631"/>
      <c r="I1156" s="40"/>
      <c r="J1156" s="39"/>
      <c r="K1156" s="39"/>
      <c r="L1156" s="39"/>
      <c r="M1156" s="39"/>
      <c r="N1156" s="216"/>
      <c r="O1156" s="50">
        <f>SUBTOTAL(9,G1156:M1156)</f>
        <v>0</v>
      </c>
      <c r="P1156" s="94">
        <f>O1156</f>
        <v>0</v>
      </c>
      <c r="Q1156" s="679">
        <v>6.22</v>
      </c>
      <c r="R1156" s="737">
        <f t="shared" si="612"/>
        <v>404.3</v>
      </c>
      <c r="S1156" s="746">
        <f t="shared" si="613"/>
        <v>323.44000000000005</v>
      </c>
      <c r="T1156" s="455">
        <v>20</v>
      </c>
      <c r="U1156" s="435">
        <f t="shared" si="614"/>
        <v>43.056393767004707</v>
      </c>
      <c r="V1156" s="459">
        <v>230.22299999999998</v>
      </c>
      <c r="W1156" s="753">
        <f>S1156*O1156</f>
        <v>0</v>
      </c>
      <c r="X1156" s="553">
        <f>R1156*P1156</f>
        <v>0</v>
      </c>
      <c r="Y1156" s="438" t="s">
        <v>773</v>
      </c>
      <c r="Z1156" s="436">
        <f t="shared" si="617"/>
        <v>20</v>
      </c>
      <c r="AA1156" s="428"/>
      <c r="AB1156" s="2"/>
      <c r="AC1156" s="1"/>
      <c r="AD1156" s="2"/>
      <c r="AE1156" s="2"/>
      <c r="AF1156" s="2"/>
      <c r="AG1156" s="2"/>
      <c r="AH1156" s="2"/>
      <c r="AI1156" s="2"/>
      <c r="AJ1156" s="2"/>
      <c r="AK1156" s="122"/>
      <c r="AL1156" s="2"/>
      <c r="AM1156" s="2"/>
      <c r="AN1156" s="2"/>
      <c r="AO1156" s="2"/>
      <c r="AP1156" s="2"/>
      <c r="AQ1156" s="2"/>
      <c r="AR1156" s="2"/>
      <c r="AS1156" s="2"/>
      <c r="AT1156" s="2"/>
      <c r="AU1156" s="2"/>
      <c r="AV1156" s="2"/>
      <c r="AW1156" s="2"/>
      <c r="AX1156" s="2"/>
      <c r="AY1156" s="2"/>
      <c r="AZ1156" s="2"/>
      <c r="BA1156" s="2"/>
      <c r="BB1156" s="2"/>
      <c r="BC1156" s="2"/>
      <c r="BD1156" s="2"/>
      <c r="BE1156" s="2"/>
    </row>
    <row r="1157" spans="1:16359" s="3" customFormat="1" ht="27" hidden="1" customHeight="1">
      <c r="A1157" s="642" t="s">
        <v>11</v>
      </c>
      <c r="B1157" s="521"/>
      <c r="C1157" s="322"/>
      <c r="D1157" s="107" t="s">
        <v>84</v>
      </c>
      <c r="E1157" s="80" t="s">
        <v>588</v>
      </c>
      <c r="F1157" s="75" t="s">
        <v>85</v>
      </c>
      <c r="G1157" s="13"/>
      <c r="H1157" s="29"/>
      <c r="I1157" s="38"/>
      <c r="J1157" s="37"/>
      <c r="K1157" s="37"/>
      <c r="L1157" s="37"/>
      <c r="M1157" s="37"/>
      <c r="N1157" s="216">
        <v>0</v>
      </c>
      <c r="O1157" s="50">
        <f t="shared" ref="O1157:O1213" si="618">SUBTOTAL(9,G1157:M1157)</f>
        <v>0</v>
      </c>
      <c r="P1157" s="94">
        <f t="shared" ref="P1157:P1213" si="619">O1157</f>
        <v>0</v>
      </c>
      <c r="Q1157" s="403">
        <v>6.22</v>
      </c>
      <c r="R1157" s="437">
        <f t="shared" si="612"/>
        <v>404.3</v>
      </c>
      <c r="S1157" s="395">
        <f t="shared" si="613"/>
        <v>242.57999999999998</v>
      </c>
      <c r="T1157" s="455">
        <v>40</v>
      </c>
      <c r="U1157" s="435">
        <f t="shared" si="614"/>
        <v>43.056393767004707</v>
      </c>
      <c r="V1157" s="459">
        <v>230.22299999999998</v>
      </c>
      <c r="W1157" s="318">
        <f t="shared" si="553"/>
        <v>0</v>
      </c>
      <c r="X1157" s="553">
        <f t="shared" ref="X1157:X1218" si="620">R1157*P1157</f>
        <v>0</v>
      </c>
      <c r="Y1157" s="438" t="s">
        <v>773</v>
      </c>
      <c r="Z1157" s="436">
        <f t="shared" si="617"/>
        <v>40</v>
      </c>
      <c r="AA1157" s="428"/>
      <c r="AB1157" s="2"/>
      <c r="AC1157" s="1"/>
      <c r="AD1157" s="2"/>
      <c r="AE1157" s="2"/>
      <c r="AF1157" s="2"/>
      <c r="AG1157" s="2"/>
      <c r="AH1157" s="2"/>
      <c r="AI1157" s="2"/>
      <c r="AJ1157" s="2"/>
      <c r="AK1157" s="122"/>
      <c r="AL1157" s="2"/>
      <c r="AM1157" s="2"/>
      <c r="AN1157" s="2"/>
      <c r="AO1157" s="2"/>
      <c r="AP1157" s="2"/>
      <c r="AQ1157" s="2"/>
      <c r="AR1157" s="2"/>
      <c r="AS1157" s="2"/>
      <c r="AT1157" s="2"/>
      <c r="AU1157" s="2"/>
      <c r="AV1157" s="2"/>
      <c r="AW1157" s="2"/>
      <c r="AX1157" s="2"/>
      <c r="AY1157" s="2"/>
      <c r="AZ1157" s="2"/>
      <c r="BA1157" s="2"/>
      <c r="BB1157" s="2"/>
      <c r="BC1157" s="2"/>
      <c r="BD1157" s="2"/>
      <c r="BE1157" s="2"/>
    </row>
    <row r="1158" spans="1:16359" s="3" customFormat="1" ht="63.75" customHeight="1">
      <c r="A1158" s="521" t="s">
        <v>11</v>
      </c>
      <c r="B1158" s="477"/>
      <c r="C1158" s="512" t="s">
        <v>784</v>
      </c>
      <c r="D1158" s="107" t="s">
        <v>84</v>
      </c>
      <c r="E1158" s="80" t="s">
        <v>588</v>
      </c>
      <c r="F1158" s="75" t="s">
        <v>4</v>
      </c>
      <c r="G1158" s="97"/>
      <c r="H1158" s="631"/>
      <c r="I1158" s="40"/>
      <c r="J1158" s="39"/>
      <c r="K1158" s="39"/>
      <c r="L1158" s="39"/>
      <c r="M1158" s="39"/>
      <c r="N1158" s="216"/>
      <c r="O1158" s="50">
        <f t="shared" si="618"/>
        <v>0</v>
      </c>
      <c r="P1158" s="94">
        <f t="shared" si="619"/>
        <v>0</v>
      </c>
      <c r="Q1158" s="679">
        <v>6.22</v>
      </c>
      <c r="R1158" s="737">
        <f t="shared" si="612"/>
        <v>404.3</v>
      </c>
      <c r="S1158" s="746">
        <f t="shared" si="613"/>
        <v>323.44000000000005</v>
      </c>
      <c r="T1158" s="455">
        <v>20</v>
      </c>
      <c r="U1158" s="435">
        <f t="shared" si="614"/>
        <v>43.056393767004707</v>
      </c>
      <c r="V1158" s="459">
        <v>230.22299999999998</v>
      </c>
      <c r="W1158" s="753">
        <f t="shared" si="553"/>
        <v>0</v>
      </c>
      <c r="X1158" s="553">
        <f t="shared" si="620"/>
        <v>0</v>
      </c>
      <c r="Y1158" s="438" t="s">
        <v>773</v>
      </c>
      <c r="Z1158" s="436">
        <f t="shared" si="617"/>
        <v>20</v>
      </c>
      <c r="AA1158" s="428"/>
      <c r="AB1158" s="2"/>
      <c r="AC1158" s="1"/>
      <c r="AD1158" s="2"/>
      <c r="AE1158" s="2"/>
      <c r="AF1158" s="2"/>
      <c r="AG1158" s="2"/>
      <c r="AH1158" s="2"/>
      <c r="AI1158" s="2"/>
      <c r="AJ1158" s="2"/>
      <c r="AK1158" s="122"/>
      <c r="AL1158" s="2"/>
      <c r="AM1158" s="2"/>
      <c r="AN1158" s="2"/>
      <c r="AO1158" s="2"/>
      <c r="AP1158" s="2"/>
      <c r="AQ1158" s="2"/>
      <c r="AR1158" s="2"/>
      <c r="AS1158" s="2"/>
      <c r="AT1158" s="2"/>
      <c r="AU1158" s="2"/>
      <c r="AV1158" s="2"/>
      <c r="AW1158" s="2"/>
      <c r="AX1158" s="2"/>
      <c r="AY1158" s="2"/>
      <c r="AZ1158" s="2"/>
      <c r="BA1158" s="2"/>
      <c r="BB1158" s="2"/>
      <c r="BC1158" s="2"/>
      <c r="BD1158" s="2"/>
      <c r="BE1158" s="2"/>
    </row>
    <row r="1159" spans="1:16359" s="3" customFormat="1" ht="63.75" customHeight="1">
      <c r="A1159" s="521" t="s">
        <v>11</v>
      </c>
      <c r="B1159" s="477"/>
      <c r="C1159" s="512" t="s">
        <v>784</v>
      </c>
      <c r="D1159" s="107" t="s">
        <v>84</v>
      </c>
      <c r="E1159" s="80" t="s">
        <v>588</v>
      </c>
      <c r="F1159" s="75" t="s">
        <v>23</v>
      </c>
      <c r="G1159" s="97"/>
      <c r="H1159" s="631"/>
      <c r="I1159" s="40"/>
      <c r="J1159" s="39"/>
      <c r="K1159" s="39"/>
      <c r="L1159" s="39"/>
      <c r="M1159" s="39"/>
      <c r="N1159" s="216"/>
      <c r="O1159" s="50">
        <f t="shared" si="618"/>
        <v>0</v>
      </c>
      <c r="P1159" s="94">
        <f t="shared" si="619"/>
        <v>0</v>
      </c>
      <c r="Q1159" s="679">
        <v>6.22</v>
      </c>
      <c r="R1159" s="737">
        <f t="shared" si="612"/>
        <v>404.3</v>
      </c>
      <c r="S1159" s="746">
        <f t="shared" si="613"/>
        <v>323.44000000000005</v>
      </c>
      <c r="T1159" s="455">
        <v>20</v>
      </c>
      <c r="U1159" s="435">
        <f t="shared" si="614"/>
        <v>43.056393767004707</v>
      </c>
      <c r="V1159" s="459">
        <v>230.22299999999998</v>
      </c>
      <c r="W1159" s="753">
        <f t="shared" si="553"/>
        <v>0</v>
      </c>
      <c r="X1159" s="553">
        <f t="shared" si="620"/>
        <v>0</v>
      </c>
      <c r="Y1159" s="438" t="s">
        <v>773</v>
      </c>
      <c r="Z1159" s="436">
        <f t="shared" si="617"/>
        <v>20</v>
      </c>
      <c r="AA1159" s="428"/>
      <c r="AB1159" s="2"/>
      <c r="AC1159" s="1"/>
      <c r="AD1159" s="2"/>
      <c r="AE1159" s="2"/>
      <c r="AF1159" s="2"/>
      <c r="AG1159" s="2"/>
      <c r="AH1159" s="2"/>
      <c r="AI1159" s="2"/>
      <c r="AJ1159" s="2"/>
      <c r="AK1159" s="122"/>
      <c r="AL1159" s="2"/>
      <c r="AM1159" s="2"/>
      <c r="AN1159" s="2"/>
      <c r="AO1159" s="2"/>
      <c r="AP1159" s="2"/>
      <c r="AQ1159" s="2"/>
      <c r="AR1159" s="2"/>
      <c r="AS1159" s="2"/>
      <c r="AT1159" s="2"/>
      <c r="AU1159" s="2"/>
      <c r="AV1159" s="2"/>
      <c r="AW1159" s="2"/>
      <c r="AX1159" s="2"/>
      <c r="AY1159" s="2"/>
      <c r="AZ1159" s="2"/>
      <c r="BA1159" s="2"/>
      <c r="BB1159" s="2"/>
      <c r="BC1159" s="2"/>
      <c r="BD1159" s="2"/>
      <c r="BE1159" s="2"/>
    </row>
    <row r="1160" spans="1:16359" s="3" customFormat="1" ht="63.75" customHeight="1">
      <c r="A1160" s="521" t="s">
        <v>11</v>
      </c>
      <c r="B1160" s="477"/>
      <c r="C1160" s="512" t="s">
        <v>784</v>
      </c>
      <c r="D1160" s="107" t="s">
        <v>84</v>
      </c>
      <c r="E1160" s="80" t="s">
        <v>588</v>
      </c>
      <c r="F1160" s="75" t="s">
        <v>54</v>
      </c>
      <c r="G1160" s="97"/>
      <c r="H1160" s="631"/>
      <c r="I1160" s="40"/>
      <c r="J1160" s="39"/>
      <c r="K1160" s="39"/>
      <c r="L1160" s="39"/>
      <c r="M1160" s="39"/>
      <c r="N1160" s="216"/>
      <c r="O1160" s="50">
        <f t="shared" si="618"/>
        <v>0</v>
      </c>
      <c r="P1160" s="94">
        <f t="shared" si="619"/>
        <v>0</v>
      </c>
      <c r="Q1160" s="679">
        <v>6.22</v>
      </c>
      <c r="R1160" s="737">
        <f t="shared" si="612"/>
        <v>404.3</v>
      </c>
      <c r="S1160" s="746">
        <f t="shared" si="613"/>
        <v>323.44000000000005</v>
      </c>
      <c r="T1160" s="455">
        <v>20</v>
      </c>
      <c r="U1160" s="435">
        <f t="shared" si="614"/>
        <v>43.056393767004707</v>
      </c>
      <c r="V1160" s="459">
        <v>230.22299999999998</v>
      </c>
      <c r="W1160" s="753">
        <f t="shared" si="553"/>
        <v>0</v>
      </c>
      <c r="X1160" s="553">
        <f t="shared" si="620"/>
        <v>0</v>
      </c>
      <c r="Y1160" s="438" t="s">
        <v>773</v>
      </c>
      <c r="Z1160" s="436">
        <f t="shared" si="617"/>
        <v>20</v>
      </c>
      <c r="AA1160" s="428"/>
      <c r="AB1160" s="2"/>
      <c r="AC1160" s="1"/>
      <c r="AD1160" s="2"/>
      <c r="AE1160" s="2"/>
      <c r="AF1160" s="2"/>
      <c r="AG1160" s="2"/>
      <c r="AH1160" s="2"/>
      <c r="AI1160" s="2"/>
      <c r="AJ1160" s="2"/>
      <c r="AK1160" s="122"/>
      <c r="AL1160" s="2"/>
      <c r="AM1160" s="2"/>
      <c r="AN1160" s="2"/>
      <c r="AO1160" s="2"/>
      <c r="AP1160" s="2"/>
      <c r="AQ1160" s="2"/>
      <c r="AR1160" s="2"/>
      <c r="AS1160" s="2"/>
      <c r="AT1160" s="2"/>
      <c r="AU1160" s="2"/>
      <c r="AV1160" s="2"/>
      <c r="AW1160" s="2"/>
      <c r="AX1160" s="2"/>
      <c r="AY1160" s="2"/>
      <c r="AZ1160" s="2"/>
      <c r="BA1160" s="2"/>
      <c r="BB1160" s="2"/>
      <c r="BC1160" s="2"/>
      <c r="BD1160" s="2"/>
      <c r="BE1160" s="2"/>
    </row>
    <row r="1161" spans="1:16359" s="3" customFormat="1" ht="63.75" customHeight="1">
      <c r="A1161" s="521" t="s">
        <v>11</v>
      </c>
      <c r="B1161" s="477"/>
      <c r="C1161" s="512" t="s">
        <v>784</v>
      </c>
      <c r="D1161" s="107" t="s">
        <v>84</v>
      </c>
      <c r="E1161" s="80" t="s">
        <v>588</v>
      </c>
      <c r="F1161" s="75" t="s">
        <v>326</v>
      </c>
      <c r="G1161" s="97"/>
      <c r="H1161" s="631"/>
      <c r="I1161" s="40"/>
      <c r="J1161" s="39"/>
      <c r="K1161" s="39"/>
      <c r="L1161" s="39"/>
      <c r="M1161" s="39"/>
      <c r="N1161" s="216"/>
      <c r="O1161" s="50">
        <f t="shared" si="618"/>
        <v>0</v>
      </c>
      <c r="P1161" s="94">
        <f t="shared" si="619"/>
        <v>0</v>
      </c>
      <c r="Q1161" s="679">
        <v>6.22</v>
      </c>
      <c r="R1161" s="737">
        <f t="shared" si="612"/>
        <v>404.3</v>
      </c>
      <c r="S1161" s="746">
        <f t="shared" si="613"/>
        <v>323.44000000000005</v>
      </c>
      <c r="T1161" s="455">
        <v>20</v>
      </c>
      <c r="U1161" s="435">
        <f t="shared" si="614"/>
        <v>43.056393767004707</v>
      </c>
      <c r="V1161" s="459">
        <v>230.22299999999998</v>
      </c>
      <c r="W1161" s="753">
        <f t="shared" si="553"/>
        <v>0</v>
      </c>
      <c r="X1161" s="553">
        <f t="shared" si="620"/>
        <v>0</v>
      </c>
      <c r="Y1161" s="438" t="s">
        <v>773</v>
      </c>
      <c r="Z1161" s="436">
        <f t="shared" si="617"/>
        <v>20</v>
      </c>
      <c r="AA1161" s="428"/>
      <c r="AB1161" s="2"/>
      <c r="AC1161" s="1"/>
      <c r="AD1161" s="2"/>
      <c r="AE1161" s="2"/>
      <c r="AF1161" s="2"/>
      <c r="AG1161" s="2"/>
      <c r="AH1161" s="2"/>
      <c r="AI1161" s="2"/>
      <c r="AJ1161" s="2"/>
      <c r="AK1161" s="122"/>
      <c r="AL1161" s="2"/>
      <c r="AM1161" s="2"/>
      <c r="AN1161" s="2"/>
      <c r="AO1161" s="2"/>
      <c r="AP1161" s="2"/>
      <c r="AQ1161" s="2"/>
      <c r="AR1161" s="2"/>
      <c r="AS1161" s="2"/>
      <c r="AT1161" s="2"/>
      <c r="AU1161" s="2"/>
      <c r="AV1161" s="2"/>
      <c r="AW1161" s="2"/>
      <c r="AX1161" s="2"/>
      <c r="AY1161" s="2"/>
      <c r="AZ1161" s="2"/>
      <c r="BA1161" s="2"/>
      <c r="BB1161" s="2"/>
      <c r="BC1161" s="2"/>
      <c r="BD1161" s="2"/>
      <c r="BE1161" s="2"/>
    </row>
    <row r="1162" spans="1:16359" s="3" customFormat="1" ht="63.75" customHeight="1">
      <c r="A1162" s="521" t="s">
        <v>11</v>
      </c>
      <c r="B1162" s="477"/>
      <c r="C1162" s="512" t="s">
        <v>784</v>
      </c>
      <c r="D1162" s="33">
        <v>2006</v>
      </c>
      <c r="E1162" s="80" t="s">
        <v>588</v>
      </c>
      <c r="F1162" s="75" t="s">
        <v>589</v>
      </c>
      <c r="G1162" s="97"/>
      <c r="H1162" s="631"/>
      <c r="I1162" s="40"/>
      <c r="J1162" s="39"/>
      <c r="K1162" s="39"/>
      <c r="L1162" s="39"/>
      <c r="M1162" s="39"/>
      <c r="N1162" s="216"/>
      <c r="O1162" s="50">
        <f t="shared" si="618"/>
        <v>0</v>
      </c>
      <c r="P1162" s="94">
        <f t="shared" si="619"/>
        <v>0</v>
      </c>
      <c r="Q1162" s="679">
        <v>6.46</v>
      </c>
      <c r="R1162" s="737">
        <f t="shared" si="612"/>
        <v>419.9</v>
      </c>
      <c r="S1162" s="746">
        <f t="shared" si="613"/>
        <v>335.92</v>
      </c>
      <c r="T1162" s="455">
        <v>20</v>
      </c>
      <c r="U1162" s="435">
        <f t="shared" si="614"/>
        <v>45.171945701357465</v>
      </c>
      <c r="V1162" s="459">
        <v>230.22299999999998</v>
      </c>
      <c r="W1162" s="753">
        <f t="shared" si="553"/>
        <v>0</v>
      </c>
      <c r="X1162" s="553">
        <f t="shared" si="620"/>
        <v>0</v>
      </c>
      <c r="Y1162" s="438" t="s">
        <v>773</v>
      </c>
      <c r="Z1162" s="436">
        <f t="shared" si="617"/>
        <v>20</v>
      </c>
      <c r="AA1162" s="428"/>
      <c r="AB1162" s="2"/>
      <c r="AC1162" s="1"/>
      <c r="AD1162" s="2"/>
      <c r="AE1162" s="2"/>
      <c r="AF1162" s="2"/>
      <c r="AG1162" s="2"/>
      <c r="AH1162" s="2"/>
      <c r="AI1162" s="2"/>
      <c r="AJ1162" s="2"/>
      <c r="AK1162" s="122"/>
      <c r="AL1162" s="2"/>
      <c r="AM1162" s="2"/>
      <c r="AN1162" s="2"/>
      <c r="AO1162" s="2"/>
      <c r="AP1162" s="2"/>
      <c r="AQ1162" s="2"/>
      <c r="AR1162" s="2"/>
      <c r="AS1162" s="2"/>
      <c r="AT1162" s="2"/>
      <c r="AU1162" s="2"/>
      <c r="AV1162" s="2"/>
      <c r="AW1162" s="2"/>
      <c r="AX1162" s="2"/>
      <c r="AY1162" s="2"/>
      <c r="AZ1162" s="2"/>
      <c r="BA1162" s="2"/>
      <c r="BB1162" s="2"/>
      <c r="BC1162" s="2"/>
      <c r="BD1162" s="2"/>
      <c r="BE1162" s="2"/>
    </row>
    <row r="1163" spans="1:16359" s="3" customFormat="1" ht="63.75" customHeight="1">
      <c r="A1163" s="521" t="s">
        <v>11</v>
      </c>
      <c r="B1163" s="477"/>
      <c r="C1163" s="512" t="s">
        <v>784</v>
      </c>
      <c r="D1163" s="33">
        <v>2006</v>
      </c>
      <c r="E1163" s="80" t="s">
        <v>588</v>
      </c>
      <c r="F1163" s="75" t="s">
        <v>6</v>
      </c>
      <c r="G1163" s="97"/>
      <c r="H1163" s="631"/>
      <c r="I1163" s="40"/>
      <c r="J1163" s="39"/>
      <c r="K1163" s="39"/>
      <c r="L1163" s="39"/>
      <c r="M1163" s="39"/>
      <c r="N1163" s="216"/>
      <c r="O1163" s="50">
        <f t="shared" si="618"/>
        <v>0</v>
      </c>
      <c r="P1163" s="94">
        <f t="shared" si="619"/>
        <v>0</v>
      </c>
      <c r="Q1163" s="679">
        <v>6.46</v>
      </c>
      <c r="R1163" s="737">
        <f t="shared" si="612"/>
        <v>419.9</v>
      </c>
      <c r="S1163" s="746">
        <f t="shared" si="613"/>
        <v>335.92</v>
      </c>
      <c r="T1163" s="455">
        <v>20</v>
      </c>
      <c r="U1163" s="435">
        <f t="shared" si="614"/>
        <v>45.171945701357465</v>
      </c>
      <c r="V1163" s="459">
        <v>230.22299999999998</v>
      </c>
      <c r="W1163" s="753">
        <f t="shared" si="553"/>
        <v>0</v>
      </c>
      <c r="X1163" s="553">
        <f t="shared" si="620"/>
        <v>0</v>
      </c>
      <c r="Y1163" s="438" t="s">
        <v>773</v>
      </c>
      <c r="Z1163" s="436">
        <f t="shared" si="617"/>
        <v>20</v>
      </c>
      <c r="AA1163" s="428"/>
      <c r="AB1163" s="2"/>
      <c r="AC1163" s="1"/>
      <c r="AD1163" s="2"/>
      <c r="AE1163" s="2"/>
      <c r="AF1163" s="2"/>
      <c r="AG1163" s="2"/>
      <c r="AH1163" s="2"/>
      <c r="AI1163" s="2"/>
      <c r="AJ1163" s="2"/>
      <c r="AK1163" s="122"/>
      <c r="AL1163" s="2"/>
      <c r="AM1163" s="2"/>
      <c r="AN1163" s="2"/>
      <c r="AO1163" s="2"/>
      <c r="AP1163" s="2"/>
      <c r="AQ1163" s="2"/>
      <c r="AR1163" s="2"/>
      <c r="AS1163" s="2"/>
      <c r="AT1163" s="2"/>
      <c r="AU1163" s="2"/>
      <c r="AV1163" s="2"/>
      <c r="AW1163" s="2"/>
      <c r="AX1163" s="2"/>
      <c r="AY1163" s="2"/>
      <c r="AZ1163" s="2"/>
      <c r="BA1163" s="2"/>
      <c r="BB1163" s="2"/>
      <c r="BC1163" s="2"/>
      <c r="BD1163" s="2"/>
      <c r="BE1163" s="2"/>
    </row>
    <row r="1164" spans="1:16359" s="3" customFormat="1" ht="63.75" customHeight="1">
      <c r="A1164" s="521" t="s">
        <v>11</v>
      </c>
      <c r="B1164" s="477"/>
      <c r="C1164" s="512" t="s">
        <v>784</v>
      </c>
      <c r="D1164" s="33">
        <v>2006</v>
      </c>
      <c r="E1164" s="80" t="s">
        <v>588</v>
      </c>
      <c r="F1164" s="75" t="s">
        <v>9</v>
      </c>
      <c r="G1164" s="97"/>
      <c r="H1164" s="631"/>
      <c r="I1164" s="40"/>
      <c r="J1164" s="39"/>
      <c r="K1164" s="39"/>
      <c r="L1164" s="39"/>
      <c r="M1164" s="39"/>
      <c r="N1164" s="216"/>
      <c r="O1164" s="50">
        <f t="shared" si="618"/>
        <v>0</v>
      </c>
      <c r="P1164" s="94">
        <f t="shared" si="619"/>
        <v>0</v>
      </c>
      <c r="Q1164" s="679">
        <v>6.46</v>
      </c>
      <c r="R1164" s="737">
        <f t="shared" si="612"/>
        <v>419.9</v>
      </c>
      <c r="S1164" s="746">
        <f t="shared" si="613"/>
        <v>335.92</v>
      </c>
      <c r="T1164" s="455">
        <v>20</v>
      </c>
      <c r="U1164" s="435">
        <f t="shared" si="614"/>
        <v>45.171945701357465</v>
      </c>
      <c r="V1164" s="459">
        <v>230.22299999999998</v>
      </c>
      <c r="W1164" s="753">
        <f t="shared" si="553"/>
        <v>0</v>
      </c>
      <c r="X1164" s="553">
        <f t="shared" si="620"/>
        <v>0</v>
      </c>
      <c r="Y1164" s="438" t="s">
        <v>773</v>
      </c>
      <c r="Z1164" s="436">
        <f t="shared" si="617"/>
        <v>20</v>
      </c>
      <c r="AA1164" s="428"/>
      <c r="AB1164" s="2"/>
      <c r="AC1164" s="1"/>
      <c r="AD1164" s="2"/>
      <c r="AE1164" s="2"/>
      <c r="AF1164" s="2"/>
      <c r="AG1164" s="2"/>
      <c r="AH1164" s="2"/>
      <c r="AI1164" s="2"/>
      <c r="AJ1164" s="2"/>
      <c r="AK1164" s="122"/>
      <c r="AL1164" s="2"/>
      <c r="AM1164" s="2"/>
      <c r="AN1164" s="2"/>
      <c r="AO1164" s="2"/>
      <c r="AP1164" s="2"/>
      <c r="AQ1164" s="2"/>
      <c r="AR1164" s="2"/>
      <c r="AS1164" s="2"/>
      <c r="AT1164" s="2"/>
      <c r="AU1164" s="2"/>
      <c r="AV1164" s="2"/>
      <c r="AW1164" s="2"/>
      <c r="AX1164" s="2"/>
      <c r="AY1164" s="2"/>
      <c r="AZ1164" s="2"/>
      <c r="BA1164" s="2"/>
      <c r="BB1164" s="2"/>
      <c r="BC1164" s="2"/>
      <c r="BD1164" s="2"/>
      <c r="BE1164" s="2"/>
    </row>
    <row r="1165" spans="1:16359" s="3" customFormat="1" ht="63.75" hidden="1" customHeight="1">
      <c r="A1165" s="521" t="s">
        <v>11</v>
      </c>
      <c r="B1165" s="477"/>
      <c r="C1165" s="512" t="s">
        <v>784</v>
      </c>
      <c r="D1165" s="33">
        <v>2751</v>
      </c>
      <c r="E1165" s="30" t="s">
        <v>583</v>
      </c>
      <c r="F1165" s="75" t="s">
        <v>5</v>
      </c>
      <c r="G1165" s="97"/>
      <c r="H1165" s="631"/>
      <c r="I1165" s="40"/>
      <c r="J1165" s="39"/>
      <c r="K1165" s="39"/>
      <c r="L1165" s="39"/>
      <c r="M1165" s="39"/>
      <c r="N1165" s="216">
        <v>0</v>
      </c>
      <c r="O1165" s="50">
        <f t="shared" si="618"/>
        <v>0</v>
      </c>
      <c r="P1165" s="94">
        <f t="shared" si="619"/>
        <v>0</v>
      </c>
      <c r="Q1165" s="403">
        <v>9.6300000000000008</v>
      </c>
      <c r="R1165" s="437">
        <f t="shared" si="612"/>
        <v>625.95000000000005</v>
      </c>
      <c r="S1165" s="395">
        <f t="shared" si="613"/>
        <v>438.16500000000002</v>
      </c>
      <c r="T1165" s="455">
        <v>30</v>
      </c>
      <c r="U1165" s="435">
        <f t="shared" si="614"/>
        <v>38.487898394440457</v>
      </c>
      <c r="V1165" s="459">
        <v>385.03500000000003</v>
      </c>
      <c r="W1165" s="335">
        <f t="shared" si="553"/>
        <v>0</v>
      </c>
      <c r="X1165" s="553">
        <f t="shared" si="620"/>
        <v>0</v>
      </c>
      <c r="Y1165" s="438" t="s">
        <v>773</v>
      </c>
      <c r="Z1165" s="436">
        <f t="shared" si="617"/>
        <v>30</v>
      </c>
      <c r="AA1165" s="428"/>
      <c r="AB1165" s="2"/>
      <c r="AC1165" s="1"/>
      <c r="AD1165" s="2"/>
      <c r="AE1165" s="2"/>
      <c r="AF1165" s="2"/>
      <c r="AG1165" s="2"/>
      <c r="AH1165" s="2"/>
      <c r="AI1165" s="2"/>
      <c r="AJ1165" s="2"/>
      <c r="AK1165" s="122"/>
      <c r="AL1165" s="2"/>
      <c r="AM1165" s="2"/>
      <c r="AN1165" s="2"/>
      <c r="AO1165" s="2"/>
      <c r="AP1165" s="2"/>
      <c r="AQ1165" s="2"/>
      <c r="AR1165" s="2"/>
      <c r="AS1165" s="2"/>
      <c r="AT1165" s="2"/>
      <c r="AU1165" s="2"/>
      <c r="AV1165" s="2"/>
      <c r="AW1165" s="2"/>
      <c r="AX1165" s="2"/>
      <c r="AY1165" s="2"/>
      <c r="AZ1165" s="2"/>
      <c r="BA1165" s="2"/>
      <c r="BB1165" s="2"/>
      <c r="BC1165" s="2"/>
      <c r="BD1165" s="2"/>
      <c r="BE1165" s="2"/>
    </row>
    <row r="1166" spans="1:16359" s="3" customFormat="1" ht="63.75" hidden="1" customHeight="1">
      <c r="A1166" s="521" t="s">
        <v>11</v>
      </c>
      <c r="B1166" s="477"/>
      <c r="C1166" s="512" t="s">
        <v>784</v>
      </c>
      <c r="D1166" s="33">
        <v>2751</v>
      </c>
      <c r="E1166" s="30" t="s">
        <v>583</v>
      </c>
      <c r="F1166" s="75" t="s">
        <v>8</v>
      </c>
      <c r="G1166" s="97"/>
      <c r="H1166" s="631"/>
      <c r="I1166" s="40"/>
      <c r="J1166" s="39"/>
      <c r="K1166" s="39"/>
      <c r="L1166" s="39"/>
      <c r="M1166" s="39"/>
      <c r="N1166" s="216">
        <v>0</v>
      </c>
      <c r="O1166" s="50">
        <f t="shared" si="618"/>
        <v>0</v>
      </c>
      <c r="P1166" s="94">
        <f t="shared" si="619"/>
        <v>0</v>
      </c>
      <c r="Q1166" s="403">
        <v>9.6300000000000008</v>
      </c>
      <c r="R1166" s="437">
        <f t="shared" si="612"/>
        <v>625.95000000000005</v>
      </c>
      <c r="S1166" s="395">
        <f t="shared" si="613"/>
        <v>406.86749999999995</v>
      </c>
      <c r="T1166" s="455">
        <v>35</v>
      </c>
      <c r="U1166" s="435">
        <f t="shared" si="614"/>
        <v>38.487898394440457</v>
      </c>
      <c r="V1166" s="459">
        <v>385.03500000000003</v>
      </c>
      <c r="W1166" s="318">
        <f t="shared" si="553"/>
        <v>0</v>
      </c>
      <c r="X1166" s="553">
        <f t="shared" si="620"/>
        <v>0</v>
      </c>
      <c r="Y1166" s="438" t="s">
        <v>773</v>
      </c>
      <c r="Z1166" s="436">
        <f t="shared" si="617"/>
        <v>35</v>
      </c>
      <c r="AA1166" s="428"/>
      <c r="AB1166" s="2"/>
      <c r="AC1166" s="1"/>
      <c r="AD1166" s="2"/>
      <c r="AE1166" s="2"/>
      <c r="AF1166" s="2"/>
      <c r="AG1166" s="2"/>
      <c r="AH1166" s="2"/>
      <c r="AI1166" s="2"/>
      <c r="AJ1166" s="2"/>
      <c r="AK1166" s="122"/>
      <c r="AL1166" s="2"/>
      <c r="AM1166" s="2"/>
      <c r="AN1166" s="2"/>
      <c r="AO1166" s="2"/>
      <c r="AP1166" s="2"/>
      <c r="AQ1166" s="2"/>
      <c r="AR1166" s="2"/>
      <c r="AS1166" s="2"/>
      <c r="AT1166" s="2"/>
      <c r="AU1166" s="2"/>
      <c r="AV1166" s="2"/>
      <c r="AW1166" s="2"/>
      <c r="AX1166" s="2"/>
      <c r="AY1166" s="2"/>
      <c r="AZ1166" s="2"/>
      <c r="BA1166" s="2"/>
      <c r="BB1166" s="2"/>
      <c r="BC1166" s="2"/>
      <c r="BD1166" s="2"/>
      <c r="BE1166" s="2"/>
    </row>
    <row r="1167" spans="1:16359" s="3" customFormat="1" ht="63.75" hidden="1" customHeight="1">
      <c r="A1167" s="521" t="s">
        <v>11</v>
      </c>
      <c r="B1167" s="477"/>
      <c r="C1167" s="512" t="s">
        <v>784</v>
      </c>
      <c r="D1167" s="33">
        <v>2751</v>
      </c>
      <c r="E1167" s="30" t="s">
        <v>583</v>
      </c>
      <c r="F1167" s="75" t="s">
        <v>90</v>
      </c>
      <c r="G1167" s="97"/>
      <c r="H1167" s="631"/>
      <c r="I1167" s="40"/>
      <c r="J1167" s="39"/>
      <c r="K1167" s="39"/>
      <c r="L1167" s="39"/>
      <c r="M1167" s="39"/>
      <c r="N1167" s="216">
        <v>0</v>
      </c>
      <c r="O1167" s="50">
        <f t="shared" si="618"/>
        <v>0</v>
      </c>
      <c r="P1167" s="94">
        <f t="shared" si="619"/>
        <v>0</v>
      </c>
      <c r="Q1167" s="403">
        <v>9.6300000000000008</v>
      </c>
      <c r="R1167" s="437">
        <f t="shared" si="612"/>
        <v>625.95000000000005</v>
      </c>
      <c r="S1167" s="395">
        <f t="shared" si="613"/>
        <v>406.86749999999995</v>
      </c>
      <c r="T1167" s="455">
        <v>35</v>
      </c>
      <c r="U1167" s="435">
        <f t="shared" si="614"/>
        <v>38.487898394440457</v>
      </c>
      <c r="V1167" s="459">
        <v>385.03500000000003</v>
      </c>
      <c r="W1167" s="318">
        <f t="shared" si="553"/>
        <v>0</v>
      </c>
      <c r="X1167" s="553">
        <f t="shared" si="620"/>
        <v>0</v>
      </c>
      <c r="Y1167" s="438" t="s">
        <v>773</v>
      </c>
      <c r="Z1167" s="436">
        <f t="shared" si="617"/>
        <v>35</v>
      </c>
      <c r="AA1167" s="428"/>
      <c r="AB1167" s="2"/>
      <c r="AC1167" s="1"/>
      <c r="AD1167" s="2"/>
      <c r="AE1167" s="2"/>
      <c r="AF1167" s="2"/>
      <c r="AG1167" s="2"/>
      <c r="AH1167" s="2"/>
      <c r="AI1167" s="2"/>
      <c r="AJ1167" s="2"/>
      <c r="AK1167" s="122"/>
      <c r="AL1167" s="2"/>
      <c r="AM1167" s="2"/>
      <c r="AN1167" s="2"/>
      <c r="AO1167" s="2"/>
      <c r="AP1167" s="2"/>
      <c r="AQ1167" s="2"/>
      <c r="AR1167" s="2"/>
      <c r="AS1167" s="2"/>
      <c r="AT1167" s="2"/>
      <c r="AU1167" s="2"/>
      <c r="AV1167" s="2"/>
      <c r="AW1167" s="2"/>
      <c r="AX1167" s="2"/>
      <c r="AY1167" s="2"/>
      <c r="AZ1167" s="2"/>
      <c r="BA1167" s="2"/>
      <c r="BB1167" s="2"/>
      <c r="BC1167" s="2"/>
      <c r="BD1167" s="2"/>
      <c r="BE1167" s="2"/>
    </row>
    <row r="1168" spans="1:16359" s="3" customFormat="1" ht="63.75" hidden="1" customHeight="1">
      <c r="A1168" s="642" t="s">
        <v>11</v>
      </c>
      <c r="B1168" s="521"/>
      <c r="C1168" s="648" t="s">
        <v>784</v>
      </c>
      <c r="D1168" s="33">
        <v>1008</v>
      </c>
      <c r="E1168" s="30" t="s">
        <v>590</v>
      </c>
      <c r="F1168" s="75" t="s">
        <v>4</v>
      </c>
      <c r="G1168" s="97"/>
      <c r="H1168" s="631"/>
      <c r="I1168" s="40"/>
      <c r="J1168" s="39"/>
      <c r="K1168" s="39"/>
      <c r="L1168" s="39"/>
      <c r="M1168" s="39"/>
      <c r="N1168" s="216">
        <v>0</v>
      </c>
      <c r="O1168" s="50">
        <f t="shared" si="618"/>
        <v>0</v>
      </c>
      <c r="P1168" s="94">
        <f t="shared" si="619"/>
        <v>0</v>
      </c>
      <c r="Q1168" s="403">
        <v>8.0500000000000007</v>
      </c>
      <c r="R1168" s="437">
        <f t="shared" si="612"/>
        <v>523.25</v>
      </c>
      <c r="S1168" s="395">
        <f t="shared" si="613"/>
        <v>366.27499999999998</v>
      </c>
      <c r="T1168" s="455">
        <v>30</v>
      </c>
      <c r="U1168" s="435">
        <f t="shared" si="614"/>
        <v>38.61538461538462</v>
      </c>
      <c r="V1168" s="459">
        <v>321.19499999999999</v>
      </c>
      <c r="W1168" s="318">
        <f t="shared" si="553"/>
        <v>0</v>
      </c>
      <c r="X1168" s="553">
        <f t="shared" si="620"/>
        <v>0</v>
      </c>
      <c r="Y1168" s="438" t="s">
        <v>773</v>
      </c>
      <c r="Z1168" s="436">
        <f t="shared" si="617"/>
        <v>30</v>
      </c>
      <c r="AA1168" s="428"/>
      <c r="AB1168" s="2"/>
      <c r="AC1168" s="1"/>
      <c r="AD1168" s="2"/>
      <c r="AE1168" s="2"/>
      <c r="AF1168" s="2"/>
      <c r="AG1168" s="2"/>
      <c r="AH1168" s="2"/>
      <c r="AI1168" s="2"/>
      <c r="AJ1168" s="2"/>
      <c r="AK1168" s="122"/>
      <c r="AL1168" s="2"/>
      <c r="AM1168" s="2"/>
      <c r="AN1168" s="2"/>
      <c r="AO1168" s="2"/>
      <c r="AP1168" s="2"/>
      <c r="AQ1168" s="2"/>
      <c r="AR1168" s="2"/>
      <c r="AS1168" s="2"/>
      <c r="AT1168" s="2"/>
      <c r="AU1168" s="2"/>
      <c r="AV1168" s="2"/>
      <c r="AW1168" s="2"/>
      <c r="AX1168" s="2"/>
      <c r="AY1168" s="2"/>
      <c r="AZ1168" s="2"/>
      <c r="BA1168" s="2"/>
      <c r="BB1168" s="2"/>
      <c r="BC1168" s="2"/>
      <c r="BD1168" s="2"/>
      <c r="BE1168" s="2"/>
    </row>
    <row r="1169" spans="1:57" s="3" customFormat="1" ht="27" hidden="1" customHeight="1">
      <c r="A1169" s="521" t="s">
        <v>11</v>
      </c>
      <c r="B1169" s="521"/>
      <c r="C1169" s="322"/>
      <c r="D1169" s="33">
        <v>1008</v>
      </c>
      <c r="E1169" s="30" t="s">
        <v>590</v>
      </c>
      <c r="F1169" s="75" t="s">
        <v>5</v>
      </c>
      <c r="G1169" s="13"/>
      <c r="H1169" s="29"/>
      <c r="I1169" s="38"/>
      <c r="J1169" s="37"/>
      <c r="K1169" s="37"/>
      <c r="L1169" s="37"/>
      <c r="M1169" s="37"/>
      <c r="N1169" s="216">
        <v>0</v>
      </c>
      <c r="O1169" s="50">
        <f t="shared" si="618"/>
        <v>0</v>
      </c>
      <c r="P1169" s="94">
        <f t="shared" si="619"/>
        <v>0</v>
      </c>
      <c r="Q1169" s="403">
        <v>8.0500000000000007</v>
      </c>
      <c r="R1169" s="437">
        <f t="shared" si="612"/>
        <v>523.25</v>
      </c>
      <c r="S1169" s="395">
        <f t="shared" si="613"/>
        <v>340.11249999999995</v>
      </c>
      <c r="T1169" s="455">
        <v>35</v>
      </c>
      <c r="U1169" s="435">
        <f t="shared" si="614"/>
        <v>38.61538461538462</v>
      </c>
      <c r="V1169" s="459">
        <v>321.19499999999999</v>
      </c>
      <c r="W1169" s="318">
        <f t="shared" si="553"/>
        <v>0</v>
      </c>
      <c r="X1169" s="553">
        <f t="shared" si="620"/>
        <v>0</v>
      </c>
      <c r="Y1169" s="438" t="s">
        <v>773</v>
      </c>
      <c r="Z1169" s="436">
        <f t="shared" si="617"/>
        <v>35</v>
      </c>
      <c r="AA1169" s="428"/>
      <c r="AB1169" s="2"/>
      <c r="AC1169" s="1"/>
      <c r="AD1169" s="2"/>
      <c r="AE1169" s="2"/>
      <c r="AF1169" s="2"/>
      <c r="AG1169" s="2"/>
      <c r="AH1169" s="2"/>
      <c r="AI1169" s="2"/>
      <c r="AJ1169" s="2"/>
      <c r="AK1169" s="122"/>
      <c r="AL1169" s="2"/>
      <c r="AM1169" s="2"/>
      <c r="AN1169" s="2"/>
      <c r="AO1169" s="2"/>
      <c r="AP1169" s="2"/>
      <c r="AQ1169" s="2"/>
      <c r="AR1169" s="2"/>
      <c r="AS1169" s="2"/>
      <c r="AT1169" s="2"/>
      <c r="AU1169" s="2"/>
      <c r="AV1169" s="2"/>
      <c r="AW1169" s="2"/>
      <c r="AX1169" s="2"/>
      <c r="AY1169" s="2"/>
      <c r="AZ1169" s="2"/>
      <c r="BA1169" s="2"/>
      <c r="BB1169" s="2"/>
      <c r="BC1169" s="2"/>
      <c r="BD1169" s="2"/>
      <c r="BE1169" s="2"/>
    </row>
    <row r="1170" spans="1:57" s="3" customFormat="1" ht="63.75" hidden="1" customHeight="1">
      <c r="A1170" s="642" t="s">
        <v>11</v>
      </c>
      <c r="B1170" s="521"/>
      <c r="C1170" s="648" t="s">
        <v>784</v>
      </c>
      <c r="D1170" s="33">
        <v>1008</v>
      </c>
      <c r="E1170" s="30" t="s">
        <v>590</v>
      </c>
      <c r="F1170" s="75" t="s">
        <v>42</v>
      </c>
      <c r="G1170" s="97"/>
      <c r="H1170" s="631"/>
      <c r="I1170" s="40"/>
      <c r="J1170" s="39"/>
      <c r="K1170" s="39"/>
      <c r="L1170" s="39"/>
      <c r="M1170" s="39"/>
      <c r="N1170" s="216">
        <v>0</v>
      </c>
      <c r="O1170" s="50">
        <f t="shared" si="618"/>
        <v>0</v>
      </c>
      <c r="P1170" s="94">
        <f t="shared" si="619"/>
        <v>0</v>
      </c>
      <c r="Q1170" s="403">
        <v>8.0500000000000007</v>
      </c>
      <c r="R1170" s="437">
        <f t="shared" si="612"/>
        <v>523.25</v>
      </c>
      <c r="S1170" s="395">
        <f t="shared" si="613"/>
        <v>366.27499999999998</v>
      </c>
      <c r="T1170" s="455">
        <v>30</v>
      </c>
      <c r="U1170" s="435">
        <f t="shared" si="614"/>
        <v>38.61538461538462</v>
      </c>
      <c r="V1170" s="459">
        <v>321.19499999999999</v>
      </c>
      <c r="W1170" s="318">
        <f t="shared" si="553"/>
        <v>0</v>
      </c>
      <c r="X1170" s="553">
        <f t="shared" si="620"/>
        <v>0</v>
      </c>
      <c r="Y1170" s="438" t="s">
        <v>773</v>
      </c>
      <c r="Z1170" s="436">
        <f t="shared" si="617"/>
        <v>30</v>
      </c>
      <c r="AA1170" s="428"/>
      <c r="AB1170" s="2"/>
      <c r="AC1170" s="1"/>
      <c r="AD1170" s="2"/>
      <c r="AE1170" s="2"/>
      <c r="AF1170" s="2"/>
      <c r="AG1170" s="2"/>
      <c r="AH1170" s="2"/>
      <c r="AI1170" s="2"/>
      <c r="AJ1170" s="2"/>
      <c r="AK1170" s="122"/>
      <c r="AL1170" s="2"/>
      <c r="AM1170" s="2"/>
      <c r="AN1170" s="2"/>
      <c r="AO1170" s="2"/>
      <c r="AP1170" s="2"/>
      <c r="AQ1170" s="2"/>
      <c r="AR1170" s="2"/>
      <c r="AS1170" s="2"/>
      <c r="AT1170" s="2"/>
      <c r="AU1170" s="2"/>
      <c r="AV1170" s="2"/>
      <c r="AW1170" s="2"/>
      <c r="AX1170" s="2"/>
      <c r="AY1170" s="2"/>
      <c r="AZ1170" s="2"/>
      <c r="BA1170" s="2"/>
      <c r="BB1170" s="2"/>
      <c r="BC1170" s="2"/>
      <c r="BD1170" s="2"/>
      <c r="BE1170" s="2"/>
    </row>
    <row r="1171" spans="1:57" s="3" customFormat="1" ht="27" hidden="1" customHeight="1">
      <c r="A1171" s="521" t="s">
        <v>11</v>
      </c>
      <c r="B1171" s="521"/>
      <c r="C1171" s="322"/>
      <c r="D1171" s="33">
        <v>1008</v>
      </c>
      <c r="E1171" s="30" t="s">
        <v>590</v>
      </c>
      <c r="F1171" s="75" t="s">
        <v>83</v>
      </c>
      <c r="G1171" s="13"/>
      <c r="H1171" s="29"/>
      <c r="I1171" s="38"/>
      <c r="J1171" s="37"/>
      <c r="K1171" s="37"/>
      <c r="L1171" s="37"/>
      <c r="M1171" s="37"/>
      <c r="N1171" s="216">
        <v>0</v>
      </c>
      <c r="O1171" s="50">
        <f t="shared" si="618"/>
        <v>0</v>
      </c>
      <c r="P1171" s="94">
        <f t="shared" si="619"/>
        <v>0</v>
      </c>
      <c r="Q1171" s="403">
        <v>8.0500000000000007</v>
      </c>
      <c r="R1171" s="437">
        <f t="shared" si="612"/>
        <v>523.25</v>
      </c>
      <c r="S1171" s="395">
        <f t="shared" si="613"/>
        <v>340.11249999999995</v>
      </c>
      <c r="T1171" s="455">
        <v>35</v>
      </c>
      <c r="U1171" s="435">
        <f t="shared" si="614"/>
        <v>38.61538461538462</v>
      </c>
      <c r="V1171" s="459">
        <v>321.19499999999999</v>
      </c>
      <c r="W1171" s="318">
        <f t="shared" si="553"/>
        <v>0</v>
      </c>
      <c r="X1171" s="553">
        <f t="shared" si="620"/>
        <v>0</v>
      </c>
      <c r="Y1171" s="438" t="s">
        <v>773</v>
      </c>
      <c r="Z1171" s="436">
        <f t="shared" si="617"/>
        <v>35</v>
      </c>
      <c r="AA1171" s="428"/>
      <c r="AB1171" s="2"/>
      <c r="AC1171" s="1"/>
      <c r="AD1171" s="2"/>
      <c r="AE1171" s="2"/>
      <c r="AF1171" s="2"/>
      <c r="AG1171" s="2"/>
      <c r="AH1171" s="2"/>
      <c r="AI1171" s="2"/>
      <c r="AJ1171" s="2"/>
      <c r="AK1171" s="122"/>
      <c r="AL1171" s="2"/>
      <c r="AM1171" s="2"/>
      <c r="AN1171" s="2"/>
      <c r="AO1171" s="2"/>
      <c r="AP1171" s="2"/>
      <c r="AQ1171" s="2"/>
      <c r="AR1171" s="2"/>
      <c r="AS1171" s="2"/>
      <c r="AT1171" s="2"/>
      <c r="AU1171" s="2"/>
      <c r="AV1171" s="2"/>
      <c r="AW1171" s="2"/>
      <c r="AX1171" s="2"/>
      <c r="AY1171" s="2"/>
      <c r="AZ1171" s="2"/>
      <c r="BA1171" s="2"/>
      <c r="BB1171" s="2"/>
      <c r="BC1171" s="2"/>
      <c r="BD1171" s="2"/>
      <c r="BE1171" s="2"/>
    </row>
    <row r="1172" spans="1:57" s="3" customFormat="1" ht="27" hidden="1" customHeight="1">
      <c r="A1172" s="642" t="s">
        <v>11</v>
      </c>
      <c r="B1172" s="521"/>
      <c r="C1172" s="322"/>
      <c r="D1172" s="107" t="s">
        <v>616</v>
      </c>
      <c r="E1172" s="80" t="s">
        <v>604</v>
      </c>
      <c r="F1172" s="75" t="s">
        <v>47</v>
      </c>
      <c r="G1172" s="13"/>
      <c r="H1172" s="29"/>
      <c r="I1172" s="38"/>
      <c r="J1172" s="37"/>
      <c r="K1172" s="37"/>
      <c r="L1172" s="37"/>
      <c r="M1172" s="37"/>
      <c r="N1172" s="216">
        <v>0</v>
      </c>
      <c r="O1172" s="50">
        <f t="shared" si="618"/>
        <v>0</v>
      </c>
      <c r="P1172" s="94">
        <f t="shared" si="619"/>
        <v>0</v>
      </c>
      <c r="Q1172" s="403">
        <v>7.2</v>
      </c>
      <c r="R1172" s="437">
        <f t="shared" si="612"/>
        <v>468</v>
      </c>
      <c r="S1172" s="395">
        <f t="shared" si="613"/>
        <v>304.19999999999993</v>
      </c>
      <c r="T1172" s="455">
        <v>35</v>
      </c>
      <c r="U1172" s="435">
        <f t="shared" si="614"/>
        <v>38.61538461538462</v>
      </c>
      <c r="V1172" s="459">
        <v>287.27999999999997</v>
      </c>
      <c r="W1172" s="318">
        <f t="shared" si="553"/>
        <v>0</v>
      </c>
      <c r="X1172" s="553">
        <f t="shared" si="620"/>
        <v>0</v>
      </c>
      <c r="Y1172" s="438" t="s">
        <v>773</v>
      </c>
      <c r="Z1172" s="436">
        <f t="shared" si="617"/>
        <v>35</v>
      </c>
      <c r="AA1172" s="428"/>
      <c r="AB1172" s="2"/>
      <c r="AC1172" s="1"/>
      <c r="AD1172" s="2"/>
      <c r="AE1172" s="2"/>
      <c r="AF1172" s="2"/>
      <c r="AG1172" s="2"/>
      <c r="AH1172" s="2"/>
      <c r="AI1172" s="2"/>
      <c r="AJ1172" s="2"/>
      <c r="AK1172" s="122"/>
      <c r="AL1172" s="2"/>
      <c r="AM1172" s="2"/>
      <c r="AN1172" s="2"/>
      <c r="AO1172" s="2"/>
      <c r="AP1172" s="2"/>
      <c r="AQ1172" s="2"/>
      <c r="AR1172" s="2"/>
      <c r="AS1172" s="2"/>
      <c r="AT1172" s="2"/>
      <c r="AU1172" s="2"/>
      <c r="AV1172" s="2"/>
      <c r="AW1172" s="2"/>
      <c r="AX1172" s="2"/>
      <c r="AY1172" s="2"/>
      <c r="AZ1172" s="2"/>
      <c r="BA1172" s="2"/>
      <c r="BB1172" s="2"/>
      <c r="BC1172" s="2"/>
      <c r="BD1172" s="2"/>
      <c r="BE1172" s="2"/>
    </row>
    <row r="1173" spans="1:57" s="3" customFormat="1" ht="27" hidden="1" customHeight="1">
      <c r="A1173" s="642" t="s">
        <v>11</v>
      </c>
      <c r="B1173" s="521"/>
      <c r="C1173" s="322"/>
      <c r="D1173" s="107" t="s">
        <v>616</v>
      </c>
      <c r="E1173" s="80" t="s">
        <v>604</v>
      </c>
      <c r="F1173" s="75" t="s">
        <v>8</v>
      </c>
      <c r="G1173" s="13"/>
      <c r="H1173" s="29"/>
      <c r="I1173" s="38"/>
      <c r="J1173" s="37"/>
      <c r="K1173" s="37"/>
      <c r="L1173" s="37"/>
      <c r="M1173" s="37"/>
      <c r="N1173" s="216">
        <v>0</v>
      </c>
      <c r="O1173" s="50">
        <f t="shared" si="618"/>
        <v>0</v>
      </c>
      <c r="P1173" s="94">
        <f t="shared" si="619"/>
        <v>0</v>
      </c>
      <c r="Q1173" s="403">
        <v>7.2</v>
      </c>
      <c r="R1173" s="437">
        <f t="shared" si="612"/>
        <v>468</v>
      </c>
      <c r="S1173" s="395">
        <f t="shared" si="613"/>
        <v>304.19999999999993</v>
      </c>
      <c r="T1173" s="455">
        <v>35</v>
      </c>
      <c r="U1173" s="435">
        <f t="shared" si="614"/>
        <v>38.61538461538462</v>
      </c>
      <c r="V1173" s="459">
        <v>287.27999999999997</v>
      </c>
      <c r="W1173" s="318">
        <f t="shared" si="553"/>
        <v>0</v>
      </c>
      <c r="X1173" s="553">
        <f t="shared" si="620"/>
        <v>0</v>
      </c>
      <c r="Y1173" s="438" t="s">
        <v>773</v>
      </c>
      <c r="Z1173" s="436">
        <f t="shared" si="617"/>
        <v>35</v>
      </c>
      <c r="AA1173" s="428"/>
      <c r="AB1173" s="2"/>
      <c r="AC1173" s="1"/>
      <c r="AD1173" s="2"/>
      <c r="AE1173" s="2"/>
      <c r="AF1173" s="2"/>
      <c r="AG1173" s="2"/>
      <c r="AH1173" s="2"/>
      <c r="AI1173" s="2"/>
      <c r="AJ1173" s="2"/>
      <c r="AK1173" s="122"/>
      <c r="AL1173" s="2"/>
      <c r="AM1173" s="2"/>
      <c r="AN1173" s="2"/>
      <c r="AO1173" s="2"/>
      <c r="AP1173" s="2"/>
      <c r="AQ1173" s="2"/>
      <c r="AR1173" s="2"/>
      <c r="AS1173" s="2"/>
      <c r="AT1173" s="2"/>
      <c r="AU1173" s="2"/>
      <c r="AV1173" s="2"/>
      <c r="AW1173" s="2"/>
      <c r="AX1173" s="2"/>
      <c r="AY1173" s="2"/>
      <c r="AZ1173" s="2"/>
      <c r="BA1173" s="2"/>
      <c r="BB1173" s="2"/>
      <c r="BC1173" s="2"/>
      <c r="BD1173" s="2"/>
      <c r="BE1173" s="2"/>
    </row>
    <row r="1174" spans="1:57" s="3" customFormat="1" ht="27" hidden="1" customHeight="1">
      <c r="A1174" s="642" t="s">
        <v>11</v>
      </c>
      <c r="B1174" s="521"/>
      <c r="C1174" s="322"/>
      <c r="D1174" s="107" t="s">
        <v>616</v>
      </c>
      <c r="E1174" s="80" t="s">
        <v>604</v>
      </c>
      <c r="F1174" s="75" t="s">
        <v>23</v>
      </c>
      <c r="G1174" s="13"/>
      <c r="H1174" s="29"/>
      <c r="I1174" s="38"/>
      <c r="J1174" s="37"/>
      <c r="K1174" s="37"/>
      <c r="L1174" s="37"/>
      <c r="M1174" s="37"/>
      <c r="N1174" s="216">
        <v>0</v>
      </c>
      <c r="O1174" s="50">
        <f t="shared" si="618"/>
        <v>0</v>
      </c>
      <c r="P1174" s="94">
        <f t="shared" si="619"/>
        <v>0</v>
      </c>
      <c r="Q1174" s="403">
        <v>7.2</v>
      </c>
      <c r="R1174" s="437">
        <f t="shared" si="612"/>
        <v>468</v>
      </c>
      <c r="S1174" s="395">
        <f t="shared" si="613"/>
        <v>304.19999999999993</v>
      </c>
      <c r="T1174" s="455">
        <v>35</v>
      </c>
      <c r="U1174" s="435">
        <f t="shared" si="614"/>
        <v>38.61538461538462</v>
      </c>
      <c r="V1174" s="459">
        <v>287.27999999999997</v>
      </c>
      <c r="W1174" s="318">
        <f t="shared" si="553"/>
        <v>0</v>
      </c>
      <c r="X1174" s="553">
        <f t="shared" si="620"/>
        <v>0</v>
      </c>
      <c r="Y1174" s="438" t="s">
        <v>773</v>
      </c>
      <c r="Z1174" s="436">
        <f t="shared" si="617"/>
        <v>35</v>
      </c>
      <c r="AA1174" s="428"/>
      <c r="AB1174" s="2"/>
      <c r="AC1174" s="1"/>
      <c r="AD1174" s="2"/>
      <c r="AE1174" s="2"/>
      <c r="AF1174" s="2"/>
      <c r="AG1174" s="2"/>
      <c r="AH1174" s="2"/>
      <c r="AI1174" s="2"/>
      <c r="AJ1174" s="2"/>
      <c r="AK1174" s="122"/>
      <c r="AL1174" s="2"/>
      <c r="AM1174" s="2"/>
      <c r="AN1174" s="2"/>
      <c r="AO1174" s="2"/>
      <c r="AP1174" s="2"/>
      <c r="AQ1174" s="2"/>
      <c r="AR1174" s="2"/>
      <c r="AS1174" s="2"/>
      <c r="AT1174" s="2"/>
      <c r="AU1174" s="2"/>
      <c r="AV1174" s="2"/>
      <c r="AW1174" s="2"/>
      <c r="AX1174" s="2"/>
      <c r="AY1174" s="2"/>
      <c r="AZ1174" s="2"/>
      <c r="BA1174" s="2"/>
      <c r="BB1174" s="2"/>
      <c r="BC1174" s="2"/>
      <c r="BD1174" s="2"/>
      <c r="BE1174" s="2"/>
    </row>
    <row r="1175" spans="1:57" s="3" customFormat="1" ht="63.75" hidden="1" customHeight="1">
      <c r="A1175" s="521" t="s">
        <v>11</v>
      </c>
      <c r="B1175" s="477"/>
      <c r="C1175" s="512" t="s">
        <v>784</v>
      </c>
      <c r="D1175" s="62" t="s">
        <v>274</v>
      </c>
      <c r="E1175" s="30" t="s">
        <v>583</v>
      </c>
      <c r="F1175" s="75" t="s">
        <v>8</v>
      </c>
      <c r="G1175" s="97"/>
      <c r="H1175" s="631"/>
      <c r="I1175" s="40"/>
      <c r="J1175" s="39"/>
      <c r="K1175" s="39"/>
      <c r="L1175" s="39"/>
      <c r="M1175" s="39"/>
      <c r="N1175" s="216">
        <v>0</v>
      </c>
      <c r="O1175" s="50">
        <f t="shared" si="618"/>
        <v>0</v>
      </c>
      <c r="P1175" s="94">
        <f t="shared" si="619"/>
        <v>0</v>
      </c>
      <c r="Q1175" s="403">
        <v>6.22</v>
      </c>
      <c r="R1175" s="437">
        <f t="shared" si="612"/>
        <v>404.3</v>
      </c>
      <c r="S1175" s="395">
        <f t="shared" si="613"/>
        <v>242.57999999999998</v>
      </c>
      <c r="T1175" s="455">
        <v>40</v>
      </c>
      <c r="U1175" s="435">
        <f t="shared" si="614"/>
        <v>41.872124659906021</v>
      </c>
      <c r="V1175" s="459">
        <v>235.01099999999997</v>
      </c>
      <c r="W1175" s="318">
        <f t="shared" si="553"/>
        <v>0</v>
      </c>
      <c r="X1175" s="553">
        <f t="shared" si="620"/>
        <v>0</v>
      </c>
      <c r="Y1175" s="438" t="s">
        <v>773</v>
      </c>
      <c r="Z1175" s="436">
        <f t="shared" si="617"/>
        <v>40</v>
      </c>
      <c r="AA1175" s="428"/>
      <c r="AB1175" s="171"/>
      <c r="AC1175" s="1"/>
      <c r="AD1175" s="2"/>
      <c r="AE1175" s="2"/>
      <c r="AF1175" s="2"/>
      <c r="AG1175" s="2"/>
      <c r="AH1175" s="2"/>
      <c r="AI1175" s="2"/>
      <c r="AJ1175" s="2"/>
      <c r="AK1175" s="122"/>
      <c r="AL1175" s="2"/>
      <c r="AM1175" s="2"/>
      <c r="AN1175" s="2"/>
      <c r="AO1175" s="2"/>
      <c r="AP1175" s="2"/>
      <c r="AQ1175" s="2"/>
      <c r="AR1175" s="2"/>
      <c r="AS1175" s="2"/>
      <c r="AT1175" s="2"/>
      <c r="AU1175" s="2"/>
      <c r="AV1175" s="2"/>
      <c r="AW1175" s="2"/>
      <c r="AX1175" s="2"/>
      <c r="AY1175" s="2"/>
      <c r="AZ1175" s="2"/>
      <c r="BA1175" s="2"/>
      <c r="BB1175" s="2"/>
      <c r="BC1175" s="2"/>
      <c r="BD1175" s="2"/>
      <c r="BE1175" s="2"/>
    </row>
    <row r="1176" spans="1:57" s="3" customFormat="1" ht="63.75" customHeight="1">
      <c r="A1176" s="521" t="s">
        <v>11</v>
      </c>
      <c r="B1176" s="477"/>
      <c r="C1176" s="512" t="s">
        <v>784</v>
      </c>
      <c r="D1176" s="62" t="s">
        <v>274</v>
      </c>
      <c r="E1176" s="30" t="s">
        <v>583</v>
      </c>
      <c r="F1176" s="75" t="s">
        <v>83</v>
      </c>
      <c r="G1176" s="254"/>
      <c r="H1176" s="631"/>
      <c r="I1176" s="40"/>
      <c r="J1176" s="39"/>
      <c r="K1176" s="39"/>
      <c r="L1176" s="39"/>
      <c r="M1176" s="39"/>
      <c r="N1176" s="216"/>
      <c r="O1176" s="50">
        <f t="shared" si="618"/>
        <v>0</v>
      </c>
      <c r="P1176" s="94">
        <f t="shared" si="619"/>
        <v>0</v>
      </c>
      <c r="Q1176" s="679">
        <v>6.22</v>
      </c>
      <c r="R1176" s="737">
        <f t="shared" si="612"/>
        <v>404.3</v>
      </c>
      <c r="S1176" s="746">
        <f t="shared" si="613"/>
        <v>323.44000000000005</v>
      </c>
      <c r="T1176" s="455">
        <v>20</v>
      </c>
      <c r="U1176" s="435">
        <f t="shared" si="614"/>
        <v>41.872124659906021</v>
      </c>
      <c r="V1176" s="459">
        <v>235.01099999999997</v>
      </c>
      <c r="W1176" s="753">
        <f t="shared" si="553"/>
        <v>0</v>
      </c>
      <c r="X1176" s="553">
        <f t="shared" si="620"/>
        <v>0</v>
      </c>
      <c r="Y1176" s="438" t="s">
        <v>773</v>
      </c>
      <c r="Z1176" s="436">
        <f t="shared" si="617"/>
        <v>20</v>
      </c>
      <c r="AA1176" s="428"/>
      <c r="AB1176" s="171"/>
      <c r="AC1176" s="1"/>
      <c r="AD1176" s="2"/>
      <c r="AE1176" s="2"/>
      <c r="AF1176" s="2"/>
      <c r="AG1176" s="2"/>
      <c r="AH1176" s="2"/>
      <c r="AI1176" s="2"/>
      <c r="AJ1176" s="2"/>
      <c r="AK1176" s="122"/>
      <c r="AL1176" s="2"/>
      <c r="AM1176" s="2"/>
      <c r="AN1176" s="2"/>
      <c r="AO1176" s="2"/>
      <c r="AP1176" s="2"/>
      <c r="AQ1176" s="2"/>
      <c r="AR1176" s="2"/>
      <c r="AS1176" s="2"/>
      <c r="AT1176" s="2"/>
      <c r="AU1176" s="2"/>
      <c r="AV1176" s="2"/>
      <c r="AW1176" s="2"/>
      <c r="AX1176" s="2"/>
      <c r="AY1176" s="2"/>
      <c r="AZ1176" s="2"/>
      <c r="BA1176" s="2"/>
      <c r="BB1176" s="2"/>
      <c r="BC1176" s="2"/>
      <c r="BD1176" s="2"/>
      <c r="BE1176" s="2"/>
    </row>
    <row r="1177" spans="1:57" s="3" customFormat="1" ht="63.75" customHeight="1">
      <c r="A1177" s="521" t="s">
        <v>11</v>
      </c>
      <c r="B1177" s="477"/>
      <c r="C1177" s="512" t="s">
        <v>784</v>
      </c>
      <c r="D1177" s="62" t="s">
        <v>274</v>
      </c>
      <c r="E1177" s="30" t="s">
        <v>583</v>
      </c>
      <c r="F1177" s="75" t="s">
        <v>232</v>
      </c>
      <c r="G1177" s="254"/>
      <c r="H1177" s="631"/>
      <c r="I1177" s="40"/>
      <c r="J1177" s="39"/>
      <c r="K1177" s="39"/>
      <c r="L1177" s="39"/>
      <c r="M1177" s="39"/>
      <c r="N1177" s="216"/>
      <c r="O1177" s="50">
        <f t="shared" si="618"/>
        <v>0</v>
      </c>
      <c r="P1177" s="94">
        <f t="shared" si="619"/>
        <v>0</v>
      </c>
      <c r="Q1177" s="679">
        <v>6.22</v>
      </c>
      <c r="R1177" s="737">
        <f t="shared" si="612"/>
        <v>404.3</v>
      </c>
      <c r="S1177" s="746">
        <f t="shared" si="613"/>
        <v>323.44000000000005</v>
      </c>
      <c r="T1177" s="455">
        <v>20</v>
      </c>
      <c r="U1177" s="435">
        <f t="shared" si="614"/>
        <v>41.872124659906021</v>
      </c>
      <c r="V1177" s="459">
        <v>235.01099999999997</v>
      </c>
      <c r="W1177" s="753">
        <f t="shared" si="553"/>
        <v>0</v>
      </c>
      <c r="X1177" s="553">
        <f t="shared" si="620"/>
        <v>0</v>
      </c>
      <c r="Y1177" s="438" t="s">
        <v>773</v>
      </c>
      <c r="Z1177" s="436">
        <f t="shared" si="617"/>
        <v>20</v>
      </c>
      <c r="AA1177" s="428"/>
      <c r="AB1177" s="171"/>
      <c r="AC1177" s="1"/>
      <c r="AD1177" s="2"/>
      <c r="AE1177" s="2"/>
      <c r="AF1177" s="2"/>
      <c r="AG1177" s="2"/>
      <c r="AH1177" s="2"/>
      <c r="AI1177" s="2"/>
      <c r="AJ1177" s="2"/>
      <c r="AK1177" s="122"/>
      <c r="AL1177" s="2"/>
      <c r="AM1177" s="2"/>
      <c r="AN1177" s="2"/>
      <c r="AO1177" s="2"/>
      <c r="AP1177" s="2"/>
      <c r="AQ1177" s="2"/>
      <c r="AR1177" s="2"/>
      <c r="AS1177" s="2"/>
      <c r="AT1177" s="2"/>
      <c r="AU1177" s="2"/>
      <c r="AV1177" s="2"/>
      <c r="AW1177" s="2"/>
      <c r="AX1177" s="2"/>
      <c r="AY1177" s="2"/>
      <c r="AZ1177" s="2"/>
      <c r="BA1177" s="2"/>
      <c r="BB1177" s="2"/>
      <c r="BC1177" s="2"/>
      <c r="BD1177" s="2"/>
      <c r="BE1177" s="2"/>
    </row>
    <row r="1178" spans="1:57" s="3" customFormat="1" ht="63.75" customHeight="1">
      <c r="A1178" s="521" t="s">
        <v>11</v>
      </c>
      <c r="B1178" s="477"/>
      <c r="C1178" s="512" t="s">
        <v>784</v>
      </c>
      <c r="D1178" s="62" t="s">
        <v>274</v>
      </c>
      <c r="E1178" s="30" t="s">
        <v>583</v>
      </c>
      <c r="F1178" s="75" t="s">
        <v>12</v>
      </c>
      <c r="G1178" s="254"/>
      <c r="H1178" s="631"/>
      <c r="I1178" s="40"/>
      <c r="J1178" s="39"/>
      <c r="K1178" s="39"/>
      <c r="L1178" s="39"/>
      <c r="M1178" s="39"/>
      <c r="N1178" s="216"/>
      <c r="O1178" s="50">
        <f t="shared" si="618"/>
        <v>0</v>
      </c>
      <c r="P1178" s="94">
        <f t="shared" si="619"/>
        <v>0</v>
      </c>
      <c r="Q1178" s="679">
        <v>6.22</v>
      </c>
      <c r="R1178" s="737">
        <f t="shared" si="612"/>
        <v>404.3</v>
      </c>
      <c r="S1178" s="746">
        <f t="shared" si="613"/>
        <v>323.44000000000005</v>
      </c>
      <c r="T1178" s="455">
        <v>20</v>
      </c>
      <c r="U1178" s="435">
        <f t="shared" si="614"/>
        <v>41.872124659906021</v>
      </c>
      <c r="V1178" s="459">
        <v>235.01099999999997</v>
      </c>
      <c r="W1178" s="753">
        <f t="shared" si="553"/>
        <v>0</v>
      </c>
      <c r="X1178" s="553">
        <f t="shared" si="620"/>
        <v>0</v>
      </c>
      <c r="Y1178" s="438" t="s">
        <v>773</v>
      </c>
      <c r="Z1178" s="436">
        <f t="shared" si="617"/>
        <v>20</v>
      </c>
      <c r="AA1178" s="428"/>
      <c r="AB1178" s="2"/>
      <c r="AC1178" s="1"/>
      <c r="AD1178" s="2"/>
      <c r="AE1178" s="2"/>
      <c r="AF1178" s="2"/>
      <c r="AG1178" s="2"/>
      <c r="AH1178" s="2"/>
      <c r="AI1178" s="2"/>
      <c r="AJ1178" s="2"/>
      <c r="AK1178" s="122"/>
      <c r="AL1178" s="2"/>
      <c r="AM1178" s="2"/>
      <c r="AN1178" s="2"/>
      <c r="AO1178" s="2"/>
      <c r="AP1178" s="2"/>
      <c r="AQ1178" s="2"/>
      <c r="AR1178" s="2"/>
      <c r="AS1178" s="2"/>
      <c r="AT1178" s="2"/>
      <c r="AU1178" s="2"/>
      <c r="AV1178" s="2"/>
      <c r="AW1178" s="2"/>
      <c r="AX1178" s="2"/>
      <c r="AY1178" s="2"/>
      <c r="AZ1178" s="2"/>
      <c r="BA1178" s="2"/>
      <c r="BB1178" s="2"/>
      <c r="BC1178" s="2"/>
      <c r="BD1178" s="2"/>
      <c r="BE1178" s="2"/>
    </row>
    <row r="1179" spans="1:57" s="3" customFormat="1" ht="63.75" customHeight="1">
      <c r="A1179" s="521" t="s">
        <v>11</v>
      </c>
      <c r="B1179" s="477"/>
      <c r="C1179" s="512" t="s">
        <v>784</v>
      </c>
      <c r="D1179" s="62" t="s">
        <v>274</v>
      </c>
      <c r="E1179" s="30" t="s">
        <v>583</v>
      </c>
      <c r="F1179" s="75" t="s">
        <v>275</v>
      </c>
      <c r="G1179" s="254"/>
      <c r="H1179" s="631"/>
      <c r="I1179" s="67"/>
      <c r="J1179" s="258"/>
      <c r="K1179" s="258"/>
      <c r="L1179" s="258"/>
      <c r="M1179" s="258"/>
      <c r="N1179" s="216"/>
      <c r="O1179" s="50">
        <f t="shared" si="618"/>
        <v>0</v>
      </c>
      <c r="P1179" s="94">
        <f t="shared" si="619"/>
        <v>0</v>
      </c>
      <c r="Q1179" s="679">
        <v>6.22</v>
      </c>
      <c r="R1179" s="737">
        <f t="shared" si="612"/>
        <v>404.3</v>
      </c>
      <c r="S1179" s="746">
        <f t="shared" si="613"/>
        <v>323.44000000000005</v>
      </c>
      <c r="T1179" s="455">
        <v>20</v>
      </c>
      <c r="U1179" s="435">
        <f t="shared" si="614"/>
        <v>41.872124659906021</v>
      </c>
      <c r="V1179" s="459">
        <v>235.01099999999997</v>
      </c>
      <c r="W1179" s="753">
        <f t="shared" si="553"/>
        <v>0</v>
      </c>
      <c r="X1179" s="553">
        <f t="shared" si="620"/>
        <v>0</v>
      </c>
      <c r="Y1179" s="438" t="s">
        <v>773</v>
      </c>
      <c r="Z1179" s="436">
        <f t="shared" si="617"/>
        <v>20</v>
      </c>
      <c r="AA1179" s="428"/>
      <c r="AB1179" s="2"/>
      <c r="AC1179" s="1"/>
      <c r="AD1179" s="2"/>
      <c r="AE1179" s="2"/>
      <c r="AF1179" s="2"/>
      <c r="AG1179" s="2"/>
      <c r="AH1179" s="2"/>
      <c r="AI1179" s="2"/>
      <c r="AJ1179" s="2"/>
      <c r="AK1179" s="122"/>
      <c r="AL1179" s="2"/>
      <c r="AM1179" s="2"/>
      <c r="AN1179" s="2"/>
      <c r="AO1179" s="2"/>
      <c r="AP1179" s="2"/>
      <c r="AQ1179" s="2"/>
      <c r="AR1179" s="2"/>
      <c r="AS1179" s="2"/>
      <c r="AT1179" s="2"/>
      <c r="AU1179" s="2"/>
      <c r="AV1179" s="2"/>
      <c r="AW1179" s="2"/>
      <c r="AX1179" s="2"/>
      <c r="AY1179" s="2"/>
      <c r="AZ1179" s="2"/>
      <c r="BA1179" s="2"/>
      <c r="BB1179" s="2"/>
      <c r="BC1179" s="2"/>
      <c r="BD1179" s="2"/>
      <c r="BE1179" s="2"/>
    </row>
    <row r="1180" spans="1:57" s="3" customFormat="1" ht="39.200000000000003" hidden="1" customHeight="1">
      <c r="A1180" s="521" t="s">
        <v>11</v>
      </c>
      <c r="B1180" s="477"/>
      <c r="C1180" s="512" t="s">
        <v>784</v>
      </c>
      <c r="D1180" s="62" t="s">
        <v>214</v>
      </c>
      <c r="E1180" s="69" t="s">
        <v>362</v>
      </c>
      <c r="F1180" s="75" t="s">
        <v>287</v>
      </c>
      <c r="G1180" s="254"/>
      <c r="H1180" s="631"/>
      <c r="I1180" s="67"/>
      <c r="J1180" s="258"/>
      <c r="K1180" s="258"/>
      <c r="L1180" s="258"/>
      <c r="M1180" s="258"/>
      <c r="N1180" s="216">
        <v>0</v>
      </c>
      <c r="O1180" s="50">
        <f t="shared" si="618"/>
        <v>0</v>
      </c>
      <c r="P1180" s="94">
        <f t="shared" si="619"/>
        <v>0</v>
      </c>
      <c r="Q1180" s="403">
        <v>5.98</v>
      </c>
      <c r="R1180" s="437">
        <f t="shared" si="612"/>
        <v>388.70000000000005</v>
      </c>
      <c r="S1180" s="395">
        <f t="shared" si="613"/>
        <v>252.655</v>
      </c>
      <c r="T1180" s="455">
        <v>35</v>
      </c>
      <c r="U1180" s="435">
        <f t="shared" si="614"/>
        <v>38.61538461538462</v>
      </c>
      <c r="V1180" s="459">
        <v>238.602</v>
      </c>
      <c r="W1180" s="318">
        <f t="shared" si="553"/>
        <v>0</v>
      </c>
      <c r="X1180" s="553">
        <f t="shared" si="620"/>
        <v>0</v>
      </c>
      <c r="Y1180" s="438" t="s">
        <v>773</v>
      </c>
      <c r="Z1180" s="436">
        <f t="shared" si="617"/>
        <v>35</v>
      </c>
      <c r="AA1180" s="428"/>
      <c r="AB1180" s="171"/>
      <c r="AC1180" s="1"/>
      <c r="AD1180" s="2"/>
      <c r="AE1180" s="2"/>
      <c r="AF1180" s="2"/>
      <c r="AG1180" s="2"/>
      <c r="AH1180" s="2"/>
      <c r="AI1180" s="2"/>
      <c r="AJ1180" s="2"/>
      <c r="AK1180" s="122"/>
      <c r="AL1180" s="2"/>
      <c r="AM1180" s="2"/>
      <c r="AN1180" s="2"/>
      <c r="AO1180" s="2"/>
      <c r="AP1180" s="2"/>
      <c r="AQ1180" s="2"/>
      <c r="AR1180" s="2"/>
      <c r="AS1180" s="2"/>
      <c r="AT1180" s="2"/>
      <c r="AU1180" s="2"/>
      <c r="AV1180" s="2"/>
      <c r="AW1180" s="2"/>
      <c r="AX1180" s="2"/>
      <c r="AY1180" s="2"/>
      <c r="AZ1180" s="2"/>
      <c r="BA1180" s="2"/>
      <c r="BB1180" s="2"/>
      <c r="BC1180" s="2"/>
      <c r="BD1180" s="2"/>
      <c r="BE1180" s="2"/>
    </row>
    <row r="1181" spans="1:57" s="3" customFormat="1" ht="39.200000000000003" hidden="1" customHeight="1">
      <c r="A1181" s="521" t="s">
        <v>11</v>
      </c>
      <c r="B1181" s="477"/>
      <c r="C1181" s="512" t="s">
        <v>784</v>
      </c>
      <c r="D1181" s="62" t="s">
        <v>214</v>
      </c>
      <c r="E1181" s="69" t="s">
        <v>362</v>
      </c>
      <c r="F1181" s="75" t="s">
        <v>215</v>
      </c>
      <c r="G1181" s="254"/>
      <c r="H1181" s="631"/>
      <c r="I1181" s="67"/>
      <c r="J1181" s="258"/>
      <c r="K1181" s="258"/>
      <c r="L1181" s="258"/>
      <c r="M1181" s="258"/>
      <c r="N1181" s="216">
        <v>0</v>
      </c>
      <c r="O1181" s="50">
        <f t="shared" si="618"/>
        <v>0</v>
      </c>
      <c r="P1181" s="94">
        <f t="shared" si="619"/>
        <v>0</v>
      </c>
      <c r="Q1181" s="403">
        <v>5.98</v>
      </c>
      <c r="R1181" s="437">
        <f t="shared" si="612"/>
        <v>388.70000000000005</v>
      </c>
      <c r="S1181" s="395">
        <f t="shared" si="613"/>
        <v>252.655</v>
      </c>
      <c r="T1181" s="455">
        <v>35</v>
      </c>
      <c r="U1181" s="435">
        <f t="shared" si="614"/>
        <v>38.61538461538462</v>
      </c>
      <c r="V1181" s="459">
        <v>238.602</v>
      </c>
      <c r="W1181" s="318">
        <f t="shared" si="553"/>
        <v>0</v>
      </c>
      <c r="X1181" s="553">
        <f t="shared" si="620"/>
        <v>0</v>
      </c>
      <c r="Y1181" s="438" t="s">
        <v>773</v>
      </c>
      <c r="Z1181" s="436">
        <f t="shared" si="617"/>
        <v>35</v>
      </c>
      <c r="AA1181" s="428"/>
      <c r="AB1181" s="171"/>
      <c r="AC1181" s="1"/>
      <c r="AD1181" s="2"/>
      <c r="AE1181" s="2"/>
      <c r="AF1181" s="2"/>
      <c r="AG1181" s="2"/>
      <c r="AH1181" s="2"/>
      <c r="AI1181" s="2"/>
      <c r="AJ1181" s="2"/>
      <c r="AK1181" s="122"/>
      <c r="AL1181" s="2"/>
      <c r="AM1181" s="2"/>
      <c r="AN1181" s="2"/>
      <c r="AO1181" s="2"/>
      <c r="AP1181" s="2"/>
      <c r="AQ1181" s="2"/>
      <c r="AR1181" s="2"/>
      <c r="AS1181" s="2"/>
      <c r="AT1181" s="2"/>
      <c r="AU1181" s="2"/>
      <c r="AV1181" s="2"/>
      <c r="AW1181" s="2"/>
      <c r="AX1181" s="2"/>
      <c r="AY1181" s="2"/>
      <c r="AZ1181" s="2"/>
      <c r="BA1181" s="2"/>
      <c r="BB1181" s="2"/>
      <c r="BC1181" s="2"/>
      <c r="BD1181" s="2"/>
      <c r="BE1181" s="2"/>
    </row>
    <row r="1182" spans="1:57" s="3" customFormat="1" ht="27" hidden="1" customHeight="1">
      <c r="A1182" s="642" t="s">
        <v>11</v>
      </c>
      <c r="B1182" s="521"/>
      <c r="C1182" s="322"/>
      <c r="D1182" s="62" t="s">
        <v>214</v>
      </c>
      <c r="E1182" s="69" t="s">
        <v>362</v>
      </c>
      <c r="F1182" s="75" t="s">
        <v>216</v>
      </c>
      <c r="G1182" s="14"/>
      <c r="H1182" s="29"/>
      <c r="I1182" s="34"/>
      <c r="J1182" s="35"/>
      <c r="K1182" s="35"/>
      <c r="L1182" s="35"/>
      <c r="M1182" s="35"/>
      <c r="N1182" s="216">
        <v>0</v>
      </c>
      <c r="O1182" s="50">
        <f t="shared" si="618"/>
        <v>0</v>
      </c>
      <c r="P1182" s="94">
        <f t="shared" si="619"/>
        <v>0</v>
      </c>
      <c r="Q1182" s="403">
        <v>5.98</v>
      </c>
      <c r="R1182" s="437">
        <f t="shared" si="612"/>
        <v>388.70000000000005</v>
      </c>
      <c r="S1182" s="395">
        <f t="shared" si="613"/>
        <v>252.655</v>
      </c>
      <c r="T1182" s="455">
        <v>35</v>
      </c>
      <c r="U1182" s="435">
        <f t="shared" si="614"/>
        <v>38.61538461538462</v>
      </c>
      <c r="V1182" s="459">
        <v>238.602</v>
      </c>
      <c r="W1182" s="318">
        <f t="shared" si="553"/>
        <v>0</v>
      </c>
      <c r="X1182" s="553">
        <f t="shared" si="620"/>
        <v>0</v>
      </c>
      <c r="Y1182" s="438" t="s">
        <v>773</v>
      </c>
      <c r="Z1182" s="436">
        <f t="shared" si="617"/>
        <v>35</v>
      </c>
      <c r="AA1182" s="428"/>
      <c r="AB1182" s="171"/>
      <c r="AC1182" s="1"/>
      <c r="AD1182" s="2"/>
      <c r="AE1182" s="2"/>
      <c r="AF1182" s="2"/>
      <c r="AG1182" s="2"/>
      <c r="AH1182" s="2"/>
      <c r="AI1182" s="2"/>
      <c r="AJ1182" s="2"/>
      <c r="AK1182" s="122"/>
      <c r="AL1182" s="2"/>
      <c r="AM1182" s="2"/>
      <c r="AN1182" s="2"/>
      <c r="AO1182" s="2"/>
      <c r="AP1182" s="2"/>
      <c r="AQ1182" s="2"/>
      <c r="AR1182" s="2"/>
      <c r="AS1182" s="2"/>
      <c r="AT1182" s="2"/>
      <c r="AU1182" s="2"/>
      <c r="AV1182" s="2"/>
      <c r="AW1182" s="2"/>
      <c r="AX1182" s="2"/>
      <c r="AY1182" s="2"/>
      <c r="AZ1182" s="2"/>
      <c r="BA1182" s="2"/>
      <c r="BB1182" s="2"/>
      <c r="BC1182" s="2"/>
      <c r="BD1182" s="2"/>
      <c r="BE1182" s="2"/>
    </row>
    <row r="1183" spans="1:57" s="3" customFormat="1" ht="27" hidden="1" customHeight="1">
      <c r="A1183" s="642" t="s">
        <v>11</v>
      </c>
      <c r="B1183" s="492"/>
      <c r="C1183" s="322"/>
      <c r="D1183" s="62" t="s">
        <v>214</v>
      </c>
      <c r="E1183" s="30" t="s">
        <v>361</v>
      </c>
      <c r="F1183" s="75" t="s">
        <v>273</v>
      </c>
      <c r="G1183" s="14"/>
      <c r="H1183" s="29"/>
      <c r="I1183" s="34"/>
      <c r="J1183" s="35"/>
      <c r="K1183" s="35"/>
      <c r="L1183" s="35"/>
      <c r="M1183" s="35"/>
      <c r="N1183" s="216">
        <v>0</v>
      </c>
      <c r="O1183" s="50">
        <f t="shared" si="618"/>
        <v>0</v>
      </c>
      <c r="P1183" s="94">
        <f t="shared" si="619"/>
        <v>0</v>
      </c>
      <c r="Q1183" s="403">
        <v>5.98</v>
      </c>
      <c r="R1183" s="437">
        <f t="shared" si="612"/>
        <v>388.70000000000005</v>
      </c>
      <c r="S1183" s="395">
        <f t="shared" si="613"/>
        <v>252.655</v>
      </c>
      <c r="T1183" s="455">
        <v>35</v>
      </c>
      <c r="U1183" s="435">
        <f t="shared" si="614"/>
        <v>38.61538461538462</v>
      </c>
      <c r="V1183" s="459">
        <v>238.602</v>
      </c>
      <c r="W1183" s="318">
        <f t="shared" si="553"/>
        <v>0</v>
      </c>
      <c r="X1183" s="553">
        <f t="shared" si="620"/>
        <v>0</v>
      </c>
      <c r="Y1183" s="438" t="s">
        <v>773</v>
      </c>
      <c r="Z1183" s="436">
        <f t="shared" si="617"/>
        <v>35</v>
      </c>
      <c r="AA1183" s="428"/>
      <c r="AB1183" s="171"/>
      <c r="AC1183" s="1"/>
      <c r="AD1183" s="2"/>
      <c r="AE1183" s="2"/>
      <c r="AF1183" s="2"/>
      <c r="AG1183" s="2"/>
      <c r="AH1183" s="2"/>
      <c r="AI1183" s="2"/>
      <c r="AJ1183" s="2"/>
      <c r="AK1183" s="122"/>
      <c r="AL1183" s="2"/>
      <c r="AM1183" s="2"/>
      <c r="AN1183" s="2"/>
      <c r="AO1183" s="2"/>
      <c r="AP1183" s="2"/>
      <c r="AQ1183" s="2"/>
      <c r="AR1183" s="2"/>
      <c r="AS1183" s="2"/>
      <c r="AT1183" s="2"/>
      <c r="AU1183" s="2"/>
      <c r="AV1183" s="2"/>
      <c r="AW1183" s="2"/>
      <c r="AX1183" s="2"/>
      <c r="AY1183" s="2"/>
      <c r="AZ1183" s="2"/>
      <c r="BA1183" s="2"/>
      <c r="BB1183" s="2"/>
      <c r="BC1183" s="2"/>
      <c r="BD1183" s="2"/>
      <c r="BE1183" s="2"/>
    </row>
    <row r="1184" spans="1:57" s="3" customFormat="1" ht="39.200000000000003" hidden="1" customHeight="1">
      <c r="A1184" s="521" t="s">
        <v>11</v>
      </c>
      <c r="B1184" s="477"/>
      <c r="C1184" s="512" t="s">
        <v>784</v>
      </c>
      <c r="D1184" s="62" t="s">
        <v>217</v>
      </c>
      <c r="E1184" s="30" t="s">
        <v>236</v>
      </c>
      <c r="F1184" s="75" t="s">
        <v>23</v>
      </c>
      <c r="G1184" s="254"/>
      <c r="H1184" s="631"/>
      <c r="I1184" s="67"/>
      <c r="J1184" s="258"/>
      <c r="K1184" s="258"/>
      <c r="L1184" s="258"/>
      <c r="M1184" s="258"/>
      <c r="N1184" s="216">
        <v>0</v>
      </c>
      <c r="O1184" s="50">
        <f t="shared" ref="O1184:O1186" si="621">SUBTOTAL(9,G1184:M1184)</f>
        <v>0</v>
      </c>
      <c r="P1184" s="94">
        <f t="shared" ref="P1184:P1186" si="622">O1184</f>
        <v>0</v>
      </c>
      <c r="Q1184" s="679">
        <v>7.1999999999999993</v>
      </c>
      <c r="R1184" s="737">
        <f t="shared" si="612"/>
        <v>467.99999999999994</v>
      </c>
      <c r="S1184" s="746">
        <f t="shared" si="613"/>
        <v>374.4</v>
      </c>
      <c r="T1184" s="455">
        <v>20</v>
      </c>
      <c r="U1184" s="435">
        <f t="shared" si="614"/>
        <v>43.304487179487175</v>
      </c>
      <c r="V1184" s="459">
        <v>265.33499999999998</v>
      </c>
      <c r="W1184" s="753">
        <f t="shared" ref="W1184:W1186" si="623">S1184*O1184</f>
        <v>0</v>
      </c>
      <c r="X1184" s="553">
        <f t="shared" si="620"/>
        <v>0</v>
      </c>
      <c r="Y1184" s="438" t="s">
        <v>773</v>
      </c>
      <c r="Z1184" s="436">
        <f t="shared" si="617"/>
        <v>20</v>
      </c>
      <c r="AA1184" s="428"/>
      <c r="AB1184" s="2"/>
      <c r="AC1184" s="1"/>
      <c r="AD1184" s="2"/>
      <c r="AE1184" s="2"/>
      <c r="AF1184" s="2"/>
      <c r="AG1184" s="2"/>
      <c r="AH1184" s="2"/>
      <c r="AI1184" s="2"/>
      <c r="AJ1184" s="2"/>
      <c r="AK1184" s="122"/>
      <c r="AL1184" s="2"/>
      <c r="AM1184" s="2"/>
      <c r="AN1184" s="2"/>
      <c r="AO1184" s="2"/>
      <c r="AP1184" s="2"/>
      <c r="AQ1184" s="2"/>
      <c r="AR1184" s="2"/>
      <c r="AS1184" s="2"/>
      <c r="AT1184" s="2"/>
      <c r="AU1184" s="2"/>
      <c r="AV1184" s="2"/>
      <c r="AW1184" s="2"/>
      <c r="AX1184" s="2"/>
      <c r="AY1184" s="2"/>
      <c r="AZ1184" s="2"/>
      <c r="BA1184" s="2"/>
      <c r="BB1184" s="2"/>
      <c r="BC1184" s="2"/>
      <c r="BD1184" s="2"/>
      <c r="BE1184" s="2"/>
    </row>
    <row r="1185" spans="1:57" s="3" customFormat="1" ht="39.200000000000003" hidden="1" customHeight="1">
      <c r="A1185" s="521" t="s">
        <v>11</v>
      </c>
      <c r="B1185" s="477"/>
      <c r="C1185" s="512" t="s">
        <v>784</v>
      </c>
      <c r="D1185" s="62" t="s">
        <v>217</v>
      </c>
      <c r="E1185" s="30" t="s">
        <v>236</v>
      </c>
      <c r="F1185" s="75" t="s">
        <v>47</v>
      </c>
      <c r="G1185" s="254"/>
      <c r="H1185" s="631"/>
      <c r="I1185" s="67"/>
      <c r="J1185" s="258"/>
      <c r="K1185" s="258"/>
      <c r="L1185" s="258"/>
      <c r="M1185" s="258"/>
      <c r="N1185" s="216">
        <v>0</v>
      </c>
      <c r="O1185" s="50">
        <f t="shared" si="621"/>
        <v>0</v>
      </c>
      <c r="P1185" s="94">
        <f t="shared" si="622"/>
        <v>0</v>
      </c>
      <c r="Q1185" s="679">
        <v>7.1999999999999993</v>
      </c>
      <c r="R1185" s="737">
        <f t="shared" si="612"/>
        <v>467.99999999999994</v>
      </c>
      <c r="S1185" s="746">
        <f t="shared" si="613"/>
        <v>374.4</v>
      </c>
      <c r="T1185" s="455">
        <v>20</v>
      </c>
      <c r="U1185" s="435">
        <f t="shared" si="614"/>
        <v>43.304487179487175</v>
      </c>
      <c r="V1185" s="459">
        <v>265.33499999999998</v>
      </c>
      <c r="W1185" s="753">
        <f t="shared" si="623"/>
        <v>0</v>
      </c>
      <c r="X1185" s="553">
        <f t="shared" si="620"/>
        <v>0</v>
      </c>
      <c r="Y1185" s="438" t="s">
        <v>773</v>
      </c>
      <c r="Z1185" s="436">
        <f t="shared" si="617"/>
        <v>20</v>
      </c>
      <c r="AA1185" s="428"/>
      <c r="AB1185" s="2"/>
      <c r="AC1185" s="1"/>
      <c r="AD1185" s="2"/>
      <c r="AE1185" s="2"/>
      <c r="AF1185" s="2"/>
      <c r="AG1185" s="2"/>
      <c r="AH1185" s="2"/>
      <c r="AI1185" s="2"/>
      <c r="AJ1185" s="2"/>
      <c r="AK1185" s="122"/>
      <c r="AL1185" s="2"/>
      <c r="AM1185" s="2"/>
      <c r="AN1185" s="2"/>
      <c r="AO1185" s="2"/>
      <c r="AP1185" s="2"/>
      <c r="AQ1185" s="2"/>
      <c r="AR1185" s="2"/>
      <c r="AS1185" s="2"/>
      <c r="AT1185" s="2"/>
      <c r="AU1185" s="2"/>
      <c r="AV1185" s="2"/>
      <c r="AW1185" s="2"/>
      <c r="AX1185" s="2"/>
      <c r="AY1185" s="2"/>
      <c r="AZ1185" s="2"/>
      <c r="BA1185" s="2"/>
      <c r="BB1185" s="2"/>
      <c r="BC1185" s="2"/>
      <c r="BD1185" s="2"/>
      <c r="BE1185" s="2"/>
    </row>
    <row r="1186" spans="1:57" s="3" customFormat="1" ht="39.200000000000003" hidden="1" customHeight="1">
      <c r="A1186" s="521" t="s">
        <v>11</v>
      </c>
      <c r="B1186" s="477"/>
      <c r="C1186" s="512" t="s">
        <v>784</v>
      </c>
      <c r="D1186" s="62" t="s">
        <v>217</v>
      </c>
      <c r="E1186" s="30" t="s">
        <v>236</v>
      </c>
      <c r="F1186" s="75" t="s">
        <v>5</v>
      </c>
      <c r="G1186" s="254"/>
      <c r="H1186" s="631"/>
      <c r="I1186" s="67"/>
      <c r="J1186" s="258"/>
      <c r="K1186" s="258"/>
      <c r="L1186" s="258"/>
      <c r="M1186" s="258"/>
      <c r="N1186" s="216">
        <v>0</v>
      </c>
      <c r="O1186" s="50">
        <f t="shared" si="621"/>
        <v>0</v>
      </c>
      <c r="P1186" s="94">
        <f t="shared" si="622"/>
        <v>0</v>
      </c>
      <c r="Q1186" s="679">
        <v>7.1999999999999993</v>
      </c>
      <c r="R1186" s="737">
        <f t="shared" si="612"/>
        <v>467.99999999999994</v>
      </c>
      <c r="S1186" s="746">
        <f t="shared" si="613"/>
        <v>374.4</v>
      </c>
      <c r="T1186" s="455">
        <v>20</v>
      </c>
      <c r="U1186" s="435">
        <f t="shared" si="614"/>
        <v>43.304487179487175</v>
      </c>
      <c r="V1186" s="459">
        <v>265.33499999999998</v>
      </c>
      <c r="W1186" s="753">
        <f t="shared" si="623"/>
        <v>0</v>
      </c>
      <c r="X1186" s="553">
        <f t="shared" si="620"/>
        <v>0</v>
      </c>
      <c r="Y1186" s="438" t="s">
        <v>773</v>
      </c>
      <c r="Z1186" s="436">
        <f t="shared" si="617"/>
        <v>20</v>
      </c>
      <c r="AA1186" s="428"/>
      <c r="AB1186" s="2"/>
      <c r="AC1186" s="1"/>
      <c r="AD1186" s="2"/>
      <c r="AE1186" s="2"/>
      <c r="AF1186" s="2"/>
      <c r="AG1186" s="2"/>
      <c r="AH1186" s="2"/>
      <c r="AI1186" s="2"/>
      <c r="AJ1186" s="2"/>
      <c r="AK1186" s="122"/>
      <c r="AL1186" s="2"/>
      <c r="AM1186" s="2"/>
      <c r="AN1186" s="2"/>
      <c r="AO1186" s="2"/>
      <c r="AP1186" s="2"/>
      <c r="AQ1186" s="2"/>
      <c r="AR1186" s="2"/>
      <c r="AS1186" s="2"/>
      <c r="AT1186" s="2"/>
      <c r="AU1186" s="2"/>
      <c r="AV1186" s="2"/>
      <c r="AW1186" s="2"/>
      <c r="AX1186" s="2"/>
      <c r="AY1186" s="2"/>
      <c r="AZ1186" s="2"/>
      <c r="BA1186" s="2"/>
      <c r="BB1186" s="2"/>
      <c r="BC1186" s="2"/>
      <c r="BD1186" s="2"/>
      <c r="BE1186" s="2"/>
    </row>
    <row r="1187" spans="1:57" s="3" customFormat="1" ht="27" hidden="1" customHeight="1">
      <c r="A1187" s="521" t="s">
        <v>11</v>
      </c>
      <c r="B1187" s="521"/>
      <c r="C1187" s="322"/>
      <c r="D1187" s="62" t="s">
        <v>217</v>
      </c>
      <c r="E1187" s="30" t="s">
        <v>236</v>
      </c>
      <c r="F1187" s="75" t="s">
        <v>4</v>
      </c>
      <c r="G1187" s="14"/>
      <c r="H1187" s="29"/>
      <c r="I1187" s="34"/>
      <c r="J1187" s="35"/>
      <c r="K1187" s="35"/>
      <c r="L1187" s="35"/>
      <c r="M1187" s="35"/>
      <c r="N1187" s="216">
        <v>0</v>
      </c>
      <c r="O1187" s="50">
        <f t="shared" si="618"/>
        <v>0</v>
      </c>
      <c r="P1187" s="94">
        <f t="shared" si="619"/>
        <v>0</v>
      </c>
      <c r="Q1187" s="403">
        <v>7.2</v>
      </c>
      <c r="R1187" s="437">
        <f t="shared" si="612"/>
        <v>468</v>
      </c>
      <c r="S1187" s="395">
        <f t="shared" si="613"/>
        <v>304.19999999999993</v>
      </c>
      <c r="T1187" s="455">
        <v>35</v>
      </c>
      <c r="U1187" s="435">
        <f t="shared" si="614"/>
        <v>38.61538461538462</v>
      </c>
      <c r="V1187" s="459">
        <v>287.27999999999997</v>
      </c>
      <c r="W1187" s="318">
        <f t="shared" si="553"/>
        <v>0</v>
      </c>
      <c r="X1187" s="553">
        <f t="shared" si="620"/>
        <v>0</v>
      </c>
      <c r="Y1187" s="438" t="s">
        <v>773</v>
      </c>
      <c r="Z1187" s="436">
        <f t="shared" si="617"/>
        <v>35</v>
      </c>
      <c r="AA1187" s="428"/>
      <c r="AB1187" s="2"/>
      <c r="AC1187" s="1"/>
      <c r="AD1187" s="2"/>
      <c r="AE1187" s="2"/>
      <c r="AF1187" s="2"/>
      <c r="AG1187" s="2"/>
      <c r="AH1187" s="2"/>
      <c r="AI1187" s="2"/>
      <c r="AJ1187" s="2"/>
      <c r="AK1187" s="122"/>
      <c r="AL1187" s="2"/>
      <c r="AM1187" s="2"/>
      <c r="AN1187" s="2"/>
      <c r="AO1187" s="2"/>
      <c r="AP1187" s="2"/>
      <c r="AQ1187" s="2"/>
      <c r="AR1187" s="2"/>
      <c r="AS1187" s="2"/>
      <c r="AT1187" s="2"/>
      <c r="AU1187" s="2"/>
      <c r="AV1187" s="2"/>
      <c r="AW1187" s="2"/>
      <c r="AX1187" s="2"/>
      <c r="AY1187" s="2"/>
      <c r="AZ1187" s="2"/>
      <c r="BA1187" s="2"/>
      <c r="BB1187" s="2"/>
      <c r="BC1187" s="2"/>
      <c r="BD1187" s="2"/>
      <c r="BE1187" s="2"/>
    </row>
    <row r="1188" spans="1:57" s="3" customFormat="1" ht="39.200000000000003" hidden="1" customHeight="1">
      <c r="A1188" s="521" t="s">
        <v>11</v>
      </c>
      <c r="B1188" s="477"/>
      <c r="C1188" s="512" t="s">
        <v>784</v>
      </c>
      <c r="D1188" s="62" t="s">
        <v>217</v>
      </c>
      <c r="E1188" s="30" t="s">
        <v>236</v>
      </c>
      <c r="F1188" s="75" t="s">
        <v>54</v>
      </c>
      <c r="G1188" s="254"/>
      <c r="H1188" s="631"/>
      <c r="I1188" s="67"/>
      <c r="J1188" s="258"/>
      <c r="K1188" s="258"/>
      <c r="L1188" s="258"/>
      <c r="M1188" s="258"/>
      <c r="N1188" s="216">
        <v>0</v>
      </c>
      <c r="O1188" s="50">
        <f t="shared" si="618"/>
        <v>0</v>
      </c>
      <c r="P1188" s="94">
        <f t="shared" si="619"/>
        <v>0</v>
      </c>
      <c r="Q1188" s="403">
        <v>7.2</v>
      </c>
      <c r="R1188" s="437">
        <f t="shared" si="612"/>
        <v>468</v>
      </c>
      <c r="S1188" s="395">
        <f t="shared" si="613"/>
        <v>280.8</v>
      </c>
      <c r="T1188" s="455">
        <v>40</v>
      </c>
      <c r="U1188" s="435">
        <f t="shared" si="614"/>
        <v>43.304487179487182</v>
      </c>
      <c r="V1188" s="459">
        <v>265.33499999999998</v>
      </c>
      <c r="W1188" s="318">
        <f t="shared" si="553"/>
        <v>0</v>
      </c>
      <c r="X1188" s="553">
        <f t="shared" si="620"/>
        <v>0</v>
      </c>
      <c r="Y1188" s="438" t="s">
        <v>773</v>
      </c>
      <c r="Z1188" s="436">
        <f t="shared" si="617"/>
        <v>40</v>
      </c>
      <c r="AA1188" s="428"/>
      <c r="AB1188" s="2"/>
      <c r="AC1188" s="1"/>
      <c r="AD1188" s="2"/>
      <c r="AE1188" s="2"/>
      <c r="AF1188" s="2"/>
      <c r="AG1188" s="2"/>
      <c r="AH1188" s="2"/>
      <c r="AI1188" s="2"/>
      <c r="AJ1188" s="2"/>
      <c r="AK1188" s="122"/>
      <c r="AL1188" s="2"/>
      <c r="AM1188" s="2"/>
      <c r="AN1188" s="2"/>
      <c r="AO1188" s="2"/>
      <c r="AP1188" s="2"/>
      <c r="AQ1188" s="2"/>
      <c r="AR1188" s="2"/>
      <c r="AS1188" s="2"/>
      <c r="AT1188" s="2"/>
      <c r="AU1188" s="2"/>
      <c r="AV1188" s="2"/>
      <c r="AW1188" s="2"/>
      <c r="AX1188" s="2"/>
      <c r="AY1188" s="2"/>
      <c r="AZ1188" s="2"/>
      <c r="BA1188" s="2"/>
      <c r="BB1188" s="2"/>
      <c r="BC1188" s="2"/>
      <c r="BD1188" s="2"/>
      <c r="BE1188" s="2"/>
    </row>
    <row r="1189" spans="1:57" s="3" customFormat="1" ht="27" hidden="1" customHeight="1">
      <c r="A1189" s="642" t="s">
        <v>11</v>
      </c>
      <c r="B1189" s="521"/>
      <c r="C1189" s="322"/>
      <c r="D1189" s="178" t="s">
        <v>219</v>
      </c>
      <c r="E1189" s="385" t="s">
        <v>362</v>
      </c>
      <c r="F1189" s="180" t="s">
        <v>220</v>
      </c>
      <c r="G1189" s="14"/>
      <c r="H1189" s="29"/>
      <c r="I1189" s="34"/>
      <c r="J1189" s="35"/>
      <c r="K1189" s="35"/>
      <c r="L1189" s="35"/>
      <c r="M1189" s="35"/>
      <c r="N1189" s="216">
        <v>0</v>
      </c>
      <c r="O1189" s="50">
        <f t="shared" si="618"/>
        <v>0</v>
      </c>
      <c r="P1189" s="94">
        <f t="shared" si="619"/>
        <v>0</v>
      </c>
      <c r="Q1189" s="403">
        <v>7.07</v>
      </c>
      <c r="R1189" s="437">
        <f t="shared" si="612"/>
        <v>459.55</v>
      </c>
      <c r="S1189" s="395">
        <f t="shared" si="613"/>
        <v>298.70749999999998</v>
      </c>
      <c r="T1189" s="455">
        <v>35</v>
      </c>
      <c r="U1189" s="435">
        <f t="shared" si="614"/>
        <v>38.61538461538462</v>
      </c>
      <c r="V1189" s="459">
        <v>282.09300000000002</v>
      </c>
      <c r="W1189" s="318">
        <f t="shared" si="553"/>
        <v>0</v>
      </c>
      <c r="X1189" s="553">
        <f t="shared" si="620"/>
        <v>0</v>
      </c>
      <c r="Y1189" s="438" t="s">
        <v>773</v>
      </c>
      <c r="Z1189" s="436">
        <f t="shared" si="617"/>
        <v>35</v>
      </c>
      <c r="AA1189" s="428"/>
      <c r="AB1189" s="2"/>
      <c r="AC1189" s="1"/>
      <c r="AD1189" s="2"/>
      <c r="AE1189" s="2"/>
      <c r="AF1189" s="2"/>
      <c r="AG1189" s="2"/>
      <c r="AH1189" s="2"/>
      <c r="AI1189" s="2"/>
      <c r="AJ1189" s="2"/>
      <c r="AK1189" s="122"/>
      <c r="AL1189" s="2"/>
      <c r="AM1189" s="2"/>
      <c r="AN1189" s="2"/>
      <c r="AO1189" s="2"/>
      <c r="AP1189" s="2"/>
      <c r="AQ1189" s="2"/>
      <c r="AR1189" s="2"/>
      <c r="AS1189" s="2"/>
      <c r="AT1189" s="2"/>
      <c r="AU1189" s="2"/>
      <c r="AV1189" s="2"/>
      <c r="AW1189" s="2"/>
      <c r="AX1189" s="2"/>
      <c r="AY1189" s="2"/>
      <c r="AZ1189" s="2"/>
      <c r="BA1189" s="2"/>
      <c r="BB1189" s="2"/>
      <c r="BC1189" s="2"/>
      <c r="BD1189" s="2"/>
      <c r="BE1189" s="2"/>
    </row>
    <row r="1190" spans="1:57" s="3" customFormat="1" ht="27" hidden="1" customHeight="1">
      <c r="A1190" s="642" t="s">
        <v>11</v>
      </c>
      <c r="B1190" s="492"/>
      <c r="C1190" s="322"/>
      <c r="D1190" s="62" t="s">
        <v>219</v>
      </c>
      <c r="E1190" s="69" t="s">
        <v>362</v>
      </c>
      <c r="F1190" s="75" t="s">
        <v>221</v>
      </c>
      <c r="G1190" s="14"/>
      <c r="H1190" s="29"/>
      <c r="I1190" s="34"/>
      <c r="J1190" s="35"/>
      <c r="K1190" s="35"/>
      <c r="L1190" s="35"/>
      <c r="M1190" s="35"/>
      <c r="N1190" s="216">
        <v>0</v>
      </c>
      <c r="O1190" s="50">
        <f t="shared" si="618"/>
        <v>0</v>
      </c>
      <c r="P1190" s="94">
        <f t="shared" si="619"/>
        <v>0</v>
      </c>
      <c r="Q1190" s="403">
        <v>7.07</v>
      </c>
      <c r="R1190" s="437">
        <f t="shared" si="612"/>
        <v>459.55</v>
      </c>
      <c r="S1190" s="395">
        <f t="shared" si="613"/>
        <v>298.70749999999998</v>
      </c>
      <c r="T1190" s="455">
        <v>35</v>
      </c>
      <c r="U1190" s="435">
        <f t="shared" si="614"/>
        <v>38.61538461538462</v>
      </c>
      <c r="V1190" s="459">
        <v>282.09300000000002</v>
      </c>
      <c r="W1190" s="318">
        <f t="shared" si="553"/>
        <v>0</v>
      </c>
      <c r="X1190" s="553">
        <f t="shared" si="620"/>
        <v>0</v>
      </c>
      <c r="Y1190" s="438" t="s">
        <v>773</v>
      </c>
      <c r="Z1190" s="436">
        <f t="shared" si="617"/>
        <v>35</v>
      </c>
      <c r="AA1190" s="428"/>
      <c r="AB1190" s="171"/>
      <c r="AC1190" s="1"/>
      <c r="AD1190" s="2"/>
      <c r="AE1190" s="2"/>
      <c r="AF1190" s="2"/>
      <c r="AG1190" s="2"/>
      <c r="AH1190" s="2"/>
      <c r="AI1190" s="2"/>
      <c r="AJ1190" s="2"/>
      <c r="AK1190" s="122"/>
      <c r="AL1190" s="2"/>
      <c r="AM1190" s="2"/>
      <c r="AN1190" s="2"/>
      <c r="AO1190" s="2"/>
      <c r="AP1190" s="2"/>
      <c r="AQ1190" s="2"/>
      <c r="AR1190" s="2"/>
      <c r="AS1190" s="2"/>
      <c r="AT1190" s="2"/>
      <c r="AU1190" s="2"/>
      <c r="AV1190" s="2"/>
      <c r="AW1190" s="2"/>
      <c r="AX1190" s="2"/>
      <c r="AY1190" s="2"/>
      <c r="AZ1190" s="2"/>
      <c r="BA1190" s="2"/>
      <c r="BB1190" s="2"/>
      <c r="BC1190" s="2"/>
      <c r="BD1190" s="2"/>
      <c r="BE1190" s="2"/>
    </row>
    <row r="1191" spans="1:57" s="3" customFormat="1" ht="27" hidden="1" customHeight="1">
      <c r="A1191" s="642" t="s">
        <v>11</v>
      </c>
      <c r="B1191" s="521"/>
      <c r="C1191" s="322"/>
      <c r="D1191" s="178" t="s">
        <v>219</v>
      </c>
      <c r="E1191" s="385" t="s">
        <v>362</v>
      </c>
      <c r="F1191" s="180" t="s">
        <v>237</v>
      </c>
      <c r="G1191" s="14"/>
      <c r="H1191" s="29"/>
      <c r="I1191" s="34"/>
      <c r="J1191" s="35"/>
      <c r="K1191" s="35"/>
      <c r="L1191" s="35"/>
      <c r="M1191" s="35"/>
      <c r="N1191" s="216">
        <v>0</v>
      </c>
      <c r="O1191" s="50">
        <f t="shared" si="618"/>
        <v>0</v>
      </c>
      <c r="P1191" s="94">
        <f t="shared" si="619"/>
        <v>0</v>
      </c>
      <c r="Q1191" s="403">
        <v>7.07</v>
      </c>
      <c r="R1191" s="437">
        <f t="shared" si="612"/>
        <v>459.55</v>
      </c>
      <c r="S1191" s="395">
        <f t="shared" si="613"/>
        <v>298.70749999999998</v>
      </c>
      <c r="T1191" s="455">
        <v>35</v>
      </c>
      <c r="U1191" s="435">
        <f t="shared" si="614"/>
        <v>38.61538461538462</v>
      </c>
      <c r="V1191" s="459">
        <v>282.09300000000002</v>
      </c>
      <c r="W1191" s="318">
        <f t="shared" si="553"/>
        <v>0</v>
      </c>
      <c r="X1191" s="553">
        <f t="shared" si="620"/>
        <v>0</v>
      </c>
      <c r="Y1191" s="438" t="s">
        <v>773</v>
      </c>
      <c r="Z1191" s="436">
        <f t="shared" si="617"/>
        <v>35</v>
      </c>
      <c r="AA1191" s="428"/>
      <c r="AB1191" s="2"/>
      <c r="AC1191" s="1"/>
      <c r="AD1191" s="2"/>
      <c r="AE1191" s="2"/>
      <c r="AF1191" s="2"/>
      <c r="AG1191" s="2"/>
      <c r="AH1191" s="2"/>
      <c r="AI1191" s="2"/>
      <c r="AJ1191" s="2"/>
      <c r="AK1191" s="122"/>
      <c r="AL1191" s="2"/>
      <c r="AM1191" s="2"/>
      <c r="AN1191" s="2"/>
      <c r="AO1191" s="2"/>
      <c r="AP1191" s="2"/>
      <c r="AQ1191" s="2"/>
      <c r="AR1191" s="2"/>
      <c r="AS1191" s="2"/>
      <c r="AT1191" s="2"/>
      <c r="AU1191" s="2"/>
      <c r="AV1191" s="2"/>
      <c r="AW1191" s="2"/>
      <c r="AX1191" s="2"/>
      <c r="AY1191" s="2"/>
      <c r="AZ1191" s="2"/>
      <c r="BA1191" s="2"/>
      <c r="BB1191" s="2"/>
      <c r="BC1191" s="2"/>
      <c r="BD1191" s="2"/>
      <c r="BE1191" s="2"/>
    </row>
    <row r="1192" spans="1:57" s="3" customFormat="1" ht="27" hidden="1" customHeight="1">
      <c r="A1192" s="642" t="s">
        <v>11</v>
      </c>
      <c r="B1192" s="521"/>
      <c r="C1192" s="322"/>
      <c r="D1192" s="62" t="s">
        <v>591</v>
      </c>
      <c r="E1192" s="69" t="s">
        <v>362</v>
      </c>
      <c r="F1192" s="75" t="s">
        <v>594</v>
      </c>
      <c r="G1192" s="14"/>
      <c r="H1192" s="29"/>
      <c r="I1192" s="34"/>
      <c r="J1192" s="35"/>
      <c r="K1192" s="35"/>
      <c r="L1192" s="35"/>
      <c r="M1192" s="35"/>
      <c r="N1192" s="216">
        <v>0</v>
      </c>
      <c r="O1192" s="50">
        <f t="shared" si="618"/>
        <v>0</v>
      </c>
      <c r="P1192" s="94">
        <f t="shared" si="619"/>
        <v>0</v>
      </c>
      <c r="Q1192" s="403">
        <v>5.24</v>
      </c>
      <c r="R1192" s="437">
        <f t="shared" si="612"/>
        <v>340.6</v>
      </c>
      <c r="S1192" s="395">
        <f t="shared" si="613"/>
        <v>221.39</v>
      </c>
      <c r="T1192" s="455">
        <v>35</v>
      </c>
      <c r="U1192" s="435">
        <f t="shared" si="614"/>
        <v>38.61538461538462</v>
      </c>
      <c r="V1192" s="459">
        <v>209.07599999999999</v>
      </c>
      <c r="W1192" s="318">
        <f t="shared" si="553"/>
        <v>0</v>
      </c>
      <c r="X1192" s="553">
        <f t="shared" si="620"/>
        <v>0</v>
      </c>
      <c r="Y1192" s="438" t="s">
        <v>773</v>
      </c>
      <c r="Z1192" s="436">
        <f t="shared" si="617"/>
        <v>35</v>
      </c>
      <c r="AA1192" s="428"/>
      <c r="AB1192" s="2"/>
      <c r="AC1192" s="1"/>
      <c r="AD1192" s="2"/>
      <c r="AE1192" s="2"/>
      <c r="AF1192" s="2"/>
      <c r="AG1192" s="2"/>
      <c r="AH1192" s="2"/>
      <c r="AI1192" s="2"/>
      <c r="AJ1192" s="2"/>
      <c r="AK1192" s="122"/>
      <c r="AL1192" s="2"/>
      <c r="AM1192" s="2"/>
      <c r="AN1192" s="2"/>
      <c r="AO1192" s="2"/>
      <c r="AP1192" s="2"/>
      <c r="AQ1192" s="2"/>
      <c r="AR1192" s="2"/>
      <c r="AS1192" s="2"/>
      <c r="AT1192" s="2"/>
      <c r="AU1192" s="2"/>
      <c r="AV1192" s="2"/>
      <c r="AW1192" s="2"/>
      <c r="AX1192" s="2"/>
      <c r="AY1192" s="2"/>
      <c r="AZ1192" s="2"/>
      <c r="BA1192" s="2"/>
      <c r="BB1192" s="2"/>
      <c r="BC1192" s="2"/>
      <c r="BD1192" s="2"/>
      <c r="BE1192" s="2"/>
    </row>
    <row r="1193" spans="1:57" s="3" customFormat="1" ht="27" hidden="1" customHeight="1">
      <c r="A1193" s="642" t="s">
        <v>11</v>
      </c>
      <c r="B1193" s="521"/>
      <c r="C1193" s="322"/>
      <c r="D1193" s="62" t="s">
        <v>591</v>
      </c>
      <c r="E1193" s="69" t="s">
        <v>362</v>
      </c>
      <c r="F1193" s="75" t="s">
        <v>595</v>
      </c>
      <c r="G1193" s="14"/>
      <c r="H1193" s="29"/>
      <c r="I1193" s="34"/>
      <c r="J1193" s="35"/>
      <c r="K1193" s="35"/>
      <c r="L1193" s="35"/>
      <c r="M1193" s="35"/>
      <c r="N1193" s="216">
        <v>0</v>
      </c>
      <c r="O1193" s="50">
        <f t="shared" si="618"/>
        <v>0</v>
      </c>
      <c r="P1193" s="94">
        <f t="shared" si="619"/>
        <v>0</v>
      </c>
      <c r="Q1193" s="403">
        <v>5.24</v>
      </c>
      <c r="R1193" s="437">
        <f t="shared" si="612"/>
        <v>340.6</v>
      </c>
      <c r="S1193" s="395">
        <f t="shared" si="613"/>
        <v>221.39</v>
      </c>
      <c r="T1193" s="455">
        <v>35</v>
      </c>
      <c r="U1193" s="435">
        <f t="shared" si="614"/>
        <v>38.61538461538462</v>
      </c>
      <c r="V1193" s="459">
        <v>209.07599999999999</v>
      </c>
      <c r="W1193" s="318">
        <f t="shared" si="553"/>
        <v>0</v>
      </c>
      <c r="X1193" s="553">
        <f t="shared" si="620"/>
        <v>0</v>
      </c>
      <c r="Y1193" s="438" t="s">
        <v>773</v>
      </c>
      <c r="Z1193" s="436">
        <f t="shared" si="617"/>
        <v>35</v>
      </c>
      <c r="AA1193" s="428"/>
      <c r="AB1193" s="2"/>
      <c r="AC1193" s="1"/>
      <c r="AD1193" s="2"/>
      <c r="AE1193" s="2"/>
      <c r="AF1193" s="2"/>
      <c r="AG1193" s="2"/>
      <c r="AH1193" s="2"/>
      <c r="AI1193" s="2"/>
      <c r="AJ1193" s="2"/>
      <c r="AK1193" s="122"/>
      <c r="AL1193" s="2"/>
      <c r="AM1193" s="2"/>
      <c r="AN1193" s="2"/>
      <c r="AO1193" s="2"/>
      <c r="AP1193" s="2"/>
      <c r="AQ1193" s="2"/>
      <c r="AR1193" s="2"/>
      <c r="AS1193" s="2"/>
      <c r="AT1193" s="2"/>
      <c r="AU1193" s="2"/>
      <c r="AV1193" s="2"/>
      <c r="AW1193" s="2"/>
      <c r="AX1193" s="2"/>
      <c r="AY1193" s="2"/>
      <c r="AZ1193" s="2"/>
      <c r="BA1193" s="2"/>
      <c r="BB1193" s="2"/>
      <c r="BC1193" s="2"/>
      <c r="BD1193" s="2"/>
      <c r="BE1193" s="2"/>
    </row>
    <row r="1194" spans="1:57" s="3" customFormat="1" ht="27" hidden="1" customHeight="1">
      <c r="A1194" s="642" t="s">
        <v>11</v>
      </c>
      <c r="B1194" s="521"/>
      <c r="C1194" s="322"/>
      <c r="D1194" s="62" t="s">
        <v>591</v>
      </c>
      <c r="E1194" s="69" t="s">
        <v>362</v>
      </c>
      <c r="F1194" s="75" t="s">
        <v>592</v>
      </c>
      <c r="G1194" s="14"/>
      <c r="H1194" s="29"/>
      <c r="I1194" s="34"/>
      <c r="J1194" s="35"/>
      <c r="K1194" s="35"/>
      <c r="L1194" s="35"/>
      <c r="M1194" s="35"/>
      <c r="N1194" s="216">
        <v>0</v>
      </c>
      <c r="O1194" s="50">
        <f t="shared" si="618"/>
        <v>0</v>
      </c>
      <c r="P1194" s="94">
        <f t="shared" si="619"/>
        <v>0</v>
      </c>
      <c r="Q1194" s="403">
        <v>5.24</v>
      </c>
      <c r="R1194" s="437">
        <f t="shared" si="612"/>
        <v>340.6</v>
      </c>
      <c r="S1194" s="395">
        <f t="shared" si="613"/>
        <v>221.39</v>
      </c>
      <c r="T1194" s="455">
        <v>35</v>
      </c>
      <c r="U1194" s="435">
        <f t="shared" si="614"/>
        <v>38.61538461538462</v>
      </c>
      <c r="V1194" s="459">
        <v>209.07599999999999</v>
      </c>
      <c r="W1194" s="318">
        <f t="shared" si="553"/>
        <v>0</v>
      </c>
      <c r="X1194" s="553">
        <f t="shared" si="620"/>
        <v>0</v>
      </c>
      <c r="Y1194" s="438" t="s">
        <v>773</v>
      </c>
      <c r="Z1194" s="436">
        <f t="shared" si="617"/>
        <v>35</v>
      </c>
      <c r="AA1194" s="428"/>
      <c r="AB1194" s="2"/>
      <c r="AC1194" s="1"/>
      <c r="AD1194" s="2"/>
      <c r="AE1194" s="2"/>
      <c r="AF1194" s="2"/>
      <c r="AG1194" s="2"/>
      <c r="AH1194" s="2"/>
      <c r="AI1194" s="2"/>
      <c r="AJ1194" s="2"/>
      <c r="AK1194" s="122"/>
      <c r="AL1194" s="2"/>
      <c r="AM1194" s="2"/>
      <c r="AN1194" s="2"/>
      <c r="AO1194" s="2"/>
      <c r="AP1194" s="2"/>
      <c r="AQ1194" s="2"/>
      <c r="AR1194" s="2"/>
      <c r="AS1194" s="2"/>
      <c r="AT1194" s="2"/>
      <c r="AU1194" s="2"/>
      <c r="AV1194" s="2"/>
      <c r="AW1194" s="2"/>
      <c r="AX1194" s="2"/>
      <c r="AY1194" s="2"/>
      <c r="AZ1194" s="2"/>
      <c r="BA1194" s="2"/>
      <c r="BB1194" s="2"/>
      <c r="BC1194" s="2"/>
      <c r="BD1194" s="2"/>
      <c r="BE1194" s="2"/>
    </row>
    <row r="1195" spans="1:57" s="3" customFormat="1" ht="27" hidden="1" customHeight="1">
      <c r="A1195" s="642" t="s">
        <v>11</v>
      </c>
      <c r="B1195" s="521"/>
      <c r="C1195" s="322"/>
      <c r="D1195" s="62" t="s">
        <v>591</v>
      </c>
      <c r="E1195" s="69" t="s">
        <v>362</v>
      </c>
      <c r="F1195" s="75" t="s">
        <v>593</v>
      </c>
      <c r="G1195" s="14"/>
      <c r="H1195" s="29"/>
      <c r="I1195" s="34"/>
      <c r="J1195" s="35"/>
      <c r="K1195" s="35"/>
      <c r="L1195" s="35"/>
      <c r="M1195" s="35"/>
      <c r="N1195" s="216">
        <v>0</v>
      </c>
      <c r="O1195" s="50">
        <f t="shared" si="618"/>
        <v>0</v>
      </c>
      <c r="P1195" s="94">
        <f t="shared" si="619"/>
        <v>0</v>
      </c>
      <c r="Q1195" s="403">
        <v>5.24</v>
      </c>
      <c r="R1195" s="437">
        <f t="shared" si="612"/>
        <v>340.6</v>
      </c>
      <c r="S1195" s="395">
        <f t="shared" si="613"/>
        <v>221.39</v>
      </c>
      <c r="T1195" s="455">
        <v>35</v>
      </c>
      <c r="U1195" s="435">
        <f t="shared" si="614"/>
        <v>38.61538461538462</v>
      </c>
      <c r="V1195" s="459">
        <v>209.07599999999999</v>
      </c>
      <c r="W1195" s="318">
        <f t="shared" si="553"/>
        <v>0</v>
      </c>
      <c r="X1195" s="553">
        <f t="shared" si="620"/>
        <v>0</v>
      </c>
      <c r="Y1195" s="438" t="s">
        <v>773</v>
      </c>
      <c r="Z1195" s="436">
        <f t="shared" si="617"/>
        <v>35</v>
      </c>
      <c r="AA1195" s="428"/>
      <c r="AB1195" s="2"/>
      <c r="AC1195" s="1"/>
      <c r="AD1195" s="2"/>
      <c r="AE1195" s="2"/>
      <c r="AF1195" s="2"/>
      <c r="AG1195" s="2"/>
      <c r="AH1195" s="2"/>
      <c r="AI1195" s="2"/>
      <c r="AJ1195" s="2"/>
      <c r="AK1195" s="122"/>
      <c r="AL1195" s="2"/>
      <c r="AM1195" s="2"/>
      <c r="AN1195" s="2"/>
      <c r="AO1195" s="2"/>
      <c r="AP1195" s="2"/>
      <c r="AQ1195" s="2"/>
      <c r="AR1195" s="2"/>
      <c r="AS1195" s="2"/>
      <c r="AT1195" s="2"/>
      <c r="AU1195" s="2"/>
      <c r="AV1195" s="2"/>
      <c r="AW1195" s="2"/>
      <c r="AX1195" s="2"/>
      <c r="AY1195" s="2"/>
      <c r="AZ1195" s="2"/>
      <c r="BA1195" s="2"/>
      <c r="BB1195" s="2"/>
      <c r="BC1195" s="2"/>
      <c r="BD1195" s="2"/>
      <c r="BE1195" s="2"/>
    </row>
    <row r="1196" spans="1:57" s="3" customFormat="1" ht="39.200000000000003" hidden="1" customHeight="1">
      <c r="A1196" s="521" t="s">
        <v>11</v>
      </c>
      <c r="B1196" s="477"/>
      <c r="C1196" s="512" t="s">
        <v>784</v>
      </c>
      <c r="D1196" s="62" t="s">
        <v>226</v>
      </c>
      <c r="E1196" s="30" t="s">
        <v>583</v>
      </c>
      <c r="F1196" s="75" t="s">
        <v>8</v>
      </c>
      <c r="G1196" s="254"/>
      <c r="H1196" s="631"/>
      <c r="I1196" s="67"/>
      <c r="J1196" s="258"/>
      <c r="K1196" s="258"/>
      <c r="L1196" s="258"/>
      <c r="M1196" s="258"/>
      <c r="N1196" s="216">
        <v>0</v>
      </c>
      <c r="O1196" s="50">
        <f t="shared" si="618"/>
        <v>0</v>
      </c>
      <c r="P1196" s="94">
        <f t="shared" si="619"/>
        <v>0</v>
      </c>
      <c r="Q1196" s="403">
        <v>6.59</v>
      </c>
      <c r="R1196" s="437">
        <f t="shared" si="612"/>
        <v>428.34999999999997</v>
      </c>
      <c r="S1196" s="395">
        <f t="shared" si="613"/>
        <v>299.84499999999997</v>
      </c>
      <c r="T1196" s="455">
        <v>30</v>
      </c>
      <c r="U1196" s="435">
        <f t="shared" si="614"/>
        <v>45.135753472627528</v>
      </c>
      <c r="V1196" s="459">
        <v>235.01099999999997</v>
      </c>
      <c r="W1196" s="335">
        <f t="shared" si="553"/>
        <v>0</v>
      </c>
      <c r="X1196" s="553">
        <f t="shared" si="620"/>
        <v>0</v>
      </c>
      <c r="Y1196" s="438" t="s">
        <v>773</v>
      </c>
      <c r="Z1196" s="436">
        <f t="shared" si="617"/>
        <v>30</v>
      </c>
      <c r="AA1196" s="428"/>
      <c r="AB1196" s="171"/>
      <c r="AC1196" s="1"/>
      <c r="AD1196" s="2"/>
      <c r="AE1196" s="2"/>
      <c r="AF1196" s="2"/>
      <c r="AG1196" s="2"/>
      <c r="AH1196" s="2"/>
      <c r="AI1196" s="2"/>
      <c r="AJ1196" s="2"/>
      <c r="AK1196" s="122"/>
      <c r="AL1196" s="2"/>
      <c r="AM1196" s="2"/>
      <c r="AN1196" s="2"/>
      <c r="AO1196" s="2"/>
      <c r="AP1196" s="2"/>
      <c r="AQ1196" s="2"/>
      <c r="AR1196" s="2"/>
      <c r="AS1196" s="2"/>
      <c r="AT1196" s="2"/>
      <c r="AU1196" s="2"/>
      <c r="AV1196" s="2"/>
      <c r="AW1196" s="2"/>
      <c r="AX1196" s="2"/>
      <c r="AY1196" s="2"/>
      <c r="AZ1196" s="2"/>
      <c r="BA1196" s="2"/>
      <c r="BB1196" s="2"/>
      <c r="BC1196" s="2"/>
      <c r="BD1196" s="2"/>
      <c r="BE1196" s="2"/>
    </row>
    <row r="1197" spans="1:57" s="3" customFormat="1" ht="39.200000000000003" hidden="1" customHeight="1">
      <c r="A1197" s="521" t="s">
        <v>11</v>
      </c>
      <c r="B1197" s="477"/>
      <c r="C1197" s="512" t="s">
        <v>784</v>
      </c>
      <c r="D1197" s="62" t="s">
        <v>226</v>
      </c>
      <c r="E1197" s="30" t="s">
        <v>583</v>
      </c>
      <c r="F1197" s="75" t="s">
        <v>227</v>
      </c>
      <c r="G1197" s="254"/>
      <c r="H1197" s="631"/>
      <c r="I1197" s="67"/>
      <c r="J1197" s="258"/>
      <c r="K1197" s="258"/>
      <c r="L1197" s="258"/>
      <c r="M1197" s="258"/>
      <c r="N1197" s="216">
        <v>0</v>
      </c>
      <c r="O1197" s="50">
        <f t="shared" si="618"/>
        <v>0</v>
      </c>
      <c r="P1197" s="94">
        <f t="shared" si="619"/>
        <v>0</v>
      </c>
      <c r="Q1197" s="403">
        <v>6.59</v>
      </c>
      <c r="R1197" s="437">
        <f t="shared" si="612"/>
        <v>428.34999999999997</v>
      </c>
      <c r="S1197" s="395">
        <f t="shared" si="613"/>
        <v>299.84499999999997</v>
      </c>
      <c r="T1197" s="455">
        <v>30</v>
      </c>
      <c r="U1197" s="435">
        <f t="shared" si="614"/>
        <v>45.135753472627528</v>
      </c>
      <c r="V1197" s="459">
        <v>235.01099999999997</v>
      </c>
      <c r="W1197" s="335">
        <f t="shared" si="553"/>
        <v>0</v>
      </c>
      <c r="X1197" s="553">
        <f t="shared" si="620"/>
        <v>0</v>
      </c>
      <c r="Y1197" s="438" t="s">
        <v>773</v>
      </c>
      <c r="Z1197" s="436">
        <f t="shared" si="617"/>
        <v>30</v>
      </c>
      <c r="AA1197" s="428"/>
      <c r="AB1197" s="171"/>
      <c r="AC1197" s="1"/>
      <c r="AD1197" s="2"/>
      <c r="AE1197" s="2"/>
      <c r="AF1197" s="2"/>
      <c r="AG1197" s="2"/>
      <c r="AH1197" s="2"/>
      <c r="AI1197" s="2"/>
      <c r="AJ1197" s="2"/>
      <c r="AK1197" s="122"/>
      <c r="AL1197" s="2"/>
      <c r="AM1197" s="2"/>
      <c r="AN1197" s="2"/>
      <c r="AO1197" s="2"/>
      <c r="AP1197" s="2"/>
      <c r="AQ1197" s="2"/>
      <c r="AR1197" s="2"/>
      <c r="AS1197" s="2"/>
      <c r="AT1197" s="2"/>
      <c r="AU1197" s="2"/>
      <c r="AV1197" s="2"/>
      <c r="AW1197" s="2"/>
      <c r="AX1197" s="2"/>
      <c r="AY1197" s="2"/>
      <c r="AZ1197" s="2"/>
      <c r="BA1197" s="2"/>
      <c r="BB1197" s="2"/>
      <c r="BC1197" s="2"/>
      <c r="BD1197" s="2"/>
      <c r="BE1197" s="2"/>
    </row>
    <row r="1198" spans="1:57" s="3" customFormat="1" ht="39.200000000000003" hidden="1" customHeight="1">
      <c r="A1198" s="521" t="s">
        <v>11</v>
      </c>
      <c r="B1198" s="477"/>
      <c r="C1198" s="512" t="s">
        <v>784</v>
      </c>
      <c r="D1198" s="62" t="s">
        <v>226</v>
      </c>
      <c r="E1198" s="30" t="s">
        <v>583</v>
      </c>
      <c r="F1198" s="75" t="s">
        <v>47</v>
      </c>
      <c r="G1198" s="254"/>
      <c r="H1198" s="631"/>
      <c r="I1198" s="67"/>
      <c r="J1198" s="258"/>
      <c r="K1198" s="258"/>
      <c r="L1198" s="258"/>
      <c r="M1198" s="258"/>
      <c r="N1198" s="216">
        <v>0</v>
      </c>
      <c r="O1198" s="50">
        <f t="shared" si="618"/>
        <v>0</v>
      </c>
      <c r="P1198" s="94">
        <f t="shared" si="619"/>
        <v>0</v>
      </c>
      <c r="Q1198" s="403">
        <v>6.59</v>
      </c>
      <c r="R1198" s="437">
        <f t="shared" si="612"/>
        <v>428.34999999999997</v>
      </c>
      <c r="S1198" s="395">
        <f t="shared" si="613"/>
        <v>299.84499999999997</v>
      </c>
      <c r="T1198" s="455">
        <v>30</v>
      </c>
      <c r="U1198" s="435">
        <f t="shared" si="614"/>
        <v>45.135753472627528</v>
      </c>
      <c r="V1198" s="459">
        <v>235.01099999999997</v>
      </c>
      <c r="W1198" s="335">
        <f>S1198*O1198</f>
        <v>0</v>
      </c>
      <c r="X1198" s="553">
        <f t="shared" si="620"/>
        <v>0</v>
      </c>
      <c r="Y1198" s="438" t="s">
        <v>773</v>
      </c>
      <c r="Z1198" s="436">
        <f t="shared" si="617"/>
        <v>30</v>
      </c>
      <c r="AA1198" s="428"/>
      <c r="AB1198" s="171"/>
      <c r="AC1198" s="1"/>
      <c r="AD1198" s="2"/>
      <c r="AE1198" s="2"/>
      <c r="AF1198" s="2"/>
      <c r="AG1198" s="2"/>
      <c r="AH1198" s="2"/>
      <c r="AI1198" s="2"/>
      <c r="AJ1198" s="2"/>
      <c r="AK1198" s="122"/>
      <c r="AL1198" s="2"/>
      <c r="AM1198" s="2"/>
      <c r="AN1198" s="2"/>
      <c r="AO1198" s="2"/>
      <c r="AP1198" s="2"/>
      <c r="AQ1198" s="2"/>
      <c r="AR1198" s="2"/>
      <c r="AS1198" s="2"/>
      <c r="AT1198" s="2"/>
      <c r="AU1198" s="2"/>
      <c r="AV1198" s="2"/>
      <c r="AW1198" s="2"/>
      <c r="AX1198" s="2"/>
      <c r="AY1198" s="2"/>
      <c r="AZ1198" s="2"/>
      <c r="BA1198" s="2"/>
      <c r="BB1198" s="2"/>
      <c r="BC1198" s="2"/>
      <c r="BD1198" s="2"/>
      <c r="BE1198" s="2"/>
    </row>
    <row r="1199" spans="1:57" s="3" customFormat="1" ht="63.75" customHeight="1">
      <c r="A1199" s="521" t="s">
        <v>11</v>
      </c>
      <c r="B1199" s="477"/>
      <c r="C1199" s="512" t="s">
        <v>784</v>
      </c>
      <c r="D1199" s="62" t="s">
        <v>601</v>
      </c>
      <c r="E1199" s="69" t="s">
        <v>602</v>
      </c>
      <c r="F1199" s="75" t="s">
        <v>8</v>
      </c>
      <c r="G1199" s="254"/>
      <c r="H1199" s="631"/>
      <c r="I1199" s="67"/>
      <c r="J1199" s="258"/>
      <c r="K1199" s="258"/>
      <c r="L1199" s="258"/>
      <c r="M1199" s="258"/>
      <c r="N1199" s="216"/>
      <c r="O1199" s="50">
        <f t="shared" si="618"/>
        <v>0</v>
      </c>
      <c r="P1199" s="94">
        <f t="shared" si="619"/>
        <v>0</v>
      </c>
      <c r="Q1199" s="679">
        <v>8.42</v>
      </c>
      <c r="R1199" s="737">
        <f t="shared" si="612"/>
        <v>547.29999999999995</v>
      </c>
      <c r="S1199" s="746">
        <f t="shared" si="613"/>
        <v>437.84</v>
      </c>
      <c r="T1199" s="455">
        <v>20</v>
      </c>
      <c r="U1199" s="435">
        <f t="shared" si="614"/>
        <v>41.531518362872276</v>
      </c>
      <c r="V1199" s="459">
        <v>319.99799999999999</v>
      </c>
      <c r="W1199" s="753">
        <f t="shared" ref="W1199:W1200" si="624">S1199*O1199</f>
        <v>0</v>
      </c>
      <c r="X1199" s="553">
        <f t="shared" si="620"/>
        <v>0</v>
      </c>
      <c r="Y1199" s="438" t="s">
        <v>773</v>
      </c>
      <c r="Z1199" s="436">
        <f t="shared" si="617"/>
        <v>20</v>
      </c>
      <c r="AA1199" s="428"/>
      <c r="AB1199" s="171"/>
      <c r="AC1199" s="1"/>
      <c r="AD1199" s="2"/>
      <c r="AE1199" s="2"/>
      <c r="AF1199" s="2"/>
      <c r="AG1199" s="2"/>
      <c r="AH1199" s="2"/>
      <c r="AI1199" s="2"/>
      <c r="AJ1199" s="2"/>
      <c r="AK1199" s="122"/>
      <c r="AL1199" s="2"/>
      <c r="AM1199" s="2"/>
      <c r="AN1199" s="2"/>
      <c r="AO1199" s="2"/>
      <c r="AP1199" s="2"/>
      <c r="AQ1199" s="2"/>
      <c r="AR1199" s="2"/>
      <c r="AS1199" s="2"/>
      <c r="AT1199" s="2"/>
      <c r="AU1199" s="2"/>
      <c r="AV1199" s="2"/>
      <c r="AW1199" s="2"/>
      <c r="AX1199" s="2"/>
      <c r="AY1199" s="2"/>
      <c r="AZ1199" s="2"/>
      <c r="BA1199" s="2"/>
      <c r="BB1199" s="2"/>
      <c r="BC1199" s="2"/>
      <c r="BD1199" s="2"/>
      <c r="BE1199" s="2"/>
    </row>
    <row r="1200" spans="1:57" s="3" customFormat="1" ht="63.75" customHeight="1">
      <c r="A1200" s="521" t="s">
        <v>11</v>
      </c>
      <c r="B1200" s="477"/>
      <c r="C1200" s="512" t="s">
        <v>784</v>
      </c>
      <c r="D1200" s="62" t="s">
        <v>601</v>
      </c>
      <c r="E1200" s="69" t="s">
        <v>602</v>
      </c>
      <c r="F1200" s="75" t="s">
        <v>5</v>
      </c>
      <c r="G1200" s="254"/>
      <c r="H1200" s="631"/>
      <c r="I1200" s="67"/>
      <c r="J1200" s="258"/>
      <c r="K1200" s="258"/>
      <c r="L1200" s="258"/>
      <c r="M1200" s="258"/>
      <c r="N1200" s="216"/>
      <c r="O1200" s="50">
        <f t="shared" si="618"/>
        <v>0</v>
      </c>
      <c r="P1200" s="94">
        <f t="shared" si="619"/>
        <v>0</v>
      </c>
      <c r="Q1200" s="679">
        <v>8.42</v>
      </c>
      <c r="R1200" s="737">
        <f t="shared" si="612"/>
        <v>547.29999999999995</v>
      </c>
      <c r="S1200" s="746">
        <f t="shared" si="613"/>
        <v>437.84</v>
      </c>
      <c r="T1200" s="455">
        <v>20</v>
      </c>
      <c r="U1200" s="435">
        <f t="shared" si="614"/>
        <v>41.531518362872276</v>
      </c>
      <c r="V1200" s="459">
        <v>319.99799999999999</v>
      </c>
      <c r="W1200" s="753">
        <f t="shared" si="624"/>
        <v>0</v>
      </c>
      <c r="X1200" s="553">
        <f t="shared" si="620"/>
        <v>0</v>
      </c>
      <c r="Y1200" s="438" t="s">
        <v>773</v>
      </c>
      <c r="Z1200" s="436">
        <f t="shared" si="617"/>
        <v>20</v>
      </c>
      <c r="AA1200" s="428"/>
      <c r="AB1200" s="171"/>
      <c r="AC1200" s="1"/>
      <c r="AD1200" s="2"/>
      <c r="AE1200" s="2"/>
      <c r="AF1200" s="2"/>
      <c r="AG1200" s="2"/>
      <c r="AH1200" s="2"/>
      <c r="AI1200" s="2"/>
      <c r="AJ1200" s="2"/>
      <c r="AK1200" s="122"/>
      <c r="AL1200" s="2"/>
      <c r="AM1200" s="2"/>
      <c r="AN1200" s="2"/>
      <c r="AO1200" s="2"/>
      <c r="AP1200" s="2"/>
      <c r="AQ1200" s="2"/>
      <c r="AR1200" s="2"/>
      <c r="AS1200" s="2"/>
      <c r="AT1200" s="2"/>
      <c r="AU1200" s="2"/>
      <c r="AV1200" s="2"/>
      <c r="AW1200" s="2"/>
      <c r="AX1200" s="2"/>
      <c r="AY1200" s="2"/>
      <c r="AZ1200" s="2"/>
      <c r="BA1200" s="2"/>
      <c r="BB1200" s="2"/>
      <c r="BC1200" s="2"/>
      <c r="BD1200" s="2"/>
      <c r="BE1200" s="2"/>
    </row>
    <row r="1201" spans="1:57" s="3" customFormat="1" ht="63.75" hidden="1" customHeight="1">
      <c r="A1201" s="521" t="s">
        <v>11</v>
      </c>
      <c r="B1201" s="477"/>
      <c r="C1201" s="512" t="s">
        <v>784</v>
      </c>
      <c r="D1201" s="62" t="s">
        <v>222</v>
      </c>
      <c r="E1201" s="30" t="s">
        <v>605</v>
      </c>
      <c r="F1201" s="75" t="s">
        <v>47</v>
      </c>
      <c r="G1201" s="254"/>
      <c r="H1201" s="631"/>
      <c r="I1201" s="67"/>
      <c r="J1201" s="258"/>
      <c r="K1201" s="258"/>
      <c r="L1201" s="258"/>
      <c r="M1201" s="258"/>
      <c r="N1201" s="216">
        <v>0</v>
      </c>
      <c r="O1201" s="50">
        <f t="shared" ref="O1201:O1202" si="625">SUBTOTAL(9,G1201:M1201)</f>
        <v>0</v>
      </c>
      <c r="P1201" s="94">
        <f t="shared" ref="P1201:P1202" si="626">O1201</f>
        <v>0</v>
      </c>
      <c r="Q1201" s="679">
        <v>6.84</v>
      </c>
      <c r="R1201" s="737">
        <f t="shared" si="612"/>
        <v>444.59999999999997</v>
      </c>
      <c r="S1201" s="746">
        <f t="shared" si="613"/>
        <v>355.68</v>
      </c>
      <c r="T1201" s="455">
        <v>20</v>
      </c>
      <c r="U1201" s="435">
        <f t="shared" si="614"/>
        <v>38.705128205128204</v>
      </c>
      <c r="V1201" s="459">
        <v>272.517</v>
      </c>
      <c r="W1201" s="753">
        <f t="shared" ref="W1201:W1202" si="627">S1201*O1201</f>
        <v>0</v>
      </c>
      <c r="X1201" s="553">
        <f t="shared" si="620"/>
        <v>0</v>
      </c>
      <c r="Y1201" s="438" t="s">
        <v>773</v>
      </c>
      <c r="Z1201" s="436">
        <f t="shared" si="617"/>
        <v>20</v>
      </c>
      <c r="AA1201" s="428"/>
      <c r="AB1201" s="2"/>
      <c r="AC1201" s="1"/>
      <c r="AD1201" s="2"/>
      <c r="AE1201" s="2"/>
      <c r="AF1201" s="2"/>
      <c r="AG1201" s="2"/>
      <c r="AH1201" s="2"/>
      <c r="AI1201" s="2"/>
      <c r="AJ1201" s="2"/>
      <c r="AK1201" s="122"/>
      <c r="AL1201" s="2"/>
      <c r="AM1201" s="2"/>
      <c r="AN1201" s="2"/>
      <c r="AO1201" s="2"/>
      <c r="AP1201" s="2"/>
      <c r="AQ1201" s="2"/>
      <c r="AR1201" s="2"/>
      <c r="AS1201" s="2"/>
      <c r="AT1201" s="2"/>
      <c r="AU1201" s="2"/>
      <c r="AV1201" s="2"/>
      <c r="AW1201" s="2"/>
      <c r="AX1201" s="2"/>
      <c r="AY1201" s="2"/>
      <c r="AZ1201" s="2"/>
      <c r="BA1201" s="2"/>
      <c r="BB1201" s="2"/>
      <c r="BC1201" s="2"/>
      <c r="BD1201" s="2"/>
      <c r="BE1201" s="2"/>
    </row>
    <row r="1202" spans="1:57" s="3" customFormat="1" ht="63.75" hidden="1" customHeight="1">
      <c r="A1202" s="521" t="s">
        <v>11</v>
      </c>
      <c r="B1202" s="477"/>
      <c r="C1202" s="512" t="s">
        <v>784</v>
      </c>
      <c r="D1202" s="62" t="s">
        <v>222</v>
      </c>
      <c r="E1202" s="30" t="s">
        <v>605</v>
      </c>
      <c r="F1202" s="75" t="s">
        <v>23</v>
      </c>
      <c r="G1202" s="254"/>
      <c r="H1202" s="631"/>
      <c r="I1202" s="67"/>
      <c r="J1202" s="258"/>
      <c r="K1202" s="258"/>
      <c r="L1202" s="258"/>
      <c r="M1202" s="258"/>
      <c r="N1202" s="216">
        <v>0</v>
      </c>
      <c r="O1202" s="50">
        <f t="shared" si="625"/>
        <v>0</v>
      </c>
      <c r="P1202" s="94">
        <f t="shared" si="626"/>
        <v>0</v>
      </c>
      <c r="Q1202" s="679">
        <v>6.84</v>
      </c>
      <c r="R1202" s="737">
        <f t="shared" si="612"/>
        <v>444.59999999999997</v>
      </c>
      <c r="S1202" s="746">
        <f t="shared" si="613"/>
        <v>355.68</v>
      </c>
      <c r="T1202" s="455">
        <v>20</v>
      </c>
      <c r="U1202" s="435">
        <f t="shared" si="614"/>
        <v>38.705128205128204</v>
      </c>
      <c r="V1202" s="459">
        <v>272.517</v>
      </c>
      <c r="W1202" s="753">
        <f t="shared" si="627"/>
        <v>0</v>
      </c>
      <c r="X1202" s="553">
        <f t="shared" si="620"/>
        <v>0</v>
      </c>
      <c r="Y1202" s="438" t="s">
        <v>773</v>
      </c>
      <c r="Z1202" s="436">
        <f t="shared" si="617"/>
        <v>20</v>
      </c>
      <c r="AA1202" s="428"/>
      <c r="AB1202" s="2"/>
      <c r="AC1202" s="1"/>
      <c r="AD1202" s="2"/>
      <c r="AE1202" s="2"/>
      <c r="AF1202" s="2"/>
      <c r="AG1202" s="2"/>
      <c r="AH1202" s="2"/>
      <c r="AI1202" s="2"/>
      <c r="AJ1202" s="2"/>
      <c r="AK1202" s="122"/>
      <c r="AL1202" s="2"/>
      <c r="AM1202" s="2"/>
      <c r="AN1202" s="2"/>
      <c r="AO1202" s="2"/>
      <c r="AP1202" s="2"/>
      <c r="AQ1202" s="2"/>
      <c r="AR1202" s="2"/>
      <c r="AS1202" s="2"/>
      <c r="AT1202" s="2"/>
      <c r="AU1202" s="2"/>
      <c r="AV1202" s="2"/>
      <c r="AW1202" s="2"/>
      <c r="AX1202" s="2"/>
      <c r="AY1202" s="2"/>
      <c r="AZ1202" s="2"/>
      <c r="BA1202" s="2"/>
      <c r="BB1202" s="2"/>
      <c r="BC1202" s="2"/>
      <c r="BD1202" s="2"/>
      <c r="BE1202" s="2"/>
    </row>
    <row r="1203" spans="1:57" s="3" customFormat="1" ht="63.75" hidden="1" customHeight="1">
      <c r="A1203" s="521" t="s">
        <v>11</v>
      </c>
      <c r="B1203" s="477"/>
      <c r="C1203" s="512" t="s">
        <v>784</v>
      </c>
      <c r="D1203" s="62" t="s">
        <v>222</v>
      </c>
      <c r="E1203" s="30" t="s">
        <v>605</v>
      </c>
      <c r="F1203" s="75" t="s">
        <v>54</v>
      </c>
      <c r="G1203" s="254"/>
      <c r="H1203" s="631"/>
      <c r="I1203" s="67"/>
      <c r="J1203" s="258"/>
      <c r="K1203" s="258"/>
      <c r="L1203" s="258"/>
      <c r="M1203" s="258"/>
      <c r="N1203" s="216">
        <v>0</v>
      </c>
      <c r="O1203" s="50">
        <f t="shared" si="618"/>
        <v>0</v>
      </c>
      <c r="P1203" s="94">
        <f t="shared" si="619"/>
        <v>0</v>
      </c>
      <c r="Q1203" s="403">
        <v>6.83</v>
      </c>
      <c r="R1203" s="437">
        <f t="shared" si="612"/>
        <v>443.95</v>
      </c>
      <c r="S1203" s="395">
        <f t="shared" si="613"/>
        <v>266.37</v>
      </c>
      <c r="T1203" s="455">
        <v>40</v>
      </c>
      <c r="U1203" s="435">
        <f t="shared" si="614"/>
        <v>38.61538461538462</v>
      </c>
      <c r="V1203" s="459">
        <v>272.517</v>
      </c>
      <c r="W1203" s="318">
        <f t="shared" ref="W1203:W1307" si="628">S1203*O1203</f>
        <v>0</v>
      </c>
      <c r="X1203" s="553">
        <f t="shared" si="620"/>
        <v>0</v>
      </c>
      <c r="Y1203" s="438" t="s">
        <v>773</v>
      </c>
      <c r="Z1203" s="436">
        <f t="shared" si="617"/>
        <v>40</v>
      </c>
      <c r="AA1203" s="428"/>
      <c r="AB1203" s="2"/>
      <c r="AC1203" s="1"/>
      <c r="AD1203" s="2"/>
      <c r="AE1203" s="2"/>
      <c r="AF1203" s="2"/>
      <c r="AG1203" s="2"/>
      <c r="AH1203" s="2"/>
      <c r="AI1203" s="2"/>
      <c r="AJ1203" s="2"/>
      <c r="AK1203" s="122"/>
      <c r="AL1203" s="2"/>
      <c r="AM1203" s="2"/>
      <c r="AN1203" s="2"/>
      <c r="AO1203" s="2"/>
      <c r="AP1203" s="2"/>
      <c r="AQ1203" s="2"/>
      <c r="AR1203" s="2"/>
      <c r="AS1203" s="2"/>
      <c r="AT1203" s="2"/>
      <c r="AU1203" s="2"/>
      <c r="AV1203" s="2"/>
      <c r="AW1203" s="2"/>
      <c r="AX1203" s="2"/>
      <c r="AY1203" s="2"/>
      <c r="AZ1203" s="2"/>
      <c r="BA1203" s="2"/>
      <c r="BB1203" s="2"/>
      <c r="BC1203" s="2"/>
      <c r="BD1203" s="2"/>
      <c r="BE1203" s="2"/>
    </row>
    <row r="1204" spans="1:57" s="3" customFormat="1" ht="63.75" hidden="1" customHeight="1">
      <c r="A1204" s="521" t="s">
        <v>11</v>
      </c>
      <c r="B1204" s="477"/>
      <c r="C1204" s="512" t="s">
        <v>784</v>
      </c>
      <c r="D1204" s="62" t="s">
        <v>222</v>
      </c>
      <c r="E1204" s="30" t="s">
        <v>605</v>
      </c>
      <c r="F1204" s="75" t="s">
        <v>9</v>
      </c>
      <c r="G1204" s="254"/>
      <c r="H1204" s="631"/>
      <c r="I1204" s="67"/>
      <c r="J1204" s="258"/>
      <c r="K1204" s="258"/>
      <c r="L1204" s="258"/>
      <c r="M1204" s="258"/>
      <c r="N1204" s="216">
        <v>0</v>
      </c>
      <c r="O1204" s="50">
        <f t="shared" si="618"/>
        <v>0</v>
      </c>
      <c r="P1204" s="94">
        <f t="shared" si="619"/>
        <v>0</v>
      </c>
      <c r="Q1204" s="403">
        <v>6.83</v>
      </c>
      <c r="R1204" s="437">
        <f t="shared" si="612"/>
        <v>443.95</v>
      </c>
      <c r="S1204" s="395">
        <f t="shared" si="613"/>
        <v>310.76499999999999</v>
      </c>
      <c r="T1204" s="455">
        <v>30</v>
      </c>
      <c r="U1204" s="435">
        <f t="shared" si="614"/>
        <v>38.61538461538462</v>
      </c>
      <c r="V1204" s="459">
        <v>272.517</v>
      </c>
      <c r="W1204" s="335">
        <f>S1204*O1204</f>
        <v>0</v>
      </c>
      <c r="X1204" s="553">
        <f t="shared" si="620"/>
        <v>0</v>
      </c>
      <c r="Y1204" s="438" t="s">
        <v>773</v>
      </c>
      <c r="Z1204" s="436">
        <f t="shared" si="617"/>
        <v>30</v>
      </c>
      <c r="AA1204" s="428"/>
      <c r="AB1204" s="2"/>
      <c r="AC1204" s="1"/>
      <c r="AD1204" s="2"/>
      <c r="AE1204" s="2"/>
      <c r="AF1204" s="2"/>
      <c r="AG1204" s="2"/>
      <c r="AH1204" s="2"/>
      <c r="AI1204" s="2"/>
      <c r="AJ1204" s="2"/>
      <c r="AK1204" s="122"/>
      <c r="AL1204" s="2"/>
      <c r="AM1204" s="2"/>
      <c r="AN1204" s="2"/>
      <c r="AO1204" s="2"/>
      <c r="AP1204" s="2"/>
      <c r="AQ1204" s="2"/>
      <c r="AR1204" s="2"/>
      <c r="AS1204" s="2"/>
      <c r="AT1204" s="2"/>
      <c r="AU1204" s="2"/>
      <c r="AV1204" s="2"/>
      <c r="AW1204" s="2"/>
      <c r="AX1204" s="2"/>
      <c r="AY1204" s="2"/>
      <c r="AZ1204" s="2"/>
      <c r="BA1204" s="2"/>
      <c r="BB1204" s="2"/>
      <c r="BC1204" s="2"/>
      <c r="BD1204" s="2"/>
      <c r="BE1204" s="2"/>
    </row>
    <row r="1205" spans="1:57" s="3" customFormat="1" ht="63.75" hidden="1" customHeight="1">
      <c r="A1205" s="521" t="s">
        <v>11</v>
      </c>
      <c r="B1205" s="521"/>
      <c r="C1205" s="648" t="s">
        <v>784</v>
      </c>
      <c r="D1205" s="62" t="s">
        <v>222</v>
      </c>
      <c r="E1205" s="30" t="s">
        <v>605</v>
      </c>
      <c r="F1205" s="75" t="s">
        <v>42</v>
      </c>
      <c r="G1205" s="254"/>
      <c r="H1205" s="631"/>
      <c r="I1205" s="67"/>
      <c r="J1205" s="258"/>
      <c r="K1205" s="258"/>
      <c r="L1205" s="258"/>
      <c r="M1205" s="258"/>
      <c r="N1205" s="216">
        <v>0</v>
      </c>
      <c r="O1205" s="50">
        <f t="shared" si="618"/>
        <v>0</v>
      </c>
      <c r="P1205" s="94">
        <f t="shared" si="619"/>
        <v>0</v>
      </c>
      <c r="Q1205" s="403">
        <v>6.83</v>
      </c>
      <c r="R1205" s="437">
        <f t="shared" si="612"/>
        <v>443.95</v>
      </c>
      <c r="S1205" s="395">
        <f t="shared" si="613"/>
        <v>288.56749999999994</v>
      </c>
      <c r="T1205" s="455">
        <v>35</v>
      </c>
      <c r="U1205" s="435">
        <f t="shared" si="614"/>
        <v>38.61538461538462</v>
      </c>
      <c r="V1205" s="459">
        <v>272.517</v>
      </c>
      <c r="W1205" s="318">
        <f t="shared" si="628"/>
        <v>0</v>
      </c>
      <c r="X1205" s="553">
        <f t="shared" si="620"/>
        <v>0</v>
      </c>
      <c r="Y1205" s="438" t="s">
        <v>773</v>
      </c>
      <c r="Z1205" s="436">
        <f t="shared" si="617"/>
        <v>35</v>
      </c>
      <c r="AA1205" s="428"/>
      <c r="AB1205" s="2"/>
      <c r="AC1205" s="1"/>
      <c r="AD1205" s="2"/>
      <c r="AE1205" s="2"/>
      <c r="AF1205" s="2"/>
      <c r="AG1205" s="2"/>
      <c r="AH1205" s="2"/>
      <c r="AI1205" s="2"/>
      <c r="AJ1205" s="2"/>
      <c r="AK1205" s="122"/>
      <c r="AL1205" s="2"/>
      <c r="AM1205" s="2"/>
      <c r="AN1205" s="2"/>
      <c r="AO1205" s="2"/>
      <c r="AP1205" s="2"/>
      <c r="AQ1205" s="2"/>
      <c r="AR1205" s="2"/>
      <c r="AS1205" s="2"/>
      <c r="AT1205" s="2"/>
      <c r="AU1205" s="2"/>
      <c r="AV1205" s="2"/>
      <c r="AW1205" s="2"/>
      <c r="AX1205" s="2"/>
      <c r="AY1205" s="2"/>
      <c r="AZ1205" s="2"/>
      <c r="BA1205" s="2"/>
      <c r="BB1205" s="2"/>
      <c r="BC1205" s="2"/>
      <c r="BD1205" s="2"/>
      <c r="BE1205" s="2"/>
    </row>
    <row r="1206" spans="1:57" s="3" customFormat="1" ht="27" hidden="1" customHeight="1">
      <c r="A1206" s="642" t="s">
        <v>11</v>
      </c>
      <c r="B1206" s="521"/>
      <c r="C1206" s="322"/>
      <c r="D1206" s="62" t="s">
        <v>225</v>
      </c>
      <c r="E1206" s="30" t="s">
        <v>605</v>
      </c>
      <c r="F1206" s="75" t="s">
        <v>8</v>
      </c>
      <c r="G1206" s="14"/>
      <c r="H1206" s="29"/>
      <c r="I1206" s="34"/>
      <c r="J1206" s="35"/>
      <c r="K1206" s="35"/>
      <c r="L1206" s="35"/>
      <c r="M1206" s="35"/>
      <c r="N1206" s="216">
        <v>0</v>
      </c>
      <c r="O1206" s="50">
        <f t="shared" si="618"/>
        <v>0</v>
      </c>
      <c r="P1206" s="94">
        <f t="shared" si="619"/>
        <v>0</v>
      </c>
      <c r="Q1206" s="403">
        <v>4.51</v>
      </c>
      <c r="R1206" s="437">
        <f t="shared" si="612"/>
        <v>293.14999999999998</v>
      </c>
      <c r="S1206" s="395">
        <f t="shared" si="613"/>
        <v>190.54749999999996</v>
      </c>
      <c r="T1206" s="455">
        <v>35</v>
      </c>
      <c r="U1206" s="435">
        <f t="shared" si="614"/>
        <v>38.61538461538462</v>
      </c>
      <c r="V1206" s="459">
        <v>179.94899999999998</v>
      </c>
      <c r="W1206" s="318">
        <f t="shared" si="628"/>
        <v>0</v>
      </c>
      <c r="X1206" s="553">
        <f t="shared" si="620"/>
        <v>0</v>
      </c>
      <c r="Y1206" s="438" t="s">
        <v>773</v>
      </c>
      <c r="Z1206" s="436">
        <f t="shared" si="617"/>
        <v>35</v>
      </c>
      <c r="AA1206" s="428"/>
      <c r="AB1206" s="2"/>
      <c r="AC1206" s="1"/>
      <c r="AD1206" s="2"/>
      <c r="AE1206" s="2"/>
      <c r="AF1206" s="2"/>
      <c r="AG1206" s="2"/>
      <c r="AH1206" s="2"/>
      <c r="AI1206" s="2"/>
      <c r="AJ1206" s="2"/>
      <c r="AK1206" s="122"/>
      <c r="AL1206" s="2"/>
      <c r="AM1206" s="2"/>
      <c r="AN1206" s="2"/>
      <c r="AO1206" s="2"/>
      <c r="AP1206" s="2"/>
      <c r="AQ1206" s="2"/>
      <c r="AR1206" s="2"/>
      <c r="AS1206" s="2"/>
      <c r="AT1206" s="2"/>
      <c r="AU1206" s="2"/>
      <c r="AV1206" s="2"/>
      <c r="AW1206" s="2"/>
      <c r="AX1206" s="2"/>
      <c r="AY1206" s="2"/>
      <c r="AZ1206" s="2"/>
      <c r="BA1206" s="2"/>
      <c r="BB1206" s="2"/>
      <c r="BC1206" s="2"/>
      <c r="BD1206" s="2"/>
      <c r="BE1206" s="2"/>
    </row>
    <row r="1207" spans="1:57" s="3" customFormat="1" ht="39.200000000000003" hidden="1" customHeight="1">
      <c r="A1207" s="521" t="s">
        <v>11</v>
      </c>
      <c r="B1207" s="477"/>
      <c r="C1207" s="512" t="s">
        <v>784</v>
      </c>
      <c r="D1207" s="62" t="s">
        <v>225</v>
      </c>
      <c r="E1207" s="30" t="s">
        <v>605</v>
      </c>
      <c r="F1207" s="75" t="s">
        <v>23</v>
      </c>
      <c r="G1207" s="254"/>
      <c r="H1207" s="631"/>
      <c r="I1207" s="67"/>
      <c r="J1207" s="258"/>
      <c r="K1207" s="258"/>
      <c r="L1207" s="258"/>
      <c r="M1207" s="258"/>
      <c r="N1207" s="216">
        <v>0</v>
      </c>
      <c r="O1207" s="50">
        <f t="shared" si="618"/>
        <v>0</v>
      </c>
      <c r="P1207" s="94">
        <f t="shared" si="619"/>
        <v>0</v>
      </c>
      <c r="Q1207" s="403">
        <v>4.51</v>
      </c>
      <c r="R1207" s="437">
        <f t="shared" si="612"/>
        <v>293.14999999999998</v>
      </c>
      <c r="S1207" s="395">
        <f t="shared" si="613"/>
        <v>190.54749999999996</v>
      </c>
      <c r="T1207" s="455">
        <v>35</v>
      </c>
      <c r="U1207" s="435">
        <f t="shared" si="614"/>
        <v>19.832508954460181</v>
      </c>
      <c r="V1207" s="459">
        <v>235.01099999999997</v>
      </c>
      <c r="W1207" s="318">
        <f t="shared" si="628"/>
        <v>0</v>
      </c>
      <c r="X1207" s="553">
        <f t="shared" si="620"/>
        <v>0</v>
      </c>
      <c r="Y1207" s="438" t="s">
        <v>773</v>
      </c>
      <c r="Z1207" s="436">
        <f t="shared" si="617"/>
        <v>35</v>
      </c>
      <c r="AA1207" s="428"/>
      <c r="AB1207" s="2"/>
      <c r="AC1207" s="1"/>
      <c r="AD1207" s="2"/>
      <c r="AE1207" s="2"/>
      <c r="AF1207" s="2"/>
      <c r="AG1207" s="2"/>
      <c r="AH1207" s="2"/>
      <c r="AI1207" s="2"/>
      <c r="AJ1207" s="2"/>
      <c r="AK1207" s="122"/>
      <c r="AL1207" s="2"/>
      <c r="AM1207" s="2"/>
      <c r="AN1207" s="2"/>
      <c r="AO1207" s="2"/>
      <c r="AP1207" s="2"/>
      <c r="AQ1207" s="2"/>
      <c r="AR1207" s="2"/>
      <c r="AS1207" s="2"/>
      <c r="AT1207" s="2"/>
      <c r="AU1207" s="2"/>
      <c r="AV1207" s="2"/>
      <c r="AW1207" s="2"/>
      <c r="AX1207" s="2"/>
      <c r="AY1207" s="2"/>
      <c r="AZ1207" s="2"/>
      <c r="BA1207" s="2"/>
      <c r="BB1207" s="2"/>
      <c r="BC1207" s="2"/>
      <c r="BD1207" s="2"/>
      <c r="BE1207" s="2"/>
    </row>
    <row r="1208" spans="1:57" s="3" customFormat="1" ht="63.75" hidden="1" customHeight="1">
      <c r="A1208" s="521" t="s">
        <v>11</v>
      </c>
      <c r="B1208" s="477"/>
      <c r="C1208" s="512" t="s">
        <v>784</v>
      </c>
      <c r="D1208" s="62" t="s">
        <v>228</v>
      </c>
      <c r="E1208" s="30" t="s">
        <v>605</v>
      </c>
      <c r="F1208" s="75" t="s">
        <v>231</v>
      </c>
      <c r="G1208" s="254"/>
      <c r="H1208" s="631"/>
      <c r="I1208" s="67"/>
      <c r="J1208" s="258"/>
      <c r="K1208" s="258"/>
      <c r="L1208" s="258"/>
      <c r="M1208" s="258"/>
      <c r="N1208" s="216">
        <v>3</v>
      </c>
      <c r="O1208" s="50">
        <f t="shared" si="618"/>
        <v>0</v>
      </c>
      <c r="P1208" s="94">
        <f t="shared" si="619"/>
        <v>0</v>
      </c>
      <c r="Q1208" s="403">
        <v>7.07</v>
      </c>
      <c r="R1208" s="437">
        <f t="shared" si="612"/>
        <v>459.55</v>
      </c>
      <c r="S1208" s="395">
        <f t="shared" si="613"/>
        <v>321.685</v>
      </c>
      <c r="T1208" s="455">
        <v>30</v>
      </c>
      <c r="U1208" s="435">
        <f t="shared" si="614"/>
        <v>38.61538461538462</v>
      </c>
      <c r="V1208" s="459">
        <v>282.09300000000002</v>
      </c>
      <c r="W1208" s="335">
        <f>S1208*O1208</f>
        <v>0</v>
      </c>
      <c r="X1208" s="553">
        <f t="shared" si="620"/>
        <v>0</v>
      </c>
      <c r="Y1208" s="438" t="s">
        <v>773</v>
      </c>
      <c r="Z1208" s="436">
        <f t="shared" si="617"/>
        <v>30</v>
      </c>
      <c r="AA1208" s="428"/>
      <c r="AB1208" s="2"/>
      <c r="AC1208" s="1"/>
      <c r="AD1208" s="2"/>
      <c r="AE1208" s="2"/>
      <c r="AF1208" s="2"/>
      <c r="AG1208" s="2"/>
      <c r="AH1208" s="2"/>
      <c r="AI1208" s="2"/>
      <c r="AJ1208" s="2"/>
      <c r="AK1208" s="122"/>
      <c r="AL1208" s="2"/>
      <c r="AM1208" s="2"/>
      <c r="AN1208" s="2"/>
      <c r="AO1208" s="2"/>
      <c r="AP1208" s="2"/>
      <c r="AQ1208" s="2"/>
      <c r="AR1208" s="2"/>
      <c r="AS1208" s="2"/>
      <c r="AT1208" s="2"/>
      <c r="AU1208" s="2"/>
      <c r="AV1208" s="2"/>
      <c r="AW1208" s="2"/>
      <c r="AX1208" s="2"/>
      <c r="AY1208" s="2"/>
      <c r="AZ1208" s="2"/>
      <c r="BA1208" s="2"/>
      <c r="BB1208" s="2"/>
      <c r="BC1208" s="2"/>
      <c r="BD1208" s="2"/>
      <c r="BE1208" s="2"/>
    </row>
    <row r="1209" spans="1:57" s="3" customFormat="1" ht="27" hidden="1" customHeight="1">
      <c r="A1209" s="642" t="s">
        <v>11</v>
      </c>
      <c r="B1209" s="521"/>
      <c r="C1209" s="322"/>
      <c r="D1209" s="62" t="s">
        <v>229</v>
      </c>
      <c r="E1209" s="30" t="s">
        <v>605</v>
      </c>
      <c r="F1209" s="75" t="s">
        <v>184</v>
      </c>
      <c r="G1209" s="14"/>
      <c r="H1209" s="29"/>
      <c r="I1209" s="34"/>
      <c r="J1209" s="35"/>
      <c r="K1209" s="35"/>
      <c r="L1209" s="35"/>
      <c r="M1209" s="35"/>
      <c r="N1209" s="216">
        <v>0</v>
      </c>
      <c r="O1209" s="50">
        <f t="shared" si="618"/>
        <v>0</v>
      </c>
      <c r="P1209" s="94">
        <f t="shared" si="619"/>
        <v>0</v>
      </c>
      <c r="Q1209" s="403">
        <v>7.07</v>
      </c>
      <c r="R1209" s="437">
        <f t="shared" si="612"/>
        <v>459.55</v>
      </c>
      <c r="S1209" s="395">
        <f t="shared" si="613"/>
        <v>298.70749999999998</v>
      </c>
      <c r="T1209" s="455">
        <v>35</v>
      </c>
      <c r="U1209" s="435">
        <f t="shared" si="614"/>
        <v>38.61538461538462</v>
      </c>
      <c r="V1209" s="459">
        <v>282.09300000000002</v>
      </c>
      <c r="W1209" s="318">
        <f t="shared" si="628"/>
        <v>0</v>
      </c>
      <c r="X1209" s="553">
        <f t="shared" si="620"/>
        <v>0</v>
      </c>
      <c r="Y1209" s="438" t="s">
        <v>773</v>
      </c>
      <c r="Z1209" s="436">
        <f t="shared" si="617"/>
        <v>35</v>
      </c>
      <c r="AA1209" s="428"/>
      <c r="AB1209" s="2"/>
      <c r="AC1209" s="1"/>
      <c r="AD1209" s="2"/>
      <c r="AE1209" s="2"/>
      <c r="AF1209" s="2"/>
      <c r="AG1209" s="2"/>
      <c r="AH1209" s="2"/>
      <c r="AI1209" s="2"/>
      <c r="AJ1209" s="2"/>
      <c r="AK1209" s="122"/>
      <c r="AL1209" s="2"/>
      <c r="AM1209" s="2"/>
      <c r="AN1209" s="2"/>
      <c r="AO1209" s="2"/>
      <c r="AP1209" s="2"/>
      <c r="AQ1209" s="2"/>
      <c r="AR1209" s="2"/>
      <c r="AS1209" s="2"/>
      <c r="AT1209" s="2"/>
      <c r="AU1209" s="2"/>
      <c r="AV1209" s="2"/>
      <c r="AW1209" s="2"/>
      <c r="AX1209" s="2"/>
      <c r="AY1209" s="2"/>
      <c r="AZ1209" s="2"/>
      <c r="BA1209" s="2"/>
      <c r="BB1209" s="2"/>
      <c r="BC1209" s="2"/>
      <c r="BD1209" s="2"/>
      <c r="BE1209" s="2"/>
    </row>
    <row r="1210" spans="1:57" s="3" customFormat="1" ht="27" hidden="1" customHeight="1">
      <c r="A1210" s="642" t="s">
        <v>11</v>
      </c>
      <c r="B1210" s="492"/>
      <c r="C1210" s="322"/>
      <c r="D1210" s="62" t="s">
        <v>230</v>
      </c>
      <c r="E1210" s="30" t="s">
        <v>605</v>
      </c>
      <c r="F1210" s="75" t="s">
        <v>83</v>
      </c>
      <c r="G1210" s="14"/>
      <c r="H1210" s="29"/>
      <c r="I1210" s="34"/>
      <c r="J1210" s="35"/>
      <c r="K1210" s="35"/>
      <c r="L1210" s="35"/>
      <c r="M1210" s="35"/>
      <c r="N1210" s="216">
        <v>0</v>
      </c>
      <c r="O1210" s="50">
        <f t="shared" si="618"/>
        <v>0</v>
      </c>
      <c r="P1210" s="94">
        <f t="shared" si="619"/>
        <v>0</v>
      </c>
      <c r="Q1210" s="403">
        <v>7.07</v>
      </c>
      <c r="R1210" s="437">
        <f t="shared" si="612"/>
        <v>459.55</v>
      </c>
      <c r="S1210" s="395">
        <f t="shared" si="613"/>
        <v>183.82000000000002</v>
      </c>
      <c r="T1210" s="455">
        <v>60</v>
      </c>
      <c r="U1210" s="435">
        <f t="shared" si="614"/>
        <v>60.099999999999994</v>
      </c>
      <c r="V1210" s="459">
        <v>183.36045000000001</v>
      </c>
      <c r="W1210" s="318">
        <f t="shared" si="628"/>
        <v>0</v>
      </c>
      <c r="X1210" s="553">
        <f t="shared" si="620"/>
        <v>0</v>
      </c>
      <c r="Y1210" s="438" t="s">
        <v>773</v>
      </c>
      <c r="Z1210" s="436">
        <f t="shared" si="617"/>
        <v>60</v>
      </c>
      <c r="AA1210" s="428"/>
      <c r="AB1210" s="171"/>
      <c r="AC1210" s="1"/>
      <c r="AD1210" s="2"/>
      <c r="AE1210" s="2"/>
      <c r="AF1210" s="2"/>
      <c r="AG1210" s="2"/>
      <c r="AH1210" s="2"/>
      <c r="AI1210" s="2"/>
      <c r="AJ1210" s="2"/>
      <c r="AK1210" s="122"/>
      <c r="AL1210" s="2"/>
      <c r="AM1210" s="2"/>
      <c r="AN1210" s="2"/>
      <c r="AO1210" s="2"/>
      <c r="AP1210" s="2"/>
      <c r="AQ1210" s="2"/>
      <c r="AR1210" s="2"/>
      <c r="AS1210" s="2"/>
      <c r="AT1210" s="2"/>
      <c r="AU1210" s="2"/>
      <c r="AV1210" s="2"/>
      <c r="AW1210" s="2"/>
      <c r="AX1210" s="2"/>
      <c r="AY1210" s="2"/>
      <c r="AZ1210" s="2"/>
      <c r="BA1210" s="2"/>
      <c r="BB1210" s="2"/>
      <c r="BC1210" s="2"/>
      <c r="BD1210" s="2"/>
      <c r="BE1210" s="2"/>
    </row>
    <row r="1211" spans="1:57" s="3" customFormat="1" ht="27" hidden="1" customHeight="1">
      <c r="A1211" s="642" t="s">
        <v>11</v>
      </c>
      <c r="B1211" s="492"/>
      <c r="C1211" s="322"/>
      <c r="D1211" s="62"/>
      <c r="E1211" s="30" t="s">
        <v>236</v>
      </c>
      <c r="F1211" s="75" t="s">
        <v>26</v>
      </c>
      <c r="G1211" s="14"/>
      <c r="H1211" s="29"/>
      <c r="I1211" s="34"/>
      <c r="J1211" s="35"/>
      <c r="K1211" s="35"/>
      <c r="L1211" s="35"/>
      <c r="M1211" s="35"/>
      <c r="N1211" s="216">
        <v>0</v>
      </c>
      <c r="O1211" s="50">
        <f t="shared" si="618"/>
        <v>0</v>
      </c>
      <c r="P1211" s="94">
        <f t="shared" si="619"/>
        <v>0</v>
      </c>
      <c r="Q1211" s="403">
        <v>8.17</v>
      </c>
      <c r="R1211" s="437">
        <f t="shared" si="612"/>
        <v>531.04999999999995</v>
      </c>
      <c r="S1211" s="395">
        <f t="shared" si="613"/>
        <v>345.18249999999995</v>
      </c>
      <c r="T1211" s="455">
        <v>35</v>
      </c>
      <c r="U1211" s="435">
        <f t="shared" si="614"/>
        <v>38.615384615384606</v>
      </c>
      <c r="V1211" s="459">
        <v>325.983</v>
      </c>
      <c r="W1211" s="318">
        <f t="shared" si="628"/>
        <v>0</v>
      </c>
      <c r="X1211" s="553">
        <f t="shared" si="620"/>
        <v>0</v>
      </c>
      <c r="Y1211" s="438" t="s">
        <v>773</v>
      </c>
      <c r="Z1211" s="436">
        <f t="shared" si="617"/>
        <v>35</v>
      </c>
      <c r="AA1211" s="428"/>
      <c r="AB1211" s="171"/>
      <c r="AC1211" s="1"/>
      <c r="AD1211" s="2"/>
      <c r="AE1211" s="2"/>
      <c r="AF1211" s="2"/>
      <c r="AG1211" s="2"/>
      <c r="AH1211" s="2"/>
      <c r="AI1211" s="2"/>
      <c r="AJ1211" s="2"/>
      <c r="AK1211" s="122"/>
      <c r="AL1211" s="2"/>
      <c r="AM1211" s="2"/>
      <c r="AN1211" s="2"/>
      <c r="AO1211" s="2"/>
      <c r="AP1211" s="2"/>
      <c r="AQ1211" s="2"/>
      <c r="AR1211" s="2"/>
      <c r="AS1211" s="2"/>
      <c r="AT1211" s="2"/>
      <c r="AU1211" s="2"/>
      <c r="AV1211" s="2"/>
      <c r="AW1211" s="2"/>
      <c r="AX1211" s="2"/>
      <c r="AY1211" s="2"/>
      <c r="AZ1211" s="2"/>
      <c r="BA1211" s="2"/>
      <c r="BB1211" s="2"/>
      <c r="BC1211" s="2"/>
      <c r="BD1211" s="2"/>
      <c r="BE1211" s="2"/>
    </row>
    <row r="1212" spans="1:57" s="3" customFormat="1" ht="27" hidden="1" customHeight="1">
      <c r="A1212" s="642" t="s">
        <v>11</v>
      </c>
      <c r="B1212" s="492"/>
      <c r="C1212" s="322"/>
      <c r="D1212" s="62"/>
      <c r="E1212" s="30" t="s">
        <v>236</v>
      </c>
      <c r="F1212" s="75" t="s">
        <v>7</v>
      </c>
      <c r="G1212" s="14"/>
      <c r="H1212" s="29"/>
      <c r="I1212" s="34"/>
      <c r="J1212" s="35"/>
      <c r="K1212" s="35"/>
      <c r="L1212" s="35"/>
      <c r="M1212" s="35"/>
      <c r="N1212" s="216">
        <v>0</v>
      </c>
      <c r="O1212" s="50">
        <f t="shared" si="618"/>
        <v>0</v>
      </c>
      <c r="P1212" s="94">
        <f t="shared" si="619"/>
        <v>0</v>
      </c>
      <c r="Q1212" s="403">
        <v>8.17</v>
      </c>
      <c r="R1212" s="437">
        <f t="shared" si="612"/>
        <v>531.04999999999995</v>
      </c>
      <c r="S1212" s="395">
        <f t="shared" si="613"/>
        <v>345.18249999999995</v>
      </c>
      <c r="T1212" s="455">
        <v>35</v>
      </c>
      <c r="U1212" s="435">
        <f t="shared" si="614"/>
        <v>38.615384615384606</v>
      </c>
      <c r="V1212" s="459">
        <v>325.983</v>
      </c>
      <c r="W1212" s="318">
        <f t="shared" si="628"/>
        <v>0</v>
      </c>
      <c r="X1212" s="553">
        <f t="shared" si="620"/>
        <v>0</v>
      </c>
      <c r="Y1212" s="438" t="s">
        <v>773</v>
      </c>
      <c r="Z1212" s="436">
        <f t="shared" si="617"/>
        <v>35</v>
      </c>
      <c r="AA1212" s="428"/>
      <c r="AB1212" s="171"/>
      <c r="AC1212" s="1"/>
      <c r="AD1212" s="2"/>
      <c r="AE1212" s="2"/>
      <c r="AF1212" s="2"/>
      <c r="AG1212" s="2"/>
      <c r="AH1212" s="2"/>
      <c r="AI1212" s="2"/>
      <c r="AJ1212" s="2"/>
      <c r="AK1212" s="122"/>
      <c r="AL1212" s="2"/>
      <c r="AM1212" s="2"/>
      <c r="AN1212" s="2"/>
      <c r="AO1212" s="2"/>
      <c r="AP1212" s="2"/>
      <c r="AQ1212" s="2"/>
      <c r="AR1212" s="2"/>
      <c r="AS1212" s="2"/>
      <c r="AT1212" s="2"/>
      <c r="AU1212" s="2"/>
      <c r="AV1212" s="2"/>
      <c r="AW1212" s="2"/>
      <c r="AX1212" s="2"/>
      <c r="AY1212" s="2"/>
      <c r="AZ1212" s="2"/>
      <c r="BA1212" s="2"/>
      <c r="BB1212" s="2"/>
      <c r="BC1212" s="2"/>
      <c r="BD1212" s="2"/>
      <c r="BE1212" s="2"/>
    </row>
    <row r="1213" spans="1:57" s="3" customFormat="1" ht="27" hidden="1" customHeight="1">
      <c r="A1213" s="492"/>
      <c r="B1213" s="492"/>
      <c r="C1213" s="322"/>
      <c r="D1213" s="62"/>
      <c r="E1213" s="30" t="s">
        <v>236</v>
      </c>
      <c r="F1213" s="75" t="s">
        <v>4</v>
      </c>
      <c r="G1213" s="14"/>
      <c r="H1213" s="29"/>
      <c r="I1213" s="34"/>
      <c r="J1213" s="35"/>
      <c r="K1213" s="35"/>
      <c r="L1213" s="35"/>
      <c r="M1213" s="35"/>
      <c r="N1213" s="216">
        <v>0</v>
      </c>
      <c r="O1213" s="50">
        <f t="shared" si="618"/>
        <v>0</v>
      </c>
      <c r="P1213" s="94">
        <f t="shared" si="619"/>
        <v>0</v>
      </c>
      <c r="Q1213" s="403">
        <v>8.17</v>
      </c>
      <c r="R1213" s="437">
        <f t="shared" si="612"/>
        <v>531.04999999999995</v>
      </c>
      <c r="S1213" s="395">
        <f t="shared" si="613"/>
        <v>345.18249999999995</v>
      </c>
      <c r="T1213" s="455">
        <v>35</v>
      </c>
      <c r="U1213" s="435">
        <f t="shared" si="614"/>
        <v>38.615384615384606</v>
      </c>
      <c r="V1213" s="459">
        <v>325.983</v>
      </c>
      <c r="W1213" s="318">
        <f t="shared" si="628"/>
        <v>0</v>
      </c>
      <c r="X1213" s="553">
        <f t="shared" si="620"/>
        <v>0</v>
      </c>
      <c r="Y1213" s="438" t="s">
        <v>773</v>
      </c>
      <c r="Z1213" s="436">
        <f t="shared" si="617"/>
        <v>35</v>
      </c>
      <c r="AA1213" s="428"/>
      <c r="AB1213" s="171"/>
      <c r="AC1213" s="1"/>
      <c r="AD1213" s="2"/>
      <c r="AE1213" s="2"/>
      <c r="AF1213" s="2"/>
      <c r="AG1213" s="2"/>
      <c r="AH1213" s="2"/>
      <c r="AI1213" s="2"/>
      <c r="AJ1213" s="2"/>
      <c r="AK1213" s="122"/>
      <c r="AL1213" s="2"/>
      <c r="AM1213" s="2"/>
      <c r="AN1213" s="2"/>
      <c r="AO1213" s="2"/>
      <c r="AP1213" s="2"/>
      <c r="AQ1213" s="2"/>
      <c r="AR1213" s="2"/>
      <c r="AS1213" s="2"/>
      <c r="AT1213" s="2"/>
      <c r="AU1213" s="2"/>
      <c r="AV1213" s="2"/>
      <c r="AW1213" s="2"/>
      <c r="AX1213" s="2"/>
      <c r="AY1213" s="2"/>
      <c r="AZ1213" s="2"/>
      <c r="BA1213" s="2"/>
      <c r="BB1213" s="2"/>
      <c r="BC1213" s="2"/>
      <c r="BD1213" s="2"/>
      <c r="BE1213" s="2"/>
    </row>
    <row r="1214" spans="1:57" s="3" customFormat="1" ht="27" hidden="1" customHeight="1">
      <c r="A1214" s="492"/>
      <c r="B1214" s="492"/>
      <c r="C1214" s="322"/>
      <c r="D1214" s="62"/>
      <c r="E1214" s="30" t="s">
        <v>236</v>
      </c>
      <c r="F1214" s="75" t="s">
        <v>6</v>
      </c>
      <c r="G1214" s="14"/>
      <c r="H1214" s="29"/>
      <c r="I1214" s="34"/>
      <c r="J1214" s="35"/>
      <c r="K1214" s="35"/>
      <c r="L1214" s="35"/>
      <c r="M1214" s="35"/>
      <c r="N1214" s="216">
        <v>0</v>
      </c>
      <c r="O1214" s="50">
        <f t="shared" ref="O1214:O1277" si="629">SUBTOTAL(9,G1214:M1214)</f>
        <v>0</v>
      </c>
      <c r="P1214" s="94">
        <f t="shared" ref="P1214:P1277" si="630">O1214</f>
        <v>0</v>
      </c>
      <c r="Q1214" s="403">
        <v>8.17</v>
      </c>
      <c r="R1214" s="437">
        <f t="shared" ref="R1214:R1277" si="631">Q1214*$S$1</f>
        <v>531.04999999999995</v>
      </c>
      <c r="S1214" s="395">
        <f t="shared" ref="S1214:S1277" si="632">(1-T1214*0.01)*R1214</f>
        <v>345.18249999999995</v>
      </c>
      <c r="T1214" s="455">
        <v>35</v>
      </c>
      <c r="U1214" s="435">
        <f t="shared" ref="U1214:U1277" si="633">(V1214/R1214*100-100)*-1</f>
        <v>38.615384615384606</v>
      </c>
      <c r="V1214" s="459">
        <v>325.983</v>
      </c>
      <c r="W1214" s="318">
        <f t="shared" si="628"/>
        <v>0</v>
      </c>
      <c r="X1214" s="553">
        <f t="shared" si="620"/>
        <v>0</v>
      </c>
      <c r="Y1214" s="438" t="s">
        <v>773</v>
      </c>
      <c r="Z1214" s="436">
        <f t="shared" ref="Z1214:Z1277" si="634">T1214</f>
        <v>35</v>
      </c>
      <c r="AA1214" s="428"/>
      <c r="AB1214" s="171"/>
      <c r="AC1214" s="1"/>
      <c r="AD1214" s="2"/>
      <c r="AE1214" s="2"/>
      <c r="AF1214" s="2"/>
      <c r="AG1214" s="2"/>
      <c r="AH1214" s="2"/>
      <c r="AI1214" s="2"/>
      <c r="AJ1214" s="2"/>
      <c r="AK1214" s="122"/>
      <c r="AL1214" s="2"/>
      <c r="AM1214" s="2"/>
      <c r="AN1214" s="2"/>
      <c r="AO1214" s="2"/>
      <c r="AP1214" s="2"/>
      <c r="AQ1214" s="2"/>
      <c r="AR1214" s="2"/>
      <c r="AS1214" s="2"/>
      <c r="AT1214" s="2"/>
      <c r="AU1214" s="2"/>
      <c r="AV1214" s="2"/>
      <c r="AW1214" s="2"/>
      <c r="AX1214" s="2"/>
      <c r="AY1214" s="2"/>
      <c r="AZ1214" s="2"/>
      <c r="BA1214" s="2"/>
      <c r="BB1214" s="2"/>
      <c r="BC1214" s="2"/>
      <c r="BD1214" s="2"/>
      <c r="BE1214" s="2"/>
    </row>
    <row r="1215" spans="1:57" s="3" customFormat="1" ht="63.75" customHeight="1">
      <c r="A1215" s="521" t="s">
        <v>11</v>
      </c>
      <c r="B1215" s="477"/>
      <c r="C1215" s="512" t="s">
        <v>784</v>
      </c>
      <c r="D1215" s="62" t="s">
        <v>277</v>
      </c>
      <c r="E1215" s="30" t="s">
        <v>605</v>
      </c>
      <c r="F1215" s="75" t="s">
        <v>10</v>
      </c>
      <c r="G1215" s="254"/>
      <c r="H1215" s="631"/>
      <c r="I1215" s="67"/>
      <c r="J1215" s="258"/>
      <c r="K1215" s="258"/>
      <c r="L1215" s="258"/>
      <c r="M1215" s="258"/>
      <c r="N1215" s="216"/>
      <c r="O1215" s="50">
        <f>SUBTOTAL(9,G1215:M1215)</f>
        <v>0</v>
      </c>
      <c r="P1215" s="94">
        <f>O1215</f>
        <v>0</v>
      </c>
      <c r="Q1215" s="679">
        <v>7.2</v>
      </c>
      <c r="R1215" s="737">
        <f>Q1215*$S$1</f>
        <v>468</v>
      </c>
      <c r="S1215" s="746">
        <f t="shared" si="632"/>
        <v>374.40000000000003</v>
      </c>
      <c r="T1215" s="455">
        <v>20</v>
      </c>
      <c r="U1215" s="435">
        <f t="shared" si="633"/>
        <v>41.17307692307692</v>
      </c>
      <c r="V1215" s="459">
        <v>275.31</v>
      </c>
      <c r="W1215" s="753">
        <f>S1215*O1215</f>
        <v>0</v>
      </c>
      <c r="X1215" s="553">
        <f>R1215*P1215</f>
        <v>0</v>
      </c>
      <c r="Y1215" s="438" t="s">
        <v>773</v>
      </c>
      <c r="Z1215" s="436">
        <f t="shared" si="634"/>
        <v>20</v>
      </c>
      <c r="AA1215" s="428"/>
      <c r="AB1215" s="171"/>
      <c r="AC1215" s="1"/>
      <c r="AD1215" s="2"/>
      <c r="AE1215" s="2"/>
      <c r="AF1215" s="2"/>
      <c r="AG1215" s="2"/>
      <c r="AH1215" s="2"/>
      <c r="AI1215" s="2"/>
      <c r="AJ1215" s="2"/>
      <c r="AK1215" s="122"/>
      <c r="AL1215" s="2"/>
      <c r="AM1215" s="2"/>
      <c r="AN1215" s="2"/>
      <c r="AO1215" s="2"/>
      <c r="AP1215" s="2"/>
      <c r="AQ1215" s="2"/>
      <c r="AR1215" s="2"/>
      <c r="AS1215" s="2"/>
      <c r="AT1215" s="2"/>
      <c r="AU1215" s="2"/>
      <c r="AV1215" s="2"/>
      <c r="AW1215" s="2"/>
      <c r="AX1215" s="2"/>
      <c r="AY1215" s="2"/>
      <c r="AZ1215" s="2"/>
      <c r="BA1215" s="2"/>
      <c r="BB1215" s="2"/>
      <c r="BC1215" s="2"/>
      <c r="BD1215" s="2"/>
      <c r="BE1215" s="2"/>
    </row>
    <row r="1216" spans="1:57" s="3" customFormat="1" ht="63.75" hidden="1" customHeight="1">
      <c r="A1216" s="521" t="s">
        <v>11</v>
      </c>
      <c r="B1216" s="477"/>
      <c r="C1216" s="512" t="s">
        <v>784</v>
      </c>
      <c r="D1216" s="62" t="s">
        <v>277</v>
      </c>
      <c r="E1216" s="30" t="s">
        <v>605</v>
      </c>
      <c r="F1216" s="75" t="s">
        <v>8</v>
      </c>
      <c r="G1216" s="254"/>
      <c r="H1216" s="631"/>
      <c r="I1216" s="67"/>
      <c r="J1216" s="258"/>
      <c r="K1216" s="258"/>
      <c r="L1216" s="258"/>
      <c r="M1216" s="258"/>
      <c r="N1216" s="216">
        <v>0</v>
      </c>
      <c r="O1216" s="50">
        <f t="shared" si="629"/>
        <v>0</v>
      </c>
      <c r="P1216" s="94">
        <f t="shared" si="630"/>
        <v>0</v>
      </c>
      <c r="Q1216" s="403">
        <v>7.2</v>
      </c>
      <c r="R1216" s="437">
        <f t="shared" si="631"/>
        <v>468</v>
      </c>
      <c r="S1216" s="395">
        <f t="shared" si="632"/>
        <v>257.40000000000003</v>
      </c>
      <c r="T1216" s="455">
        <v>45</v>
      </c>
      <c r="U1216" s="435">
        <f t="shared" si="633"/>
        <v>41.17307692307692</v>
      </c>
      <c r="V1216" s="459">
        <v>275.31</v>
      </c>
      <c r="W1216" s="318">
        <f t="shared" si="628"/>
        <v>0</v>
      </c>
      <c r="X1216" s="553">
        <f t="shared" si="620"/>
        <v>0</v>
      </c>
      <c r="Y1216" s="438" t="s">
        <v>773</v>
      </c>
      <c r="Z1216" s="436">
        <f t="shared" si="634"/>
        <v>45</v>
      </c>
      <c r="AA1216" s="428"/>
      <c r="AB1216" s="171"/>
      <c r="AC1216" s="1"/>
      <c r="AD1216" s="2"/>
      <c r="AE1216" s="2"/>
      <c r="AF1216" s="2"/>
      <c r="AG1216" s="2"/>
      <c r="AH1216" s="2"/>
      <c r="AI1216" s="2"/>
      <c r="AJ1216" s="2"/>
      <c r="AK1216" s="122"/>
      <c r="AL1216" s="2"/>
      <c r="AM1216" s="2"/>
      <c r="AN1216" s="2"/>
      <c r="AO1216" s="2"/>
      <c r="AP1216" s="2"/>
      <c r="AQ1216" s="2"/>
      <c r="AR1216" s="2"/>
      <c r="AS1216" s="2"/>
      <c r="AT1216" s="2"/>
      <c r="AU1216" s="2"/>
      <c r="AV1216" s="2"/>
      <c r="AW1216" s="2"/>
      <c r="AX1216" s="2"/>
      <c r="AY1216" s="2"/>
      <c r="AZ1216" s="2"/>
      <c r="BA1216" s="2"/>
      <c r="BB1216" s="2"/>
      <c r="BC1216" s="2"/>
      <c r="BD1216" s="2"/>
      <c r="BE1216" s="2"/>
    </row>
    <row r="1217" spans="1:57" s="3" customFormat="1" ht="63.75" hidden="1" customHeight="1">
      <c r="A1217" s="521" t="s">
        <v>11</v>
      </c>
      <c r="B1217" s="477"/>
      <c r="C1217" s="512" t="s">
        <v>784</v>
      </c>
      <c r="D1217" s="62" t="s">
        <v>277</v>
      </c>
      <c r="E1217" s="30" t="s">
        <v>605</v>
      </c>
      <c r="F1217" s="75" t="s">
        <v>5</v>
      </c>
      <c r="G1217" s="254"/>
      <c r="H1217" s="631"/>
      <c r="I1217" s="67"/>
      <c r="J1217" s="258"/>
      <c r="K1217" s="258"/>
      <c r="L1217" s="258"/>
      <c r="M1217" s="258"/>
      <c r="N1217" s="216">
        <v>0</v>
      </c>
      <c r="O1217" s="50">
        <f t="shared" si="629"/>
        <v>0</v>
      </c>
      <c r="P1217" s="94">
        <f t="shared" si="630"/>
        <v>0</v>
      </c>
      <c r="Q1217" s="403">
        <v>7.2</v>
      </c>
      <c r="R1217" s="437">
        <f t="shared" si="631"/>
        <v>468</v>
      </c>
      <c r="S1217" s="395">
        <f t="shared" si="632"/>
        <v>327.59999999999997</v>
      </c>
      <c r="T1217" s="455">
        <v>30</v>
      </c>
      <c r="U1217" s="435">
        <f t="shared" si="633"/>
        <v>41.17307692307692</v>
      </c>
      <c r="V1217" s="459">
        <v>275.31</v>
      </c>
      <c r="W1217" s="335">
        <f>S1217*O1217</f>
        <v>0</v>
      </c>
      <c r="X1217" s="553">
        <f t="shared" si="620"/>
        <v>0</v>
      </c>
      <c r="Y1217" s="438" t="s">
        <v>773</v>
      </c>
      <c r="Z1217" s="436">
        <f t="shared" si="634"/>
        <v>30</v>
      </c>
      <c r="AA1217" s="428"/>
      <c r="AB1217" s="171"/>
      <c r="AC1217" s="1"/>
      <c r="AD1217" s="2"/>
      <c r="AE1217" s="2"/>
      <c r="AF1217" s="2"/>
      <c r="AG1217" s="2"/>
      <c r="AH1217" s="2"/>
      <c r="AI1217" s="2"/>
      <c r="AJ1217" s="2"/>
      <c r="AK1217" s="122"/>
      <c r="AL1217" s="2"/>
      <c r="AM1217" s="2"/>
      <c r="AN1217" s="2"/>
      <c r="AO1217" s="2"/>
      <c r="AP1217" s="2"/>
      <c r="AQ1217" s="2"/>
      <c r="AR1217" s="2"/>
      <c r="AS1217" s="2"/>
      <c r="AT1217" s="2"/>
      <c r="AU1217" s="2"/>
      <c r="AV1217" s="2"/>
      <c r="AW1217" s="2"/>
      <c r="AX1217" s="2"/>
      <c r="AY1217" s="2"/>
      <c r="AZ1217" s="2"/>
      <c r="BA1217" s="2"/>
      <c r="BB1217" s="2"/>
      <c r="BC1217" s="2"/>
      <c r="BD1217" s="2"/>
      <c r="BE1217" s="2"/>
    </row>
    <row r="1218" spans="1:57" s="3" customFormat="1" ht="63.75" hidden="1" customHeight="1">
      <c r="A1218" s="521" t="s">
        <v>11</v>
      </c>
      <c r="B1218" s="477"/>
      <c r="C1218" s="512" t="s">
        <v>784</v>
      </c>
      <c r="D1218" s="62" t="s">
        <v>277</v>
      </c>
      <c r="E1218" s="30" t="s">
        <v>605</v>
      </c>
      <c r="F1218" s="75" t="s">
        <v>23</v>
      </c>
      <c r="G1218" s="254"/>
      <c r="H1218" s="631"/>
      <c r="I1218" s="67"/>
      <c r="J1218" s="258"/>
      <c r="K1218" s="258"/>
      <c r="L1218" s="258"/>
      <c r="M1218" s="258"/>
      <c r="N1218" s="216">
        <v>0</v>
      </c>
      <c r="O1218" s="50">
        <f t="shared" si="629"/>
        <v>0</v>
      </c>
      <c r="P1218" s="94">
        <f t="shared" si="630"/>
        <v>0</v>
      </c>
      <c r="Q1218" s="403">
        <v>7.2</v>
      </c>
      <c r="R1218" s="437">
        <f t="shared" si="631"/>
        <v>468</v>
      </c>
      <c r="S1218" s="395">
        <f t="shared" si="632"/>
        <v>257.40000000000003</v>
      </c>
      <c r="T1218" s="455">
        <v>45</v>
      </c>
      <c r="U1218" s="435">
        <f t="shared" si="633"/>
        <v>41.17307692307692</v>
      </c>
      <c r="V1218" s="459">
        <v>275.31</v>
      </c>
      <c r="W1218" s="318">
        <f t="shared" si="628"/>
        <v>0</v>
      </c>
      <c r="X1218" s="553">
        <f t="shared" si="620"/>
        <v>0</v>
      </c>
      <c r="Y1218" s="438" t="s">
        <v>773</v>
      </c>
      <c r="Z1218" s="436">
        <f t="shared" si="634"/>
        <v>45</v>
      </c>
      <c r="AA1218" s="428"/>
      <c r="AB1218" s="171"/>
      <c r="AC1218" s="1"/>
      <c r="AD1218" s="2"/>
      <c r="AE1218" s="2"/>
      <c r="AF1218" s="2"/>
      <c r="AG1218" s="2"/>
      <c r="AH1218" s="2"/>
      <c r="AI1218" s="2"/>
      <c r="AJ1218" s="2"/>
      <c r="AK1218" s="122"/>
      <c r="AL1218" s="2"/>
      <c r="AM1218" s="2"/>
      <c r="AN1218" s="2"/>
      <c r="AO1218" s="2"/>
      <c r="AP1218" s="2"/>
      <c r="AQ1218" s="2"/>
      <c r="AR1218" s="2"/>
      <c r="AS1218" s="2"/>
      <c r="AT1218" s="2"/>
      <c r="AU1218" s="2"/>
      <c r="AV1218" s="2"/>
      <c r="AW1218" s="2"/>
      <c r="AX1218" s="2"/>
      <c r="AY1218" s="2"/>
      <c r="AZ1218" s="2"/>
      <c r="BA1218" s="2"/>
      <c r="BB1218" s="2"/>
      <c r="BC1218" s="2"/>
      <c r="BD1218" s="2"/>
      <c r="BE1218" s="2"/>
    </row>
    <row r="1219" spans="1:57" s="3" customFormat="1" ht="27" hidden="1" customHeight="1">
      <c r="A1219" s="642" t="s">
        <v>11</v>
      </c>
      <c r="B1219" s="521"/>
      <c r="C1219" s="322"/>
      <c r="D1219" s="62" t="s">
        <v>278</v>
      </c>
      <c r="E1219" s="30" t="s">
        <v>605</v>
      </c>
      <c r="F1219" s="75" t="s">
        <v>10</v>
      </c>
      <c r="G1219" s="14"/>
      <c r="H1219" s="29"/>
      <c r="I1219" s="34"/>
      <c r="J1219" s="35"/>
      <c r="K1219" s="35"/>
      <c r="L1219" s="35"/>
      <c r="M1219" s="35"/>
      <c r="N1219" s="216">
        <v>0</v>
      </c>
      <c r="O1219" s="50">
        <f t="shared" si="629"/>
        <v>0</v>
      </c>
      <c r="P1219" s="94">
        <f t="shared" si="630"/>
        <v>0</v>
      </c>
      <c r="Q1219" s="403">
        <v>10.24</v>
      </c>
      <c r="R1219" s="437">
        <f t="shared" si="631"/>
        <v>665.6</v>
      </c>
      <c r="S1219" s="395">
        <f t="shared" si="632"/>
        <v>432.63999999999993</v>
      </c>
      <c r="T1219" s="455">
        <v>35</v>
      </c>
      <c r="U1219" s="435">
        <f t="shared" si="633"/>
        <v>38.61538461538462</v>
      </c>
      <c r="V1219" s="459">
        <v>408.57600000000002</v>
      </c>
      <c r="W1219" s="318">
        <f t="shared" si="628"/>
        <v>0</v>
      </c>
      <c r="X1219" s="553">
        <f t="shared" ref="X1219:X1282" si="635">R1219*P1219</f>
        <v>0</v>
      </c>
      <c r="Y1219" s="438" t="s">
        <v>773</v>
      </c>
      <c r="Z1219" s="436">
        <f t="shared" si="634"/>
        <v>35</v>
      </c>
      <c r="AA1219" s="428"/>
      <c r="AB1219" s="171"/>
      <c r="AC1219" s="1"/>
      <c r="AD1219" s="2"/>
      <c r="AE1219" s="2"/>
      <c r="AF1219" s="2"/>
      <c r="AG1219" s="2"/>
      <c r="AH1219" s="2"/>
      <c r="AI1219" s="2"/>
      <c r="AJ1219" s="2"/>
      <c r="AK1219" s="122"/>
      <c r="AL1219" s="2"/>
      <c r="AM1219" s="2"/>
      <c r="AN1219" s="2"/>
      <c r="AO1219" s="2"/>
      <c r="AP1219" s="2"/>
      <c r="AQ1219" s="2"/>
      <c r="AR1219" s="2"/>
      <c r="AS1219" s="2"/>
      <c r="AT1219" s="2"/>
      <c r="AU1219" s="2"/>
      <c r="AV1219" s="2"/>
      <c r="AW1219" s="2"/>
      <c r="AX1219" s="2"/>
      <c r="AY1219" s="2"/>
      <c r="AZ1219" s="2"/>
      <c r="BA1219" s="2"/>
      <c r="BB1219" s="2"/>
      <c r="BC1219" s="2"/>
      <c r="BD1219" s="2"/>
      <c r="BE1219" s="2"/>
    </row>
    <row r="1220" spans="1:57" s="3" customFormat="1" ht="27" hidden="1" customHeight="1">
      <c r="A1220" s="642" t="s">
        <v>11</v>
      </c>
      <c r="B1220" s="521"/>
      <c r="C1220" s="322"/>
      <c r="D1220" s="62" t="s">
        <v>278</v>
      </c>
      <c r="E1220" s="30" t="s">
        <v>605</v>
      </c>
      <c r="F1220" s="75" t="s">
        <v>281</v>
      </c>
      <c r="G1220" s="14"/>
      <c r="H1220" s="29"/>
      <c r="I1220" s="34"/>
      <c r="J1220" s="35"/>
      <c r="K1220" s="35"/>
      <c r="L1220" s="35"/>
      <c r="M1220" s="35"/>
      <c r="N1220" s="216">
        <v>0</v>
      </c>
      <c r="O1220" s="50">
        <f t="shared" si="629"/>
        <v>0</v>
      </c>
      <c r="P1220" s="94">
        <f t="shared" si="630"/>
        <v>0</v>
      </c>
      <c r="Q1220" s="403">
        <v>10.24</v>
      </c>
      <c r="R1220" s="437">
        <f t="shared" si="631"/>
        <v>665.6</v>
      </c>
      <c r="S1220" s="395">
        <f t="shared" si="632"/>
        <v>432.63999999999993</v>
      </c>
      <c r="T1220" s="455">
        <v>35</v>
      </c>
      <c r="U1220" s="435">
        <f t="shared" si="633"/>
        <v>38.61538461538462</v>
      </c>
      <c r="V1220" s="459">
        <v>408.57600000000002</v>
      </c>
      <c r="W1220" s="318">
        <f t="shared" si="628"/>
        <v>0</v>
      </c>
      <c r="X1220" s="553">
        <f t="shared" si="635"/>
        <v>0</v>
      </c>
      <c r="Y1220" s="438" t="s">
        <v>773</v>
      </c>
      <c r="Z1220" s="436">
        <f t="shared" si="634"/>
        <v>35</v>
      </c>
      <c r="AA1220" s="428"/>
      <c r="AB1220" s="171"/>
      <c r="AC1220" s="1"/>
      <c r="AD1220" s="2"/>
      <c r="AE1220" s="2"/>
      <c r="AF1220" s="2"/>
      <c r="AG1220" s="2"/>
      <c r="AH1220" s="2"/>
      <c r="AI1220" s="2"/>
      <c r="AJ1220" s="2"/>
      <c r="AK1220" s="122"/>
      <c r="AL1220" s="2"/>
      <c r="AM1220" s="2"/>
      <c r="AN1220" s="2"/>
      <c r="AO1220" s="2"/>
      <c r="AP1220" s="2"/>
      <c r="AQ1220" s="2"/>
      <c r="AR1220" s="2"/>
      <c r="AS1220" s="2"/>
      <c r="AT1220" s="2"/>
      <c r="AU1220" s="2"/>
      <c r="AV1220" s="2"/>
      <c r="AW1220" s="2"/>
      <c r="AX1220" s="2"/>
      <c r="AY1220" s="2"/>
      <c r="AZ1220" s="2"/>
      <c r="BA1220" s="2"/>
      <c r="BB1220" s="2"/>
      <c r="BC1220" s="2"/>
      <c r="BD1220" s="2"/>
      <c r="BE1220" s="2"/>
    </row>
    <row r="1221" spans="1:57" s="3" customFormat="1" ht="27" hidden="1" customHeight="1">
      <c r="A1221" s="492" t="s">
        <v>11</v>
      </c>
      <c r="B1221" s="492"/>
      <c r="C1221" s="322"/>
      <c r="D1221" s="62" t="s">
        <v>278</v>
      </c>
      <c r="E1221" s="30" t="s">
        <v>223</v>
      </c>
      <c r="F1221" s="75" t="s">
        <v>5</v>
      </c>
      <c r="G1221" s="14"/>
      <c r="H1221" s="29"/>
      <c r="I1221" s="34"/>
      <c r="J1221" s="35"/>
      <c r="K1221" s="35"/>
      <c r="L1221" s="35"/>
      <c r="M1221" s="35"/>
      <c r="N1221" s="216">
        <v>0</v>
      </c>
      <c r="O1221" s="50">
        <f t="shared" si="629"/>
        <v>0</v>
      </c>
      <c r="P1221" s="94">
        <f t="shared" si="630"/>
        <v>0</v>
      </c>
      <c r="Q1221" s="403">
        <v>9.15</v>
      </c>
      <c r="R1221" s="437">
        <f t="shared" si="631"/>
        <v>594.75</v>
      </c>
      <c r="S1221" s="395">
        <f t="shared" si="632"/>
        <v>237.9</v>
      </c>
      <c r="T1221" s="455">
        <v>60</v>
      </c>
      <c r="U1221" s="435">
        <f t="shared" si="633"/>
        <v>60.099999999999994</v>
      </c>
      <c r="V1221" s="459">
        <v>237.30525</v>
      </c>
      <c r="W1221" s="318">
        <f t="shared" si="628"/>
        <v>0</v>
      </c>
      <c r="X1221" s="553">
        <f t="shared" si="635"/>
        <v>0</v>
      </c>
      <c r="Y1221" s="438" t="s">
        <v>773</v>
      </c>
      <c r="Z1221" s="436">
        <f t="shared" si="634"/>
        <v>60</v>
      </c>
      <c r="AA1221" s="428"/>
      <c r="AB1221" s="171"/>
      <c r="AC1221" s="1"/>
      <c r="AD1221" s="2"/>
      <c r="AE1221" s="2"/>
      <c r="AF1221" s="2"/>
      <c r="AG1221" s="2"/>
      <c r="AH1221" s="2"/>
      <c r="AI1221" s="2"/>
      <c r="AJ1221" s="2"/>
      <c r="AK1221" s="122"/>
      <c r="AL1221" s="2"/>
      <c r="AM1221" s="2"/>
      <c r="AN1221" s="2"/>
      <c r="AO1221" s="2"/>
      <c r="AP1221" s="2"/>
      <c r="AQ1221" s="2"/>
      <c r="AR1221" s="2"/>
      <c r="AS1221" s="2"/>
      <c r="AT1221" s="2"/>
      <c r="AU1221" s="2"/>
      <c r="AV1221" s="2"/>
      <c r="AW1221" s="2"/>
      <c r="AX1221" s="2"/>
      <c r="AY1221" s="2"/>
      <c r="AZ1221" s="2"/>
      <c r="BA1221" s="2"/>
      <c r="BB1221" s="2"/>
      <c r="BC1221" s="2"/>
      <c r="BD1221" s="2"/>
      <c r="BE1221" s="2"/>
    </row>
    <row r="1222" spans="1:57" s="3" customFormat="1" ht="27" hidden="1" customHeight="1">
      <c r="A1222" s="492" t="s">
        <v>11</v>
      </c>
      <c r="B1222" s="492"/>
      <c r="C1222" s="322"/>
      <c r="D1222" s="62" t="s">
        <v>278</v>
      </c>
      <c r="E1222" s="30" t="s">
        <v>223</v>
      </c>
      <c r="F1222" s="75" t="s">
        <v>4</v>
      </c>
      <c r="G1222" s="14"/>
      <c r="H1222" s="29"/>
      <c r="I1222" s="34"/>
      <c r="J1222" s="35"/>
      <c r="K1222" s="35"/>
      <c r="L1222" s="35"/>
      <c r="M1222" s="35"/>
      <c r="N1222" s="216">
        <v>0</v>
      </c>
      <c r="O1222" s="50">
        <f t="shared" si="629"/>
        <v>0</v>
      </c>
      <c r="P1222" s="94">
        <f t="shared" si="630"/>
        <v>0</v>
      </c>
      <c r="Q1222" s="403">
        <v>9.15</v>
      </c>
      <c r="R1222" s="437">
        <f t="shared" si="631"/>
        <v>594.75</v>
      </c>
      <c r="S1222" s="395">
        <f t="shared" si="632"/>
        <v>386.58749999999992</v>
      </c>
      <c r="T1222" s="455">
        <v>35</v>
      </c>
      <c r="U1222" s="435">
        <f t="shared" si="633"/>
        <v>38.61538461538462</v>
      </c>
      <c r="V1222" s="459">
        <v>365.08499999999998</v>
      </c>
      <c r="W1222" s="318">
        <f t="shared" si="628"/>
        <v>0</v>
      </c>
      <c r="X1222" s="553">
        <f t="shared" si="635"/>
        <v>0</v>
      </c>
      <c r="Y1222" s="438" t="s">
        <v>773</v>
      </c>
      <c r="Z1222" s="436">
        <f t="shared" si="634"/>
        <v>35</v>
      </c>
      <c r="AA1222" s="428"/>
      <c r="AB1222" s="171"/>
      <c r="AC1222" s="1"/>
      <c r="AD1222" s="2"/>
      <c r="AE1222" s="2"/>
      <c r="AF1222" s="2"/>
      <c r="AG1222" s="2"/>
      <c r="AH1222" s="2"/>
      <c r="AI1222" s="2"/>
      <c r="AJ1222" s="2"/>
      <c r="AK1222" s="122"/>
      <c r="AL1222" s="2"/>
      <c r="AM1222" s="2"/>
      <c r="AN1222" s="2"/>
      <c r="AO1222" s="2"/>
      <c r="AP1222" s="2"/>
      <c r="AQ1222" s="2"/>
      <c r="AR1222" s="2"/>
      <c r="AS1222" s="2"/>
      <c r="AT1222" s="2"/>
      <c r="AU1222" s="2"/>
      <c r="AV1222" s="2"/>
      <c r="AW1222" s="2"/>
      <c r="AX1222" s="2"/>
      <c r="AY1222" s="2"/>
      <c r="AZ1222" s="2"/>
      <c r="BA1222" s="2"/>
      <c r="BB1222" s="2"/>
      <c r="BC1222" s="2"/>
      <c r="BD1222" s="2"/>
      <c r="BE1222" s="2"/>
    </row>
    <row r="1223" spans="1:57" s="3" customFormat="1" ht="27" hidden="1" customHeight="1">
      <c r="A1223" s="642" t="s">
        <v>11</v>
      </c>
      <c r="B1223" s="521"/>
      <c r="C1223" s="322"/>
      <c r="D1223" s="62" t="s">
        <v>278</v>
      </c>
      <c r="E1223" s="30" t="s">
        <v>605</v>
      </c>
      <c r="F1223" s="75" t="s">
        <v>23</v>
      </c>
      <c r="G1223" s="14"/>
      <c r="H1223" s="29"/>
      <c r="I1223" s="34"/>
      <c r="J1223" s="35"/>
      <c r="K1223" s="35"/>
      <c r="L1223" s="35"/>
      <c r="M1223" s="35"/>
      <c r="N1223" s="216">
        <v>0</v>
      </c>
      <c r="O1223" s="50">
        <f t="shared" si="629"/>
        <v>0</v>
      </c>
      <c r="P1223" s="94">
        <f t="shared" si="630"/>
        <v>0</v>
      </c>
      <c r="Q1223" s="403">
        <v>10.24</v>
      </c>
      <c r="R1223" s="437">
        <f t="shared" si="631"/>
        <v>665.6</v>
      </c>
      <c r="S1223" s="395">
        <f t="shared" si="632"/>
        <v>432.63999999999993</v>
      </c>
      <c r="T1223" s="455">
        <v>35</v>
      </c>
      <c r="U1223" s="435">
        <f t="shared" si="633"/>
        <v>38.61538461538462</v>
      </c>
      <c r="V1223" s="459">
        <v>408.57600000000002</v>
      </c>
      <c r="W1223" s="318">
        <f t="shared" si="628"/>
        <v>0</v>
      </c>
      <c r="X1223" s="553">
        <f t="shared" si="635"/>
        <v>0</v>
      </c>
      <c r="Y1223" s="438" t="s">
        <v>773</v>
      </c>
      <c r="Z1223" s="436">
        <f t="shared" si="634"/>
        <v>35</v>
      </c>
      <c r="AA1223" s="428"/>
      <c r="AB1223" s="171"/>
      <c r="AC1223" s="1"/>
      <c r="AD1223" s="2"/>
      <c r="AE1223" s="2"/>
      <c r="AF1223" s="2"/>
      <c r="AG1223" s="2"/>
      <c r="AH1223" s="2"/>
      <c r="AI1223" s="2"/>
      <c r="AJ1223" s="2"/>
      <c r="AK1223" s="122"/>
      <c r="AL1223" s="2"/>
      <c r="AM1223" s="2"/>
      <c r="AN1223" s="2"/>
      <c r="AO1223" s="2"/>
      <c r="AP1223" s="2"/>
      <c r="AQ1223" s="2"/>
      <c r="AR1223" s="2"/>
      <c r="AS1223" s="2"/>
      <c r="AT1223" s="2"/>
      <c r="AU1223" s="2"/>
      <c r="AV1223" s="2"/>
      <c r="AW1223" s="2"/>
      <c r="AX1223" s="2"/>
      <c r="AY1223" s="2"/>
      <c r="AZ1223" s="2"/>
      <c r="BA1223" s="2"/>
      <c r="BB1223" s="2"/>
      <c r="BC1223" s="2"/>
      <c r="BD1223" s="2"/>
      <c r="BE1223" s="2"/>
    </row>
    <row r="1224" spans="1:57" s="3" customFormat="1" ht="27" hidden="1" customHeight="1">
      <c r="A1224" s="642" t="s">
        <v>11</v>
      </c>
      <c r="B1224" s="521"/>
      <c r="C1224" s="322"/>
      <c r="D1224" s="62" t="s">
        <v>603</v>
      </c>
      <c r="E1224" s="69" t="s">
        <v>602</v>
      </c>
      <c r="F1224" s="75" t="s">
        <v>5</v>
      </c>
      <c r="G1224" s="14"/>
      <c r="H1224" s="29"/>
      <c r="I1224" s="34"/>
      <c r="J1224" s="35"/>
      <c r="K1224" s="35"/>
      <c r="L1224" s="35"/>
      <c r="M1224" s="35"/>
      <c r="N1224" s="216">
        <v>0</v>
      </c>
      <c r="O1224" s="50">
        <f t="shared" si="629"/>
        <v>0</v>
      </c>
      <c r="P1224" s="94">
        <f t="shared" si="630"/>
        <v>0</v>
      </c>
      <c r="Q1224" s="403">
        <v>7.07</v>
      </c>
      <c r="R1224" s="437">
        <f t="shared" si="631"/>
        <v>459.55</v>
      </c>
      <c r="S1224" s="395">
        <f t="shared" si="632"/>
        <v>298.70749999999998</v>
      </c>
      <c r="T1224" s="455">
        <v>35</v>
      </c>
      <c r="U1224" s="435">
        <f t="shared" si="633"/>
        <v>38.61538461538462</v>
      </c>
      <c r="V1224" s="459">
        <v>282.09300000000002</v>
      </c>
      <c r="W1224" s="318">
        <f t="shared" si="628"/>
        <v>0</v>
      </c>
      <c r="X1224" s="553">
        <f t="shared" si="635"/>
        <v>0</v>
      </c>
      <c r="Y1224" s="438" t="s">
        <v>773</v>
      </c>
      <c r="Z1224" s="436">
        <f t="shared" si="634"/>
        <v>35</v>
      </c>
      <c r="AA1224" s="428"/>
      <c r="AB1224" s="171"/>
      <c r="AC1224" s="1"/>
      <c r="AD1224" s="2"/>
      <c r="AE1224" s="2"/>
      <c r="AF1224" s="2"/>
      <c r="AG1224" s="2"/>
      <c r="AH1224" s="2"/>
      <c r="AI1224" s="2"/>
      <c r="AJ1224" s="2"/>
      <c r="AK1224" s="122"/>
      <c r="AL1224" s="2"/>
      <c r="AM1224" s="2"/>
      <c r="AN1224" s="2"/>
      <c r="AO1224" s="2"/>
      <c r="AP1224" s="2"/>
      <c r="AQ1224" s="2"/>
      <c r="AR1224" s="2"/>
      <c r="AS1224" s="2"/>
      <c r="AT1224" s="2"/>
      <c r="AU1224" s="2"/>
      <c r="AV1224" s="2"/>
      <c r="AW1224" s="2"/>
      <c r="AX1224" s="2"/>
      <c r="AY1224" s="2"/>
      <c r="AZ1224" s="2"/>
      <c r="BA1224" s="2"/>
      <c r="BB1224" s="2"/>
      <c r="BC1224" s="2"/>
      <c r="BD1224" s="2"/>
      <c r="BE1224" s="2"/>
    </row>
    <row r="1225" spans="1:57" s="3" customFormat="1" ht="27" hidden="1" customHeight="1">
      <c r="A1225" s="642" t="s">
        <v>11</v>
      </c>
      <c r="B1225" s="521"/>
      <c r="C1225" s="322"/>
      <c r="D1225" s="62" t="s">
        <v>603</v>
      </c>
      <c r="E1225" s="69" t="s">
        <v>602</v>
      </c>
      <c r="F1225" s="75" t="s">
        <v>7</v>
      </c>
      <c r="G1225" s="14"/>
      <c r="H1225" s="29"/>
      <c r="I1225" s="34"/>
      <c r="J1225" s="35"/>
      <c r="K1225" s="35"/>
      <c r="L1225" s="35"/>
      <c r="M1225" s="35"/>
      <c r="N1225" s="216">
        <v>0</v>
      </c>
      <c r="O1225" s="50">
        <f t="shared" si="629"/>
        <v>0</v>
      </c>
      <c r="P1225" s="94">
        <f t="shared" si="630"/>
        <v>0</v>
      </c>
      <c r="Q1225" s="403">
        <v>7.07</v>
      </c>
      <c r="R1225" s="437">
        <f t="shared" si="631"/>
        <v>459.55</v>
      </c>
      <c r="S1225" s="395">
        <f t="shared" si="632"/>
        <v>298.70749999999998</v>
      </c>
      <c r="T1225" s="455">
        <v>35</v>
      </c>
      <c r="U1225" s="435">
        <f t="shared" si="633"/>
        <v>38.61538461538462</v>
      </c>
      <c r="V1225" s="459">
        <v>282.09300000000002</v>
      </c>
      <c r="W1225" s="318">
        <f t="shared" si="628"/>
        <v>0</v>
      </c>
      <c r="X1225" s="553">
        <f t="shared" si="635"/>
        <v>0</v>
      </c>
      <c r="Y1225" s="438" t="s">
        <v>773</v>
      </c>
      <c r="Z1225" s="436">
        <f t="shared" si="634"/>
        <v>35</v>
      </c>
      <c r="AA1225" s="428"/>
      <c r="AB1225" s="171"/>
      <c r="AC1225" s="1"/>
      <c r="AD1225" s="2"/>
      <c r="AE1225" s="2"/>
      <c r="AF1225" s="2"/>
      <c r="AG1225" s="2"/>
      <c r="AH1225" s="2"/>
      <c r="AI1225" s="2"/>
      <c r="AJ1225" s="2"/>
      <c r="AK1225" s="122"/>
      <c r="AL1225" s="2"/>
      <c r="AM1225" s="2"/>
      <c r="AN1225" s="2"/>
      <c r="AO1225" s="2"/>
      <c r="AP1225" s="2"/>
      <c r="AQ1225" s="2"/>
      <c r="AR1225" s="2"/>
      <c r="AS1225" s="2"/>
      <c r="AT1225" s="2"/>
      <c r="AU1225" s="2"/>
      <c r="AV1225" s="2"/>
      <c r="AW1225" s="2"/>
      <c r="AX1225" s="2"/>
      <c r="AY1225" s="2"/>
      <c r="AZ1225" s="2"/>
      <c r="BA1225" s="2"/>
      <c r="BB1225" s="2"/>
      <c r="BC1225" s="2"/>
      <c r="BD1225" s="2"/>
      <c r="BE1225" s="2"/>
    </row>
    <row r="1226" spans="1:57" s="3" customFormat="1" ht="27" hidden="1" customHeight="1">
      <c r="A1226" s="642" t="s">
        <v>11</v>
      </c>
      <c r="B1226" s="521"/>
      <c r="C1226" s="322"/>
      <c r="D1226" s="62" t="s">
        <v>603</v>
      </c>
      <c r="E1226" s="69" t="s">
        <v>602</v>
      </c>
      <c r="F1226" s="75" t="s">
        <v>4</v>
      </c>
      <c r="G1226" s="14"/>
      <c r="H1226" s="29"/>
      <c r="I1226" s="34"/>
      <c r="J1226" s="35"/>
      <c r="K1226" s="35"/>
      <c r="L1226" s="35"/>
      <c r="M1226" s="35"/>
      <c r="N1226" s="216">
        <v>0</v>
      </c>
      <c r="O1226" s="50">
        <f t="shared" si="629"/>
        <v>0</v>
      </c>
      <c r="P1226" s="94">
        <f t="shared" si="630"/>
        <v>0</v>
      </c>
      <c r="Q1226" s="403">
        <v>7.07</v>
      </c>
      <c r="R1226" s="437">
        <f t="shared" si="631"/>
        <v>459.55</v>
      </c>
      <c r="S1226" s="395">
        <f t="shared" si="632"/>
        <v>298.70749999999998</v>
      </c>
      <c r="T1226" s="455">
        <v>35</v>
      </c>
      <c r="U1226" s="435">
        <f t="shared" si="633"/>
        <v>38.61538461538462</v>
      </c>
      <c r="V1226" s="459">
        <v>282.09300000000002</v>
      </c>
      <c r="W1226" s="318">
        <f t="shared" si="628"/>
        <v>0</v>
      </c>
      <c r="X1226" s="553">
        <f t="shared" si="635"/>
        <v>0</v>
      </c>
      <c r="Y1226" s="438" t="s">
        <v>773</v>
      </c>
      <c r="Z1226" s="436">
        <f t="shared" si="634"/>
        <v>35</v>
      </c>
      <c r="AA1226" s="428"/>
      <c r="AB1226" s="171"/>
      <c r="AC1226" s="1"/>
      <c r="AD1226" s="2"/>
      <c r="AE1226" s="2"/>
      <c r="AF1226" s="2"/>
      <c r="AG1226" s="2"/>
      <c r="AH1226" s="2"/>
      <c r="AI1226" s="2"/>
      <c r="AJ1226" s="2"/>
      <c r="AK1226" s="122"/>
      <c r="AL1226" s="2"/>
      <c r="AM1226" s="2"/>
      <c r="AN1226" s="2"/>
      <c r="AO1226" s="2"/>
      <c r="AP1226" s="2"/>
      <c r="AQ1226" s="2"/>
      <c r="AR1226" s="2"/>
      <c r="AS1226" s="2"/>
      <c r="AT1226" s="2"/>
      <c r="AU1226" s="2"/>
      <c r="AV1226" s="2"/>
      <c r="AW1226" s="2"/>
      <c r="AX1226" s="2"/>
      <c r="AY1226" s="2"/>
      <c r="AZ1226" s="2"/>
      <c r="BA1226" s="2"/>
      <c r="BB1226" s="2"/>
      <c r="BC1226" s="2"/>
      <c r="BD1226" s="2"/>
      <c r="BE1226" s="2"/>
    </row>
    <row r="1227" spans="1:57" s="3" customFormat="1" ht="27" hidden="1" customHeight="1">
      <c r="A1227" s="642" t="s">
        <v>11</v>
      </c>
      <c r="B1227" s="521"/>
      <c r="C1227" s="322"/>
      <c r="D1227" s="62" t="s">
        <v>603</v>
      </c>
      <c r="E1227" s="69" t="s">
        <v>602</v>
      </c>
      <c r="F1227" s="75" t="s">
        <v>33</v>
      </c>
      <c r="G1227" s="14"/>
      <c r="H1227" s="29"/>
      <c r="I1227" s="34"/>
      <c r="J1227" s="35"/>
      <c r="K1227" s="35"/>
      <c r="L1227" s="35"/>
      <c r="M1227" s="35"/>
      <c r="N1227" s="216">
        <v>0</v>
      </c>
      <c r="O1227" s="50">
        <f t="shared" si="629"/>
        <v>0</v>
      </c>
      <c r="P1227" s="94">
        <f t="shared" si="630"/>
        <v>0</v>
      </c>
      <c r="Q1227" s="403">
        <v>7.07</v>
      </c>
      <c r="R1227" s="437">
        <f t="shared" si="631"/>
        <v>459.55</v>
      </c>
      <c r="S1227" s="395">
        <f t="shared" si="632"/>
        <v>298.70749999999998</v>
      </c>
      <c r="T1227" s="455">
        <v>35</v>
      </c>
      <c r="U1227" s="435">
        <f t="shared" si="633"/>
        <v>38.61538461538462</v>
      </c>
      <c r="V1227" s="459">
        <v>282.09300000000002</v>
      </c>
      <c r="W1227" s="318">
        <f t="shared" si="628"/>
        <v>0</v>
      </c>
      <c r="X1227" s="553">
        <f t="shared" si="635"/>
        <v>0</v>
      </c>
      <c r="Y1227" s="438" t="s">
        <v>773</v>
      </c>
      <c r="Z1227" s="436">
        <f t="shared" si="634"/>
        <v>35</v>
      </c>
      <c r="AA1227" s="428"/>
      <c r="AB1227" s="2"/>
      <c r="AC1227" s="1"/>
      <c r="AD1227" s="2"/>
      <c r="AE1227" s="2"/>
      <c r="AF1227" s="2"/>
      <c r="AG1227" s="2"/>
      <c r="AH1227" s="2"/>
      <c r="AI1227" s="2"/>
      <c r="AJ1227" s="2"/>
      <c r="AK1227" s="122"/>
      <c r="AL1227" s="2"/>
      <c r="AM1227" s="2"/>
      <c r="AN1227" s="2"/>
      <c r="AO1227" s="2"/>
      <c r="AP1227" s="2"/>
      <c r="AQ1227" s="2"/>
      <c r="AR1227" s="2"/>
      <c r="AS1227" s="2"/>
      <c r="AT1227" s="2"/>
      <c r="AU1227" s="2"/>
      <c r="AV1227" s="2"/>
      <c r="AW1227" s="2"/>
      <c r="AX1227" s="2"/>
      <c r="AY1227" s="2"/>
      <c r="AZ1227" s="2"/>
      <c r="BA1227" s="2"/>
      <c r="BB1227" s="2"/>
      <c r="BC1227" s="2"/>
      <c r="BD1227" s="2"/>
      <c r="BE1227" s="2"/>
    </row>
    <row r="1228" spans="1:57" s="3" customFormat="1" ht="27" hidden="1" customHeight="1">
      <c r="A1228" s="642" t="s">
        <v>11</v>
      </c>
      <c r="B1228" s="492"/>
      <c r="C1228" s="322"/>
      <c r="D1228" s="62"/>
      <c r="E1228" s="30" t="s">
        <v>543</v>
      </c>
      <c r="F1228" s="75" t="s">
        <v>76</v>
      </c>
      <c r="G1228" s="14"/>
      <c r="H1228" s="29"/>
      <c r="I1228" s="34"/>
      <c r="J1228" s="35"/>
      <c r="K1228" s="35"/>
      <c r="L1228" s="35"/>
      <c r="M1228" s="35"/>
      <c r="N1228" s="216">
        <v>0</v>
      </c>
      <c r="O1228" s="50">
        <f t="shared" si="629"/>
        <v>0</v>
      </c>
      <c r="P1228" s="94">
        <f t="shared" si="630"/>
        <v>0</v>
      </c>
      <c r="Q1228" s="403">
        <v>8.5399999999999991</v>
      </c>
      <c r="R1228" s="437">
        <f t="shared" si="631"/>
        <v>555.09999999999991</v>
      </c>
      <c r="S1228" s="395">
        <f t="shared" si="632"/>
        <v>360.81499999999988</v>
      </c>
      <c r="T1228" s="455">
        <v>35</v>
      </c>
      <c r="U1228" s="435">
        <f t="shared" si="633"/>
        <v>38.615384615384606</v>
      </c>
      <c r="V1228" s="459">
        <v>340.74599999999998</v>
      </c>
      <c r="W1228" s="318">
        <f t="shared" si="628"/>
        <v>0</v>
      </c>
      <c r="X1228" s="553">
        <f t="shared" si="635"/>
        <v>0</v>
      </c>
      <c r="Y1228" s="438" t="s">
        <v>773</v>
      </c>
      <c r="Z1228" s="436">
        <f t="shared" si="634"/>
        <v>35</v>
      </c>
      <c r="AA1228" s="428"/>
      <c r="AB1228" s="2"/>
      <c r="AC1228" s="1"/>
      <c r="AD1228" s="2"/>
      <c r="AE1228" s="2"/>
      <c r="AF1228" s="2"/>
      <c r="AG1228" s="2"/>
      <c r="AH1228" s="2"/>
      <c r="AI1228" s="2"/>
      <c r="AJ1228" s="2"/>
      <c r="AK1228" s="122"/>
      <c r="AL1228" s="2"/>
      <c r="AM1228" s="2"/>
      <c r="AN1228" s="2"/>
      <c r="AO1228" s="2"/>
      <c r="AP1228" s="2"/>
      <c r="AQ1228" s="2"/>
      <c r="AR1228" s="2"/>
      <c r="AS1228" s="2"/>
      <c r="AT1228" s="2"/>
      <c r="AU1228" s="2"/>
      <c r="AV1228" s="2"/>
      <c r="AW1228" s="2"/>
      <c r="AX1228" s="2"/>
      <c r="AY1228" s="2"/>
      <c r="AZ1228" s="2"/>
      <c r="BA1228" s="2"/>
      <c r="BB1228" s="2"/>
      <c r="BC1228" s="2"/>
      <c r="BD1228" s="2"/>
      <c r="BE1228" s="2"/>
    </row>
    <row r="1229" spans="1:57" s="3" customFormat="1" ht="27" hidden="1" customHeight="1">
      <c r="A1229" s="642" t="s">
        <v>11</v>
      </c>
      <c r="B1229" s="492"/>
      <c r="C1229" s="322"/>
      <c r="D1229" s="62" t="s">
        <v>238</v>
      </c>
      <c r="E1229" s="69" t="s">
        <v>606</v>
      </c>
      <c r="F1229" s="75" t="s">
        <v>23</v>
      </c>
      <c r="G1229" s="14"/>
      <c r="H1229" s="29"/>
      <c r="I1229" s="34"/>
      <c r="J1229" s="35"/>
      <c r="K1229" s="35"/>
      <c r="L1229" s="35"/>
      <c r="M1229" s="35"/>
      <c r="N1229" s="216">
        <v>0</v>
      </c>
      <c r="O1229" s="50">
        <f t="shared" si="629"/>
        <v>0</v>
      </c>
      <c r="P1229" s="94">
        <f t="shared" si="630"/>
        <v>0</v>
      </c>
      <c r="Q1229" s="403">
        <v>8.9</v>
      </c>
      <c r="R1229" s="437">
        <f t="shared" si="631"/>
        <v>578.5</v>
      </c>
      <c r="S1229" s="395">
        <f t="shared" si="632"/>
        <v>231.4</v>
      </c>
      <c r="T1229" s="455">
        <v>60</v>
      </c>
      <c r="U1229" s="435">
        <f t="shared" si="633"/>
        <v>60.099999999999994</v>
      </c>
      <c r="V1229" s="459">
        <v>230.82150000000001</v>
      </c>
      <c r="W1229" s="318">
        <f t="shared" si="628"/>
        <v>0</v>
      </c>
      <c r="X1229" s="553">
        <f t="shared" si="635"/>
        <v>0</v>
      </c>
      <c r="Y1229" s="438" t="s">
        <v>773</v>
      </c>
      <c r="Z1229" s="436">
        <f t="shared" si="634"/>
        <v>60</v>
      </c>
      <c r="AA1229" s="428"/>
      <c r="AB1229" s="171"/>
      <c r="AC1229" s="1"/>
      <c r="AD1229" s="2"/>
      <c r="AE1229" s="2"/>
      <c r="AF1229" s="2"/>
      <c r="AG1229" s="2"/>
      <c r="AH1229" s="2"/>
      <c r="AI1229" s="2"/>
      <c r="AJ1229" s="2"/>
      <c r="AK1229" s="122"/>
      <c r="AL1229" s="2"/>
      <c r="AM1229" s="2"/>
      <c r="AN1229" s="2"/>
      <c r="AO1229" s="2"/>
      <c r="AP1229" s="2"/>
      <c r="AQ1229" s="2"/>
      <c r="AR1229" s="2"/>
      <c r="AS1229" s="2"/>
      <c r="AT1229" s="2"/>
      <c r="AU1229" s="2"/>
      <c r="AV1229" s="2"/>
      <c r="AW1229" s="2"/>
      <c r="AX1229" s="2"/>
      <c r="AY1229" s="2"/>
      <c r="AZ1229" s="2"/>
      <c r="BA1229" s="2"/>
      <c r="BB1229" s="2"/>
      <c r="BC1229" s="2"/>
      <c r="BD1229" s="2"/>
      <c r="BE1229" s="2"/>
    </row>
    <row r="1230" spans="1:57" s="3" customFormat="1" ht="27" hidden="1" customHeight="1">
      <c r="A1230" s="642" t="s">
        <v>11</v>
      </c>
      <c r="B1230" s="521"/>
      <c r="C1230" s="322"/>
      <c r="D1230" s="62" t="s">
        <v>506</v>
      </c>
      <c r="E1230" s="30" t="s">
        <v>587</v>
      </c>
      <c r="F1230" s="75" t="s">
        <v>10</v>
      </c>
      <c r="G1230" s="14"/>
      <c r="H1230" s="29"/>
      <c r="I1230" s="34"/>
      <c r="J1230" s="35"/>
      <c r="K1230" s="35"/>
      <c r="L1230" s="35"/>
      <c r="M1230" s="35"/>
      <c r="N1230" s="216">
        <v>0</v>
      </c>
      <c r="O1230" s="50">
        <f t="shared" si="629"/>
        <v>0</v>
      </c>
      <c r="P1230" s="94">
        <f t="shared" si="630"/>
        <v>0</v>
      </c>
      <c r="Q1230" s="403">
        <v>6.1</v>
      </c>
      <c r="R1230" s="437">
        <f t="shared" si="631"/>
        <v>396.5</v>
      </c>
      <c r="S1230" s="395">
        <f t="shared" si="632"/>
        <v>257.72499999999997</v>
      </c>
      <c r="T1230" s="455">
        <v>35</v>
      </c>
      <c r="U1230" s="435">
        <f t="shared" si="633"/>
        <v>38.61538461538462</v>
      </c>
      <c r="V1230" s="459">
        <v>243.39</v>
      </c>
      <c r="W1230" s="318">
        <f t="shared" si="628"/>
        <v>0</v>
      </c>
      <c r="X1230" s="553">
        <f t="shared" si="635"/>
        <v>0</v>
      </c>
      <c r="Y1230" s="438" t="s">
        <v>773</v>
      </c>
      <c r="Z1230" s="436">
        <f t="shared" si="634"/>
        <v>35</v>
      </c>
      <c r="AA1230" s="428"/>
      <c r="AB1230" s="2"/>
      <c r="AC1230" s="1"/>
      <c r="AD1230" s="2"/>
      <c r="AE1230" s="2"/>
      <c r="AF1230" s="2"/>
      <c r="AG1230" s="2"/>
      <c r="AH1230" s="2"/>
      <c r="AI1230" s="2"/>
      <c r="AJ1230" s="2"/>
      <c r="AK1230" s="122"/>
      <c r="AL1230" s="2"/>
      <c r="AM1230" s="2"/>
      <c r="AN1230" s="2"/>
      <c r="AO1230" s="2"/>
      <c r="AP1230" s="2"/>
      <c r="AQ1230" s="2"/>
      <c r="AR1230" s="2"/>
      <c r="AS1230" s="2"/>
      <c r="AT1230" s="2"/>
      <c r="AU1230" s="2"/>
      <c r="AV1230" s="2"/>
      <c r="AW1230" s="2"/>
      <c r="AX1230" s="2"/>
      <c r="AY1230" s="2"/>
      <c r="AZ1230" s="2"/>
      <c r="BA1230" s="2"/>
      <c r="BB1230" s="2"/>
      <c r="BC1230" s="2"/>
      <c r="BD1230" s="2"/>
      <c r="BE1230" s="2"/>
    </row>
    <row r="1231" spans="1:57" s="3" customFormat="1" ht="27" hidden="1" customHeight="1">
      <c r="A1231" s="642" t="s">
        <v>11</v>
      </c>
      <c r="B1231" s="521"/>
      <c r="C1231" s="322"/>
      <c r="D1231" s="62" t="s">
        <v>506</v>
      </c>
      <c r="E1231" s="30" t="s">
        <v>587</v>
      </c>
      <c r="F1231" s="75" t="s">
        <v>7</v>
      </c>
      <c r="G1231" s="14"/>
      <c r="H1231" s="29"/>
      <c r="I1231" s="34"/>
      <c r="J1231" s="35"/>
      <c r="K1231" s="35"/>
      <c r="L1231" s="35"/>
      <c r="M1231" s="35"/>
      <c r="N1231" s="216">
        <v>0</v>
      </c>
      <c r="O1231" s="50">
        <f t="shared" si="629"/>
        <v>0</v>
      </c>
      <c r="P1231" s="94">
        <f t="shared" si="630"/>
        <v>0</v>
      </c>
      <c r="Q1231" s="403">
        <v>6.1</v>
      </c>
      <c r="R1231" s="437">
        <f t="shared" si="631"/>
        <v>396.5</v>
      </c>
      <c r="S1231" s="395">
        <f t="shared" si="632"/>
        <v>257.72499999999997</v>
      </c>
      <c r="T1231" s="455">
        <v>35</v>
      </c>
      <c r="U1231" s="435">
        <f t="shared" si="633"/>
        <v>38.61538461538462</v>
      </c>
      <c r="V1231" s="459">
        <v>243.39</v>
      </c>
      <c r="W1231" s="318">
        <f t="shared" si="628"/>
        <v>0</v>
      </c>
      <c r="X1231" s="553">
        <f t="shared" si="635"/>
        <v>0</v>
      </c>
      <c r="Y1231" s="438" t="s">
        <v>773</v>
      </c>
      <c r="Z1231" s="436">
        <f t="shared" si="634"/>
        <v>35</v>
      </c>
      <c r="AA1231" s="428"/>
      <c r="AB1231" s="2"/>
      <c r="AC1231" s="1"/>
      <c r="AD1231" s="2"/>
      <c r="AE1231" s="2"/>
      <c r="AF1231" s="2"/>
      <c r="AG1231" s="2"/>
      <c r="AH1231" s="2"/>
      <c r="AI1231" s="2"/>
      <c r="AJ1231" s="2"/>
      <c r="AK1231" s="122"/>
      <c r="AL1231" s="2"/>
      <c r="AM1231" s="2"/>
      <c r="AN1231" s="2"/>
      <c r="AO1231" s="2"/>
      <c r="AP1231" s="2"/>
      <c r="AQ1231" s="2"/>
      <c r="AR1231" s="2"/>
      <c r="AS1231" s="2"/>
      <c r="AT1231" s="2"/>
      <c r="AU1231" s="2"/>
      <c r="AV1231" s="2"/>
      <c r="AW1231" s="2"/>
      <c r="AX1231" s="2"/>
      <c r="AY1231" s="2"/>
      <c r="AZ1231" s="2"/>
      <c r="BA1231" s="2"/>
      <c r="BB1231" s="2"/>
      <c r="BC1231" s="2"/>
      <c r="BD1231" s="2"/>
      <c r="BE1231" s="2"/>
    </row>
    <row r="1232" spans="1:57" s="3" customFormat="1" ht="27" hidden="1" customHeight="1">
      <c r="A1232" s="642" t="s">
        <v>11</v>
      </c>
      <c r="B1232" s="521"/>
      <c r="C1232" s="322"/>
      <c r="D1232" s="62" t="s">
        <v>506</v>
      </c>
      <c r="E1232" s="30" t="s">
        <v>587</v>
      </c>
      <c r="F1232" s="75" t="s">
        <v>54</v>
      </c>
      <c r="G1232" s="14"/>
      <c r="H1232" s="29"/>
      <c r="I1232" s="34"/>
      <c r="J1232" s="35"/>
      <c r="K1232" s="35"/>
      <c r="L1232" s="35"/>
      <c r="M1232" s="35"/>
      <c r="N1232" s="216">
        <v>0</v>
      </c>
      <c r="O1232" s="50">
        <f t="shared" si="629"/>
        <v>0</v>
      </c>
      <c r="P1232" s="94">
        <f t="shared" si="630"/>
        <v>0</v>
      </c>
      <c r="Q1232" s="403">
        <v>6.1</v>
      </c>
      <c r="R1232" s="437">
        <f t="shared" si="631"/>
        <v>396.5</v>
      </c>
      <c r="S1232" s="395">
        <f t="shared" si="632"/>
        <v>257.72499999999997</v>
      </c>
      <c r="T1232" s="455">
        <v>35</v>
      </c>
      <c r="U1232" s="435">
        <f t="shared" si="633"/>
        <v>38.61538461538462</v>
      </c>
      <c r="V1232" s="459">
        <v>243.39</v>
      </c>
      <c r="W1232" s="318">
        <f t="shared" si="628"/>
        <v>0</v>
      </c>
      <c r="X1232" s="553">
        <f t="shared" si="635"/>
        <v>0</v>
      </c>
      <c r="Y1232" s="438" t="s">
        <v>773</v>
      </c>
      <c r="Z1232" s="436">
        <f t="shared" si="634"/>
        <v>35</v>
      </c>
      <c r="AA1232" s="428"/>
      <c r="AB1232" s="2"/>
      <c r="AC1232" s="1"/>
      <c r="AD1232" s="2"/>
      <c r="AE1232" s="2"/>
      <c r="AF1232" s="2"/>
      <c r="AG1232" s="2"/>
      <c r="AH1232" s="2"/>
      <c r="AI1232" s="2"/>
      <c r="AJ1232" s="2"/>
      <c r="AK1232" s="122"/>
      <c r="AL1232" s="2"/>
      <c r="AM1232" s="2"/>
      <c r="AN1232" s="2"/>
      <c r="AO1232" s="2"/>
      <c r="AP1232" s="2"/>
      <c r="AQ1232" s="2"/>
      <c r="AR1232" s="2"/>
      <c r="AS1232" s="2"/>
      <c r="AT1232" s="2"/>
      <c r="AU1232" s="2"/>
      <c r="AV1232" s="2"/>
      <c r="AW1232" s="2"/>
      <c r="AX1232" s="2"/>
      <c r="AY1232" s="2"/>
      <c r="AZ1232" s="2"/>
      <c r="BA1232" s="2"/>
      <c r="BB1232" s="2"/>
      <c r="BC1232" s="2"/>
      <c r="BD1232" s="2"/>
      <c r="BE1232" s="2"/>
    </row>
    <row r="1233" spans="1:57" s="3" customFormat="1" ht="27" hidden="1" customHeight="1">
      <c r="A1233" s="642" t="s">
        <v>11</v>
      </c>
      <c r="B1233" s="521"/>
      <c r="C1233" s="322"/>
      <c r="D1233" s="178" t="s">
        <v>586</v>
      </c>
      <c r="E1233" s="179" t="s">
        <v>236</v>
      </c>
      <c r="F1233" s="180" t="s">
        <v>6</v>
      </c>
      <c r="G1233" s="14"/>
      <c r="H1233" s="29"/>
      <c r="I1233" s="34"/>
      <c r="J1233" s="35"/>
      <c r="K1233" s="35"/>
      <c r="L1233" s="35"/>
      <c r="M1233" s="35"/>
      <c r="N1233" s="216">
        <v>0</v>
      </c>
      <c r="O1233" s="50">
        <f t="shared" si="629"/>
        <v>0</v>
      </c>
      <c r="P1233" s="94">
        <f t="shared" si="630"/>
        <v>0</v>
      </c>
      <c r="Q1233" s="403">
        <v>4.76</v>
      </c>
      <c r="R1233" s="437">
        <f t="shared" si="631"/>
        <v>309.39999999999998</v>
      </c>
      <c r="S1233" s="395">
        <f t="shared" si="632"/>
        <v>201.10999999999996</v>
      </c>
      <c r="T1233" s="455">
        <v>35</v>
      </c>
      <c r="U1233" s="435">
        <f t="shared" si="633"/>
        <v>38.61538461538462</v>
      </c>
      <c r="V1233" s="459">
        <v>189.92399999999998</v>
      </c>
      <c r="W1233" s="318">
        <f t="shared" si="628"/>
        <v>0</v>
      </c>
      <c r="X1233" s="553">
        <f t="shared" si="635"/>
        <v>0</v>
      </c>
      <c r="Y1233" s="438" t="s">
        <v>773</v>
      </c>
      <c r="Z1233" s="436">
        <f t="shared" si="634"/>
        <v>35</v>
      </c>
      <c r="AA1233" s="428"/>
      <c r="AB1233" s="2"/>
      <c r="AC1233" s="1"/>
      <c r="AD1233" s="2"/>
      <c r="AE1233" s="2"/>
      <c r="AF1233" s="2"/>
      <c r="AG1233" s="2"/>
      <c r="AH1233" s="2"/>
      <c r="AI1233" s="2"/>
      <c r="AJ1233" s="2"/>
      <c r="AK1233" s="122"/>
      <c r="AL1233" s="2"/>
      <c r="AM1233" s="2"/>
      <c r="AN1233" s="2"/>
      <c r="AO1233" s="2"/>
      <c r="AP1233" s="2"/>
      <c r="AQ1233" s="2"/>
      <c r="AR1233" s="2"/>
      <c r="AS1233" s="2"/>
      <c r="AT1233" s="2"/>
      <c r="AU1233" s="2"/>
      <c r="AV1233" s="2"/>
      <c r="AW1233" s="2"/>
      <c r="AX1233" s="2"/>
      <c r="AY1233" s="2"/>
      <c r="AZ1233" s="2"/>
      <c r="BA1233" s="2"/>
      <c r="BB1233" s="2"/>
      <c r="BC1233" s="2"/>
      <c r="BD1233" s="2"/>
      <c r="BE1233" s="2"/>
    </row>
    <row r="1234" spans="1:57" s="3" customFormat="1" ht="27" hidden="1" customHeight="1">
      <c r="A1234" s="642" t="s">
        <v>11</v>
      </c>
      <c r="B1234" s="521"/>
      <c r="C1234" s="322"/>
      <c r="D1234" s="178" t="s">
        <v>586</v>
      </c>
      <c r="E1234" s="179" t="s">
        <v>236</v>
      </c>
      <c r="F1234" s="180" t="s">
        <v>47</v>
      </c>
      <c r="G1234" s="14"/>
      <c r="H1234" s="29"/>
      <c r="I1234" s="34"/>
      <c r="J1234" s="35"/>
      <c r="K1234" s="35"/>
      <c r="L1234" s="35"/>
      <c r="M1234" s="35"/>
      <c r="N1234" s="216">
        <v>0</v>
      </c>
      <c r="O1234" s="50">
        <f t="shared" si="629"/>
        <v>0</v>
      </c>
      <c r="P1234" s="94">
        <f t="shared" si="630"/>
        <v>0</v>
      </c>
      <c r="Q1234" s="403">
        <v>4.76</v>
      </c>
      <c r="R1234" s="437">
        <f t="shared" si="631"/>
        <v>309.39999999999998</v>
      </c>
      <c r="S1234" s="395">
        <f t="shared" si="632"/>
        <v>201.10999999999996</v>
      </c>
      <c r="T1234" s="455">
        <v>35</v>
      </c>
      <c r="U1234" s="435">
        <f t="shared" si="633"/>
        <v>38.61538461538462</v>
      </c>
      <c r="V1234" s="459">
        <v>189.92399999999998</v>
      </c>
      <c r="W1234" s="318">
        <f t="shared" si="628"/>
        <v>0</v>
      </c>
      <c r="X1234" s="553">
        <f t="shared" si="635"/>
        <v>0</v>
      </c>
      <c r="Y1234" s="438" t="s">
        <v>773</v>
      </c>
      <c r="Z1234" s="436">
        <f t="shared" si="634"/>
        <v>35</v>
      </c>
      <c r="AA1234" s="428"/>
      <c r="AB1234" s="2"/>
      <c r="AC1234" s="1"/>
      <c r="AD1234" s="2"/>
      <c r="AE1234" s="2"/>
      <c r="AF1234" s="2"/>
      <c r="AG1234" s="2"/>
      <c r="AH1234" s="2"/>
      <c r="AI1234" s="2"/>
      <c r="AJ1234" s="2"/>
      <c r="AK1234" s="122"/>
      <c r="AL1234" s="2"/>
      <c r="AM1234" s="2"/>
      <c r="AN1234" s="2"/>
      <c r="AO1234" s="2"/>
      <c r="AP1234" s="2"/>
      <c r="AQ1234" s="2"/>
      <c r="AR1234" s="2"/>
      <c r="AS1234" s="2"/>
      <c r="AT1234" s="2"/>
      <c r="AU1234" s="2"/>
      <c r="AV1234" s="2"/>
      <c r="AW1234" s="2"/>
      <c r="AX1234" s="2"/>
      <c r="AY1234" s="2"/>
      <c r="AZ1234" s="2"/>
      <c r="BA1234" s="2"/>
      <c r="BB1234" s="2"/>
      <c r="BC1234" s="2"/>
      <c r="BD1234" s="2"/>
      <c r="BE1234" s="2"/>
    </row>
    <row r="1235" spans="1:57" s="3" customFormat="1" ht="27" hidden="1" customHeight="1">
      <c r="A1235" s="642" t="s">
        <v>11</v>
      </c>
      <c r="B1235" s="521"/>
      <c r="C1235" s="322"/>
      <c r="D1235" s="178" t="s">
        <v>586</v>
      </c>
      <c r="E1235" s="179" t="s">
        <v>236</v>
      </c>
      <c r="F1235" s="180" t="s">
        <v>8</v>
      </c>
      <c r="G1235" s="14"/>
      <c r="H1235" s="29"/>
      <c r="I1235" s="34"/>
      <c r="J1235" s="35"/>
      <c r="K1235" s="35"/>
      <c r="L1235" s="35"/>
      <c r="M1235" s="35"/>
      <c r="N1235" s="216">
        <v>0</v>
      </c>
      <c r="O1235" s="50">
        <f t="shared" si="629"/>
        <v>0</v>
      </c>
      <c r="P1235" s="94">
        <f t="shared" si="630"/>
        <v>0</v>
      </c>
      <c r="Q1235" s="403">
        <v>4.76</v>
      </c>
      <c r="R1235" s="437">
        <f t="shared" si="631"/>
        <v>309.39999999999998</v>
      </c>
      <c r="S1235" s="395">
        <f t="shared" si="632"/>
        <v>201.10999999999996</v>
      </c>
      <c r="T1235" s="455">
        <v>35</v>
      </c>
      <c r="U1235" s="435">
        <f t="shared" si="633"/>
        <v>38.61538461538462</v>
      </c>
      <c r="V1235" s="459">
        <v>189.92399999999998</v>
      </c>
      <c r="W1235" s="318">
        <f t="shared" si="628"/>
        <v>0</v>
      </c>
      <c r="X1235" s="553">
        <f t="shared" si="635"/>
        <v>0</v>
      </c>
      <c r="Y1235" s="438" t="s">
        <v>773</v>
      </c>
      <c r="Z1235" s="436">
        <f t="shared" si="634"/>
        <v>35</v>
      </c>
      <c r="AA1235" s="428"/>
      <c r="AB1235" s="2"/>
      <c r="AC1235" s="1"/>
      <c r="AD1235" s="2"/>
      <c r="AE1235" s="2"/>
      <c r="AF1235" s="2"/>
      <c r="AG1235" s="2"/>
      <c r="AH1235" s="2"/>
      <c r="AI1235" s="2"/>
      <c r="AJ1235" s="2"/>
      <c r="AK1235" s="122"/>
      <c r="AL1235" s="2"/>
      <c r="AM1235" s="2"/>
      <c r="AN1235" s="2"/>
      <c r="AO1235" s="2"/>
      <c r="AP1235" s="2"/>
      <c r="AQ1235" s="2"/>
      <c r="AR1235" s="2"/>
      <c r="AS1235" s="2"/>
      <c r="AT1235" s="2"/>
      <c r="AU1235" s="2"/>
      <c r="AV1235" s="2"/>
      <c r="AW1235" s="2"/>
      <c r="AX1235" s="2"/>
      <c r="AY1235" s="2"/>
      <c r="AZ1235" s="2"/>
      <c r="BA1235" s="2"/>
      <c r="BB1235" s="2"/>
      <c r="BC1235" s="2"/>
      <c r="BD1235" s="2"/>
      <c r="BE1235" s="2"/>
    </row>
    <row r="1236" spans="1:57" s="3" customFormat="1" ht="27" hidden="1" customHeight="1">
      <c r="A1236" s="642" t="s">
        <v>11</v>
      </c>
      <c r="B1236" s="521"/>
      <c r="C1236" s="322"/>
      <c r="D1236" s="178" t="s">
        <v>586</v>
      </c>
      <c r="E1236" s="179" t="s">
        <v>236</v>
      </c>
      <c r="F1236" s="180" t="s">
        <v>5</v>
      </c>
      <c r="G1236" s="14"/>
      <c r="H1236" s="29"/>
      <c r="I1236" s="34"/>
      <c r="J1236" s="35"/>
      <c r="K1236" s="35"/>
      <c r="L1236" s="35"/>
      <c r="M1236" s="35"/>
      <c r="N1236" s="216">
        <v>0</v>
      </c>
      <c r="O1236" s="50">
        <f t="shared" si="629"/>
        <v>0</v>
      </c>
      <c r="P1236" s="94">
        <f t="shared" si="630"/>
        <v>0</v>
      </c>
      <c r="Q1236" s="403">
        <v>4.76</v>
      </c>
      <c r="R1236" s="437">
        <f t="shared" si="631"/>
        <v>309.39999999999998</v>
      </c>
      <c r="S1236" s="395">
        <f t="shared" si="632"/>
        <v>201.10999999999996</v>
      </c>
      <c r="T1236" s="455">
        <v>35</v>
      </c>
      <c r="U1236" s="435">
        <f t="shared" si="633"/>
        <v>38.61538461538462</v>
      </c>
      <c r="V1236" s="459">
        <v>189.92399999999998</v>
      </c>
      <c r="W1236" s="318">
        <f t="shared" si="628"/>
        <v>0</v>
      </c>
      <c r="X1236" s="553">
        <f t="shared" si="635"/>
        <v>0</v>
      </c>
      <c r="Y1236" s="438" t="s">
        <v>773</v>
      </c>
      <c r="Z1236" s="436">
        <f t="shared" si="634"/>
        <v>35</v>
      </c>
      <c r="AA1236" s="428"/>
      <c r="AB1236" s="2"/>
      <c r="AC1236" s="1"/>
      <c r="AD1236" s="2"/>
      <c r="AE1236" s="2"/>
      <c r="AF1236" s="2"/>
      <c r="AG1236" s="2"/>
      <c r="AH1236" s="2"/>
      <c r="AI1236" s="2"/>
      <c r="AJ1236" s="2"/>
      <c r="AK1236" s="122"/>
      <c r="AL1236" s="2"/>
      <c r="AM1236" s="2"/>
      <c r="AN1236" s="2"/>
      <c r="AO1236" s="2"/>
      <c r="AP1236" s="2"/>
      <c r="AQ1236" s="2"/>
      <c r="AR1236" s="2"/>
      <c r="AS1236" s="2"/>
      <c r="AT1236" s="2"/>
      <c r="AU1236" s="2"/>
      <c r="AV1236" s="2"/>
      <c r="AW1236" s="2"/>
      <c r="AX1236" s="2"/>
      <c r="AY1236" s="2"/>
      <c r="AZ1236" s="2"/>
      <c r="BA1236" s="2"/>
      <c r="BB1236" s="2"/>
      <c r="BC1236" s="2"/>
      <c r="BD1236" s="2"/>
      <c r="BE1236" s="2"/>
    </row>
    <row r="1237" spans="1:57" s="3" customFormat="1" ht="27" hidden="1" customHeight="1">
      <c r="A1237" s="642" t="s">
        <v>11</v>
      </c>
      <c r="B1237" s="521"/>
      <c r="C1237" s="322"/>
      <c r="D1237" s="178" t="s">
        <v>586</v>
      </c>
      <c r="E1237" s="179" t="s">
        <v>236</v>
      </c>
      <c r="F1237" s="180" t="s">
        <v>54</v>
      </c>
      <c r="G1237" s="14"/>
      <c r="H1237" s="29"/>
      <c r="I1237" s="34"/>
      <c r="J1237" s="35"/>
      <c r="K1237" s="35"/>
      <c r="L1237" s="35"/>
      <c r="M1237" s="35"/>
      <c r="N1237" s="216">
        <v>0</v>
      </c>
      <c r="O1237" s="50">
        <f t="shared" si="629"/>
        <v>0</v>
      </c>
      <c r="P1237" s="94">
        <f t="shared" si="630"/>
        <v>0</v>
      </c>
      <c r="Q1237" s="403">
        <v>4.76</v>
      </c>
      <c r="R1237" s="437">
        <f t="shared" si="631"/>
        <v>309.39999999999998</v>
      </c>
      <c r="S1237" s="395">
        <f t="shared" si="632"/>
        <v>201.10999999999996</v>
      </c>
      <c r="T1237" s="455">
        <v>35</v>
      </c>
      <c r="U1237" s="435">
        <f t="shared" si="633"/>
        <v>38.61538461538462</v>
      </c>
      <c r="V1237" s="459">
        <v>189.92399999999998</v>
      </c>
      <c r="W1237" s="318">
        <f t="shared" si="628"/>
        <v>0</v>
      </c>
      <c r="X1237" s="553">
        <f t="shared" si="635"/>
        <v>0</v>
      </c>
      <c r="Y1237" s="438" t="s">
        <v>773</v>
      </c>
      <c r="Z1237" s="436">
        <f t="shared" si="634"/>
        <v>35</v>
      </c>
      <c r="AA1237" s="428"/>
      <c r="AB1237" s="2"/>
      <c r="AC1237" s="1"/>
      <c r="AD1237" s="2"/>
      <c r="AE1237" s="2"/>
      <c r="AF1237" s="2"/>
      <c r="AG1237" s="2"/>
      <c r="AH1237" s="2"/>
      <c r="AI1237" s="2"/>
      <c r="AJ1237" s="2"/>
      <c r="AK1237" s="122"/>
      <c r="AL1237" s="2"/>
      <c r="AM1237" s="2"/>
      <c r="AN1237" s="2"/>
      <c r="AO1237" s="2"/>
      <c r="AP1237" s="2"/>
      <c r="AQ1237" s="2"/>
      <c r="AR1237" s="2"/>
      <c r="AS1237" s="2"/>
      <c r="AT1237" s="2"/>
      <c r="AU1237" s="2"/>
      <c r="AV1237" s="2"/>
      <c r="AW1237" s="2"/>
      <c r="AX1237" s="2"/>
      <c r="AY1237" s="2"/>
      <c r="AZ1237" s="2"/>
      <c r="BA1237" s="2"/>
      <c r="BB1237" s="2"/>
      <c r="BC1237" s="2"/>
      <c r="BD1237" s="2"/>
      <c r="BE1237" s="2"/>
    </row>
    <row r="1238" spans="1:57" s="3" customFormat="1" ht="63.75" hidden="1" customHeight="1">
      <c r="A1238" s="521" t="s">
        <v>11</v>
      </c>
      <c r="B1238" s="477"/>
      <c r="C1238" s="512" t="s">
        <v>784</v>
      </c>
      <c r="D1238" s="62" t="s">
        <v>87</v>
      </c>
      <c r="E1238" s="30" t="s">
        <v>605</v>
      </c>
      <c r="F1238" s="75" t="s">
        <v>62</v>
      </c>
      <c r="G1238" s="254"/>
      <c r="H1238" s="631"/>
      <c r="I1238" s="67"/>
      <c r="J1238" s="258"/>
      <c r="K1238" s="258"/>
      <c r="L1238" s="258"/>
      <c r="M1238" s="258"/>
      <c r="N1238" s="216">
        <v>0</v>
      </c>
      <c r="O1238" s="50">
        <f t="shared" si="629"/>
        <v>0</v>
      </c>
      <c r="P1238" s="94">
        <f t="shared" si="630"/>
        <v>0</v>
      </c>
      <c r="Q1238" s="403">
        <v>8.2899999999999991</v>
      </c>
      <c r="R1238" s="437">
        <f t="shared" si="631"/>
        <v>538.84999999999991</v>
      </c>
      <c r="S1238" s="395">
        <f t="shared" si="632"/>
        <v>377.19499999999994</v>
      </c>
      <c r="T1238" s="455">
        <v>30</v>
      </c>
      <c r="U1238" s="435">
        <f t="shared" si="633"/>
        <v>38.61538461538462</v>
      </c>
      <c r="V1238" s="459">
        <v>330.77099999999996</v>
      </c>
      <c r="W1238" s="335">
        <f>S1238*O1238</f>
        <v>0</v>
      </c>
      <c r="X1238" s="553">
        <f t="shared" si="635"/>
        <v>0</v>
      </c>
      <c r="Y1238" s="438" t="s">
        <v>773</v>
      </c>
      <c r="Z1238" s="436">
        <f t="shared" si="634"/>
        <v>30</v>
      </c>
      <c r="AA1238" s="428"/>
      <c r="AB1238" s="171"/>
      <c r="AC1238" s="1"/>
      <c r="AD1238" s="2"/>
      <c r="AE1238" s="2"/>
      <c r="AF1238" s="2"/>
      <c r="AG1238" s="2"/>
      <c r="AH1238" s="2"/>
      <c r="AI1238" s="2"/>
      <c r="AJ1238" s="2"/>
      <c r="AK1238" s="122"/>
      <c r="AL1238" s="2"/>
      <c r="AM1238" s="2"/>
      <c r="AN1238" s="2"/>
      <c r="AO1238" s="2"/>
      <c r="AP1238" s="2"/>
      <c r="AQ1238" s="2"/>
      <c r="AR1238" s="2"/>
      <c r="AS1238" s="2"/>
      <c r="AT1238" s="2"/>
      <c r="AU1238" s="2"/>
      <c r="AV1238" s="2"/>
      <c r="AW1238" s="2"/>
      <c r="AX1238" s="2"/>
      <c r="AY1238" s="2"/>
      <c r="AZ1238" s="2"/>
      <c r="BA1238" s="2"/>
      <c r="BB1238" s="2"/>
      <c r="BC1238" s="2"/>
      <c r="BD1238" s="2"/>
      <c r="BE1238" s="2"/>
    </row>
    <row r="1239" spans="1:57" s="3" customFormat="1" ht="63.75" hidden="1" customHeight="1">
      <c r="A1239" s="521" t="s">
        <v>11</v>
      </c>
      <c r="B1239" s="477"/>
      <c r="C1239" s="512" t="s">
        <v>784</v>
      </c>
      <c r="D1239" s="62" t="s">
        <v>87</v>
      </c>
      <c r="E1239" s="30" t="s">
        <v>605</v>
      </c>
      <c r="F1239" s="75" t="s">
        <v>54</v>
      </c>
      <c r="G1239" s="254"/>
      <c r="H1239" s="631"/>
      <c r="I1239" s="67"/>
      <c r="J1239" s="258"/>
      <c r="K1239" s="258"/>
      <c r="L1239" s="258"/>
      <c r="M1239" s="258"/>
      <c r="N1239" s="216">
        <v>0</v>
      </c>
      <c r="O1239" s="50">
        <f t="shared" si="629"/>
        <v>0</v>
      </c>
      <c r="P1239" s="94">
        <f t="shared" si="630"/>
        <v>0</v>
      </c>
      <c r="Q1239" s="403">
        <v>8.2899999999999991</v>
      </c>
      <c r="R1239" s="437">
        <f t="shared" si="631"/>
        <v>538.84999999999991</v>
      </c>
      <c r="S1239" s="395">
        <f t="shared" si="632"/>
        <v>350.25249999999988</v>
      </c>
      <c r="T1239" s="455">
        <v>35</v>
      </c>
      <c r="U1239" s="435">
        <f t="shared" si="633"/>
        <v>38.61538461538462</v>
      </c>
      <c r="V1239" s="459">
        <v>330.77099999999996</v>
      </c>
      <c r="W1239" s="318">
        <f t="shared" si="628"/>
        <v>0</v>
      </c>
      <c r="X1239" s="553">
        <f t="shared" si="635"/>
        <v>0</v>
      </c>
      <c r="Y1239" s="438" t="s">
        <v>773</v>
      </c>
      <c r="Z1239" s="436">
        <f t="shared" si="634"/>
        <v>35</v>
      </c>
      <c r="AA1239" s="428"/>
      <c r="AB1239" s="171"/>
      <c r="AC1239" s="1"/>
      <c r="AD1239" s="2"/>
      <c r="AE1239" s="2"/>
      <c r="AF1239" s="2"/>
      <c r="AG1239" s="2"/>
      <c r="AH1239" s="2"/>
      <c r="AI1239" s="2"/>
      <c r="AJ1239" s="2"/>
      <c r="AK1239" s="122"/>
      <c r="AL1239" s="2"/>
      <c r="AM1239" s="2"/>
      <c r="AN1239" s="2"/>
      <c r="AO1239" s="2"/>
      <c r="AP1239" s="2"/>
      <c r="AQ1239" s="2"/>
      <c r="AR1239" s="2"/>
      <c r="AS1239" s="2"/>
      <c r="AT1239" s="2"/>
      <c r="AU1239" s="2"/>
      <c r="AV1239" s="2"/>
      <c r="AW1239" s="2"/>
      <c r="AX1239" s="2"/>
      <c r="AY1239" s="2"/>
      <c r="AZ1239" s="2"/>
      <c r="BA1239" s="2"/>
      <c r="BB1239" s="2"/>
      <c r="BC1239" s="2"/>
      <c r="BD1239" s="2"/>
      <c r="BE1239" s="2"/>
    </row>
    <row r="1240" spans="1:57" s="3" customFormat="1" ht="63.75" hidden="1" customHeight="1">
      <c r="A1240" s="521" t="s">
        <v>11</v>
      </c>
      <c r="B1240" s="477"/>
      <c r="C1240" s="512" t="s">
        <v>784</v>
      </c>
      <c r="D1240" s="62" t="s">
        <v>599</v>
      </c>
      <c r="E1240" s="80" t="s">
        <v>600</v>
      </c>
      <c r="F1240" s="75" t="s">
        <v>5</v>
      </c>
      <c r="G1240" s="254"/>
      <c r="H1240" s="631"/>
      <c r="I1240" s="67"/>
      <c r="J1240" s="258"/>
      <c r="K1240" s="258"/>
      <c r="L1240" s="258"/>
      <c r="M1240" s="258"/>
      <c r="N1240" s="216">
        <v>0</v>
      </c>
      <c r="O1240" s="50">
        <f t="shared" si="629"/>
        <v>0</v>
      </c>
      <c r="P1240" s="94">
        <f t="shared" si="630"/>
        <v>0</v>
      </c>
      <c r="Q1240" s="403">
        <v>7.68</v>
      </c>
      <c r="R1240" s="437">
        <f t="shared" si="631"/>
        <v>499.2</v>
      </c>
      <c r="S1240" s="395">
        <f t="shared" si="632"/>
        <v>349.44</v>
      </c>
      <c r="T1240" s="455">
        <v>30</v>
      </c>
      <c r="U1240" s="435">
        <f t="shared" si="633"/>
        <v>38.61538461538462</v>
      </c>
      <c r="V1240" s="459">
        <v>306.43199999999996</v>
      </c>
      <c r="W1240" s="335">
        <f>S1240*O1240</f>
        <v>0</v>
      </c>
      <c r="X1240" s="553">
        <f t="shared" si="635"/>
        <v>0</v>
      </c>
      <c r="Y1240" s="438" t="s">
        <v>773</v>
      </c>
      <c r="Z1240" s="436">
        <f t="shared" si="634"/>
        <v>30</v>
      </c>
      <c r="AA1240" s="428"/>
      <c r="AB1240" s="171"/>
      <c r="AC1240" s="1"/>
      <c r="AD1240" s="2"/>
      <c r="AE1240" s="2"/>
      <c r="AF1240" s="2"/>
      <c r="AG1240" s="2"/>
      <c r="AH1240" s="2"/>
      <c r="AI1240" s="2"/>
      <c r="AJ1240" s="2"/>
      <c r="AK1240" s="122"/>
      <c r="AL1240" s="2"/>
      <c r="AM1240" s="2"/>
      <c r="AN1240" s="2"/>
      <c r="AO1240" s="2"/>
      <c r="AP1240" s="2"/>
      <c r="AQ1240" s="2"/>
      <c r="AR1240" s="2"/>
      <c r="AS1240" s="2"/>
      <c r="AT1240" s="2"/>
      <c r="AU1240" s="2"/>
      <c r="AV1240" s="2"/>
      <c r="AW1240" s="2"/>
      <c r="AX1240" s="2"/>
      <c r="AY1240" s="2"/>
      <c r="AZ1240" s="2"/>
      <c r="BA1240" s="2"/>
      <c r="BB1240" s="2"/>
      <c r="BC1240" s="2"/>
      <c r="BD1240" s="2"/>
      <c r="BE1240" s="2"/>
    </row>
    <row r="1241" spans="1:57" s="3" customFormat="1" ht="27" hidden="1" customHeight="1">
      <c r="A1241" s="521" t="s">
        <v>11</v>
      </c>
      <c r="B1241" s="521"/>
      <c r="C1241" s="322"/>
      <c r="D1241" s="62" t="s">
        <v>599</v>
      </c>
      <c r="E1241" s="80" t="s">
        <v>600</v>
      </c>
      <c r="F1241" s="75" t="s">
        <v>7</v>
      </c>
      <c r="G1241" s="14"/>
      <c r="H1241" s="29"/>
      <c r="I1241" s="34"/>
      <c r="J1241" s="35"/>
      <c r="K1241" s="35"/>
      <c r="L1241" s="35"/>
      <c r="M1241" s="35"/>
      <c r="N1241" s="216">
        <v>0</v>
      </c>
      <c r="O1241" s="50">
        <f t="shared" si="629"/>
        <v>0</v>
      </c>
      <c r="P1241" s="94">
        <f t="shared" si="630"/>
        <v>0</v>
      </c>
      <c r="Q1241" s="403">
        <v>7.68</v>
      </c>
      <c r="R1241" s="437">
        <f t="shared" si="631"/>
        <v>499.2</v>
      </c>
      <c r="S1241" s="395">
        <f t="shared" si="632"/>
        <v>324.47999999999996</v>
      </c>
      <c r="T1241" s="455">
        <v>35</v>
      </c>
      <c r="U1241" s="435">
        <f t="shared" si="633"/>
        <v>38.61538461538462</v>
      </c>
      <c r="V1241" s="459">
        <v>306.43199999999996</v>
      </c>
      <c r="W1241" s="318">
        <f t="shared" si="628"/>
        <v>0</v>
      </c>
      <c r="X1241" s="553">
        <f t="shared" si="635"/>
        <v>0</v>
      </c>
      <c r="Y1241" s="438" t="s">
        <v>773</v>
      </c>
      <c r="Z1241" s="436">
        <f t="shared" si="634"/>
        <v>35</v>
      </c>
      <c r="AA1241" s="428"/>
      <c r="AB1241" s="2"/>
      <c r="AC1241" s="1"/>
      <c r="AD1241" s="2"/>
      <c r="AE1241" s="2"/>
      <c r="AF1241" s="2"/>
      <c r="AG1241" s="2"/>
      <c r="AH1241" s="2"/>
      <c r="AI1241" s="2"/>
      <c r="AJ1241" s="2"/>
      <c r="AK1241" s="122"/>
      <c r="AL1241" s="2"/>
      <c r="AM1241" s="2"/>
      <c r="AN1241" s="2"/>
      <c r="AO1241" s="2"/>
      <c r="AP1241" s="2"/>
      <c r="AQ1241" s="2"/>
      <c r="AR1241" s="2"/>
      <c r="AS1241" s="2"/>
      <c r="AT1241" s="2"/>
      <c r="AU1241" s="2"/>
      <c r="AV1241" s="2"/>
      <c r="AW1241" s="2"/>
      <c r="AX1241" s="2"/>
      <c r="AY1241" s="2"/>
      <c r="AZ1241" s="2"/>
      <c r="BA1241" s="2"/>
      <c r="BB1241" s="2"/>
      <c r="BC1241" s="2"/>
      <c r="BD1241" s="2"/>
      <c r="BE1241" s="2"/>
    </row>
    <row r="1242" spans="1:57" s="3" customFormat="1" ht="63.75" hidden="1" customHeight="1">
      <c r="A1242" s="521" t="s">
        <v>11</v>
      </c>
      <c r="B1242" s="477"/>
      <c r="C1242" s="512" t="s">
        <v>784</v>
      </c>
      <c r="D1242" s="16">
        <v>2026</v>
      </c>
      <c r="E1242" s="80" t="s">
        <v>600</v>
      </c>
      <c r="F1242" s="407" t="s">
        <v>47</v>
      </c>
      <c r="G1242" s="254"/>
      <c r="H1242" s="631"/>
      <c r="I1242" s="67"/>
      <c r="J1242" s="258"/>
      <c r="K1242" s="258"/>
      <c r="L1242" s="258"/>
      <c r="M1242" s="258"/>
      <c r="N1242" s="216">
        <v>0</v>
      </c>
      <c r="O1242" s="50">
        <f t="shared" si="629"/>
        <v>0</v>
      </c>
      <c r="P1242" s="94">
        <f t="shared" si="630"/>
        <v>0</v>
      </c>
      <c r="Q1242" s="403">
        <v>7.68</v>
      </c>
      <c r="R1242" s="437">
        <f t="shared" si="631"/>
        <v>499.2</v>
      </c>
      <c r="S1242" s="395">
        <f t="shared" si="632"/>
        <v>324.47999999999996</v>
      </c>
      <c r="T1242" s="455">
        <v>35</v>
      </c>
      <c r="U1242" s="435">
        <f t="shared" si="633"/>
        <v>38.61538461538462</v>
      </c>
      <c r="V1242" s="459">
        <v>306.43199999999996</v>
      </c>
      <c r="W1242" s="318">
        <f t="shared" si="628"/>
        <v>0</v>
      </c>
      <c r="X1242" s="553">
        <f t="shared" si="635"/>
        <v>0</v>
      </c>
      <c r="Y1242" s="438" t="s">
        <v>773</v>
      </c>
      <c r="Z1242" s="436">
        <f t="shared" si="634"/>
        <v>35</v>
      </c>
      <c r="AA1242" s="428"/>
      <c r="AB1242" s="171"/>
      <c r="AC1242" s="1"/>
      <c r="AD1242" s="2"/>
      <c r="AE1242" s="2"/>
      <c r="AF1242" s="2"/>
      <c r="AG1242" s="2"/>
      <c r="AH1242" s="2"/>
      <c r="AI1242" s="2"/>
      <c r="AJ1242" s="2"/>
      <c r="AK1242" s="122"/>
      <c r="AL1242" s="2"/>
      <c r="AM1242" s="2"/>
      <c r="AN1242" s="2"/>
      <c r="AO1242" s="2"/>
      <c r="AP1242" s="2"/>
      <c r="AQ1242" s="2"/>
      <c r="AR1242" s="2"/>
      <c r="AS1242" s="2"/>
      <c r="AT1242" s="2"/>
      <c r="AU1242" s="2"/>
      <c r="AV1242" s="2"/>
      <c r="AW1242" s="2"/>
      <c r="AX1242" s="2"/>
      <c r="AY1242" s="2"/>
      <c r="AZ1242" s="2"/>
      <c r="BA1242" s="2"/>
      <c r="BB1242" s="2"/>
      <c r="BC1242" s="2"/>
      <c r="BD1242" s="2"/>
      <c r="BE1242" s="2"/>
    </row>
    <row r="1243" spans="1:57" s="3" customFormat="1" ht="27" hidden="1" customHeight="1">
      <c r="A1243" s="521" t="s">
        <v>11</v>
      </c>
      <c r="B1243" s="521"/>
      <c r="C1243" s="322"/>
      <c r="D1243" s="16">
        <v>2026</v>
      </c>
      <c r="E1243" s="80" t="s">
        <v>600</v>
      </c>
      <c r="F1243" s="407" t="s">
        <v>54</v>
      </c>
      <c r="G1243" s="14"/>
      <c r="H1243" s="29"/>
      <c r="I1243" s="34"/>
      <c r="J1243" s="35"/>
      <c r="K1243" s="35"/>
      <c r="L1243" s="35"/>
      <c r="M1243" s="35"/>
      <c r="N1243" s="216">
        <v>0</v>
      </c>
      <c r="O1243" s="50">
        <f t="shared" si="629"/>
        <v>0</v>
      </c>
      <c r="P1243" s="94">
        <f t="shared" si="630"/>
        <v>0</v>
      </c>
      <c r="Q1243" s="403">
        <v>7.68</v>
      </c>
      <c r="R1243" s="437">
        <f t="shared" si="631"/>
        <v>499.2</v>
      </c>
      <c r="S1243" s="395">
        <f t="shared" si="632"/>
        <v>324.47999999999996</v>
      </c>
      <c r="T1243" s="455">
        <v>35</v>
      </c>
      <c r="U1243" s="435">
        <f t="shared" si="633"/>
        <v>38.61538461538462</v>
      </c>
      <c r="V1243" s="459">
        <v>306.43199999999996</v>
      </c>
      <c r="W1243" s="318">
        <f t="shared" si="628"/>
        <v>0</v>
      </c>
      <c r="X1243" s="553">
        <f t="shared" si="635"/>
        <v>0</v>
      </c>
      <c r="Y1243" s="438" t="s">
        <v>773</v>
      </c>
      <c r="Z1243" s="436">
        <f t="shared" si="634"/>
        <v>35</v>
      </c>
      <c r="AA1243" s="428"/>
      <c r="AB1243" s="5"/>
      <c r="AC1243" s="4"/>
      <c r="AD1243" s="5"/>
      <c r="AE1243" s="5"/>
      <c r="AF1243" s="5"/>
      <c r="AG1243" s="5"/>
      <c r="AH1243" s="5"/>
      <c r="AI1243" s="5"/>
      <c r="AJ1243" s="5"/>
      <c r="AK1243" s="125"/>
      <c r="AL1243" s="2"/>
      <c r="AM1243" s="2"/>
      <c r="AN1243" s="2"/>
      <c r="AO1243" s="2"/>
      <c r="AP1243" s="2"/>
      <c r="AQ1243" s="2"/>
      <c r="AR1243" s="2"/>
      <c r="AS1243" s="2"/>
      <c r="AT1243" s="2"/>
      <c r="AU1243" s="2"/>
      <c r="AV1243" s="2"/>
      <c r="AW1243" s="2"/>
      <c r="AX1243" s="2"/>
      <c r="AY1243" s="2"/>
      <c r="AZ1243" s="2"/>
      <c r="BA1243" s="2"/>
      <c r="BB1243" s="2"/>
      <c r="BC1243" s="2"/>
      <c r="BD1243" s="2"/>
      <c r="BE1243" s="2"/>
    </row>
    <row r="1244" spans="1:57" s="3" customFormat="1" ht="63.75" hidden="1" customHeight="1">
      <c r="A1244" s="521" t="s">
        <v>11</v>
      </c>
      <c r="B1244" s="477"/>
      <c r="C1244" s="512" t="s">
        <v>784</v>
      </c>
      <c r="D1244" s="33">
        <v>2022</v>
      </c>
      <c r="E1244" s="30" t="s">
        <v>704</v>
      </c>
      <c r="F1244" s="408" t="s">
        <v>5</v>
      </c>
      <c r="G1244" s="254"/>
      <c r="H1244" s="631"/>
      <c r="I1244" s="67"/>
      <c r="J1244" s="258"/>
      <c r="K1244" s="258"/>
      <c r="L1244" s="258"/>
      <c r="M1244" s="258"/>
      <c r="N1244" s="216">
        <v>0</v>
      </c>
      <c r="O1244" s="50">
        <f t="shared" si="629"/>
        <v>0</v>
      </c>
      <c r="P1244" s="94">
        <f t="shared" si="630"/>
        <v>0</v>
      </c>
      <c r="Q1244" s="403">
        <v>6.34</v>
      </c>
      <c r="R1244" s="437">
        <f t="shared" si="631"/>
        <v>412.09999999999997</v>
      </c>
      <c r="S1244" s="395">
        <f t="shared" si="632"/>
        <v>288.46999999999997</v>
      </c>
      <c r="T1244" s="455">
        <v>30</v>
      </c>
      <c r="U1244" s="435">
        <f t="shared" si="633"/>
        <v>34.452074739140983</v>
      </c>
      <c r="V1244" s="459">
        <v>270.12299999999999</v>
      </c>
      <c r="W1244" s="335">
        <f t="shared" ref="W1244:W1249" si="636">S1244*O1244</f>
        <v>0</v>
      </c>
      <c r="X1244" s="553">
        <f t="shared" si="635"/>
        <v>0</v>
      </c>
      <c r="Y1244" s="438" t="s">
        <v>773</v>
      </c>
      <c r="Z1244" s="436">
        <f t="shared" si="634"/>
        <v>30</v>
      </c>
      <c r="AA1244" s="428"/>
      <c r="AB1244" s="5"/>
      <c r="AC1244" s="4"/>
      <c r="AD1244" s="5"/>
      <c r="AE1244" s="5"/>
      <c r="AF1244" s="5"/>
      <c r="AG1244" s="5"/>
      <c r="AH1244" s="5"/>
      <c r="AI1244" s="5"/>
      <c r="AJ1244" s="5"/>
      <c r="AK1244" s="125"/>
      <c r="AL1244" s="2"/>
      <c r="AM1244" s="2"/>
      <c r="AN1244" s="2"/>
      <c r="AO1244" s="2"/>
      <c r="AP1244" s="2"/>
      <c r="AQ1244" s="2"/>
      <c r="AR1244" s="2"/>
      <c r="AS1244" s="2"/>
      <c r="AT1244" s="2"/>
      <c r="AU1244" s="2"/>
      <c r="AV1244" s="2"/>
      <c r="AW1244" s="2"/>
      <c r="AX1244" s="2"/>
      <c r="AY1244" s="2"/>
      <c r="AZ1244" s="2"/>
      <c r="BA1244" s="2"/>
      <c r="BB1244" s="2"/>
      <c r="BC1244" s="2"/>
      <c r="BD1244" s="2"/>
      <c r="BE1244" s="2"/>
    </row>
    <row r="1245" spans="1:57" s="3" customFormat="1" ht="63.75" hidden="1" customHeight="1">
      <c r="A1245" s="521" t="s">
        <v>11</v>
      </c>
      <c r="B1245" s="477"/>
      <c r="C1245" s="512" t="s">
        <v>784</v>
      </c>
      <c r="D1245" s="33">
        <v>2022</v>
      </c>
      <c r="E1245" s="30" t="s">
        <v>704</v>
      </c>
      <c r="F1245" s="408" t="s">
        <v>7</v>
      </c>
      <c r="G1245" s="254"/>
      <c r="H1245" s="631"/>
      <c r="I1245" s="67"/>
      <c r="J1245" s="258"/>
      <c r="K1245" s="258"/>
      <c r="L1245" s="258"/>
      <c r="M1245" s="258"/>
      <c r="N1245" s="216">
        <v>0</v>
      </c>
      <c r="O1245" s="50">
        <f t="shared" si="629"/>
        <v>0</v>
      </c>
      <c r="P1245" s="94">
        <f t="shared" si="630"/>
        <v>0</v>
      </c>
      <c r="Q1245" s="403">
        <v>6.34</v>
      </c>
      <c r="R1245" s="437">
        <f t="shared" si="631"/>
        <v>412.09999999999997</v>
      </c>
      <c r="S1245" s="395">
        <f t="shared" si="632"/>
        <v>288.46999999999997</v>
      </c>
      <c r="T1245" s="455">
        <v>30</v>
      </c>
      <c r="U1245" s="435">
        <f t="shared" si="633"/>
        <v>34.452074739140983</v>
      </c>
      <c r="V1245" s="459">
        <v>270.12299999999999</v>
      </c>
      <c r="W1245" s="318">
        <f t="shared" si="636"/>
        <v>0</v>
      </c>
      <c r="X1245" s="553">
        <f t="shared" si="635"/>
        <v>0</v>
      </c>
      <c r="Y1245" s="438" t="s">
        <v>773</v>
      </c>
      <c r="Z1245" s="436">
        <f t="shared" si="634"/>
        <v>30</v>
      </c>
      <c r="AA1245" s="428"/>
      <c r="AB1245" s="5"/>
      <c r="AC1245" s="4"/>
      <c r="AD1245" s="5"/>
      <c r="AE1245" s="5"/>
      <c r="AF1245" s="5"/>
      <c r="AG1245" s="5"/>
      <c r="AH1245" s="5"/>
      <c r="AI1245" s="5"/>
      <c r="AJ1245" s="5"/>
      <c r="AK1245" s="125"/>
      <c r="AL1245" s="2"/>
      <c r="AM1245" s="2"/>
      <c r="AN1245" s="2"/>
      <c r="AO1245" s="2"/>
      <c r="AP1245" s="2"/>
      <c r="AQ1245" s="2"/>
      <c r="AR1245" s="2"/>
      <c r="AS1245" s="2"/>
      <c r="AT1245" s="2"/>
      <c r="AU1245" s="2"/>
      <c r="AV1245" s="2"/>
      <c r="AW1245" s="2"/>
      <c r="AX1245" s="2"/>
      <c r="AY1245" s="2"/>
      <c r="AZ1245" s="2"/>
      <c r="BA1245" s="2"/>
      <c r="BB1245" s="2"/>
      <c r="BC1245" s="2"/>
      <c r="BD1245" s="2"/>
      <c r="BE1245" s="2"/>
    </row>
    <row r="1246" spans="1:57" s="3" customFormat="1" ht="63.75" hidden="1" customHeight="1">
      <c r="A1246" s="521" t="s">
        <v>11</v>
      </c>
      <c r="B1246" s="477"/>
      <c r="C1246" s="512" t="s">
        <v>784</v>
      </c>
      <c r="D1246" s="33">
        <v>2022</v>
      </c>
      <c r="E1246" s="30" t="s">
        <v>704</v>
      </c>
      <c r="F1246" s="408" t="s">
        <v>6</v>
      </c>
      <c r="G1246" s="254"/>
      <c r="H1246" s="631"/>
      <c r="I1246" s="67"/>
      <c r="J1246" s="258"/>
      <c r="K1246" s="258"/>
      <c r="L1246" s="258"/>
      <c r="M1246" s="258"/>
      <c r="N1246" s="216">
        <v>0</v>
      </c>
      <c r="O1246" s="50">
        <f t="shared" si="629"/>
        <v>0</v>
      </c>
      <c r="P1246" s="94">
        <f t="shared" si="630"/>
        <v>0</v>
      </c>
      <c r="Q1246" s="403">
        <v>6.34</v>
      </c>
      <c r="R1246" s="437">
        <f t="shared" si="631"/>
        <v>412.09999999999997</v>
      </c>
      <c r="S1246" s="395">
        <f t="shared" si="632"/>
        <v>288.46999999999997</v>
      </c>
      <c r="T1246" s="455">
        <v>30</v>
      </c>
      <c r="U1246" s="435">
        <f t="shared" si="633"/>
        <v>34.452074739140983</v>
      </c>
      <c r="V1246" s="459">
        <v>270.12299999999999</v>
      </c>
      <c r="W1246" s="335">
        <f t="shared" si="636"/>
        <v>0</v>
      </c>
      <c r="X1246" s="553">
        <f t="shared" si="635"/>
        <v>0</v>
      </c>
      <c r="Y1246" s="438" t="s">
        <v>773</v>
      </c>
      <c r="Z1246" s="436">
        <f t="shared" si="634"/>
        <v>30</v>
      </c>
      <c r="AA1246" s="428"/>
      <c r="AB1246" s="5"/>
      <c r="AC1246" s="4"/>
      <c r="AD1246" s="5"/>
      <c r="AE1246" s="5"/>
      <c r="AF1246" s="5"/>
      <c r="AG1246" s="5"/>
      <c r="AH1246" s="5"/>
      <c r="AI1246" s="5"/>
      <c r="AJ1246" s="5"/>
      <c r="AK1246" s="125"/>
      <c r="AL1246" s="2"/>
      <c r="AM1246" s="2"/>
      <c r="AN1246" s="2"/>
      <c r="AO1246" s="2"/>
      <c r="AP1246" s="2"/>
      <c r="AQ1246" s="2"/>
      <c r="AR1246" s="2"/>
      <c r="AS1246" s="2"/>
      <c r="AT1246" s="2"/>
      <c r="AU1246" s="2"/>
      <c r="AV1246" s="2"/>
      <c r="AW1246" s="2"/>
      <c r="AX1246" s="2"/>
      <c r="AY1246" s="2"/>
      <c r="AZ1246" s="2"/>
      <c r="BA1246" s="2"/>
      <c r="BB1246" s="2"/>
      <c r="BC1246" s="2"/>
      <c r="BD1246" s="2"/>
      <c r="BE1246" s="2"/>
    </row>
    <row r="1247" spans="1:57" s="3" customFormat="1" ht="63.75" hidden="1" customHeight="1">
      <c r="A1247" s="521" t="s">
        <v>11</v>
      </c>
      <c r="B1247" s="477"/>
      <c r="C1247" s="512" t="s">
        <v>784</v>
      </c>
      <c r="D1247" s="33">
        <v>2022</v>
      </c>
      <c r="E1247" s="30" t="s">
        <v>704</v>
      </c>
      <c r="F1247" s="408" t="s">
        <v>4</v>
      </c>
      <c r="G1247" s="254"/>
      <c r="H1247" s="631"/>
      <c r="I1247" s="67"/>
      <c r="J1247" s="258"/>
      <c r="K1247" s="258"/>
      <c r="L1247" s="258"/>
      <c r="M1247" s="258"/>
      <c r="N1247" s="216">
        <v>0</v>
      </c>
      <c r="O1247" s="50">
        <f t="shared" si="629"/>
        <v>0</v>
      </c>
      <c r="P1247" s="94">
        <f t="shared" si="630"/>
        <v>0</v>
      </c>
      <c r="Q1247" s="403">
        <v>6.34</v>
      </c>
      <c r="R1247" s="437">
        <f t="shared" si="631"/>
        <v>412.09999999999997</v>
      </c>
      <c r="S1247" s="395">
        <f t="shared" si="632"/>
        <v>288.46999999999997</v>
      </c>
      <c r="T1247" s="455">
        <v>30</v>
      </c>
      <c r="U1247" s="435">
        <f t="shared" si="633"/>
        <v>34.452074739140983</v>
      </c>
      <c r="V1247" s="459">
        <v>270.12299999999999</v>
      </c>
      <c r="W1247" s="318">
        <f t="shared" si="636"/>
        <v>0</v>
      </c>
      <c r="X1247" s="553">
        <f t="shared" si="635"/>
        <v>0</v>
      </c>
      <c r="Y1247" s="438" t="s">
        <v>773</v>
      </c>
      <c r="Z1247" s="436">
        <f t="shared" si="634"/>
        <v>30</v>
      </c>
      <c r="AA1247" s="428"/>
      <c r="AB1247" s="5"/>
      <c r="AC1247" s="4"/>
      <c r="AD1247" s="5"/>
      <c r="AE1247" s="5"/>
      <c r="AF1247" s="5"/>
      <c r="AG1247" s="5"/>
      <c r="AH1247" s="5"/>
      <c r="AI1247" s="5"/>
      <c r="AJ1247" s="5"/>
      <c r="AK1247" s="125"/>
      <c r="AL1247" s="2"/>
      <c r="AM1247" s="2"/>
      <c r="AN1247" s="2"/>
      <c r="AO1247" s="2"/>
      <c r="AP1247" s="2"/>
      <c r="AQ1247" s="2"/>
      <c r="AR1247" s="2"/>
      <c r="AS1247" s="2"/>
      <c r="AT1247" s="2"/>
      <c r="AU1247" s="2"/>
      <c r="AV1247" s="2"/>
      <c r="AW1247" s="2"/>
      <c r="AX1247" s="2"/>
      <c r="AY1247" s="2"/>
      <c r="AZ1247" s="2"/>
      <c r="BA1247" s="2"/>
      <c r="BB1247" s="2"/>
      <c r="BC1247" s="2"/>
      <c r="BD1247" s="2"/>
      <c r="BE1247" s="2"/>
    </row>
    <row r="1248" spans="1:57" s="3" customFormat="1" ht="63.75" customHeight="1">
      <c r="A1248" s="521" t="s">
        <v>11</v>
      </c>
      <c r="B1248" s="477"/>
      <c r="C1248" s="512" t="s">
        <v>784</v>
      </c>
      <c r="D1248" s="33">
        <v>56043</v>
      </c>
      <c r="E1248" s="77" t="s">
        <v>582</v>
      </c>
      <c r="F1248" s="78" t="s">
        <v>44</v>
      </c>
      <c r="G1248" s="254"/>
      <c r="H1248" s="631"/>
      <c r="I1248" s="67"/>
      <c r="J1248" s="258"/>
      <c r="K1248" s="258"/>
      <c r="L1248" s="258"/>
      <c r="M1248" s="258"/>
      <c r="N1248" s="216"/>
      <c r="O1248" s="50">
        <f>SUBTOTAL(9,G1248:M1248)</f>
        <v>0</v>
      </c>
      <c r="P1248" s="94">
        <f>O1248</f>
        <v>0</v>
      </c>
      <c r="Q1248" s="679">
        <v>11.22</v>
      </c>
      <c r="R1248" s="737">
        <f t="shared" si="631"/>
        <v>729.30000000000007</v>
      </c>
      <c r="S1248" s="746">
        <f t="shared" si="632"/>
        <v>583.44000000000005</v>
      </c>
      <c r="T1248" s="455">
        <v>20</v>
      </c>
      <c r="U1248" s="435">
        <f t="shared" si="633"/>
        <v>47.204853969559856</v>
      </c>
      <c r="V1248" s="459">
        <v>385.03500000000003</v>
      </c>
      <c r="W1248" s="753">
        <f>S1248*O1248</f>
        <v>0</v>
      </c>
      <c r="X1248" s="553">
        <f>R1248*P1248</f>
        <v>0</v>
      </c>
      <c r="Y1248" s="438" t="s">
        <v>773</v>
      </c>
      <c r="Z1248" s="436">
        <f t="shared" si="634"/>
        <v>20</v>
      </c>
      <c r="AA1248" s="428"/>
      <c r="AB1248" s="5"/>
      <c r="AC1248" s="4"/>
      <c r="AD1248" s="5"/>
      <c r="AE1248" s="5"/>
      <c r="AF1248" s="5"/>
      <c r="AG1248" s="5"/>
      <c r="AH1248" s="5"/>
      <c r="AI1248" s="5"/>
      <c r="AJ1248" s="5"/>
      <c r="AK1248" s="125"/>
      <c r="AL1248" s="2"/>
      <c r="AM1248" s="2"/>
      <c r="AN1248" s="2"/>
      <c r="AO1248" s="2"/>
      <c r="AP1248" s="2"/>
      <c r="AQ1248" s="2"/>
      <c r="AR1248" s="2"/>
      <c r="AS1248" s="2"/>
      <c r="AT1248" s="2"/>
      <c r="AU1248" s="2"/>
      <c r="AV1248" s="2"/>
      <c r="AW1248" s="2"/>
      <c r="AX1248" s="2"/>
      <c r="AY1248" s="2"/>
      <c r="AZ1248" s="2"/>
      <c r="BA1248" s="2"/>
      <c r="BB1248" s="2"/>
      <c r="BC1248" s="2"/>
      <c r="BD1248" s="2"/>
      <c r="BE1248" s="2"/>
    </row>
    <row r="1249" spans="1:57" s="3" customFormat="1" ht="63.75" hidden="1" customHeight="1">
      <c r="A1249" s="521" t="s">
        <v>11</v>
      </c>
      <c r="B1249" s="477"/>
      <c r="C1249" s="512" t="s">
        <v>784</v>
      </c>
      <c r="D1249" s="33">
        <v>56043</v>
      </c>
      <c r="E1249" s="77" t="s">
        <v>582</v>
      </c>
      <c r="F1249" s="75" t="s">
        <v>62</v>
      </c>
      <c r="G1249" s="254"/>
      <c r="H1249" s="631"/>
      <c r="I1249" s="67"/>
      <c r="J1249" s="258"/>
      <c r="K1249" s="258"/>
      <c r="L1249" s="258"/>
      <c r="M1249" s="258"/>
      <c r="N1249" s="216">
        <v>0</v>
      </c>
      <c r="O1249" s="50">
        <f t="shared" si="629"/>
        <v>0</v>
      </c>
      <c r="P1249" s="94">
        <f t="shared" si="630"/>
        <v>0</v>
      </c>
      <c r="Q1249" s="679">
        <v>11.22</v>
      </c>
      <c r="R1249" s="737">
        <f t="shared" si="631"/>
        <v>729.30000000000007</v>
      </c>
      <c r="S1249" s="746">
        <f t="shared" si="632"/>
        <v>583.44000000000005</v>
      </c>
      <c r="T1249" s="455">
        <v>20</v>
      </c>
      <c r="U1249" s="435">
        <f t="shared" si="633"/>
        <v>47.204853969559856</v>
      </c>
      <c r="V1249" s="459">
        <v>385.03500000000003</v>
      </c>
      <c r="W1249" s="753">
        <f t="shared" si="636"/>
        <v>0</v>
      </c>
      <c r="X1249" s="553">
        <f t="shared" si="635"/>
        <v>0</v>
      </c>
      <c r="Y1249" s="438" t="s">
        <v>773</v>
      </c>
      <c r="Z1249" s="436">
        <f t="shared" si="634"/>
        <v>20</v>
      </c>
      <c r="AA1249" s="428"/>
      <c r="AB1249" s="5"/>
      <c r="AC1249" s="4"/>
      <c r="AD1249" s="5"/>
      <c r="AE1249" s="5"/>
      <c r="AF1249" s="5"/>
      <c r="AG1249" s="5"/>
      <c r="AH1249" s="5"/>
      <c r="AI1249" s="5"/>
      <c r="AJ1249" s="5"/>
      <c r="AK1249" s="125"/>
      <c r="AL1249" s="2"/>
      <c r="AM1249" s="2"/>
      <c r="AN1249" s="2"/>
      <c r="AO1249" s="2"/>
      <c r="AP1249" s="2"/>
      <c r="AQ1249" s="2"/>
      <c r="AR1249" s="2"/>
      <c r="AS1249" s="2"/>
      <c r="AT1249" s="2"/>
      <c r="AU1249" s="2"/>
      <c r="AV1249" s="2"/>
      <c r="AW1249" s="2"/>
      <c r="AX1249" s="2"/>
      <c r="AY1249" s="2"/>
      <c r="AZ1249" s="2"/>
      <c r="BA1249" s="2"/>
      <c r="BB1249" s="2"/>
      <c r="BC1249" s="2"/>
      <c r="BD1249" s="2"/>
      <c r="BE1249" s="2"/>
    </row>
    <row r="1250" spans="1:57" s="3" customFormat="1" ht="63.75" customHeight="1">
      <c r="A1250" s="521" t="s">
        <v>11</v>
      </c>
      <c r="B1250" s="477"/>
      <c r="C1250" s="512" t="s">
        <v>784</v>
      </c>
      <c r="D1250" s="33">
        <v>56043</v>
      </c>
      <c r="E1250" s="77" t="s">
        <v>582</v>
      </c>
      <c r="F1250" s="75" t="s">
        <v>581</v>
      </c>
      <c r="G1250" s="254"/>
      <c r="H1250" s="631"/>
      <c r="I1250" s="67"/>
      <c r="J1250" s="258"/>
      <c r="K1250" s="258"/>
      <c r="L1250" s="258"/>
      <c r="M1250" s="258"/>
      <c r="N1250" s="216"/>
      <c r="O1250" s="50">
        <f>SUBTOTAL(9,G1250:M1250)</f>
        <v>0</v>
      </c>
      <c r="P1250" s="94">
        <f>O1250</f>
        <v>0</v>
      </c>
      <c r="Q1250" s="679">
        <v>11.22</v>
      </c>
      <c r="R1250" s="737">
        <f t="shared" si="631"/>
        <v>729.30000000000007</v>
      </c>
      <c r="S1250" s="746">
        <f t="shared" si="632"/>
        <v>583.44000000000005</v>
      </c>
      <c r="T1250" s="455">
        <v>20</v>
      </c>
      <c r="U1250" s="435">
        <f t="shared" si="633"/>
        <v>47.204853969559856</v>
      </c>
      <c r="V1250" s="459">
        <v>385.03500000000003</v>
      </c>
      <c r="W1250" s="753">
        <f>S1250*O1250</f>
        <v>0</v>
      </c>
      <c r="X1250" s="553">
        <f>R1250*P1250</f>
        <v>0</v>
      </c>
      <c r="Y1250" s="438" t="s">
        <v>773</v>
      </c>
      <c r="Z1250" s="436">
        <f t="shared" si="634"/>
        <v>20</v>
      </c>
      <c r="AA1250" s="428"/>
      <c r="AB1250" s="5"/>
      <c r="AC1250" s="4"/>
      <c r="AD1250" s="5"/>
      <c r="AE1250" s="5"/>
      <c r="AF1250" s="5"/>
      <c r="AG1250" s="5"/>
      <c r="AH1250" s="5"/>
      <c r="AI1250" s="5"/>
      <c r="AJ1250" s="5"/>
      <c r="AK1250" s="125"/>
      <c r="AL1250" s="2"/>
      <c r="AM1250" s="2"/>
      <c r="AN1250" s="2"/>
      <c r="AO1250" s="2"/>
      <c r="AP1250" s="2"/>
      <c r="AQ1250" s="2"/>
      <c r="AR1250" s="2"/>
      <c r="AS1250" s="2"/>
      <c r="AT1250" s="2"/>
      <c r="AU1250" s="2"/>
      <c r="AV1250" s="2"/>
      <c r="AW1250" s="2"/>
      <c r="AX1250" s="2"/>
      <c r="AY1250" s="2"/>
      <c r="AZ1250" s="2"/>
      <c r="BA1250" s="2"/>
      <c r="BB1250" s="2"/>
      <c r="BC1250" s="2"/>
      <c r="BD1250" s="2"/>
      <c r="BE1250" s="2"/>
    </row>
    <row r="1251" spans="1:57" s="3" customFormat="1" ht="27" hidden="1" customHeight="1">
      <c r="A1251" s="642" t="s">
        <v>11</v>
      </c>
      <c r="B1251" s="521"/>
      <c r="C1251" s="322"/>
      <c r="D1251" s="33">
        <v>2032</v>
      </c>
      <c r="E1251" s="77" t="s">
        <v>582</v>
      </c>
      <c r="F1251" s="75" t="s">
        <v>43</v>
      </c>
      <c r="G1251" s="14"/>
      <c r="H1251" s="29"/>
      <c r="I1251" s="34"/>
      <c r="J1251" s="35"/>
      <c r="K1251" s="35"/>
      <c r="L1251" s="35"/>
      <c r="M1251" s="35"/>
      <c r="N1251" s="216">
        <v>0</v>
      </c>
      <c r="O1251" s="50">
        <f t="shared" si="629"/>
        <v>0</v>
      </c>
      <c r="P1251" s="94">
        <f t="shared" si="630"/>
        <v>0</v>
      </c>
      <c r="Q1251" s="403">
        <v>7.07</v>
      </c>
      <c r="R1251" s="437">
        <f t="shared" si="631"/>
        <v>459.55</v>
      </c>
      <c r="S1251" s="395">
        <f t="shared" si="632"/>
        <v>298.70749999999998</v>
      </c>
      <c r="T1251" s="455">
        <v>35</v>
      </c>
      <c r="U1251" s="435">
        <f t="shared" si="633"/>
        <v>38.61538461538462</v>
      </c>
      <c r="V1251" s="459">
        <v>282.09300000000002</v>
      </c>
      <c r="W1251" s="318">
        <f t="shared" si="628"/>
        <v>0</v>
      </c>
      <c r="X1251" s="553">
        <f t="shared" si="635"/>
        <v>0</v>
      </c>
      <c r="Y1251" s="438" t="s">
        <v>773</v>
      </c>
      <c r="Z1251" s="436">
        <f t="shared" si="634"/>
        <v>35</v>
      </c>
      <c r="AA1251" s="428"/>
      <c r="AB1251" s="5"/>
      <c r="AC1251" s="4"/>
      <c r="AD1251" s="5"/>
      <c r="AE1251" s="5"/>
      <c r="AF1251" s="5"/>
      <c r="AG1251" s="5"/>
      <c r="AH1251" s="5"/>
      <c r="AI1251" s="5"/>
      <c r="AJ1251" s="5"/>
      <c r="AK1251" s="125"/>
      <c r="AL1251" s="2"/>
      <c r="AM1251" s="2"/>
      <c r="AN1251" s="2"/>
      <c r="AO1251" s="2"/>
      <c r="AP1251" s="2"/>
      <c r="AQ1251" s="2"/>
      <c r="AR1251" s="2"/>
      <c r="AS1251" s="2"/>
      <c r="AT1251" s="2"/>
      <c r="AU1251" s="2"/>
      <c r="AV1251" s="2"/>
      <c r="AW1251" s="2"/>
      <c r="AX1251" s="2"/>
      <c r="AY1251" s="2"/>
      <c r="AZ1251" s="2"/>
      <c r="BA1251" s="2"/>
      <c r="BB1251" s="2"/>
      <c r="BC1251" s="2"/>
      <c r="BD1251" s="2"/>
      <c r="BE1251" s="2"/>
    </row>
    <row r="1252" spans="1:57" s="3" customFormat="1" ht="63.75" hidden="1" customHeight="1">
      <c r="A1252" s="521" t="s">
        <v>11</v>
      </c>
      <c r="B1252" s="477"/>
      <c r="C1252" s="512" t="s">
        <v>784</v>
      </c>
      <c r="D1252" s="33">
        <v>2032</v>
      </c>
      <c r="E1252" s="77" t="s">
        <v>582</v>
      </c>
      <c r="F1252" s="75" t="s">
        <v>5</v>
      </c>
      <c r="G1252" s="254"/>
      <c r="H1252" s="631"/>
      <c r="I1252" s="67"/>
      <c r="J1252" s="258"/>
      <c r="K1252" s="258"/>
      <c r="L1252" s="258"/>
      <c r="M1252" s="258"/>
      <c r="N1252" s="216">
        <v>0</v>
      </c>
      <c r="O1252" s="50">
        <f>SUBTOTAL(9,G1252:M1252)</f>
        <v>0</v>
      </c>
      <c r="P1252" s="94">
        <f>O1252</f>
        <v>0</v>
      </c>
      <c r="Q1252" s="679">
        <v>6.96</v>
      </c>
      <c r="R1252" s="737">
        <f>Q1252*$S$1</f>
        <v>452.4</v>
      </c>
      <c r="S1252" s="746">
        <f t="shared" si="632"/>
        <v>361.92</v>
      </c>
      <c r="T1252" s="455">
        <v>20</v>
      </c>
      <c r="U1252" s="435">
        <f t="shared" si="633"/>
        <v>37.645225464190979</v>
      </c>
      <c r="V1252" s="459">
        <v>282.09300000000002</v>
      </c>
      <c r="W1252" s="753">
        <f>S1252*O1252</f>
        <v>0</v>
      </c>
      <c r="X1252" s="553">
        <f>R1252*P1252</f>
        <v>0</v>
      </c>
      <c r="Y1252" s="438" t="s">
        <v>773</v>
      </c>
      <c r="Z1252" s="436">
        <f t="shared" si="634"/>
        <v>20</v>
      </c>
      <c r="AA1252" s="428"/>
      <c r="AB1252" s="5"/>
      <c r="AC1252" s="4"/>
      <c r="AD1252" s="5"/>
      <c r="AE1252" s="5"/>
      <c r="AF1252" s="5"/>
      <c r="AG1252" s="5"/>
      <c r="AH1252" s="5"/>
      <c r="AI1252" s="5"/>
      <c r="AJ1252" s="5"/>
      <c r="AK1252" s="125"/>
      <c r="AL1252" s="2"/>
      <c r="AM1252" s="2"/>
      <c r="AN1252" s="2"/>
      <c r="AO1252" s="2"/>
      <c r="AP1252" s="2"/>
      <c r="AQ1252" s="2"/>
      <c r="AR1252" s="2"/>
      <c r="AS1252" s="2"/>
      <c r="AT1252" s="2"/>
      <c r="AU1252" s="2"/>
      <c r="AV1252" s="2"/>
      <c r="AW1252" s="2"/>
      <c r="AX1252" s="2"/>
      <c r="AY1252" s="2"/>
      <c r="AZ1252" s="2"/>
      <c r="BA1252" s="2"/>
      <c r="BB1252" s="2"/>
      <c r="BC1252" s="2"/>
      <c r="BD1252" s="2"/>
      <c r="BE1252" s="2"/>
    </row>
    <row r="1253" spans="1:57" s="3" customFormat="1" ht="27" hidden="1" customHeight="1">
      <c r="A1253" s="521" t="s">
        <v>11</v>
      </c>
      <c r="B1253" s="521"/>
      <c r="C1253" s="322"/>
      <c r="D1253" s="376">
        <v>2032</v>
      </c>
      <c r="E1253" s="380" t="s">
        <v>582</v>
      </c>
      <c r="F1253" s="180" t="s">
        <v>4</v>
      </c>
      <c r="G1253" s="14"/>
      <c r="H1253" s="29"/>
      <c r="I1253" s="34"/>
      <c r="J1253" s="35"/>
      <c r="K1253" s="35"/>
      <c r="L1253" s="35"/>
      <c r="M1253" s="35"/>
      <c r="N1253" s="216">
        <v>0</v>
      </c>
      <c r="O1253" s="50">
        <f t="shared" si="629"/>
        <v>0</v>
      </c>
      <c r="P1253" s="94">
        <f t="shared" si="630"/>
        <v>0</v>
      </c>
      <c r="Q1253" s="403">
        <v>7.07</v>
      </c>
      <c r="R1253" s="437">
        <f t="shared" si="631"/>
        <v>459.55</v>
      </c>
      <c r="S1253" s="395">
        <f t="shared" si="632"/>
        <v>298.70749999999998</v>
      </c>
      <c r="T1253" s="455">
        <v>35</v>
      </c>
      <c r="U1253" s="435">
        <f t="shared" si="633"/>
        <v>38.61538461538462</v>
      </c>
      <c r="V1253" s="459">
        <v>282.09300000000002</v>
      </c>
      <c r="W1253" s="318">
        <f t="shared" si="628"/>
        <v>0</v>
      </c>
      <c r="X1253" s="553">
        <f t="shared" si="635"/>
        <v>0</v>
      </c>
      <c r="Y1253" s="438" t="s">
        <v>773</v>
      </c>
      <c r="Z1253" s="436">
        <f t="shared" si="634"/>
        <v>35</v>
      </c>
      <c r="AA1253" s="428"/>
      <c r="AB1253" s="5"/>
      <c r="AC1253" s="4"/>
      <c r="AD1253" s="5"/>
      <c r="AE1253" s="5"/>
      <c r="AF1253" s="5"/>
      <c r="AG1253" s="5"/>
      <c r="AH1253" s="5"/>
      <c r="AI1253" s="5"/>
      <c r="AJ1253" s="5"/>
      <c r="AK1253" s="125"/>
      <c r="AL1253" s="2"/>
      <c r="AM1253" s="2"/>
      <c r="AN1253" s="2"/>
      <c r="AO1253" s="2"/>
      <c r="AP1253" s="2"/>
      <c r="AQ1253" s="2"/>
      <c r="AR1253" s="2"/>
      <c r="AS1253" s="2"/>
      <c r="AT1253" s="2"/>
      <c r="AU1253" s="2"/>
      <c r="AV1253" s="2"/>
      <c r="AW1253" s="2"/>
      <c r="AX1253" s="2"/>
      <c r="AY1253" s="2"/>
      <c r="AZ1253" s="2"/>
      <c r="BA1253" s="2"/>
      <c r="BB1253" s="2"/>
      <c r="BC1253" s="2"/>
      <c r="BD1253" s="2"/>
      <c r="BE1253" s="2"/>
    </row>
    <row r="1254" spans="1:57" s="3" customFormat="1" ht="63.75" hidden="1" customHeight="1">
      <c r="A1254" s="521" t="s">
        <v>11</v>
      </c>
      <c r="B1254" s="477"/>
      <c r="C1254" s="512" t="s">
        <v>784</v>
      </c>
      <c r="D1254" s="33">
        <v>2032</v>
      </c>
      <c r="E1254" s="77" t="s">
        <v>582</v>
      </c>
      <c r="F1254" s="75" t="s">
        <v>6</v>
      </c>
      <c r="G1254" s="254"/>
      <c r="H1254" s="631"/>
      <c r="I1254" s="67"/>
      <c r="J1254" s="258"/>
      <c r="K1254" s="258"/>
      <c r="L1254" s="258"/>
      <c r="M1254" s="258"/>
      <c r="N1254" s="216">
        <v>0</v>
      </c>
      <c r="O1254" s="50">
        <f t="shared" si="629"/>
        <v>0</v>
      </c>
      <c r="P1254" s="94">
        <f>O1254</f>
        <v>0</v>
      </c>
      <c r="Q1254" s="679">
        <v>6.96</v>
      </c>
      <c r="R1254" s="737">
        <f>Q1254*$S$1</f>
        <v>452.4</v>
      </c>
      <c r="S1254" s="746">
        <f>(1-T1254*0.01)*R1254</f>
        <v>361.92</v>
      </c>
      <c r="T1254" s="455">
        <v>20</v>
      </c>
      <c r="U1254" s="435">
        <f t="shared" si="633"/>
        <v>37.645225464190979</v>
      </c>
      <c r="V1254" s="459">
        <v>282.09300000000002</v>
      </c>
      <c r="W1254" s="753">
        <f>S1254*O1254</f>
        <v>0</v>
      </c>
      <c r="X1254" s="553">
        <f t="shared" si="635"/>
        <v>0</v>
      </c>
      <c r="Y1254" s="438" t="s">
        <v>773</v>
      </c>
      <c r="Z1254" s="436">
        <f t="shared" si="634"/>
        <v>20</v>
      </c>
      <c r="AA1254" s="428"/>
      <c r="AB1254" s="5"/>
      <c r="AC1254" s="4"/>
      <c r="AD1254" s="5"/>
      <c r="AE1254" s="5"/>
      <c r="AF1254" s="5"/>
      <c r="AG1254" s="5"/>
      <c r="AH1254" s="5"/>
      <c r="AI1254" s="5"/>
      <c r="AJ1254" s="5"/>
      <c r="AK1254" s="125"/>
      <c r="AL1254" s="2"/>
      <c r="AM1254" s="2"/>
      <c r="AN1254" s="2"/>
      <c r="AO1254" s="2"/>
      <c r="AP1254" s="2"/>
      <c r="AQ1254" s="2"/>
      <c r="AR1254" s="2"/>
      <c r="AS1254" s="2"/>
      <c r="AT1254" s="2"/>
      <c r="AU1254" s="2"/>
      <c r="AV1254" s="2"/>
      <c r="AW1254" s="2"/>
      <c r="AX1254" s="2"/>
      <c r="AY1254" s="2"/>
      <c r="AZ1254" s="2"/>
      <c r="BA1254" s="2"/>
      <c r="BB1254" s="2"/>
      <c r="BC1254" s="2"/>
      <c r="BD1254" s="2"/>
      <c r="BE1254" s="2"/>
    </row>
    <row r="1255" spans="1:57" s="3" customFormat="1" ht="63.75" hidden="1" customHeight="1">
      <c r="A1255" s="521" t="s">
        <v>11</v>
      </c>
      <c r="B1255" s="477"/>
      <c r="C1255" s="512" t="s">
        <v>784</v>
      </c>
      <c r="D1255" s="33">
        <v>2034</v>
      </c>
      <c r="E1255" s="77" t="s">
        <v>582</v>
      </c>
      <c r="F1255" s="75" t="s">
        <v>90</v>
      </c>
      <c r="G1255" s="254"/>
      <c r="H1255" s="631"/>
      <c r="I1255" s="67"/>
      <c r="J1255" s="258"/>
      <c r="K1255" s="258"/>
      <c r="L1255" s="258"/>
      <c r="M1255" s="258"/>
      <c r="N1255" s="216">
        <v>0</v>
      </c>
      <c r="O1255" s="50">
        <f t="shared" si="629"/>
        <v>0</v>
      </c>
      <c r="P1255" s="94">
        <f t="shared" si="630"/>
        <v>0</v>
      </c>
      <c r="Q1255" s="403">
        <v>7.2</v>
      </c>
      <c r="R1255" s="437">
        <f t="shared" si="631"/>
        <v>468</v>
      </c>
      <c r="S1255" s="395">
        <f t="shared" si="632"/>
        <v>327.59999999999997</v>
      </c>
      <c r="T1255" s="455">
        <v>30</v>
      </c>
      <c r="U1255" s="435">
        <f t="shared" si="633"/>
        <v>38.61538461538462</v>
      </c>
      <c r="V1255" s="459">
        <v>287.27999999999997</v>
      </c>
      <c r="W1255" s="318">
        <f>S1255*O1255</f>
        <v>0</v>
      </c>
      <c r="X1255" s="553">
        <f t="shared" si="635"/>
        <v>0</v>
      </c>
      <c r="Y1255" s="438" t="s">
        <v>773</v>
      </c>
      <c r="Z1255" s="436">
        <f t="shared" si="634"/>
        <v>30</v>
      </c>
      <c r="AA1255" s="428"/>
      <c r="AB1255" s="5"/>
      <c r="AC1255" s="4"/>
      <c r="AD1255" s="5"/>
      <c r="AE1255" s="5"/>
      <c r="AF1255" s="5"/>
      <c r="AG1255" s="5"/>
      <c r="AH1255" s="5"/>
      <c r="AI1255" s="5"/>
      <c r="AJ1255" s="5"/>
      <c r="AK1255" s="125"/>
      <c r="AL1255" s="2"/>
      <c r="AM1255" s="2"/>
      <c r="AN1255" s="2"/>
      <c r="AO1255" s="2"/>
      <c r="AP1255" s="2"/>
      <c r="AQ1255" s="2"/>
      <c r="AR1255" s="2"/>
      <c r="AS1255" s="2"/>
      <c r="AT1255" s="2"/>
      <c r="AU1255" s="2"/>
      <c r="AV1255" s="2"/>
      <c r="AW1255" s="2"/>
      <c r="AX1255" s="2"/>
      <c r="AY1255" s="2"/>
      <c r="AZ1255" s="2"/>
      <c r="BA1255" s="2"/>
      <c r="BB1255" s="2"/>
      <c r="BC1255" s="2"/>
      <c r="BD1255" s="2"/>
      <c r="BE1255" s="2"/>
    </row>
    <row r="1256" spans="1:57" s="3" customFormat="1" ht="63.75" hidden="1" customHeight="1">
      <c r="A1256" s="521" t="s">
        <v>11</v>
      </c>
      <c r="B1256" s="477"/>
      <c r="C1256" s="512" t="s">
        <v>784</v>
      </c>
      <c r="D1256" s="33">
        <v>2034</v>
      </c>
      <c r="E1256" s="77" t="s">
        <v>582</v>
      </c>
      <c r="F1256" s="75" t="s">
        <v>6</v>
      </c>
      <c r="G1256" s="254"/>
      <c r="H1256" s="631"/>
      <c r="I1256" s="67"/>
      <c r="J1256" s="258"/>
      <c r="K1256" s="258"/>
      <c r="L1256" s="258"/>
      <c r="M1256" s="258"/>
      <c r="N1256" s="216">
        <v>0</v>
      </c>
      <c r="O1256" s="50">
        <f t="shared" si="629"/>
        <v>0</v>
      </c>
      <c r="P1256" s="94">
        <f t="shared" si="630"/>
        <v>0</v>
      </c>
      <c r="Q1256" s="403">
        <v>7.2</v>
      </c>
      <c r="R1256" s="437">
        <f t="shared" si="631"/>
        <v>468</v>
      </c>
      <c r="S1256" s="395">
        <f t="shared" si="632"/>
        <v>327.59999999999997</v>
      </c>
      <c r="T1256" s="455">
        <v>30</v>
      </c>
      <c r="U1256" s="435">
        <f t="shared" si="633"/>
        <v>38.61538461538462</v>
      </c>
      <c r="V1256" s="459">
        <v>287.27999999999997</v>
      </c>
      <c r="W1256" s="318">
        <f>S1256*O1256</f>
        <v>0</v>
      </c>
      <c r="X1256" s="553">
        <f t="shared" si="635"/>
        <v>0</v>
      </c>
      <c r="Y1256" s="438" t="s">
        <v>773</v>
      </c>
      <c r="Z1256" s="436">
        <f t="shared" si="634"/>
        <v>30</v>
      </c>
      <c r="AA1256" s="428"/>
      <c r="AB1256" s="5"/>
      <c r="AC1256" s="4"/>
      <c r="AD1256" s="5"/>
      <c r="AE1256" s="5"/>
      <c r="AF1256" s="5"/>
      <c r="AG1256" s="5"/>
      <c r="AH1256" s="5"/>
      <c r="AI1256" s="5"/>
      <c r="AJ1256" s="5"/>
      <c r="AK1256" s="125"/>
      <c r="AL1256" s="2"/>
      <c r="AM1256" s="2"/>
      <c r="AN1256" s="2"/>
      <c r="AO1256" s="2"/>
      <c r="AP1256" s="2"/>
      <c r="AQ1256" s="2"/>
      <c r="AR1256" s="2"/>
      <c r="AS1256" s="2"/>
      <c r="AT1256" s="2"/>
      <c r="AU1256" s="2"/>
      <c r="AV1256" s="2"/>
      <c r="AW1256" s="2"/>
      <c r="AX1256" s="2"/>
      <c r="AY1256" s="2"/>
      <c r="AZ1256" s="2"/>
      <c r="BA1256" s="2"/>
      <c r="BB1256" s="2"/>
      <c r="BC1256" s="2"/>
      <c r="BD1256" s="2"/>
      <c r="BE1256" s="2"/>
    </row>
    <row r="1257" spans="1:57" s="3" customFormat="1" ht="63.75" hidden="1" customHeight="1">
      <c r="A1257" s="521" t="s">
        <v>11</v>
      </c>
      <c r="B1257" s="477"/>
      <c r="C1257" s="512" t="s">
        <v>784</v>
      </c>
      <c r="D1257" s="33">
        <v>2034</v>
      </c>
      <c r="E1257" s="77" t="s">
        <v>582</v>
      </c>
      <c r="F1257" s="75" t="s">
        <v>47</v>
      </c>
      <c r="G1257" s="254"/>
      <c r="H1257" s="631"/>
      <c r="I1257" s="67"/>
      <c r="J1257" s="258"/>
      <c r="K1257" s="258"/>
      <c r="L1257" s="258"/>
      <c r="M1257" s="258"/>
      <c r="N1257" s="216">
        <v>0</v>
      </c>
      <c r="O1257" s="50">
        <f t="shared" si="629"/>
        <v>0</v>
      </c>
      <c r="P1257" s="94">
        <f t="shared" si="630"/>
        <v>0</v>
      </c>
      <c r="Q1257" s="403">
        <v>7.2</v>
      </c>
      <c r="R1257" s="437">
        <f t="shared" si="631"/>
        <v>468</v>
      </c>
      <c r="S1257" s="395">
        <f t="shared" si="632"/>
        <v>327.59999999999997</v>
      </c>
      <c r="T1257" s="455">
        <v>30</v>
      </c>
      <c r="U1257" s="435">
        <f t="shared" si="633"/>
        <v>38.61538461538462</v>
      </c>
      <c r="V1257" s="459">
        <v>287.27999999999997</v>
      </c>
      <c r="W1257" s="318">
        <f>S1257*O1257</f>
        <v>0</v>
      </c>
      <c r="X1257" s="553">
        <f t="shared" si="635"/>
        <v>0</v>
      </c>
      <c r="Y1257" s="438" t="s">
        <v>773</v>
      </c>
      <c r="Z1257" s="436">
        <f t="shared" si="634"/>
        <v>30</v>
      </c>
      <c r="AA1257" s="428"/>
      <c r="AB1257" s="5"/>
      <c r="AC1257" s="4"/>
      <c r="AD1257" s="5"/>
      <c r="AE1257" s="5"/>
      <c r="AF1257" s="5"/>
      <c r="AG1257" s="5"/>
      <c r="AH1257" s="5"/>
      <c r="AI1257" s="5"/>
      <c r="AJ1257" s="5"/>
      <c r="AK1257" s="125"/>
      <c r="AL1257" s="2"/>
      <c r="AM1257" s="2"/>
      <c r="AN1257" s="2"/>
      <c r="AO1257" s="2"/>
      <c r="AP1257" s="2"/>
      <c r="AQ1257" s="2"/>
      <c r="AR1257" s="2"/>
      <c r="AS1257" s="2"/>
      <c r="AT1257" s="2"/>
      <c r="AU1257" s="2"/>
      <c r="AV1257" s="2"/>
      <c r="AW1257" s="2"/>
      <c r="AX1257" s="2"/>
      <c r="AY1257" s="2"/>
      <c r="AZ1257" s="2"/>
      <c r="BA1257" s="2"/>
      <c r="BB1257" s="2"/>
      <c r="BC1257" s="2"/>
      <c r="BD1257" s="2"/>
      <c r="BE1257" s="2"/>
    </row>
    <row r="1258" spans="1:57" s="3" customFormat="1" ht="63.75" customHeight="1">
      <c r="A1258" s="521" t="s">
        <v>11</v>
      </c>
      <c r="B1258" s="477"/>
      <c r="C1258" s="512" t="s">
        <v>784</v>
      </c>
      <c r="D1258" s="33">
        <v>2036</v>
      </c>
      <c r="E1258" s="77" t="s">
        <v>582</v>
      </c>
      <c r="F1258" s="75" t="s">
        <v>6</v>
      </c>
      <c r="G1258" s="254"/>
      <c r="H1258" s="631"/>
      <c r="I1258" s="67"/>
      <c r="J1258" s="258"/>
      <c r="K1258" s="258"/>
      <c r="L1258" s="258"/>
      <c r="M1258" s="258"/>
      <c r="N1258" s="216"/>
      <c r="O1258" s="50">
        <f>SUBTOTAL(9,G1258:M1258)</f>
        <v>0</v>
      </c>
      <c r="P1258" s="94">
        <f>O1258</f>
        <v>0</v>
      </c>
      <c r="Q1258" s="679">
        <v>7.2</v>
      </c>
      <c r="R1258" s="737">
        <f>Q1258*$S$1</f>
        <v>468</v>
      </c>
      <c r="S1258" s="746">
        <f t="shared" si="632"/>
        <v>374.40000000000003</v>
      </c>
      <c r="T1258" s="455">
        <v>20</v>
      </c>
      <c r="U1258" s="435">
        <f t="shared" si="633"/>
        <v>52.938461538461546</v>
      </c>
      <c r="V1258" s="459">
        <v>220.24799999999996</v>
      </c>
      <c r="W1258" s="753">
        <f>S1258*O1258</f>
        <v>0</v>
      </c>
      <c r="X1258" s="553">
        <f>R1258*P1258</f>
        <v>0</v>
      </c>
      <c r="Y1258" s="438" t="s">
        <v>773</v>
      </c>
      <c r="Z1258" s="436">
        <f t="shared" si="634"/>
        <v>20</v>
      </c>
      <c r="AA1258" s="428"/>
      <c r="AB1258" s="5"/>
      <c r="AC1258" s="4"/>
      <c r="AD1258" s="5"/>
      <c r="AE1258" s="5"/>
      <c r="AF1258" s="5"/>
      <c r="AG1258" s="5"/>
      <c r="AH1258" s="5"/>
      <c r="AI1258" s="5"/>
      <c r="AJ1258" s="5"/>
      <c r="AK1258" s="125"/>
      <c r="AL1258" s="2"/>
      <c r="AM1258" s="2"/>
      <c r="AN1258" s="2"/>
      <c r="AO1258" s="2"/>
      <c r="AP1258" s="2"/>
      <c r="AQ1258" s="2"/>
      <c r="AR1258" s="2"/>
      <c r="AS1258" s="2"/>
      <c r="AT1258" s="2"/>
      <c r="AU1258" s="2"/>
      <c r="AV1258" s="2"/>
      <c r="AW1258" s="2"/>
      <c r="AX1258" s="2"/>
      <c r="AY1258" s="2"/>
      <c r="AZ1258" s="2"/>
      <c r="BA1258" s="2"/>
      <c r="BB1258" s="2"/>
      <c r="BC1258" s="2"/>
      <c r="BD1258" s="2"/>
      <c r="BE1258" s="2"/>
    </row>
    <row r="1259" spans="1:57" s="3" customFormat="1" ht="63.75" hidden="1" customHeight="1">
      <c r="A1259" s="521" t="s">
        <v>11</v>
      </c>
      <c r="B1259" s="521"/>
      <c r="C1259" s="648" t="s">
        <v>784</v>
      </c>
      <c r="D1259" s="16">
        <v>2030</v>
      </c>
      <c r="E1259" s="80" t="s">
        <v>596</v>
      </c>
      <c r="F1259" s="407" t="s">
        <v>26</v>
      </c>
      <c r="G1259" s="254"/>
      <c r="H1259" s="631"/>
      <c r="I1259" s="67"/>
      <c r="J1259" s="258"/>
      <c r="K1259" s="258"/>
      <c r="L1259" s="258"/>
      <c r="M1259" s="258"/>
      <c r="N1259" s="216">
        <v>0</v>
      </c>
      <c r="O1259" s="50">
        <f t="shared" si="629"/>
        <v>0</v>
      </c>
      <c r="P1259" s="94">
        <f t="shared" si="630"/>
        <v>0</v>
      </c>
      <c r="Q1259" s="403">
        <v>6.95</v>
      </c>
      <c r="R1259" s="437">
        <f t="shared" si="631"/>
        <v>451.75</v>
      </c>
      <c r="S1259" s="395">
        <f t="shared" si="632"/>
        <v>293.63749999999993</v>
      </c>
      <c r="T1259" s="455">
        <v>35</v>
      </c>
      <c r="U1259" s="435">
        <f t="shared" si="633"/>
        <v>40.205201992252363</v>
      </c>
      <c r="V1259" s="459">
        <v>270.12299999999999</v>
      </c>
      <c r="W1259" s="318">
        <f t="shared" si="628"/>
        <v>0</v>
      </c>
      <c r="X1259" s="553">
        <f t="shared" si="635"/>
        <v>0</v>
      </c>
      <c r="Y1259" s="438" t="s">
        <v>773</v>
      </c>
      <c r="Z1259" s="436">
        <f t="shared" si="634"/>
        <v>35</v>
      </c>
      <c r="AA1259" s="428"/>
      <c r="AB1259" s="5"/>
      <c r="AC1259" s="4"/>
      <c r="AD1259" s="5"/>
      <c r="AE1259" s="5"/>
      <c r="AF1259" s="5"/>
      <c r="AG1259" s="5"/>
      <c r="AH1259" s="5"/>
      <c r="AI1259" s="5"/>
      <c r="AJ1259" s="5"/>
      <c r="AK1259" s="125"/>
      <c r="AL1259" s="2"/>
      <c r="AM1259" s="2"/>
      <c r="AN1259" s="2"/>
      <c r="AO1259" s="2"/>
      <c r="AP1259" s="2"/>
      <c r="AQ1259" s="2"/>
      <c r="AR1259" s="2"/>
      <c r="AS1259" s="2"/>
      <c r="AT1259" s="2"/>
      <c r="AU1259" s="2"/>
      <c r="AV1259" s="2"/>
      <c r="AW1259" s="2"/>
      <c r="AX1259" s="2"/>
      <c r="AY1259" s="2"/>
      <c r="AZ1259" s="2"/>
      <c r="BA1259" s="2"/>
      <c r="BB1259" s="2"/>
      <c r="BC1259" s="2"/>
      <c r="BD1259" s="2"/>
      <c r="BE1259" s="2"/>
    </row>
    <row r="1260" spans="1:57" s="3" customFormat="1" ht="63.75" hidden="1" customHeight="1">
      <c r="A1260" s="521" t="s">
        <v>11</v>
      </c>
      <c r="B1260" s="477"/>
      <c r="C1260" s="512" t="s">
        <v>784</v>
      </c>
      <c r="D1260" s="62" t="s">
        <v>584</v>
      </c>
      <c r="E1260" s="80" t="s">
        <v>596</v>
      </c>
      <c r="F1260" s="407" t="s">
        <v>6</v>
      </c>
      <c r="G1260" s="254"/>
      <c r="H1260" s="631"/>
      <c r="I1260" s="67"/>
      <c r="J1260" s="258"/>
      <c r="K1260" s="258"/>
      <c r="L1260" s="258"/>
      <c r="M1260" s="258"/>
      <c r="N1260" s="216">
        <v>0</v>
      </c>
      <c r="O1260" s="50">
        <f t="shared" si="629"/>
        <v>0</v>
      </c>
      <c r="P1260" s="94">
        <f t="shared" si="630"/>
        <v>0</v>
      </c>
      <c r="Q1260" s="679">
        <v>6.96</v>
      </c>
      <c r="R1260" s="737">
        <f t="shared" si="631"/>
        <v>452.4</v>
      </c>
      <c r="S1260" s="746">
        <f t="shared" si="632"/>
        <v>361.92</v>
      </c>
      <c r="T1260" s="455">
        <v>20</v>
      </c>
      <c r="U1260" s="435">
        <f t="shared" si="633"/>
        <v>40.29111405835544</v>
      </c>
      <c r="V1260" s="459">
        <v>270.12299999999999</v>
      </c>
      <c r="W1260" s="753">
        <f t="shared" si="628"/>
        <v>0</v>
      </c>
      <c r="X1260" s="553">
        <f t="shared" si="635"/>
        <v>0</v>
      </c>
      <c r="Y1260" s="438" t="s">
        <v>773</v>
      </c>
      <c r="Z1260" s="436">
        <f t="shared" si="634"/>
        <v>20</v>
      </c>
      <c r="AA1260" s="428"/>
      <c r="AB1260" s="5"/>
      <c r="AC1260" s="4"/>
      <c r="AD1260" s="5"/>
      <c r="AE1260" s="5"/>
      <c r="AF1260" s="5"/>
      <c r="AG1260" s="5"/>
      <c r="AH1260" s="5"/>
      <c r="AI1260" s="5"/>
      <c r="AJ1260" s="5"/>
      <c r="AK1260" s="125"/>
      <c r="AL1260" s="2"/>
      <c r="AM1260" s="2"/>
      <c r="AN1260" s="2"/>
      <c r="AO1260" s="2"/>
      <c r="AP1260" s="2"/>
      <c r="AQ1260" s="2"/>
      <c r="AR1260" s="2"/>
      <c r="AS1260" s="2"/>
      <c r="AT1260" s="2"/>
      <c r="AU1260" s="2"/>
      <c r="AV1260" s="2"/>
      <c r="AW1260" s="2"/>
      <c r="AX1260" s="2"/>
      <c r="AY1260" s="2"/>
      <c r="AZ1260" s="2"/>
      <c r="BA1260" s="2"/>
      <c r="BB1260" s="2"/>
      <c r="BC1260" s="2"/>
      <c r="BD1260" s="2"/>
      <c r="BE1260" s="2"/>
    </row>
    <row r="1261" spans="1:57" s="3" customFormat="1" ht="63.75" hidden="1" customHeight="1">
      <c r="A1261" s="521" t="s">
        <v>11</v>
      </c>
      <c r="B1261" s="477"/>
      <c r="C1261" s="512" t="s">
        <v>784</v>
      </c>
      <c r="D1261" s="62" t="s">
        <v>584</v>
      </c>
      <c r="E1261" s="80" t="s">
        <v>596</v>
      </c>
      <c r="F1261" s="407" t="s">
        <v>5</v>
      </c>
      <c r="G1261" s="254"/>
      <c r="H1261" s="631"/>
      <c r="I1261" s="67"/>
      <c r="J1261" s="258"/>
      <c r="K1261" s="258"/>
      <c r="L1261" s="258"/>
      <c r="M1261" s="258"/>
      <c r="N1261" s="216">
        <v>0</v>
      </c>
      <c r="O1261" s="50">
        <f t="shared" si="629"/>
        <v>0</v>
      </c>
      <c r="P1261" s="94">
        <f t="shared" si="630"/>
        <v>0</v>
      </c>
      <c r="Q1261" s="679">
        <v>6.96</v>
      </c>
      <c r="R1261" s="737">
        <f t="shared" si="631"/>
        <v>452.4</v>
      </c>
      <c r="S1261" s="746">
        <f t="shared" si="632"/>
        <v>361.92</v>
      </c>
      <c r="T1261" s="455">
        <v>20</v>
      </c>
      <c r="U1261" s="435">
        <f t="shared" si="633"/>
        <v>40.29111405835544</v>
      </c>
      <c r="V1261" s="459">
        <v>270.12299999999999</v>
      </c>
      <c r="W1261" s="753">
        <f t="shared" si="628"/>
        <v>0</v>
      </c>
      <c r="X1261" s="553">
        <f t="shared" si="635"/>
        <v>0</v>
      </c>
      <c r="Y1261" s="438" t="s">
        <v>773</v>
      </c>
      <c r="Z1261" s="436">
        <f t="shared" si="634"/>
        <v>20</v>
      </c>
      <c r="AA1261" s="428"/>
      <c r="AB1261" s="5"/>
      <c r="AC1261" s="4"/>
      <c r="AD1261" s="5"/>
      <c r="AE1261" s="5"/>
      <c r="AF1261" s="5"/>
      <c r="AG1261" s="5"/>
      <c r="AH1261" s="5"/>
      <c r="AI1261" s="5"/>
      <c r="AJ1261" s="5"/>
      <c r="AK1261" s="125"/>
      <c r="AL1261" s="2"/>
      <c r="AM1261" s="2"/>
      <c r="AN1261" s="2"/>
      <c r="AO1261" s="2"/>
      <c r="AP1261" s="2"/>
      <c r="AQ1261" s="2"/>
      <c r="AR1261" s="2"/>
      <c r="AS1261" s="2"/>
      <c r="AT1261" s="2"/>
      <c r="AU1261" s="2"/>
      <c r="AV1261" s="2"/>
      <c r="AW1261" s="2"/>
      <c r="AX1261" s="2"/>
      <c r="AY1261" s="2"/>
      <c r="AZ1261" s="2"/>
      <c r="BA1261" s="2"/>
      <c r="BB1261" s="2"/>
      <c r="BC1261" s="2"/>
      <c r="BD1261" s="2"/>
      <c r="BE1261" s="2"/>
    </row>
    <row r="1262" spans="1:57" s="3" customFormat="1" ht="63.75" hidden="1" customHeight="1">
      <c r="A1262" s="521" t="s">
        <v>11</v>
      </c>
      <c r="B1262" s="477"/>
      <c r="C1262" s="512" t="s">
        <v>784</v>
      </c>
      <c r="D1262" s="62" t="s">
        <v>584</v>
      </c>
      <c r="E1262" s="80" t="s">
        <v>596</v>
      </c>
      <c r="F1262" s="407" t="s">
        <v>8</v>
      </c>
      <c r="G1262" s="254"/>
      <c r="H1262" s="631"/>
      <c r="I1262" s="67"/>
      <c r="J1262" s="258"/>
      <c r="K1262" s="258"/>
      <c r="L1262" s="258"/>
      <c r="M1262" s="258"/>
      <c r="N1262" s="216">
        <v>0</v>
      </c>
      <c r="O1262" s="50">
        <f t="shared" si="629"/>
        <v>0</v>
      </c>
      <c r="P1262" s="94">
        <f t="shared" si="630"/>
        <v>0</v>
      </c>
      <c r="Q1262" s="679">
        <v>6.96</v>
      </c>
      <c r="R1262" s="737">
        <f t="shared" si="631"/>
        <v>452.4</v>
      </c>
      <c r="S1262" s="746">
        <f t="shared" si="632"/>
        <v>361.92</v>
      </c>
      <c r="T1262" s="455">
        <v>20</v>
      </c>
      <c r="U1262" s="435">
        <f t="shared" si="633"/>
        <v>40.29111405835544</v>
      </c>
      <c r="V1262" s="459">
        <v>270.12299999999999</v>
      </c>
      <c r="W1262" s="753">
        <f t="shared" si="628"/>
        <v>0</v>
      </c>
      <c r="X1262" s="553">
        <f t="shared" si="635"/>
        <v>0</v>
      </c>
      <c r="Y1262" s="438" t="s">
        <v>773</v>
      </c>
      <c r="Z1262" s="436">
        <f t="shared" si="634"/>
        <v>20</v>
      </c>
      <c r="AA1262" s="428"/>
      <c r="AB1262" s="5"/>
      <c r="AC1262" s="4"/>
      <c r="AD1262" s="5"/>
      <c r="AE1262" s="5"/>
      <c r="AF1262" s="5"/>
      <c r="AG1262" s="5"/>
      <c r="AH1262" s="5"/>
      <c r="AI1262" s="5"/>
      <c r="AJ1262" s="5"/>
      <c r="AK1262" s="125"/>
      <c r="AL1262" s="2"/>
      <c r="AM1262" s="2"/>
      <c r="AN1262" s="2"/>
      <c r="AO1262" s="2"/>
      <c r="AP1262" s="2"/>
      <c r="AQ1262" s="2"/>
      <c r="AR1262" s="2"/>
      <c r="AS1262" s="2"/>
      <c r="AT1262" s="2"/>
      <c r="AU1262" s="2"/>
      <c r="AV1262" s="2"/>
      <c r="AW1262" s="2"/>
      <c r="AX1262" s="2"/>
      <c r="AY1262" s="2"/>
      <c r="AZ1262" s="2"/>
      <c r="BA1262" s="2"/>
      <c r="BB1262" s="2"/>
      <c r="BC1262" s="2"/>
      <c r="BD1262" s="2"/>
      <c r="BE1262" s="2"/>
    </row>
    <row r="1263" spans="1:57" s="3" customFormat="1" ht="63.75" hidden="1" customHeight="1">
      <c r="A1263" s="521" t="s">
        <v>11</v>
      </c>
      <c r="B1263" s="477"/>
      <c r="C1263" s="512" t="s">
        <v>784</v>
      </c>
      <c r="D1263" s="62" t="s">
        <v>584</v>
      </c>
      <c r="E1263" s="80" t="s">
        <v>596</v>
      </c>
      <c r="F1263" s="407" t="s">
        <v>47</v>
      </c>
      <c r="G1263" s="254"/>
      <c r="H1263" s="631"/>
      <c r="I1263" s="67"/>
      <c r="J1263" s="258"/>
      <c r="K1263" s="258"/>
      <c r="L1263" s="258"/>
      <c r="M1263" s="258"/>
      <c r="N1263" s="216">
        <v>0</v>
      </c>
      <c r="O1263" s="50">
        <f t="shared" si="629"/>
        <v>0</v>
      </c>
      <c r="P1263" s="94">
        <f t="shared" si="630"/>
        <v>0</v>
      </c>
      <c r="Q1263" s="679">
        <v>6.96</v>
      </c>
      <c r="R1263" s="737">
        <f t="shared" si="631"/>
        <v>452.4</v>
      </c>
      <c r="S1263" s="746">
        <f t="shared" si="632"/>
        <v>361.92</v>
      </c>
      <c r="T1263" s="455">
        <v>20</v>
      </c>
      <c r="U1263" s="435">
        <f t="shared" si="633"/>
        <v>40.29111405835544</v>
      </c>
      <c r="V1263" s="459">
        <v>270.12299999999999</v>
      </c>
      <c r="W1263" s="753">
        <f t="shared" si="628"/>
        <v>0</v>
      </c>
      <c r="X1263" s="553">
        <f t="shared" si="635"/>
        <v>0</v>
      </c>
      <c r="Y1263" s="438" t="s">
        <v>773</v>
      </c>
      <c r="Z1263" s="436">
        <f t="shared" si="634"/>
        <v>20</v>
      </c>
      <c r="AA1263" s="428"/>
      <c r="AB1263" s="5"/>
      <c r="AC1263" s="4"/>
      <c r="AD1263" s="5"/>
      <c r="AE1263" s="5"/>
      <c r="AF1263" s="5"/>
      <c r="AG1263" s="5"/>
      <c r="AH1263" s="5"/>
      <c r="AI1263" s="5"/>
      <c r="AJ1263" s="5"/>
      <c r="AK1263" s="125"/>
      <c r="AL1263" s="2"/>
      <c r="AM1263" s="2"/>
      <c r="AN1263" s="2"/>
      <c r="AO1263" s="2"/>
      <c r="AP1263" s="2"/>
      <c r="AQ1263" s="2"/>
      <c r="AR1263" s="2"/>
      <c r="AS1263" s="2"/>
      <c r="AT1263" s="2"/>
      <c r="AU1263" s="2"/>
      <c r="AV1263" s="2"/>
      <c r="AW1263" s="2"/>
      <c r="AX1263" s="2"/>
      <c r="AY1263" s="2"/>
      <c r="AZ1263" s="2"/>
      <c r="BA1263" s="2"/>
      <c r="BB1263" s="2"/>
      <c r="BC1263" s="2"/>
      <c r="BD1263" s="2"/>
      <c r="BE1263" s="2"/>
    </row>
    <row r="1264" spans="1:57" s="3" customFormat="1" ht="63.75" hidden="1" customHeight="1">
      <c r="A1264" s="521" t="s">
        <v>11</v>
      </c>
      <c r="B1264" s="477"/>
      <c r="C1264" s="512" t="s">
        <v>784</v>
      </c>
      <c r="D1264" s="16">
        <v>1201</v>
      </c>
      <c r="E1264" s="80" t="s">
        <v>596</v>
      </c>
      <c r="F1264" s="407" t="s">
        <v>42</v>
      </c>
      <c r="G1264" s="254"/>
      <c r="H1264" s="631"/>
      <c r="I1264" s="67"/>
      <c r="J1264" s="258"/>
      <c r="K1264" s="258"/>
      <c r="L1264" s="258"/>
      <c r="M1264" s="258"/>
      <c r="N1264" s="216">
        <v>0</v>
      </c>
      <c r="O1264" s="50">
        <f t="shared" si="629"/>
        <v>0</v>
      </c>
      <c r="P1264" s="94">
        <f t="shared" si="630"/>
        <v>0</v>
      </c>
      <c r="Q1264" s="679">
        <v>6.96</v>
      </c>
      <c r="R1264" s="737">
        <f t="shared" si="631"/>
        <v>452.4</v>
      </c>
      <c r="S1264" s="746">
        <f t="shared" si="632"/>
        <v>361.92</v>
      </c>
      <c r="T1264" s="455">
        <v>20</v>
      </c>
      <c r="U1264" s="435">
        <f t="shared" si="633"/>
        <v>36.939655172413786</v>
      </c>
      <c r="V1264" s="459">
        <v>285.28500000000003</v>
      </c>
      <c r="W1264" s="753">
        <f t="shared" si="628"/>
        <v>0</v>
      </c>
      <c r="X1264" s="553">
        <f t="shared" si="635"/>
        <v>0</v>
      </c>
      <c r="Y1264" s="438" t="s">
        <v>773</v>
      </c>
      <c r="Z1264" s="436">
        <f t="shared" si="634"/>
        <v>20</v>
      </c>
      <c r="AA1264" s="428"/>
      <c r="AB1264" s="5"/>
      <c r="AC1264" s="4"/>
      <c r="AD1264" s="5"/>
      <c r="AE1264" s="5"/>
      <c r="AF1264" s="5"/>
      <c r="AG1264" s="5"/>
      <c r="AH1264" s="5"/>
      <c r="AI1264" s="5"/>
      <c r="AJ1264" s="5"/>
      <c r="AK1264" s="125"/>
      <c r="AL1264" s="2"/>
      <c r="AM1264" s="2"/>
      <c r="AN1264" s="2"/>
      <c r="AO1264" s="2"/>
      <c r="AP1264" s="2"/>
      <c r="AQ1264" s="2"/>
      <c r="AR1264" s="2"/>
      <c r="AS1264" s="2"/>
      <c r="AT1264" s="2"/>
      <c r="AU1264" s="2"/>
      <c r="AV1264" s="2"/>
      <c r="AW1264" s="2"/>
      <c r="AX1264" s="2"/>
      <c r="AY1264" s="2"/>
      <c r="AZ1264" s="2"/>
      <c r="BA1264" s="2"/>
      <c r="BB1264" s="2"/>
      <c r="BC1264" s="2"/>
      <c r="BD1264" s="2"/>
      <c r="BE1264" s="2"/>
    </row>
    <row r="1265" spans="1:57" s="3" customFormat="1" ht="63.75" hidden="1" customHeight="1">
      <c r="A1265" s="521" t="s">
        <v>11</v>
      </c>
      <c r="B1265" s="477"/>
      <c r="C1265" s="512" t="s">
        <v>784</v>
      </c>
      <c r="D1265" s="16">
        <v>1201</v>
      </c>
      <c r="E1265" s="80" t="s">
        <v>596</v>
      </c>
      <c r="F1265" s="407" t="s">
        <v>26</v>
      </c>
      <c r="G1265" s="254"/>
      <c r="H1265" s="631"/>
      <c r="I1265" s="67"/>
      <c r="J1265" s="258"/>
      <c r="K1265" s="258"/>
      <c r="L1265" s="258"/>
      <c r="M1265" s="258"/>
      <c r="N1265" s="216">
        <v>0</v>
      </c>
      <c r="O1265" s="50">
        <f t="shared" si="629"/>
        <v>0</v>
      </c>
      <c r="P1265" s="94">
        <f t="shared" si="630"/>
        <v>0</v>
      </c>
      <c r="Q1265" s="679">
        <v>6.96</v>
      </c>
      <c r="R1265" s="737">
        <f t="shared" si="631"/>
        <v>452.4</v>
      </c>
      <c r="S1265" s="746">
        <f t="shared" si="632"/>
        <v>361.92</v>
      </c>
      <c r="T1265" s="455">
        <v>20</v>
      </c>
      <c r="U1265" s="435">
        <f t="shared" si="633"/>
        <v>36.939655172413786</v>
      </c>
      <c r="V1265" s="459">
        <v>285.28500000000003</v>
      </c>
      <c r="W1265" s="753">
        <f t="shared" si="628"/>
        <v>0</v>
      </c>
      <c r="X1265" s="553">
        <f t="shared" si="635"/>
        <v>0</v>
      </c>
      <c r="Y1265" s="438" t="s">
        <v>773</v>
      </c>
      <c r="Z1265" s="436">
        <f t="shared" si="634"/>
        <v>20</v>
      </c>
      <c r="AA1265" s="428"/>
      <c r="AB1265" s="5"/>
      <c r="AC1265" s="4"/>
      <c r="AD1265" s="5"/>
      <c r="AE1265" s="5"/>
      <c r="AF1265" s="5"/>
      <c r="AG1265" s="5"/>
      <c r="AH1265" s="5"/>
      <c r="AI1265" s="5"/>
      <c r="AJ1265" s="5"/>
      <c r="AK1265" s="125"/>
      <c r="AL1265" s="2"/>
      <c r="AM1265" s="2"/>
      <c r="AN1265" s="2"/>
      <c r="AO1265" s="2"/>
      <c r="AP1265" s="2"/>
      <c r="AQ1265" s="2"/>
      <c r="AR1265" s="2"/>
      <c r="AS1265" s="2"/>
      <c r="AT1265" s="2"/>
      <c r="AU1265" s="2"/>
      <c r="AV1265" s="2"/>
      <c r="AW1265" s="2"/>
      <c r="AX1265" s="2"/>
      <c r="AY1265" s="2"/>
      <c r="AZ1265" s="2"/>
      <c r="BA1265" s="2"/>
      <c r="BB1265" s="2"/>
      <c r="BC1265" s="2"/>
      <c r="BD1265" s="2"/>
      <c r="BE1265" s="2"/>
    </row>
    <row r="1266" spans="1:57" s="3" customFormat="1" ht="63.75" hidden="1" customHeight="1">
      <c r="A1266" s="521" t="s">
        <v>11</v>
      </c>
      <c r="B1266" s="477"/>
      <c r="C1266" s="512" t="s">
        <v>784</v>
      </c>
      <c r="D1266" s="16">
        <v>1201</v>
      </c>
      <c r="E1266" s="80" t="s">
        <v>596</v>
      </c>
      <c r="F1266" s="75" t="s">
        <v>213</v>
      </c>
      <c r="G1266" s="254"/>
      <c r="H1266" s="631"/>
      <c r="I1266" s="67"/>
      <c r="J1266" s="258"/>
      <c r="K1266" s="258"/>
      <c r="L1266" s="258"/>
      <c r="M1266" s="258"/>
      <c r="N1266" s="216">
        <v>0</v>
      </c>
      <c r="O1266" s="50">
        <f t="shared" si="629"/>
        <v>0</v>
      </c>
      <c r="P1266" s="94">
        <f t="shared" si="630"/>
        <v>0</v>
      </c>
      <c r="Q1266" s="679">
        <v>6.96</v>
      </c>
      <c r="R1266" s="737">
        <f t="shared" si="631"/>
        <v>452.4</v>
      </c>
      <c r="S1266" s="746">
        <f t="shared" si="632"/>
        <v>361.92</v>
      </c>
      <c r="T1266" s="455">
        <v>20</v>
      </c>
      <c r="U1266" s="435">
        <f t="shared" si="633"/>
        <v>36.939655172413786</v>
      </c>
      <c r="V1266" s="459">
        <v>285.28500000000003</v>
      </c>
      <c r="W1266" s="753">
        <f t="shared" si="628"/>
        <v>0</v>
      </c>
      <c r="X1266" s="553">
        <f t="shared" si="635"/>
        <v>0</v>
      </c>
      <c r="Y1266" s="438" t="s">
        <v>773</v>
      </c>
      <c r="Z1266" s="436">
        <f t="shared" si="634"/>
        <v>20</v>
      </c>
      <c r="AA1266" s="428"/>
      <c r="AB1266" s="5"/>
      <c r="AC1266" s="4"/>
      <c r="AD1266" s="5"/>
      <c r="AE1266" s="5"/>
      <c r="AF1266" s="5"/>
      <c r="AG1266" s="5"/>
      <c r="AH1266" s="5"/>
      <c r="AI1266" s="5"/>
      <c r="AJ1266" s="5"/>
      <c r="AK1266" s="125"/>
      <c r="AL1266" s="2"/>
      <c r="AM1266" s="2"/>
      <c r="AN1266" s="2"/>
      <c r="AO1266" s="2"/>
      <c r="AP1266" s="2"/>
      <c r="AQ1266" s="2"/>
      <c r="AR1266" s="2"/>
      <c r="AS1266" s="2"/>
      <c r="AT1266" s="2"/>
      <c r="AU1266" s="2"/>
      <c r="AV1266" s="2"/>
      <c r="AW1266" s="2"/>
      <c r="AX1266" s="2"/>
      <c r="AY1266" s="2"/>
      <c r="AZ1266" s="2"/>
      <c r="BA1266" s="2"/>
      <c r="BB1266" s="2"/>
      <c r="BC1266" s="2"/>
      <c r="BD1266" s="2"/>
      <c r="BE1266" s="2"/>
    </row>
    <row r="1267" spans="1:57" s="3" customFormat="1" ht="63.75" hidden="1" customHeight="1">
      <c r="A1267" s="521" t="s">
        <v>11</v>
      </c>
      <c r="B1267" s="477"/>
      <c r="C1267" s="512" t="s">
        <v>784</v>
      </c>
      <c r="D1267" s="16">
        <v>1201</v>
      </c>
      <c r="E1267" s="80" t="s">
        <v>596</v>
      </c>
      <c r="F1267" s="75" t="s">
        <v>37</v>
      </c>
      <c r="G1267" s="254"/>
      <c r="H1267" s="631"/>
      <c r="I1267" s="67"/>
      <c r="J1267" s="258"/>
      <c r="K1267" s="258"/>
      <c r="L1267" s="258"/>
      <c r="M1267" s="258"/>
      <c r="N1267" s="216">
        <v>0</v>
      </c>
      <c r="O1267" s="50">
        <f t="shared" si="629"/>
        <v>0</v>
      </c>
      <c r="P1267" s="94">
        <f t="shared" si="630"/>
        <v>0</v>
      </c>
      <c r="Q1267" s="679">
        <v>6.96</v>
      </c>
      <c r="R1267" s="737">
        <f t="shared" si="631"/>
        <v>452.4</v>
      </c>
      <c r="S1267" s="746">
        <f t="shared" si="632"/>
        <v>361.92</v>
      </c>
      <c r="T1267" s="455">
        <v>20</v>
      </c>
      <c r="U1267" s="435">
        <f t="shared" si="633"/>
        <v>36.939655172413786</v>
      </c>
      <c r="V1267" s="459">
        <v>285.28500000000003</v>
      </c>
      <c r="W1267" s="753">
        <f t="shared" si="628"/>
        <v>0</v>
      </c>
      <c r="X1267" s="553">
        <f t="shared" si="635"/>
        <v>0</v>
      </c>
      <c r="Y1267" s="438" t="s">
        <v>773</v>
      </c>
      <c r="Z1267" s="436">
        <f t="shared" si="634"/>
        <v>20</v>
      </c>
      <c r="AA1267" s="428"/>
      <c r="AB1267" s="5"/>
      <c r="AC1267" s="4"/>
      <c r="AD1267" s="5"/>
      <c r="AE1267" s="5"/>
      <c r="AF1267" s="5"/>
      <c r="AG1267" s="5"/>
      <c r="AH1267" s="5"/>
      <c r="AI1267" s="5"/>
      <c r="AJ1267" s="5"/>
      <c r="AK1267" s="125"/>
      <c r="AL1267" s="2"/>
      <c r="AM1267" s="2"/>
      <c r="AN1267" s="2"/>
      <c r="AO1267" s="2"/>
      <c r="AP1267" s="2"/>
      <c r="AQ1267" s="2"/>
      <c r="AR1267" s="2"/>
      <c r="AS1267" s="2"/>
      <c r="AT1267" s="2"/>
      <c r="AU1267" s="2"/>
      <c r="AV1267" s="2"/>
      <c r="AW1267" s="2"/>
      <c r="AX1267" s="2"/>
      <c r="AY1267" s="2"/>
      <c r="AZ1267" s="2"/>
      <c r="BA1267" s="2"/>
      <c r="BB1267" s="2"/>
      <c r="BC1267" s="2"/>
      <c r="BD1267" s="2"/>
      <c r="BE1267" s="2"/>
    </row>
    <row r="1268" spans="1:57" s="3" customFormat="1" ht="63.75" hidden="1" customHeight="1">
      <c r="A1268" s="521" t="s">
        <v>11</v>
      </c>
      <c r="B1268" s="521"/>
      <c r="C1268" s="512" t="s">
        <v>784</v>
      </c>
      <c r="D1268" s="16">
        <v>1201</v>
      </c>
      <c r="E1268" s="80" t="s">
        <v>596</v>
      </c>
      <c r="F1268" s="75" t="s">
        <v>10</v>
      </c>
      <c r="G1268" s="14"/>
      <c r="H1268" s="29"/>
      <c r="I1268" s="34"/>
      <c r="J1268" s="35"/>
      <c r="K1268" s="35"/>
      <c r="L1268" s="35"/>
      <c r="M1268" s="35"/>
      <c r="N1268" s="216">
        <v>0</v>
      </c>
      <c r="O1268" s="50">
        <f t="shared" si="629"/>
        <v>0</v>
      </c>
      <c r="P1268" s="94">
        <f t="shared" si="630"/>
        <v>0</v>
      </c>
      <c r="Q1268" s="679">
        <v>6.96</v>
      </c>
      <c r="R1268" s="737">
        <f t="shared" si="631"/>
        <v>452.4</v>
      </c>
      <c r="S1268" s="746">
        <f t="shared" si="632"/>
        <v>361.92</v>
      </c>
      <c r="T1268" s="455">
        <v>20</v>
      </c>
      <c r="U1268" s="435">
        <f t="shared" si="633"/>
        <v>38.70358090185676</v>
      </c>
      <c r="V1268" s="459">
        <v>277.30500000000001</v>
      </c>
      <c r="W1268" s="753">
        <f t="shared" si="628"/>
        <v>0</v>
      </c>
      <c r="X1268" s="553">
        <f t="shared" si="635"/>
        <v>0</v>
      </c>
      <c r="Y1268" s="438" t="s">
        <v>773</v>
      </c>
      <c r="Z1268" s="436">
        <f t="shared" si="634"/>
        <v>20</v>
      </c>
      <c r="AA1268" s="428"/>
      <c r="AB1268" s="2"/>
      <c r="AC1268" s="1"/>
      <c r="AD1268" s="2"/>
      <c r="AE1268" s="2"/>
      <c r="AF1268" s="2"/>
      <c r="AG1268" s="2"/>
      <c r="AH1268" s="2"/>
      <c r="AI1268" s="2"/>
      <c r="AJ1268" s="2"/>
      <c r="AK1268" s="122"/>
      <c r="AL1268" s="2"/>
      <c r="AM1268" s="2"/>
      <c r="AN1268" s="2"/>
      <c r="AO1268" s="2"/>
      <c r="AP1268" s="2"/>
      <c r="AQ1268" s="2"/>
      <c r="AR1268" s="2"/>
      <c r="AS1268" s="2"/>
      <c r="AT1268" s="2"/>
      <c r="AU1268" s="2"/>
      <c r="AV1268" s="2"/>
      <c r="AW1268" s="2"/>
      <c r="AX1268" s="2"/>
      <c r="AY1268" s="2"/>
      <c r="AZ1268" s="2"/>
      <c r="BA1268" s="2"/>
      <c r="BB1268" s="2"/>
      <c r="BC1268" s="2"/>
      <c r="BD1268" s="2"/>
      <c r="BE1268" s="2"/>
    </row>
    <row r="1269" spans="1:57" s="3" customFormat="1" ht="63.75" hidden="1" customHeight="1">
      <c r="A1269" s="521" t="s">
        <v>11</v>
      </c>
      <c r="B1269" s="477"/>
      <c r="C1269" s="512" t="s">
        <v>784</v>
      </c>
      <c r="D1269" s="16">
        <v>1201</v>
      </c>
      <c r="E1269" s="80" t="s">
        <v>596</v>
      </c>
      <c r="F1269" s="75" t="s">
        <v>10</v>
      </c>
      <c r="G1269" s="254"/>
      <c r="H1269" s="631"/>
      <c r="I1269" s="67"/>
      <c r="J1269" s="258"/>
      <c r="K1269" s="258"/>
      <c r="L1269" s="258"/>
      <c r="M1269" s="258"/>
      <c r="N1269" s="216">
        <v>0</v>
      </c>
      <c r="O1269" s="50">
        <f t="shared" si="629"/>
        <v>0</v>
      </c>
      <c r="P1269" s="94">
        <f t="shared" si="630"/>
        <v>0</v>
      </c>
      <c r="Q1269" s="403">
        <v>6.95</v>
      </c>
      <c r="R1269" s="437">
        <f t="shared" si="631"/>
        <v>451.75</v>
      </c>
      <c r="S1269" s="395">
        <f t="shared" si="632"/>
        <v>316.22499999999997</v>
      </c>
      <c r="T1269" s="455">
        <v>30</v>
      </c>
      <c r="U1269" s="435">
        <f t="shared" si="633"/>
        <v>36.848920863309345</v>
      </c>
      <c r="V1269" s="459">
        <v>285.28500000000003</v>
      </c>
      <c r="W1269" s="335">
        <f t="shared" si="628"/>
        <v>0</v>
      </c>
      <c r="X1269" s="553">
        <f t="shared" si="635"/>
        <v>0</v>
      </c>
      <c r="Y1269" s="438" t="s">
        <v>773</v>
      </c>
      <c r="Z1269" s="436">
        <f t="shared" si="634"/>
        <v>30</v>
      </c>
      <c r="AA1269" s="428"/>
      <c r="AB1269" s="2"/>
      <c r="AC1269" s="1"/>
      <c r="AD1269" s="2"/>
      <c r="AE1269" s="2"/>
      <c r="AF1269" s="2"/>
      <c r="AG1269" s="2"/>
      <c r="AH1269" s="2"/>
      <c r="AI1269" s="2"/>
      <c r="AJ1269" s="2"/>
      <c r="AK1269" s="122"/>
      <c r="AL1269" s="2"/>
      <c r="AM1269" s="2"/>
      <c r="AN1269" s="2"/>
      <c r="AO1269" s="2"/>
      <c r="AP1269" s="2"/>
      <c r="AQ1269" s="2"/>
      <c r="AR1269" s="2"/>
      <c r="AS1269" s="2"/>
      <c r="AT1269" s="2"/>
      <c r="AU1269" s="2"/>
      <c r="AV1269" s="2"/>
      <c r="AW1269" s="2"/>
      <c r="AX1269" s="2"/>
      <c r="AY1269" s="2"/>
      <c r="AZ1269" s="2"/>
      <c r="BA1269" s="2"/>
      <c r="BB1269" s="2"/>
      <c r="BC1269" s="2"/>
      <c r="BD1269" s="2"/>
      <c r="BE1269" s="2"/>
    </row>
    <row r="1270" spans="1:57" s="3" customFormat="1" ht="63.75" customHeight="1">
      <c r="A1270" s="521" t="s">
        <v>11</v>
      </c>
      <c r="B1270" s="477"/>
      <c r="C1270" s="512" t="s">
        <v>784</v>
      </c>
      <c r="D1270" s="16">
        <v>3222</v>
      </c>
      <c r="E1270" s="80" t="s">
        <v>596</v>
      </c>
      <c r="F1270" s="75" t="s">
        <v>43</v>
      </c>
      <c r="G1270" s="254"/>
      <c r="H1270" s="631"/>
      <c r="I1270" s="67"/>
      <c r="J1270" s="258"/>
      <c r="K1270" s="258"/>
      <c r="L1270" s="258"/>
      <c r="M1270" s="258"/>
      <c r="N1270" s="216"/>
      <c r="O1270" s="50">
        <f t="shared" si="629"/>
        <v>0</v>
      </c>
      <c r="P1270" s="94">
        <f t="shared" si="630"/>
        <v>0</v>
      </c>
      <c r="Q1270" s="679">
        <v>6.4599999999999991</v>
      </c>
      <c r="R1270" s="737">
        <f t="shared" si="631"/>
        <v>419.89999999999992</v>
      </c>
      <c r="S1270" s="746">
        <f t="shared" si="632"/>
        <v>335.91999999999996</v>
      </c>
      <c r="T1270" s="455">
        <v>20</v>
      </c>
      <c r="U1270" s="435">
        <f t="shared" si="633"/>
        <v>38.61538461538462</v>
      </c>
      <c r="V1270" s="459">
        <v>257.75399999999996</v>
      </c>
      <c r="W1270" s="753">
        <f t="shared" si="628"/>
        <v>0</v>
      </c>
      <c r="X1270" s="553">
        <f t="shared" si="635"/>
        <v>0</v>
      </c>
      <c r="Y1270" s="438" t="s">
        <v>773</v>
      </c>
      <c r="Z1270" s="436">
        <f t="shared" si="634"/>
        <v>20</v>
      </c>
      <c r="AA1270" s="428"/>
      <c r="AB1270" s="2"/>
      <c r="AC1270" s="1"/>
      <c r="AD1270" s="2"/>
      <c r="AE1270" s="2"/>
      <c r="AF1270" s="2"/>
      <c r="AG1270" s="2"/>
      <c r="AH1270" s="2"/>
      <c r="AI1270" s="2"/>
      <c r="AJ1270" s="2"/>
      <c r="AK1270" s="122"/>
      <c r="AL1270" s="2"/>
      <c r="AM1270" s="2"/>
      <c r="AN1270" s="2"/>
      <c r="AO1270" s="2"/>
      <c r="AP1270" s="2"/>
      <c r="AQ1270" s="2"/>
      <c r="AR1270" s="2"/>
      <c r="AS1270" s="2"/>
      <c r="AT1270" s="2"/>
      <c r="AU1270" s="2"/>
      <c r="AV1270" s="2"/>
      <c r="AW1270" s="2"/>
      <c r="AX1270" s="2"/>
      <c r="AY1270" s="2"/>
      <c r="AZ1270" s="2"/>
      <c r="BA1270" s="2"/>
      <c r="BB1270" s="2"/>
      <c r="BC1270" s="2"/>
      <c r="BD1270" s="2"/>
      <c r="BE1270" s="2"/>
    </row>
    <row r="1271" spans="1:57" s="3" customFormat="1" ht="63.75" customHeight="1">
      <c r="A1271" s="521" t="s">
        <v>11</v>
      </c>
      <c r="B1271" s="477"/>
      <c r="C1271" s="512" t="s">
        <v>784</v>
      </c>
      <c r="D1271" s="16">
        <v>3222</v>
      </c>
      <c r="E1271" s="80" t="s">
        <v>596</v>
      </c>
      <c r="F1271" s="75" t="s">
        <v>6</v>
      </c>
      <c r="G1271" s="254"/>
      <c r="H1271" s="631"/>
      <c r="I1271" s="67"/>
      <c r="J1271" s="258"/>
      <c r="K1271" s="258"/>
      <c r="L1271" s="258"/>
      <c r="M1271" s="258"/>
      <c r="N1271" s="216"/>
      <c r="O1271" s="50">
        <f t="shared" si="629"/>
        <v>0</v>
      </c>
      <c r="P1271" s="94">
        <f t="shared" si="630"/>
        <v>0</v>
      </c>
      <c r="Q1271" s="679">
        <v>6.4599999999999991</v>
      </c>
      <c r="R1271" s="737">
        <f t="shared" si="631"/>
        <v>419.89999999999992</v>
      </c>
      <c r="S1271" s="746">
        <f t="shared" si="632"/>
        <v>335.91999999999996</v>
      </c>
      <c r="T1271" s="455">
        <v>20</v>
      </c>
      <c r="U1271" s="435">
        <f t="shared" si="633"/>
        <v>38.61538461538462</v>
      </c>
      <c r="V1271" s="459">
        <v>257.75399999999996</v>
      </c>
      <c r="W1271" s="753">
        <f t="shared" si="628"/>
        <v>0</v>
      </c>
      <c r="X1271" s="553">
        <f t="shared" si="635"/>
        <v>0</v>
      </c>
      <c r="Y1271" s="438" t="s">
        <v>773</v>
      </c>
      <c r="Z1271" s="436">
        <f t="shared" si="634"/>
        <v>20</v>
      </c>
      <c r="AA1271" s="428"/>
      <c r="AB1271" s="171"/>
      <c r="AC1271" s="1"/>
      <c r="AD1271" s="2"/>
      <c r="AE1271" s="2"/>
      <c r="AF1271" s="2"/>
      <c r="AG1271" s="2"/>
      <c r="AH1271" s="2"/>
      <c r="AI1271" s="2"/>
      <c r="AJ1271" s="2"/>
      <c r="AK1271" s="122"/>
      <c r="AL1271" s="2"/>
      <c r="AM1271" s="2"/>
      <c r="AN1271" s="2"/>
      <c r="AO1271" s="2"/>
      <c r="AP1271" s="2"/>
      <c r="AQ1271" s="2"/>
      <c r="AR1271" s="2"/>
      <c r="AS1271" s="2"/>
      <c r="AT1271" s="2"/>
      <c r="AU1271" s="2"/>
      <c r="AV1271" s="2"/>
      <c r="AW1271" s="2"/>
      <c r="AX1271" s="2"/>
      <c r="AY1271" s="2"/>
      <c r="AZ1271" s="2"/>
      <c r="BA1271" s="2"/>
      <c r="BB1271" s="2"/>
      <c r="BC1271" s="2"/>
      <c r="BD1271" s="2"/>
      <c r="BE1271" s="2"/>
    </row>
    <row r="1272" spans="1:57" s="3" customFormat="1" ht="63.75" customHeight="1">
      <c r="A1272" s="521" t="s">
        <v>11</v>
      </c>
      <c r="B1272" s="477"/>
      <c r="C1272" s="512" t="s">
        <v>784</v>
      </c>
      <c r="D1272" s="16">
        <v>3222</v>
      </c>
      <c r="E1272" s="80" t="s">
        <v>596</v>
      </c>
      <c r="F1272" s="75" t="s">
        <v>5</v>
      </c>
      <c r="G1272" s="254"/>
      <c r="H1272" s="631"/>
      <c r="I1272" s="67"/>
      <c r="J1272" s="258"/>
      <c r="K1272" s="258"/>
      <c r="L1272" s="258"/>
      <c r="M1272" s="258"/>
      <c r="N1272" s="216"/>
      <c r="O1272" s="50">
        <f t="shared" si="629"/>
        <v>0</v>
      </c>
      <c r="P1272" s="94">
        <f t="shared" si="630"/>
        <v>0</v>
      </c>
      <c r="Q1272" s="679">
        <v>6.4599999999999991</v>
      </c>
      <c r="R1272" s="737">
        <f t="shared" si="631"/>
        <v>419.89999999999992</v>
      </c>
      <c r="S1272" s="746">
        <f t="shared" si="632"/>
        <v>335.91999999999996</v>
      </c>
      <c r="T1272" s="455">
        <v>20</v>
      </c>
      <c r="U1272" s="435">
        <f t="shared" si="633"/>
        <v>38.61538461538462</v>
      </c>
      <c r="V1272" s="459">
        <v>257.75399999999996</v>
      </c>
      <c r="W1272" s="753">
        <f t="shared" si="628"/>
        <v>0</v>
      </c>
      <c r="X1272" s="553">
        <f t="shared" si="635"/>
        <v>0</v>
      </c>
      <c r="Y1272" s="438" t="s">
        <v>773</v>
      </c>
      <c r="Z1272" s="436">
        <f t="shared" si="634"/>
        <v>20</v>
      </c>
      <c r="AA1272" s="428"/>
      <c r="AB1272" s="171"/>
      <c r="AC1272" s="1"/>
      <c r="AD1272" s="2"/>
      <c r="AE1272" s="2"/>
      <c r="AF1272" s="2"/>
      <c r="AG1272" s="2"/>
      <c r="AH1272" s="2"/>
      <c r="AI1272" s="2"/>
      <c r="AJ1272" s="2"/>
      <c r="AK1272" s="122"/>
      <c r="AL1272" s="2"/>
      <c r="AM1272" s="2"/>
      <c r="AN1272" s="2"/>
      <c r="AO1272" s="2"/>
      <c r="AP1272" s="2"/>
      <c r="AQ1272" s="2"/>
      <c r="AR1272" s="2"/>
      <c r="AS1272" s="2"/>
      <c r="AT1272" s="2"/>
      <c r="AU1272" s="2"/>
      <c r="AV1272" s="2"/>
      <c r="AW1272" s="2"/>
      <c r="AX1272" s="2"/>
      <c r="AY1272" s="2"/>
      <c r="AZ1272" s="2"/>
      <c r="BA1272" s="2"/>
      <c r="BB1272" s="2"/>
      <c r="BC1272" s="2"/>
      <c r="BD1272" s="2"/>
      <c r="BE1272" s="2"/>
    </row>
    <row r="1273" spans="1:57" s="3" customFormat="1" ht="27" hidden="1" customHeight="1">
      <c r="A1273" s="642" t="s">
        <v>11</v>
      </c>
      <c r="B1273" s="521"/>
      <c r="C1273" s="322"/>
      <c r="D1273" s="62" t="s">
        <v>623</v>
      </c>
      <c r="E1273" s="80" t="s">
        <v>596</v>
      </c>
      <c r="F1273" s="75" t="s">
        <v>137</v>
      </c>
      <c r="G1273" s="14"/>
      <c r="H1273" s="29"/>
      <c r="I1273" s="34"/>
      <c r="J1273" s="35"/>
      <c r="K1273" s="35"/>
      <c r="L1273" s="35"/>
      <c r="M1273" s="35"/>
      <c r="N1273" s="216">
        <v>0</v>
      </c>
      <c r="O1273" s="50">
        <f t="shared" si="629"/>
        <v>0</v>
      </c>
      <c r="P1273" s="94">
        <f t="shared" si="630"/>
        <v>0</v>
      </c>
      <c r="Q1273" s="403">
        <v>19.27</v>
      </c>
      <c r="R1273" s="437">
        <f t="shared" si="631"/>
        <v>1252.55</v>
      </c>
      <c r="S1273" s="395">
        <f t="shared" si="632"/>
        <v>814.15749999999991</v>
      </c>
      <c r="T1273" s="455">
        <v>35</v>
      </c>
      <c r="U1273" s="435">
        <f t="shared" si="633"/>
        <v>38.61538461538462</v>
      </c>
      <c r="V1273" s="459">
        <v>768.87299999999993</v>
      </c>
      <c r="W1273" s="318">
        <f t="shared" si="628"/>
        <v>0</v>
      </c>
      <c r="X1273" s="553">
        <f t="shared" si="635"/>
        <v>0</v>
      </c>
      <c r="Y1273" s="438" t="s">
        <v>773</v>
      </c>
      <c r="Z1273" s="436">
        <f t="shared" si="634"/>
        <v>35</v>
      </c>
      <c r="AA1273" s="428"/>
      <c r="AB1273" s="171"/>
      <c r="AC1273" s="1"/>
      <c r="AD1273" s="2"/>
      <c r="AE1273" s="2"/>
      <c r="AF1273" s="2"/>
      <c r="AG1273" s="2"/>
      <c r="AH1273" s="2"/>
      <c r="AI1273" s="2"/>
      <c r="AJ1273" s="2"/>
      <c r="AK1273" s="122"/>
      <c r="AL1273" s="2"/>
      <c r="AM1273" s="2"/>
      <c r="AN1273" s="2"/>
      <c r="AO1273" s="2"/>
      <c r="AP1273" s="2"/>
      <c r="AQ1273" s="2"/>
      <c r="AR1273" s="2"/>
      <c r="AS1273" s="2"/>
      <c r="AT1273" s="2"/>
      <c r="AU1273" s="2"/>
      <c r="AV1273" s="2"/>
      <c r="AW1273" s="2"/>
      <c r="AX1273" s="2"/>
      <c r="AY1273" s="2"/>
      <c r="AZ1273" s="2"/>
      <c r="BA1273" s="2"/>
      <c r="BB1273" s="2"/>
      <c r="BC1273" s="2"/>
      <c r="BD1273" s="2"/>
      <c r="BE1273" s="2"/>
    </row>
    <row r="1274" spans="1:57" s="3" customFormat="1" ht="27" hidden="1" customHeight="1">
      <c r="A1274" s="642" t="s">
        <v>11</v>
      </c>
      <c r="B1274" s="521"/>
      <c r="C1274" s="322"/>
      <c r="D1274" s="62" t="s">
        <v>623</v>
      </c>
      <c r="E1274" s="80" t="s">
        <v>596</v>
      </c>
      <c r="F1274" s="75" t="s">
        <v>47</v>
      </c>
      <c r="G1274" s="14"/>
      <c r="H1274" s="29"/>
      <c r="I1274" s="34"/>
      <c r="J1274" s="35"/>
      <c r="K1274" s="35"/>
      <c r="L1274" s="35"/>
      <c r="M1274" s="35"/>
      <c r="N1274" s="216">
        <v>0</v>
      </c>
      <c r="O1274" s="50">
        <f t="shared" si="629"/>
        <v>0</v>
      </c>
      <c r="P1274" s="94">
        <f t="shared" si="630"/>
        <v>0</v>
      </c>
      <c r="Q1274" s="403">
        <v>19.27</v>
      </c>
      <c r="R1274" s="437">
        <f t="shared" si="631"/>
        <v>1252.55</v>
      </c>
      <c r="S1274" s="395">
        <f t="shared" si="632"/>
        <v>814.15749999999991</v>
      </c>
      <c r="T1274" s="455">
        <v>35</v>
      </c>
      <c r="U1274" s="435">
        <f t="shared" si="633"/>
        <v>38.61538461538462</v>
      </c>
      <c r="V1274" s="459">
        <v>768.87299999999993</v>
      </c>
      <c r="W1274" s="318">
        <f>S1274*O1274</f>
        <v>0</v>
      </c>
      <c r="X1274" s="553">
        <f t="shared" si="635"/>
        <v>0</v>
      </c>
      <c r="Y1274" s="438" t="s">
        <v>773</v>
      </c>
      <c r="Z1274" s="436">
        <f t="shared" si="634"/>
        <v>35</v>
      </c>
      <c r="AA1274" s="428"/>
      <c r="AB1274" s="171"/>
      <c r="AC1274" s="1"/>
      <c r="AD1274" s="2"/>
      <c r="AE1274" s="2"/>
      <c r="AF1274" s="2"/>
      <c r="AG1274" s="2"/>
      <c r="AH1274" s="2"/>
      <c r="AI1274" s="2"/>
      <c r="AJ1274" s="2"/>
      <c r="AK1274" s="122"/>
      <c r="AL1274" s="2"/>
      <c r="AM1274" s="2"/>
      <c r="AN1274" s="2"/>
      <c r="AO1274" s="2"/>
      <c r="AP1274" s="2"/>
      <c r="AQ1274" s="2"/>
      <c r="AR1274" s="2"/>
      <c r="AS1274" s="2"/>
      <c r="AT1274" s="2"/>
      <c r="AU1274" s="2"/>
      <c r="AV1274" s="2"/>
      <c r="AW1274" s="2"/>
      <c r="AX1274" s="2"/>
      <c r="AY1274" s="2"/>
      <c r="AZ1274" s="2"/>
      <c r="BA1274" s="2"/>
      <c r="BB1274" s="2"/>
      <c r="BC1274" s="2"/>
      <c r="BD1274" s="2"/>
      <c r="BE1274" s="2"/>
    </row>
    <row r="1275" spans="1:57" s="3" customFormat="1" ht="27" hidden="1" customHeight="1">
      <c r="A1275" s="642" t="s">
        <v>11</v>
      </c>
      <c r="B1275" s="521"/>
      <c r="C1275" s="322"/>
      <c r="D1275" s="178" t="s">
        <v>224</v>
      </c>
      <c r="E1275" s="311" t="s">
        <v>596</v>
      </c>
      <c r="F1275" s="180" t="s">
        <v>23</v>
      </c>
      <c r="G1275" s="14"/>
      <c r="H1275" s="29"/>
      <c r="I1275" s="34"/>
      <c r="J1275" s="35"/>
      <c r="K1275" s="35"/>
      <c r="L1275" s="35"/>
      <c r="M1275" s="35"/>
      <c r="N1275" s="216">
        <v>0</v>
      </c>
      <c r="O1275" s="50">
        <f t="shared" si="629"/>
        <v>0</v>
      </c>
      <c r="P1275" s="94">
        <f t="shared" si="630"/>
        <v>0</v>
      </c>
      <c r="Q1275" s="403">
        <v>6.71</v>
      </c>
      <c r="R1275" s="437">
        <f t="shared" si="631"/>
        <v>436.15</v>
      </c>
      <c r="S1275" s="395">
        <f t="shared" si="632"/>
        <v>283.49749999999995</v>
      </c>
      <c r="T1275" s="455">
        <v>35</v>
      </c>
      <c r="U1275" s="435">
        <f t="shared" si="633"/>
        <v>38.61538461538462</v>
      </c>
      <c r="V1275" s="459">
        <v>267.72899999999998</v>
      </c>
      <c r="W1275" s="318">
        <f t="shared" si="628"/>
        <v>0</v>
      </c>
      <c r="X1275" s="553">
        <f t="shared" si="635"/>
        <v>0</v>
      </c>
      <c r="Y1275" s="438" t="s">
        <v>773</v>
      </c>
      <c r="Z1275" s="436">
        <f t="shared" si="634"/>
        <v>35</v>
      </c>
      <c r="AA1275" s="428"/>
      <c r="AB1275" s="171"/>
      <c r="AC1275" s="1"/>
      <c r="AD1275" s="2"/>
      <c r="AE1275" s="2"/>
      <c r="AF1275" s="2"/>
      <c r="AG1275" s="2"/>
      <c r="AH1275" s="2"/>
      <c r="AI1275" s="2"/>
      <c r="AJ1275" s="2"/>
      <c r="AK1275" s="122"/>
      <c r="AL1275" s="2"/>
      <c r="AM1275" s="2"/>
      <c r="AN1275" s="2"/>
      <c r="AO1275" s="2"/>
      <c r="AP1275" s="2"/>
      <c r="AQ1275" s="2"/>
      <c r="AR1275" s="2"/>
      <c r="AS1275" s="2"/>
      <c r="AT1275" s="2"/>
      <c r="AU1275" s="2"/>
      <c r="AV1275" s="2"/>
      <c r="AW1275" s="2"/>
      <c r="AX1275" s="2"/>
      <c r="AY1275" s="2"/>
      <c r="AZ1275" s="2"/>
      <c r="BA1275" s="2"/>
      <c r="BB1275" s="2"/>
      <c r="BC1275" s="2"/>
      <c r="BD1275" s="2"/>
      <c r="BE1275" s="2"/>
    </row>
    <row r="1276" spans="1:57" s="3" customFormat="1" ht="63.75" customHeight="1">
      <c r="A1276" s="521" t="s">
        <v>11</v>
      </c>
      <c r="B1276" s="477"/>
      <c r="C1276" s="512" t="s">
        <v>784</v>
      </c>
      <c r="D1276" s="62" t="s">
        <v>597</v>
      </c>
      <c r="E1276" s="80" t="s">
        <v>598</v>
      </c>
      <c r="F1276" s="75" t="s">
        <v>47</v>
      </c>
      <c r="G1276" s="254"/>
      <c r="H1276" s="631"/>
      <c r="I1276" s="67"/>
      <c r="J1276" s="258"/>
      <c r="K1276" s="258"/>
      <c r="L1276" s="258"/>
      <c r="M1276" s="258"/>
      <c r="N1276" s="216"/>
      <c r="O1276" s="50">
        <f t="shared" si="629"/>
        <v>0</v>
      </c>
      <c r="P1276" s="94">
        <f t="shared" si="630"/>
        <v>0</v>
      </c>
      <c r="Q1276" s="679">
        <v>8.18</v>
      </c>
      <c r="R1276" s="737">
        <f t="shared" si="631"/>
        <v>531.69999999999993</v>
      </c>
      <c r="S1276" s="746">
        <f t="shared" si="632"/>
        <v>425.35999999999996</v>
      </c>
      <c r="T1276" s="455">
        <v>20</v>
      </c>
      <c r="U1276" s="435">
        <f t="shared" si="633"/>
        <v>43.943389129208185</v>
      </c>
      <c r="V1276" s="459">
        <v>298.053</v>
      </c>
      <c r="W1276" s="753">
        <f t="shared" si="628"/>
        <v>0</v>
      </c>
      <c r="X1276" s="553">
        <f t="shared" si="635"/>
        <v>0</v>
      </c>
      <c r="Y1276" s="438" t="s">
        <v>773</v>
      </c>
      <c r="Z1276" s="436">
        <f t="shared" si="634"/>
        <v>20</v>
      </c>
      <c r="AA1276" s="428"/>
      <c r="AB1276" s="171"/>
      <c r="AC1276" s="1"/>
      <c r="AD1276" s="2"/>
      <c r="AE1276" s="2"/>
      <c r="AF1276" s="2"/>
      <c r="AG1276" s="2"/>
      <c r="AH1276" s="2"/>
      <c r="AI1276" s="2"/>
      <c r="AJ1276" s="2"/>
      <c r="AK1276" s="122"/>
      <c r="AL1276" s="2"/>
      <c r="AM1276" s="2"/>
      <c r="AN1276" s="2"/>
      <c r="AO1276" s="2"/>
      <c r="AP1276" s="2"/>
      <c r="AQ1276" s="2"/>
      <c r="AR1276" s="2"/>
      <c r="AS1276" s="2"/>
      <c r="AT1276" s="2"/>
      <c r="AU1276" s="2"/>
      <c r="AV1276" s="2"/>
      <c r="AW1276" s="2"/>
      <c r="AX1276" s="2"/>
      <c r="AY1276" s="2"/>
      <c r="AZ1276" s="2"/>
      <c r="BA1276" s="2"/>
      <c r="BB1276" s="2"/>
      <c r="BC1276" s="2"/>
      <c r="BD1276" s="2"/>
      <c r="BE1276" s="2"/>
    </row>
    <row r="1277" spans="1:57" s="3" customFormat="1" ht="63.75" customHeight="1">
      <c r="A1277" s="521" t="s">
        <v>11</v>
      </c>
      <c r="B1277" s="477"/>
      <c r="C1277" s="512" t="s">
        <v>784</v>
      </c>
      <c r="D1277" s="62" t="s">
        <v>597</v>
      </c>
      <c r="E1277" s="80" t="s">
        <v>598</v>
      </c>
      <c r="F1277" s="75" t="s">
        <v>26</v>
      </c>
      <c r="G1277" s="254"/>
      <c r="H1277" s="631"/>
      <c r="I1277" s="67"/>
      <c r="J1277" s="258"/>
      <c r="K1277" s="258"/>
      <c r="L1277" s="258"/>
      <c r="M1277" s="258"/>
      <c r="N1277" s="216"/>
      <c r="O1277" s="50">
        <f t="shared" si="629"/>
        <v>0</v>
      </c>
      <c r="P1277" s="94">
        <f t="shared" si="630"/>
        <v>0</v>
      </c>
      <c r="Q1277" s="679">
        <v>8.18</v>
      </c>
      <c r="R1277" s="737">
        <f t="shared" si="631"/>
        <v>531.69999999999993</v>
      </c>
      <c r="S1277" s="746">
        <f t="shared" si="632"/>
        <v>425.35999999999996</v>
      </c>
      <c r="T1277" s="455">
        <v>20</v>
      </c>
      <c r="U1277" s="435">
        <f t="shared" si="633"/>
        <v>43.943389129208185</v>
      </c>
      <c r="V1277" s="459">
        <v>298.053</v>
      </c>
      <c r="W1277" s="753">
        <f t="shared" si="628"/>
        <v>0</v>
      </c>
      <c r="X1277" s="553">
        <f t="shared" si="635"/>
        <v>0</v>
      </c>
      <c r="Y1277" s="438" t="s">
        <v>773</v>
      </c>
      <c r="Z1277" s="436">
        <f t="shared" si="634"/>
        <v>20</v>
      </c>
      <c r="AA1277" s="428"/>
      <c r="AB1277" s="171"/>
      <c r="AC1277" s="1"/>
      <c r="AD1277" s="2"/>
      <c r="AE1277" s="2"/>
      <c r="AF1277" s="2"/>
      <c r="AG1277" s="2"/>
      <c r="AH1277" s="2"/>
      <c r="AI1277" s="2"/>
      <c r="AJ1277" s="2"/>
      <c r="AK1277" s="122"/>
      <c r="AL1277" s="2"/>
      <c r="AM1277" s="2"/>
      <c r="AN1277" s="2"/>
      <c r="AO1277" s="2"/>
      <c r="AP1277" s="2"/>
      <c r="AQ1277" s="2"/>
      <c r="AR1277" s="2"/>
      <c r="AS1277" s="2"/>
      <c r="AT1277" s="2"/>
      <c r="AU1277" s="2"/>
      <c r="AV1277" s="2"/>
      <c r="AW1277" s="2"/>
      <c r="AX1277" s="2"/>
      <c r="AY1277" s="2"/>
      <c r="AZ1277" s="2"/>
      <c r="BA1277" s="2"/>
      <c r="BB1277" s="2"/>
      <c r="BC1277" s="2"/>
      <c r="BD1277" s="2"/>
      <c r="BE1277" s="2"/>
    </row>
    <row r="1278" spans="1:57" s="3" customFormat="1" ht="63.75" customHeight="1">
      <c r="A1278" s="521" t="s">
        <v>11</v>
      </c>
      <c r="B1278" s="477"/>
      <c r="C1278" s="512" t="s">
        <v>784</v>
      </c>
      <c r="D1278" s="62" t="s">
        <v>597</v>
      </c>
      <c r="E1278" s="80" t="s">
        <v>598</v>
      </c>
      <c r="F1278" s="75" t="s">
        <v>8</v>
      </c>
      <c r="G1278" s="254"/>
      <c r="H1278" s="631"/>
      <c r="I1278" s="67"/>
      <c r="J1278" s="258"/>
      <c r="K1278" s="258"/>
      <c r="L1278" s="258"/>
      <c r="M1278" s="258"/>
      <c r="N1278" s="216"/>
      <c r="O1278" s="50">
        <f t="shared" ref="O1278:O1279" si="637">SUBTOTAL(9,G1278:M1278)</f>
        <v>0</v>
      </c>
      <c r="P1278" s="94">
        <f t="shared" ref="P1278:P1279" si="638">O1278</f>
        <v>0</v>
      </c>
      <c r="Q1278" s="679">
        <v>8.18</v>
      </c>
      <c r="R1278" s="737">
        <f t="shared" ref="R1278:R1279" si="639">Q1278*$S$1</f>
        <v>531.69999999999993</v>
      </c>
      <c r="S1278" s="746">
        <f t="shared" ref="S1278:S1279" si="640">(1-T1278*0.01)*R1278</f>
        <v>425.35999999999996</v>
      </c>
      <c r="T1278" s="455">
        <v>20</v>
      </c>
      <c r="U1278" s="435">
        <f t="shared" ref="U1278:U1293" si="641">(V1278/R1278*100-100)*-1</f>
        <v>43.943389129208185</v>
      </c>
      <c r="V1278" s="459">
        <v>298.053</v>
      </c>
      <c r="W1278" s="753">
        <f t="shared" si="628"/>
        <v>0</v>
      </c>
      <c r="X1278" s="553">
        <f t="shared" si="635"/>
        <v>0</v>
      </c>
      <c r="Y1278" s="438" t="s">
        <v>773</v>
      </c>
      <c r="Z1278" s="436">
        <f t="shared" ref="Z1278:Z1293" si="642">T1278</f>
        <v>20</v>
      </c>
      <c r="AA1278" s="428"/>
      <c r="AB1278" s="171"/>
      <c r="AC1278" s="1"/>
      <c r="AD1278" s="2"/>
      <c r="AE1278" s="2"/>
      <c r="AF1278" s="2"/>
      <c r="AG1278" s="2"/>
      <c r="AH1278" s="2"/>
      <c r="AI1278" s="2"/>
      <c r="AJ1278" s="2"/>
      <c r="AK1278" s="122"/>
      <c r="AL1278" s="2"/>
      <c r="AM1278" s="2"/>
      <c r="AN1278" s="2"/>
      <c r="AO1278" s="2"/>
      <c r="AP1278" s="2"/>
      <c r="AQ1278" s="2"/>
      <c r="AR1278" s="2"/>
      <c r="AS1278" s="2"/>
      <c r="AT1278" s="2"/>
      <c r="AU1278" s="2"/>
      <c r="AV1278" s="2"/>
      <c r="AW1278" s="2"/>
      <c r="AX1278" s="2"/>
      <c r="AY1278" s="2"/>
      <c r="AZ1278" s="2"/>
      <c r="BA1278" s="2"/>
      <c r="BB1278" s="2"/>
      <c r="BC1278" s="2"/>
      <c r="BD1278" s="2"/>
      <c r="BE1278" s="2"/>
    </row>
    <row r="1279" spans="1:57" s="3" customFormat="1" ht="63.75" customHeight="1">
      <c r="A1279" s="521" t="s">
        <v>11</v>
      </c>
      <c r="B1279" s="477"/>
      <c r="C1279" s="512" t="s">
        <v>784</v>
      </c>
      <c r="D1279" s="62" t="s">
        <v>597</v>
      </c>
      <c r="E1279" s="80" t="s">
        <v>598</v>
      </c>
      <c r="F1279" s="75" t="s">
        <v>5</v>
      </c>
      <c r="G1279" s="254"/>
      <c r="H1279" s="631"/>
      <c r="I1279" s="67"/>
      <c r="J1279" s="258"/>
      <c r="K1279" s="258"/>
      <c r="L1279" s="258"/>
      <c r="M1279" s="258"/>
      <c r="N1279" s="216"/>
      <c r="O1279" s="50">
        <f t="shared" si="637"/>
        <v>0</v>
      </c>
      <c r="P1279" s="94">
        <f t="shared" si="638"/>
        <v>0</v>
      </c>
      <c r="Q1279" s="679">
        <v>8.18</v>
      </c>
      <c r="R1279" s="737">
        <f t="shared" si="639"/>
        <v>531.69999999999993</v>
      </c>
      <c r="S1279" s="746">
        <f t="shared" si="640"/>
        <v>425.35999999999996</v>
      </c>
      <c r="T1279" s="455">
        <v>20</v>
      </c>
      <c r="U1279" s="435">
        <f t="shared" si="641"/>
        <v>43.943389129208185</v>
      </c>
      <c r="V1279" s="459">
        <v>298.053</v>
      </c>
      <c r="W1279" s="753">
        <f t="shared" si="628"/>
        <v>0</v>
      </c>
      <c r="X1279" s="553">
        <f t="shared" si="635"/>
        <v>0</v>
      </c>
      <c r="Y1279" s="438" t="s">
        <v>773</v>
      </c>
      <c r="Z1279" s="436">
        <f t="shared" si="642"/>
        <v>20</v>
      </c>
      <c r="AA1279" s="428"/>
      <c r="AB1279" s="171"/>
      <c r="AC1279" s="1"/>
      <c r="AD1279" s="2"/>
      <c r="AE1279" s="2"/>
      <c r="AF1279" s="2"/>
      <c r="AG1279" s="2"/>
      <c r="AH1279" s="2"/>
      <c r="AI1279" s="2"/>
      <c r="AJ1279" s="2"/>
      <c r="AK1279" s="122"/>
      <c r="AL1279" s="2"/>
      <c r="AM1279" s="2"/>
      <c r="AN1279" s="2"/>
      <c r="AO1279" s="2"/>
      <c r="AP1279" s="2"/>
      <c r="AQ1279" s="2"/>
      <c r="AR1279" s="2"/>
      <c r="AS1279" s="2"/>
      <c r="AT1279" s="2"/>
      <c r="AU1279" s="2"/>
      <c r="AV1279" s="2"/>
      <c r="AW1279" s="2"/>
      <c r="AX1279" s="2"/>
      <c r="AY1279" s="2"/>
      <c r="AZ1279" s="2"/>
      <c r="BA1279" s="2"/>
      <c r="BB1279" s="2"/>
      <c r="BC1279" s="2"/>
      <c r="BD1279" s="2"/>
      <c r="BE1279" s="2"/>
    </row>
    <row r="1280" spans="1:57" s="3" customFormat="1" ht="27" hidden="1" customHeight="1">
      <c r="A1280" s="642" t="s">
        <v>11</v>
      </c>
      <c r="B1280" s="521"/>
      <c r="C1280" s="322"/>
      <c r="D1280" s="62" t="s">
        <v>276</v>
      </c>
      <c r="E1280" s="80" t="s">
        <v>598</v>
      </c>
      <c r="F1280" s="75" t="s">
        <v>26</v>
      </c>
      <c r="G1280" s="14"/>
      <c r="H1280" s="29"/>
      <c r="I1280" s="34"/>
      <c r="J1280" s="35"/>
      <c r="K1280" s="35"/>
      <c r="L1280" s="35"/>
      <c r="M1280" s="35"/>
      <c r="N1280" s="216">
        <v>0</v>
      </c>
      <c r="O1280" s="50">
        <f t="shared" ref="O1280:O1293" si="643">SUBTOTAL(9,G1280:M1280)</f>
        <v>0</v>
      </c>
      <c r="P1280" s="94">
        <f t="shared" ref="P1280:P1293" si="644">O1280</f>
        <v>0</v>
      </c>
      <c r="Q1280" s="403">
        <v>8.17</v>
      </c>
      <c r="R1280" s="437">
        <f t="shared" ref="R1280:R1293" si="645">Q1280*$S$1</f>
        <v>531.04999999999995</v>
      </c>
      <c r="S1280" s="395">
        <f t="shared" ref="S1280:S1293" si="646">(1-T1280*0.01)*R1280</f>
        <v>345.18249999999995</v>
      </c>
      <c r="T1280" s="455">
        <v>35</v>
      </c>
      <c r="U1280" s="435">
        <f t="shared" si="641"/>
        <v>38.615384615384606</v>
      </c>
      <c r="V1280" s="459">
        <v>325.983</v>
      </c>
      <c r="W1280" s="318">
        <f t="shared" ref="W1280:W1293" si="647">S1280*O1280</f>
        <v>0</v>
      </c>
      <c r="X1280" s="553">
        <f t="shared" si="635"/>
        <v>0</v>
      </c>
      <c r="Y1280" s="438" t="s">
        <v>773</v>
      </c>
      <c r="Z1280" s="436">
        <f t="shared" si="642"/>
        <v>35</v>
      </c>
      <c r="AA1280" s="428"/>
      <c r="AB1280" s="171"/>
      <c r="AC1280" s="4"/>
      <c r="AD1280" s="5"/>
      <c r="AE1280" s="5"/>
      <c r="AF1280" s="5"/>
      <c r="AG1280" s="5"/>
      <c r="AH1280" s="5"/>
      <c r="AI1280" s="5"/>
      <c r="AJ1280" s="5"/>
      <c r="AK1280" s="384"/>
      <c r="AL1280" s="2"/>
      <c r="AM1280" s="2"/>
      <c r="AN1280" s="2"/>
      <c r="AO1280" s="2"/>
      <c r="AP1280" s="2"/>
      <c r="AQ1280" s="2"/>
      <c r="AR1280" s="2"/>
      <c r="AS1280" s="2"/>
      <c r="AT1280" s="2"/>
      <c r="AU1280" s="2"/>
      <c r="AV1280" s="2"/>
      <c r="AW1280" s="2"/>
      <c r="AX1280" s="2"/>
      <c r="AY1280" s="2"/>
      <c r="AZ1280" s="2"/>
      <c r="BA1280" s="2"/>
      <c r="BB1280" s="2"/>
      <c r="BC1280" s="2"/>
      <c r="BD1280" s="2"/>
      <c r="BE1280" s="2"/>
    </row>
    <row r="1281" spans="1:57" s="3" customFormat="1" ht="27" hidden="1" customHeight="1">
      <c r="A1281" s="642" t="s">
        <v>11</v>
      </c>
      <c r="B1281" s="521"/>
      <c r="C1281" s="322"/>
      <c r="D1281" s="62" t="s">
        <v>276</v>
      </c>
      <c r="E1281" s="80" t="s">
        <v>598</v>
      </c>
      <c r="F1281" s="75" t="s">
        <v>7</v>
      </c>
      <c r="G1281" s="14"/>
      <c r="H1281" s="29"/>
      <c r="I1281" s="34"/>
      <c r="J1281" s="35"/>
      <c r="K1281" s="35"/>
      <c r="L1281" s="35"/>
      <c r="M1281" s="35"/>
      <c r="N1281" s="216">
        <v>0</v>
      </c>
      <c r="O1281" s="50">
        <f t="shared" si="643"/>
        <v>0</v>
      </c>
      <c r="P1281" s="94">
        <f t="shared" si="644"/>
        <v>0</v>
      </c>
      <c r="Q1281" s="403">
        <v>8.17</v>
      </c>
      <c r="R1281" s="437">
        <f t="shared" si="645"/>
        <v>531.04999999999995</v>
      </c>
      <c r="S1281" s="395">
        <f t="shared" si="646"/>
        <v>345.18249999999995</v>
      </c>
      <c r="T1281" s="455">
        <v>35</v>
      </c>
      <c r="U1281" s="435">
        <f t="shared" si="641"/>
        <v>38.615384615384606</v>
      </c>
      <c r="V1281" s="459">
        <v>325.983</v>
      </c>
      <c r="W1281" s="318">
        <f t="shared" si="647"/>
        <v>0</v>
      </c>
      <c r="X1281" s="553">
        <f t="shared" si="635"/>
        <v>0</v>
      </c>
      <c r="Y1281" s="438" t="s">
        <v>773</v>
      </c>
      <c r="Z1281" s="436">
        <f t="shared" si="642"/>
        <v>35</v>
      </c>
      <c r="AA1281" s="428"/>
      <c r="AB1281" s="171"/>
      <c r="AC1281" s="4"/>
      <c r="AD1281" s="5"/>
      <c r="AE1281" s="5"/>
      <c r="AF1281" s="5"/>
      <c r="AG1281" s="5"/>
      <c r="AH1281" s="5"/>
      <c r="AI1281" s="5"/>
      <c r="AJ1281" s="5"/>
      <c r="AK1281" s="384"/>
      <c r="AL1281" s="2"/>
      <c r="AM1281" s="2"/>
      <c r="AN1281" s="2"/>
      <c r="AO1281" s="2"/>
      <c r="AP1281" s="2"/>
      <c r="AQ1281" s="2"/>
      <c r="AR1281" s="2"/>
      <c r="AS1281" s="2"/>
      <c r="AT1281" s="2"/>
      <c r="AU1281" s="2"/>
      <c r="AV1281" s="2"/>
      <c r="AW1281" s="2"/>
      <c r="AX1281" s="2"/>
      <c r="AY1281" s="2"/>
      <c r="AZ1281" s="2"/>
      <c r="BA1281" s="2"/>
      <c r="BB1281" s="2"/>
      <c r="BC1281" s="2"/>
      <c r="BD1281" s="2"/>
      <c r="BE1281" s="2"/>
    </row>
    <row r="1282" spans="1:57" s="3" customFormat="1" ht="27" hidden="1" customHeight="1">
      <c r="A1282" s="642" t="s">
        <v>11</v>
      </c>
      <c r="B1282" s="521"/>
      <c r="C1282" s="322"/>
      <c r="D1282" s="62" t="s">
        <v>276</v>
      </c>
      <c r="E1282" s="80" t="s">
        <v>598</v>
      </c>
      <c r="F1282" s="75" t="s">
        <v>4</v>
      </c>
      <c r="G1282" s="14"/>
      <c r="H1282" s="29"/>
      <c r="I1282" s="34"/>
      <c r="J1282" s="35"/>
      <c r="K1282" s="35"/>
      <c r="L1282" s="35"/>
      <c r="M1282" s="35"/>
      <c r="N1282" s="216">
        <v>0</v>
      </c>
      <c r="O1282" s="50">
        <f t="shared" si="643"/>
        <v>0</v>
      </c>
      <c r="P1282" s="94">
        <f t="shared" si="644"/>
        <v>0</v>
      </c>
      <c r="Q1282" s="403">
        <v>8.17</v>
      </c>
      <c r="R1282" s="437">
        <f t="shared" si="645"/>
        <v>531.04999999999995</v>
      </c>
      <c r="S1282" s="395">
        <f t="shared" si="646"/>
        <v>345.18249999999995</v>
      </c>
      <c r="T1282" s="455">
        <v>35</v>
      </c>
      <c r="U1282" s="435">
        <f t="shared" si="641"/>
        <v>38.615384615384606</v>
      </c>
      <c r="V1282" s="459">
        <v>325.983</v>
      </c>
      <c r="W1282" s="318">
        <f t="shared" si="647"/>
        <v>0</v>
      </c>
      <c r="X1282" s="553">
        <f t="shared" si="635"/>
        <v>0</v>
      </c>
      <c r="Y1282" s="438" t="s">
        <v>773</v>
      </c>
      <c r="Z1282" s="436">
        <f t="shared" si="642"/>
        <v>35</v>
      </c>
      <c r="AA1282" s="428"/>
      <c r="AB1282" s="171"/>
      <c r="AC1282" s="4"/>
      <c r="AD1282" s="5"/>
      <c r="AE1282" s="5"/>
      <c r="AF1282" s="5"/>
      <c r="AG1282" s="5"/>
      <c r="AH1282" s="5"/>
      <c r="AI1282" s="5"/>
      <c r="AJ1282" s="5"/>
      <c r="AK1282" s="384"/>
      <c r="AL1282" s="2"/>
      <c r="AM1282" s="2"/>
      <c r="AN1282" s="2"/>
      <c r="AO1282" s="2"/>
      <c r="AP1282" s="2"/>
      <c r="AQ1282" s="2"/>
      <c r="AR1282" s="2"/>
      <c r="AS1282" s="2"/>
      <c r="AT1282" s="2"/>
      <c r="AU1282" s="2"/>
      <c r="AV1282" s="2"/>
      <c r="AW1282" s="2"/>
      <c r="AX1282" s="2"/>
      <c r="AY1282" s="2"/>
      <c r="AZ1282" s="2"/>
      <c r="BA1282" s="2"/>
      <c r="BB1282" s="2"/>
      <c r="BC1282" s="2"/>
      <c r="BD1282" s="2"/>
      <c r="BE1282" s="2"/>
    </row>
    <row r="1283" spans="1:57" s="3" customFormat="1" ht="27" hidden="1" customHeight="1">
      <c r="A1283" s="642" t="s">
        <v>11</v>
      </c>
      <c r="B1283" s="521"/>
      <c r="C1283" s="322"/>
      <c r="D1283" s="62" t="s">
        <v>276</v>
      </c>
      <c r="E1283" s="80" t="s">
        <v>598</v>
      </c>
      <c r="F1283" s="75" t="s">
        <v>6</v>
      </c>
      <c r="G1283" s="14"/>
      <c r="H1283" s="29"/>
      <c r="I1283" s="34"/>
      <c r="J1283" s="35"/>
      <c r="K1283" s="35"/>
      <c r="L1283" s="35"/>
      <c r="M1283" s="35"/>
      <c r="N1283" s="216">
        <v>0</v>
      </c>
      <c r="O1283" s="50">
        <f t="shared" si="643"/>
        <v>0</v>
      </c>
      <c r="P1283" s="94">
        <f t="shared" si="644"/>
        <v>0</v>
      </c>
      <c r="Q1283" s="403">
        <v>8.17</v>
      </c>
      <c r="R1283" s="437">
        <f t="shared" si="645"/>
        <v>531.04999999999995</v>
      </c>
      <c r="S1283" s="395">
        <f t="shared" si="646"/>
        <v>345.18249999999995</v>
      </c>
      <c r="T1283" s="455">
        <v>35</v>
      </c>
      <c r="U1283" s="435">
        <f t="shared" si="641"/>
        <v>38.615384615384606</v>
      </c>
      <c r="V1283" s="459">
        <v>325.983</v>
      </c>
      <c r="W1283" s="318">
        <f t="shared" si="647"/>
        <v>0</v>
      </c>
      <c r="X1283" s="553">
        <f t="shared" ref="X1283:X1454" si="648">R1283*P1283</f>
        <v>0</v>
      </c>
      <c r="Y1283" s="438" t="s">
        <v>773</v>
      </c>
      <c r="Z1283" s="436">
        <f t="shared" si="642"/>
        <v>35</v>
      </c>
      <c r="AA1283" s="428"/>
      <c r="AB1283" s="171"/>
      <c r="AC1283" s="4"/>
      <c r="AD1283" s="5"/>
      <c r="AE1283" s="5"/>
      <c r="AF1283" s="5"/>
      <c r="AG1283" s="5"/>
      <c r="AH1283" s="5"/>
      <c r="AI1283" s="5"/>
      <c r="AJ1283" s="5"/>
      <c r="AK1283" s="384"/>
      <c r="AL1283" s="2"/>
      <c r="AM1283" s="2"/>
      <c r="AN1283" s="2"/>
      <c r="AO1283" s="2"/>
      <c r="AP1283" s="2"/>
      <c r="AQ1283" s="2"/>
      <c r="AR1283" s="2"/>
      <c r="AS1283" s="2"/>
      <c r="AT1283" s="2"/>
      <c r="AU1283" s="2"/>
      <c r="AV1283" s="2"/>
      <c r="AW1283" s="2"/>
      <c r="AX1283" s="2"/>
      <c r="AY1283" s="2"/>
      <c r="AZ1283" s="2"/>
      <c r="BA1283" s="2"/>
      <c r="BB1283" s="2"/>
      <c r="BC1283" s="2"/>
      <c r="BD1283" s="2"/>
      <c r="BE1283" s="2"/>
    </row>
    <row r="1284" spans="1:57" s="3" customFormat="1" ht="63.75" hidden="1" customHeight="1">
      <c r="A1284" s="521" t="s">
        <v>11</v>
      </c>
      <c r="B1284" s="477"/>
      <c r="C1284" s="512" t="s">
        <v>784</v>
      </c>
      <c r="D1284" s="62"/>
      <c r="E1284" s="69" t="s">
        <v>678</v>
      </c>
      <c r="F1284" s="75" t="s">
        <v>26</v>
      </c>
      <c r="G1284" s="254"/>
      <c r="H1284" s="631"/>
      <c r="I1284" s="67"/>
      <c r="J1284" s="258"/>
      <c r="K1284" s="258"/>
      <c r="L1284" s="258"/>
      <c r="M1284" s="258"/>
      <c r="N1284" s="216">
        <v>0</v>
      </c>
      <c r="O1284" s="50">
        <f t="shared" si="643"/>
        <v>0</v>
      </c>
      <c r="P1284" s="94">
        <f t="shared" si="644"/>
        <v>0</v>
      </c>
      <c r="Q1284" s="403">
        <v>39.020000000000003</v>
      </c>
      <c r="R1284" s="437">
        <f t="shared" si="645"/>
        <v>2536.3000000000002</v>
      </c>
      <c r="S1284" s="395">
        <f t="shared" si="646"/>
        <v>1775.41</v>
      </c>
      <c r="T1284" s="455">
        <v>30</v>
      </c>
      <c r="U1284" s="435">
        <f t="shared" si="641"/>
        <v>32.967748294760085</v>
      </c>
      <c r="V1284" s="459">
        <v>1700.1389999999999</v>
      </c>
      <c r="W1284" s="318">
        <f t="shared" si="647"/>
        <v>0</v>
      </c>
      <c r="X1284" s="553">
        <f t="shared" si="648"/>
        <v>0</v>
      </c>
      <c r="Y1284" s="438" t="s">
        <v>773</v>
      </c>
      <c r="Z1284" s="436">
        <f t="shared" si="642"/>
        <v>30</v>
      </c>
      <c r="AA1284" s="428"/>
      <c r="AB1284" s="171"/>
      <c r="AC1284" s="4"/>
      <c r="AD1284" s="5"/>
      <c r="AE1284" s="5"/>
      <c r="AF1284" s="5"/>
      <c r="AG1284" s="5"/>
      <c r="AH1284" s="5"/>
      <c r="AI1284" s="5"/>
      <c r="AJ1284" s="5"/>
      <c r="AK1284" s="125"/>
      <c r="AL1284" s="2"/>
      <c r="AM1284" s="2"/>
      <c r="AN1284" s="2"/>
      <c r="AO1284" s="2"/>
      <c r="AP1284" s="2"/>
      <c r="AQ1284" s="2"/>
      <c r="AR1284" s="2"/>
      <c r="AS1284" s="2"/>
      <c r="AT1284" s="2"/>
      <c r="AU1284" s="2"/>
      <c r="AV1284" s="2"/>
      <c r="AW1284" s="2"/>
      <c r="AX1284" s="2"/>
      <c r="AY1284" s="2"/>
      <c r="AZ1284" s="2"/>
      <c r="BA1284" s="2"/>
      <c r="BB1284" s="2"/>
      <c r="BC1284" s="2"/>
      <c r="BD1284" s="2"/>
      <c r="BE1284" s="2"/>
    </row>
    <row r="1285" spans="1:57" s="3" customFormat="1" ht="63.75" hidden="1" customHeight="1">
      <c r="A1285" s="521" t="s">
        <v>11</v>
      </c>
      <c r="B1285" s="521"/>
      <c r="C1285" s="648" t="s">
        <v>784</v>
      </c>
      <c r="D1285" s="70" t="s">
        <v>278</v>
      </c>
      <c r="E1285" s="69" t="s">
        <v>607</v>
      </c>
      <c r="F1285" s="79" t="s">
        <v>9</v>
      </c>
      <c r="G1285" s="14"/>
      <c r="H1285" s="82"/>
      <c r="I1285" s="34"/>
      <c r="J1285" s="35"/>
      <c r="K1285" s="35"/>
      <c r="L1285" s="35"/>
      <c r="M1285" s="35"/>
      <c r="N1285" s="216">
        <v>0</v>
      </c>
      <c r="O1285" s="837">
        <f t="shared" si="643"/>
        <v>0</v>
      </c>
      <c r="P1285" s="838">
        <f t="shared" si="644"/>
        <v>0</v>
      </c>
      <c r="Q1285" s="679">
        <v>9.84</v>
      </c>
      <c r="R1285" s="437">
        <f t="shared" si="645"/>
        <v>639.6</v>
      </c>
      <c r="S1285" s="395">
        <f t="shared" si="646"/>
        <v>511.68000000000006</v>
      </c>
      <c r="T1285" s="455">
        <v>20</v>
      </c>
      <c r="U1285" s="435"/>
      <c r="V1285" s="459">
        <v>1556.8980000000001</v>
      </c>
      <c r="W1285" s="843">
        <f t="shared" si="647"/>
        <v>0</v>
      </c>
      <c r="X1285" s="553">
        <f t="shared" si="648"/>
        <v>0</v>
      </c>
      <c r="Y1285" s="438" t="s">
        <v>773</v>
      </c>
      <c r="Z1285" s="436">
        <f t="shared" si="642"/>
        <v>20</v>
      </c>
      <c r="AA1285" s="428"/>
      <c r="AB1285" s="171"/>
      <c r="AC1285" s="1"/>
      <c r="AD1285" s="2"/>
      <c r="AE1285" s="2"/>
      <c r="AF1285" s="2"/>
      <c r="AG1285" s="2"/>
      <c r="AH1285" s="2"/>
      <c r="AI1285" s="2"/>
      <c r="AJ1285" s="2"/>
      <c r="AK1285" s="122"/>
      <c r="AL1285" s="2"/>
      <c r="AM1285" s="2"/>
      <c r="AN1285" s="2"/>
      <c r="AO1285" s="2"/>
      <c r="AP1285" s="2"/>
      <c r="AQ1285" s="2"/>
      <c r="AR1285" s="2"/>
      <c r="AS1285" s="2"/>
      <c r="AT1285" s="2"/>
      <c r="AU1285" s="2"/>
      <c r="AV1285" s="2"/>
      <c r="AW1285" s="2"/>
      <c r="AX1285" s="2"/>
      <c r="AY1285" s="2"/>
      <c r="AZ1285" s="2"/>
      <c r="BA1285" s="2"/>
      <c r="BB1285" s="2"/>
      <c r="BC1285" s="2"/>
      <c r="BD1285" s="2"/>
      <c r="BE1285" s="2"/>
    </row>
    <row r="1286" spans="1:57" s="3" customFormat="1" ht="63.75" customHeight="1">
      <c r="A1286" s="521" t="s">
        <v>11</v>
      </c>
      <c r="B1286" s="521"/>
      <c r="C1286" s="648" t="s">
        <v>784</v>
      </c>
      <c r="D1286" s="70" t="s">
        <v>278</v>
      </c>
      <c r="E1286" s="69" t="s">
        <v>607</v>
      </c>
      <c r="F1286" s="75" t="s">
        <v>10</v>
      </c>
      <c r="G1286" s="14"/>
      <c r="H1286" s="29"/>
      <c r="I1286" s="34"/>
      <c r="J1286" s="35"/>
      <c r="K1286" s="35"/>
      <c r="L1286" s="35"/>
      <c r="M1286" s="35"/>
      <c r="N1286" s="216"/>
      <c r="O1286" s="50">
        <f t="shared" si="643"/>
        <v>0</v>
      </c>
      <c r="P1286" s="94">
        <f t="shared" si="644"/>
        <v>0</v>
      </c>
      <c r="Q1286" s="679">
        <v>9.84</v>
      </c>
      <c r="R1286" s="737">
        <f t="shared" si="645"/>
        <v>639.6</v>
      </c>
      <c r="S1286" s="746">
        <f t="shared" si="646"/>
        <v>511.68000000000006</v>
      </c>
      <c r="T1286" s="455">
        <v>20</v>
      </c>
      <c r="U1286" s="435"/>
      <c r="V1286" s="459">
        <v>340.74599999999998</v>
      </c>
      <c r="W1286" s="753">
        <f t="shared" si="647"/>
        <v>0</v>
      </c>
      <c r="X1286" s="553">
        <f t="shared" si="648"/>
        <v>0</v>
      </c>
      <c r="Y1286" s="438" t="s">
        <v>773</v>
      </c>
      <c r="Z1286" s="436">
        <f t="shared" si="642"/>
        <v>20</v>
      </c>
      <c r="AA1286" s="428"/>
      <c r="AB1286" s="171"/>
      <c r="AC1286" s="1"/>
      <c r="AD1286" s="2"/>
      <c r="AE1286" s="2"/>
      <c r="AF1286" s="2"/>
      <c r="AG1286" s="2"/>
      <c r="AH1286" s="2"/>
      <c r="AI1286" s="2"/>
      <c r="AJ1286" s="2"/>
      <c r="AK1286" s="122"/>
      <c r="AL1286" s="2"/>
      <c r="AM1286" s="2"/>
      <c r="AN1286" s="2"/>
      <c r="AO1286" s="2"/>
      <c r="AP1286" s="2"/>
      <c r="AQ1286" s="2"/>
      <c r="AR1286" s="2"/>
      <c r="AS1286" s="2"/>
      <c r="AT1286" s="2"/>
      <c r="AU1286" s="2"/>
      <c r="AV1286" s="2"/>
      <c r="AW1286" s="2"/>
      <c r="AX1286" s="2"/>
      <c r="AY1286" s="2"/>
      <c r="AZ1286" s="2"/>
      <c r="BA1286" s="2"/>
      <c r="BB1286" s="2"/>
      <c r="BC1286" s="2"/>
      <c r="BD1286" s="2"/>
      <c r="BE1286" s="2"/>
    </row>
    <row r="1287" spans="1:57" s="3" customFormat="1" ht="63.75" customHeight="1">
      <c r="A1287" s="521" t="s">
        <v>11</v>
      </c>
      <c r="B1287" s="521"/>
      <c r="C1287" s="648" t="s">
        <v>784</v>
      </c>
      <c r="D1287" s="70" t="s">
        <v>278</v>
      </c>
      <c r="E1287" s="69" t="s">
        <v>607</v>
      </c>
      <c r="F1287" s="75" t="s">
        <v>4</v>
      </c>
      <c r="G1287" s="254"/>
      <c r="H1287" s="631"/>
      <c r="I1287" s="67"/>
      <c r="J1287" s="258"/>
      <c r="K1287" s="258"/>
      <c r="L1287" s="258"/>
      <c r="M1287" s="258"/>
      <c r="N1287" s="216"/>
      <c r="O1287" s="50">
        <f t="shared" si="643"/>
        <v>0</v>
      </c>
      <c r="P1287" s="94">
        <f t="shared" si="644"/>
        <v>0</v>
      </c>
      <c r="Q1287" s="679">
        <v>9.84</v>
      </c>
      <c r="R1287" s="737">
        <f t="shared" si="645"/>
        <v>639.6</v>
      </c>
      <c r="S1287" s="746">
        <f t="shared" si="646"/>
        <v>511.68000000000006</v>
      </c>
      <c r="T1287" s="455">
        <v>20</v>
      </c>
      <c r="U1287" s="435"/>
      <c r="V1287" s="459">
        <v>340.74599999999998</v>
      </c>
      <c r="W1287" s="753">
        <f t="shared" si="647"/>
        <v>0</v>
      </c>
      <c r="X1287" s="553">
        <f t="shared" si="648"/>
        <v>0</v>
      </c>
      <c r="Y1287" s="438" t="s">
        <v>773</v>
      </c>
      <c r="Z1287" s="436">
        <f t="shared" si="642"/>
        <v>20</v>
      </c>
      <c r="AA1287" s="428"/>
      <c r="AB1287" s="171"/>
      <c r="AC1287" s="1"/>
      <c r="AD1287" s="2"/>
      <c r="AE1287" s="2"/>
      <c r="AF1287" s="2"/>
      <c r="AG1287" s="2"/>
      <c r="AH1287" s="2"/>
      <c r="AI1287" s="2"/>
      <c r="AJ1287" s="2"/>
      <c r="AK1287" s="122"/>
      <c r="AL1287" s="2"/>
      <c r="AM1287" s="2"/>
      <c r="AN1287" s="2"/>
      <c r="AO1287" s="2"/>
      <c r="AP1287" s="2"/>
      <c r="AQ1287" s="2"/>
      <c r="AR1287" s="2"/>
      <c r="AS1287" s="2"/>
      <c r="AT1287" s="2"/>
      <c r="AU1287" s="2"/>
      <c r="AV1287" s="2"/>
      <c r="AW1287" s="2"/>
      <c r="AX1287" s="2"/>
      <c r="AY1287" s="2"/>
      <c r="AZ1287" s="2"/>
      <c r="BA1287" s="2"/>
      <c r="BB1287" s="2"/>
      <c r="BC1287" s="2"/>
      <c r="BD1287" s="2"/>
      <c r="BE1287" s="2"/>
    </row>
    <row r="1288" spans="1:57" s="3" customFormat="1" ht="63.75" customHeight="1">
      <c r="A1288" s="521" t="s">
        <v>11</v>
      </c>
      <c r="B1288" s="521"/>
      <c r="C1288" s="648" t="s">
        <v>784</v>
      </c>
      <c r="D1288" s="70" t="s">
        <v>278</v>
      </c>
      <c r="E1288" s="69" t="s">
        <v>607</v>
      </c>
      <c r="F1288" s="79" t="s">
        <v>1136</v>
      </c>
      <c r="G1288" s="254"/>
      <c r="H1288" s="632"/>
      <c r="I1288" s="67"/>
      <c r="J1288" s="258"/>
      <c r="K1288" s="258"/>
      <c r="L1288" s="258"/>
      <c r="M1288" s="258"/>
      <c r="N1288" s="216"/>
      <c r="O1288" s="50">
        <f t="shared" si="643"/>
        <v>0</v>
      </c>
      <c r="P1288" s="94">
        <f t="shared" si="644"/>
        <v>0</v>
      </c>
      <c r="Q1288" s="679">
        <v>9.84</v>
      </c>
      <c r="R1288" s="737">
        <f t="shared" si="645"/>
        <v>639.6</v>
      </c>
      <c r="S1288" s="746">
        <f t="shared" si="646"/>
        <v>511.68000000000006</v>
      </c>
      <c r="T1288" s="455">
        <v>20</v>
      </c>
      <c r="U1288" s="435"/>
      <c r="V1288" s="459">
        <v>340.74599999999998</v>
      </c>
      <c r="W1288" s="753">
        <f t="shared" si="647"/>
        <v>0</v>
      </c>
      <c r="X1288" s="553">
        <f t="shared" si="648"/>
        <v>0</v>
      </c>
      <c r="Y1288" s="438" t="s">
        <v>773</v>
      </c>
      <c r="Z1288" s="436">
        <f t="shared" si="642"/>
        <v>20</v>
      </c>
      <c r="AA1288" s="428"/>
      <c r="AB1288" s="171"/>
      <c r="AC1288" s="1"/>
      <c r="AD1288" s="2"/>
      <c r="AE1288" s="2"/>
      <c r="AF1288" s="2"/>
      <c r="AG1288" s="2"/>
      <c r="AH1288" s="2"/>
      <c r="AI1288" s="2"/>
      <c r="AJ1288" s="2"/>
      <c r="AK1288" s="122"/>
      <c r="AL1288" s="2"/>
      <c r="AM1288" s="2"/>
      <c r="AN1288" s="2"/>
      <c r="AO1288" s="2"/>
      <c r="AP1288" s="2"/>
      <c r="AQ1288" s="2"/>
      <c r="AR1288" s="2"/>
      <c r="AS1288" s="2"/>
      <c r="AT1288" s="2"/>
      <c r="AU1288" s="2"/>
      <c r="AV1288" s="2"/>
      <c r="AW1288" s="2"/>
      <c r="AX1288" s="2"/>
      <c r="AY1288" s="2"/>
      <c r="AZ1288" s="2"/>
      <c r="BA1288" s="2"/>
      <c r="BB1288" s="2"/>
      <c r="BC1288" s="2"/>
      <c r="BD1288" s="2"/>
      <c r="BE1288" s="2"/>
    </row>
    <row r="1289" spans="1:57" s="3" customFormat="1" ht="63.75" customHeight="1">
      <c r="A1289" s="521" t="s">
        <v>11</v>
      </c>
      <c r="B1289" s="477"/>
      <c r="C1289" s="512" t="s">
        <v>784</v>
      </c>
      <c r="D1289" s="70" t="s">
        <v>608</v>
      </c>
      <c r="E1289" s="69" t="s">
        <v>609</v>
      </c>
      <c r="F1289" s="68" t="s">
        <v>6</v>
      </c>
      <c r="G1289" s="258"/>
      <c r="H1289" s="614"/>
      <c r="I1289" s="258"/>
      <c r="J1289" s="258"/>
      <c r="K1289" s="258"/>
      <c r="L1289" s="258"/>
      <c r="M1289" s="258"/>
      <c r="N1289" s="216"/>
      <c r="O1289" s="50">
        <f t="shared" si="643"/>
        <v>0</v>
      </c>
      <c r="P1289" s="94">
        <f t="shared" si="644"/>
        <v>0</v>
      </c>
      <c r="Q1289" s="679">
        <v>18.54</v>
      </c>
      <c r="R1289" s="737">
        <f t="shared" si="645"/>
        <v>1205.0999999999999</v>
      </c>
      <c r="S1289" s="746">
        <f t="shared" si="646"/>
        <v>964.07999999999993</v>
      </c>
      <c r="T1289" s="455">
        <v>20</v>
      </c>
      <c r="U1289" s="435">
        <f t="shared" si="641"/>
        <v>46.892705999502112</v>
      </c>
      <c r="V1289" s="459">
        <v>639.99599999999998</v>
      </c>
      <c r="W1289" s="753">
        <f t="shared" si="647"/>
        <v>0</v>
      </c>
      <c r="X1289" s="553">
        <f t="shared" si="648"/>
        <v>0</v>
      </c>
      <c r="Y1289" s="438" t="s">
        <v>773</v>
      </c>
      <c r="Z1289" s="436">
        <f t="shared" si="642"/>
        <v>20</v>
      </c>
      <c r="AA1289" s="428"/>
      <c r="AB1289" s="171"/>
      <c r="AC1289" s="1"/>
      <c r="AD1289" s="2"/>
      <c r="AE1289" s="2"/>
      <c r="AF1289" s="2"/>
      <c r="AG1289" s="2"/>
      <c r="AH1289" s="2"/>
      <c r="AI1289" s="2"/>
      <c r="AJ1289" s="2"/>
      <c r="AK1289" s="122"/>
      <c r="AL1289" s="2"/>
      <c r="AM1289" s="2"/>
      <c r="AN1289" s="2"/>
      <c r="AO1289" s="2"/>
      <c r="AP1289" s="2"/>
      <c r="AQ1289" s="2"/>
      <c r="AR1289" s="2"/>
      <c r="AS1289" s="2"/>
      <c r="AT1289" s="2"/>
      <c r="AU1289" s="2"/>
      <c r="AV1289" s="2"/>
      <c r="AW1289" s="2"/>
      <c r="AX1289" s="2"/>
      <c r="AY1289" s="2"/>
      <c r="AZ1289" s="2"/>
      <c r="BA1289" s="2"/>
      <c r="BB1289" s="2"/>
      <c r="BC1289" s="2"/>
      <c r="BD1289" s="2"/>
      <c r="BE1289" s="2"/>
    </row>
    <row r="1290" spans="1:57" s="3" customFormat="1" ht="63.75" customHeight="1">
      <c r="A1290" s="521" t="s">
        <v>11</v>
      </c>
      <c r="B1290" s="477"/>
      <c r="C1290" s="512" t="s">
        <v>784</v>
      </c>
      <c r="D1290" s="70" t="s">
        <v>608</v>
      </c>
      <c r="E1290" s="69" t="s">
        <v>609</v>
      </c>
      <c r="F1290" s="68" t="s">
        <v>10</v>
      </c>
      <c r="G1290" s="258"/>
      <c r="H1290" s="614"/>
      <c r="I1290" s="258"/>
      <c r="J1290" s="258"/>
      <c r="K1290" s="258"/>
      <c r="L1290" s="258"/>
      <c r="M1290" s="258"/>
      <c r="N1290" s="216"/>
      <c r="O1290" s="50">
        <f t="shared" si="643"/>
        <v>0</v>
      </c>
      <c r="P1290" s="94">
        <f t="shared" si="644"/>
        <v>0</v>
      </c>
      <c r="Q1290" s="679">
        <v>18.54</v>
      </c>
      <c r="R1290" s="737">
        <f t="shared" si="645"/>
        <v>1205.0999999999999</v>
      </c>
      <c r="S1290" s="746">
        <f t="shared" si="646"/>
        <v>964.07999999999993</v>
      </c>
      <c r="T1290" s="455">
        <v>20</v>
      </c>
      <c r="U1290" s="435">
        <f t="shared" si="641"/>
        <v>46.892705999502112</v>
      </c>
      <c r="V1290" s="459">
        <v>639.99599999999998</v>
      </c>
      <c r="W1290" s="753">
        <f t="shared" si="647"/>
        <v>0</v>
      </c>
      <c r="X1290" s="553">
        <f t="shared" si="648"/>
        <v>0</v>
      </c>
      <c r="Y1290" s="438" t="s">
        <v>773</v>
      </c>
      <c r="Z1290" s="436">
        <f t="shared" si="642"/>
        <v>20</v>
      </c>
      <c r="AA1290" s="428"/>
      <c r="AB1290" s="171"/>
      <c r="AC1290" s="1"/>
      <c r="AD1290" s="2"/>
      <c r="AE1290" s="2"/>
      <c r="AF1290" s="2"/>
      <c r="AG1290" s="2"/>
      <c r="AH1290" s="2"/>
      <c r="AI1290" s="2"/>
      <c r="AJ1290" s="2"/>
      <c r="AK1290" s="122"/>
      <c r="AL1290" s="2"/>
      <c r="AM1290" s="2"/>
      <c r="AN1290" s="2"/>
      <c r="AO1290" s="2"/>
      <c r="AP1290" s="2"/>
      <c r="AQ1290" s="2"/>
      <c r="AR1290" s="2"/>
      <c r="AS1290" s="2"/>
      <c r="AT1290" s="2"/>
      <c r="AU1290" s="2"/>
      <c r="AV1290" s="2"/>
      <c r="AW1290" s="2"/>
      <c r="AX1290" s="2"/>
      <c r="AY1290" s="2"/>
      <c r="AZ1290" s="2"/>
      <c r="BA1290" s="2"/>
      <c r="BB1290" s="2"/>
      <c r="BC1290" s="2"/>
      <c r="BD1290" s="2"/>
      <c r="BE1290" s="2"/>
    </row>
    <row r="1291" spans="1:57" s="3" customFormat="1" ht="63.75" customHeight="1">
      <c r="A1291" s="521" t="s">
        <v>11</v>
      </c>
      <c r="B1291" s="477"/>
      <c r="C1291" s="512" t="s">
        <v>784</v>
      </c>
      <c r="D1291" s="70" t="s">
        <v>608</v>
      </c>
      <c r="E1291" s="69" t="s">
        <v>609</v>
      </c>
      <c r="F1291" s="68" t="s">
        <v>8</v>
      </c>
      <c r="G1291" s="258"/>
      <c r="H1291" s="614"/>
      <c r="I1291" s="258"/>
      <c r="J1291" s="258"/>
      <c r="K1291" s="258"/>
      <c r="L1291" s="258"/>
      <c r="M1291" s="258"/>
      <c r="N1291" s="216"/>
      <c r="O1291" s="50">
        <f t="shared" si="643"/>
        <v>0</v>
      </c>
      <c r="P1291" s="94">
        <f t="shared" si="644"/>
        <v>0</v>
      </c>
      <c r="Q1291" s="679">
        <v>18.54</v>
      </c>
      <c r="R1291" s="737">
        <f t="shared" si="645"/>
        <v>1205.0999999999999</v>
      </c>
      <c r="S1291" s="746">
        <f t="shared" si="646"/>
        <v>964.07999999999993</v>
      </c>
      <c r="T1291" s="455">
        <v>20</v>
      </c>
      <c r="U1291" s="435">
        <f t="shared" si="641"/>
        <v>46.892705999502112</v>
      </c>
      <c r="V1291" s="459">
        <v>639.99599999999998</v>
      </c>
      <c r="W1291" s="753">
        <f t="shared" si="647"/>
        <v>0</v>
      </c>
      <c r="X1291" s="553">
        <f t="shared" si="648"/>
        <v>0</v>
      </c>
      <c r="Y1291" s="438" t="s">
        <v>773</v>
      </c>
      <c r="Z1291" s="436">
        <f t="shared" si="642"/>
        <v>20</v>
      </c>
      <c r="AA1291" s="428"/>
      <c r="AB1291" s="171"/>
      <c r="AC1291" s="1"/>
      <c r="AD1291" s="2"/>
      <c r="AE1291" s="2"/>
      <c r="AF1291" s="2"/>
      <c r="AG1291" s="2"/>
      <c r="AH1291" s="2"/>
      <c r="AI1291" s="2"/>
      <c r="AJ1291" s="2"/>
      <c r="AK1291" s="122"/>
      <c r="AL1291" s="2"/>
      <c r="AM1291" s="2"/>
      <c r="AN1291" s="2"/>
      <c r="AO1291" s="2"/>
      <c r="AP1291" s="2"/>
      <c r="AQ1291" s="2"/>
      <c r="AR1291" s="2"/>
      <c r="AS1291" s="2"/>
      <c r="AT1291" s="2"/>
      <c r="AU1291" s="2"/>
      <c r="AV1291" s="2"/>
      <c r="AW1291" s="2"/>
      <c r="AX1291" s="2"/>
      <c r="AY1291" s="2"/>
      <c r="AZ1291" s="2"/>
      <c r="BA1291" s="2"/>
      <c r="BB1291" s="2"/>
      <c r="BC1291" s="2"/>
      <c r="BD1291" s="2"/>
      <c r="BE1291" s="2"/>
    </row>
    <row r="1292" spans="1:57" s="3" customFormat="1" ht="63.75" customHeight="1">
      <c r="A1292" s="521" t="s">
        <v>11</v>
      </c>
      <c r="B1292" s="477"/>
      <c r="C1292" s="512" t="s">
        <v>784</v>
      </c>
      <c r="D1292" s="70" t="s">
        <v>608</v>
      </c>
      <c r="E1292" s="69" t="s">
        <v>609</v>
      </c>
      <c r="F1292" s="68" t="s">
        <v>140</v>
      </c>
      <c r="G1292" s="258"/>
      <c r="H1292" s="614"/>
      <c r="I1292" s="258"/>
      <c r="J1292" s="258"/>
      <c r="K1292" s="258"/>
      <c r="L1292" s="258"/>
      <c r="M1292" s="258"/>
      <c r="N1292" s="216"/>
      <c r="O1292" s="50">
        <f t="shared" si="643"/>
        <v>0</v>
      </c>
      <c r="P1292" s="94">
        <f t="shared" si="644"/>
        <v>0</v>
      </c>
      <c r="Q1292" s="679">
        <v>18.54</v>
      </c>
      <c r="R1292" s="737">
        <f t="shared" si="645"/>
        <v>1205.0999999999999</v>
      </c>
      <c r="S1292" s="746">
        <f t="shared" si="646"/>
        <v>964.07999999999993</v>
      </c>
      <c r="T1292" s="455">
        <v>20</v>
      </c>
      <c r="U1292" s="435">
        <f t="shared" si="641"/>
        <v>46.892705999502112</v>
      </c>
      <c r="V1292" s="459">
        <v>639.99599999999998</v>
      </c>
      <c r="W1292" s="753">
        <f t="shared" si="647"/>
        <v>0</v>
      </c>
      <c r="X1292" s="553">
        <f t="shared" si="648"/>
        <v>0</v>
      </c>
      <c r="Y1292" s="438" t="s">
        <v>773</v>
      </c>
      <c r="Z1292" s="436">
        <f t="shared" si="642"/>
        <v>20</v>
      </c>
      <c r="AA1292" s="428"/>
      <c r="AB1292" s="171"/>
      <c r="AC1292" s="1"/>
      <c r="AD1292" s="2"/>
      <c r="AE1292" s="2"/>
      <c r="AF1292" s="2"/>
      <c r="AG1292" s="2"/>
      <c r="AH1292" s="2"/>
      <c r="AI1292" s="2"/>
      <c r="AJ1292" s="2"/>
      <c r="AK1292" s="122"/>
      <c r="AL1292" s="2"/>
      <c r="AM1292" s="2"/>
      <c r="AN1292" s="2"/>
      <c r="AO1292" s="2"/>
      <c r="AP1292" s="2"/>
      <c r="AQ1292" s="2"/>
      <c r="AR1292" s="2"/>
      <c r="AS1292" s="2"/>
      <c r="AT1292" s="2"/>
      <c r="AU1292" s="2"/>
      <c r="AV1292" s="2"/>
      <c r="AW1292" s="2"/>
      <c r="AX1292" s="2"/>
      <c r="AY1292" s="2"/>
      <c r="AZ1292" s="2"/>
      <c r="BA1292" s="2"/>
      <c r="BB1292" s="2"/>
      <c r="BC1292" s="2"/>
      <c r="BD1292" s="2"/>
      <c r="BE1292" s="2"/>
    </row>
    <row r="1293" spans="1:57" s="3" customFormat="1" ht="63.75" customHeight="1">
      <c r="A1293" s="521" t="s">
        <v>11</v>
      </c>
      <c r="B1293" s="477"/>
      <c r="C1293" s="512" t="s">
        <v>784</v>
      </c>
      <c r="D1293" s="70" t="s">
        <v>608</v>
      </c>
      <c r="E1293" s="69" t="s">
        <v>609</v>
      </c>
      <c r="F1293" s="68" t="s">
        <v>620</v>
      </c>
      <c r="G1293" s="258"/>
      <c r="H1293" s="614"/>
      <c r="I1293" s="258"/>
      <c r="J1293" s="258"/>
      <c r="K1293" s="258"/>
      <c r="L1293" s="258"/>
      <c r="M1293" s="258"/>
      <c r="N1293" s="216"/>
      <c r="O1293" s="50">
        <f t="shared" si="643"/>
        <v>0</v>
      </c>
      <c r="P1293" s="94">
        <f t="shared" si="644"/>
        <v>0</v>
      </c>
      <c r="Q1293" s="679">
        <v>18.54</v>
      </c>
      <c r="R1293" s="737">
        <f t="shared" si="645"/>
        <v>1205.0999999999999</v>
      </c>
      <c r="S1293" s="746">
        <f t="shared" si="646"/>
        <v>964.07999999999993</v>
      </c>
      <c r="T1293" s="455">
        <v>20</v>
      </c>
      <c r="U1293" s="435">
        <f t="shared" si="641"/>
        <v>46.892705999502112</v>
      </c>
      <c r="V1293" s="459">
        <v>639.99599999999998</v>
      </c>
      <c r="W1293" s="753">
        <f t="shared" si="647"/>
        <v>0</v>
      </c>
      <c r="X1293" s="553">
        <f t="shared" si="648"/>
        <v>0</v>
      </c>
      <c r="Y1293" s="438" t="s">
        <v>773</v>
      </c>
      <c r="Z1293" s="436">
        <f t="shared" si="642"/>
        <v>20</v>
      </c>
      <c r="AA1293" s="428"/>
      <c r="AB1293" s="171"/>
      <c r="AC1293" s="1"/>
      <c r="AD1293" s="2"/>
      <c r="AE1293" s="2"/>
      <c r="AF1293" s="2"/>
      <c r="AG1293" s="2"/>
      <c r="AH1293" s="2"/>
      <c r="AI1293" s="2"/>
      <c r="AJ1293" s="2"/>
      <c r="AK1293" s="122"/>
      <c r="AL1293" s="2"/>
      <c r="AM1293" s="2"/>
      <c r="AN1293" s="2"/>
      <c r="AO1293" s="2"/>
      <c r="AP1293" s="2"/>
      <c r="AQ1293" s="2"/>
      <c r="AR1293" s="2"/>
      <c r="AS1293" s="2"/>
      <c r="AT1293" s="2"/>
      <c r="AU1293" s="2"/>
      <c r="AV1293" s="2"/>
      <c r="AW1293" s="2"/>
      <c r="AX1293" s="2"/>
      <c r="AY1293" s="2"/>
      <c r="AZ1293" s="2"/>
      <c r="BA1293" s="2"/>
      <c r="BB1293" s="2"/>
      <c r="BC1293" s="2"/>
      <c r="BD1293" s="2"/>
      <c r="BE1293" s="2"/>
    </row>
    <row r="1294" spans="1:57" ht="12" customHeight="1">
      <c r="A1294" s="537"/>
      <c r="B1294" s="268"/>
      <c r="C1294" s="322"/>
      <c r="D1294" s="268"/>
      <c r="E1294" s="269"/>
      <c r="F1294" s="270"/>
      <c r="G1294" s="271"/>
      <c r="H1294" s="271"/>
      <c r="I1294" s="271"/>
      <c r="J1294" s="271"/>
      <c r="K1294" s="271"/>
      <c r="L1294" s="271"/>
      <c r="M1294" s="271"/>
      <c r="N1294" s="252"/>
      <c r="O1294" s="392"/>
      <c r="P1294" s="402"/>
      <c r="Q1294" s="402"/>
      <c r="R1294" s="739"/>
      <c r="S1294" s="764"/>
      <c r="T1294" s="429"/>
      <c r="U1294" s="429"/>
      <c r="V1294" s="331"/>
      <c r="W1294" s="771" t="s">
        <v>22</v>
      </c>
      <c r="X1294" s="553">
        <f t="shared" si="648"/>
        <v>0</v>
      </c>
      <c r="Y1294" s="423"/>
      <c r="Z1294" s="170"/>
      <c r="AA1294" s="88"/>
      <c r="AB1294" s="171"/>
      <c r="AC1294" s="88"/>
      <c r="AD1294" s="162"/>
      <c r="AE1294" s="162"/>
      <c r="AF1294" s="162"/>
      <c r="AG1294" s="162"/>
      <c r="AH1294" s="162"/>
      <c r="AI1294" s="162"/>
      <c r="AJ1294" s="162"/>
      <c r="AK1294" s="163"/>
      <c r="AL1294" s="162"/>
      <c r="AM1294" s="162"/>
      <c r="AN1294" s="162"/>
      <c r="AO1294" s="162"/>
      <c r="AP1294" s="162"/>
      <c r="AQ1294" s="162"/>
      <c r="AR1294" s="162"/>
      <c r="AS1294" s="162"/>
      <c r="AT1294" s="162"/>
      <c r="AU1294" s="162"/>
      <c r="AV1294" s="162"/>
      <c r="AW1294" s="162"/>
      <c r="AX1294" s="162"/>
      <c r="AY1294" s="162"/>
      <c r="AZ1294" s="162"/>
      <c r="BA1294" s="162"/>
      <c r="BB1294" s="162"/>
      <c r="BC1294" s="162"/>
      <c r="BD1294" s="162"/>
      <c r="BE1294" s="162"/>
    </row>
    <row r="1295" spans="1:57" s="3" customFormat="1" ht="27" customHeight="1">
      <c r="A1295" s="505"/>
      <c r="B1295" s="490"/>
      <c r="C1295" s="322"/>
      <c r="D1295" s="132"/>
      <c r="E1295" s="261" t="s">
        <v>81</v>
      </c>
      <c r="F1295" s="255"/>
      <c r="G1295" s="579"/>
      <c r="H1295" s="579" t="s">
        <v>14</v>
      </c>
      <c r="I1295" s="579" t="s">
        <v>15</v>
      </c>
      <c r="J1295" s="579" t="s">
        <v>16</v>
      </c>
      <c r="K1295" s="580"/>
      <c r="L1295" s="587"/>
      <c r="M1295" s="587"/>
      <c r="N1295" s="103"/>
      <c r="O1295" s="104"/>
      <c r="P1295" s="128">
        <f>IF(SUM(G1296:O1310)&gt;0,0.1,0)</f>
        <v>0</v>
      </c>
      <c r="Q1295" s="391"/>
      <c r="R1295" s="735"/>
      <c r="S1295" s="763"/>
      <c r="T1295" s="332"/>
      <c r="U1295" s="332"/>
      <c r="V1295" s="332"/>
      <c r="W1295" s="769"/>
      <c r="X1295" s="553">
        <f t="shared" si="648"/>
        <v>0</v>
      </c>
      <c r="Y1295" s="423"/>
      <c r="Z1295" s="1"/>
      <c r="AA1295" s="1"/>
      <c r="AB1295" s="171"/>
      <c r="AC1295" s="1"/>
      <c r="AD1295" s="2"/>
      <c r="AE1295" s="2"/>
      <c r="AF1295" s="2"/>
      <c r="AG1295" s="2"/>
      <c r="AH1295" s="2"/>
      <c r="AI1295" s="2"/>
      <c r="AJ1295" s="2"/>
      <c r="AK1295" s="122"/>
      <c r="AL1295" s="2"/>
      <c r="AM1295" s="2"/>
      <c r="AN1295" s="2"/>
      <c r="AO1295" s="2"/>
      <c r="AP1295" s="2"/>
      <c r="AQ1295" s="2"/>
      <c r="AR1295" s="2"/>
      <c r="AS1295" s="2"/>
      <c r="AT1295" s="2"/>
      <c r="AU1295" s="2"/>
      <c r="AV1295" s="2"/>
      <c r="AW1295" s="2"/>
      <c r="AX1295" s="2"/>
      <c r="AY1295" s="2"/>
      <c r="AZ1295" s="2"/>
      <c r="BA1295" s="2"/>
      <c r="BB1295" s="2"/>
      <c r="BC1295" s="2"/>
      <c r="BD1295" s="2"/>
      <c r="BE1295" s="2"/>
    </row>
    <row r="1296" spans="1:57" ht="12" customHeight="1">
      <c r="A1296" s="508"/>
      <c r="B1296" s="268"/>
      <c r="C1296" s="322"/>
      <c r="D1296" s="268"/>
      <c r="E1296" s="269"/>
      <c r="F1296" s="270"/>
      <c r="G1296" s="271"/>
      <c r="H1296" s="271"/>
      <c r="I1296" s="271"/>
      <c r="J1296" s="271"/>
      <c r="K1296" s="271"/>
      <c r="L1296" s="271"/>
      <c r="M1296" s="397"/>
      <c r="N1296" s="204"/>
      <c r="O1296" s="305"/>
      <c r="P1296" s="397"/>
      <c r="Q1296" s="397"/>
      <c r="R1296" s="739"/>
      <c r="S1296" s="764"/>
      <c r="T1296" s="331"/>
      <c r="U1296" s="331"/>
      <c r="V1296" s="331"/>
      <c r="W1296" s="771" t="s">
        <v>22</v>
      </c>
      <c r="X1296" s="553">
        <f t="shared" si="648"/>
        <v>0</v>
      </c>
      <c r="Y1296" s="423"/>
      <c r="Z1296" s="170"/>
      <c r="AA1296" s="88"/>
      <c r="AB1296" s="171"/>
      <c r="AC1296" s="88"/>
      <c r="AD1296" s="162"/>
      <c r="AE1296" s="162"/>
      <c r="AF1296" s="162"/>
      <c r="AG1296" s="162"/>
      <c r="AH1296" s="162"/>
      <c r="AI1296" s="162"/>
      <c r="AJ1296" s="162"/>
      <c r="AK1296" s="163"/>
      <c r="AL1296" s="162"/>
      <c r="AM1296" s="162"/>
      <c r="AN1296" s="162"/>
      <c r="AO1296" s="162"/>
      <c r="AP1296" s="162"/>
      <c r="AQ1296" s="162"/>
      <c r="AR1296" s="162"/>
      <c r="AS1296" s="162"/>
      <c r="AT1296" s="162"/>
      <c r="AU1296" s="162"/>
      <c r="AV1296" s="162"/>
      <c r="AW1296" s="162"/>
      <c r="AX1296" s="162"/>
      <c r="AY1296" s="162"/>
      <c r="AZ1296" s="162"/>
      <c r="BA1296" s="162"/>
      <c r="BB1296" s="162"/>
      <c r="BC1296" s="162"/>
      <c r="BD1296" s="162"/>
      <c r="BE1296" s="162"/>
    </row>
    <row r="1297" spans="1:57" s="3" customFormat="1" ht="63.75" hidden="1" customHeight="1">
      <c r="A1297" s="521" t="s">
        <v>11</v>
      </c>
      <c r="B1297" s="477"/>
      <c r="C1297" s="659" t="s">
        <v>796</v>
      </c>
      <c r="D1297" s="404">
        <v>501</v>
      </c>
      <c r="E1297" s="599" t="s">
        <v>875</v>
      </c>
      <c r="F1297" s="405" t="s">
        <v>23</v>
      </c>
      <c r="G1297" s="67"/>
      <c r="H1297" s="660"/>
      <c r="I1297" s="614"/>
      <c r="J1297" s="258"/>
      <c r="K1297" s="258"/>
      <c r="L1297" s="258"/>
      <c r="M1297" s="258"/>
      <c r="N1297" s="216">
        <v>0</v>
      </c>
      <c r="O1297" s="50">
        <f t="shared" ref="O1297:O1313" si="649">SUBTOTAL(9,G1297:M1297)</f>
        <v>0</v>
      </c>
      <c r="P1297" s="94">
        <f t="shared" ref="P1297:P1313" si="650">O1297</f>
        <v>0</v>
      </c>
      <c r="Q1297" s="403">
        <v>4.57</v>
      </c>
      <c r="R1297" s="437">
        <f t="shared" ref="R1297:R1306" si="651">Q1297*$S$1</f>
        <v>297.05</v>
      </c>
      <c r="S1297" s="395">
        <f t="shared" ref="S1297:S1306" si="652">(1-T1297*0.01)*R1297</f>
        <v>237.64000000000001</v>
      </c>
      <c r="T1297" s="455">
        <v>20</v>
      </c>
      <c r="U1297" s="435"/>
      <c r="V1297" s="459"/>
      <c r="W1297" s="335">
        <f t="shared" ref="W1297:W1305" si="653">S1297*O1297</f>
        <v>0</v>
      </c>
      <c r="X1297" s="553">
        <f t="shared" si="648"/>
        <v>0</v>
      </c>
      <c r="Y1297" s="438" t="s">
        <v>773</v>
      </c>
      <c r="Z1297" s="436">
        <f>T1297</f>
        <v>20</v>
      </c>
      <c r="AA1297" s="662"/>
      <c r="AB1297" s="2"/>
      <c r="AC1297" s="1"/>
      <c r="AD1297" s="2"/>
      <c r="AE1297" s="2"/>
      <c r="AF1297" s="2"/>
      <c r="AG1297" s="2"/>
      <c r="AH1297" s="2"/>
      <c r="AI1297" s="2"/>
      <c r="AJ1297" s="2"/>
      <c r="AK1297" s="122"/>
      <c r="AL1297" s="2"/>
      <c r="AM1297" s="2"/>
      <c r="AN1297" s="2"/>
      <c r="AO1297" s="2"/>
      <c r="AP1297" s="2"/>
      <c r="AQ1297" s="2"/>
      <c r="AR1297" s="2"/>
      <c r="AS1297" s="2"/>
      <c r="AT1297" s="2"/>
      <c r="AU1297" s="2"/>
      <c r="AV1297" s="2"/>
      <c r="AW1297" s="2"/>
      <c r="AX1297" s="2"/>
      <c r="AY1297" s="2"/>
      <c r="AZ1297" s="2"/>
      <c r="BA1297" s="2"/>
      <c r="BB1297" s="2"/>
      <c r="BC1297" s="2"/>
      <c r="BD1297" s="2"/>
      <c r="BE1297" s="2"/>
    </row>
    <row r="1298" spans="1:57" s="3" customFormat="1" ht="63.75" hidden="1" customHeight="1">
      <c r="A1298" s="521" t="s">
        <v>11</v>
      </c>
      <c r="B1298" s="477"/>
      <c r="C1298" s="678" t="s">
        <v>955</v>
      </c>
      <c r="D1298" s="404">
        <v>2015</v>
      </c>
      <c r="E1298" s="599" t="s">
        <v>875</v>
      </c>
      <c r="F1298" s="405" t="s">
        <v>8</v>
      </c>
      <c r="G1298" s="67"/>
      <c r="H1298" s="614"/>
      <c r="I1298" s="614"/>
      <c r="J1298" s="258"/>
      <c r="K1298" s="258"/>
      <c r="L1298" s="258"/>
      <c r="M1298" s="258"/>
      <c r="N1298" s="216">
        <v>0</v>
      </c>
      <c r="O1298" s="50">
        <f t="shared" si="649"/>
        <v>0</v>
      </c>
      <c r="P1298" s="94">
        <f t="shared" si="650"/>
        <v>0</v>
      </c>
      <c r="Q1298" s="679">
        <v>8.5</v>
      </c>
      <c r="R1298" s="737">
        <f t="shared" si="651"/>
        <v>552.5</v>
      </c>
      <c r="S1298" s="746">
        <f t="shared" si="652"/>
        <v>442</v>
      </c>
      <c r="T1298" s="455">
        <v>20</v>
      </c>
      <c r="U1298" s="435"/>
      <c r="V1298" s="459"/>
      <c r="W1298" s="753">
        <f t="shared" si="653"/>
        <v>0</v>
      </c>
      <c r="X1298" s="553">
        <f t="shared" si="648"/>
        <v>0</v>
      </c>
      <c r="Y1298" s="438" t="s">
        <v>773</v>
      </c>
      <c r="Z1298" s="436">
        <f t="shared" ref="Z1298:Z1306" si="654">T1298</f>
        <v>20</v>
      </c>
      <c r="AA1298" s="662"/>
      <c r="AB1298" s="2"/>
      <c r="AC1298" s="1"/>
      <c r="AD1298" s="2"/>
      <c r="AE1298" s="2"/>
      <c r="AF1298" s="2"/>
      <c r="AG1298" s="2"/>
      <c r="AH1298" s="2"/>
      <c r="AI1298" s="2"/>
      <c r="AJ1298" s="2"/>
      <c r="AK1298" s="122"/>
      <c r="AL1298" s="2"/>
      <c r="AM1298" s="2"/>
      <c r="AN1298" s="2"/>
      <c r="AO1298" s="2"/>
      <c r="AP1298" s="2"/>
      <c r="AQ1298" s="2"/>
      <c r="AR1298" s="2"/>
      <c r="AS1298" s="2"/>
      <c r="AT1298" s="2"/>
      <c r="AU1298" s="2"/>
      <c r="AV1298" s="2"/>
      <c r="AW1298" s="2"/>
      <c r="AX1298" s="2"/>
      <c r="AY1298" s="2"/>
      <c r="AZ1298" s="2"/>
      <c r="BA1298" s="2"/>
      <c r="BB1298" s="2"/>
      <c r="BC1298" s="2"/>
      <c r="BD1298" s="2"/>
      <c r="BE1298" s="2"/>
    </row>
    <row r="1299" spans="1:57" s="3" customFormat="1" ht="63.75" hidden="1" customHeight="1">
      <c r="A1299" s="521" t="s">
        <v>11</v>
      </c>
      <c r="B1299" s="477"/>
      <c r="C1299" s="678" t="s">
        <v>955</v>
      </c>
      <c r="D1299" s="404">
        <v>2015</v>
      </c>
      <c r="E1299" s="599" t="s">
        <v>875</v>
      </c>
      <c r="F1299" s="405" t="s">
        <v>42</v>
      </c>
      <c r="G1299" s="67"/>
      <c r="H1299" s="614"/>
      <c r="I1299" s="539" t="s">
        <v>792</v>
      </c>
      <c r="J1299" s="258"/>
      <c r="K1299" s="258"/>
      <c r="L1299" s="258"/>
      <c r="M1299" s="258"/>
      <c r="N1299" s="216">
        <v>0</v>
      </c>
      <c r="O1299" s="50">
        <f t="shared" si="649"/>
        <v>0</v>
      </c>
      <c r="P1299" s="94">
        <f t="shared" si="650"/>
        <v>0</v>
      </c>
      <c r="Q1299" s="679">
        <v>8.5</v>
      </c>
      <c r="R1299" s="737">
        <f t="shared" si="651"/>
        <v>552.5</v>
      </c>
      <c r="S1299" s="746">
        <f t="shared" si="652"/>
        <v>442</v>
      </c>
      <c r="T1299" s="455">
        <v>20</v>
      </c>
      <c r="U1299" s="435"/>
      <c r="V1299" s="459"/>
      <c r="W1299" s="753">
        <f t="shared" si="653"/>
        <v>0</v>
      </c>
      <c r="X1299" s="553">
        <f t="shared" si="648"/>
        <v>0</v>
      </c>
      <c r="Y1299" s="438" t="s">
        <v>773</v>
      </c>
      <c r="Z1299" s="436">
        <f t="shared" si="654"/>
        <v>20</v>
      </c>
      <c r="AA1299" s="662"/>
      <c r="AB1299" s="2"/>
      <c r="AC1299" s="1"/>
      <c r="AD1299" s="2"/>
      <c r="AE1299" s="2"/>
      <c r="AF1299" s="2"/>
      <c r="AG1299" s="2"/>
      <c r="AH1299" s="2"/>
      <c r="AI1299" s="2"/>
      <c r="AJ1299" s="2"/>
      <c r="AK1299" s="122"/>
      <c r="AL1299" s="2"/>
      <c r="AM1299" s="2"/>
      <c r="AN1299" s="2"/>
      <c r="AO1299" s="2"/>
      <c r="AP1299" s="2"/>
      <c r="AQ1299" s="2"/>
      <c r="AR1299" s="2"/>
      <c r="AS1299" s="2"/>
      <c r="AT1299" s="2"/>
      <c r="AU1299" s="2"/>
      <c r="AV1299" s="2"/>
      <c r="AW1299" s="2"/>
      <c r="AX1299" s="2"/>
      <c r="AY1299" s="2"/>
      <c r="AZ1299" s="2"/>
      <c r="BA1299" s="2"/>
      <c r="BB1299" s="2"/>
      <c r="BC1299" s="2"/>
      <c r="BD1299" s="2"/>
      <c r="BE1299" s="2"/>
    </row>
    <row r="1300" spans="1:57" s="3" customFormat="1" ht="63.75" hidden="1" customHeight="1">
      <c r="A1300" s="521" t="s">
        <v>11</v>
      </c>
      <c r="B1300" s="477"/>
      <c r="C1300" s="678" t="s">
        <v>955</v>
      </c>
      <c r="D1300" s="404">
        <v>2015</v>
      </c>
      <c r="E1300" s="599" t="s">
        <v>875</v>
      </c>
      <c r="F1300" s="405" t="s">
        <v>5</v>
      </c>
      <c r="G1300" s="67"/>
      <c r="H1300" s="614"/>
      <c r="I1300" s="614"/>
      <c r="J1300" s="258"/>
      <c r="K1300" s="258"/>
      <c r="L1300" s="258"/>
      <c r="M1300" s="258"/>
      <c r="N1300" s="216">
        <v>0</v>
      </c>
      <c r="O1300" s="50">
        <f t="shared" si="649"/>
        <v>0</v>
      </c>
      <c r="P1300" s="94">
        <f t="shared" si="650"/>
        <v>0</v>
      </c>
      <c r="Q1300" s="679">
        <v>8.5</v>
      </c>
      <c r="R1300" s="737">
        <f t="shared" si="651"/>
        <v>552.5</v>
      </c>
      <c r="S1300" s="746">
        <f t="shared" si="652"/>
        <v>442</v>
      </c>
      <c r="T1300" s="455">
        <v>20</v>
      </c>
      <c r="U1300" s="435"/>
      <c r="V1300" s="459"/>
      <c r="W1300" s="753">
        <f t="shared" si="653"/>
        <v>0</v>
      </c>
      <c r="X1300" s="553">
        <f t="shared" si="648"/>
        <v>0</v>
      </c>
      <c r="Y1300" s="438" t="s">
        <v>773</v>
      </c>
      <c r="Z1300" s="436">
        <f t="shared" si="654"/>
        <v>20</v>
      </c>
      <c r="AA1300" s="662"/>
      <c r="AB1300" s="2"/>
      <c r="AC1300" s="1"/>
      <c r="AD1300" s="2"/>
      <c r="AE1300" s="2"/>
      <c r="AF1300" s="2"/>
      <c r="AG1300" s="2"/>
      <c r="AH1300" s="2"/>
      <c r="AI1300" s="2"/>
      <c r="AJ1300" s="2"/>
      <c r="AK1300" s="122"/>
      <c r="AL1300" s="2"/>
      <c r="AM1300" s="2"/>
      <c r="AN1300" s="2"/>
      <c r="AO1300" s="2"/>
      <c r="AP1300" s="2"/>
      <c r="AQ1300" s="2"/>
      <c r="AR1300" s="2"/>
      <c r="AS1300" s="2"/>
      <c r="AT1300" s="2"/>
      <c r="AU1300" s="2"/>
      <c r="AV1300" s="2"/>
      <c r="AW1300" s="2"/>
      <c r="AX1300" s="2"/>
      <c r="AY1300" s="2"/>
      <c r="AZ1300" s="2"/>
      <c r="BA1300" s="2"/>
      <c r="BB1300" s="2"/>
      <c r="BC1300" s="2"/>
      <c r="BD1300" s="2"/>
      <c r="BE1300" s="2"/>
    </row>
    <row r="1301" spans="1:57" s="3" customFormat="1" ht="63.75" hidden="1" customHeight="1">
      <c r="A1301" s="521" t="s">
        <v>11</v>
      </c>
      <c r="B1301" s="477"/>
      <c r="C1301" s="678" t="s">
        <v>955</v>
      </c>
      <c r="D1301" s="404">
        <v>2015</v>
      </c>
      <c r="E1301" s="599" t="s">
        <v>876</v>
      </c>
      <c r="F1301" s="405" t="s">
        <v>2</v>
      </c>
      <c r="G1301" s="67"/>
      <c r="H1301" s="258"/>
      <c r="I1301" s="614"/>
      <c r="J1301" s="258"/>
      <c r="K1301" s="258"/>
      <c r="L1301" s="258"/>
      <c r="M1301" s="258"/>
      <c r="N1301" s="216">
        <v>0</v>
      </c>
      <c r="O1301" s="50">
        <f t="shared" si="649"/>
        <v>0</v>
      </c>
      <c r="P1301" s="94">
        <f t="shared" si="650"/>
        <v>0</v>
      </c>
      <c r="Q1301" s="679">
        <v>8.5</v>
      </c>
      <c r="R1301" s="737">
        <f t="shared" si="651"/>
        <v>552.5</v>
      </c>
      <c r="S1301" s="746">
        <f t="shared" si="652"/>
        <v>442</v>
      </c>
      <c r="T1301" s="455">
        <v>20</v>
      </c>
      <c r="U1301" s="435"/>
      <c r="V1301" s="459"/>
      <c r="W1301" s="753">
        <f t="shared" si="653"/>
        <v>0</v>
      </c>
      <c r="X1301" s="553">
        <f t="shared" si="648"/>
        <v>0</v>
      </c>
      <c r="Y1301" s="438" t="s">
        <v>773</v>
      </c>
      <c r="Z1301" s="436">
        <f>T1301</f>
        <v>20</v>
      </c>
      <c r="AA1301" s="662"/>
      <c r="AB1301" s="2"/>
      <c r="AC1301" s="1"/>
      <c r="AD1301" s="2"/>
      <c r="AE1301" s="2"/>
      <c r="AF1301" s="2"/>
      <c r="AG1301" s="2"/>
      <c r="AH1301" s="2"/>
      <c r="AI1301" s="2"/>
      <c r="AJ1301" s="2"/>
      <c r="AK1301" s="122"/>
      <c r="AL1301" s="2"/>
      <c r="AM1301" s="2"/>
      <c r="AN1301" s="2"/>
      <c r="AO1301" s="2"/>
      <c r="AP1301" s="2"/>
      <c r="AQ1301" s="2"/>
      <c r="AR1301" s="2"/>
      <c r="AS1301" s="2"/>
      <c r="AT1301" s="2"/>
      <c r="AU1301" s="2"/>
      <c r="AV1301" s="2"/>
      <c r="AW1301" s="2"/>
      <c r="AX1301" s="2"/>
      <c r="AY1301" s="2"/>
      <c r="AZ1301" s="2"/>
      <c r="BA1301" s="2"/>
      <c r="BB1301" s="2"/>
      <c r="BC1301" s="2"/>
      <c r="BD1301" s="2"/>
      <c r="BE1301" s="2"/>
    </row>
    <row r="1302" spans="1:57" s="3" customFormat="1" ht="63.75" hidden="1" customHeight="1">
      <c r="A1302" s="521" t="s">
        <v>11</v>
      </c>
      <c r="B1302" s="477"/>
      <c r="C1302" s="678" t="s">
        <v>955</v>
      </c>
      <c r="D1302" s="404">
        <v>2010</v>
      </c>
      <c r="E1302" s="599" t="s">
        <v>877</v>
      </c>
      <c r="F1302" s="405" t="s">
        <v>2</v>
      </c>
      <c r="G1302" s="67"/>
      <c r="H1302" s="614"/>
      <c r="I1302" s="614"/>
      <c r="J1302" s="614"/>
      <c r="K1302" s="258"/>
      <c r="L1302" s="258"/>
      <c r="M1302" s="258"/>
      <c r="N1302" s="216">
        <v>0</v>
      </c>
      <c r="O1302" s="50">
        <f t="shared" si="649"/>
        <v>0</v>
      </c>
      <c r="P1302" s="94">
        <f t="shared" si="650"/>
        <v>0</v>
      </c>
      <c r="Q1302" s="679">
        <v>7.98</v>
      </c>
      <c r="R1302" s="737">
        <f t="shared" si="651"/>
        <v>518.70000000000005</v>
      </c>
      <c r="S1302" s="746">
        <f t="shared" si="652"/>
        <v>414.96000000000004</v>
      </c>
      <c r="T1302" s="455">
        <v>20</v>
      </c>
      <c r="U1302" s="435"/>
      <c r="V1302" s="459"/>
      <c r="W1302" s="753">
        <f t="shared" si="653"/>
        <v>0</v>
      </c>
      <c r="X1302" s="553">
        <f t="shared" si="648"/>
        <v>0</v>
      </c>
      <c r="Y1302" s="438" t="s">
        <v>773</v>
      </c>
      <c r="Z1302" s="436">
        <f t="shared" si="654"/>
        <v>20</v>
      </c>
      <c r="AA1302" s="662"/>
      <c r="AB1302" s="2"/>
      <c r="AC1302" s="1"/>
      <c r="AD1302" s="2"/>
      <c r="AE1302" s="2"/>
      <c r="AF1302" s="2"/>
      <c r="AG1302" s="2"/>
      <c r="AH1302" s="2"/>
      <c r="AI1302" s="2"/>
      <c r="AJ1302" s="2"/>
      <c r="AK1302" s="122"/>
      <c r="AL1302" s="2"/>
      <c r="AM1302" s="2"/>
      <c r="AN1302" s="2"/>
      <c r="AO1302" s="2"/>
      <c r="AP1302" s="2"/>
      <c r="AQ1302" s="2"/>
      <c r="AR1302" s="2"/>
      <c r="AS1302" s="2"/>
      <c r="AT1302" s="2"/>
      <c r="AU1302" s="2"/>
      <c r="AV1302" s="2"/>
      <c r="AW1302" s="2"/>
      <c r="AX1302" s="2"/>
      <c r="AY1302" s="2"/>
      <c r="AZ1302" s="2"/>
      <c r="BA1302" s="2"/>
      <c r="BB1302" s="2"/>
      <c r="BC1302" s="2"/>
      <c r="BD1302" s="2"/>
      <c r="BE1302" s="2"/>
    </row>
    <row r="1303" spans="1:57" s="3" customFormat="1" ht="63.75" customHeight="1">
      <c r="A1303" s="521" t="s">
        <v>11</v>
      </c>
      <c r="B1303" s="477"/>
      <c r="C1303" s="678" t="s">
        <v>955</v>
      </c>
      <c r="D1303" s="404" t="s">
        <v>884</v>
      </c>
      <c r="E1303" s="599" t="s">
        <v>878</v>
      </c>
      <c r="F1303" s="405" t="s">
        <v>2</v>
      </c>
      <c r="G1303" s="67"/>
      <c r="H1303" s="258"/>
      <c r="I1303" s="614"/>
      <c r="J1303" s="539" t="s">
        <v>792</v>
      </c>
      <c r="K1303" s="258"/>
      <c r="L1303" s="258"/>
      <c r="M1303" s="258"/>
      <c r="N1303" s="216"/>
      <c r="O1303" s="50">
        <f>SUBTOTAL(9,G1303:M1303)</f>
        <v>0</v>
      </c>
      <c r="P1303" s="94">
        <f>O1303</f>
        <v>0</v>
      </c>
      <c r="Q1303" s="679">
        <v>16.559999999999999</v>
      </c>
      <c r="R1303" s="737">
        <f>Q1303*$S$1</f>
        <v>1076.3999999999999</v>
      </c>
      <c r="S1303" s="746">
        <f t="shared" si="652"/>
        <v>861.11999999999989</v>
      </c>
      <c r="T1303" s="455">
        <v>20</v>
      </c>
      <c r="U1303" s="435"/>
      <c r="V1303" s="459"/>
      <c r="W1303" s="753">
        <f>S1303*O1303</f>
        <v>0</v>
      </c>
      <c r="X1303" s="553">
        <f>R1303*P1303</f>
        <v>0</v>
      </c>
      <c r="Y1303" s="438" t="s">
        <v>773</v>
      </c>
      <c r="Z1303" s="436">
        <f t="shared" si="654"/>
        <v>20</v>
      </c>
      <c r="AA1303" s="662"/>
      <c r="AB1303" s="2"/>
      <c r="AC1303" s="1"/>
      <c r="AD1303" s="2"/>
      <c r="AE1303" s="2"/>
      <c r="AF1303" s="2"/>
      <c r="AG1303" s="2"/>
      <c r="AH1303" s="2"/>
      <c r="AI1303" s="2"/>
      <c r="AJ1303" s="2"/>
      <c r="AK1303" s="122"/>
      <c r="AL1303" s="2"/>
      <c r="AM1303" s="2"/>
      <c r="AN1303" s="2"/>
      <c r="AO1303" s="2"/>
      <c r="AP1303" s="2"/>
      <c r="AQ1303" s="2"/>
      <c r="AR1303" s="2"/>
      <c r="AS1303" s="2"/>
      <c r="AT1303" s="2"/>
      <c r="AU1303" s="2"/>
      <c r="AV1303" s="2"/>
      <c r="AW1303" s="2"/>
      <c r="AX1303" s="2"/>
      <c r="AY1303" s="2"/>
      <c r="AZ1303" s="2"/>
      <c r="BA1303" s="2"/>
      <c r="BB1303" s="2"/>
      <c r="BC1303" s="2"/>
      <c r="BD1303" s="2"/>
      <c r="BE1303" s="2"/>
    </row>
    <row r="1304" spans="1:57" s="3" customFormat="1" ht="63.75" hidden="1" customHeight="1">
      <c r="A1304" s="521" t="s">
        <v>11</v>
      </c>
      <c r="B1304" s="477"/>
      <c r="C1304" s="678" t="s">
        <v>955</v>
      </c>
      <c r="D1304" s="404" t="s">
        <v>885</v>
      </c>
      <c r="E1304" s="599" t="s">
        <v>879</v>
      </c>
      <c r="F1304" s="405" t="s">
        <v>2</v>
      </c>
      <c r="G1304" s="614"/>
      <c r="H1304" s="258"/>
      <c r="I1304" s="258"/>
      <c r="J1304" s="258"/>
      <c r="K1304" s="258"/>
      <c r="L1304" s="258"/>
      <c r="M1304" s="258"/>
      <c r="N1304" s="216">
        <v>0</v>
      </c>
      <c r="O1304" s="50">
        <f t="shared" si="649"/>
        <v>0</v>
      </c>
      <c r="P1304" s="94">
        <f t="shared" si="650"/>
        <v>0</v>
      </c>
      <c r="Q1304" s="679">
        <v>2.9</v>
      </c>
      <c r="R1304" s="737">
        <f t="shared" si="651"/>
        <v>188.5</v>
      </c>
      <c r="S1304" s="746">
        <f t="shared" si="652"/>
        <v>150.80000000000001</v>
      </c>
      <c r="T1304" s="455">
        <v>20</v>
      </c>
      <c r="U1304" s="435"/>
      <c r="V1304" s="459"/>
      <c r="W1304" s="753">
        <f t="shared" si="653"/>
        <v>0</v>
      </c>
      <c r="X1304" s="553">
        <f t="shared" si="648"/>
        <v>0</v>
      </c>
      <c r="Y1304" s="438" t="s">
        <v>773</v>
      </c>
      <c r="Z1304" s="436">
        <f t="shared" si="654"/>
        <v>20</v>
      </c>
      <c r="AA1304" s="662"/>
      <c r="AB1304" s="2"/>
      <c r="AC1304" s="1"/>
      <c r="AD1304" s="2"/>
      <c r="AE1304" s="2"/>
      <c r="AF1304" s="2"/>
      <c r="AG1304" s="2"/>
      <c r="AH1304" s="2"/>
      <c r="AI1304" s="2"/>
      <c r="AJ1304" s="2"/>
      <c r="AK1304" s="122"/>
      <c r="AL1304" s="2"/>
      <c r="AM1304" s="2"/>
      <c r="AN1304" s="2"/>
      <c r="AO1304" s="2"/>
      <c r="AP1304" s="2"/>
      <c r="AQ1304" s="2"/>
      <c r="AR1304" s="2"/>
      <c r="AS1304" s="2"/>
      <c r="AT1304" s="2"/>
      <c r="AU1304" s="2"/>
      <c r="AV1304" s="2"/>
      <c r="AW1304" s="2"/>
      <c r="AX1304" s="2"/>
      <c r="AY1304" s="2"/>
      <c r="AZ1304" s="2"/>
      <c r="BA1304" s="2"/>
      <c r="BB1304" s="2"/>
      <c r="BC1304" s="2"/>
      <c r="BD1304" s="2"/>
      <c r="BE1304" s="2"/>
    </row>
    <row r="1305" spans="1:57" s="3" customFormat="1" ht="63.75" hidden="1" customHeight="1">
      <c r="A1305" s="521" t="s">
        <v>11</v>
      </c>
      <c r="B1305" s="477"/>
      <c r="C1305" s="678" t="s">
        <v>955</v>
      </c>
      <c r="D1305" s="404" t="s">
        <v>886</v>
      </c>
      <c r="E1305" s="599" t="s">
        <v>881</v>
      </c>
      <c r="F1305" s="405" t="s">
        <v>2</v>
      </c>
      <c r="G1305" s="67"/>
      <c r="H1305" s="258"/>
      <c r="I1305" s="258"/>
      <c r="J1305" s="614"/>
      <c r="K1305" s="258"/>
      <c r="L1305" s="258"/>
      <c r="M1305" s="258"/>
      <c r="N1305" s="216">
        <v>0</v>
      </c>
      <c r="O1305" s="837">
        <f t="shared" si="649"/>
        <v>0</v>
      </c>
      <c r="P1305" s="838">
        <f t="shared" si="650"/>
        <v>0</v>
      </c>
      <c r="Q1305" s="679">
        <v>7.0799999999999992</v>
      </c>
      <c r="R1305" s="737">
        <f t="shared" si="651"/>
        <v>460.19999999999993</v>
      </c>
      <c r="S1305" s="746">
        <f t="shared" si="652"/>
        <v>368.15999999999997</v>
      </c>
      <c r="T1305" s="455">
        <v>20</v>
      </c>
      <c r="U1305" s="435"/>
      <c r="V1305" s="459"/>
      <c r="W1305" s="843">
        <f t="shared" si="653"/>
        <v>0</v>
      </c>
      <c r="X1305" s="553">
        <f t="shared" si="648"/>
        <v>0</v>
      </c>
      <c r="Y1305" s="438" t="s">
        <v>773</v>
      </c>
      <c r="Z1305" s="436">
        <f t="shared" si="654"/>
        <v>20</v>
      </c>
      <c r="AA1305" s="662"/>
      <c r="AB1305" s="2"/>
      <c r="AC1305" s="1"/>
      <c r="AD1305" s="2"/>
      <c r="AE1305" s="2"/>
      <c r="AF1305" s="2"/>
      <c r="AG1305" s="2"/>
      <c r="AH1305" s="2"/>
      <c r="AI1305" s="2"/>
      <c r="AJ1305" s="2"/>
      <c r="AK1305" s="122"/>
      <c r="AL1305" s="2"/>
      <c r="AM1305" s="2"/>
      <c r="AN1305" s="2"/>
      <c r="AO1305" s="2"/>
      <c r="AP1305" s="2"/>
      <c r="AQ1305" s="2"/>
      <c r="AR1305" s="2"/>
      <c r="AS1305" s="2"/>
      <c r="AT1305" s="2"/>
      <c r="AU1305" s="2"/>
      <c r="AV1305" s="2"/>
      <c r="AW1305" s="2"/>
      <c r="AX1305" s="2"/>
      <c r="AY1305" s="2"/>
      <c r="AZ1305" s="2"/>
      <c r="BA1305" s="2"/>
      <c r="BB1305" s="2"/>
      <c r="BC1305" s="2"/>
      <c r="BD1305" s="2"/>
      <c r="BE1305" s="2"/>
    </row>
    <row r="1306" spans="1:57" s="3" customFormat="1" ht="63" customHeight="1">
      <c r="A1306" s="521" t="s">
        <v>11</v>
      </c>
      <c r="B1306" s="477"/>
      <c r="C1306" s="678" t="s">
        <v>955</v>
      </c>
      <c r="D1306" s="404" t="s">
        <v>888</v>
      </c>
      <c r="E1306" s="599" t="s">
        <v>883</v>
      </c>
      <c r="F1306" s="405" t="s">
        <v>2</v>
      </c>
      <c r="G1306" s="67"/>
      <c r="H1306" s="258"/>
      <c r="I1306" s="614"/>
      <c r="J1306" s="258"/>
      <c r="K1306" s="258"/>
      <c r="L1306" s="258"/>
      <c r="M1306" s="258"/>
      <c r="N1306" s="216"/>
      <c r="O1306" s="50">
        <f>SUBTOTAL(9,G1306:M1306)</f>
        <v>0</v>
      </c>
      <c r="P1306" s="94">
        <f>O1306</f>
        <v>0</v>
      </c>
      <c r="Q1306" s="679">
        <v>13.38</v>
      </c>
      <c r="R1306" s="737">
        <f t="shared" si="651"/>
        <v>869.7</v>
      </c>
      <c r="S1306" s="746">
        <f t="shared" si="652"/>
        <v>695.7600000000001</v>
      </c>
      <c r="T1306" s="455">
        <v>20</v>
      </c>
      <c r="U1306" s="435"/>
      <c r="V1306" s="459"/>
      <c r="W1306" s="753">
        <f>S1306*O1306</f>
        <v>0</v>
      </c>
      <c r="X1306" s="553">
        <f>R1306*P1306</f>
        <v>0</v>
      </c>
      <c r="Y1306" s="438" t="s">
        <v>773</v>
      </c>
      <c r="Z1306" s="436">
        <f t="shared" si="654"/>
        <v>20</v>
      </c>
      <c r="AA1306" s="662"/>
      <c r="AB1306" s="2"/>
      <c r="AC1306" s="1"/>
      <c r="AD1306" s="2"/>
      <c r="AE1306" s="2"/>
      <c r="AF1306" s="2"/>
      <c r="AG1306" s="2"/>
      <c r="AH1306" s="2"/>
      <c r="AI1306" s="2"/>
      <c r="AJ1306" s="2"/>
      <c r="AK1306" s="122"/>
      <c r="AL1306" s="2"/>
      <c r="AM1306" s="2"/>
      <c r="AN1306" s="2"/>
      <c r="AO1306" s="2"/>
      <c r="AP1306" s="2"/>
      <c r="AQ1306" s="2"/>
      <c r="AR1306" s="2"/>
      <c r="AS1306" s="2"/>
      <c r="AT1306" s="2"/>
      <c r="AU1306" s="2"/>
      <c r="AV1306" s="2"/>
      <c r="AW1306" s="2"/>
      <c r="AX1306" s="2"/>
      <c r="AY1306" s="2"/>
      <c r="AZ1306" s="2"/>
      <c r="BA1306" s="2"/>
      <c r="BB1306" s="2"/>
      <c r="BC1306" s="2"/>
      <c r="BD1306" s="2"/>
      <c r="BE1306" s="2"/>
    </row>
    <row r="1307" spans="1:57" s="3" customFormat="1" ht="27" hidden="1" customHeight="1">
      <c r="A1307" s="521" t="s">
        <v>11</v>
      </c>
      <c r="B1307" s="521"/>
      <c r="C1307" s="322"/>
      <c r="D1307" s="16" t="s">
        <v>328</v>
      </c>
      <c r="E1307" s="63" t="s">
        <v>257</v>
      </c>
      <c r="F1307" s="68" t="s">
        <v>6</v>
      </c>
      <c r="G1307" s="34"/>
      <c r="H1307" s="20"/>
      <c r="I1307" s="35"/>
      <c r="J1307" s="35"/>
      <c r="K1307" s="35"/>
      <c r="L1307" s="35"/>
      <c r="M1307" s="35"/>
      <c r="N1307" s="216">
        <v>0</v>
      </c>
      <c r="O1307" s="50">
        <f t="shared" si="649"/>
        <v>0</v>
      </c>
      <c r="P1307" s="94">
        <f t="shared" si="650"/>
        <v>0</v>
      </c>
      <c r="Q1307" s="403">
        <v>16.59</v>
      </c>
      <c r="R1307" s="437">
        <f t="shared" ref="R1307:R1480" si="655">Q1307*$S$1</f>
        <v>1078.3499999999999</v>
      </c>
      <c r="S1307" s="395">
        <f t="shared" ref="S1307:S1480" si="656">(1-T1307*0.01)*R1307</f>
        <v>700.9274999999999</v>
      </c>
      <c r="T1307" s="455">
        <v>35</v>
      </c>
      <c r="U1307" s="435">
        <f t="shared" ref="U1307:U1480" si="657">(V1307/R1307*100-100)*-1</f>
        <v>38.61538461538462</v>
      </c>
      <c r="V1307" s="459">
        <v>661.94099999999992</v>
      </c>
      <c r="W1307" s="318">
        <f t="shared" si="628"/>
        <v>0</v>
      </c>
      <c r="X1307" s="553">
        <f t="shared" si="648"/>
        <v>0</v>
      </c>
      <c r="Y1307" s="438" t="s">
        <v>773</v>
      </c>
      <c r="Z1307" s="436">
        <f t="shared" ref="Z1307:Z1480" si="658">T1307</f>
        <v>35</v>
      </c>
      <c r="AA1307" s="428"/>
      <c r="AB1307" s="171"/>
      <c r="AC1307" s="7"/>
      <c r="AD1307" s="8"/>
      <c r="AE1307" s="8"/>
      <c r="AF1307" s="8"/>
      <c r="AG1307" s="8"/>
      <c r="AH1307" s="8"/>
      <c r="AI1307" s="8"/>
      <c r="AJ1307" s="8"/>
      <c r="AK1307" s="124"/>
      <c r="AL1307" s="2"/>
      <c r="AM1307" s="2"/>
      <c r="AN1307" s="2"/>
      <c r="AO1307" s="2"/>
      <c r="AP1307" s="2"/>
      <c r="AQ1307" s="2"/>
      <c r="AR1307" s="2"/>
      <c r="AS1307" s="2"/>
      <c r="AT1307" s="2"/>
      <c r="AU1307" s="2"/>
      <c r="AV1307" s="2"/>
      <c r="AW1307" s="2"/>
      <c r="AX1307" s="2"/>
      <c r="AY1307" s="2"/>
      <c r="AZ1307" s="2"/>
      <c r="BA1307" s="2"/>
      <c r="BB1307" s="2"/>
      <c r="BC1307" s="2"/>
      <c r="BD1307" s="2"/>
      <c r="BE1307" s="2"/>
    </row>
    <row r="1308" spans="1:57" s="3" customFormat="1" ht="27" hidden="1" customHeight="1">
      <c r="A1308" s="521" t="s">
        <v>11</v>
      </c>
      <c r="B1308" s="521"/>
      <c r="C1308" s="322"/>
      <c r="D1308" s="16" t="s">
        <v>329</v>
      </c>
      <c r="E1308" s="63" t="s">
        <v>257</v>
      </c>
      <c r="F1308" s="68" t="s">
        <v>26</v>
      </c>
      <c r="G1308" s="34"/>
      <c r="H1308" s="20"/>
      <c r="I1308" s="35"/>
      <c r="J1308" s="35"/>
      <c r="K1308" s="35"/>
      <c r="L1308" s="35"/>
      <c r="M1308" s="35"/>
      <c r="N1308" s="216">
        <v>0</v>
      </c>
      <c r="O1308" s="50">
        <f t="shared" si="649"/>
        <v>0</v>
      </c>
      <c r="P1308" s="94">
        <f t="shared" si="650"/>
        <v>0</v>
      </c>
      <c r="Q1308" s="403">
        <v>16.59</v>
      </c>
      <c r="R1308" s="437">
        <f t="shared" si="655"/>
        <v>1078.3499999999999</v>
      </c>
      <c r="S1308" s="395">
        <f t="shared" si="656"/>
        <v>700.9274999999999</v>
      </c>
      <c r="T1308" s="455">
        <v>35</v>
      </c>
      <c r="U1308" s="435">
        <f t="shared" si="657"/>
        <v>38.61538461538462</v>
      </c>
      <c r="V1308" s="459">
        <v>661.94099999999992</v>
      </c>
      <c r="W1308" s="318">
        <f t="shared" ref="W1308:W1497" si="659">S1308*O1308</f>
        <v>0</v>
      </c>
      <c r="X1308" s="553">
        <f t="shared" si="648"/>
        <v>0</v>
      </c>
      <c r="Y1308" s="438" t="s">
        <v>773</v>
      </c>
      <c r="Z1308" s="436">
        <f t="shared" si="658"/>
        <v>35</v>
      </c>
      <c r="AA1308" s="428"/>
      <c r="AB1308" s="171"/>
      <c r="AC1308" s="4"/>
      <c r="AD1308" s="5"/>
      <c r="AE1308" s="5"/>
      <c r="AF1308" s="5"/>
      <c r="AG1308" s="5"/>
      <c r="AH1308" s="5"/>
      <c r="AI1308" s="5"/>
      <c r="AJ1308" s="5"/>
      <c r="AK1308" s="125"/>
      <c r="AL1308" s="2"/>
      <c r="AM1308" s="2"/>
      <c r="AN1308" s="2"/>
      <c r="AO1308" s="2"/>
      <c r="AP1308" s="2"/>
      <c r="AQ1308" s="2"/>
      <c r="AR1308" s="2"/>
      <c r="AS1308" s="2"/>
      <c r="AT1308" s="2"/>
      <c r="AU1308" s="2"/>
      <c r="AV1308" s="2"/>
      <c r="AW1308" s="2"/>
      <c r="AX1308" s="2"/>
      <c r="AY1308" s="2"/>
      <c r="AZ1308" s="2"/>
      <c r="BA1308" s="2"/>
      <c r="BB1308" s="2"/>
      <c r="BC1308" s="2"/>
      <c r="BD1308" s="2"/>
      <c r="BE1308" s="2"/>
    </row>
    <row r="1309" spans="1:57" s="3" customFormat="1" ht="27" hidden="1" customHeight="1">
      <c r="A1309" s="521" t="s">
        <v>11</v>
      </c>
      <c r="B1309" s="521"/>
      <c r="C1309" s="322"/>
      <c r="D1309" s="16" t="s">
        <v>330</v>
      </c>
      <c r="E1309" s="63" t="s">
        <v>257</v>
      </c>
      <c r="F1309" s="68" t="s">
        <v>3</v>
      </c>
      <c r="G1309" s="34"/>
      <c r="H1309" s="20"/>
      <c r="I1309" s="35"/>
      <c r="J1309" s="35"/>
      <c r="K1309" s="35"/>
      <c r="L1309" s="35"/>
      <c r="M1309" s="35"/>
      <c r="N1309" s="216">
        <v>0</v>
      </c>
      <c r="O1309" s="50">
        <f t="shared" si="649"/>
        <v>0</v>
      </c>
      <c r="P1309" s="94">
        <f t="shared" si="650"/>
        <v>0</v>
      </c>
      <c r="Q1309" s="403">
        <v>16.59</v>
      </c>
      <c r="R1309" s="437">
        <f t="shared" si="655"/>
        <v>1078.3499999999999</v>
      </c>
      <c r="S1309" s="395">
        <f t="shared" si="656"/>
        <v>700.9274999999999</v>
      </c>
      <c r="T1309" s="455">
        <v>35</v>
      </c>
      <c r="U1309" s="435">
        <f t="shared" si="657"/>
        <v>38.61538461538462</v>
      </c>
      <c r="V1309" s="459">
        <v>661.94099999999992</v>
      </c>
      <c r="W1309" s="318">
        <f t="shared" si="659"/>
        <v>0</v>
      </c>
      <c r="X1309" s="553">
        <f t="shared" si="648"/>
        <v>0</v>
      </c>
      <c r="Y1309" s="438" t="s">
        <v>773</v>
      </c>
      <c r="Z1309" s="436">
        <f t="shared" si="658"/>
        <v>35</v>
      </c>
      <c r="AA1309" s="428"/>
      <c r="AB1309" s="171"/>
      <c r="AC1309" s="1"/>
      <c r="AD1309" s="2"/>
      <c r="AE1309" s="2"/>
      <c r="AF1309" s="2"/>
      <c r="AG1309" s="2"/>
      <c r="AH1309" s="2"/>
      <c r="AI1309" s="2"/>
      <c r="AJ1309" s="2"/>
      <c r="AK1309" s="122"/>
      <c r="AL1309" s="2"/>
      <c r="AM1309" s="2"/>
      <c r="AN1309" s="2"/>
      <c r="AO1309" s="2"/>
      <c r="AP1309" s="2"/>
      <c r="AQ1309" s="2"/>
      <c r="AR1309" s="2"/>
      <c r="AS1309" s="2"/>
      <c r="AT1309" s="2"/>
      <c r="AU1309" s="2"/>
      <c r="AV1309" s="2"/>
      <c r="AW1309" s="2"/>
      <c r="AX1309" s="2"/>
      <c r="AY1309" s="2"/>
      <c r="AZ1309" s="2"/>
      <c r="BA1309" s="2"/>
      <c r="BB1309" s="2"/>
      <c r="BC1309" s="2"/>
      <c r="BD1309" s="2"/>
      <c r="BE1309" s="2"/>
    </row>
    <row r="1310" spans="1:57" s="3" customFormat="1" ht="27" hidden="1" customHeight="1">
      <c r="A1310" s="521" t="s">
        <v>11</v>
      </c>
      <c r="B1310" s="521"/>
      <c r="C1310" s="322"/>
      <c r="D1310" s="16" t="s">
        <v>331</v>
      </c>
      <c r="E1310" s="63" t="s">
        <v>257</v>
      </c>
      <c r="F1310" s="68" t="s">
        <v>47</v>
      </c>
      <c r="G1310" s="34"/>
      <c r="H1310" s="20"/>
      <c r="I1310" s="35"/>
      <c r="J1310" s="35"/>
      <c r="K1310" s="35"/>
      <c r="L1310" s="35"/>
      <c r="M1310" s="35"/>
      <c r="N1310" s="216">
        <v>0</v>
      </c>
      <c r="O1310" s="50">
        <f t="shared" si="649"/>
        <v>0</v>
      </c>
      <c r="P1310" s="94">
        <f t="shared" si="650"/>
        <v>0</v>
      </c>
      <c r="Q1310" s="403">
        <v>16.59</v>
      </c>
      <c r="R1310" s="437">
        <f t="shared" si="655"/>
        <v>1078.3499999999999</v>
      </c>
      <c r="S1310" s="395">
        <f t="shared" si="656"/>
        <v>700.9274999999999</v>
      </c>
      <c r="T1310" s="455">
        <v>35</v>
      </c>
      <c r="U1310" s="435">
        <f t="shared" si="657"/>
        <v>38.61538461538462</v>
      </c>
      <c r="V1310" s="459">
        <v>661.94099999999992</v>
      </c>
      <c r="W1310" s="318">
        <f>S1310*O1310</f>
        <v>0</v>
      </c>
      <c r="X1310" s="553">
        <f t="shared" si="648"/>
        <v>0</v>
      </c>
      <c r="Y1310" s="438" t="s">
        <v>773</v>
      </c>
      <c r="Z1310" s="436">
        <f t="shared" si="658"/>
        <v>35</v>
      </c>
      <c r="AA1310" s="428"/>
      <c r="AB1310" s="171"/>
      <c r="AC1310" s="1"/>
      <c r="AD1310" s="2"/>
      <c r="AE1310" s="2"/>
      <c r="AF1310" s="2"/>
      <c r="AG1310" s="2"/>
      <c r="AH1310" s="2"/>
      <c r="AI1310" s="2"/>
      <c r="AJ1310" s="2"/>
      <c r="AK1310" s="122"/>
      <c r="AL1310" s="2"/>
      <c r="AM1310" s="2"/>
      <c r="AN1310" s="2"/>
      <c r="AO1310" s="2"/>
      <c r="AP1310" s="2"/>
      <c r="AQ1310" s="2"/>
      <c r="AR1310" s="2"/>
      <c r="AS1310" s="2"/>
      <c r="AT1310" s="2"/>
      <c r="AU1310" s="2"/>
      <c r="AV1310" s="2"/>
      <c r="AW1310" s="2"/>
      <c r="AX1310" s="2"/>
      <c r="AY1310" s="2"/>
      <c r="AZ1310" s="2"/>
      <c r="BA1310" s="2"/>
      <c r="BB1310" s="2"/>
      <c r="BC1310" s="2"/>
      <c r="BD1310" s="2"/>
      <c r="BE1310" s="2"/>
    </row>
    <row r="1311" spans="1:57" s="3" customFormat="1" ht="63.75" hidden="1" customHeight="1">
      <c r="A1311" s="521" t="s">
        <v>11</v>
      </c>
      <c r="B1311" s="521"/>
      <c r="C1311" s="648" t="s">
        <v>784</v>
      </c>
      <c r="D1311" s="16">
        <v>3003</v>
      </c>
      <c r="E1311" s="63" t="s">
        <v>121</v>
      </c>
      <c r="F1311" s="69" t="s">
        <v>47</v>
      </c>
      <c r="G1311" s="258"/>
      <c r="H1311" s="258"/>
      <c r="I1311" s="258"/>
      <c r="J1311" s="624"/>
      <c r="K1311" s="624"/>
      <c r="L1311" s="67"/>
      <c r="M1311" s="67"/>
      <c r="N1311" s="216">
        <v>0</v>
      </c>
      <c r="O1311" s="50">
        <f t="shared" si="649"/>
        <v>0</v>
      </c>
      <c r="P1311" s="94">
        <f t="shared" si="650"/>
        <v>0</v>
      </c>
      <c r="Q1311" s="403">
        <v>12.07</v>
      </c>
      <c r="R1311" s="437">
        <f t="shared" si="655"/>
        <v>784.55000000000007</v>
      </c>
      <c r="S1311" s="395">
        <f t="shared" si="656"/>
        <v>509.95749999999998</v>
      </c>
      <c r="T1311" s="455">
        <v>35</v>
      </c>
      <c r="U1311" s="435">
        <f t="shared" si="657"/>
        <v>38.61538461538462</v>
      </c>
      <c r="V1311" s="459">
        <v>481.59300000000002</v>
      </c>
      <c r="W1311" s="318">
        <f t="shared" si="659"/>
        <v>0</v>
      </c>
      <c r="X1311" s="553">
        <f t="shared" si="648"/>
        <v>0</v>
      </c>
      <c r="Y1311" s="438" t="s">
        <v>773</v>
      </c>
      <c r="Z1311" s="436">
        <f t="shared" si="658"/>
        <v>35</v>
      </c>
      <c r="AA1311" s="428"/>
      <c r="AB1311" s="2"/>
      <c r="AC1311" s="1"/>
      <c r="AD1311" s="2"/>
      <c r="AE1311" s="2"/>
      <c r="AF1311" s="2"/>
      <c r="AG1311" s="2"/>
      <c r="AH1311" s="2"/>
      <c r="AI1311" s="2"/>
      <c r="AJ1311" s="2"/>
      <c r="AK1311" s="122"/>
      <c r="AL1311" s="2"/>
      <c r="AM1311" s="2"/>
      <c r="AN1311" s="2"/>
      <c r="AO1311" s="2"/>
      <c r="AP1311" s="2"/>
      <c r="AQ1311" s="2"/>
      <c r="AR1311" s="2"/>
      <c r="AS1311" s="2"/>
      <c r="AT1311" s="2"/>
      <c r="AU1311" s="2"/>
      <c r="AV1311" s="2"/>
      <c r="AW1311" s="2"/>
      <c r="AX1311" s="2"/>
      <c r="AY1311" s="2"/>
      <c r="AZ1311" s="2"/>
      <c r="BA1311" s="2"/>
      <c r="BB1311" s="2"/>
      <c r="BC1311" s="2"/>
      <c r="BD1311" s="2"/>
      <c r="BE1311" s="2"/>
    </row>
    <row r="1312" spans="1:57" s="3" customFormat="1" ht="27" hidden="1" customHeight="1">
      <c r="A1312" s="642" t="s">
        <v>11</v>
      </c>
      <c r="B1312" s="521"/>
      <c r="C1312" s="322"/>
      <c r="D1312" s="16">
        <v>6011</v>
      </c>
      <c r="E1312" s="63" t="s">
        <v>121</v>
      </c>
      <c r="F1312" s="407" t="s">
        <v>47</v>
      </c>
      <c r="G1312" s="14"/>
      <c r="H1312" s="20"/>
      <c r="I1312" s="22"/>
      <c r="J1312" s="22"/>
      <c r="K1312" s="35"/>
      <c r="L1312" s="35"/>
      <c r="M1312" s="35"/>
      <c r="N1312" s="216">
        <v>0</v>
      </c>
      <c r="O1312" s="50">
        <f t="shared" si="649"/>
        <v>0</v>
      </c>
      <c r="P1312" s="94">
        <f t="shared" si="650"/>
        <v>0</v>
      </c>
      <c r="Q1312" s="403">
        <v>10.24</v>
      </c>
      <c r="R1312" s="437">
        <f t="shared" si="655"/>
        <v>665.6</v>
      </c>
      <c r="S1312" s="395">
        <f t="shared" si="656"/>
        <v>432.63999999999993</v>
      </c>
      <c r="T1312" s="455">
        <v>35</v>
      </c>
      <c r="U1312" s="435">
        <f t="shared" si="657"/>
        <v>38.61538461538462</v>
      </c>
      <c r="V1312" s="459">
        <v>408.57600000000002</v>
      </c>
      <c r="W1312" s="318">
        <f t="shared" si="659"/>
        <v>0</v>
      </c>
      <c r="X1312" s="553">
        <f t="shared" si="648"/>
        <v>0</v>
      </c>
      <c r="Y1312" s="438" t="s">
        <v>773</v>
      </c>
      <c r="Z1312" s="436">
        <f t="shared" si="658"/>
        <v>35</v>
      </c>
      <c r="AA1312" s="428"/>
      <c r="AB1312" s="2"/>
      <c r="AC1312" s="1"/>
      <c r="AD1312" s="2"/>
      <c r="AE1312" s="2"/>
      <c r="AF1312" s="2"/>
      <c r="AG1312" s="2"/>
      <c r="AH1312" s="2"/>
      <c r="AI1312" s="2"/>
      <c r="AJ1312" s="2"/>
      <c r="AK1312" s="122"/>
      <c r="AL1312" s="2"/>
      <c r="AM1312" s="2"/>
      <c r="AN1312" s="2"/>
      <c r="AO1312" s="2"/>
      <c r="AP1312" s="2"/>
      <c r="AQ1312" s="2"/>
      <c r="AR1312" s="2"/>
      <c r="AS1312" s="2"/>
      <c r="AT1312" s="2"/>
      <c r="AU1312" s="2"/>
      <c r="AV1312" s="2"/>
      <c r="AW1312" s="2"/>
      <c r="AX1312" s="2"/>
      <c r="AY1312" s="2"/>
      <c r="AZ1312" s="2"/>
      <c r="BA1312" s="2"/>
      <c r="BB1312" s="2"/>
      <c r="BC1312" s="2"/>
      <c r="BD1312" s="2"/>
      <c r="BE1312" s="2"/>
    </row>
    <row r="1313" spans="1:57" s="3" customFormat="1" ht="27" hidden="1" customHeight="1">
      <c r="A1313" s="642" t="s">
        <v>11</v>
      </c>
      <c r="B1313" s="492"/>
      <c r="C1313" s="322"/>
      <c r="D1313" s="16">
        <v>3003</v>
      </c>
      <c r="E1313" s="63" t="s">
        <v>257</v>
      </c>
      <c r="F1313" s="75" t="s">
        <v>6</v>
      </c>
      <c r="G1313" s="34"/>
      <c r="H1313" s="35"/>
      <c r="I1313" s="46"/>
      <c r="J1313" s="46"/>
      <c r="K1313" s="661"/>
      <c r="L1313" s="34"/>
      <c r="M1313" s="34"/>
      <c r="N1313" s="216">
        <v>0</v>
      </c>
      <c r="O1313" s="50">
        <f t="shared" si="649"/>
        <v>0</v>
      </c>
      <c r="P1313" s="94">
        <f t="shared" si="650"/>
        <v>0</v>
      </c>
      <c r="Q1313" s="403">
        <v>12.07</v>
      </c>
      <c r="R1313" s="437">
        <f t="shared" si="655"/>
        <v>784.55000000000007</v>
      </c>
      <c r="S1313" s="395">
        <f t="shared" si="656"/>
        <v>509.95749999999998</v>
      </c>
      <c r="T1313" s="455">
        <v>35</v>
      </c>
      <c r="U1313" s="435">
        <f t="shared" si="657"/>
        <v>38.61538461538462</v>
      </c>
      <c r="V1313" s="459">
        <v>481.59300000000002</v>
      </c>
      <c r="W1313" s="318">
        <f t="shared" si="659"/>
        <v>0</v>
      </c>
      <c r="X1313" s="553">
        <f t="shared" si="648"/>
        <v>0</v>
      </c>
      <c r="Y1313" s="438" t="s">
        <v>773</v>
      </c>
      <c r="Z1313" s="436">
        <f t="shared" si="658"/>
        <v>35</v>
      </c>
      <c r="AA1313" s="428"/>
      <c r="AB1313" s="171"/>
      <c r="AC1313" s="1"/>
      <c r="AD1313" s="2"/>
      <c r="AE1313" s="2"/>
      <c r="AF1313" s="2"/>
      <c r="AG1313" s="2"/>
      <c r="AH1313" s="2"/>
      <c r="AI1313" s="2"/>
      <c r="AJ1313" s="2"/>
      <c r="AK1313" s="122"/>
      <c r="AL1313" s="2"/>
      <c r="AM1313" s="2"/>
      <c r="AN1313" s="2"/>
      <c r="AO1313" s="2"/>
      <c r="AP1313" s="2"/>
      <c r="AQ1313" s="2"/>
      <c r="AR1313" s="2"/>
      <c r="AS1313" s="2"/>
      <c r="AT1313" s="2"/>
      <c r="AU1313" s="2"/>
      <c r="AV1313" s="2"/>
      <c r="AW1313" s="2"/>
      <c r="AX1313" s="2"/>
      <c r="AY1313" s="2"/>
      <c r="AZ1313" s="2"/>
      <c r="BA1313" s="2"/>
      <c r="BB1313" s="2"/>
      <c r="BC1313" s="2"/>
      <c r="BD1313" s="2"/>
      <c r="BE1313" s="2"/>
    </row>
    <row r="1314" spans="1:57" s="3" customFormat="1" ht="8.25" customHeight="1">
      <c r="A1314" s="508"/>
      <c r="B1314" s="268"/>
      <c r="C1314" s="322"/>
      <c r="D1314" s="268"/>
      <c r="E1314" s="269"/>
      <c r="F1314" s="270"/>
      <c r="G1314" s="271"/>
      <c r="H1314" s="271"/>
      <c r="I1314" s="271"/>
      <c r="J1314" s="271"/>
      <c r="K1314" s="271"/>
      <c r="L1314" s="271"/>
      <c r="M1314" s="397"/>
      <c r="N1314" s="204"/>
      <c r="O1314" s="305"/>
      <c r="P1314" s="397"/>
      <c r="Q1314" s="397"/>
      <c r="R1314" s="739"/>
      <c r="S1314" s="764"/>
      <c r="T1314" s="331"/>
      <c r="U1314" s="331"/>
      <c r="V1314" s="331"/>
      <c r="W1314" s="771" t="s">
        <v>22</v>
      </c>
      <c r="X1314" s="553">
        <v>0</v>
      </c>
      <c r="Y1314" s="423"/>
      <c r="Z1314" s="170"/>
      <c r="AA1314" s="88"/>
      <c r="AB1314" s="171"/>
      <c r="AC1314" s="88"/>
      <c r="AD1314" s="162"/>
      <c r="AE1314" s="162"/>
      <c r="AF1314" s="162"/>
      <c r="AG1314" s="162"/>
      <c r="AH1314" s="162"/>
      <c r="AI1314" s="162"/>
      <c r="AJ1314" s="162"/>
      <c r="AK1314" s="163"/>
      <c r="AL1314" s="162"/>
      <c r="AM1314" s="162"/>
      <c r="AN1314" s="162"/>
      <c r="AO1314" s="162"/>
      <c r="AP1314" s="162"/>
      <c r="AQ1314" s="162"/>
      <c r="AR1314" s="162"/>
      <c r="AS1314" s="162"/>
      <c r="AT1314" s="162"/>
      <c r="AU1314" s="162"/>
      <c r="AV1314" s="162"/>
      <c r="AW1314" s="162"/>
      <c r="AX1314" s="162"/>
      <c r="AY1314" s="162"/>
      <c r="AZ1314" s="162"/>
      <c r="BA1314" s="162"/>
      <c r="BB1314" s="162"/>
      <c r="BC1314" s="162"/>
      <c r="BD1314" s="162"/>
      <c r="BE1314" s="162"/>
    </row>
    <row r="1315" spans="1:57" s="3" customFormat="1" ht="24.75" customHeight="1">
      <c r="A1315" s="505"/>
      <c r="B1315" s="490"/>
      <c r="C1315" s="322"/>
      <c r="D1315" s="132"/>
      <c r="E1315" s="261"/>
      <c r="F1315" s="255"/>
      <c r="G1315" s="585" t="s">
        <v>13</v>
      </c>
      <c r="H1315" s="585" t="s">
        <v>14</v>
      </c>
      <c r="I1315" s="585" t="s">
        <v>15</v>
      </c>
      <c r="J1315" s="585" t="s">
        <v>16</v>
      </c>
      <c r="K1315" s="585" t="s">
        <v>17</v>
      </c>
      <c r="L1315" s="870"/>
      <c r="M1315" s="871"/>
      <c r="N1315" s="103"/>
      <c r="O1315" s="104"/>
      <c r="P1315" s="917">
        <f>IF(SUM(G1316:O1329)&gt;0,0.1,0)</f>
        <v>0</v>
      </c>
      <c r="Q1315" s="391"/>
      <c r="R1315" s="735"/>
      <c r="S1315" s="763"/>
      <c r="T1315" s="332"/>
      <c r="U1315" s="332"/>
      <c r="V1315" s="332"/>
      <c r="W1315" s="769"/>
      <c r="X1315" s="553">
        <v>0</v>
      </c>
      <c r="Y1315" s="423"/>
      <c r="Z1315" s="1"/>
      <c r="AA1315" s="1"/>
      <c r="AB1315" s="171"/>
      <c r="AC1315" s="1"/>
      <c r="AD1315" s="2"/>
      <c r="AE1315" s="2"/>
      <c r="AF1315" s="2"/>
      <c r="AG1315" s="2"/>
      <c r="AH1315" s="2"/>
      <c r="AI1315" s="2"/>
      <c r="AJ1315" s="2"/>
      <c r="AK1315" s="122"/>
      <c r="AL1315" s="2"/>
      <c r="AM1315" s="2"/>
      <c r="AN1315" s="2"/>
      <c r="AO1315" s="2"/>
      <c r="AP1315" s="2"/>
      <c r="AQ1315" s="2"/>
      <c r="AR1315" s="2"/>
      <c r="AS1315" s="2"/>
      <c r="AT1315" s="2"/>
      <c r="AU1315" s="2"/>
      <c r="AV1315" s="2"/>
      <c r="AW1315" s="2"/>
      <c r="AX1315" s="2"/>
      <c r="AY1315" s="2"/>
      <c r="AZ1315" s="2"/>
      <c r="BA1315" s="2"/>
      <c r="BB1315" s="2"/>
      <c r="BC1315" s="2"/>
      <c r="BD1315" s="2"/>
      <c r="BE1315" s="2"/>
    </row>
    <row r="1316" spans="1:57" s="3" customFormat="1" ht="6.75" customHeight="1">
      <c r="A1316" s="508"/>
      <c r="B1316" s="268"/>
      <c r="C1316" s="322"/>
      <c r="D1316" s="268"/>
      <c r="E1316" s="269"/>
      <c r="F1316" s="270"/>
      <c r="G1316" s="271"/>
      <c r="H1316" s="271"/>
      <c r="I1316" s="271"/>
      <c r="J1316" s="271"/>
      <c r="K1316" s="271"/>
      <c r="L1316" s="271"/>
      <c r="M1316" s="397"/>
      <c r="N1316" s="204"/>
      <c r="O1316" s="305"/>
      <c r="P1316" s="397"/>
      <c r="Q1316" s="397"/>
      <c r="R1316" s="739"/>
      <c r="S1316" s="764"/>
      <c r="T1316" s="331"/>
      <c r="U1316" s="331"/>
      <c r="V1316" s="331"/>
      <c r="W1316" s="771" t="s">
        <v>22</v>
      </c>
      <c r="X1316" s="553">
        <v>0</v>
      </c>
      <c r="Y1316" s="423"/>
      <c r="Z1316" s="170"/>
      <c r="AA1316" s="88"/>
      <c r="AB1316" s="171"/>
      <c r="AC1316" s="88"/>
      <c r="AD1316" s="162"/>
      <c r="AE1316" s="162"/>
      <c r="AF1316" s="162"/>
      <c r="AG1316" s="162"/>
      <c r="AH1316" s="162"/>
      <c r="AI1316" s="162"/>
      <c r="AJ1316" s="162"/>
      <c r="AK1316" s="163"/>
      <c r="AL1316" s="162"/>
      <c r="AM1316" s="162"/>
      <c r="AN1316" s="162"/>
      <c r="AO1316" s="162"/>
      <c r="AP1316" s="162"/>
      <c r="AQ1316" s="162"/>
      <c r="AR1316" s="162"/>
      <c r="AS1316" s="162"/>
      <c r="AT1316" s="162"/>
      <c r="AU1316" s="162"/>
      <c r="AV1316" s="162"/>
      <c r="AW1316" s="162"/>
      <c r="AX1316" s="162"/>
      <c r="AY1316" s="162"/>
      <c r="AZ1316" s="162"/>
      <c r="BA1316" s="162"/>
      <c r="BB1316" s="162"/>
      <c r="BC1316" s="162"/>
      <c r="BD1316" s="162"/>
      <c r="BE1316" s="162"/>
    </row>
    <row r="1317" spans="1:57" s="3" customFormat="1" ht="63.75" customHeight="1">
      <c r="A1317" s="521" t="s">
        <v>11</v>
      </c>
      <c r="B1317" s="477"/>
      <c r="C1317" s="512" t="s">
        <v>784</v>
      </c>
      <c r="D1317" s="16" t="s">
        <v>665</v>
      </c>
      <c r="E1317" s="63" t="s">
        <v>575</v>
      </c>
      <c r="F1317" s="75" t="s">
        <v>62</v>
      </c>
      <c r="G1317" s="67"/>
      <c r="H1317" s="613"/>
      <c r="I1317" s="258"/>
      <c r="J1317" s="258"/>
      <c r="K1317" s="258"/>
      <c r="L1317" s="258"/>
      <c r="M1317" s="872"/>
      <c r="N1317" s="216"/>
      <c r="O1317" s="50">
        <f t="shared" ref="O1317:O1318" si="660">SUBTOTAL(9,G1317:M1317)</f>
        <v>0</v>
      </c>
      <c r="P1317" s="94">
        <f t="shared" ref="P1317:P1318" si="661">O1317</f>
        <v>0</v>
      </c>
      <c r="Q1317" s="679">
        <v>15</v>
      </c>
      <c r="R1317" s="737">
        <v>975</v>
      </c>
      <c r="S1317" s="746">
        <v>780</v>
      </c>
      <c r="T1317" s="455">
        <v>20</v>
      </c>
      <c r="U1317" s="435">
        <v>38.61538461538462</v>
      </c>
      <c r="V1317" s="459">
        <v>598.5</v>
      </c>
      <c r="W1317" s="753">
        <f t="shared" ref="W1317:W1318" si="662">S1317*O1317</f>
        <v>0</v>
      </c>
      <c r="X1317" s="553">
        <f t="shared" ref="X1317:X1318" si="663">R1317*P1317</f>
        <v>0</v>
      </c>
      <c r="Y1317" s="438" t="s">
        <v>773</v>
      </c>
      <c r="Z1317" s="436">
        <v>20</v>
      </c>
      <c r="AA1317" s="428"/>
      <c r="AB1317" s="2"/>
      <c r="AC1317" s="1"/>
      <c r="AD1317" s="2"/>
      <c r="AE1317" s="2"/>
      <c r="AF1317" s="2"/>
      <c r="AG1317" s="2"/>
      <c r="AH1317" s="2"/>
      <c r="AI1317" s="2"/>
      <c r="AJ1317" s="2"/>
      <c r="AK1317" s="122"/>
      <c r="AL1317" s="2"/>
      <c r="AM1317" s="2"/>
      <c r="AN1317" s="2"/>
      <c r="AO1317" s="2"/>
      <c r="AP1317" s="2"/>
      <c r="AQ1317" s="2"/>
      <c r="AR1317" s="2"/>
      <c r="AS1317" s="2"/>
      <c r="AT1317" s="2"/>
      <c r="AU1317" s="2"/>
      <c r="AV1317" s="2"/>
      <c r="AW1317" s="2"/>
      <c r="AX1317" s="2"/>
      <c r="AY1317" s="2"/>
      <c r="AZ1317" s="2"/>
      <c r="BA1317" s="2"/>
      <c r="BB1317" s="2"/>
      <c r="BC1317" s="2"/>
      <c r="BD1317" s="2"/>
      <c r="BE1317" s="2"/>
    </row>
    <row r="1318" spans="1:57" s="3" customFormat="1" ht="63.75" customHeight="1">
      <c r="A1318" s="521" t="s">
        <v>11</v>
      </c>
      <c r="B1318" s="477"/>
      <c r="C1318" s="512" t="s">
        <v>784</v>
      </c>
      <c r="D1318" s="16" t="s">
        <v>246</v>
      </c>
      <c r="E1318" s="63" t="s">
        <v>575</v>
      </c>
      <c r="F1318" s="75" t="s">
        <v>47</v>
      </c>
      <c r="G1318" s="67"/>
      <c r="H1318" s="614"/>
      <c r="I1318" s="614"/>
      <c r="J1318" s="633"/>
      <c r="K1318" s="258"/>
      <c r="L1318" s="258"/>
      <c r="M1318" s="258"/>
      <c r="N1318" s="216"/>
      <c r="O1318" s="50">
        <f t="shared" si="660"/>
        <v>0</v>
      </c>
      <c r="P1318" s="94">
        <f t="shared" si="661"/>
        <v>0</v>
      </c>
      <c r="Q1318" s="679">
        <v>13.659999999999998</v>
      </c>
      <c r="R1318" s="737">
        <v>887.89999999999986</v>
      </c>
      <c r="S1318" s="746">
        <v>710.31999999999994</v>
      </c>
      <c r="T1318" s="455">
        <v>20</v>
      </c>
      <c r="U1318" s="435">
        <v>33.537447910800751</v>
      </c>
      <c r="V1318" s="459">
        <v>590.12099999999998</v>
      </c>
      <c r="W1318" s="753">
        <f t="shared" si="662"/>
        <v>0</v>
      </c>
      <c r="X1318" s="553">
        <f t="shared" si="663"/>
        <v>0</v>
      </c>
      <c r="Y1318" s="438" t="s">
        <v>773</v>
      </c>
      <c r="Z1318" s="436">
        <v>20</v>
      </c>
      <c r="AA1318" s="428"/>
      <c r="AB1318" s="2"/>
      <c r="AC1318" s="1"/>
      <c r="AD1318" s="2"/>
      <c r="AE1318" s="2"/>
      <c r="AF1318" s="2"/>
      <c r="AG1318" s="2"/>
      <c r="AH1318" s="2"/>
      <c r="AI1318" s="2"/>
      <c r="AJ1318" s="2"/>
      <c r="AK1318" s="122"/>
      <c r="AL1318" s="2"/>
      <c r="AM1318" s="2"/>
      <c r="AN1318" s="2"/>
      <c r="AO1318" s="2"/>
      <c r="AP1318" s="2"/>
      <c r="AQ1318" s="2"/>
      <c r="AR1318" s="2"/>
      <c r="AS1318" s="2"/>
      <c r="AT1318" s="2"/>
      <c r="AU1318" s="2"/>
      <c r="AV1318" s="2"/>
      <c r="AW1318" s="2"/>
      <c r="AX1318" s="2"/>
      <c r="AY1318" s="2"/>
      <c r="AZ1318" s="2"/>
      <c r="BA1318" s="2"/>
      <c r="BB1318" s="2"/>
      <c r="BC1318" s="2"/>
      <c r="BD1318" s="2"/>
      <c r="BE1318" s="2"/>
    </row>
    <row r="1319" spans="1:57" s="3" customFormat="1" ht="63.75" hidden="1" customHeight="1">
      <c r="A1319" s="521" t="s">
        <v>11</v>
      </c>
      <c r="B1319" s="477"/>
      <c r="C1319" s="512" t="s">
        <v>784</v>
      </c>
      <c r="D1319" s="16" t="s">
        <v>246</v>
      </c>
      <c r="E1319" s="63" t="s">
        <v>575</v>
      </c>
      <c r="F1319" s="75" t="s">
        <v>54</v>
      </c>
      <c r="G1319" s="67"/>
      <c r="H1319" s="614"/>
      <c r="I1319" s="614"/>
      <c r="J1319" s="633"/>
      <c r="K1319" s="258"/>
      <c r="L1319" s="258"/>
      <c r="M1319" s="258"/>
      <c r="N1319" s="216">
        <v>0</v>
      </c>
      <c r="O1319" s="50">
        <f t="shared" ref="O1319:O1328" si="664">SUBTOTAL(9,G1319:M1319)</f>
        <v>0</v>
      </c>
      <c r="P1319" s="94">
        <f t="shared" ref="P1319:P1328" si="665">O1319</f>
        <v>0</v>
      </c>
      <c r="Q1319" s="679">
        <v>13.659999999999998</v>
      </c>
      <c r="R1319" s="737">
        <v>887.89999999999986</v>
      </c>
      <c r="S1319" s="746">
        <v>710.31999999999994</v>
      </c>
      <c r="T1319" s="455">
        <v>20</v>
      </c>
      <c r="U1319" s="435">
        <v>33.537447910800751</v>
      </c>
      <c r="V1319" s="459">
        <v>590.12099999999998</v>
      </c>
      <c r="W1319" s="753">
        <f t="shared" ref="W1319:W1328" si="666">S1319*O1319</f>
        <v>0</v>
      </c>
      <c r="X1319" s="553">
        <f t="shared" ref="X1319:X1328" si="667">R1319*P1319</f>
        <v>0</v>
      </c>
      <c r="Y1319" s="438" t="s">
        <v>773</v>
      </c>
      <c r="Z1319" s="436">
        <v>20</v>
      </c>
      <c r="AA1319" s="428"/>
      <c r="AB1319" s="2"/>
      <c r="AC1319" s="1"/>
      <c r="AD1319" s="2"/>
      <c r="AE1319" s="2"/>
      <c r="AF1319" s="2"/>
      <c r="AG1319" s="2"/>
      <c r="AH1319" s="2"/>
      <c r="AI1319" s="2"/>
      <c r="AJ1319" s="2"/>
      <c r="AK1319" s="122"/>
      <c r="AL1319" s="2"/>
      <c r="AM1319" s="2"/>
      <c r="AN1319" s="2"/>
      <c r="AO1319" s="2"/>
      <c r="AP1319" s="2"/>
      <c r="AQ1319" s="2"/>
      <c r="AR1319" s="2"/>
      <c r="AS1319" s="2"/>
      <c r="AT1319" s="2"/>
      <c r="AU1319" s="2"/>
      <c r="AV1319" s="2"/>
      <c r="AW1319" s="2"/>
      <c r="AX1319" s="2"/>
      <c r="AY1319" s="2"/>
      <c r="AZ1319" s="2"/>
      <c r="BA1319" s="2"/>
      <c r="BB1319" s="2"/>
      <c r="BC1319" s="2"/>
      <c r="BD1319" s="2"/>
      <c r="BE1319" s="2"/>
    </row>
    <row r="1320" spans="1:57" s="3" customFormat="1" ht="63.75" hidden="1" customHeight="1">
      <c r="A1320" s="521" t="s">
        <v>11</v>
      </c>
      <c r="B1320" s="477"/>
      <c r="C1320" s="512" t="s">
        <v>784</v>
      </c>
      <c r="D1320" s="16" t="s">
        <v>246</v>
      </c>
      <c r="E1320" s="63" t="s">
        <v>575</v>
      </c>
      <c r="F1320" s="75" t="s">
        <v>62</v>
      </c>
      <c r="G1320" s="67"/>
      <c r="H1320" s="539" t="s">
        <v>792</v>
      </c>
      <c r="I1320" s="614"/>
      <c r="J1320" s="633"/>
      <c r="K1320" s="258"/>
      <c r="L1320" s="258"/>
      <c r="M1320" s="258"/>
      <c r="N1320" s="216">
        <v>0</v>
      </c>
      <c r="O1320" s="50">
        <f t="shared" si="664"/>
        <v>0</v>
      </c>
      <c r="P1320" s="94">
        <f t="shared" si="665"/>
        <v>0</v>
      </c>
      <c r="Q1320" s="679">
        <v>13.659999999999998</v>
      </c>
      <c r="R1320" s="737">
        <v>887.89999999999986</v>
      </c>
      <c r="S1320" s="746">
        <v>710.31999999999994</v>
      </c>
      <c r="T1320" s="455">
        <v>20</v>
      </c>
      <c r="U1320" s="435">
        <v>33.537447910800751</v>
      </c>
      <c r="V1320" s="459">
        <v>590.12099999999998</v>
      </c>
      <c r="W1320" s="753">
        <f t="shared" si="666"/>
        <v>0</v>
      </c>
      <c r="X1320" s="553">
        <f t="shared" si="667"/>
        <v>0</v>
      </c>
      <c r="Y1320" s="438" t="s">
        <v>773</v>
      </c>
      <c r="Z1320" s="436">
        <v>20</v>
      </c>
      <c r="AA1320" s="428"/>
      <c r="AB1320" s="2"/>
      <c r="AC1320" s="1"/>
      <c r="AD1320" s="2"/>
      <c r="AE1320" s="2"/>
      <c r="AF1320" s="2"/>
      <c r="AG1320" s="2"/>
      <c r="AH1320" s="2"/>
      <c r="AI1320" s="2"/>
      <c r="AJ1320" s="2"/>
      <c r="AK1320" s="122"/>
      <c r="AL1320" s="2"/>
      <c r="AM1320" s="2"/>
      <c r="AN1320" s="2"/>
      <c r="AO1320" s="2"/>
      <c r="AP1320" s="2"/>
      <c r="AQ1320" s="2"/>
      <c r="AR1320" s="2"/>
      <c r="AS1320" s="2"/>
      <c r="AT1320" s="2"/>
      <c r="AU1320" s="2"/>
      <c r="AV1320" s="2"/>
      <c r="AW1320" s="2"/>
      <c r="AX1320" s="2"/>
      <c r="AY1320" s="2"/>
      <c r="AZ1320" s="2"/>
      <c r="BA1320" s="2"/>
      <c r="BB1320" s="2"/>
      <c r="BC1320" s="2"/>
      <c r="BD1320" s="2"/>
      <c r="BE1320" s="2"/>
    </row>
    <row r="1321" spans="1:57" s="3" customFormat="1" ht="63.75" customHeight="1">
      <c r="A1321" s="521" t="s">
        <v>11</v>
      </c>
      <c r="B1321" s="477"/>
      <c r="C1321" s="512" t="s">
        <v>784</v>
      </c>
      <c r="D1321" s="16">
        <v>3005</v>
      </c>
      <c r="E1321" s="63" t="s">
        <v>245</v>
      </c>
      <c r="F1321" s="75" t="s">
        <v>62</v>
      </c>
      <c r="G1321" s="67"/>
      <c r="H1321" s="614"/>
      <c r="I1321" s="614"/>
      <c r="J1321" s="258"/>
      <c r="K1321" s="258"/>
      <c r="L1321" s="258"/>
      <c r="M1321" s="258"/>
      <c r="N1321" s="216"/>
      <c r="O1321" s="50">
        <f t="shared" si="664"/>
        <v>0</v>
      </c>
      <c r="P1321" s="94">
        <f t="shared" si="665"/>
        <v>0</v>
      </c>
      <c r="Q1321" s="679">
        <v>13.66</v>
      </c>
      <c r="R1321" s="737">
        <v>887.9</v>
      </c>
      <c r="S1321" s="746">
        <v>710.32</v>
      </c>
      <c r="T1321" s="455">
        <v>20</v>
      </c>
      <c r="U1321" s="435">
        <v>25.628449149679014</v>
      </c>
      <c r="V1321" s="459">
        <v>660.34500000000003</v>
      </c>
      <c r="W1321" s="753">
        <f t="shared" si="666"/>
        <v>0</v>
      </c>
      <c r="X1321" s="553">
        <f t="shared" si="667"/>
        <v>0</v>
      </c>
      <c r="Y1321" s="438" t="s">
        <v>773</v>
      </c>
      <c r="Z1321" s="436">
        <v>20</v>
      </c>
      <c r="AA1321" s="428"/>
      <c r="AB1321" s="2"/>
      <c r="AC1321" s="1"/>
      <c r="AD1321" s="2"/>
      <c r="AE1321" s="2"/>
      <c r="AF1321" s="2"/>
      <c r="AG1321" s="2"/>
      <c r="AH1321" s="2"/>
      <c r="AI1321" s="2"/>
      <c r="AJ1321" s="2"/>
      <c r="AK1321" s="122"/>
      <c r="AL1321" s="2"/>
      <c r="AM1321" s="2"/>
      <c r="AN1321" s="2"/>
      <c r="AO1321" s="2"/>
      <c r="AP1321" s="2"/>
      <c r="AQ1321" s="2"/>
      <c r="AR1321" s="2"/>
      <c r="AS1321" s="2"/>
      <c r="AT1321" s="2"/>
      <c r="AU1321" s="2"/>
      <c r="AV1321" s="2"/>
      <c r="AW1321" s="2"/>
      <c r="AX1321" s="2"/>
      <c r="AY1321" s="2"/>
      <c r="AZ1321" s="2"/>
      <c r="BA1321" s="2"/>
      <c r="BB1321" s="2"/>
      <c r="BC1321" s="2"/>
      <c r="BD1321" s="2"/>
      <c r="BE1321" s="2"/>
    </row>
    <row r="1322" spans="1:57" s="3" customFormat="1" ht="63.75" customHeight="1">
      <c r="A1322" s="521" t="s">
        <v>11</v>
      </c>
      <c r="B1322" s="477"/>
      <c r="C1322" s="512" t="s">
        <v>784</v>
      </c>
      <c r="D1322" s="16" t="s">
        <v>756</v>
      </c>
      <c r="E1322" s="63" t="s">
        <v>245</v>
      </c>
      <c r="F1322" s="75" t="s">
        <v>125</v>
      </c>
      <c r="G1322" s="67"/>
      <c r="H1322" s="614"/>
      <c r="I1322" s="258"/>
      <c r="J1322" s="258"/>
      <c r="K1322" s="258"/>
      <c r="L1322" s="258"/>
      <c r="M1322" s="258"/>
      <c r="N1322" s="216"/>
      <c r="O1322" s="50">
        <f t="shared" si="664"/>
        <v>0</v>
      </c>
      <c r="P1322" s="94">
        <f t="shared" si="665"/>
        <v>0</v>
      </c>
      <c r="Q1322" s="679">
        <v>13.18</v>
      </c>
      <c r="R1322" s="737">
        <v>856.69999999999993</v>
      </c>
      <c r="S1322" s="746">
        <v>685.36</v>
      </c>
      <c r="T1322" s="455">
        <v>20</v>
      </c>
      <c r="U1322" s="435">
        <v>27.623905684603713</v>
      </c>
      <c r="V1322" s="459">
        <v>620.04599999999994</v>
      </c>
      <c r="W1322" s="753">
        <f t="shared" si="666"/>
        <v>0</v>
      </c>
      <c r="X1322" s="553">
        <f t="shared" si="667"/>
        <v>0</v>
      </c>
      <c r="Y1322" s="438" t="s">
        <v>773</v>
      </c>
      <c r="Z1322" s="436">
        <v>20</v>
      </c>
      <c r="AA1322" s="428"/>
      <c r="AB1322" s="2"/>
      <c r="AC1322" s="1"/>
      <c r="AD1322" s="2"/>
      <c r="AE1322" s="2"/>
      <c r="AF1322" s="2"/>
      <c r="AG1322" s="2"/>
      <c r="AH1322" s="2"/>
      <c r="AI1322" s="2"/>
      <c r="AJ1322" s="2"/>
      <c r="AK1322" s="122"/>
      <c r="AL1322" s="2"/>
      <c r="AM1322" s="2"/>
      <c r="AN1322" s="2"/>
      <c r="AO1322" s="2"/>
      <c r="AP1322" s="2"/>
      <c r="AQ1322" s="2"/>
      <c r="AR1322" s="2"/>
      <c r="AS1322" s="2"/>
      <c r="AT1322" s="2"/>
      <c r="AU1322" s="2"/>
      <c r="AV1322" s="2"/>
      <c r="AW1322" s="2"/>
      <c r="AX1322" s="2"/>
      <c r="AY1322" s="2"/>
      <c r="AZ1322" s="2"/>
      <c r="BA1322" s="2"/>
      <c r="BB1322" s="2"/>
      <c r="BC1322" s="2"/>
      <c r="BD1322" s="2"/>
      <c r="BE1322" s="2"/>
    </row>
    <row r="1323" spans="1:57" s="3" customFormat="1" ht="63.75" customHeight="1">
      <c r="A1323" s="521" t="s">
        <v>11</v>
      </c>
      <c r="B1323" s="477"/>
      <c r="C1323" s="512" t="s">
        <v>784</v>
      </c>
      <c r="D1323" s="62" t="s">
        <v>710</v>
      </c>
      <c r="E1323" s="63" t="s">
        <v>245</v>
      </c>
      <c r="F1323" s="75" t="s">
        <v>5</v>
      </c>
      <c r="G1323" s="67"/>
      <c r="H1323" s="614"/>
      <c r="I1323" s="614"/>
      <c r="J1323" s="258"/>
      <c r="K1323" s="258"/>
      <c r="L1323" s="258"/>
      <c r="M1323" s="258"/>
      <c r="N1323" s="216"/>
      <c r="O1323" s="50">
        <f t="shared" si="664"/>
        <v>0</v>
      </c>
      <c r="P1323" s="94">
        <f t="shared" si="665"/>
        <v>0</v>
      </c>
      <c r="Q1323" s="679">
        <v>13.18</v>
      </c>
      <c r="R1323" s="737">
        <v>856.69999999999993</v>
      </c>
      <c r="S1323" s="746">
        <v>685.36</v>
      </c>
      <c r="T1323" s="455">
        <v>20</v>
      </c>
      <c r="U1323" s="435">
        <v>26.459554102953192</v>
      </c>
      <c r="V1323" s="459">
        <v>630.02099999999996</v>
      </c>
      <c r="W1323" s="753">
        <f t="shared" si="666"/>
        <v>0</v>
      </c>
      <c r="X1323" s="553">
        <f t="shared" si="667"/>
        <v>0</v>
      </c>
      <c r="Y1323" s="438" t="s">
        <v>773</v>
      </c>
      <c r="Z1323" s="436">
        <v>20</v>
      </c>
      <c r="AA1323" s="428"/>
      <c r="AB1323" s="2"/>
      <c r="AC1323" s="1"/>
      <c r="AD1323" s="2"/>
      <c r="AE1323" s="2"/>
      <c r="AF1323" s="2"/>
      <c r="AG1323" s="2"/>
      <c r="AH1323" s="2"/>
      <c r="AI1323" s="2"/>
      <c r="AJ1323" s="2"/>
      <c r="AK1323" s="122"/>
      <c r="AL1323" s="2"/>
      <c r="AM1323" s="2"/>
      <c r="AN1323" s="2"/>
      <c r="AO1323" s="2"/>
      <c r="AP1323" s="2"/>
      <c r="AQ1323" s="2"/>
      <c r="AR1323" s="2"/>
      <c r="AS1323" s="2"/>
      <c r="AT1323" s="2"/>
      <c r="AU1323" s="2"/>
      <c r="AV1323" s="2"/>
      <c r="AW1323" s="2"/>
      <c r="AX1323" s="2"/>
      <c r="AY1323" s="2"/>
      <c r="AZ1323" s="2"/>
      <c r="BA1323" s="2"/>
      <c r="BB1323" s="2"/>
      <c r="BC1323" s="2"/>
      <c r="BD1323" s="2"/>
      <c r="BE1323" s="2"/>
    </row>
    <row r="1324" spans="1:57" s="3" customFormat="1" ht="63.75" hidden="1" customHeight="1">
      <c r="A1324" s="521" t="s">
        <v>11</v>
      </c>
      <c r="B1324" s="477"/>
      <c r="C1324" s="512" t="s">
        <v>784</v>
      </c>
      <c r="D1324" s="62" t="s">
        <v>664</v>
      </c>
      <c r="E1324" s="63" t="s">
        <v>245</v>
      </c>
      <c r="F1324" s="75" t="s">
        <v>47</v>
      </c>
      <c r="G1324" s="67"/>
      <c r="H1324" s="614"/>
      <c r="I1324" s="614"/>
      <c r="J1324" s="258"/>
      <c r="K1324" s="258"/>
      <c r="L1324" s="258"/>
      <c r="M1324" s="258"/>
      <c r="N1324" s="216">
        <v>0</v>
      </c>
      <c r="O1324" s="50">
        <f t="shared" si="664"/>
        <v>0</v>
      </c>
      <c r="P1324" s="94">
        <f t="shared" si="665"/>
        <v>0</v>
      </c>
      <c r="Q1324" s="679">
        <v>12.08</v>
      </c>
      <c r="R1324" s="737">
        <v>785.2</v>
      </c>
      <c r="S1324" s="746">
        <v>628.16000000000008</v>
      </c>
      <c r="T1324" s="455">
        <v>20</v>
      </c>
      <c r="U1324" s="435">
        <v>14.630667345899127</v>
      </c>
      <c r="V1324" s="459">
        <v>670.32</v>
      </c>
      <c r="W1324" s="753">
        <f t="shared" si="666"/>
        <v>0</v>
      </c>
      <c r="X1324" s="553">
        <f t="shared" si="667"/>
        <v>0</v>
      </c>
      <c r="Y1324" s="438" t="s">
        <v>773</v>
      </c>
      <c r="Z1324" s="436">
        <v>20</v>
      </c>
      <c r="AA1324" s="428"/>
      <c r="AB1324" s="2"/>
      <c r="AC1324" s="1"/>
      <c r="AD1324" s="2"/>
      <c r="AE1324" s="2"/>
      <c r="AF1324" s="2"/>
      <c r="AG1324" s="2"/>
      <c r="AH1324" s="2"/>
      <c r="AI1324" s="2"/>
      <c r="AJ1324" s="2"/>
      <c r="AK1324" s="122"/>
      <c r="AL1324" s="2"/>
      <c r="AM1324" s="2"/>
      <c r="AN1324" s="2"/>
      <c r="AO1324" s="2"/>
      <c r="AP1324" s="2"/>
      <c r="AQ1324" s="2"/>
      <c r="AR1324" s="2"/>
      <c r="AS1324" s="2"/>
      <c r="AT1324" s="2"/>
      <c r="AU1324" s="2"/>
      <c r="AV1324" s="2"/>
      <c r="AW1324" s="2"/>
      <c r="AX1324" s="2"/>
      <c r="AY1324" s="2"/>
      <c r="AZ1324" s="2"/>
      <c r="BA1324" s="2"/>
      <c r="BB1324" s="2"/>
      <c r="BC1324" s="2"/>
      <c r="BD1324" s="2"/>
      <c r="BE1324" s="2"/>
    </row>
    <row r="1325" spans="1:57" s="3" customFormat="1" ht="63.75" customHeight="1">
      <c r="A1325" s="521" t="s">
        <v>11</v>
      </c>
      <c r="B1325" s="477"/>
      <c r="C1325" s="512" t="s">
        <v>784</v>
      </c>
      <c r="D1325" s="62" t="s">
        <v>668</v>
      </c>
      <c r="E1325" s="63" t="s">
        <v>544</v>
      </c>
      <c r="F1325" s="75" t="s">
        <v>47</v>
      </c>
      <c r="G1325" s="67"/>
      <c r="H1325" s="614"/>
      <c r="I1325" s="258"/>
      <c r="J1325" s="258"/>
      <c r="K1325" s="258"/>
      <c r="L1325" s="258"/>
      <c r="M1325" s="258"/>
      <c r="N1325" s="216"/>
      <c r="O1325" s="50">
        <f>SUBTOTAL(9,G1325:M1325)</f>
        <v>0</v>
      </c>
      <c r="P1325" s="94">
        <f>O1325</f>
        <v>0</v>
      </c>
      <c r="Q1325" s="679">
        <v>16.72</v>
      </c>
      <c r="R1325" s="737">
        <v>1086.8</v>
      </c>
      <c r="S1325" s="746">
        <v>869.44</v>
      </c>
      <c r="T1325" s="455">
        <v>20</v>
      </c>
      <c r="U1325" s="435">
        <v>31.896853146853147</v>
      </c>
      <c r="V1325" s="459">
        <v>740.14499999999998</v>
      </c>
      <c r="W1325" s="753">
        <f>S1325*O1325</f>
        <v>0</v>
      </c>
      <c r="X1325" s="553">
        <f>R1325*P1325</f>
        <v>0</v>
      </c>
      <c r="Y1325" s="438" t="s">
        <v>773</v>
      </c>
      <c r="Z1325" s="436">
        <v>20</v>
      </c>
      <c r="AA1325" s="428"/>
      <c r="AB1325" s="2"/>
      <c r="AC1325" s="1"/>
      <c r="AD1325" s="2"/>
      <c r="AE1325" s="2"/>
      <c r="AF1325" s="2"/>
      <c r="AG1325" s="2"/>
      <c r="AH1325" s="2"/>
      <c r="AI1325" s="2"/>
      <c r="AJ1325" s="2"/>
      <c r="AK1325" s="122"/>
      <c r="AL1325" s="2"/>
      <c r="AM1325" s="2"/>
      <c r="AN1325" s="2"/>
      <c r="AO1325" s="2"/>
      <c r="AP1325" s="2"/>
      <c r="AQ1325" s="2"/>
      <c r="AR1325" s="2"/>
      <c r="AS1325" s="2"/>
      <c r="AT1325" s="2"/>
      <c r="AU1325" s="2"/>
      <c r="AV1325" s="2"/>
      <c r="AW1325" s="2"/>
      <c r="AX1325" s="2"/>
      <c r="AY1325" s="2"/>
      <c r="AZ1325" s="2"/>
      <c r="BA1325" s="2"/>
      <c r="BB1325" s="2"/>
      <c r="BC1325" s="2"/>
      <c r="BD1325" s="2"/>
      <c r="BE1325" s="2"/>
    </row>
    <row r="1326" spans="1:57" s="3" customFormat="1" ht="63.75" hidden="1" customHeight="1">
      <c r="A1326" s="521" t="s">
        <v>11</v>
      </c>
      <c r="B1326" s="477"/>
      <c r="C1326" s="512" t="s">
        <v>784</v>
      </c>
      <c r="D1326" s="16" t="s">
        <v>720</v>
      </c>
      <c r="E1326" s="63" t="s">
        <v>544</v>
      </c>
      <c r="F1326" s="75" t="s">
        <v>47</v>
      </c>
      <c r="G1326" s="254"/>
      <c r="H1326" s="614"/>
      <c r="I1326" s="614"/>
      <c r="J1326" s="258"/>
      <c r="K1326" s="258"/>
      <c r="L1326" s="258"/>
      <c r="M1326" s="258"/>
      <c r="N1326" s="216">
        <v>0</v>
      </c>
      <c r="O1326" s="50">
        <f t="shared" si="664"/>
        <v>0</v>
      </c>
      <c r="P1326" s="94">
        <f t="shared" si="665"/>
        <v>0</v>
      </c>
      <c r="Q1326" s="679">
        <v>13.66</v>
      </c>
      <c r="R1326" s="737">
        <v>887.9</v>
      </c>
      <c r="S1326" s="746">
        <v>710.32</v>
      </c>
      <c r="T1326" s="455">
        <v>20</v>
      </c>
      <c r="U1326" s="435">
        <v>17.764387881518189</v>
      </c>
      <c r="V1326" s="459">
        <v>730.17</v>
      </c>
      <c r="W1326" s="753">
        <f t="shared" si="666"/>
        <v>0</v>
      </c>
      <c r="X1326" s="553">
        <f t="shared" si="667"/>
        <v>0</v>
      </c>
      <c r="Y1326" s="438" t="s">
        <v>773</v>
      </c>
      <c r="Z1326" s="436">
        <v>20</v>
      </c>
      <c r="AA1326" s="428"/>
      <c r="AB1326" s="171"/>
      <c r="AC1326" s="1"/>
      <c r="AD1326" s="2"/>
      <c r="AE1326" s="2"/>
      <c r="AF1326" s="2"/>
      <c r="AG1326" s="2"/>
      <c r="AH1326" s="2"/>
      <c r="AI1326" s="2"/>
      <c r="AJ1326" s="2"/>
      <c r="AK1326" s="122"/>
      <c r="AL1326" s="2"/>
      <c r="AM1326" s="2"/>
      <c r="AN1326" s="2"/>
      <c r="AO1326" s="2"/>
      <c r="AP1326" s="2"/>
      <c r="AQ1326" s="2"/>
      <c r="AR1326" s="2"/>
      <c r="AS1326" s="2"/>
      <c r="AT1326" s="2"/>
      <c r="AU1326" s="2"/>
      <c r="AV1326" s="2"/>
      <c r="AW1326" s="2"/>
      <c r="AX1326" s="2"/>
      <c r="AY1326" s="2"/>
      <c r="AZ1326" s="2"/>
      <c r="BA1326" s="2"/>
      <c r="BB1326" s="2"/>
      <c r="BC1326" s="2"/>
      <c r="BD1326" s="2"/>
      <c r="BE1326" s="2"/>
    </row>
    <row r="1327" spans="1:57" s="3" customFormat="1" ht="63.75" customHeight="1">
      <c r="A1327" s="521" t="s">
        <v>11</v>
      </c>
      <c r="B1327" s="477"/>
      <c r="C1327" s="512" t="s">
        <v>784</v>
      </c>
      <c r="D1327" s="62" t="s">
        <v>707</v>
      </c>
      <c r="E1327" s="63" t="s">
        <v>544</v>
      </c>
      <c r="F1327" s="68" t="s">
        <v>47</v>
      </c>
      <c r="G1327" s="258"/>
      <c r="H1327" s="258"/>
      <c r="I1327" s="614"/>
      <c r="J1327" s="258"/>
      <c r="K1327" s="258"/>
      <c r="L1327" s="258"/>
      <c r="M1327" s="258"/>
      <c r="N1327" s="216"/>
      <c r="O1327" s="50">
        <f t="shared" si="664"/>
        <v>0</v>
      </c>
      <c r="P1327" s="94">
        <f t="shared" si="665"/>
        <v>0</v>
      </c>
      <c r="Q1327" s="679">
        <v>11.84</v>
      </c>
      <c r="R1327" s="737">
        <v>769.6</v>
      </c>
      <c r="S1327" s="746">
        <v>615.68000000000006</v>
      </c>
      <c r="T1327" s="455">
        <v>20</v>
      </c>
      <c r="U1327" s="435">
        <v>25.913331600831611</v>
      </c>
      <c r="V1327" s="459">
        <v>570.17099999999994</v>
      </c>
      <c r="W1327" s="753">
        <f t="shared" si="666"/>
        <v>0</v>
      </c>
      <c r="X1327" s="553">
        <f t="shared" si="667"/>
        <v>0</v>
      </c>
      <c r="Y1327" s="438" t="s">
        <v>773</v>
      </c>
      <c r="Z1327" s="436">
        <v>20</v>
      </c>
      <c r="AA1327" s="428"/>
      <c r="AB1327" s="171"/>
      <c r="AC1327" s="1"/>
      <c r="AD1327" s="2"/>
      <c r="AE1327" s="2"/>
      <c r="AF1327" s="2"/>
      <c r="AG1327" s="2"/>
      <c r="AH1327" s="2"/>
      <c r="AI1327" s="2"/>
      <c r="AJ1327" s="2"/>
      <c r="AK1327" s="122"/>
      <c r="AL1327" s="2"/>
      <c r="AM1327" s="2"/>
      <c r="AN1327" s="2"/>
      <c r="AO1327" s="2"/>
      <c r="AP1327" s="2"/>
      <c r="AQ1327" s="2"/>
      <c r="AR1327" s="2"/>
      <c r="AS1327" s="2"/>
      <c r="AT1327" s="2"/>
      <c r="AU1327" s="2"/>
      <c r="AV1327" s="2"/>
      <c r="AW1327" s="2"/>
      <c r="AX1327" s="2"/>
      <c r="AY1327" s="2"/>
      <c r="AZ1327" s="2"/>
      <c r="BA1327" s="2"/>
      <c r="BB1327" s="2"/>
      <c r="BC1327" s="2"/>
      <c r="BD1327" s="2"/>
      <c r="BE1327" s="2"/>
    </row>
    <row r="1328" spans="1:57" s="3" customFormat="1" ht="63.75" customHeight="1">
      <c r="A1328" s="521" t="s">
        <v>11</v>
      </c>
      <c r="B1328" s="477"/>
      <c r="C1328" s="512" t="s">
        <v>784</v>
      </c>
      <c r="D1328" s="16">
        <v>2288</v>
      </c>
      <c r="E1328" s="63" t="s">
        <v>544</v>
      </c>
      <c r="F1328" s="75" t="s">
        <v>47</v>
      </c>
      <c r="G1328" s="67"/>
      <c r="H1328" s="614"/>
      <c r="I1328" s="614"/>
      <c r="J1328" s="258"/>
      <c r="K1328" s="258"/>
      <c r="L1328" s="258"/>
      <c r="M1328" s="258"/>
      <c r="N1328" s="216"/>
      <c r="O1328" s="50">
        <f t="shared" si="664"/>
        <v>0</v>
      </c>
      <c r="P1328" s="94">
        <f t="shared" si="665"/>
        <v>0</v>
      </c>
      <c r="Q1328" s="679">
        <v>17.98</v>
      </c>
      <c r="R1328" s="737">
        <v>1168.7</v>
      </c>
      <c r="S1328" s="746">
        <v>934.96</v>
      </c>
      <c r="T1328" s="455">
        <v>20</v>
      </c>
      <c r="U1328" s="435">
        <v>36.225549756139308</v>
      </c>
      <c r="V1328" s="459">
        <v>745.33199999999999</v>
      </c>
      <c r="W1328" s="753">
        <f t="shared" si="666"/>
        <v>0</v>
      </c>
      <c r="X1328" s="553">
        <f t="shared" si="667"/>
        <v>0</v>
      </c>
      <c r="Y1328" s="438" t="s">
        <v>773</v>
      </c>
      <c r="Z1328" s="436">
        <v>20</v>
      </c>
      <c r="AA1328" s="428"/>
      <c r="AB1328" s="2"/>
      <c r="AC1328" s="1"/>
      <c r="AD1328" s="2"/>
      <c r="AE1328" s="2"/>
      <c r="AF1328" s="2"/>
      <c r="AG1328" s="2"/>
      <c r="AH1328" s="2"/>
      <c r="AI1328" s="2"/>
      <c r="AJ1328" s="2"/>
      <c r="AK1328" s="122"/>
      <c r="AL1328" s="2"/>
      <c r="AM1328" s="2"/>
      <c r="AN1328" s="2"/>
      <c r="AO1328" s="2"/>
      <c r="AP1328" s="2"/>
      <c r="AQ1328" s="2"/>
      <c r="AR1328" s="2"/>
      <c r="AS1328" s="2"/>
      <c r="AT1328" s="2"/>
      <c r="AU1328" s="2"/>
      <c r="AV1328" s="2"/>
      <c r="AW1328" s="2"/>
      <c r="AX1328" s="2"/>
      <c r="AY1328" s="2"/>
      <c r="AZ1328" s="2"/>
      <c r="BA1328" s="2"/>
      <c r="BB1328" s="2"/>
      <c r="BC1328" s="2"/>
      <c r="BD1328" s="2"/>
      <c r="BE1328" s="2"/>
    </row>
    <row r="1329" spans="1:57" s="3" customFormat="1" ht="11.25" customHeight="1">
      <c r="A1329" s="508"/>
      <c r="B1329" s="268"/>
      <c r="C1329" s="322"/>
      <c r="D1329" s="268"/>
      <c r="E1329" s="269"/>
      <c r="F1329" s="270"/>
      <c r="G1329" s="271"/>
      <c r="H1329" s="271"/>
      <c r="I1329" s="271"/>
      <c r="J1329" s="271"/>
      <c r="K1329" s="271"/>
      <c r="L1329" s="271"/>
      <c r="M1329" s="397"/>
      <c r="N1329" s="204"/>
      <c r="O1329" s="305"/>
      <c r="P1329" s="397"/>
      <c r="Q1329" s="397"/>
      <c r="R1329" s="739"/>
      <c r="S1329" s="764"/>
      <c r="T1329" s="331"/>
      <c r="U1329" s="331"/>
      <c r="V1329" s="331"/>
      <c r="W1329" s="771" t="s">
        <v>22</v>
      </c>
      <c r="X1329" s="553">
        <v>0</v>
      </c>
      <c r="Y1329" s="423"/>
      <c r="Z1329" s="170"/>
      <c r="AA1329" s="88"/>
      <c r="AB1329" s="171"/>
      <c r="AC1329" s="88"/>
      <c r="AD1329" s="162"/>
      <c r="AE1329" s="162"/>
      <c r="AF1329" s="162"/>
      <c r="AG1329" s="162"/>
      <c r="AH1329" s="162"/>
      <c r="AI1329" s="162"/>
      <c r="AJ1329" s="162"/>
      <c r="AK1329" s="163"/>
      <c r="AL1329" s="162"/>
      <c r="AM1329" s="162"/>
      <c r="AN1329" s="162"/>
      <c r="AO1329" s="162"/>
      <c r="AP1329" s="162"/>
      <c r="AQ1329" s="162"/>
      <c r="AR1329" s="162"/>
      <c r="AS1329" s="162"/>
      <c r="AT1329" s="162"/>
      <c r="AU1329" s="162"/>
      <c r="AV1329" s="162"/>
      <c r="AW1329" s="162"/>
      <c r="AX1329" s="162"/>
      <c r="AY1329" s="162"/>
      <c r="AZ1329" s="162"/>
      <c r="BA1329" s="162"/>
      <c r="BB1329" s="162"/>
      <c r="BC1329" s="162"/>
      <c r="BD1329" s="162"/>
      <c r="BE1329" s="162"/>
    </row>
    <row r="1330" spans="1:57" s="3" customFormat="1" ht="23.25" customHeight="1">
      <c r="A1330" s="505"/>
      <c r="B1330" s="490"/>
      <c r="C1330" s="322"/>
      <c r="D1330" s="132"/>
      <c r="E1330" s="261"/>
      <c r="F1330" s="255"/>
      <c r="G1330" s="585" t="s">
        <v>13</v>
      </c>
      <c r="H1330" s="585" t="s">
        <v>14</v>
      </c>
      <c r="I1330" s="585" t="s">
        <v>15</v>
      </c>
      <c r="J1330" s="585" t="s">
        <v>16</v>
      </c>
      <c r="K1330" s="585" t="s">
        <v>17</v>
      </c>
      <c r="L1330" s="870"/>
      <c r="M1330" s="871"/>
      <c r="N1330" s="103"/>
      <c r="O1330" s="104"/>
      <c r="P1330" s="128">
        <f>IF(SUM(G1331:M1348)&gt;0,0.1,0)</f>
        <v>0</v>
      </c>
      <c r="Q1330" s="391"/>
      <c r="R1330" s="735"/>
      <c r="S1330" s="763"/>
      <c r="T1330" s="332"/>
      <c r="U1330" s="332"/>
      <c r="V1330" s="332"/>
      <c r="W1330" s="769"/>
      <c r="X1330" s="553">
        <v>0</v>
      </c>
      <c r="Y1330" s="423"/>
      <c r="Z1330" s="1"/>
      <c r="AA1330" s="1"/>
      <c r="AB1330" s="171"/>
      <c r="AC1330" s="1"/>
      <c r="AD1330" s="2"/>
      <c r="AE1330" s="2"/>
      <c r="AF1330" s="2"/>
      <c r="AG1330" s="2"/>
      <c r="AH1330" s="2"/>
      <c r="AI1330" s="2"/>
      <c r="AJ1330" s="2"/>
      <c r="AK1330" s="122"/>
      <c r="AL1330" s="2"/>
      <c r="AM1330" s="2"/>
      <c r="AN1330" s="2"/>
      <c r="AO1330" s="2"/>
      <c r="AP1330" s="2"/>
      <c r="AQ1330" s="2"/>
      <c r="AR1330" s="2"/>
      <c r="AS1330" s="2"/>
      <c r="AT1330" s="2"/>
      <c r="AU1330" s="2"/>
      <c r="AV1330" s="2"/>
      <c r="AW1330" s="2"/>
      <c r="AX1330" s="2"/>
      <c r="AY1330" s="2"/>
      <c r="AZ1330" s="2"/>
      <c r="BA1330" s="2"/>
      <c r="BB1330" s="2"/>
      <c r="BC1330" s="2"/>
      <c r="BD1330" s="2"/>
      <c r="BE1330" s="2"/>
    </row>
    <row r="1331" spans="1:57" s="3" customFormat="1" ht="9.75" customHeight="1">
      <c r="A1331" s="508"/>
      <c r="B1331" s="268"/>
      <c r="C1331" s="322"/>
      <c r="D1331" s="268"/>
      <c r="E1331" s="269"/>
      <c r="F1331" s="270"/>
      <c r="G1331" s="271"/>
      <c r="H1331" s="271"/>
      <c r="I1331" s="271"/>
      <c r="J1331" s="271"/>
      <c r="K1331" s="271"/>
      <c r="L1331" s="271"/>
      <c r="M1331" s="397"/>
      <c r="N1331" s="204"/>
      <c r="O1331" s="305"/>
      <c r="P1331" s="397"/>
      <c r="Q1331" s="397"/>
      <c r="R1331" s="739"/>
      <c r="S1331" s="764"/>
      <c r="T1331" s="331"/>
      <c r="U1331" s="331"/>
      <c r="V1331" s="331"/>
      <c r="W1331" s="771" t="s">
        <v>22</v>
      </c>
      <c r="X1331" s="553">
        <v>0</v>
      </c>
      <c r="Y1331" s="423"/>
      <c r="Z1331" s="170"/>
      <c r="AA1331" s="88"/>
      <c r="AB1331" s="171"/>
      <c r="AC1331" s="88"/>
      <c r="AD1331" s="162"/>
      <c r="AE1331" s="162"/>
      <c r="AF1331" s="162"/>
      <c r="AG1331" s="162"/>
      <c r="AH1331" s="162"/>
      <c r="AI1331" s="162"/>
      <c r="AJ1331" s="162"/>
      <c r="AK1331" s="163"/>
      <c r="AL1331" s="162"/>
      <c r="AM1331" s="162"/>
      <c r="AN1331" s="162"/>
      <c r="AO1331" s="162"/>
      <c r="AP1331" s="162"/>
      <c r="AQ1331" s="162"/>
      <c r="AR1331" s="162"/>
      <c r="AS1331" s="162"/>
      <c r="AT1331" s="162"/>
      <c r="AU1331" s="162"/>
      <c r="AV1331" s="162"/>
      <c r="AW1331" s="162"/>
      <c r="AX1331" s="162"/>
      <c r="AY1331" s="162"/>
      <c r="AZ1331" s="162"/>
      <c r="BA1331" s="162"/>
      <c r="BB1331" s="162"/>
      <c r="BC1331" s="162"/>
      <c r="BD1331" s="162"/>
      <c r="BE1331" s="162"/>
    </row>
    <row r="1332" spans="1:57" s="3" customFormat="1" ht="63.75" customHeight="1">
      <c r="A1332" s="521" t="s">
        <v>11</v>
      </c>
      <c r="B1332" s="477"/>
      <c r="C1332" s="512" t="s">
        <v>784</v>
      </c>
      <c r="D1332" s="16">
        <v>3006</v>
      </c>
      <c r="E1332" s="63" t="s">
        <v>316</v>
      </c>
      <c r="F1332" s="68" t="s">
        <v>62</v>
      </c>
      <c r="G1332" s="258"/>
      <c r="H1332" s="614"/>
      <c r="I1332" s="614"/>
      <c r="J1332" s="258"/>
      <c r="K1332" s="258"/>
      <c r="L1332" s="258"/>
      <c r="M1332" s="258"/>
      <c r="N1332" s="216"/>
      <c r="O1332" s="50">
        <f>SUBTOTAL(9,G1332:M1332)</f>
        <v>0</v>
      </c>
      <c r="P1332" s="94">
        <f>O1332</f>
        <v>0</v>
      </c>
      <c r="Q1332" s="679">
        <v>13.66</v>
      </c>
      <c r="R1332" s="737">
        <v>887.9</v>
      </c>
      <c r="S1332" s="746">
        <v>710.32</v>
      </c>
      <c r="T1332" s="455">
        <v>20</v>
      </c>
      <c r="U1332" s="435">
        <v>44.232571235499499</v>
      </c>
      <c r="V1332" s="459">
        <v>495.15899999999999</v>
      </c>
      <c r="W1332" s="753">
        <f>S1332*O1332</f>
        <v>0</v>
      </c>
      <c r="X1332" s="553">
        <f>R1332*P1332</f>
        <v>0</v>
      </c>
      <c r="Y1332" s="438" t="s">
        <v>773</v>
      </c>
      <c r="Z1332" s="436">
        <v>20</v>
      </c>
      <c r="AA1332" s="428"/>
      <c r="AB1332" s="171"/>
      <c r="AC1332" s="1"/>
      <c r="AD1332" s="2"/>
      <c r="AE1332" s="2"/>
      <c r="AF1332" s="2"/>
      <c r="AG1332" s="2"/>
      <c r="AH1332" s="2"/>
      <c r="AI1332" s="2"/>
      <c r="AJ1332" s="2"/>
      <c r="AK1332" s="122"/>
      <c r="AL1332" s="2"/>
      <c r="AM1332" s="2"/>
      <c r="AN1332" s="2"/>
      <c r="AO1332" s="2"/>
      <c r="AP1332" s="2"/>
      <c r="AQ1332" s="2"/>
      <c r="AR1332" s="2"/>
      <c r="AS1332" s="2"/>
      <c r="AT1332" s="2"/>
      <c r="AU1332" s="2"/>
      <c r="AV1332" s="2"/>
      <c r="AW1332" s="2"/>
      <c r="AX1332" s="2"/>
      <c r="AY1332" s="2"/>
      <c r="AZ1332" s="2"/>
      <c r="BA1332" s="2"/>
      <c r="BB1332" s="2"/>
      <c r="BC1332" s="2"/>
      <c r="BD1332" s="2"/>
      <c r="BE1332" s="2"/>
    </row>
    <row r="1333" spans="1:57" s="3" customFormat="1" ht="63.75" customHeight="1">
      <c r="A1333" s="521" t="s">
        <v>11</v>
      </c>
      <c r="B1333" s="477"/>
      <c r="C1333" s="512" t="s">
        <v>784</v>
      </c>
      <c r="D1333" s="16" t="s">
        <v>662</v>
      </c>
      <c r="E1333" s="63" t="s">
        <v>249</v>
      </c>
      <c r="F1333" s="68" t="s">
        <v>47</v>
      </c>
      <c r="G1333" s="539" t="s">
        <v>792</v>
      </c>
      <c r="H1333" s="539" t="s">
        <v>792</v>
      </c>
      <c r="I1333" s="614"/>
      <c r="J1333" s="258"/>
      <c r="K1333" s="258"/>
      <c r="L1333" s="258"/>
      <c r="M1333" s="258"/>
      <c r="N1333" s="216"/>
      <c r="O1333" s="50">
        <f t="shared" ref="O1333:O1338" si="668">SUBTOTAL(9,G1333:M1333)</f>
        <v>0</v>
      </c>
      <c r="P1333" s="94">
        <f t="shared" ref="P1333:P1338" si="669">O1333</f>
        <v>0</v>
      </c>
      <c r="Q1333" s="679">
        <v>12.02</v>
      </c>
      <c r="R1333" s="737">
        <v>781.3</v>
      </c>
      <c r="S1333" s="746">
        <v>625.04</v>
      </c>
      <c r="T1333" s="455">
        <v>20</v>
      </c>
      <c r="U1333" s="435">
        <v>39.841034173812886</v>
      </c>
      <c r="V1333" s="459">
        <v>470.02199999999993</v>
      </c>
      <c r="W1333" s="753">
        <f t="shared" ref="W1333:W1338" si="670">S1333*O1333</f>
        <v>0</v>
      </c>
      <c r="X1333" s="553">
        <f t="shared" ref="X1333:X1338" si="671">R1333*P1333</f>
        <v>0</v>
      </c>
      <c r="Y1333" s="438" t="s">
        <v>773</v>
      </c>
      <c r="Z1333" s="436">
        <v>20</v>
      </c>
      <c r="AA1333" s="428"/>
      <c r="AB1333" s="171"/>
      <c r="AC1333" s="1"/>
      <c r="AD1333" s="2"/>
      <c r="AE1333" s="2"/>
      <c r="AF1333" s="2"/>
      <c r="AG1333" s="2"/>
      <c r="AH1333" s="2"/>
      <c r="AI1333" s="2"/>
      <c r="AJ1333" s="2"/>
      <c r="AK1333" s="122"/>
      <c r="AL1333" s="2"/>
      <c r="AM1333" s="2"/>
      <c r="AN1333" s="2"/>
      <c r="AO1333" s="2"/>
      <c r="AP1333" s="2"/>
      <c r="AQ1333" s="2"/>
      <c r="AR1333" s="2"/>
      <c r="AS1333" s="2"/>
      <c r="AT1333" s="2"/>
      <c r="AU1333" s="2"/>
      <c r="AV1333" s="2"/>
      <c r="AW1333" s="2"/>
      <c r="AX1333" s="2"/>
      <c r="AY1333" s="2"/>
      <c r="AZ1333" s="2"/>
      <c r="BA1333" s="2"/>
      <c r="BB1333" s="2"/>
      <c r="BC1333" s="2"/>
      <c r="BD1333" s="2"/>
      <c r="BE1333" s="2"/>
    </row>
    <row r="1334" spans="1:57" s="3" customFormat="1" ht="63.75" customHeight="1">
      <c r="A1334" s="521" t="s">
        <v>11</v>
      </c>
      <c r="B1334" s="477"/>
      <c r="C1334" s="512" t="s">
        <v>784</v>
      </c>
      <c r="D1334" s="16" t="s">
        <v>662</v>
      </c>
      <c r="E1334" s="63" t="s">
        <v>249</v>
      </c>
      <c r="F1334" s="68" t="s">
        <v>6</v>
      </c>
      <c r="G1334" s="614"/>
      <c r="H1334" s="614"/>
      <c r="I1334" s="614"/>
      <c r="J1334" s="258"/>
      <c r="K1334" s="258"/>
      <c r="L1334" s="258"/>
      <c r="M1334" s="258"/>
      <c r="N1334" s="216"/>
      <c r="O1334" s="50">
        <f t="shared" si="668"/>
        <v>0</v>
      </c>
      <c r="P1334" s="94">
        <f t="shared" si="669"/>
        <v>0</v>
      </c>
      <c r="Q1334" s="679">
        <v>12.02</v>
      </c>
      <c r="R1334" s="737">
        <v>781.3</v>
      </c>
      <c r="S1334" s="746">
        <v>625.04</v>
      </c>
      <c r="T1334" s="455">
        <v>20</v>
      </c>
      <c r="U1334" s="435">
        <v>39.841034173812886</v>
      </c>
      <c r="V1334" s="459">
        <v>470.02199999999993</v>
      </c>
      <c r="W1334" s="753">
        <f t="shared" si="670"/>
        <v>0</v>
      </c>
      <c r="X1334" s="553">
        <f t="shared" si="671"/>
        <v>0</v>
      </c>
      <c r="Y1334" s="438" t="s">
        <v>773</v>
      </c>
      <c r="Z1334" s="436">
        <v>20</v>
      </c>
      <c r="AA1334" s="428"/>
      <c r="AB1334" s="171"/>
      <c r="AC1334" s="1"/>
      <c r="AD1334" s="2"/>
      <c r="AE1334" s="2"/>
      <c r="AF1334" s="2"/>
      <c r="AG1334" s="2"/>
      <c r="AH1334" s="2"/>
      <c r="AI1334" s="2"/>
      <c r="AJ1334" s="2"/>
      <c r="AK1334" s="122"/>
      <c r="AL1334" s="2"/>
      <c r="AM1334" s="2"/>
      <c r="AN1334" s="2"/>
      <c r="AO1334" s="2"/>
      <c r="AP1334" s="2"/>
      <c r="AQ1334" s="2"/>
      <c r="AR1334" s="2"/>
      <c r="AS1334" s="2"/>
      <c r="AT1334" s="2"/>
      <c r="AU1334" s="2"/>
      <c r="AV1334" s="2"/>
      <c r="AW1334" s="2"/>
      <c r="AX1334" s="2"/>
      <c r="AY1334" s="2"/>
      <c r="AZ1334" s="2"/>
      <c r="BA1334" s="2"/>
      <c r="BB1334" s="2"/>
      <c r="BC1334" s="2"/>
      <c r="BD1334" s="2"/>
      <c r="BE1334" s="2"/>
    </row>
    <row r="1335" spans="1:57" s="3" customFormat="1" ht="63.75" customHeight="1">
      <c r="A1335" s="521" t="s">
        <v>11</v>
      </c>
      <c r="B1335" s="477"/>
      <c r="C1335" s="512" t="s">
        <v>784</v>
      </c>
      <c r="D1335" s="16" t="s">
        <v>663</v>
      </c>
      <c r="E1335" s="63" t="s">
        <v>249</v>
      </c>
      <c r="F1335" s="68" t="s">
        <v>23</v>
      </c>
      <c r="G1335" s="614"/>
      <c r="H1335" s="614"/>
      <c r="I1335" s="614"/>
      <c r="J1335" s="258"/>
      <c r="K1335" s="258"/>
      <c r="L1335" s="258"/>
      <c r="M1335" s="258"/>
      <c r="N1335" s="216"/>
      <c r="O1335" s="50">
        <f t="shared" si="668"/>
        <v>0</v>
      </c>
      <c r="P1335" s="94">
        <f t="shared" si="669"/>
        <v>0</v>
      </c>
      <c r="Q1335" s="679">
        <v>12.08</v>
      </c>
      <c r="R1335" s="737">
        <v>785.2</v>
      </c>
      <c r="S1335" s="746">
        <v>628.16000000000008</v>
      </c>
      <c r="T1335" s="455">
        <v>20</v>
      </c>
      <c r="U1335" s="435">
        <v>40.139836984207854</v>
      </c>
      <c r="V1335" s="459">
        <v>470.02199999999993</v>
      </c>
      <c r="W1335" s="753">
        <f t="shared" si="670"/>
        <v>0</v>
      </c>
      <c r="X1335" s="553">
        <f t="shared" si="671"/>
        <v>0</v>
      </c>
      <c r="Y1335" s="438" t="s">
        <v>773</v>
      </c>
      <c r="Z1335" s="436">
        <v>20</v>
      </c>
      <c r="AA1335" s="428"/>
      <c r="AB1335" s="171"/>
      <c r="AC1335" s="1"/>
      <c r="AD1335" s="2"/>
      <c r="AE1335" s="2"/>
      <c r="AF1335" s="2"/>
      <c r="AG1335" s="2"/>
      <c r="AH1335" s="2"/>
      <c r="AI1335" s="2"/>
      <c r="AJ1335" s="2"/>
      <c r="AK1335" s="122"/>
      <c r="AL1335" s="2"/>
      <c r="AM1335" s="2"/>
      <c r="AN1335" s="2"/>
      <c r="AO1335" s="2"/>
      <c r="AP1335" s="2"/>
      <c r="AQ1335" s="2"/>
      <c r="AR1335" s="2"/>
      <c r="AS1335" s="2"/>
      <c r="AT1335" s="2"/>
      <c r="AU1335" s="2"/>
      <c r="AV1335" s="2"/>
      <c r="AW1335" s="2"/>
      <c r="AX1335" s="2"/>
      <c r="AY1335" s="2"/>
      <c r="AZ1335" s="2"/>
      <c r="BA1335" s="2"/>
      <c r="BB1335" s="2"/>
      <c r="BC1335" s="2"/>
      <c r="BD1335" s="2"/>
      <c r="BE1335" s="2"/>
    </row>
    <row r="1336" spans="1:57" s="3" customFormat="1" ht="63.75" customHeight="1">
      <c r="A1336" s="521" t="s">
        <v>11</v>
      </c>
      <c r="B1336" s="477"/>
      <c r="C1336" s="512" t="s">
        <v>784</v>
      </c>
      <c r="D1336" s="16" t="s">
        <v>248</v>
      </c>
      <c r="E1336" s="63" t="s">
        <v>249</v>
      </c>
      <c r="F1336" s="75" t="s">
        <v>6</v>
      </c>
      <c r="G1336" s="67"/>
      <c r="H1336" s="614"/>
      <c r="I1336" s="258"/>
      <c r="J1336" s="258"/>
      <c r="K1336" s="258"/>
      <c r="L1336" s="258"/>
      <c r="M1336" s="258"/>
      <c r="N1336" s="216"/>
      <c r="O1336" s="50">
        <f t="shared" si="668"/>
        <v>0</v>
      </c>
      <c r="P1336" s="94">
        <f t="shared" si="669"/>
        <v>0</v>
      </c>
      <c r="Q1336" s="679">
        <v>11.72</v>
      </c>
      <c r="R1336" s="737">
        <v>761.80000000000007</v>
      </c>
      <c r="S1336" s="746">
        <v>609.44000000000005</v>
      </c>
      <c r="T1336" s="455">
        <v>20</v>
      </c>
      <c r="U1336" s="435">
        <v>38.66776056707797</v>
      </c>
      <c r="V1336" s="459">
        <v>467.22900000000004</v>
      </c>
      <c r="W1336" s="753">
        <f t="shared" si="670"/>
        <v>0</v>
      </c>
      <c r="X1336" s="553">
        <f t="shared" si="671"/>
        <v>0</v>
      </c>
      <c r="Y1336" s="438" t="s">
        <v>773</v>
      </c>
      <c r="Z1336" s="436">
        <v>20</v>
      </c>
      <c r="AA1336" s="428"/>
      <c r="AB1336" s="171"/>
      <c r="AC1336" s="1"/>
      <c r="AD1336" s="2"/>
      <c r="AE1336" s="2"/>
      <c r="AF1336" s="2"/>
      <c r="AG1336" s="2"/>
      <c r="AH1336" s="2"/>
      <c r="AI1336" s="2"/>
      <c r="AJ1336" s="2"/>
      <c r="AK1336" s="122"/>
      <c r="AL1336" s="2"/>
      <c r="AM1336" s="2"/>
      <c r="AN1336" s="2"/>
      <c r="AO1336" s="2"/>
      <c r="AP1336" s="2"/>
      <c r="AQ1336" s="2"/>
      <c r="AR1336" s="2"/>
      <c r="AS1336" s="2"/>
      <c r="AT1336" s="2"/>
      <c r="AU1336" s="2"/>
      <c r="AV1336" s="2"/>
      <c r="AW1336" s="2"/>
      <c r="AX1336" s="2"/>
      <c r="AY1336" s="2"/>
      <c r="AZ1336" s="2"/>
      <c r="BA1336" s="2"/>
      <c r="BB1336" s="2"/>
      <c r="BC1336" s="2"/>
      <c r="BD1336" s="2"/>
      <c r="BE1336" s="2"/>
    </row>
    <row r="1337" spans="1:57" s="3" customFormat="1" ht="63.75" customHeight="1">
      <c r="A1337" s="521" t="s">
        <v>11</v>
      </c>
      <c r="B1337" s="477"/>
      <c r="C1337" s="512" t="s">
        <v>784</v>
      </c>
      <c r="D1337" s="16" t="s">
        <v>248</v>
      </c>
      <c r="E1337" s="63" t="s">
        <v>249</v>
      </c>
      <c r="F1337" s="75" t="s">
        <v>5</v>
      </c>
      <c r="G1337" s="67"/>
      <c r="H1337" s="614"/>
      <c r="I1337" s="258"/>
      <c r="J1337" s="258"/>
      <c r="K1337" s="258"/>
      <c r="L1337" s="258"/>
      <c r="M1337" s="258"/>
      <c r="N1337" s="216"/>
      <c r="O1337" s="50">
        <f t="shared" si="668"/>
        <v>0</v>
      </c>
      <c r="P1337" s="94">
        <f t="shared" si="669"/>
        <v>0</v>
      </c>
      <c r="Q1337" s="679">
        <v>11.72</v>
      </c>
      <c r="R1337" s="737">
        <v>761.80000000000007</v>
      </c>
      <c r="S1337" s="746">
        <v>609.44000000000005</v>
      </c>
      <c r="T1337" s="455">
        <v>20</v>
      </c>
      <c r="U1337" s="435">
        <v>38.66776056707797</v>
      </c>
      <c r="V1337" s="459">
        <v>467.22900000000004</v>
      </c>
      <c r="W1337" s="753">
        <f t="shared" si="670"/>
        <v>0</v>
      </c>
      <c r="X1337" s="553">
        <f t="shared" si="671"/>
        <v>0</v>
      </c>
      <c r="Y1337" s="438" t="s">
        <v>773</v>
      </c>
      <c r="Z1337" s="436">
        <v>20</v>
      </c>
      <c r="AA1337" s="428"/>
      <c r="AB1337" s="171"/>
      <c r="AC1337" s="1"/>
      <c r="AD1337" s="2"/>
      <c r="AE1337" s="2"/>
      <c r="AF1337" s="2"/>
      <c r="AG1337" s="2"/>
      <c r="AH1337" s="2"/>
      <c r="AI1337" s="2"/>
      <c r="AJ1337" s="2"/>
      <c r="AK1337" s="122"/>
      <c r="AL1337" s="2"/>
      <c r="AM1337" s="2"/>
      <c r="AN1337" s="2"/>
      <c r="AO1337" s="2"/>
      <c r="AP1337" s="2"/>
      <c r="AQ1337" s="2"/>
      <c r="AR1337" s="2"/>
      <c r="AS1337" s="2"/>
      <c r="AT1337" s="2"/>
      <c r="AU1337" s="2"/>
      <c r="AV1337" s="2"/>
      <c r="AW1337" s="2"/>
      <c r="AX1337" s="2"/>
      <c r="AY1337" s="2"/>
      <c r="AZ1337" s="2"/>
      <c r="BA1337" s="2"/>
      <c r="BB1337" s="2"/>
      <c r="BC1337" s="2"/>
      <c r="BD1337" s="2"/>
      <c r="BE1337" s="2"/>
    </row>
    <row r="1338" spans="1:57" s="3" customFormat="1" ht="63.75" customHeight="1">
      <c r="A1338" s="521" t="s">
        <v>11</v>
      </c>
      <c r="B1338" s="477"/>
      <c r="C1338" s="512" t="s">
        <v>784</v>
      </c>
      <c r="D1338" s="16" t="s">
        <v>248</v>
      </c>
      <c r="E1338" s="63" t="s">
        <v>249</v>
      </c>
      <c r="F1338" s="75" t="s">
        <v>116</v>
      </c>
      <c r="G1338" s="67"/>
      <c r="H1338" s="614"/>
      <c r="I1338" s="258"/>
      <c r="J1338" s="258"/>
      <c r="K1338" s="258"/>
      <c r="L1338" s="258"/>
      <c r="M1338" s="258"/>
      <c r="N1338" s="216"/>
      <c r="O1338" s="50">
        <f t="shared" si="668"/>
        <v>0</v>
      </c>
      <c r="P1338" s="94">
        <f t="shared" si="669"/>
        <v>0</v>
      </c>
      <c r="Q1338" s="679">
        <v>11.72</v>
      </c>
      <c r="R1338" s="737">
        <v>761.80000000000007</v>
      </c>
      <c r="S1338" s="746">
        <v>609.44000000000005</v>
      </c>
      <c r="T1338" s="455">
        <v>20</v>
      </c>
      <c r="U1338" s="435">
        <v>38.66776056707797</v>
      </c>
      <c r="V1338" s="459">
        <v>467.22900000000004</v>
      </c>
      <c r="W1338" s="753">
        <f t="shared" si="670"/>
        <v>0</v>
      </c>
      <c r="X1338" s="553">
        <f t="shared" si="671"/>
        <v>0</v>
      </c>
      <c r="Y1338" s="438" t="s">
        <v>773</v>
      </c>
      <c r="Z1338" s="436">
        <v>20</v>
      </c>
      <c r="AA1338" s="428"/>
      <c r="AB1338" s="171"/>
      <c r="AC1338" s="1"/>
      <c r="AD1338" s="2"/>
      <c r="AE1338" s="2"/>
      <c r="AF1338" s="2"/>
      <c r="AG1338" s="2"/>
      <c r="AH1338" s="2"/>
      <c r="AI1338" s="2"/>
      <c r="AJ1338" s="2"/>
      <c r="AK1338" s="122"/>
      <c r="AL1338" s="2"/>
      <c r="AM1338" s="2"/>
      <c r="AN1338" s="2"/>
      <c r="AO1338" s="2"/>
      <c r="AP1338" s="2"/>
      <c r="AQ1338" s="2"/>
      <c r="AR1338" s="2"/>
      <c r="AS1338" s="2"/>
      <c r="AT1338" s="2"/>
      <c r="AU1338" s="2"/>
      <c r="AV1338" s="2"/>
      <c r="AW1338" s="2"/>
      <c r="AX1338" s="2"/>
      <c r="AY1338" s="2"/>
      <c r="AZ1338" s="2"/>
      <c r="BA1338" s="2"/>
      <c r="BB1338" s="2"/>
      <c r="BC1338" s="2"/>
      <c r="BD1338" s="2"/>
      <c r="BE1338" s="2"/>
    </row>
    <row r="1339" spans="1:57" s="3" customFormat="1" ht="63.75" hidden="1" customHeight="1">
      <c r="A1339" s="521" t="s">
        <v>11</v>
      </c>
      <c r="B1339" s="477"/>
      <c r="C1339" s="512" t="s">
        <v>784</v>
      </c>
      <c r="D1339" s="62" t="s">
        <v>86</v>
      </c>
      <c r="E1339" s="63" t="s">
        <v>249</v>
      </c>
      <c r="F1339" s="75" t="s">
        <v>140</v>
      </c>
      <c r="G1339" s="67"/>
      <c r="H1339" s="614"/>
      <c r="I1339" s="258"/>
      <c r="J1339" s="258"/>
      <c r="K1339" s="258"/>
      <c r="L1339" s="258"/>
      <c r="M1339" s="258"/>
      <c r="N1339" s="216">
        <v>0</v>
      </c>
      <c r="O1339" s="50">
        <f t="shared" ref="O1339:O1347" si="672">SUBTOTAL(9,G1339:M1339)</f>
        <v>0</v>
      </c>
      <c r="P1339" s="94">
        <f t="shared" ref="P1339:P1347" si="673">O1339</f>
        <v>0</v>
      </c>
      <c r="Q1339" s="679">
        <v>8.18</v>
      </c>
      <c r="R1339" s="737">
        <v>531.69999999999993</v>
      </c>
      <c r="S1339" s="746">
        <v>425.35999999999996</v>
      </c>
      <c r="T1339" s="455">
        <v>20</v>
      </c>
      <c r="U1339" s="435">
        <v>32.236787662215534</v>
      </c>
      <c r="V1339" s="459">
        <v>360.29699999999997</v>
      </c>
      <c r="W1339" s="753">
        <f t="shared" ref="W1339:W1347" si="674">S1339*O1339</f>
        <v>0</v>
      </c>
      <c r="X1339" s="553">
        <f t="shared" ref="X1339:X1347" si="675">R1339*P1339</f>
        <v>0</v>
      </c>
      <c r="Y1339" s="438" t="s">
        <v>773</v>
      </c>
      <c r="Z1339" s="436">
        <v>20</v>
      </c>
      <c r="AA1339" s="428"/>
      <c r="AB1339" s="171"/>
      <c r="AC1339" s="1"/>
      <c r="AD1339" s="2"/>
      <c r="AE1339" s="2"/>
      <c r="AF1339" s="2"/>
      <c r="AG1339" s="2"/>
      <c r="AH1339" s="2"/>
      <c r="AI1339" s="2"/>
      <c r="AJ1339" s="2"/>
      <c r="AK1339" s="122"/>
      <c r="AL1339" s="2"/>
      <c r="AM1339" s="2"/>
      <c r="AN1339" s="2"/>
      <c r="AO1339" s="2"/>
      <c r="AP1339" s="2"/>
      <c r="AQ1339" s="2"/>
      <c r="AR1339" s="2"/>
      <c r="AS1339" s="2"/>
      <c r="AT1339" s="2"/>
      <c r="AU1339" s="2"/>
      <c r="AV1339" s="2"/>
      <c r="AW1339" s="2"/>
      <c r="AX1339" s="2"/>
      <c r="AY1339" s="2"/>
      <c r="AZ1339" s="2"/>
      <c r="BA1339" s="2"/>
      <c r="BB1339" s="2"/>
      <c r="BC1339" s="2"/>
      <c r="BD1339" s="2"/>
      <c r="BE1339" s="2"/>
    </row>
    <row r="1340" spans="1:57" s="3" customFormat="1" ht="63.75" hidden="1" customHeight="1">
      <c r="A1340" s="521" t="s">
        <v>11</v>
      </c>
      <c r="B1340" s="477"/>
      <c r="C1340" s="512" t="s">
        <v>784</v>
      </c>
      <c r="D1340" s="62" t="s">
        <v>86</v>
      </c>
      <c r="E1340" s="63" t="s">
        <v>249</v>
      </c>
      <c r="F1340" s="75" t="s">
        <v>43</v>
      </c>
      <c r="G1340" s="67"/>
      <c r="H1340" s="614"/>
      <c r="I1340" s="258"/>
      <c r="J1340" s="258"/>
      <c r="K1340" s="258"/>
      <c r="L1340" s="258"/>
      <c r="M1340" s="258"/>
      <c r="N1340" s="216">
        <v>0</v>
      </c>
      <c r="O1340" s="50">
        <f t="shared" si="672"/>
        <v>0</v>
      </c>
      <c r="P1340" s="94">
        <f t="shared" si="673"/>
        <v>0</v>
      </c>
      <c r="Q1340" s="679">
        <v>8.18</v>
      </c>
      <c r="R1340" s="737">
        <v>531.69999999999993</v>
      </c>
      <c r="S1340" s="746">
        <v>425.35999999999996</v>
      </c>
      <c r="T1340" s="455">
        <v>20</v>
      </c>
      <c r="U1340" s="435">
        <v>32.236787662215534</v>
      </c>
      <c r="V1340" s="459">
        <v>360.29699999999997</v>
      </c>
      <c r="W1340" s="753">
        <f t="shared" si="674"/>
        <v>0</v>
      </c>
      <c r="X1340" s="553">
        <f t="shared" si="675"/>
        <v>0</v>
      </c>
      <c r="Y1340" s="438" t="s">
        <v>773</v>
      </c>
      <c r="Z1340" s="436">
        <v>20</v>
      </c>
      <c r="AA1340" s="428"/>
      <c r="AB1340" s="171"/>
      <c r="AC1340" s="1"/>
      <c r="AD1340" s="2"/>
      <c r="AE1340" s="2"/>
      <c r="AF1340" s="2"/>
      <c r="AG1340" s="2"/>
      <c r="AH1340" s="2"/>
      <c r="AI1340" s="2"/>
      <c r="AJ1340" s="2"/>
      <c r="AK1340" s="122"/>
      <c r="AL1340" s="2"/>
      <c r="AM1340" s="2"/>
      <c r="AN1340" s="2"/>
      <c r="AO1340" s="2"/>
      <c r="AP1340" s="2"/>
      <c r="AQ1340" s="2"/>
      <c r="AR1340" s="2"/>
      <c r="AS1340" s="2"/>
      <c r="AT1340" s="2"/>
      <c r="AU1340" s="2"/>
      <c r="AV1340" s="2"/>
      <c r="AW1340" s="2"/>
      <c r="AX1340" s="2"/>
      <c r="AY1340" s="2"/>
      <c r="AZ1340" s="2"/>
      <c r="BA1340" s="2"/>
      <c r="BB1340" s="2"/>
      <c r="BC1340" s="2"/>
      <c r="BD1340" s="2"/>
      <c r="BE1340" s="2"/>
    </row>
    <row r="1341" spans="1:57" s="3" customFormat="1" ht="63.75" hidden="1" customHeight="1">
      <c r="A1341" s="521" t="s">
        <v>11</v>
      </c>
      <c r="B1341" s="477"/>
      <c r="C1341" s="512" t="s">
        <v>784</v>
      </c>
      <c r="D1341" s="62" t="s">
        <v>86</v>
      </c>
      <c r="E1341" s="63" t="s">
        <v>249</v>
      </c>
      <c r="F1341" s="75" t="s">
        <v>116</v>
      </c>
      <c r="G1341" s="67"/>
      <c r="H1341" s="614"/>
      <c r="I1341" s="258"/>
      <c r="J1341" s="258"/>
      <c r="K1341" s="258"/>
      <c r="L1341" s="258"/>
      <c r="M1341" s="258"/>
      <c r="N1341" s="216">
        <v>0</v>
      </c>
      <c r="O1341" s="50">
        <f t="shared" si="672"/>
        <v>0</v>
      </c>
      <c r="P1341" s="94">
        <f t="shared" si="673"/>
        <v>0</v>
      </c>
      <c r="Q1341" s="679">
        <v>8.18</v>
      </c>
      <c r="R1341" s="737">
        <v>531.69999999999993</v>
      </c>
      <c r="S1341" s="746">
        <v>425.35999999999996</v>
      </c>
      <c r="T1341" s="455">
        <v>20</v>
      </c>
      <c r="U1341" s="435">
        <v>32.236787662215534</v>
      </c>
      <c r="V1341" s="459">
        <v>360.29699999999997</v>
      </c>
      <c r="W1341" s="753">
        <f t="shared" si="674"/>
        <v>0</v>
      </c>
      <c r="X1341" s="553">
        <f t="shared" si="675"/>
        <v>0</v>
      </c>
      <c r="Y1341" s="438" t="s">
        <v>773</v>
      </c>
      <c r="Z1341" s="436">
        <v>20</v>
      </c>
      <c r="AA1341" s="428"/>
      <c r="AB1341" s="171"/>
      <c r="AC1341" s="1"/>
      <c r="AD1341" s="2"/>
      <c r="AE1341" s="2"/>
      <c r="AF1341" s="2"/>
      <c r="AG1341" s="2"/>
      <c r="AH1341" s="2"/>
      <c r="AI1341" s="2"/>
      <c r="AJ1341" s="2"/>
      <c r="AK1341" s="122"/>
      <c r="AL1341" s="2"/>
      <c r="AM1341" s="2"/>
      <c r="AN1341" s="2"/>
      <c r="AO1341" s="2"/>
      <c r="AP1341" s="2"/>
      <c r="AQ1341" s="2"/>
      <c r="AR1341" s="2"/>
      <c r="AS1341" s="2"/>
      <c r="AT1341" s="2"/>
      <c r="AU1341" s="2"/>
      <c r="AV1341" s="2"/>
      <c r="AW1341" s="2"/>
      <c r="AX1341" s="2"/>
      <c r="AY1341" s="2"/>
      <c r="AZ1341" s="2"/>
      <c r="BA1341" s="2"/>
      <c r="BB1341" s="2"/>
      <c r="BC1341" s="2"/>
      <c r="BD1341" s="2"/>
      <c r="BE1341" s="2"/>
    </row>
    <row r="1342" spans="1:57" s="3" customFormat="1" ht="63.75" hidden="1" customHeight="1">
      <c r="A1342" s="521" t="s">
        <v>11</v>
      </c>
      <c r="B1342" s="477"/>
      <c r="C1342" s="512" t="s">
        <v>784</v>
      </c>
      <c r="D1342" s="62" t="s">
        <v>86</v>
      </c>
      <c r="E1342" s="63" t="s">
        <v>249</v>
      </c>
      <c r="F1342" s="75" t="s">
        <v>137</v>
      </c>
      <c r="G1342" s="67"/>
      <c r="H1342" s="614"/>
      <c r="I1342" s="258"/>
      <c r="J1342" s="258"/>
      <c r="K1342" s="258"/>
      <c r="L1342" s="258"/>
      <c r="M1342" s="258"/>
      <c r="N1342" s="216">
        <v>0</v>
      </c>
      <c r="O1342" s="50">
        <f t="shared" si="672"/>
        <v>0</v>
      </c>
      <c r="P1342" s="94">
        <f t="shared" si="673"/>
        <v>0</v>
      </c>
      <c r="Q1342" s="679">
        <v>8.18</v>
      </c>
      <c r="R1342" s="737">
        <v>531.69999999999993</v>
      </c>
      <c r="S1342" s="746">
        <v>425.35999999999996</v>
      </c>
      <c r="T1342" s="455">
        <v>20</v>
      </c>
      <c r="U1342" s="435">
        <v>32.236787662215534</v>
      </c>
      <c r="V1342" s="459">
        <v>360.29699999999997</v>
      </c>
      <c r="W1342" s="753">
        <f t="shared" si="674"/>
        <v>0</v>
      </c>
      <c r="X1342" s="553">
        <f t="shared" si="675"/>
        <v>0</v>
      </c>
      <c r="Y1342" s="438" t="s">
        <v>773</v>
      </c>
      <c r="Z1342" s="436">
        <v>20</v>
      </c>
      <c r="AA1342" s="428"/>
      <c r="AB1342" s="171"/>
      <c r="AC1342" s="1"/>
      <c r="AD1342" s="2"/>
      <c r="AE1342" s="2"/>
      <c r="AF1342" s="2"/>
      <c r="AG1342" s="2"/>
      <c r="AH1342" s="2"/>
      <c r="AI1342" s="2"/>
      <c r="AJ1342" s="2"/>
      <c r="AK1342" s="122"/>
      <c r="AL1342" s="2"/>
      <c r="AM1342" s="2"/>
      <c r="AN1342" s="2"/>
      <c r="AO1342" s="2"/>
      <c r="AP1342" s="2"/>
      <c r="AQ1342" s="2"/>
      <c r="AR1342" s="2"/>
      <c r="AS1342" s="2"/>
      <c r="AT1342" s="2"/>
      <c r="AU1342" s="2"/>
      <c r="AV1342" s="2"/>
      <c r="AW1342" s="2"/>
      <c r="AX1342" s="2"/>
      <c r="AY1342" s="2"/>
      <c r="AZ1342" s="2"/>
      <c r="BA1342" s="2"/>
      <c r="BB1342" s="2"/>
      <c r="BC1342" s="2"/>
      <c r="BD1342" s="2"/>
      <c r="BE1342" s="2"/>
    </row>
    <row r="1343" spans="1:57" s="3" customFormat="1" ht="63.75" customHeight="1">
      <c r="A1343" s="521" t="s">
        <v>11</v>
      </c>
      <c r="B1343" s="477"/>
      <c r="C1343" s="512" t="s">
        <v>784</v>
      </c>
      <c r="D1343" s="16">
        <v>1206</v>
      </c>
      <c r="E1343" s="63" t="s">
        <v>249</v>
      </c>
      <c r="F1343" s="75" t="s">
        <v>26</v>
      </c>
      <c r="G1343" s="67"/>
      <c r="H1343" s="258"/>
      <c r="I1343" s="614"/>
      <c r="J1343" s="258"/>
      <c r="K1343" s="258"/>
      <c r="L1343" s="258"/>
      <c r="M1343" s="258"/>
      <c r="N1343" s="216"/>
      <c r="O1343" s="50">
        <f t="shared" si="672"/>
        <v>0</v>
      </c>
      <c r="P1343" s="94">
        <f t="shared" si="673"/>
        <v>0</v>
      </c>
      <c r="Q1343" s="679">
        <v>11.72</v>
      </c>
      <c r="R1343" s="737">
        <v>761.80000000000007</v>
      </c>
      <c r="S1343" s="746">
        <v>609.44000000000005</v>
      </c>
      <c r="T1343" s="455">
        <v>20</v>
      </c>
      <c r="U1343" s="435">
        <v>35.001443948542928</v>
      </c>
      <c r="V1343" s="459">
        <v>495.15899999999999</v>
      </c>
      <c r="W1343" s="753">
        <f t="shared" si="674"/>
        <v>0</v>
      </c>
      <c r="X1343" s="553">
        <f t="shared" si="675"/>
        <v>0</v>
      </c>
      <c r="Y1343" s="438" t="s">
        <v>773</v>
      </c>
      <c r="Z1343" s="436">
        <v>20</v>
      </c>
      <c r="AA1343" s="428"/>
      <c r="AB1343" s="171"/>
      <c r="AC1343" s="1"/>
      <c r="AD1343" s="2"/>
      <c r="AE1343" s="2"/>
      <c r="AF1343" s="2"/>
      <c r="AG1343" s="2"/>
      <c r="AH1343" s="2"/>
      <c r="AI1343" s="2"/>
      <c r="AJ1343" s="2"/>
      <c r="AK1343" s="122"/>
      <c r="AL1343" s="2"/>
      <c r="AM1343" s="2"/>
      <c r="AN1343" s="2"/>
      <c r="AO1343" s="2"/>
      <c r="AP1343" s="2"/>
      <c r="AQ1343" s="2"/>
      <c r="AR1343" s="2"/>
      <c r="AS1343" s="2"/>
      <c r="AT1343" s="2"/>
      <c r="AU1343" s="2"/>
      <c r="AV1343" s="2"/>
      <c r="AW1343" s="2"/>
      <c r="AX1343" s="2"/>
      <c r="AY1343" s="2"/>
      <c r="AZ1343" s="2"/>
      <c r="BA1343" s="2"/>
      <c r="BB1343" s="2"/>
      <c r="BC1343" s="2"/>
      <c r="BD1343" s="2"/>
      <c r="BE1343" s="2"/>
    </row>
    <row r="1344" spans="1:57" s="3" customFormat="1" ht="63.75" customHeight="1">
      <c r="A1344" s="521" t="s">
        <v>11</v>
      </c>
      <c r="B1344" s="477"/>
      <c r="C1344" s="512" t="s">
        <v>784</v>
      </c>
      <c r="D1344" s="16">
        <v>1206</v>
      </c>
      <c r="E1344" s="63" t="s">
        <v>249</v>
      </c>
      <c r="F1344" s="68" t="s">
        <v>47</v>
      </c>
      <c r="G1344" s="258"/>
      <c r="H1344" s="258"/>
      <c r="I1344" s="614"/>
      <c r="J1344" s="258"/>
      <c r="K1344" s="258"/>
      <c r="L1344" s="258"/>
      <c r="M1344" s="258"/>
      <c r="N1344" s="216"/>
      <c r="O1344" s="50">
        <f t="shared" si="672"/>
        <v>0</v>
      </c>
      <c r="P1344" s="94">
        <f t="shared" si="673"/>
        <v>0</v>
      </c>
      <c r="Q1344" s="679">
        <v>11.72</v>
      </c>
      <c r="R1344" s="737">
        <v>761.80000000000007</v>
      </c>
      <c r="S1344" s="746">
        <v>609.44000000000005</v>
      </c>
      <c r="T1344" s="455">
        <v>20</v>
      </c>
      <c r="U1344" s="435">
        <v>35.001443948542928</v>
      </c>
      <c r="V1344" s="459">
        <v>495.15899999999999</v>
      </c>
      <c r="W1344" s="753">
        <f t="shared" si="674"/>
        <v>0</v>
      </c>
      <c r="X1344" s="553">
        <f t="shared" si="675"/>
        <v>0</v>
      </c>
      <c r="Y1344" s="438" t="s">
        <v>773</v>
      </c>
      <c r="Z1344" s="436">
        <v>20</v>
      </c>
      <c r="AA1344" s="428"/>
      <c r="AB1344" s="171"/>
      <c r="AC1344" s="1"/>
      <c r="AD1344" s="2"/>
      <c r="AE1344" s="2"/>
      <c r="AF1344" s="2"/>
      <c r="AG1344" s="2"/>
      <c r="AH1344" s="2"/>
      <c r="AI1344" s="2"/>
      <c r="AJ1344" s="2"/>
      <c r="AK1344" s="122"/>
      <c r="AL1344" s="2"/>
      <c r="AM1344" s="2"/>
      <c r="AN1344" s="2"/>
      <c r="AO1344" s="2"/>
      <c r="AP1344" s="2"/>
      <c r="AQ1344" s="2"/>
      <c r="AR1344" s="2"/>
      <c r="AS1344" s="2"/>
      <c r="AT1344" s="2"/>
      <c r="AU1344" s="2"/>
      <c r="AV1344" s="2"/>
      <c r="AW1344" s="2"/>
      <c r="AX1344" s="2"/>
      <c r="AY1344" s="2"/>
      <c r="AZ1344" s="2"/>
      <c r="BA1344" s="2"/>
      <c r="BB1344" s="2"/>
      <c r="BC1344" s="2"/>
      <c r="BD1344" s="2"/>
      <c r="BE1344" s="2"/>
    </row>
    <row r="1345" spans="1:16359" s="3" customFormat="1" ht="63.75" customHeight="1">
      <c r="A1345" s="521" t="s">
        <v>11</v>
      </c>
      <c r="B1345" s="477"/>
      <c r="C1345" s="512" t="s">
        <v>784</v>
      </c>
      <c r="D1345" s="16">
        <v>1206</v>
      </c>
      <c r="E1345" s="63" t="s">
        <v>249</v>
      </c>
      <c r="F1345" s="68" t="s">
        <v>4</v>
      </c>
      <c r="G1345" s="258"/>
      <c r="H1345" s="258"/>
      <c r="I1345" s="614"/>
      <c r="J1345" s="258"/>
      <c r="K1345" s="258"/>
      <c r="L1345" s="258"/>
      <c r="M1345" s="258"/>
      <c r="N1345" s="216"/>
      <c r="O1345" s="50">
        <f t="shared" si="672"/>
        <v>0</v>
      </c>
      <c r="P1345" s="94">
        <f t="shared" si="673"/>
        <v>0</v>
      </c>
      <c r="Q1345" s="679">
        <v>11.72</v>
      </c>
      <c r="R1345" s="737">
        <v>761.80000000000007</v>
      </c>
      <c r="S1345" s="746">
        <v>609.44000000000005</v>
      </c>
      <c r="T1345" s="455">
        <v>20</v>
      </c>
      <c r="U1345" s="435">
        <v>35.001443948542928</v>
      </c>
      <c r="V1345" s="459">
        <v>495.15899999999999</v>
      </c>
      <c r="W1345" s="753">
        <f t="shared" si="674"/>
        <v>0</v>
      </c>
      <c r="X1345" s="553">
        <f t="shared" si="675"/>
        <v>0</v>
      </c>
      <c r="Y1345" s="438" t="s">
        <v>773</v>
      </c>
      <c r="Z1345" s="436">
        <v>20</v>
      </c>
      <c r="AA1345" s="428"/>
      <c r="AB1345" s="171"/>
      <c r="AC1345" s="1"/>
      <c r="AD1345" s="2"/>
      <c r="AE1345" s="2"/>
      <c r="AF1345" s="2"/>
      <c r="AG1345" s="2"/>
      <c r="AH1345" s="2"/>
      <c r="AI1345" s="2"/>
      <c r="AJ1345" s="2"/>
      <c r="AK1345" s="122"/>
      <c r="AL1345" s="2"/>
      <c r="AM1345" s="2"/>
      <c r="AN1345" s="2"/>
      <c r="AO1345" s="2"/>
      <c r="AP1345" s="2"/>
      <c r="AQ1345" s="2"/>
      <c r="AR1345" s="2"/>
      <c r="AS1345" s="2"/>
      <c r="AT1345" s="2"/>
      <c r="AU1345" s="2"/>
      <c r="AV1345" s="2"/>
      <c r="AW1345" s="2"/>
      <c r="AX1345" s="2"/>
      <c r="AY1345" s="2"/>
      <c r="AZ1345" s="2"/>
      <c r="BA1345" s="2"/>
      <c r="BB1345" s="2"/>
      <c r="BC1345" s="2"/>
      <c r="BD1345" s="2"/>
      <c r="BE1345" s="2"/>
    </row>
    <row r="1346" spans="1:16359" s="3" customFormat="1" ht="63.75" customHeight="1">
      <c r="A1346" s="521" t="s">
        <v>11</v>
      </c>
      <c r="B1346" s="477"/>
      <c r="C1346" s="512" t="s">
        <v>784</v>
      </c>
      <c r="D1346" s="16">
        <v>1206</v>
      </c>
      <c r="E1346" s="63" t="s">
        <v>249</v>
      </c>
      <c r="F1346" s="75" t="s">
        <v>5</v>
      </c>
      <c r="G1346" s="67"/>
      <c r="H1346" s="258"/>
      <c r="I1346" s="614"/>
      <c r="J1346" s="258"/>
      <c r="K1346" s="258"/>
      <c r="L1346" s="258"/>
      <c r="M1346" s="258"/>
      <c r="N1346" s="216"/>
      <c r="O1346" s="50">
        <f t="shared" si="672"/>
        <v>0</v>
      </c>
      <c r="P1346" s="94">
        <f t="shared" si="673"/>
        <v>0</v>
      </c>
      <c r="Q1346" s="679">
        <v>11.72</v>
      </c>
      <c r="R1346" s="737">
        <v>761.80000000000007</v>
      </c>
      <c r="S1346" s="746">
        <v>609.44000000000005</v>
      </c>
      <c r="T1346" s="455">
        <v>20</v>
      </c>
      <c r="U1346" s="435">
        <v>35.001443948542928</v>
      </c>
      <c r="V1346" s="459">
        <v>495.15899999999999</v>
      </c>
      <c r="W1346" s="753">
        <f t="shared" si="674"/>
        <v>0</v>
      </c>
      <c r="X1346" s="553">
        <f t="shared" si="675"/>
        <v>0</v>
      </c>
      <c r="Y1346" s="438" t="s">
        <v>773</v>
      </c>
      <c r="Z1346" s="436">
        <v>20</v>
      </c>
      <c r="AA1346" s="428"/>
      <c r="AB1346" s="171"/>
      <c r="AC1346" s="1"/>
      <c r="AD1346" s="2"/>
      <c r="AE1346" s="2"/>
      <c r="AF1346" s="2"/>
      <c r="AG1346" s="2"/>
      <c r="AH1346" s="2"/>
      <c r="AI1346" s="2"/>
      <c r="AJ1346" s="2"/>
      <c r="AK1346" s="122"/>
      <c r="AL1346" s="2"/>
      <c r="AM1346" s="2"/>
      <c r="AN1346" s="2"/>
      <c r="AO1346" s="2"/>
      <c r="AP1346" s="2"/>
      <c r="AQ1346" s="2"/>
      <c r="AR1346" s="2"/>
      <c r="AS1346" s="2"/>
      <c r="AT1346" s="2"/>
      <c r="AU1346" s="2"/>
      <c r="AV1346" s="2"/>
      <c r="AW1346" s="2"/>
      <c r="AX1346" s="2"/>
      <c r="AY1346" s="2"/>
      <c r="AZ1346" s="2"/>
      <c r="BA1346" s="2"/>
      <c r="BB1346" s="2"/>
      <c r="BC1346" s="2"/>
      <c r="BD1346" s="2"/>
      <c r="BE1346" s="2"/>
    </row>
    <row r="1347" spans="1:16359" s="3" customFormat="1" ht="63.75" customHeight="1">
      <c r="A1347" s="521" t="s">
        <v>11</v>
      </c>
      <c r="B1347" s="482"/>
      <c r="C1347" s="512" t="s">
        <v>784</v>
      </c>
      <c r="D1347" s="18">
        <v>1206</v>
      </c>
      <c r="E1347" s="63" t="s">
        <v>249</v>
      </c>
      <c r="F1347" s="79" t="s">
        <v>43</v>
      </c>
      <c r="G1347" s="67"/>
      <c r="H1347" s="258"/>
      <c r="I1347" s="626"/>
      <c r="J1347" s="258"/>
      <c r="K1347" s="258"/>
      <c r="L1347" s="258"/>
      <c r="M1347" s="258"/>
      <c r="N1347" s="216"/>
      <c r="O1347" s="50">
        <f t="shared" si="672"/>
        <v>0</v>
      </c>
      <c r="P1347" s="94">
        <f t="shared" si="673"/>
        <v>0</v>
      </c>
      <c r="Q1347" s="679">
        <v>11.72</v>
      </c>
      <c r="R1347" s="737">
        <v>761.80000000000007</v>
      </c>
      <c r="S1347" s="746">
        <v>609.44000000000005</v>
      </c>
      <c r="T1347" s="455">
        <v>20</v>
      </c>
      <c r="U1347" s="435">
        <v>35.001443948542928</v>
      </c>
      <c r="V1347" s="459">
        <v>495.15899999999999</v>
      </c>
      <c r="W1347" s="753">
        <f t="shared" si="674"/>
        <v>0</v>
      </c>
      <c r="X1347" s="553">
        <f t="shared" si="675"/>
        <v>0</v>
      </c>
      <c r="Y1347" s="438" t="s">
        <v>773</v>
      </c>
      <c r="Z1347" s="436">
        <v>20</v>
      </c>
      <c r="AA1347" s="428"/>
      <c r="AB1347" s="171"/>
      <c r="AC1347" s="9"/>
      <c r="AD1347" s="10"/>
      <c r="AE1347" s="10"/>
      <c r="AF1347" s="10"/>
      <c r="AG1347" s="10"/>
      <c r="AH1347" s="10"/>
      <c r="AI1347" s="10"/>
      <c r="AJ1347" s="10"/>
      <c r="AK1347" s="123"/>
      <c r="AL1347" s="2"/>
      <c r="AM1347" s="2"/>
      <c r="AN1347" s="2"/>
      <c r="AO1347" s="2"/>
      <c r="AP1347" s="2"/>
      <c r="AQ1347" s="2"/>
      <c r="AR1347" s="2"/>
      <c r="AS1347" s="2"/>
      <c r="AT1347" s="2"/>
      <c r="AU1347" s="2"/>
      <c r="AV1347" s="2"/>
      <c r="AW1347" s="2"/>
      <c r="AX1347" s="2"/>
      <c r="AY1347" s="2"/>
      <c r="AZ1347" s="2"/>
      <c r="BA1347" s="2"/>
      <c r="BB1347" s="2"/>
      <c r="BC1347" s="2"/>
      <c r="BD1347" s="2"/>
      <c r="BE1347" s="2"/>
    </row>
    <row r="1348" spans="1:16359" s="3" customFormat="1" ht="18.75" customHeight="1">
      <c r="A1348" s="537"/>
      <c r="B1348" s="268"/>
      <c r="C1348" s="322"/>
      <c r="D1348" s="268"/>
      <c r="E1348" s="269"/>
      <c r="F1348" s="270"/>
      <c r="G1348" s="271"/>
      <c r="H1348" s="271"/>
      <c r="I1348" s="271"/>
      <c r="J1348" s="271"/>
      <c r="K1348" s="271"/>
      <c r="L1348" s="271"/>
      <c r="M1348" s="271"/>
      <c r="N1348" s="114"/>
      <c r="O1348" s="392"/>
      <c r="P1348" s="402"/>
      <c r="Q1348" s="402"/>
      <c r="R1348" s="739"/>
      <c r="S1348" s="764"/>
      <c r="T1348" s="429"/>
      <c r="U1348" s="429"/>
      <c r="V1348" s="331"/>
      <c r="W1348" s="771" t="s">
        <v>22</v>
      </c>
      <c r="X1348" s="553">
        <v>0</v>
      </c>
      <c r="Y1348" s="423"/>
      <c r="Z1348" s="170"/>
      <c r="AA1348" s="88"/>
      <c r="AB1348" s="171"/>
      <c r="AC1348" s="88"/>
      <c r="AD1348" s="162"/>
      <c r="AE1348" s="162"/>
      <c r="AF1348" s="162"/>
      <c r="AG1348" s="162"/>
      <c r="AH1348" s="162"/>
      <c r="AI1348" s="162"/>
      <c r="AJ1348" s="162"/>
      <c r="AK1348" s="163"/>
      <c r="AL1348" s="162"/>
      <c r="AM1348" s="162"/>
      <c r="AN1348" s="162"/>
      <c r="AO1348" s="162"/>
      <c r="AP1348" s="162"/>
      <c r="AQ1348" s="162"/>
      <c r="AR1348" s="162"/>
      <c r="AS1348" s="162"/>
      <c r="AT1348" s="162"/>
      <c r="AU1348" s="162"/>
      <c r="AV1348" s="162"/>
      <c r="AW1348" s="162"/>
      <c r="AX1348" s="162"/>
      <c r="AY1348" s="162"/>
      <c r="AZ1348" s="162"/>
      <c r="BA1348" s="162"/>
      <c r="BB1348" s="162"/>
      <c r="BC1348" s="162"/>
      <c r="BD1348" s="162"/>
      <c r="BE1348" s="162"/>
      <c r="BF1348" s="165"/>
      <c r="BG1348" s="165"/>
      <c r="BH1348" s="165"/>
      <c r="BI1348" s="165"/>
      <c r="BJ1348" s="165"/>
      <c r="BK1348" s="165"/>
      <c r="BL1348" s="165"/>
      <c r="BM1348" s="165"/>
      <c r="BN1348" s="165"/>
      <c r="BO1348" s="165"/>
      <c r="BP1348" s="165"/>
      <c r="BQ1348" s="165"/>
      <c r="BR1348" s="165"/>
      <c r="BS1348" s="165"/>
      <c r="BT1348" s="165"/>
      <c r="BU1348" s="165"/>
      <c r="BV1348" s="165"/>
      <c r="BW1348" s="165"/>
      <c r="BX1348" s="165"/>
      <c r="BY1348" s="165"/>
      <c r="BZ1348" s="165"/>
      <c r="CA1348" s="165"/>
      <c r="CB1348" s="165"/>
      <c r="CC1348" s="165"/>
      <c r="CD1348" s="165"/>
      <c r="CE1348" s="165"/>
      <c r="CF1348" s="165"/>
      <c r="CG1348" s="165"/>
      <c r="CH1348" s="165"/>
      <c r="CI1348" s="165"/>
      <c r="CJ1348" s="165"/>
      <c r="CK1348" s="165"/>
      <c r="CL1348" s="165"/>
      <c r="CM1348" s="165"/>
      <c r="CN1348" s="165"/>
      <c r="CO1348" s="165"/>
      <c r="CP1348" s="165"/>
      <c r="CQ1348" s="165"/>
      <c r="CR1348" s="165"/>
      <c r="CS1348" s="165"/>
      <c r="CT1348" s="165"/>
      <c r="CU1348" s="165"/>
      <c r="CV1348" s="165"/>
      <c r="CW1348" s="165"/>
      <c r="CX1348" s="165"/>
      <c r="CY1348" s="165"/>
      <c r="CZ1348" s="165"/>
      <c r="DA1348" s="165"/>
      <c r="DB1348" s="165"/>
      <c r="DC1348" s="165"/>
      <c r="DD1348" s="165"/>
      <c r="DE1348" s="165"/>
      <c r="DF1348" s="165"/>
      <c r="DG1348" s="165"/>
      <c r="DH1348" s="165"/>
      <c r="DI1348" s="165"/>
      <c r="DJ1348" s="165"/>
      <c r="DK1348" s="165"/>
      <c r="DL1348" s="165"/>
      <c r="DM1348" s="165"/>
      <c r="DN1348" s="165"/>
      <c r="DO1348" s="165"/>
      <c r="DP1348" s="165"/>
      <c r="DQ1348" s="165"/>
      <c r="DR1348" s="165"/>
      <c r="DS1348" s="165"/>
      <c r="DT1348" s="165"/>
      <c r="DU1348" s="165"/>
      <c r="DV1348" s="165"/>
      <c r="DW1348" s="165"/>
      <c r="DX1348" s="165"/>
      <c r="DY1348" s="165"/>
      <c r="DZ1348" s="165"/>
      <c r="EA1348" s="165"/>
      <c r="EB1348" s="165"/>
      <c r="EC1348" s="165"/>
      <c r="ED1348" s="165"/>
      <c r="EE1348" s="165"/>
      <c r="EF1348" s="165"/>
      <c r="EG1348" s="165"/>
      <c r="EH1348" s="165"/>
      <c r="EI1348" s="165"/>
      <c r="EJ1348" s="165"/>
      <c r="EK1348" s="165"/>
      <c r="EL1348" s="165"/>
      <c r="EM1348" s="165"/>
      <c r="EN1348" s="165"/>
      <c r="EO1348" s="165"/>
      <c r="EP1348" s="165"/>
      <c r="EQ1348" s="165"/>
      <c r="ER1348" s="165"/>
      <c r="ES1348" s="165"/>
      <c r="ET1348" s="165"/>
      <c r="EU1348" s="165"/>
      <c r="EV1348" s="165"/>
      <c r="EW1348" s="165"/>
      <c r="EX1348" s="165"/>
      <c r="EY1348" s="165"/>
      <c r="EZ1348" s="165"/>
      <c r="FA1348" s="165"/>
      <c r="FB1348" s="165"/>
      <c r="FC1348" s="165"/>
      <c r="FD1348" s="165"/>
      <c r="FE1348" s="165"/>
      <c r="FF1348" s="165"/>
      <c r="FG1348" s="165"/>
      <c r="FH1348" s="165"/>
      <c r="FI1348" s="165"/>
      <c r="FJ1348" s="165"/>
      <c r="FK1348" s="165"/>
      <c r="FL1348" s="165"/>
      <c r="FM1348" s="165"/>
      <c r="FN1348" s="165"/>
      <c r="FO1348" s="165"/>
      <c r="FP1348" s="165"/>
      <c r="FQ1348" s="165"/>
      <c r="FR1348" s="165"/>
      <c r="FS1348" s="165"/>
      <c r="FT1348" s="165"/>
      <c r="FU1348" s="165"/>
      <c r="FV1348" s="165"/>
      <c r="FW1348" s="165"/>
      <c r="FX1348" s="165"/>
      <c r="FY1348" s="165"/>
      <c r="FZ1348" s="165"/>
      <c r="GA1348" s="165"/>
      <c r="GB1348" s="165"/>
      <c r="GC1348" s="165"/>
      <c r="GD1348" s="165"/>
      <c r="GE1348" s="165"/>
      <c r="GF1348" s="165"/>
      <c r="GG1348" s="165"/>
      <c r="GH1348" s="165"/>
      <c r="GI1348" s="165"/>
      <c r="GJ1348" s="165"/>
      <c r="GK1348" s="165"/>
      <c r="GL1348" s="165"/>
      <c r="GM1348" s="165"/>
      <c r="GN1348" s="165"/>
      <c r="GO1348" s="165"/>
      <c r="GP1348" s="165"/>
      <c r="GQ1348" s="165"/>
      <c r="GR1348" s="165"/>
      <c r="GS1348" s="165"/>
      <c r="GT1348" s="165"/>
      <c r="GU1348" s="165"/>
      <c r="GV1348" s="165"/>
      <c r="GW1348" s="165"/>
      <c r="GX1348" s="165"/>
      <c r="GY1348" s="165"/>
      <c r="GZ1348" s="165"/>
      <c r="HA1348" s="165"/>
      <c r="HB1348" s="165"/>
      <c r="HC1348" s="165"/>
      <c r="HD1348" s="165"/>
      <c r="HE1348" s="165"/>
      <c r="HF1348" s="165"/>
      <c r="HG1348" s="165"/>
      <c r="HH1348" s="165"/>
      <c r="HI1348" s="165"/>
      <c r="HJ1348" s="165"/>
      <c r="HK1348" s="165"/>
      <c r="HL1348" s="165"/>
      <c r="HM1348" s="165"/>
      <c r="HN1348" s="165"/>
      <c r="HO1348" s="165"/>
      <c r="HP1348" s="165"/>
      <c r="HQ1348" s="165"/>
      <c r="HR1348" s="165"/>
      <c r="HS1348" s="165"/>
      <c r="HT1348" s="165"/>
      <c r="HU1348" s="165"/>
      <c r="HV1348" s="165"/>
      <c r="HW1348" s="165"/>
      <c r="HX1348" s="165"/>
      <c r="HY1348" s="165"/>
      <c r="HZ1348" s="165"/>
      <c r="IA1348" s="165"/>
      <c r="IB1348" s="165"/>
      <c r="IC1348" s="165"/>
      <c r="ID1348" s="165"/>
      <c r="IE1348" s="165"/>
      <c r="IF1348" s="165"/>
      <c r="IG1348" s="165"/>
      <c r="IH1348" s="165"/>
      <c r="II1348" s="165"/>
      <c r="IJ1348" s="165"/>
      <c r="IK1348" s="165"/>
      <c r="IL1348" s="165"/>
      <c r="IM1348" s="165"/>
      <c r="IN1348" s="165"/>
      <c r="IO1348" s="165"/>
      <c r="IP1348" s="165"/>
      <c r="IQ1348" s="165"/>
      <c r="IR1348" s="165"/>
      <c r="IS1348" s="165"/>
      <c r="IT1348" s="165"/>
      <c r="IU1348" s="165"/>
      <c r="IV1348" s="165"/>
      <c r="IW1348" s="165"/>
      <c r="IX1348" s="165"/>
      <c r="IY1348" s="165"/>
      <c r="IZ1348" s="165"/>
      <c r="JA1348" s="165"/>
      <c r="JB1348" s="165"/>
      <c r="JC1348" s="165"/>
      <c r="JD1348" s="165"/>
      <c r="JE1348" s="165"/>
      <c r="JF1348" s="165"/>
      <c r="JG1348" s="165"/>
      <c r="JH1348" s="165"/>
      <c r="JI1348" s="165"/>
      <c r="JJ1348" s="165"/>
      <c r="JK1348" s="165"/>
      <c r="JL1348" s="165"/>
      <c r="JM1348" s="165"/>
      <c r="JN1348" s="165"/>
      <c r="JO1348" s="165"/>
      <c r="JP1348" s="165"/>
      <c r="JQ1348" s="165"/>
      <c r="JR1348" s="165"/>
      <c r="JS1348" s="165"/>
      <c r="JT1348" s="165"/>
      <c r="JU1348" s="165"/>
      <c r="JV1348" s="165"/>
      <c r="JW1348" s="165"/>
      <c r="JX1348" s="165"/>
      <c r="JY1348" s="165"/>
      <c r="JZ1348" s="165"/>
      <c r="KA1348" s="165"/>
      <c r="KB1348" s="165"/>
      <c r="KC1348" s="165"/>
      <c r="KD1348" s="165"/>
      <c r="KE1348" s="165"/>
      <c r="KF1348" s="165"/>
      <c r="KG1348" s="165"/>
      <c r="KH1348" s="165"/>
      <c r="KI1348" s="165"/>
      <c r="KJ1348" s="165"/>
      <c r="KK1348" s="165"/>
      <c r="KL1348" s="165"/>
      <c r="KM1348" s="165"/>
      <c r="KN1348" s="165"/>
      <c r="KO1348" s="165"/>
      <c r="KP1348" s="165"/>
      <c r="KQ1348" s="165"/>
      <c r="KR1348" s="165"/>
      <c r="KS1348" s="165"/>
      <c r="KT1348" s="165"/>
      <c r="KU1348" s="165"/>
      <c r="KV1348" s="165"/>
      <c r="KW1348" s="165"/>
      <c r="KX1348" s="165"/>
      <c r="KY1348" s="165"/>
      <c r="KZ1348" s="165"/>
      <c r="LA1348" s="165"/>
      <c r="LB1348" s="165"/>
      <c r="LC1348" s="165"/>
      <c r="LD1348" s="165"/>
      <c r="LE1348" s="165"/>
      <c r="LF1348" s="165"/>
      <c r="LG1348" s="165"/>
      <c r="LH1348" s="165"/>
      <c r="LI1348" s="165"/>
      <c r="LJ1348" s="165"/>
      <c r="LK1348" s="165"/>
      <c r="LL1348" s="165"/>
      <c r="LM1348" s="165"/>
      <c r="LN1348" s="165"/>
      <c r="LO1348" s="165"/>
      <c r="LP1348" s="165"/>
      <c r="LQ1348" s="165"/>
      <c r="LR1348" s="165"/>
      <c r="LS1348" s="165"/>
      <c r="LT1348" s="165"/>
      <c r="LU1348" s="165"/>
      <c r="LV1348" s="165"/>
      <c r="LW1348" s="165"/>
      <c r="LX1348" s="165"/>
      <c r="LY1348" s="165"/>
      <c r="LZ1348" s="165"/>
      <c r="MA1348" s="165"/>
      <c r="MB1348" s="165"/>
      <c r="MC1348" s="165"/>
      <c r="MD1348" s="165"/>
      <c r="ME1348" s="165"/>
      <c r="MF1348" s="165"/>
      <c r="MG1348" s="165"/>
      <c r="MH1348" s="165"/>
      <c r="MI1348" s="165"/>
      <c r="MJ1348" s="165"/>
      <c r="MK1348" s="165"/>
      <c r="ML1348" s="165"/>
      <c r="MM1348" s="165"/>
      <c r="MN1348" s="165"/>
      <c r="MO1348" s="165"/>
      <c r="MP1348" s="165"/>
      <c r="MQ1348" s="165"/>
      <c r="MR1348" s="165"/>
      <c r="MS1348" s="165"/>
      <c r="MT1348" s="165"/>
      <c r="MU1348" s="165"/>
      <c r="MV1348" s="165"/>
      <c r="MW1348" s="165"/>
      <c r="MX1348" s="165"/>
      <c r="MY1348" s="165"/>
      <c r="MZ1348" s="165"/>
      <c r="NA1348" s="165"/>
      <c r="NB1348" s="165"/>
      <c r="NC1348" s="165"/>
      <c r="ND1348" s="165"/>
      <c r="NE1348" s="165"/>
      <c r="NF1348" s="165"/>
      <c r="NG1348" s="165"/>
      <c r="NH1348" s="165"/>
      <c r="NI1348" s="165"/>
      <c r="NJ1348" s="165"/>
      <c r="NK1348" s="165"/>
      <c r="NL1348" s="165"/>
      <c r="NM1348" s="165"/>
      <c r="NN1348" s="165"/>
      <c r="NO1348" s="165"/>
      <c r="NP1348" s="165"/>
      <c r="NQ1348" s="165"/>
      <c r="NR1348" s="165"/>
      <c r="NS1348" s="165"/>
      <c r="NT1348" s="165"/>
      <c r="NU1348" s="165"/>
      <c r="NV1348" s="165"/>
      <c r="NW1348" s="165"/>
      <c r="NX1348" s="165"/>
      <c r="NY1348" s="165"/>
      <c r="NZ1348" s="165"/>
      <c r="OA1348" s="165"/>
      <c r="OB1348" s="165"/>
      <c r="OC1348" s="165"/>
      <c r="OD1348" s="165"/>
      <c r="OE1348" s="165"/>
      <c r="OF1348" s="165"/>
      <c r="OG1348" s="165"/>
      <c r="OH1348" s="165"/>
      <c r="OI1348" s="165"/>
      <c r="OJ1348" s="165"/>
      <c r="OK1348" s="165"/>
      <c r="OL1348" s="165"/>
      <c r="OM1348" s="165"/>
      <c r="ON1348" s="165"/>
      <c r="OO1348" s="165"/>
      <c r="OP1348" s="165"/>
      <c r="OQ1348" s="165"/>
      <c r="OR1348" s="165"/>
      <c r="OS1348" s="165"/>
      <c r="OT1348" s="165"/>
      <c r="OU1348" s="165"/>
      <c r="OV1348" s="165"/>
      <c r="OW1348" s="165"/>
      <c r="OX1348" s="165"/>
      <c r="OY1348" s="165"/>
      <c r="OZ1348" s="165"/>
      <c r="PA1348" s="165"/>
      <c r="PB1348" s="165"/>
      <c r="PC1348" s="165"/>
      <c r="PD1348" s="165"/>
      <c r="PE1348" s="165"/>
      <c r="PF1348" s="165"/>
      <c r="PG1348" s="165"/>
      <c r="PH1348" s="165"/>
      <c r="PI1348" s="165"/>
      <c r="PJ1348" s="165"/>
      <c r="PK1348" s="165"/>
      <c r="PL1348" s="165"/>
      <c r="PM1348" s="165"/>
      <c r="PN1348" s="165"/>
      <c r="PO1348" s="165"/>
      <c r="PP1348" s="165"/>
      <c r="PQ1348" s="165"/>
      <c r="PR1348" s="165"/>
      <c r="PS1348" s="165"/>
      <c r="PT1348" s="165"/>
      <c r="PU1348" s="165"/>
      <c r="PV1348" s="165"/>
      <c r="PW1348" s="165"/>
      <c r="PX1348" s="165"/>
      <c r="PY1348" s="165"/>
      <c r="PZ1348" s="165"/>
      <c r="QA1348" s="165"/>
      <c r="QB1348" s="165"/>
      <c r="QC1348" s="165"/>
      <c r="QD1348" s="165"/>
      <c r="QE1348" s="165"/>
      <c r="QF1348" s="165"/>
      <c r="QG1348" s="165"/>
      <c r="QH1348" s="165"/>
      <c r="QI1348" s="165"/>
      <c r="QJ1348" s="165"/>
      <c r="QK1348" s="165"/>
      <c r="QL1348" s="165"/>
      <c r="QM1348" s="165"/>
      <c r="QN1348" s="165"/>
      <c r="QO1348" s="165"/>
      <c r="QP1348" s="165"/>
      <c r="QQ1348" s="165"/>
      <c r="QR1348" s="165"/>
      <c r="QS1348" s="165"/>
      <c r="QT1348" s="165"/>
      <c r="QU1348" s="165"/>
      <c r="QV1348" s="165"/>
      <c r="QW1348" s="165"/>
      <c r="QX1348" s="165"/>
      <c r="QY1348" s="165"/>
      <c r="QZ1348" s="165"/>
      <c r="RA1348" s="165"/>
      <c r="RB1348" s="165"/>
      <c r="RC1348" s="165"/>
      <c r="RD1348" s="165"/>
      <c r="RE1348" s="165"/>
      <c r="RF1348" s="165"/>
      <c r="RG1348" s="165"/>
      <c r="RH1348" s="165"/>
      <c r="RI1348" s="165"/>
      <c r="RJ1348" s="165"/>
      <c r="RK1348" s="165"/>
      <c r="RL1348" s="165"/>
      <c r="RM1348" s="165"/>
      <c r="RN1348" s="165"/>
      <c r="RO1348" s="165"/>
      <c r="RP1348" s="165"/>
      <c r="RQ1348" s="165"/>
      <c r="RR1348" s="165"/>
      <c r="RS1348" s="165"/>
      <c r="RT1348" s="165"/>
      <c r="RU1348" s="165"/>
      <c r="RV1348" s="165"/>
      <c r="RW1348" s="165"/>
      <c r="RX1348" s="165"/>
      <c r="RY1348" s="165"/>
      <c r="RZ1348" s="165"/>
      <c r="SA1348" s="165"/>
      <c r="SB1348" s="165"/>
      <c r="SC1348" s="165"/>
      <c r="SD1348" s="165"/>
      <c r="SE1348" s="165"/>
      <c r="SF1348" s="165"/>
      <c r="SG1348" s="165"/>
      <c r="SH1348" s="165"/>
      <c r="SI1348" s="165"/>
      <c r="SJ1348" s="165"/>
      <c r="SK1348" s="165"/>
      <c r="SL1348" s="165"/>
      <c r="SM1348" s="165"/>
      <c r="SN1348" s="165"/>
      <c r="SO1348" s="165"/>
      <c r="SP1348" s="165"/>
      <c r="SQ1348" s="165"/>
      <c r="SR1348" s="165"/>
      <c r="SS1348" s="165"/>
      <c r="ST1348" s="165"/>
      <c r="SU1348" s="165"/>
      <c r="SV1348" s="165"/>
      <c r="SW1348" s="165"/>
      <c r="SX1348" s="165"/>
      <c r="SY1348" s="165"/>
      <c r="SZ1348" s="165"/>
      <c r="TA1348" s="165"/>
      <c r="TB1348" s="165"/>
      <c r="TC1348" s="165"/>
      <c r="TD1348" s="165"/>
      <c r="TE1348" s="165"/>
      <c r="TF1348" s="165"/>
      <c r="TG1348" s="165"/>
      <c r="TH1348" s="165"/>
      <c r="TI1348" s="165"/>
      <c r="TJ1348" s="165"/>
      <c r="TK1348" s="165"/>
      <c r="TL1348" s="165"/>
      <c r="TM1348" s="165"/>
      <c r="TN1348" s="165"/>
      <c r="TO1348" s="165"/>
      <c r="TP1348" s="165"/>
      <c r="TQ1348" s="165"/>
      <c r="TR1348" s="165"/>
      <c r="TS1348" s="165"/>
      <c r="TT1348" s="165"/>
      <c r="TU1348" s="165"/>
      <c r="TV1348" s="165"/>
      <c r="TW1348" s="165"/>
      <c r="TX1348" s="165"/>
      <c r="TY1348" s="165"/>
      <c r="TZ1348" s="165"/>
      <c r="UA1348" s="165"/>
      <c r="UB1348" s="165"/>
      <c r="UC1348" s="165"/>
      <c r="UD1348" s="165"/>
      <c r="UE1348" s="165"/>
      <c r="UF1348" s="165"/>
      <c r="UG1348" s="165"/>
      <c r="UH1348" s="165"/>
      <c r="UI1348" s="165"/>
      <c r="UJ1348" s="165"/>
      <c r="UK1348" s="165"/>
      <c r="UL1348" s="165"/>
      <c r="UM1348" s="165"/>
      <c r="UN1348" s="165"/>
      <c r="UO1348" s="165"/>
      <c r="UP1348" s="165"/>
      <c r="UQ1348" s="165"/>
      <c r="UR1348" s="165"/>
      <c r="US1348" s="165"/>
      <c r="UT1348" s="165"/>
      <c r="UU1348" s="165"/>
      <c r="UV1348" s="165"/>
      <c r="UW1348" s="165"/>
      <c r="UX1348" s="165"/>
      <c r="UY1348" s="165"/>
      <c r="UZ1348" s="165"/>
      <c r="VA1348" s="165"/>
      <c r="VB1348" s="165"/>
      <c r="VC1348" s="165"/>
      <c r="VD1348" s="165"/>
      <c r="VE1348" s="165"/>
      <c r="VF1348" s="165"/>
      <c r="VG1348" s="165"/>
      <c r="VH1348" s="165"/>
      <c r="VI1348" s="165"/>
      <c r="VJ1348" s="165"/>
      <c r="VK1348" s="165"/>
      <c r="VL1348" s="165"/>
      <c r="VM1348" s="165"/>
      <c r="VN1348" s="165"/>
      <c r="VO1348" s="165"/>
      <c r="VP1348" s="165"/>
      <c r="VQ1348" s="165"/>
      <c r="VR1348" s="165"/>
      <c r="VS1348" s="165"/>
      <c r="VT1348" s="165"/>
      <c r="VU1348" s="165"/>
      <c r="VV1348" s="165"/>
      <c r="VW1348" s="165"/>
      <c r="VX1348" s="165"/>
      <c r="VY1348" s="165"/>
      <c r="VZ1348" s="165"/>
      <c r="WA1348" s="165"/>
      <c r="WB1348" s="165"/>
      <c r="WC1348" s="165"/>
      <c r="WD1348" s="165"/>
      <c r="WE1348" s="165"/>
      <c r="WF1348" s="165"/>
      <c r="WG1348" s="165"/>
      <c r="WH1348" s="165"/>
      <c r="WI1348" s="165"/>
      <c r="WJ1348" s="165"/>
      <c r="WK1348" s="165"/>
      <c r="WL1348" s="165"/>
      <c r="WM1348" s="165"/>
      <c r="WN1348" s="165"/>
      <c r="WO1348" s="165"/>
      <c r="WP1348" s="165"/>
      <c r="WQ1348" s="165"/>
      <c r="WR1348" s="165"/>
      <c r="WS1348" s="165"/>
      <c r="WT1348" s="165"/>
      <c r="WU1348" s="165"/>
      <c r="WV1348" s="165"/>
      <c r="WW1348" s="165"/>
      <c r="WX1348" s="165"/>
      <c r="WY1348" s="165"/>
      <c r="WZ1348" s="165"/>
      <c r="XA1348" s="165"/>
      <c r="XB1348" s="165"/>
      <c r="XC1348" s="165"/>
      <c r="XD1348" s="165"/>
      <c r="XE1348" s="165"/>
      <c r="XF1348" s="165"/>
      <c r="XG1348" s="165"/>
      <c r="XH1348" s="165"/>
      <c r="XI1348" s="165"/>
      <c r="XJ1348" s="165"/>
      <c r="XK1348" s="165"/>
      <c r="XL1348" s="165"/>
      <c r="XM1348" s="165"/>
      <c r="XN1348" s="165"/>
      <c r="XO1348" s="165"/>
      <c r="XP1348" s="165"/>
      <c r="XQ1348" s="165"/>
      <c r="XR1348" s="165"/>
      <c r="XS1348" s="165"/>
      <c r="XT1348" s="165"/>
      <c r="XU1348" s="165"/>
      <c r="XV1348" s="165"/>
      <c r="XW1348" s="165"/>
      <c r="XX1348" s="165"/>
      <c r="XY1348" s="165"/>
      <c r="XZ1348" s="165"/>
      <c r="YA1348" s="165"/>
      <c r="YB1348" s="165"/>
      <c r="YC1348" s="165"/>
      <c r="YD1348" s="165"/>
      <c r="YE1348" s="165"/>
      <c r="YF1348" s="165"/>
      <c r="YG1348" s="165"/>
      <c r="YH1348" s="165"/>
      <c r="YI1348" s="165"/>
      <c r="YJ1348" s="165"/>
      <c r="YK1348" s="165"/>
      <c r="YL1348" s="165"/>
      <c r="YM1348" s="165"/>
      <c r="YN1348" s="165"/>
      <c r="YO1348" s="165"/>
      <c r="YP1348" s="165"/>
      <c r="YQ1348" s="165"/>
      <c r="YR1348" s="165"/>
      <c r="YS1348" s="165"/>
      <c r="YT1348" s="165"/>
      <c r="YU1348" s="165"/>
      <c r="YV1348" s="165"/>
      <c r="YW1348" s="165"/>
      <c r="YX1348" s="165"/>
      <c r="YY1348" s="165"/>
      <c r="YZ1348" s="165"/>
      <c r="ZA1348" s="165"/>
      <c r="ZB1348" s="165"/>
      <c r="ZC1348" s="165"/>
      <c r="ZD1348" s="165"/>
      <c r="ZE1348" s="165"/>
      <c r="ZF1348" s="165"/>
      <c r="ZG1348" s="165"/>
      <c r="ZH1348" s="165"/>
      <c r="ZI1348" s="165"/>
      <c r="ZJ1348" s="165"/>
      <c r="ZK1348" s="165"/>
      <c r="ZL1348" s="165"/>
      <c r="ZM1348" s="165"/>
      <c r="ZN1348" s="165"/>
      <c r="ZO1348" s="165"/>
      <c r="ZP1348" s="165"/>
      <c r="ZQ1348" s="165"/>
      <c r="ZR1348" s="165"/>
      <c r="ZS1348" s="165"/>
      <c r="ZT1348" s="165"/>
      <c r="ZU1348" s="165"/>
      <c r="ZV1348" s="165"/>
      <c r="ZW1348" s="165"/>
      <c r="ZX1348" s="165"/>
      <c r="ZY1348" s="165"/>
      <c r="ZZ1348" s="165"/>
      <c r="AAA1348" s="165"/>
      <c r="AAB1348" s="165"/>
      <c r="AAC1348" s="165"/>
      <c r="AAD1348" s="165"/>
      <c r="AAE1348" s="165"/>
      <c r="AAF1348" s="165"/>
      <c r="AAG1348" s="165"/>
      <c r="AAH1348" s="165"/>
      <c r="AAI1348" s="165"/>
      <c r="AAJ1348" s="165"/>
      <c r="AAK1348" s="165"/>
      <c r="AAL1348" s="165"/>
      <c r="AAM1348" s="165"/>
      <c r="AAN1348" s="165"/>
      <c r="AAO1348" s="165"/>
      <c r="AAP1348" s="165"/>
      <c r="AAQ1348" s="165"/>
      <c r="AAR1348" s="165"/>
      <c r="AAS1348" s="165"/>
      <c r="AAT1348" s="165"/>
      <c r="AAU1348" s="165"/>
      <c r="AAV1348" s="165"/>
      <c r="AAW1348" s="165"/>
      <c r="AAX1348" s="165"/>
      <c r="AAY1348" s="165"/>
      <c r="AAZ1348" s="165"/>
      <c r="ABA1348" s="165"/>
      <c r="ABB1348" s="165"/>
      <c r="ABC1348" s="165"/>
      <c r="ABD1348" s="165"/>
      <c r="ABE1348" s="165"/>
      <c r="ABF1348" s="165"/>
      <c r="ABG1348" s="165"/>
      <c r="ABH1348" s="165"/>
      <c r="ABI1348" s="165"/>
      <c r="ABJ1348" s="165"/>
      <c r="ABK1348" s="165"/>
      <c r="ABL1348" s="165"/>
      <c r="ABM1348" s="165"/>
      <c r="ABN1348" s="165"/>
      <c r="ABO1348" s="165"/>
      <c r="ABP1348" s="165"/>
      <c r="ABQ1348" s="165"/>
      <c r="ABR1348" s="165"/>
      <c r="ABS1348" s="165"/>
      <c r="ABT1348" s="165"/>
      <c r="ABU1348" s="165"/>
      <c r="ABV1348" s="165"/>
      <c r="ABW1348" s="165"/>
      <c r="ABX1348" s="165"/>
      <c r="ABY1348" s="165"/>
      <c r="ABZ1348" s="165"/>
      <c r="ACA1348" s="165"/>
      <c r="ACB1348" s="165"/>
      <c r="ACC1348" s="165"/>
      <c r="ACD1348" s="165"/>
      <c r="ACE1348" s="165"/>
      <c r="ACF1348" s="165"/>
      <c r="ACG1348" s="165"/>
      <c r="ACH1348" s="165"/>
      <c r="ACI1348" s="165"/>
      <c r="ACJ1348" s="165"/>
      <c r="ACK1348" s="165"/>
      <c r="ACL1348" s="165"/>
      <c r="ACM1348" s="165"/>
      <c r="ACN1348" s="165"/>
      <c r="ACO1348" s="165"/>
      <c r="ACP1348" s="165"/>
      <c r="ACQ1348" s="165"/>
      <c r="ACR1348" s="165"/>
      <c r="ACS1348" s="165"/>
      <c r="ACT1348" s="165"/>
      <c r="ACU1348" s="165"/>
      <c r="ACV1348" s="165"/>
      <c r="ACW1348" s="165"/>
      <c r="ACX1348" s="165"/>
      <c r="ACY1348" s="165"/>
      <c r="ACZ1348" s="165"/>
      <c r="ADA1348" s="165"/>
      <c r="ADB1348" s="165"/>
      <c r="ADC1348" s="165"/>
      <c r="ADD1348" s="165"/>
      <c r="ADE1348" s="165"/>
      <c r="ADF1348" s="165"/>
      <c r="ADG1348" s="165"/>
      <c r="ADH1348" s="165"/>
      <c r="ADI1348" s="165"/>
      <c r="ADJ1348" s="165"/>
      <c r="ADK1348" s="165"/>
      <c r="ADL1348" s="165"/>
      <c r="ADM1348" s="165"/>
      <c r="ADN1348" s="165"/>
      <c r="ADO1348" s="165"/>
      <c r="ADP1348" s="165"/>
      <c r="ADQ1348" s="165"/>
      <c r="ADR1348" s="165"/>
      <c r="ADS1348" s="165"/>
      <c r="ADT1348" s="165"/>
      <c r="ADU1348" s="165"/>
      <c r="ADV1348" s="165"/>
      <c r="ADW1348" s="165"/>
      <c r="ADX1348" s="165"/>
      <c r="ADY1348" s="165"/>
      <c r="ADZ1348" s="165"/>
      <c r="AEA1348" s="165"/>
      <c r="AEB1348" s="165"/>
      <c r="AEC1348" s="165"/>
      <c r="AED1348" s="165"/>
      <c r="AEE1348" s="165"/>
      <c r="AEF1348" s="165"/>
      <c r="AEG1348" s="165"/>
      <c r="AEH1348" s="165"/>
      <c r="AEI1348" s="165"/>
      <c r="AEJ1348" s="165"/>
      <c r="AEK1348" s="165"/>
      <c r="AEL1348" s="165"/>
      <c r="AEM1348" s="165"/>
      <c r="AEN1348" s="165"/>
      <c r="AEO1348" s="165"/>
      <c r="AEP1348" s="165"/>
      <c r="AEQ1348" s="165"/>
      <c r="AER1348" s="165"/>
      <c r="AES1348" s="165"/>
      <c r="AET1348" s="165"/>
      <c r="AEU1348" s="165"/>
      <c r="AEV1348" s="165"/>
      <c r="AEW1348" s="165"/>
      <c r="AEX1348" s="165"/>
      <c r="AEY1348" s="165"/>
      <c r="AEZ1348" s="165"/>
      <c r="AFA1348" s="165"/>
      <c r="AFB1348" s="165"/>
      <c r="AFC1348" s="165"/>
      <c r="AFD1348" s="165"/>
      <c r="AFE1348" s="165"/>
      <c r="AFF1348" s="165"/>
      <c r="AFG1348" s="165"/>
      <c r="AFH1348" s="165"/>
      <c r="AFI1348" s="165"/>
      <c r="AFJ1348" s="165"/>
      <c r="AFK1348" s="165"/>
      <c r="AFL1348" s="165"/>
      <c r="AFM1348" s="165"/>
      <c r="AFN1348" s="165"/>
      <c r="AFO1348" s="165"/>
      <c r="AFP1348" s="165"/>
      <c r="AFQ1348" s="165"/>
      <c r="AFR1348" s="165"/>
      <c r="AFS1348" s="165"/>
      <c r="AFT1348" s="165"/>
      <c r="AFU1348" s="165"/>
      <c r="AFV1348" s="165"/>
      <c r="AFW1348" s="165"/>
      <c r="AFX1348" s="165"/>
      <c r="AFY1348" s="165"/>
      <c r="AFZ1348" s="165"/>
      <c r="AGA1348" s="165"/>
      <c r="AGB1348" s="165"/>
      <c r="AGC1348" s="165"/>
      <c r="AGD1348" s="165"/>
      <c r="AGE1348" s="165"/>
      <c r="AGF1348" s="165"/>
      <c r="AGG1348" s="165"/>
      <c r="AGH1348" s="165"/>
      <c r="AGI1348" s="165"/>
      <c r="AGJ1348" s="165"/>
      <c r="AGK1348" s="165"/>
      <c r="AGL1348" s="165"/>
      <c r="AGM1348" s="165"/>
      <c r="AGN1348" s="165"/>
      <c r="AGO1348" s="165"/>
      <c r="AGP1348" s="165"/>
      <c r="AGQ1348" s="165"/>
      <c r="AGR1348" s="165"/>
      <c r="AGS1348" s="165"/>
      <c r="AGT1348" s="165"/>
      <c r="AGU1348" s="165"/>
      <c r="AGV1348" s="165"/>
      <c r="AGW1348" s="165"/>
      <c r="AGX1348" s="165"/>
      <c r="AGY1348" s="165"/>
      <c r="AGZ1348" s="165"/>
      <c r="AHA1348" s="165"/>
      <c r="AHB1348" s="165"/>
      <c r="AHC1348" s="165"/>
      <c r="AHD1348" s="165"/>
      <c r="AHE1348" s="165"/>
      <c r="AHF1348" s="165"/>
      <c r="AHG1348" s="165"/>
      <c r="AHH1348" s="165"/>
      <c r="AHI1348" s="165"/>
      <c r="AHJ1348" s="165"/>
      <c r="AHK1348" s="165"/>
      <c r="AHL1348" s="165"/>
      <c r="AHM1348" s="165"/>
      <c r="AHN1348" s="165"/>
      <c r="AHO1348" s="165"/>
      <c r="AHP1348" s="165"/>
      <c r="AHQ1348" s="165"/>
      <c r="AHR1348" s="165"/>
      <c r="AHS1348" s="165"/>
      <c r="AHT1348" s="165"/>
      <c r="AHU1348" s="165"/>
      <c r="AHV1348" s="165"/>
      <c r="AHW1348" s="165"/>
      <c r="AHX1348" s="165"/>
      <c r="AHY1348" s="165"/>
      <c r="AHZ1348" s="165"/>
      <c r="AIA1348" s="165"/>
      <c r="AIB1348" s="165"/>
      <c r="AIC1348" s="165"/>
      <c r="AID1348" s="165"/>
      <c r="AIE1348" s="165"/>
      <c r="AIF1348" s="165"/>
      <c r="AIG1348" s="165"/>
      <c r="AIH1348" s="165"/>
      <c r="AII1348" s="165"/>
      <c r="AIJ1348" s="165"/>
      <c r="AIK1348" s="165"/>
      <c r="AIL1348" s="165"/>
      <c r="AIM1348" s="165"/>
      <c r="AIN1348" s="165"/>
      <c r="AIO1348" s="165"/>
      <c r="AIP1348" s="165"/>
      <c r="AIQ1348" s="165"/>
      <c r="AIR1348" s="165"/>
      <c r="AIS1348" s="165"/>
      <c r="AIT1348" s="165"/>
      <c r="AIU1348" s="165"/>
      <c r="AIV1348" s="165"/>
      <c r="AIW1348" s="165"/>
      <c r="AIX1348" s="165"/>
      <c r="AIY1348" s="165"/>
      <c r="AIZ1348" s="165"/>
      <c r="AJA1348" s="165"/>
      <c r="AJB1348" s="165"/>
      <c r="AJC1348" s="165"/>
      <c r="AJD1348" s="165"/>
      <c r="AJE1348" s="165"/>
      <c r="AJF1348" s="165"/>
      <c r="AJG1348" s="165"/>
      <c r="AJH1348" s="165"/>
      <c r="AJI1348" s="165"/>
      <c r="AJJ1348" s="165"/>
      <c r="AJK1348" s="165"/>
      <c r="AJL1348" s="165"/>
      <c r="AJM1348" s="165"/>
      <c r="AJN1348" s="165"/>
      <c r="AJO1348" s="165"/>
      <c r="AJP1348" s="165"/>
      <c r="AJQ1348" s="165"/>
      <c r="AJR1348" s="165"/>
      <c r="AJS1348" s="165"/>
      <c r="AJT1348" s="165"/>
      <c r="AJU1348" s="165"/>
      <c r="AJV1348" s="165"/>
      <c r="AJW1348" s="165"/>
      <c r="AJX1348" s="165"/>
      <c r="AJY1348" s="165"/>
      <c r="AJZ1348" s="165"/>
      <c r="AKA1348" s="165"/>
      <c r="AKB1348" s="165"/>
      <c r="AKC1348" s="165"/>
      <c r="AKD1348" s="165"/>
      <c r="AKE1348" s="165"/>
      <c r="AKF1348" s="165"/>
      <c r="AKG1348" s="165"/>
      <c r="AKH1348" s="165"/>
      <c r="AKI1348" s="165"/>
      <c r="AKJ1348" s="165"/>
      <c r="AKK1348" s="165"/>
      <c r="AKL1348" s="165"/>
      <c r="AKM1348" s="165"/>
      <c r="AKN1348" s="165"/>
      <c r="AKO1348" s="165"/>
      <c r="AKP1348" s="165"/>
      <c r="AKQ1348" s="165"/>
      <c r="AKR1348" s="165"/>
      <c r="AKS1348" s="165"/>
      <c r="AKT1348" s="165"/>
      <c r="AKU1348" s="165"/>
      <c r="AKV1348" s="165"/>
      <c r="AKW1348" s="165"/>
      <c r="AKX1348" s="165"/>
      <c r="AKY1348" s="165"/>
      <c r="AKZ1348" s="165"/>
      <c r="ALA1348" s="165"/>
      <c r="ALB1348" s="165"/>
      <c r="ALC1348" s="165"/>
      <c r="ALD1348" s="165"/>
      <c r="ALE1348" s="165"/>
      <c r="ALF1348" s="165"/>
      <c r="ALG1348" s="165"/>
      <c r="ALH1348" s="165"/>
      <c r="ALI1348" s="165"/>
      <c r="ALJ1348" s="165"/>
      <c r="ALK1348" s="165"/>
      <c r="ALL1348" s="165"/>
      <c r="ALM1348" s="165"/>
      <c r="ALN1348" s="165"/>
      <c r="ALO1348" s="165"/>
      <c r="ALP1348" s="165"/>
      <c r="ALQ1348" s="165"/>
      <c r="ALR1348" s="165"/>
      <c r="ALS1348" s="165"/>
      <c r="ALT1348" s="165"/>
      <c r="ALU1348" s="165"/>
      <c r="ALV1348" s="165"/>
      <c r="ALW1348" s="165"/>
      <c r="ALX1348" s="165"/>
      <c r="ALY1348" s="165"/>
      <c r="ALZ1348" s="165"/>
      <c r="AMA1348" s="165"/>
      <c r="AMB1348" s="165"/>
      <c r="AMC1348" s="165"/>
      <c r="AMD1348" s="165"/>
      <c r="AME1348" s="165"/>
      <c r="AMF1348" s="165"/>
      <c r="AMG1348" s="165"/>
      <c r="AMH1348" s="165"/>
      <c r="AMI1348" s="165"/>
      <c r="AMJ1348" s="165"/>
      <c r="AMK1348" s="165"/>
      <c r="AML1348" s="165"/>
      <c r="AMM1348" s="165"/>
      <c r="AMN1348" s="165"/>
      <c r="AMO1348" s="165"/>
      <c r="AMP1348" s="165"/>
      <c r="AMQ1348" s="165"/>
      <c r="AMR1348" s="165"/>
      <c r="AMS1348" s="165"/>
      <c r="AMT1348" s="165"/>
      <c r="AMU1348" s="165"/>
      <c r="AMV1348" s="165"/>
      <c r="AMW1348" s="165"/>
      <c r="AMX1348" s="165"/>
      <c r="AMY1348" s="165"/>
      <c r="AMZ1348" s="165"/>
      <c r="ANA1348" s="165"/>
      <c r="ANB1348" s="165"/>
      <c r="ANC1348" s="165"/>
      <c r="AND1348" s="165"/>
      <c r="ANE1348" s="165"/>
      <c r="ANF1348" s="165"/>
      <c r="ANG1348" s="165"/>
      <c r="ANH1348" s="165"/>
      <c r="ANI1348" s="165"/>
      <c r="ANJ1348" s="165"/>
      <c r="ANK1348" s="165"/>
      <c r="ANL1348" s="165"/>
      <c r="ANM1348" s="165"/>
      <c r="ANN1348" s="165"/>
      <c r="ANO1348" s="165"/>
      <c r="ANP1348" s="165"/>
      <c r="ANQ1348" s="165"/>
      <c r="ANR1348" s="165"/>
      <c r="ANS1348" s="165"/>
      <c r="ANT1348" s="165"/>
      <c r="ANU1348" s="165"/>
      <c r="ANV1348" s="165"/>
      <c r="ANW1348" s="165"/>
      <c r="ANX1348" s="165"/>
      <c r="ANY1348" s="165"/>
      <c r="ANZ1348" s="165"/>
      <c r="AOA1348" s="165"/>
      <c r="AOB1348" s="165"/>
      <c r="AOC1348" s="165"/>
      <c r="AOD1348" s="165"/>
      <c r="AOE1348" s="165"/>
      <c r="AOF1348" s="165"/>
      <c r="AOG1348" s="165"/>
      <c r="AOH1348" s="165"/>
      <c r="AOI1348" s="165"/>
      <c r="AOJ1348" s="165"/>
      <c r="AOK1348" s="165"/>
      <c r="AOL1348" s="165"/>
      <c r="AOM1348" s="165"/>
      <c r="AON1348" s="165"/>
      <c r="AOO1348" s="165"/>
      <c r="AOP1348" s="165"/>
      <c r="AOQ1348" s="165"/>
      <c r="AOR1348" s="165"/>
      <c r="AOS1348" s="165"/>
      <c r="AOT1348" s="165"/>
      <c r="AOU1348" s="165"/>
      <c r="AOV1348" s="165"/>
      <c r="AOW1348" s="165"/>
      <c r="AOX1348" s="165"/>
      <c r="AOY1348" s="165"/>
      <c r="AOZ1348" s="165"/>
      <c r="APA1348" s="165"/>
      <c r="APB1348" s="165"/>
      <c r="APC1348" s="165"/>
      <c r="APD1348" s="165"/>
      <c r="APE1348" s="165"/>
      <c r="APF1348" s="165"/>
      <c r="APG1348" s="165"/>
      <c r="APH1348" s="165"/>
      <c r="API1348" s="165"/>
      <c r="APJ1348" s="165"/>
      <c r="APK1348" s="165"/>
      <c r="APL1348" s="165"/>
      <c r="APM1348" s="165"/>
      <c r="APN1348" s="165"/>
      <c r="APO1348" s="165"/>
      <c r="APP1348" s="165"/>
      <c r="APQ1348" s="165"/>
      <c r="APR1348" s="165"/>
      <c r="APS1348" s="165"/>
      <c r="APT1348" s="165"/>
      <c r="APU1348" s="165"/>
      <c r="APV1348" s="165"/>
      <c r="APW1348" s="165"/>
      <c r="APX1348" s="165"/>
      <c r="APY1348" s="165"/>
      <c r="APZ1348" s="165"/>
      <c r="AQA1348" s="165"/>
      <c r="AQB1348" s="165"/>
      <c r="AQC1348" s="165"/>
      <c r="AQD1348" s="165"/>
      <c r="AQE1348" s="165"/>
      <c r="AQF1348" s="165"/>
      <c r="AQG1348" s="165"/>
      <c r="AQH1348" s="165"/>
      <c r="AQI1348" s="165"/>
      <c r="AQJ1348" s="165"/>
      <c r="AQK1348" s="165"/>
      <c r="AQL1348" s="165"/>
      <c r="AQM1348" s="165"/>
      <c r="AQN1348" s="165"/>
      <c r="AQO1348" s="165"/>
      <c r="AQP1348" s="165"/>
      <c r="AQQ1348" s="165"/>
      <c r="AQR1348" s="165"/>
      <c r="AQS1348" s="165"/>
      <c r="AQT1348" s="165"/>
      <c r="AQU1348" s="165"/>
      <c r="AQV1348" s="165"/>
      <c r="AQW1348" s="165"/>
      <c r="AQX1348" s="165"/>
      <c r="AQY1348" s="165"/>
      <c r="AQZ1348" s="165"/>
      <c r="ARA1348" s="165"/>
      <c r="ARB1348" s="165"/>
      <c r="ARC1348" s="165"/>
      <c r="ARD1348" s="165"/>
      <c r="ARE1348" s="165"/>
      <c r="ARF1348" s="165"/>
      <c r="ARG1348" s="165"/>
      <c r="ARH1348" s="165"/>
      <c r="ARI1348" s="165"/>
      <c r="ARJ1348" s="165"/>
      <c r="ARK1348" s="165"/>
      <c r="ARL1348" s="165"/>
      <c r="ARM1348" s="165"/>
      <c r="ARN1348" s="165"/>
      <c r="ARO1348" s="165"/>
      <c r="ARP1348" s="165"/>
      <c r="ARQ1348" s="165"/>
      <c r="ARR1348" s="165"/>
      <c r="ARS1348" s="165"/>
      <c r="ART1348" s="165"/>
      <c r="ARU1348" s="165"/>
      <c r="ARV1348" s="165"/>
      <c r="ARW1348" s="165"/>
      <c r="ARX1348" s="165"/>
      <c r="ARY1348" s="165"/>
      <c r="ARZ1348" s="165"/>
      <c r="ASA1348" s="165"/>
      <c r="ASB1348" s="165"/>
      <c r="ASC1348" s="165"/>
      <c r="ASD1348" s="165"/>
      <c r="ASE1348" s="165"/>
      <c r="ASF1348" s="165"/>
      <c r="ASG1348" s="165"/>
      <c r="ASH1348" s="165"/>
      <c r="ASI1348" s="165"/>
      <c r="ASJ1348" s="165"/>
      <c r="ASK1348" s="165"/>
      <c r="ASL1348" s="165"/>
      <c r="ASM1348" s="165"/>
      <c r="ASN1348" s="165"/>
      <c r="ASO1348" s="165"/>
      <c r="ASP1348" s="165"/>
      <c r="ASQ1348" s="165"/>
      <c r="ASR1348" s="165"/>
      <c r="ASS1348" s="165"/>
      <c r="AST1348" s="165"/>
      <c r="ASU1348" s="165"/>
      <c r="ASV1348" s="165"/>
      <c r="ASW1348" s="165"/>
      <c r="ASX1348" s="165"/>
      <c r="ASY1348" s="165"/>
      <c r="ASZ1348" s="165"/>
      <c r="ATA1348" s="165"/>
      <c r="ATB1348" s="165"/>
      <c r="ATC1348" s="165"/>
      <c r="ATD1348" s="165"/>
      <c r="ATE1348" s="165"/>
      <c r="ATF1348" s="165"/>
      <c r="ATG1348" s="165"/>
      <c r="ATH1348" s="165"/>
      <c r="ATI1348" s="165"/>
      <c r="ATJ1348" s="165"/>
      <c r="ATK1348" s="165"/>
      <c r="ATL1348" s="165"/>
      <c r="ATM1348" s="165"/>
      <c r="ATN1348" s="165"/>
      <c r="ATO1348" s="165"/>
      <c r="ATP1348" s="165"/>
      <c r="ATQ1348" s="165"/>
      <c r="ATR1348" s="165"/>
      <c r="ATS1348" s="165"/>
      <c r="ATT1348" s="165"/>
      <c r="ATU1348" s="165"/>
      <c r="ATV1348" s="165"/>
      <c r="ATW1348" s="165"/>
      <c r="ATX1348" s="165"/>
      <c r="ATY1348" s="165"/>
      <c r="ATZ1348" s="165"/>
      <c r="AUA1348" s="165"/>
      <c r="AUB1348" s="165"/>
      <c r="AUC1348" s="165"/>
      <c r="AUD1348" s="165"/>
      <c r="AUE1348" s="165"/>
      <c r="AUF1348" s="165"/>
      <c r="AUG1348" s="165"/>
      <c r="AUH1348" s="165"/>
      <c r="AUI1348" s="165"/>
      <c r="AUJ1348" s="165"/>
      <c r="AUK1348" s="165"/>
      <c r="AUL1348" s="165"/>
      <c r="AUM1348" s="165"/>
      <c r="AUN1348" s="165"/>
      <c r="AUO1348" s="165"/>
      <c r="AUP1348" s="165"/>
      <c r="AUQ1348" s="165"/>
      <c r="AUR1348" s="165"/>
      <c r="AUS1348" s="165"/>
      <c r="AUT1348" s="165"/>
      <c r="AUU1348" s="165"/>
      <c r="AUV1348" s="165"/>
      <c r="AUW1348" s="165"/>
      <c r="AUX1348" s="165"/>
      <c r="AUY1348" s="165"/>
      <c r="AUZ1348" s="165"/>
      <c r="AVA1348" s="165"/>
      <c r="AVB1348" s="165"/>
      <c r="AVC1348" s="165"/>
      <c r="AVD1348" s="165"/>
      <c r="AVE1348" s="165"/>
      <c r="AVF1348" s="165"/>
      <c r="AVG1348" s="165"/>
      <c r="AVH1348" s="165"/>
      <c r="AVI1348" s="165"/>
      <c r="AVJ1348" s="165"/>
      <c r="AVK1348" s="165"/>
      <c r="AVL1348" s="165"/>
      <c r="AVM1348" s="165"/>
      <c r="AVN1348" s="165"/>
      <c r="AVO1348" s="165"/>
      <c r="AVP1348" s="165"/>
      <c r="AVQ1348" s="165"/>
      <c r="AVR1348" s="165"/>
      <c r="AVS1348" s="165"/>
      <c r="AVT1348" s="165"/>
      <c r="AVU1348" s="165"/>
      <c r="AVV1348" s="165"/>
      <c r="AVW1348" s="165"/>
      <c r="AVX1348" s="165"/>
      <c r="AVY1348" s="165"/>
      <c r="AVZ1348" s="165"/>
      <c r="AWA1348" s="165"/>
      <c r="AWB1348" s="165"/>
      <c r="AWC1348" s="165"/>
      <c r="AWD1348" s="165"/>
      <c r="AWE1348" s="165"/>
      <c r="AWF1348" s="165"/>
      <c r="AWG1348" s="165"/>
      <c r="AWH1348" s="165"/>
      <c r="AWI1348" s="165"/>
      <c r="AWJ1348" s="165"/>
      <c r="AWK1348" s="165"/>
      <c r="AWL1348" s="165"/>
      <c r="AWM1348" s="165"/>
      <c r="AWN1348" s="165"/>
      <c r="AWO1348" s="165"/>
      <c r="AWP1348" s="165"/>
      <c r="AWQ1348" s="165"/>
      <c r="AWR1348" s="165"/>
      <c r="AWS1348" s="165"/>
      <c r="AWT1348" s="165"/>
      <c r="AWU1348" s="165"/>
      <c r="AWV1348" s="165"/>
      <c r="AWW1348" s="165"/>
      <c r="AWX1348" s="165"/>
      <c r="AWY1348" s="165"/>
      <c r="AWZ1348" s="165"/>
      <c r="AXA1348" s="165"/>
      <c r="AXB1348" s="165"/>
      <c r="AXC1348" s="165"/>
      <c r="AXD1348" s="165"/>
      <c r="AXE1348" s="165"/>
      <c r="AXF1348" s="165"/>
      <c r="AXG1348" s="165"/>
      <c r="AXH1348" s="165"/>
      <c r="AXI1348" s="165"/>
      <c r="AXJ1348" s="165"/>
      <c r="AXK1348" s="165"/>
      <c r="AXL1348" s="165"/>
      <c r="AXM1348" s="165"/>
      <c r="AXN1348" s="165"/>
      <c r="AXO1348" s="165"/>
      <c r="AXP1348" s="165"/>
      <c r="AXQ1348" s="165"/>
      <c r="AXR1348" s="165"/>
      <c r="AXS1348" s="165"/>
      <c r="AXT1348" s="165"/>
      <c r="AXU1348" s="165"/>
      <c r="AXV1348" s="165"/>
      <c r="AXW1348" s="165"/>
      <c r="AXX1348" s="165"/>
      <c r="AXY1348" s="165"/>
      <c r="AXZ1348" s="165"/>
      <c r="AYA1348" s="165"/>
      <c r="AYB1348" s="165"/>
      <c r="AYC1348" s="165"/>
      <c r="AYD1348" s="165"/>
      <c r="AYE1348" s="165"/>
      <c r="AYF1348" s="165"/>
      <c r="AYG1348" s="165"/>
      <c r="AYH1348" s="165"/>
      <c r="AYI1348" s="165"/>
      <c r="AYJ1348" s="165"/>
      <c r="AYK1348" s="165"/>
      <c r="AYL1348" s="165"/>
      <c r="AYM1348" s="165"/>
      <c r="AYN1348" s="165"/>
      <c r="AYO1348" s="165"/>
      <c r="AYP1348" s="165"/>
      <c r="AYQ1348" s="165"/>
      <c r="AYR1348" s="165"/>
      <c r="AYS1348" s="165"/>
      <c r="AYT1348" s="165"/>
      <c r="AYU1348" s="165"/>
      <c r="AYV1348" s="165"/>
      <c r="AYW1348" s="165"/>
      <c r="AYX1348" s="165"/>
      <c r="AYY1348" s="165"/>
      <c r="AYZ1348" s="165"/>
      <c r="AZA1348" s="165"/>
      <c r="AZB1348" s="165"/>
      <c r="AZC1348" s="165"/>
      <c r="AZD1348" s="165"/>
      <c r="AZE1348" s="165"/>
      <c r="AZF1348" s="165"/>
      <c r="AZG1348" s="165"/>
      <c r="AZH1348" s="165"/>
      <c r="AZI1348" s="165"/>
      <c r="AZJ1348" s="165"/>
      <c r="AZK1348" s="165"/>
      <c r="AZL1348" s="165"/>
      <c r="AZM1348" s="165"/>
      <c r="AZN1348" s="165"/>
      <c r="AZO1348" s="165"/>
      <c r="AZP1348" s="165"/>
      <c r="AZQ1348" s="165"/>
      <c r="AZR1348" s="165"/>
      <c r="AZS1348" s="165"/>
      <c r="AZT1348" s="165"/>
      <c r="AZU1348" s="165"/>
      <c r="AZV1348" s="165"/>
      <c r="AZW1348" s="165"/>
      <c r="AZX1348" s="165"/>
      <c r="AZY1348" s="165"/>
      <c r="AZZ1348" s="165"/>
      <c r="BAA1348" s="165"/>
      <c r="BAB1348" s="165"/>
      <c r="BAC1348" s="165"/>
      <c r="BAD1348" s="165"/>
      <c r="BAE1348" s="165"/>
      <c r="BAF1348" s="165"/>
      <c r="BAG1348" s="165"/>
      <c r="BAH1348" s="165"/>
      <c r="BAI1348" s="165"/>
      <c r="BAJ1348" s="165"/>
      <c r="BAK1348" s="165"/>
      <c r="BAL1348" s="165"/>
      <c r="BAM1348" s="165"/>
      <c r="BAN1348" s="165"/>
      <c r="BAO1348" s="165"/>
      <c r="BAP1348" s="165"/>
      <c r="BAQ1348" s="165"/>
      <c r="BAR1348" s="165"/>
      <c r="BAS1348" s="165"/>
      <c r="BAT1348" s="165"/>
      <c r="BAU1348" s="165"/>
      <c r="BAV1348" s="165"/>
      <c r="BAW1348" s="165"/>
      <c r="BAX1348" s="165"/>
      <c r="BAY1348" s="165"/>
      <c r="BAZ1348" s="165"/>
      <c r="BBA1348" s="165"/>
      <c r="BBB1348" s="165"/>
      <c r="BBC1348" s="165"/>
      <c r="BBD1348" s="165"/>
      <c r="BBE1348" s="165"/>
      <c r="BBF1348" s="165"/>
      <c r="BBG1348" s="165"/>
      <c r="BBH1348" s="165"/>
      <c r="BBI1348" s="165"/>
      <c r="BBJ1348" s="165"/>
      <c r="BBK1348" s="165"/>
      <c r="BBL1348" s="165"/>
      <c r="BBM1348" s="165"/>
      <c r="BBN1348" s="165"/>
      <c r="BBO1348" s="165"/>
      <c r="BBP1348" s="165"/>
      <c r="BBQ1348" s="165"/>
      <c r="BBR1348" s="165"/>
      <c r="BBS1348" s="165"/>
      <c r="BBT1348" s="165"/>
      <c r="BBU1348" s="165"/>
      <c r="BBV1348" s="165"/>
      <c r="BBW1348" s="165"/>
      <c r="BBX1348" s="165"/>
      <c r="BBY1348" s="165"/>
      <c r="BBZ1348" s="165"/>
      <c r="BCA1348" s="165"/>
      <c r="BCB1348" s="165"/>
      <c r="BCC1348" s="165"/>
      <c r="BCD1348" s="165"/>
      <c r="BCE1348" s="165"/>
      <c r="BCF1348" s="165"/>
      <c r="BCG1348" s="165"/>
      <c r="BCH1348" s="165"/>
      <c r="BCI1348" s="165"/>
      <c r="BCJ1348" s="165"/>
      <c r="BCK1348" s="165"/>
      <c r="BCL1348" s="165"/>
      <c r="BCM1348" s="165"/>
      <c r="BCN1348" s="165"/>
      <c r="BCO1348" s="165"/>
      <c r="BCP1348" s="165"/>
      <c r="BCQ1348" s="165"/>
      <c r="BCR1348" s="165"/>
      <c r="BCS1348" s="165"/>
      <c r="BCT1348" s="165"/>
      <c r="BCU1348" s="165"/>
      <c r="BCV1348" s="165"/>
      <c r="BCW1348" s="165"/>
      <c r="BCX1348" s="165"/>
      <c r="BCY1348" s="165"/>
      <c r="BCZ1348" s="165"/>
      <c r="BDA1348" s="165"/>
      <c r="BDB1348" s="165"/>
      <c r="BDC1348" s="165"/>
      <c r="BDD1348" s="165"/>
      <c r="BDE1348" s="165"/>
      <c r="BDF1348" s="165"/>
      <c r="BDG1348" s="165"/>
      <c r="BDH1348" s="165"/>
      <c r="BDI1348" s="165"/>
      <c r="BDJ1348" s="165"/>
      <c r="BDK1348" s="165"/>
      <c r="BDL1348" s="165"/>
      <c r="BDM1348" s="165"/>
      <c r="BDN1348" s="165"/>
      <c r="BDO1348" s="165"/>
      <c r="BDP1348" s="165"/>
      <c r="BDQ1348" s="165"/>
      <c r="BDR1348" s="165"/>
      <c r="BDS1348" s="165"/>
      <c r="BDT1348" s="165"/>
      <c r="BDU1348" s="165"/>
      <c r="BDV1348" s="165"/>
      <c r="BDW1348" s="165"/>
      <c r="BDX1348" s="165"/>
      <c r="BDY1348" s="165"/>
      <c r="BDZ1348" s="165"/>
      <c r="BEA1348" s="165"/>
      <c r="BEB1348" s="165"/>
      <c r="BEC1348" s="165"/>
      <c r="BED1348" s="165"/>
      <c r="BEE1348" s="165"/>
      <c r="BEF1348" s="165"/>
      <c r="BEG1348" s="165"/>
      <c r="BEH1348" s="165"/>
      <c r="BEI1348" s="165"/>
      <c r="BEJ1348" s="165"/>
      <c r="BEK1348" s="165"/>
      <c r="BEL1348" s="165"/>
      <c r="BEM1348" s="165"/>
      <c r="BEN1348" s="165"/>
      <c r="BEO1348" s="165"/>
      <c r="BEP1348" s="165"/>
      <c r="BEQ1348" s="165"/>
      <c r="BER1348" s="165"/>
      <c r="BES1348" s="165"/>
      <c r="BET1348" s="165"/>
      <c r="BEU1348" s="165"/>
      <c r="BEV1348" s="165"/>
      <c r="BEW1348" s="165"/>
      <c r="BEX1348" s="165"/>
      <c r="BEY1348" s="165"/>
      <c r="BEZ1348" s="165"/>
      <c r="BFA1348" s="165"/>
      <c r="BFB1348" s="165"/>
      <c r="BFC1348" s="165"/>
      <c r="BFD1348" s="165"/>
      <c r="BFE1348" s="165"/>
      <c r="BFF1348" s="165"/>
      <c r="BFG1348" s="165"/>
      <c r="BFH1348" s="165"/>
      <c r="BFI1348" s="165"/>
      <c r="BFJ1348" s="165"/>
      <c r="BFK1348" s="165"/>
      <c r="BFL1348" s="165"/>
      <c r="BFM1348" s="165"/>
      <c r="BFN1348" s="165"/>
      <c r="BFO1348" s="165"/>
      <c r="BFP1348" s="165"/>
      <c r="BFQ1348" s="165"/>
      <c r="BFR1348" s="165"/>
      <c r="BFS1348" s="165"/>
      <c r="BFT1348" s="165"/>
      <c r="BFU1348" s="165"/>
      <c r="BFV1348" s="165"/>
      <c r="BFW1348" s="165"/>
      <c r="BFX1348" s="165"/>
      <c r="BFY1348" s="165"/>
      <c r="BFZ1348" s="165"/>
      <c r="BGA1348" s="165"/>
      <c r="BGB1348" s="165"/>
      <c r="BGC1348" s="165"/>
      <c r="BGD1348" s="165"/>
      <c r="BGE1348" s="165"/>
      <c r="BGF1348" s="165"/>
      <c r="BGG1348" s="165"/>
      <c r="BGH1348" s="165"/>
      <c r="BGI1348" s="165"/>
      <c r="BGJ1348" s="165"/>
      <c r="BGK1348" s="165"/>
      <c r="BGL1348" s="165"/>
      <c r="BGM1348" s="165"/>
      <c r="BGN1348" s="165"/>
      <c r="BGO1348" s="165"/>
      <c r="BGP1348" s="165"/>
      <c r="BGQ1348" s="165"/>
      <c r="BGR1348" s="165"/>
      <c r="BGS1348" s="165"/>
      <c r="BGT1348" s="165"/>
      <c r="BGU1348" s="165"/>
      <c r="BGV1348" s="165"/>
      <c r="BGW1348" s="165"/>
      <c r="BGX1348" s="165"/>
      <c r="BGY1348" s="165"/>
      <c r="BGZ1348" s="165"/>
      <c r="BHA1348" s="165"/>
      <c r="BHB1348" s="165"/>
      <c r="BHC1348" s="165"/>
      <c r="BHD1348" s="165"/>
      <c r="BHE1348" s="165"/>
      <c r="BHF1348" s="165"/>
      <c r="BHG1348" s="165"/>
      <c r="BHH1348" s="165"/>
      <c r="BHI1348" s="165"/>
      <c r="BHJ1348" s="165"/>
      <c r="BHK1348" s="165"/>
      <c r="BHL1348" s="165"/>
      <c r="BHM1348" s="165"/>
      <c r="BHN1348" s="165"/>
      <c r="BHO1348" s="165"/>
      <c r="BHP1348" s="165"/>
      <c r="BHQ1348" s="165"/>
      <c r="BHR1348" s="165"/>
      <c r="BHS1348" s="165"/>
      <c r="BHT1348" s="165"/>
      <c r="BHU1348" s="165"/>
      <c r="BHV1348" s="165"/>
      <c r="BHW1348" s="165"/>
      <c r="BHX1348" s="165"/>
      <c r="BHY1348" s="165"/>
      <c r="BHZ1348" s="165"/>
      <c r="BIA1348" s="165"/>
      <c r="BIB1348" s="165"/>
      <c r="BIC1348" s="165"/>
      <c r="BID1348" s="165"/>
      <c r="BIE1348" s="165"/>
      <c r="BIF1348" s="165"/>
      <c r="BIG1348" s="165"/>
      <c r="BIH1348" s="165"/>
      <c r="BII1348" s="165"/>
      <c r="BIJ1348" s="165"/>
      <c r="BIK1348" s="165"/>
      <c r="BIL1348" s="165"/>
      <c r="BIM1348" s="165"/>
      <c r="BIN1348" s="165"/>
      <c r="BIO1348" s="165"/>
      <c r="BIP1348" s="165"/>
      <c r="BIQ1348" s="165"/>
      <c r="BIR1348" s="165"/>
      <c r="BIS1348" s="165"/>
      <c r="BIT1348" s="165"/>
      <c r="BIU1348" s="165"/>
      <c r="BIV1348" s="165"/>
      <c r="BIW1348" s="165"/>
      <c r="BIX1348" s="165"/>
      <c r="BIY1348" s="165"/>
      <c r="BIZ1348" s="165"/>
      <c r="BJA1348" s="165"/>
      <c r="BJB1348" s="165"/>
      <c r="BJC1348" s="165"/>
      <c r="BJD1348" s="165"/>
      <c r="BJE1348" s="165"/>
      <c r="BJF1348" s="165"/>
      <c r="BJG1348" s="165"/>
      <c r="BJH1348" s="165"/>
      <c r="BJI1348" s="165"/>
      <c r="BJJ1348" s="165"/>
      <c r="BJK1348" s="165"/>
      <c r="BJL1348" s="165"/>
      <c r="BJM1348" s="165"/>
      <c r="BJN1348" s="165"/>
      <c r="BJO1348" s="165"/>
      <c r="BJP1348" s="165"/>
      <c r="BJQ1348" s="165"/>
      <c r="BJR1348" s="165"/>
      <c r="BJS1348" s="165"/>
      <c r="BJT1348" s="165"/>
      <c r="BJU1348" s="165"/>
      <c r="BJV1348" s="165"/>
      <c r="BJW1348" s="165"/>
      <c r="BJX1348" s="165"/>
      <c r="BJY1348" s="165"/>
      <c r="BJZ1348" s="165"/>
      <c r="BKA1348" s="165"/>
      <c r="BKB1348" s="165"/>
      <c r="BKC1348" s="165"/>
      <c r="BKD1348" s="165"/>
      <c r="BKE1348" s="165"/>
      <c r="BKF1348" s="165"/>
      <c r="BKG1348" s="165"/>
      <c r="BKH1348" s="165"/>
      <c r="BKI1348" s="165"/>
      <c r="BKJ1348" s="165"/>
      <c r="BKK1348" s="165"/>
      <c r="BKL1348" s="165"/>
      <c r="BKM1348" s="165"/>
      <c r="BKN1348" s="165"/>
      <c r="BKO1348" s="165"/>
      <c r="BKP1348" s="165"/>
      <c r="BKQ1348" s="165"/>
      <c r="BKR1348" s="165"/>
      <c r="BKS1348" s="165"/>
      <c r="BKT1348" s="165"/>
      <c r="BKU1348" s="165"/>
      <c r="BKV1348" s="165"/>
      <c r="BKW1348" s="165"/>
      <c r="BKX1348" s="165"/>
      <c r="BKY1348" s="165"/>
      <c r="BKZ1348" s="165"/>
      <c r="BLA1348" s="165"/>
      <c r="BLB1348" s="165"/>
      <c r="BLC1348" s="165"/>
      <c r="BLD1348" s="165"/>
      <c r="BLE1348" s="165"/>
      <c r="BLF1348" s="165"/>
      <c r="BLG1348" s="165"/>
      <c r="BLH1348" s="165"/>
      <c r="BLI1348" s="165"/>
      <c r="BLJ1348" s="165"/>
      <c r="BLK1348" s="165"/>
      <c r="BLL1348" s="165"/>
      <c r="BLM1348" s="165"/>
      <c r="BLN1348" s="165"/>
      <c r="BLO1348" s="165"/>
      <c r="BLP1348" s="165"/>
      <c r="BLQ1348" s="165"/>
      <c r="BLR1348" s="165"/>
      <c r="BLS1348" s="165"/>
      <c r="BLT1348" s="165"/>
      <c r="BLU1348" s="165"/>
      <c r="BLV1348" s="165"/>
      <c r="BLW1348" s="165"/>
      <c r="BLX1348" s="165"/>
      <c r="BLY1348" s="165"/>
      <c r="BLZ1348" s="165"/>
      <c r="BMA1348" s="165"/>
      <c r="BMB1348" s="165"/>
      <c r="BMC1348" s="165"/>
      <c r="BMD1348" s="165"/>
      <c r="BME1348" s="165"/>
      <c r="BMF1348" s="165"/>
      <c r="BMG1348" s="165"/>
      <c r="BMH1348" s="165"/>
      <c r="BMI1348" s="165"/>
      <c r="BMJ1348" s="165"/>
      <c r="BMK1348" s="165"/>
      <c r="BML1348" s="165"/>
      <c r="BMM1348" s="165"/>
      <c r="BMN1348" s="165"/>
      <c r="BMO1348" s="165"/>
      <c r="BMP1348" s="165"/>
      <c r="BMQ1348" s="165"/>
      <c r="BMR1348" s="165"/>
      <c r="BMS1348" s="165"/>
      <c r="BMT1348" s="165"/>
      <c r="BMU1348" s="165"/>
      <c r="BMV1348" s="165"/>
      <c r="BMW1348" s="165"/>
      <c r="BMX1348" s="165"/>
      <c r="BMY1348" s="165"/>
      <c r="BMZ1348" s="165"/>
      <c r="BNA1348" s="165"/>
      <c r="BNB1348" s="165"/>
      <c r="BNC1348" s="165"/>
      <c r="BND1348" s="165"/>
      <c r="BNE1348" s="165"/>
      <c r="BNF1348" s="165"/>
      <c r="BNG1348" s="165"/>
      <c r="BNH1348" s="165"/>
      <c r="BNI1348" s="165"/>
      <c r="BNJ1348" s="165"/>
      <c r="BNK1348" s="165"/>
      <c r="BNL1348" s="165"/>
      <c r="BNM1348" s="165"/>
      <c r="BNN1348" s="165"/>
      <c r="BNO1348" s="165"/>
      <c r="BNP1348" s="165"/>
      <c r="BNQ1348" s="165"/>
      <c r="BNR1348" s="165"/>
      <c r="BNS1348" s="165"/>
      <c r="BNT1348" s="165"/>
      <c r="BNU1348" s="165"/>
      <c r="BNV1348" s="165"/>
      <c r="BNW1348" s="165"/>
      <c r="BNX1348" s="165"/>
      <c r="BNY1348" s="165"/>
      <c r="BNZ1348" s="165"/>
      <c r="BOA1348" s="165"/>
      <c r="BOB1348" s="165"/>
      <c r="BOC1348" s="165"/>
      <c r="BOD1348" s="165"/>
      <c r="BOE1348" s="165"/>
      <c r="BOF1348" s="165"/>
      <c r="BOG1348" s="165"/>
      <c r="BOH1348" s="165"/>
      <c r="BOI1348" s="165"/>
      <c r="BOJ1348" s="165"/>
      <c r="BOK1348" s="165"/>
      <c r="BOL1348" s="165"/>
      <c r="BOM1348" s="165"/>
      <c r="BON1348" s="165"/>
      <c r="BOO1348" s="165"/>
      <c r="BOP1348" s="165"/>
      <c r="BOQ1348" s="165"/>
      <c r="BOR1348" s="165"/>
      <c r="BOS1348" s="165"/>
      <c r="BOT1348" s="165"/>
      <c r="BOU1348" s="165"/>
      <c r="BOV1348" s="165"/>
      <c r="BOW1348" s="165"/>
      <c r="BOX1348" s="165"/>
      <c r="BOY1348" s="165"/>
      <c r="BOZ1348" s="165"/>
      <c r="BPA1348" s="165"/>
      <c r="BPB1348" s="165"/>
      <c r="BPC1348" s="165"/>
      <c r="BPD1348" s="165"/>
      <c r="BPE1348" s="165"/>
      <c r="BPF1348" s="165"/>
      <c r="BPG1348" s="165"/>
      <c r="BPH1348" s="165"/>
      <c r="BPI1348" s="165"/>
      <c r="BPJ1348" s="165"/>
      <c r="BPK1348" s="165"/>
      <c r="BPL1348" s="165"/>
      <c r="BPM1348" s="165"/>
      <c r="BPN1348" s="165"/>
      <c r="BPO1348" s="165"/>
      <c r="BPP1348" s="165"/>
      <c r="BPQ1348" s="165"/>
      <c r="BPR1348" s="165"/>
      <c r="BPS1348" s="165"/>
      <c r="BPT1348" s="165"/>
      <c r="BPU1348" s="165"/>
      <c r="BPV1348" s="165"/>
      <c r="BPW1348" s="165"/>
      <c r="BPX1348" s="165"/>
      <c r="BPY1348" s="165"/>
      <c r="BPZ1348" s="165"/>
      <c r="BQA1348" s="165"/>
      <c r="BQB1348" s="165"/>
      <c r="BQC1348" s="165"/>
      <c r="BQD1348" s="165"/>
      <c r="BQE1348" s="165"/>
      <c r="BQF1348" s="165"/>
      <c r="BQG1348" s="165"/>
      <c r="BQH1348" s="165"/>
      <c r="BQI1348" s="165"/>
      <c r="BQJ1348" s="165"/>
      <c r="BQK1348" s="165"/>
      <c r="BQL1348" s="165"/>
      <c r="BQM1348" s="165"/>
      <c r="BQN1348" s="165"/>
      <c r="BQO1348" s="165"/>
      <c r="BQP1348" s="165"/>
      <c r="BQQ1348" s="165"/>
      <c r="BQR1348" s="165"/>
      <c r="BQS1348" s="165"/>
      <c r="BQT1348" s="165"/>
      <c r="BQU1348" s="165"/>
      <c r="BQV1348" s="165"/>
      <c r="BQW1348" s="165"/>
      <c r="BQX1348" s="165"/>
      <c r="BQY1348" s="165"/>
      <c r="BQZ1348" s="165"/>
      <c r="BRA1348" s="165"/>
      <c r="BRB1348" s="165"/>
      <c r="BRC1348" s="165"/>
      <c r="BRD1348" s="165"/>
      <c r="BRE1348" s="165"/>
      <c r="BRF1348" s="165"/>
      <c r="BRG1348" s="165"/>
      <c r="BRH1348" s="165"/>
      <c r="BRI1348" s="165"/>
      <c r="BRJ1348" s="165"/>
      <c r="BRK1348" s="165"/>
      <c r="BRL1348" s="165"/>
      <c r="BRM1348" s="165"/>
      <c r="BRN1348" s="165"/>
      <c r="BRO1348" s="165"/>
      <c r="BRP1348" s="165"/>
      <c r="BRQ1348" s="165"/>
      <c r="BRR1348" s="165"/>
      <c r="BRS1348" s="165"/>
      <c r="BRT1348" s="165"/>
      <c r="BRU1348" s="165"/>
      <c r="BRV1348" s="165"/>
      <c r="BRW1348" s="165"/>
      <c r="BRX1348" s="165"/>
      <c r="BRY1348" s="165"/>
      <c r="BRZ1348" s="165"/>
      <c r="BSA1348" s="165"/>
      <c r="BSB1348" s="165"/>
      <c r="BSC1348" s="165"/>
      <c r="BSD1348" s="165"/>
      <c r="BSE1348" s="165"/>
      <c r="BSF1348" s="165"/>
      <c r="BSG1348" s="165"/>
      <c r="BSH1348" s="165"/>
      <c r="BSI1348" s="165"/>
      <c r="BSJ1348" s="165"/>
      <c r="BSK1348" s="165"/>
      <c r="BSL1348" s="165"/>
      <c r="BSM1348" s="165"/>
      <c r="BSN1348" s="165"/>
      <c r="BSO1348" s="165"/>
      <c r="BSP1348" s="165"/>
      <c r="BSQ1348" s="165"/>
      <c r="BSR1348" s="165"/>
      <c r="BSS1348" s="165"/>
      <c r="BST1348" s="165"/>
      <c r="BSU1348" s="165"/>
      <c r="BSV1348" s="165"/>
      <c r="BSW1348" s="165"/>
      <c r="BSX1348" s="165"/>
      <c r="BSY1348" s="165"/>
      <c r="BSZ1348" s="165"/>
      <c r="BTA1348" s="165"/>
      <c r="BTB1348" s="165"/>
      <c r="BTC1348" s="165"/>
      <c r="BTD1348" s="165"/>
      <c r="BTE1348" s="165"/>
      <c r="BTF1348" s="165"/>
      <c r="BTG1348" s="165"/>
      <c r="BTH1348" s="165"/>
      <c r="BTI1348" s="165"/>
      <c r="BTJ1348" s="165"/>
      <c r="BTK1348" s="165"/>
      <c r="BTL1348" s="165"/>
      <c r="BTM1348" s="165"/>
      <c r="BTN1348" s="165"/>
      <c r="BTO1348" s="165"/>
      <c r="BTP1348" s="165"/>
      <c r="BTQ1348" s="165"/>
      <c r="BTR1348" s="165"/>
      <c r="BTS1348" s="165"/>
      <c r="BTT1348" s="165"/>
      <c r="BTU1348" s="165"/>
      <c r="BTV1348" s="165"/>
      <c r="BTW1348" s="165"/>
      <c r="BTX1348" s="165"/>
      <c r="BTY1348" s="165"/>
      <c r="BTZ1348" s="165"/>
      <c r="BUA1348" s="165"/>
      <c r="BUB1348" s="165"/>
      <c r="BUC1348" s="165"/>
      <c r="BUD1348" s="165"/>
      <c r="BUE1348" s="165"/>
      <c r="BUF1348" s="165"/>
      <c r="BUG1348" s="165"/>
      <c r="BUH1348" s="165"/>
      <c r="BUI1348" s="165"/>
      <c r="BUJ1348" s="165"/>
      <c r="BUK1348" s="165"/>
      <c r="BUL1348" s="165"/>
      <c r="BUM1348" s="165"/>
      <c r="BUN1348" s="165"/>
      <c r="BUO1348" s="165"/>
      <c r="BUP1348" s="165"/>
      <c r="BUQ1348" s="165"/>
      <c r="BUR1348" s="165"/>
      <c r="BUS1348" s="165"/>
      <c r="BUT1348" s="165"/>
      <c r="BUU1348" s="165"/>
      <c r="BUV1348" s="165"/>
      <c r="BUW1348" s="165"/>
      <c r="BUX1348" s="165"/>
      <c r="BUY1348" s="165"/>
      <c r="BUZ1348" s="165"/>
      <c r="BVA1348" s="165"/>
      <c r="BVB1348" s="165"/>
      <c r="BVC1348" s="165"/>
      <c r="BVD1348" s="165"/>
      <c r="BVE1348" s="165"/>
      <c r="BVF1348" s="165"/>
      <c r="BVG1348" s="165"/>
      <c r="BVH1348" s="165"/>
      <c r="BVI1348" s="165"/>
      <c r="BVJ1348" s="165"/>
      <c r="BVK1348" s="165"/>
      <c r="BVL1348" s="165"/>
      <c r="BVM1348" s="165"/>
      <c r="BVN1348" s="165"/>
      <c r="BVO1348" s="165"/>
      <c r="BVP1348" s="165"/>
      <c r="BVQ1348" s="165"/>
      <c r="BVR1348" s="165"/>
      <c r="BVS1348" s="165"/>
      <c r="BVT1348" s="165"/>
      <c r="BVU1348" s="165"/>
      <c r="BVV1348" s="165"/>
      <c r="BVW1348" s="165"/>
      <c r="BVX1348" s="165"/>
      <c r="BVY1348" s="165"/>
      <c r="BVZ1348" s="165"/>
      <c r="BWA1348" s="165"/>
      <c r="BWB1348" s="165"/>
      <c r="BWC1348" s="165"/>
      <c r="BWD1348" s="165"/>
      <c r="BWE1348" s="165"/>
      <c r="BWF1348" s="165"/>
      <c r="BWG1348" s="165"/>
      <c r="BWH1348" s="165"/>
      <c r="BWI1348" s="165"/>
      <c r="BWJ1348" s="165"/>
      <c r="BWK1348" s="165"/>
      <c r="BWL1348" s="165"/>
      <c r="BWM1348" s="165"/>
      <c r="BWN1348" s="165"/>
      <c r="BWO1348" s="165"/>
      <c r="BWP1348" s="165"/>
      <c r="BWQ1348" s="165"/>
      <c r="BWR1348" s="165"/>
      <c r="BWS1348" s="165"/>
      <c r="BWT1348" s="165"/>
      <c r="BWU1348" s="165"/>
      <c r="BWV1348" s="165"/>
      <c r="BWW1348" s="165"/>
      <c r="BWX1348" s="165"/>
      <c r="BWY1348" s="165"/>
      <c r="BWZ1348" s="165"/>
      <c r="BXA1348" s="165"/>
      <c r="BXB1348" s="165"/>
      <c r="BXC1348" s="165"/>
      <c r="BXD1348" s="165"/>
      <c r="BXE1348" s="165"/>
      <c r="BXF1348" s="165"/>
      <c r="BXG1348" s="165"/>
      <c r="BXH1348" s="165"/>
      <c r="BXI1348" s="165"/>
      <c r="BXJ1348" s="165"/>
      <c r="BXK1348" s="165"/>
      <c r="BXL1348" s="165"/>
      <c r="BXM1348" s="165"/>
      <c r="BXN1348" s="165"/>
      <c r="BXO1348" s="165"/>
      <c r="BXP1348" s="165"/>
      <c r="BXQ1348" s="165"/>
      <c r="BXR1348" s="165"/>
      <c r="BXS1348" s="165"/>
      <c r="BXT1348" s="165"/>
      <c r="BXU1348" s="165"/>
      <c r="BXV1348" s="165"/>
      <c r="BXW1348" s="165"/>
      <c r="BXX1348" s="165"/>
      <c r="BXY1348" s="165"/>
      <c r="BXZ1348" s="165"/>
      <c r="BYA1348" s="165"/>
      <c r="BYB1348" s="165"/>
      <c r="BYC1348" s="165"/>
      <c r="BYD1348" s="165"/>
      <c r="BYE1348" s="165"/>
      <c r="BYF1348" s="165"/>
      <c r="BYG1348" s="165"/>
      <c r="BYH1348" s="165"/>
      <c r="BYI1348" s="165"/>
      <c r="BYJ1348" s="165"/>
      <c r="BYK1348" s="165"/>
      <c r="BYL1348" s="165"/>
      <c r="BYM1348" s="165"/>
      <c r="BYN1348" s="165"/>
      <c r="BYO1348" s="165"/>
      <c r="BYP1348" s="165"/>
      <c r="BYQ1348" s="165"/>
      <c r="BYR1348" s="165"/>
      <c r="BYS1348" s="165"/>
      <c r="BYT1348" s="165"/>
      <c r="BYU1348" s="165"/>
      <c r="BYV1348" s="165"/>
      <c r="BYW1348" s="165"/>
      <c r="BYX1348" s="165"/>
      <c r="BYY1348" s="165"/>
      <c r="BYZ1348" s="165"/>
      <c r="BZA1348" s="165"/>
      <c r="BZB1348" s="165"/>
      <c r="BZC1348" s="165"/>
      <c r="BZD1348" s="165"/>
      <c r="BZE1348" s="165"/>
      <c r="BZF1348" s="165"/>
      <c r="BZG1348" s="165"/>
      <c r="BZH1348" s="165"/>
      <c r="BZI1348" s="165"/>
      <c r="BZJ1348" s="165"/>
      <c r="BZK1348" s="165"/>
      <c r="BZL1348" s="165"/>
      <c r="BZM1348" s="165"/>
      <c r="BZN1348" s="165"/>
      <c r="BZO1348" s="165"/>
      <c r="BZP1348" s="165"/>
      <c r="BZQ1348" s="165"/>
      <c r="BZR1348" s="165"/>
      <c r="BZS1348" s="165"/>
      <c r="BZT1348" s="165"/>
      <c r="BZU1348" s="165"/>
      <c r="BZV1348" s="165"/>
      <c r="BZW1348" s="165"/>
      <c r="BZX1348" s="165"/>
      <c r="BZY1348" s="165"/>
      <c r="BZZ1348" s="165"/>
      <c r="CAA1348" s="165"/>
      <c r="CAB1348" s="165"/>
      <c r="CAC1348" s="165"/>
      <c r="CAD1348" s="165"/>
      <c r="CAE1348" s="165"/>
      <c r="CAF1348" s="165"/>
      <c r="CAG1348" s="165"/>
      <c r="CAH1348" s="165"/>
      <c r="CAI1348" s="165"/>
      <c r="CAJ1348" s="165"/>
      <c r="CAK1348" s="165"/>
      <c r="CAL1348" s="165"/>
      <c r="CAM1348" s="165"/>
      <c r="CAN1348" s="165"/>
      <c r="CAO1348" s="165"/>
      <c r="CAP1348" s="165"/>
      <c r="CAQ1348" s="165"/>
      <c r="CAR1348" s="165"/>
      <c r="CAS1348" s="165"/>
      <c r="CAT1348" s="165"/>
      <c r="CAU1348" s="165"/>
      <c r="CAV1348" s="165"/>
      <c r="CAW1348" s="165"/>
      <c r="CAX1348" s="165"/>
      <c r="CAY1348" s="165"/>
      <c r="CAZ1348" s="165"/>
      <c r="CBA1348" s="165"/>
      <c r="CBB1348" s="165"/>
      <c r="CBC1348" s="165"/>
      <c r="CBD1348" s="165"/>
      <c r="CBE1348" s="165"/>
      <c r="CBF1348" s="165"/>
      <c r="CBG1348" s="165"/>
      <c r="CBH1348" s="165"/>
      <c r="CBI1348" s="165"/>
      <c r="CBJ1348" s="165"/>
      <c r="CBK1348" s="165"/>
      <c r="CBL1348" s="165"/>
      <c r="CBM1348" s="165"/>
      <c r="CBN1348" s="165"/>
      <c r="CBO1348" s="165"/>
      <c r="CBP1348" s="165"/>
      <c r="CBQ1348" s="165"/>
      <c r="CBR1348" s="165"/>
      <c r="CBS1348" s="165"/>
      <c r="CBT1348" s="165"/>
      <c r="CBU1348" s="165"/>
      <c r="CBV1348" s="165"/>
      <c r="CBW1348" s="165"/>
      <c r="CBX1348" s="165"/>
      <c r="CBY1348" s="165"/>
      <c r="CBZ1348" s="165"/>
      <c r="CCA1348" s="165"/>
      <c r="CCB1348" s="165"/>
      <c r="CCC1348" s="165"/>
      <c r="CCD1348" s="165"/>
      <c r="CCE1348" s="165"/>
      <c r="CCF1348" s="165"/>
      <c r="CCG1348" s="165"/>
      <c r="CCH1348" s="165"/>
      <c r="CCI1348" s="165"/>
      <c r="CCJ1348" s="165"/>
      <c r="CCK1348" s="165"/>
      <c r="CCL1348" s="165"/>
      <c r="CCM1348" s="165"/>
      <c r="CCN1348" s="165"/>
      <c r="CCO1348" s="165"/>
      <c r="CCP1348" s="165"/>
      <c r="CCQ1348" s="165"/>
      <c r="CCR1348" s="165"/>
      <c r="CCS1348" s="165"/>
      <c r="CCT1348" s="165"/>
      <c r="CCU1348" s="165"/>
      <c r="CCV1348" s="165"/>
      <c r="CCW1348" s="165"/>
      <c r="CCX1348" s="165"/>
      <c r="CCY1348" s="165"/>
      <c r="CCZ1348" s="165"/>
      <c r="CDA1348" s="165"/>
      <c r="CDB1348" s="165"/>
      <c r="CDC1348" s="165"/>
      <c r="CDD1348" s="165"/>
      <c r="CDE1348" s="165"/>
      <c r="CDF1348" s="165"/>
      <c r="CDG1348" s="165"/>
      <c r="CDH1348" s="165"/>
      <c r="CDI1348" s="165"/>
      <c r="CDJ1348" s="165"/>
      <c r="CDK1348" s="165"/>
      <c r="CDL1348" s="165"/>
      <c r="CDM1348" s="165"/>
      <c r="CDN1348" s="165"/>
      <c r="CDO1348" s="165"/>
      <c r="CDP1348" s="165"/>
      <c r="CDQ1348" s="165"/>
      <c r="CDR1348" s="165"/>
      <c r="CDS1348" s="165"/>
      <c r="CDT1348" s="165"/>
      <c r="CDU1348" s="165"/>
      <c r="CDV1348" s="165"/>
      <c r="CDW1348" s="165"/>
      <c r="CDX1348" s="165"/>
      <c r="CDY1348" s="165"/>
      <c r="CDZ1348" s="165"/>
      <c r="CEA1348" s="165"/>
      <c r="CEB1348" s="165"/>
      <c r="CEC1348" s="165"/>
      <c r="CED1348" s="165"/>
      <c r="CEE1348" s="165"/>
      <c r="CEF1348" s="165"/>
      <c r="CEG1348" s="165"/>
      <c r="CEH1348" s="165"/>
      <c r="CEI1348" s="165"/>
      <c r="CEJ1348" s="165"/>
      <c r="CEK1348" s="165"/>
      <c r="CEL1348" s="165"/>
      <c r="CEM1348" s="165"/>
      <c r="CEN1348" s="165"/>
      <c r="CEO1348" s="165"/>
      <c r="CEP1348" s="165"/>
      <c r="CEQ1348" s="165"/>
      <c r="CER1348" s="165"/>
      <c r="CES1348" s="165"/>
      <c r="CET1348" s="165"/>
      <c r="CEU1348" s="165"/>
      <c r="CEV1348" s="165"/>
      <c r="CEW1348" s="165"/>
      <c r="CEX1348" s="165"/>
      <c r="CEY1348" s="165"/>
      <c r="CEZ1348" s="165"/>
      <c r="CFA1348" s="165"/>
      <c r="CFB1348" s="165"/>
      <c r="CFC1348" s="165"/>
      <c r="CFD1348" s="165"/>
      <c r="CFE1348" s="165"/>
      <c r="CFF1348" s="165"/>
      <c r="CFG1348" s="165"/>
      <c r="CFH1348" s="165"/>
      <c r="CFI1348" s="165"/>
      <c r="CFJ1348" s="165"/>
      <c r="CFK1348" s="165"/>
      <c r="CFL1348" s="165"/>
      <c r="CFM1348" s="165"/>
      <c r="CFN1348" s="165"/>
      <c r="CFO1348" s="165"/>
      <c r="CFP1348" s="165"/>
      <c r="CFQ1348" s="165"/>
      <c r="CFR1348" s="165"/>
      <c r="CFS1348" s="165"/>
      <c r="CFT1348" s="165"/>
      <c r="CFU1348" s="165"/>
      <c r="CFV1348" s="165"/>
      <c r="CFW1348" s="165"/>
      <c r="CFX1348" s="165"/>
      <c r="CFY1348" s="165"/>
      <c r="CFZ1348" s="165"/>
      <c r="CGA1348" s="165"/>
      <c r="CGB1348" s="165"/>
      <c r="CGC1348" s="165"/>
      <c r="CGD1348" s="165"/>
      <c r="CGE1348" s="165"/>
      <c r="CGF1348" s="165"/>
      <c r="CGG1348" s="165"/>
      <c r="CGH1348" s="165"/>
      <c r="CGI1348" s="165"/>
      <c r="CGJ1348" s="165"/>
      <c r="CGK1348" s="165"/>
      <c r="CGL1348" s="165"/>
      <c r="CGM1348" s="165"/>
      <c r="CGN1348" s="165"/>
      <c r="CGO1348" s="165"/>
      <c r="CGP1348" s="165"/>
      <c r="CGQ1348" s="165"/>
      <c r="CGR1348" s="165"/>
      <c r="CGS1348" s="165"/>
      <c r="CGT1348" s="165"/>
      <c r="CGU1348" s="165"/>
      <c r="CGV1348" s="165"/>
      <c r="CGW1348" s="165"/>
      <c r="CGX1348" s="165"/>
      <c r="CGY1348" s="165"/>
      <c r="CGZ1348" s="165"/>
      <c r="CHA1348" s="165"/>
      <c r="CHB1348" s="165"/>
      <c r="CHC1348" s="165"/>
      <c r="CHD1348" s="165"/>
      <c r="CHE1348" s="165"/>
      <c r="CHF1348" s="165"/>
      <c r="CHG1348" s="165"/>
      <c r="CHH1348" s="165"/>
      <c r="CHI1348" s="165"/>
      <c r="CHJ1348" s="165"/>
      <c r="CHK1348" s="165"/>
      <c r="CHL1348" s="165"/>
      <c r="CHM1348" s="165"/>
      <c r="CHN1348" s="165"/>
      <c r="CHO1348" s="165"/>
      <c r="CHP1348" s="165"/>
      <c r="CHQ1348" s="165"/>
      <c r="CHR1348" s="165"/>
      <c r="CHS1348" s="165"/>
      <c r="CHT1348" s="165"/>
      <c r="CHU1348" s="165"/>
      <c r="CHV1348" s="165"/>
      <c r="CHW1348" s="165"/>
      <c r="CHX1348" s="165"/>
      <c r="CHY1348" s="165"/>
      <c r="CHZ1348" s="165"/>
      <c r="CIA1348" s="165"/>
      <c r="CIB1348" s="165"/>
      <c r="CIC1348" s="165"/>
      <c r="CID1348" s="165"/>
      <c r="CIE1348" s="165"/>
      <c r="CIF1348" s="165"/>
      <c r="CIG1348" s="165"/>
      <c r="CIH1348" s="165"/>
      <c r="CII1348" s="165"/>
      <c r="CIJ1348" s="165"/>
      <c r="CIK1348" s="165"/>
      <c r="CIL1348" s="165"/>
      <c r="CIM1348" s="165"/>
      <c r="CIN1348" s="165"/>
      <c r="CIO1348" s="165"/>
      <c r="CIP1348" s="165"/>
      <c r="CIQ1348" s="165"/>
      <c r="CIR1348" s="165"/>
      <c r="CIS1348" s="165"/>
      <c r="CIT1348" s="165"/>
      <c r="CIU1348" s="165"/>
      <c r="CIV1348" s="165"/>
      <c r="CIW1348" s="165"/>
      <c r="CIX1348" s="165"/>
      <c r="CIY1348" s="165"/>
      <c r="CIZ1348" s="165"/>
      <c r="CJA1348" s="165"/>
      <c r="CJB1348" s="165"/>
      <c r="CJC1348" s="165"/>
      <c r="CJD1348" s="165"/>
      <c r="CJE1348" s="165"/>
      <c r="CJF1348" s="165"/>
      <c r="CJG1348" s="165"/>
      <c r="CJH1348" s="165"/>
      <c r="CJI1348" s="165"/>
      <c r="CJJ1348" s="165"/>
      <c r="CJK1348" s="165"/>
      <c r="CJL1348" s="165"/>
      <c r="CJM1348" s="165"/>
      <c r="CJN1348" s="165"/>
      <c r="CJO1348" s="165"/>
      <c r="CJP1348" s="165"/>
      <c r="CJQ1348" s="165"/>
      <c r="CJR1348" s="165"/>
      <c r="CJS1348" s="165"/>
      <c r="CJT1348" s="165"/>
      <c r="CJU1348" s="165"/>
      <c r="CJV1348" s="165"/>
      <c r="CJW1348" s="165"/>
      <c r="CJX1348" s="165"/>
      <c r="CJY1348" s="165"/>
      <c r="CJZ1348" s="165"/>
      <c r="CKA1348" s="165"/>
      <c r="CKB1348" s="165"/>
      <c r="CKC1348" s="165"/>
      <c r="CKD1348" s="165"/>
      <c r="CKE1348" s="165"/>
      <c r="CKF1348" s="165"/>
      <c r="CKG1348" s="165"/>
      <c r="CKH1348" s="165"/>
      <c r="CKI1348" s="165"/>
      <c r="CKJ1348" s="165"/>
      <c r="CKK1348" s="165"/>
      <c r="CKL1348" s="165"/>
      <c r="CKM1348" s="165"/>
      <c r="CKN1348" s="165"/>
      <c r="CKO1348" s="165"/>
      <c r="CKP1348" s="165"/>
      <c r="CKQ1348" s="165"/>
      <c r="CKR1348" s="165"/>
      <c r="CKS1348" s="165"/>
      <c r="CKT1348" s="165"/>
      <c r="CKU1348" s="165"/>
      <c r="CKV1348" s="165"/>
      <c r="CKW1348" s="165"/>
      <c r="CKX1348" s="165"/>
      <c r="CKY1348" s="165"/>
      <c r="CKZ1348" s="165"/>
      <c r="CLA1348" s="165"/>
      <c r="CLB1348" s="165"/>
      <c r="CLC1348" s="165"/>
      <c r="CLD1348" s="165"/>
      <c r="CLE1348" s="165"/>
      <c r="CLF1348" s="165"/>
      <c r="CLG1348" s="165"/>
      <c r="CLH1348" s="165"/>
      <c r="CLI1348" s="165"/>
      <c r="CLJ1348" s="165"/>
      <c r="CLK1348" s="165"/>
      <c r="CLL1348" s="165"/>
      <c r="CLM1348" s="165"/>
      <c r="CLN1348" s="165"/>
      <c r="CLO1348" s="165"/>
      <c r="CLP1348" s="165"/>
      <c r="CLQ1348" s="165"/>
      <c r="CLR1348" s="165"/>
      <c r="CLS1348" s="165"/>
      <c r="CLT1348" s="165"/>
      <c r="CLU1348" s="165"/>
      <c r="CLV1348" s="165"/>
      <c r="CLW1348" s="165"/>
      <c r="CLX1348" s="165"/>
      <c r="CLY1348" s="165"/>
      <c r="CLZ1348" s="165"/>
      <c r="CMA1348" s="165"/>
      <c r="CMB1348" s="165"/>
      <c r="CMC1348" s="165"/>
      <c r="CMD1348" s="165"/>
      <c r="CME1348" s="165"/>
      <c r="CMF1348" s="165"/>
      <c r="CMG1348" s="165"/>
      <c r="CMH1348" s="165"/>
      <c r="CMI1348" s="165"/>
      <c r="CMJ1348" s="165"/>
      <c r="CMK1348" s="165"/>
      <c r="CML1348" s="165"/>
      <c r="CMM1348" s="165"/>
      <c r="CMN1348" s="165"/>
      <c r="CMO1348" s="165"/>
      <c r="CMP1348" s="165"/>
      <c r="CMQ1348" s="165"/>
      <c r="CMR1348" s="165"/>
      <c r="CMS1348" s="165"/>
      <c r="CMT1348" s="165"/>
      <c r="CMU1348" s="165"/>
      <c r="CMV1348" s="165"/>
      <c r="CMW1348" s="165"/>
      <c r="CMX1348" s="165"/>
      <c r="CMY1348" s="165"/>
      <c r="CMZ1348" s="165"/>
      <c r="CNA1348" s="165"/>
      <c r="CNB1348" s="165"/>
      <c r="CNC1348" s="165"/>
      <c r="CND1348" s="165"/>
      <c r="CNE1348" s="165"/>
      <c r="CNF1348" s="165"/>
      <c r="CNG1348" s="165"/>
      <c r="CNH1348" s="165"/>
      <c r="CNI1348" s="165"/>
      <c r="CNJ1348" s="165"/>
      <c r="CNK1348" s="165"/>
      <c r="CNL1348" s="165"/>
      <c r="CNM1348" s="165"/>
      <c r="CNN1348" s="165"/>
      <c r="CNO1348" s="165"/>
      <c r="CNP1348" s="165"/>
      <c r="CNQ1348" s="165"/>
      <c r="CNR1348" s="165"/>
      <c r="CNS1348" s="165"/>
      <c r="CNT1348" s="165"/>
      <c r="CNU1348" s="165"/>
      <c r="CNV1348" s="165"/>
      <c r="CNW1348" s="165"/>
      <c r="CNX1348" s="165"/>
      <c r="CNY1348" s="165"/>
      <c r="CNZ1348" s="165"/>
      <c r="COA1348" s="165"/>
      <c r="COB1348" s="165"/>
      <c r="COC1348" s="165"/>
      <c r="COD1348" s="165"/>
      <c r="COE1348" s="165"/>
      <c r="COF1348" s="165"/>
      <c r="COG1348" s="165"/>
      <c r="COH1348" s="165"/>
      <c r="COI1348" s="165"/>
      <c r="COJ1348" s="165"/>
      <c r="COK1348" s="165"/>
      <c r="COL1348" s="165"/>
      <c r="COM1348" s="165"/>
      <c r="CON1348" s="165"/>
      <c r="COO1348" s="165"/>
      <c r="COP1348" s="165"/>
      <c r="COQ1348" s="165"/>
      <c r="COR1348" s="165"/>
      <c r="COS1348" s="165"/>
      <c r="COT1348" s="165"/>
      <c r="COU1348" s="165"/>
      <c r="COV1348" s="165"/>
      <c r="COW1348" s="165"/>
      <c r="COX1348" s="165"/>
      <c r="COY1348" s="165"/>
      <c r="COZ1348" s="165"/>
      <c r="CPA1348" s="165"/>
      <c r="CPB1348" s="165"/>
      <c r="CPC1348" s="165"/>
      <c r="CPD1348" s="165"/>
      <c r="CPE1348" s="165"/>
      <c r="CPF1348" s="165"/>
      <c r="CPG1348" s="165"/>
      <c r="CPH1348" s="165"/>
      <c r="CPI1348" s="165"/>
      <c r="CPJ1348" s="165"/>
      <c r="CPK1348" s="165"/>
      <c r="CPL1348" s="165"/>
      <c r="CPM1348" s="165"/>
      <c r="CPN1348" s="165"/>
      <c r="CPO1348" s="165"/>
      <c r="CPP1348" s="165"/>
      <c r="CPQ1348" s="165"/>
      <c r="CPR1348" s="165"/>
      <c r="CPS1348" s="165"/>
      <c r="CPT1348" s="165"/>
      <c r="CPU1348" s="165"/>
      <c r="CPV1348" s="165"/>
      <c r="CPW1348" s="165"/>
      <c r="CPX1348" s="165"/>
      <c r="CPY1348" s="165"/>
      <c r="CPZ1348" s="165"/>
      <c r="CQA1348" s="165"/>
      <c r="CQB1348" s="165"/>
      <c r="CQC1348" s="165"/>
      <c r="CQD1348" s="165"/>
      <c r="CQE1348" s="165"/>
      <c r="CQF1348" s="165"/>
      <c r="CQG1348" s="165"/>
      <c r="CQH1348" s="165"/>
      <c r="CQI1348" s="165"/>
      <c r="CQJ1348" s="165"/>
      <c r="CQK1348" s="165"/>
      <c r="CQL1348" s="165"/>
      <c r="CQM1348" s="165"/>
      <c r="CQN1348" s="165"/>
      <c r="CQO1348" s="165"/>
      <c r="CQP1348" s="165"/>
      <c r="CQQ1348" s="165"/>
      <c r="CQR1348" s="165"/>
      <c r="CQS1348" s="165"/>
      <c r="CQT1348" s="165"/>
      <c r="CQU1348" s="165"/>
      <c r="CQV1348" s="165"/>
      <c r="CQW1348" s="165"/>
      <c r="CQX1348" s="165"/>
      <c r="CQY1348" s="165"/>
      <c r="CQZ1348" s="165"/>
      <c r="CRA1348" s="165"/>
      <c r="CRB1348" s="165"/>
      <c r="CRC1348" s="165"/>
      <c r="CRD1348" s="165"/>
      <c r="CRE1348" s="165"/>
      <c r="CRF1348" s="165"/>
      <c r="CRG1348" s="165"/>
      <c r="CRH1348" s="165"/>
      <c r="CRI1348" s="165"/>
      <c r="CRJ1348" s="165"/>
      <c r="CRK1348" s="165"/>
      <c r="CRL1348" s="165"/>
      <c r="CRM1348" s="165"/>
      <c r="CRN1348" s="165"/>
      <c r="CRO1348" s="165"/>
      <c r="CRP1348" s="165"/>
      <c r="CRQ1348" s="165"/>
      <c r="CRR1348" s="165"/>
      <c r="CRS1348" s="165"/>
      <c r="CRT1348" s="165"/>
      <c r="CRU1348" s="165"/>
      <c r="CRV1348" s="165"/>
      <c r="CRW1348" s="165"/>
      <c r="CRX1348" s="165"/>
      <c r="CRY1348" s="165"/>
      <c r="CRZ1348" s="165"/>
      <c r="CSA1348" s="165"/>
      <c r="CSB1348" s="165"/>
      <c r="CSC1348" s="165"/>
      <c r="CSD1348" s="165"/>
      <c r="CSE1348" s="165"/>
      <c r="CSF1348" s="165"/>
      <c r="CSG1348" s="165"/>
      <c r="CSH1348" s="165"/>
      <c r="CSI1348" s="165"/>
      <c r="CSJ1348" s="165"/>
      <c r="CSK1348" s="165"/>
      <c r="CSL1348" s="165"/>
      <c r="CSM1348" s="165"/>
      <c r="CSN1348" s="165"/>
      <c r="CSO1348" s="165"/>
      <c r="CSP1348" s="165"/>
      <c r="CSQ1348" s="165"/>
      <c r="CSR1348" s="165"/>
      <c r="CSS1348" s="165"/>
      <c r="CST1348" s="165"/>
      <c r="CSU1348" s="165"/>
      <c r="CSV1348" s="165"/>
      <c r="CSW1348" s="165"/>
      <c r="CSX1348" s="165"/>
      <c r="CSY1348" s="165"/>
      <c r="CSZ1348" s="165"/>
      <c r="CTA1348" s="165"/>
      <c r="CTB1348" s="165"/>
      <c r="CTC1348" s="165"/>
      <c r="CTD1348" s="165"/>
      <c r="CTE1348" s="165"/>
      <c r="CTF1348" s="165"/>
      <c r="CTG1348" s="165"/>
      <c r="CTH1348" s="165"/>
      <c r="CTI1348" s="165"/>
      <c r="CTJ1348" s="165"/>
      <c r="CTK1348" s="165"/>
      <c r="CTL1348" s="165"/>
      <c r="CTM1348" s="165"/>
      <c r="CTN1348" s="165"/>
      <c r="CTO1348" s="165"/>
      <c r="CTP1348" s="165"/>
      <c r="CTQ1348" s="165"/>
      <c r="CTR1348" s="165"/>
      <c r="CTS1348" s="165"/>
      <c r="CTT1348" s="165"/>
      <c r="CTU1348" s="165"/>
      <c r="CTV1348" s="165"/>
      <c r="CTW1348" s="165"/>
      <c r="CTX1348" s="165"/>
      <c r="CTY1348" s="165"/>
      <c r="CTZ1348" s="165"/>
      <c r="CUA1348" s="165"/>
      <c r="CUB1348" s="165"/>
      <c r="CUC1348" s="165"/>
      <c r="CUD1348" s="165"/>
      <c r="CUE1348" s="165"/>
      <c r="CUF1348" s="165"/>
      <c r="CUG1348" s="165"/>
      <c r="CUH1348" s="165"/>
      <c r="CUI1348" s="165"/>
      <c r="CUJ1348" s="165"/>
      <c r="CUK1348" s="165"/>
      <c r="CUL1348" s="165"/>
      <c r="CUM1348" s="165"/>
      <c r="CUN1348" s="165"/>
      <c r="CUO1348" s="165"/>
      <c r="CUP1348" s="165"/>
      <c r="CUQ1348" s="165"/>
      <c r="CUR1348" s="165"/>
      <c r="CUS1348" s="165"/>
      <c r="CUT1348" s="165"/>
      <c r="CUU1348" s="165"/>
      <c r="CUV1348" s="165"/>
      <c r="CUW1348" s="165"/>
      <c r="CUX1348" s="165"/>
      <c r="CUY1348" s="165"/>
      <c r="CUZ1348" s="165"/>
      <c r="CVA1348" s="165"/>
      <c r="CVB1348" s="165"/>
      <c r="CVC1348" s="165"/>
      <c r="CVD1348" s="165"/>
      <c r="CVE1348" s="165"/>
      <c r="CVF1348" s="165"/>
      <c r="CVG1348" s="165"/>
      <c r="CVH1348" s="165"/>
      <c r="CVI1348" s="165"/>
      <c r="CVJ1348" s="165"/>
      <c r="CVK1348" s="165"/>
      <c r="CVL1348" s="165"/>
      <c r="CVM1348" s="165"/>
      <c r="CVN1348" s="165"/>
      <c r="CVO1348" s="165"/>
      <c r="CVP1348" s="165"/>
      <c r="CVQ1348" s="165"/>
      <c r="CVR1348" s="165"/>
      <c r="CVS1348" s="165"/>
      <c r="CVT1348" s="165"/>
      <c r="CVU1348" s="165"/>
      <c r="CVV1348" s="165"/>
      <c r="CVW1348" s="165"/>
      <c r="CVX1348" s="165"/>
      <c r="CVY1348" s="165"/>
      <c r="CVZ1348" s="165"/>
      <c r="CWA1348" s="165"/>
      <c r="CWB1348" s="165"/>
      <c r="CWC1348" s="165"/>
      <c r="CWD1348" s="165"/>
      <c r="CWE1348" s="165"/>
      <c r="CWF1348" s="165"/>
      <c r="CWG1348" s="165"/>
      <c r="CWH1348" s="165"/>
      <c r="CWI1348" s="165"/>
      <c r="CWJ1348" s="165"/>
      <c r="CWK1348" s="165"/>
      <c r="CWL1348" s="165"/>
      <c r="CWM1348" s="165"/>
      <c r="CWN1348" s="165"/>
      <c r="CWO1348" s="165"/>
      <c r="CWP1348" s="165"/>
      <c r="CWQ1348" s="165"/>
      <c r="CWR1348" s="165"/>
      <c r="CWS1348" s="165"/>
      <c r="CWT1348" s="165"/>
      <c r="CWU1348" s="165"/>
      <c r="CWV1348" s="165"/>
      <c r="CWW1348" s="165"/>
      <c r="CWX1348" s="165"/>
      <c r="CWY1348" s="165"/>
      <c r="CWZ1348" s="165"/>
      <c r="CXA1348" s="165"/>
      <c r="CXB1348" s="165"/>
      <c r="CXC1348" s="165"/>
      <c r="CXD1348" s="165"/>
      <c r="CXE1348" s="165"/>
      <c r="CXF1348" s="165"/>
      <c r="CXG1348" s="165"/>
      <c r="CXH1348" s="165"/>
      <c r="CXI1348" s="165"/>
      <c r="CXJ1348" s="165"/>
      <c r="CXK1348" s="165"/>
      <c r="CXL1348" s="165"/>
      <c r="CXM1348" s="165"/>
      <c r="CXN1348" s="165"/>
      <c r="CXO1348" s="165"/>
      <c r="CXP1348" s="165"/>
      <c r="CXQ1348" s="165"/>
      <c r="CXR1348" s="165"/>
      <c r="CXS1348" s="165"/>
      <c r="CXT1348" s="165"/>
      <c r="CXU1348" s="165"/>
      <c r="CXV1348" s="165"/>
      <c r="CXW1348" s="165"/>
      <c r="CXX1348" s="165"/>
      <c r="CXY1348" s="165"/>
      <c r="CXZ1348" s="165"/>
      <c r="CYA1348" s="165"/>
      <c r="CYB1348" s="165"/>
      <c r="CYC1348" s="165"/>
      <c r="CYD1348" s="165"/>
      <c r="CYE1348" s="165"/>
      <c r="CYF1348" s="165"/>
      <c r="CYG1348" s="165"/>
      <c r="CYH1348" s="165"/>
      <c r="CYI1348" s="165"/>
      <c r="CYJ1348" s="165"/>
      <c r="CYK1348" s="165"/>
      <c r="CYL1348" s="165"/>
      <c r="CYM1348" s="165"/>
      <c r="CYN1348" s="165"/>
      <c r="CYO1348" s="165"/>
      <c r="CYP1348" s="165"/>
      <c r="CYQ1348" s="165"/>
      <c r="CYR1348" s="165"/>
      <c r="CYS1348" s="165"/>
      <c r="CYT1348" s="165"/>
      <c r="CYU1348" s="165"/>
      <c r="CYV1348" s="165"/>
      <c r="CYW1348" s="165"/>
      <c r="CYX1348" s="165"/>
      <c r="CYY1348" s="165"/>
      <c r="CYZ1348" s="165"/>
      <c r="CZA1348" s="165"/>
      <c r="CZB1348" s="165"/>
      <c r="CZC1348" s="165"/>
      <c r="CZD1348" s="165"/>
      <c r="CZE1348" s="165"/>
      <c r="CZF1348" s="165"/>
      <c r="CZG1348" s="165"/>
      <c r="CZH1348" s="165"/>
      <c r="CZI1348" s="165"/>
      <c r="CZJ1348" s="165"/>
      <c r="CZK1348" s="165"/>
      <c r="CZL1348" s="165"/>
      <c r="CZM1348" s="165"/>
      <c r="CZN1348" s="165"/>
      <c r="CZO1348" s="165"/>
      <c r="CZP1348" s="165"/>
      <c r="CZQ1348" s="165"/>
      <c r="CZR1348" s="165"/>
      <c r="CZS1348" s="165"/>
      <c r="CZT1348" s="165"/>
      <c r="CZU1348" s="165"/>
      <c r="CZV1348" s="165"/>
      <c r="CZW1348" s="165"/>
      <c r="CZX1348" s="165"/>
      <c r="CZY1348" s="165"/>
      <c r="CZZ1348" s="165"/>
      <c r="DAA1348" s="165"/>
      <c r="DAB1348" s="165"/>
      <c r="DAC1348" s="165"/>
      <c r="DAD1348" s="165"/>
      <c r="DAE1348" s="165"/>
      <c r="DAF1348" s="165"/>
      <c r="DAG1348" s="165"/>
      <c r="DAH1348" s="165"/>
      <c r="DAI1348" s="165"/>
      <c r="DAJ1348" s="165"/>
      <c r="DAK1348" s="165"/>
      <c r="DAL1348" s="165"/>
      <c r="DAM1348" s="165"/>
      <c r="DAN1348" s="165"/>
      <c r="DAO1348" s="165"/>
      <c r="DAP1348" s="165"/>
      <c r="DAQ1348" s="165"/>
      <c r="DAR1348" s="165"/>
      <c r="DAS1348" s="165"/>
      <c r="DAT1348" s="165"/>
      <c r="DAU1348" s="165"/>
      <c r="DAV1348" s="165"/>
      <c r="DAW1348" s="165"/>
      <c r="DAX1348" s="165"/>
      <c r="DAY1348" s="165"/>
      <c r="DAZ1348" s="165"/>
      <c r="DBA1348" s="165"/>
      <c r="DBB1348" s="165"/>
      <c r="DBC1348" s="165"/>
      <c r="DBD1348" s="165"/>
      <c r="DBE1348" s="165"/>
      <c r="DBF1348" s="165"/>
      <c r="DBG1348" s="165"/>
      <c r="DBH1348" s="165"/>
      <c r="DBI1348" s="165"/>
      <c r="DBJ1348" s="165"/>
      <c r="DBK1348" s="165"/>
      <c r="DBL1348" s="165"/>
      <c r="DBM1348" s="165"/>
      <c r="DBN1348" s="165"/>
      <c r="DBO1348" s="165"/>
      <c r="DBP1348" s="165"/>
      <c r="DBQ1348" s="165"/>
      <c r="DBR1348" s="165"/>
      <c r="DBS1348" s="165"/>
      <c r="DBT1348" s="165"/>
      <c r="DBU1348" s="165"/>
      <c r="DBV1348" s="165"/>
      <c r="DBW1348" s="165"/>
      <c r="DBX1348" s="165"/>
      <c r="DBY1348" s="165"/>
      <c r="DBZ1348" s="165"/>
      <c r="DCA1348" s="165"/>
      <c r="DCB1348" s="165"/>
      <c r="DCC1348" s="165"/>
      <c r="DCD1348" s="165"/>
      <c r="DCE1348" s="165"/>
      <c r="DCF1348" s="165"/>
      <c r="DCG1348" s="165"/>
      <c r="DCH1348" s="165"/>
      <c r="DCI1348" s="165"/>
      <c r="DCJ1348" s="165"/>
      <c r="DCK1348" s="165"/>
      <c r="DCL1348" s="165"/>
      <c r="DCM1348" s="165"/>
      <c r="DCN1348" s="165"/>
      <c r="DCO1348" s="165"/>
      <c r="DCP1348" s="165"/>
      <c r="DCQ1348" s="165"/>
      <c r="DCR1348" s="165"/>
      <c r="DCS1348" s="165"/>
      <c r="DCT1348" s="165"/>
      <c r="DCU1348" s="165"/>
      <c r="DCV1348" s="165"/>
      <c r="DCW1348" s="165"/>
      <c r="DCX1348" s="165"/>
      <c r="DCY1348" s="165"/>
      <c r="DCZ1348" s="165"/>
      <c r="DDA1348" s="165"/>
      <c r="DDB1348" s="165"/>
      <c r="DDC1348" s="165"/>
      <c r="DDD1348" s="165"/>
      <c r="DDE1348" s="165"/>
      <c r="DDF1348" s="165"/>
      <c r="DDG1348" s="165"/>
      <c r="DDH1348" s="165"/>
      <c r="DDI1348" s="165"/>
      <c r="DDJ1348" s="165"/>
      <c r="DDK1348" s="165"/>
      <c r="DDL1348" s="165"/>
      <c r="DDM1348" s="165"/>
      <c r="DDN1348" s="165"/>
      <c r="DDO1348" s="165"/>
      <c r="DDP1348" s="165"/>
      <c r="DDQ1348" s="165"/>
      <c r="DDR1348" s="165"/>
      <c r="DDS1348" s="165"/>
      <c r="DDT1348" s="165"/>
      <c r="DDU1348" s="165"/>
      <c r="DDV1348" s="165"/>
      <c r="DDW1348" s="165"/>
      <c r="DDX1348" s="165"/>
      <c r="DDY1348" s="165"/>
      <c r="DDZ1348" s="165"/>
      <c r="DEA1348" s="165"/>
      <c r="DEB1348" s="165"/>
      <c r="DEC1348" s="165"/>
      <c r="DED1348" s="165"/>
      <c r="DEE1348" s="165"/>
      <c r="DEF1348" s="165"/>
      <c r="DEG1348" s="165"/>
      <c r="DEH1348" s="165"/>
      <c r="DEI1348" s="165"/>
      <c r="DEJ1348" s="165"/>
      <c r="DEK1348" s="165"/>
      <c r="DEL1348" s="165"/>
      <c r="DEM1348" s="165"/>
      <c r="DEN1348" s="165"/>
      <c r="DEO1348" s="165"/>
      <c r="DEP1348" s="165"/>
      <c r="DEQ1348" s="165"/>
      <c r="DER1348" s="165"/>
      <c r="DES1348" s="165"/>
      <c r="DET1348" s="165"/>
      <c r="DEU1348" s="165"/>
      <c r="DEV1348" s="165"/>
      <c r="DEW1348" s="165"/>
      <c r="DEX1348" s="165"/>
      <c r="DEY1348" s="165"/>
      <c r="DEZ1348" s="165"/>
      <c r="DFA1348" s="165"/>
      <c r="DFB1348" s="165"/>
      <c r="DFC1348" s="165"/>
      <c r="DFD1348" s="165"/>
      <c r="DFE1348" s="165"/>
      <c r="DFF1348" s="165"/>
      <c r="DFG1348" s="165"/>
      <c r="DFH1348" s="165"/>
      <c r="DFI1348" s="165"/>
      <c r="DFJ1348" s="165"/>
      <c r="DFK1348" s="165"/>
      <c r="DFL1348" s="165"/>
      <c r="DFM1348" s="165"/>
      <c r="DFN1348" s="165"/>
      <c r="DFO1348" s="165"/>
      <c r="DFP1348" s="165"/>
      <c r="DFQ1348" s="165"/>
      <c r="DFR1348" s="165"/>
      <c r="DFS1348" s="165"/>
      <c r="DFT1348" s="165"/>
      <c r="DFU1348" s="165"/>
      <c r="DFV1348" s="165"/>
      <c r="DFW1348" s="165"/>
      <c r="DFX1348" s="165"/>
      <c r="DFY1348" s="165"/>
      <c r="DFZ1348" s="165"/>
      <c r="DGA1348" s="165"/>
      <c r="DGB1348" s="165"/>
      <c r="DGC1348" s="165"/>
      <c r="DGD1348" s="165"/>
      <c r="DGE1348" s="165"/>
      <c r="DGF1348" s="165"/>
      <c r="DGG1348" s="165"/>
      <c r="DGH1348" s="165"/>
      <c r="DGI1348" s="165"/>
      <c r="DGJ1348" s="165"/>
      <c r="DGK1348" s="165"/>
      <c r="DGL1348" s="165"/>
      <c r="DGM1348" s="165"/>
      <c r="DGN1348" s="165"/>
      <c r="DGO1348" s="165"/>
      <c r="DGP1348" s="165"/>
      <c r="DGQ1348" s="165"/>
      <c r="DGR1348" s="165"/>
      <c r="DGS1348" s="165"/>
      <c r="DGT1348" s="165"/>
      <c r="DGU1348" s="165"/>
      <c r="DGV1348" s="165"/>
      <c r="DGW1348" s="165"/>
      <c r="DGX1348" s="165"/>
      <c r="DGY1348" s="165"/>
      <c r="DGZ1348" s="165"/>
      <c r="DHA1348" s="165"/>
      <c r="DHB1348" s="165"/>
      <c r="DHC1348" s="165"/>
      <c r="DHD1348" s="165"/>
      <c r="DHE1348" s="165"/>
      <c r="DHF1348" s="165"/>
      <c r="DHG1348" s="165"/>
      <c r="DHH1348" s="165"/>
      <c r="DHI1348" s="165"/>
      <c r="DHJ1348" s="165"/>
      <c r="DHK1348" s="165"/>
      <c r="DHL1348" s="165"/>
      <c r="DHM1348" s="165"/>
      <c r="DHN1348" s="165"/>
      <c r="DHO1348" s="165"/>
      <c r="DHP1348" s="165"/>
      <c r="DHQ1348" s="165"/>
      <c r="DHR1348" s="165"/>
      <c r="DHS1348" s="165"/>
      <c r="DHT1348" s="165"/>
      <c r="DHU1348" s="165"/>
      <c r="DHV1348" s="165"/>
      <c r="DHW1348" s="165"/>
      <c r="DHX1348" s="165"/>
      <c r="DHY1348" s="165"/>
      <c r="DHZ1348" s="165"/>
      <c r="DIA1348" s="165"/>
      <c r="DIB1348" s="165"/>
      <c r="DIC1348" s="165"/>
      <c r="DID1348" s="165"/>
      <c r="DIE1348" s="165"/>
      <c r="DIF1348" s="165"/>
      <c r="DIG1348" s="165"/>
      <c r="DIH1348" s="165"/>
      <c r="DII1348" s="165"/>
      <c r="DIJ1348" s="165"/>
      <c r="DIK1348" s="165"/>
      <c r="DIL1348" s="165"/>
      <c r="DIM1348" s="165"/>
      <c r="DIN1348" s="165"/>
      <c r="DIO1348" s="165"/>
      <c r="DIP1348" s="165"/>
      <c r="DIQ1348" s="165"/>
      <c r="DIR1348" s="165"/>
      <c r="DIS1348" s="165"/>
      <c r="DIT1348" s="165"/>
      <c r="DIU1348" s="165"/>
      <c r="DIV1348" s="165"/>
      <c r="DIW1348" s="165"/>
      <c r="DIX1348" s="165"/>
      <c r="DIY1348" s="165"/>
      <c r="DIZ1348" s="165"/>
      <c r="DJA1348" s="165"/>
      <c r="DJB1348" s="165"/>
      <c r="DJC1348" s="165"/>
      <c r="DJD1348" s="165"/>
      <c r="DJE1348" s="165"/>
      <c r="DJF1348" s="165"/>
      <c r="DJG1348" s="165"/>
      <c r="DJH1348" s="165"/>
      <c r="DJI1348" s="165"/>
      <c r="DJJ1348" s="165"/>
      <c r="DJK1348" s="165"/>
      <c r="DJL1348" s="165"/>
      <c r="DJM1348" s="165"/>
      <c r="DJN1348" s="165"/>
      <c r="DJO1348" s="165"/>
      <c r="DJP1348" s="165"/>
      <c r="DJQ1348" s="165"/>
      <c r="DJR1348" s="165"/>
      <c r="DJS1348" s="165"/>
      <c r="DJT1348" s="165"/>
      <c r="DJU1348" s="165"/>
      <c r="DJV1348" s="165"/>
      <c r="DJW1348" s="165"/>
      <c r="DJX1348" s="165"/>
      <c r="DJY1348" s="165"/>
      <c r="DJZ1348" s="165"/>
      <c r="DKA1348" s="165"/>
      <c r="DKB1348" s="165"/>
      <c r="DKC1348" s="165"/>
      <c r="DKD1348" s="165"/>
      <c r="DKE1348" s="165"/>
      <c r="DKF1348" s="165"/>
      <c r="DKG1348" s="165"/>
      <c r="DKH1348" s="165"/>
      <c r="DKI1348" s="165"/>
      <c r="DKJ1348" s="165"/>
      <c r="DKK1348" s="165"/>
      <c r="DKL1348" s="165"/>
      <c r="DKM1348" s="165"/>
      <c r="DKN1348" s="165"/>
      <c r="DKO1348" s="165"/>
      <c r="DKP1348" s="165"/>
      <c r="DKQ1348" s="165"/>
      <c r="DKR1348" s="165"/>
      <c r="DKS1348" s="165"/>
      <c r="DKT1348" s="165"/>
      <c r="DKU1348" s="165"/>
      <c r="DKV1348" s="165"/>
      <c r="DKW1348" s="165"/>
      <c r="DKX1348" s="165"/>
      <c r="DKY1348" s="165"/>
      <c r="DKZ1348" s="165"/>
      <c r="DLA1348" s="165"/>
      <c r="DLB1348" s="165"/>
      <c r="DLC1348" s="165"/>
      <c r="DLD1348" s="165"/>
      <c r="DLE1348" s="165"/>
      <c r="DLF1348" s="165"/>
      <c r="DLG1348" s="165"/>
      <c r="DLH1348" s="165"/>
      <c r="DLI1348" s="165"/>
      <c r="DLJ1348" s="165"/>
      <c r="DLK1348" s="165"/>
      <c r="DLL1348" s="165"/>
      <c r="DLM1348" s="165"/>
      <c r="DLN1348" s="165"/>
      <c r="DLO1348" s="165"/>
      <c r="DLP1348" s="165"/>
      <c r="DLQ1348" s="165"/>
      <c r="DLR1348" s="165"/>
      <c r="DLS1348" s="165"/>
      <c r="DLT1348" s="165"/>
      <c r="DLU1348" s="165"/>
      <c r="DLV1348" s="165"/>
      <c r="DLW1348" s="165"/>
      <c r="DLX1348" s="165"/>
      <c r="DLY1348" s="165"/>
      <c r="DLZ1348" s="165"/>
      <c r="DMA1348" s="165"/>
      <c r="DMB1348" s="165"/>
      <c r="DMC1348" s="165"/>
      <c r="DMD1348" s="165"/>
      <c r="DME1348" s="165"/>
      <c r="DMF1348" s="165"/>
      <c r="DMG1348" s="165"/>
      <c r="DMH1348" s="165"/>
      <c r="DMI1348" s="165"/>
      <c r="DMJ1348" s="165"/>
      <c r="DMK1348" s="165"/>
      <c r="DML1348" s="165"/>
      <c r="DMM1348" s="165"/>
      <c r="DMN1348" s="165"/>
      <c r="DMO1348" s="165"/>
      <c r="DMP1348" s="165"/>
      <c r="DMQ1348" s="165"/>
      <c r="DMR1348" s="165"/>
      <c r="DMS1348" s="165"/>
      <c r="DMT1348" s="165"/>
      <c r="DMU1348" s="165"/>
      <c r="DMV1348" s="165"/>
      <c r="DMW1348" s="165"/>
      <c r="DMX1348" s="165"/>
      <c r="DMY1348" s="165"/>
      <c r="DMZ1348" s="165"/>
      <c r="DNA1348" s="165"/>
      <c r="DNB1348" s="165"/>
      <c r="DNC1348" s="165"/>
      <c r="DND1348" s="165"/>
      <c r="DNE1348" s="165"/>
      <c r="DNF1348" s="165"/>
      <c r="DNG1348" s="165"/>
      <c r="DNH1348" s="165"/>
      <c r="DNI1348" s="165"/>
      <c r="DNJ1348" s="165"/>
      <c r="DNK1348" s="165"/>
      <c r="DNL1348" s="165"/>
      <c r="DNM1348" s="165"/>
      <c r="DNN1348" s="165"/>
      <c r="DNO1348" s="165"/>
      <c r="DNP1348" s="165"/>
      <c r="DNQ1348" s="165"/>
      <c r="DNR1348" s="165"/>
      <c r="DNS1348" s="165"/>
      <c r="DNT1348" s="165"/>
      <c r="DNU1348" s="165"/>
      <c r="DNV1348" s="165"/>
      <c r="DNW1348" s="165"/>
      <c r="DNX1348" s="165"/>
      <c r="DNY1348" s="165"/>
      <c r="DNZ1348" s="165"/>
      <c r="DOA1348" s="165"/>
      <c r="DOB1348" s="165"/>
      <c r="DOC1348" s="165"/>
      <c r="DOD1348" s="165"/>
      <c r="DOE1348" s="165"/>
      <c r="DOF1348" s="165"/>
      <c r="DOG1348" s="165"/>
      <c r="DOH1348" s="165"/>
      <c r="DOI1348" s="165"/>
      <c r="DOJ1348" s="165"/>
      <c r="DOK1348" s="165"/>
      <c r="DOL1348" s="165"/>
      <c r="DOM1348" s="165"/>
      <c r="DON1348" s="165"/>
      <c r="DOO1348" s="165"/>
      <c r="DOP1348" s="165"/>
      <c r="DOQ1348" s="165"/>
      <c r="DOR1348" s="165"/>
      <c r="DOS1348" s="165"/>
      <c r="DOT1348" s="165"/>
      <c r="DOU1348" s="165"/>
      <c r="DOV1348" s="165"/>
      <c r="DOW1348" s="165"/>
      <c r="DOX1348" s="165"/>
      <c r="DOY1348" s="165"/>
      <c r="DOZ1348" s="165"/>
      <c r="DPA1348" s="165"/>
      <c r="DPB1348" s="165"/>
      <c r="DPC1348" s="165"/>
      <c r="DPD1348" s="165"/>
      <c r="DPE1348" s="165"/>
      <c r="DPF1348" s="165"/>
      <c r="DPG1348" s="165"/>
      <c r="DPH1348" s="165"/>
      <c r="DPI1348" s="165"/>
      <c r="DPJ1348" s="165"/>
      <c r="DPK1348" s="165"/>
      <c r="DPL1348" s="165"/>
      <c r="DPM1348" s="165"/>
      <c r="DPN1348" s="165"/>
      <c r="DPO1348" s="165"/>
      <c r="DPP1348" s="165"/>
      <c r="DPQ1348" s="165"/>
      <c r="DPR1348" s="165"/>
      <c r="DPS1348" s="165"/>
      <c r="DPT1348" s="165"/>
      <c r="DPU1348" s="165"/>
      <c r="DPV1348" s="165"/>
      <c r="DPW1348" s="165"/>
      <c r="DPX1348" s="165"/>
      <c r="DPY1348" s="165"/>
      <c r="DPZ1348" s="165"/>
      <c r="DQA1348" s="165"/>
      <c r="DQB1348" s="165"/>
      <c r="DQC1348" s="165"/>
      <c r="DQD1348" s="165"/>
      <c r="DQE1348" s="165"/>
      <c r="DQF1348" s="165"/>
      <c r="DQG1348" s="165"/>
      <c r="DQH1348" s="165"/>
      <c r="DQI1348" s="165"/>
      <c r="DQJ1348" s="165"/>
      <c r="DQK1348" s="165"/>
      <c r="DQL1348" s="165"/>
      <c r="DQM1348" s="165"/>
      <c r="DQN1348" s="165"/>
      <c r="DQO1348" s="165"/>
      <c r="DQP1348" s="165"/>
      <c r="DQQ1348" s="165"/>
      <c r="DQR1348" s="165"/>
      <c r="DQS1348" s="165"/>
      <c r="DQT1348" s="165"/>
      <c r="DQU1348" s="165"/>
      <c r="DQV1348" s="165"/>
      <c r="DQW1348" s="165"/>
      <c r="DQX1348" s="165"/>
      <c r="DQY1348" s="165"/>
      <c r="DQZ1348" s="165"/>
      <c r="DRA1348" s="165"/>
      <c r="DRB1348" s="165"/>
      <c r="DRC1348" s="165"/>
      <c r="DRD1348" s="165"/>
      <c r="DRE1348" s="165"/>
      <c r="DRF1348" s="165"/>
      <c r="DRG1348" s="165"/>
      <c r="DRH1348" s="165"/>
      <c r="DRI1348" s="165"/>
      <c r="DRJ1348" s="165"/>
      <c r="DRK1348" s="165"/>
      <c r="DRL1348" s="165"/>
      <c r="DRM1348" s="165"/>
      <c r="DRN1348" s="165"/>
      <c r="DRO1348" s="165"/>
      <c r="DRP1348" s="165"/>
      <c r="DRQ1348" s="165"/>
      <c r="DRR1348" s="165"/>
      <c r="DRS1348" s="165"/>
      <c r="DRT1348" s="165"/>
      <c r="DRU1348" s="165"/>
      <c r="DRV1348" s="165"/>
      <c r="DRW1348" s="165"/>
      <c r="DRX1348" s="165"/>
      <c r="DRY1348" s="165"/>
      <c r="DRZ1348" s="165"/>
      <c r="DSA1348" s="165"/>
      <c r="DSB1348" s="165"/>
      <c r="DSC1348" s="165"/>
      <c r="DSD1348" s="165"/>
      <c r="DSE1348" s="165"/>
      <c r="DSF1348" s="165"/>
      <c r="DSG1348" s="165"/>
      <c r="DSH1348" s="165"/>
      <c r="DSI1348" s="165"/>
      <c r="DSJ1348" s="165"/>
      <c r="DSK1348" s="165"/>
      <c r="DSL1348" s="165"/>
      <c r="DSM1348" s="165"/>
      <c r="DSN1348" s="165"/>
      <c r="DSO1348" s="165"/>
      <c r="DSP1348" s="165"/>
      <c r="DSQ1348" s="165"/>
      <c r="DSR1348" s="165"/>
      <c r="DSS1348" s="165"/>
      <c r="DST1348" s="165"/>
      <c r="DSU1348" s="165"/>
      <c r="DSV1348" s="165"/>
      <c r="DSW1348" s="165"/>
      <c r="DSX1348" s="165"/>
      <c r="DSY1348" s="165"/>
      <c r="DSZ1348" s="165"/>
      <c r="DTA1348" s="165"/>
      <c r="DTB1348" s="165"/>
      <c r="DTC1348" s="165"/>
      <c r="DTD1348" s="165"/>
      <c r="DTE1348" s="165"/>
      <c r="DTF1348" s="165"/>
      <c r="DTG1348" s="165"/>
      <c r="DTH1348" s="165"/>
      <c r="DTI1348" s="165"/>
      <c r="DTJ1348" s="165"/>
      <c r="DTK1348" s="165"/>
      <c r="DTL1348" s="165"/>
      <c r="DTM1348" s="165"/>
      <c r="DTN1348" s="165"/>
      <c r="DTO1348" s="165"/>
      <c r="DTP1348" s="165"/>
      <c r="DTQ1348" s="165"/>
      <c r="DTR1348" s="165"/>
      <c r="DTS1348" s="165"/>
      <c r="DTT1348" s="165"/>
      <c r="DTU1348" s="165"/>
      <c r="DTV1348" s="165"/>
      <c r="DTW1348" s="165"/>
      <c r="DTX1348" s="165"/>
      <c r="DTY1348" s="165"/>
      <c r="DTZ1348" s="165"/>
      <c r="DUA1348" s="165"/>
      <c r="DUB1348" s="165"/>
      <c r="DUC1348" s="165"/>
      <c r="DUD1348" s="165"/>
      <c r="DUE1348" s="165"/>
      <c r="DUF1348" s="165"/>
      <c r="DUG1348" s="165"/>
      <c r="DUH1348" s="165"/>
      <c r="DUI1348" s="165"/>
      <c r="DUJ1348" s="165"/>
      <c r="DUK1348" s="165"/>
      <c r="DUL1348" s="165"/>
      <c r="DUM1348" s="165"/>
      <c r="DUN1348" s="165"/>
      <c r="DUO1348" s="165"/>
      <c r="DUP1348" s="165"/>
      <c r="DUQ1348" s="165"/>
      <c r="DUR1348" s="165"/>
      <c r="DUS1348" s="165"/>
      <c r="DUT1348" s="165"/>
      <c r="DUU1348" s="165"/>
      <c r="DUV1348" s="165"/>
      <c r="DUW1348" s="165"/>
      <c r="DUX1348" s="165"/>
      <c r="DUY1348" s="165"/>
      <c r="DUZ1348" s="165"/>
      <c r="DVA1348" s="165"/>
      <c r="DVB1348" s="165"/>
      <c r="DVC1348" s="165"/>
      <c r="DVD1348" s="165"/>
      <c r="DVE1348" s="165"/>
      <c r="DVF1348" s="165"/>
      <c r="DVG1348" s="165"/>
      <c r="DVH1348" s="165"/>
      <c r="DVI1348" s="165"/>
      <c r="DVJ1348" s="165"/>
      <c r="DVK1348" s="165"/>
      <c r="DVL1348" s="165"/>
      <c r="DVM1348" s="165"/>
      <c r="DVN1348" s="165"/>
      <c r="DVO1348" s="165"/>
      <c r="DVP1348" s="165"/>
      <c r="DVQ1348" s="165"/>
      <c r="DVR1348" s="165"/>
      <c r="DVS1348" s="165"/>
      <c r="DVT1348" s="165"/>
      <c r="DVU1348" s="165"/>
      <c r="DVV1348" s="165"/>
      <c r="DVW1348" s="165"/>
      <c r="DVX1348" s="165"/>
      <c r="DVY1348" s="165"/>
      <c r="DVZ1348" s="165"/>
      <c r="DWA1348" s="165"/>
      <c r="DWB1348" s="165"/>
      <c r="DWC1348" s="165"/>
      <c r="DWD1348" s="165"/>
      <c r="DWE1348" s="165"/>
      <c r="DWF1348" s="165"/>
      <c r="DWG1348" s="165"/>
      <c r="DWH1348" s="165"/>
      <c r="DWI1348" s="165"/>
      <c r="DWJ1348" s="165"/>
      <c r="DWK1348" s="165"/>
      <c r="DWL1348" s="165"/>
      <c r="DWM1348" s="165"/>
      <c r="DWN1348" s="165"/>
      <c r="DWO1348" s="165"/>
      <c r="DWP1348" s="165"/>
      <c r="DWQ1348" s="165"/>
      <c r="DWR1348" s="165"/>
      <c r="DWS1348" s="165"/>
      <c r="DWT1348" s="165"/>
      <c r="DWU1348" s="165"/>
      <c r="DWV1348" s="165"/>
      <c r="DWW1348" s="165"/>
      <c r="DWX1348" s="165"/>
      <c r="DWY1348" s="165"/>
      <c r="DWZ1348" s="165"/>
      <c r="DXA1348" s="165"/>
      <c r="DXB1348" s="165"/>
      <c r="DXC1348" s="165"/>
      <c r="DXD1348" s="165"/>
      <c r="DXE1348" s="165"/>
      <c r="DXF1348" s="165"/>
      <c r="DXG1348" s="165"/>
      <c r="DXH1348" s="165"/>
      <c r="DXI1348" s="165"/>
      <c r="DXJ1348" s="165"/>
      <c r="DXK1348" s="165"/>
      <c r="DXL1348" s="165"/>
      <c r="DXM1348" s="165"/>
      <c r="DXN1348" s="165"/>
      <c r="DXO1348" s="165"/>
      <c r="DXP1348" s="165"/>
      <c r="DXQ1348" s="165"/>
      <c r="DXR1348" s="165"/>
      <c r="DXS1348" s="165"/>
      <c r="DXT1348" s="165"/>
      <c r="DXU1348" s="165"/>
      <c r="DXV1348" s="165"/>
      <c r="DXW1348" s="165"/>
      <c r="DXX1348" s="165"/>
      <c r="DXY1348" s="165"/>
      <c r="DXZ1348" s="165"/>
      <c r="DYA1348" s="165"/>
      <c r="DYB1348" s="165"/>
      <c r="DYC1348" s="165"/>
      <c r="DYD1348" s="165"/>
      <c r="DYE1348" s="165"/>
      <c r="DYF1348" s="165"/>
      <c r="DYG1348" s="165"/>
      <c r="DYH1348" s="165"/>
      <c r="DYI1348" s="165"/>
      <c r="DYJ1348" s="165"/>
      <c r="DYK1348" s="165"/>
      <c r="DYL1348" s="165"/>
      <c r="DYM1348" s="165"/>
      <c r="DYN1348" s="165"/>
      <c r="DYO1348" s="165"/>
      <c r="DYP1348" s="165"/>
      <c r="DYQ1348" s="165"/>
      <c r="DYR1348" s="165"/>
      <c r="DYS1348" s="165"/>
      <c r="DYT1348" s="165"/>
      <c r="DYU1348" s="165"/>
      <c r="DYV1348" s="165"/>
      <c r="DYW1348" s="165"/>
      <c r="DYX1348" s="165"/>
      <c r="DYY1348" s="165"/>
      <c r="DYZ1348" s="165"/>
      <c r="DZA1348" s="165"/>
      <c r="DZB1348" s="165"/>
      <c r="DZC1348" s="165"/>
      <c r="DZD1348" s="165"/>
      <c r="DZE1348" s="165"/>
      <c r="DZF1348" s="165"/>
      <c r="DZG1348" s="165"/>
      <c r="DZH1348" s="165"/>
      <c r="DZI1348" s="165"/>
      <c r="DZJ1348" s="165"/>
      <c r="DZK1348" s="165"/>
      <c r="DZL1348" s="165"/>
      <c r="DZM1348" s="165"/>
      <c r="DZN1348" s="165"/>
      <c r="DZO1348" s="165"/>
      <c r="DZP1348" s="165"/>
      <c r="DZQ1348" s="165"/>
      <c r="DZR1348" s="165"/>
      <c r="DZS1348" s="165"/>
      <c r="DZT1348" s="165"/>
      <c r="DZU1348" s="165"/>
      <c r="DZV1348" s="165"/>
      <c r="DZW1348" s="165"/>
      <c r="DZX1348" s="165"/>
      <c r="DZY1348" s="165"/>
      <c r="DZZ1348" s="165"/>
      <c r="EAA1348" s="165"/>
      <c r="EAB1348" s="165"/>
      <c r="EAC1348" s="165"/>
      <c r="EAD1348" s="165"/>
      <c r="EAE1348" s="165"/>
      <c r="EAF1348" s="165"/>
      <c r="EAG1348" s="165"/>
      <c r="EAH1348" s="165"/>
      <c r="EAI1348" s="165"/>
      <c r="EAJ1348" s="165"/>
      <c r="EAK1348" s="165"/>
      <c r="EAL1348" s="165"/>
      <c r="EAM1348" s="165"/>
      <c r="EAN1348" s="165"/>
      <c r="EAO1348" s="165"/>
      <c r="EAP1348" s="165"/>
      <c r="EAQ1348" s="165"/>
      <c r="EAR1348" s="165"/>
      <c r="EAS1348" s="165"/>
      <c r="EAT1348" s="165"/>
      <c r="EAU1348" s="165"/>
      <c r="EAV1348" s="165"/>
      <c r="EAW1348" s="165"/>
      <c r="EAX1348" s="165"/>
      <c r="EAY1348" s="165"/>
      <c r="EAZ1348" s="165"/>
      <c r="EBA1348" s="165"/>
      <c r="EBB1348" s="165"/>
      <c r="EBC1348" s="165"/>
      <c r="EBD1348" s="165"/>
      <c r="EBE1348" s="165"/>
      <c r="EBF1348" s="165"/>
      <c r="EBG1348" s="165"/>
      <c r="EBH1348" s="165"/>
      <c r="EBI1348" s="165"/>
      <c r="EBJ1348" s="165"/>
      <c r="EBK1348" s="165"/>
      <c r="EBL1348" s="165"/>
      <c r="EBM1348" s="165"/>
      <c r="EBN1348" s="165"/>
      <c r="EBO1348" s="165"/>
      <c r="EBP1348" s="165"/>
      <c r="EBQ1348" s="165"/>
      <c r="EBR1348" s="165"/>
      <c r="EBS1348" s="165"/>
      <c r="EBT1348" s="165"/>
      <c r="EBU1348" s="165"/>
      <c r="EBV1348" s="165"/>
      <c r="EBW1348" s="165"/>
      <c r="EBX1348" s="165"/>
      <c r="EBY1348" s="165"/>
      <c r="EBZ1348" s="165"/>
      <c r="ECA1348" s="165"/>
      <c r="ECB1348" s="165"/>
      <c r="ECC1348" s="165"/>
      <c r="ECD1348" s="165"/>
      <c r="ECE1348" s="165"/>
      <c r="ECF1348" s="165"/>
      <c r="ECG1348" s="165"/>
      <c r="ECH1348" s="165"/>
      <c r="ECI1348" s="165"/>
      <c r="ECJ1348" s="165"/>
      <c r="ECK1348" s="165"/>
      <c r="ECL1348" s="165"/>
      <c r="ECM1348" s="165"/>
      <c r="ECN1348" s="165"/>
      <c r="ECO1348" s="165"/>
      <c r="ECP1348" s="165"/>
      <c r="ECQ1348" s="165"/>
      <c r="ECR1348" s="165"/>
      <c r="ECS1348" s="165"/>
      <c r="ECT1348" s="165"/>
      <c r="ECU1348" s="165"/>
      <c r="ECV1348" s="165"/>
      <c r="ECW1348" s="165"/>
      <c r="ECX1348" s="165"/>
      <c r="ECY1348" s="165"/>
      <c r="ECZ1348" s="165"/>
      <c r="EDA1348" s="165"/>
      <c r="EDB1348" s="165"/>
      <c r="EDC1348" s="165"/>
      <c r="EDD1348" s="165"/>
      <c r="EDE1348" s="165"/>
      <c r="EDF1348" s="165"/>
      <c r="EDG1348" s="165"/>
      <c r="EDH1348" s="165"/>
      <c r="EDI1348" s="165"/>
      <c r="EDJ1348" s="165"/>
      <c r="EDK1348" s="165"/>
      <c r="EDL1348" s="165"/>
      <c r="EDM1348" s="165"/>
      <c r="EDN1348" s="165"/>
      <c r="EDO1348" s="165"/>
      <c r="EDP1348" s="165"/>
      <c r="EDQ1348" s="165"/>
      <c r="EDR1348" s="165"/>
      <c r="EDS1348" s="165"/>
      <c r="EDT1348" s="165"/>
      <c r="EDU1348" s="165"/>
      <c r="EDV1348" s="165"/>
      <c r="EDW1348" s="165"/>
      <c r="EDX1348" s="165"/>
      <c r="EDY1348" s="165"/>
      <c r="EDZ1348" s="165"/>
      <c r="EEA1348" s="165"/>
      <c r="EEB1348" s="165"/>
      <c r="EEC1348" s="165"/>
      <c r="EED1348" s="165"/>
      <c r="EEE1348" s="165"/>
      <c r="EEF1348" s="165"/>
      <c r="EEG1348" s="165"/>
      <c r="EEH1348" s="165"/>
      <c r="EEI1348" s="165"/>
      <c r="EEJ1348" s="165"/>
      <c r="EEK1348" s="165"/>
      <c r="EEL1348" s="165"/>
      <c r="EEM1348" s="165"/>
      <c r="EEN1348" s="165"/>
      <c r="EEO1348" s="165"/>
      <c r="EEP1348" s="165"/>
      <c r="EEQ1348" s="165"/>
      <c r="EER1348" s="165"/>
      <c r="EES1348" s="165"/>
      <c r="EET1348" s="165"/>
      <c r="EEU1348" s="165"/>
      <c r="EEV1348" s="165"/>
      <c r="EEW1348" s="165"/>
      <c r="EEX1348" s="165"/>
      <c r="EEY1348" s="165"/>
      <c r="EEZ1348" s="165"/>
      <c r="EFA1348" s="165"/>
      <c r="EFB1348" s="165"/>
      <c r="EFC1348" s="165"/>
      <c r="EFD1348" s="165"/>
      <c r="EFE1348" s="165"/>
      <c r="EFF1348" s="165"/>
      <c r="EFG1348" s="165"/>
      <c r="EFH1348" s="165"/>
      <c r="EFI1348" s="165"/>
      <c r="EFJ1348" s="165"/>
      <c r="EFK1348" s="165"/>
      <c r="EFL1348" s="165"/>
      <c r="EFM1348" s="165"/>
      <c r="EFN1348" s="165"/>
      <c r="EFO1348" s="165"/>
      <c r="EFP1348" s="165"/>
      <c r="EFQ1348" s="165"/>
      <c r="EFR1348" s="165"/>
      <c r="EFS1348" s="165"/>
      <c r="EFT1348" s="165"/>
      <c r="EFU1348" s="165"/>
      <c r="EFV1348" s="165"/>
      <c r="EFW1348" s="165"/>
      <c r="EFX1348" s="165"/>
      <c r="EFY1348" s="165"/>
      <c r="EFZ1348" s="165"/>
      <c r="EGA1348" s="165"/>
      <c r="EGB1348" s="165"/>
      <c r="EGC1348" s="165"/>
      <c r="EGD1348" s="165"/>
      <c r="EGE1348" s="165"/>
      <c r="EGF1348" s="165"/>
      <c r="EGG1348" s="165"/>
      <c r="EGH1348" s="165"/>
      <c r="EGI1348" s="165"/>
      <c r="EGJ1348" s="165"/>
      <c r="EGK1348" s="165"/>
      <c r="EGL1348" s="165"/>
      <c r="EGM1348" s="165"/>
      <c r="EGN1348" s="165"/>
      <c r="EGO1348" s="165"/>
      <c r="EGP1348" s="165"/>
      <c r="EGQ1348" s="165"/>
      <c r="EGR1348" s="165"/>
      <c r="EGS1348" s="165"/>
      <c r="EGT1348" s="165"/>
      <c r="EGU1348" s="165"/>
      <c r="EGV1348" s="165"/>
      <c r="EGW1348" s="165"/>
      <c r="EGX1348" s="165"/>
      <c r="EGY1348" s="165"/>
      <c r="EGZ1348" s="165"/>
      <c r="EHA1348" s="165"/>
      <c r="EHB1348" s="165"/>
      <c r="EHC1348" s="165"/>
      <c r="EHD1348" s="165"/>
      <c r="EHE1348" s="165"/>
      <c r="EHF1348" s="165"/>
      <c r="EHG1348" s="165"/>
      <c r="EHH1348" s="165"/>
      <c r="EHI1348" s="165"/>
      <c r="EHJ1348" s="165"/>
      <c r="EHK1348" s="165"/>
      <c r="EHL1348" s="165"/>
      <c r="EHM1348" s="165"/>
      <c r="EHN1348" s="165"/>
      <c r="EHO1348" s="165"/>
      <c r="EHP1348" s="165"/>
      <c r="EHQ1348" s="165"/>
      <c r="EHR1348" s="165"/>
      <c r="EHS1348" s="165"/>
      <c r="EHT1348" s="165"/>
      <c r="EHU1348" s="165"/>
      <c r="EHV1348" s="165"/>
      <c r="EHW1348" s="165"/>
      <c r="EHX1348" s="165"/>
      <c r="EHY1348" s="165"/>
      <c r="EHZ1348" s="165"/>
      <c r="EIA1348" s="165"/>
      <c r="EIB1348" s="165"/>
      <c r="EIC1348" s="165"/>
      <c r="EID1348" s="165"/>
      <c r="EIE1348" s="165"/>
      <c r="EIF1348" s="165"/>
      <c r="EIG1348" s="165"/>
      <c r="EIH1348" s="165"/>
      <c r="EII1348" s="165"/>
      <c r="EIJ1348" s="165"/>
      <c r="EIK1348" s="165"/>
      <c r="EIL1348" s="165"/>
      <c r="EIM1348" s="165"/>
      <c r="EIN1348" s="165"/>
      <c r="EIO1348" s="165"/>
      <c r="EIP1348" s="165"/>
      <c r="EIQ1348" s="165"/>
      <c r="EIR1348" s="165"/>
      <c r="EIS1348" s="165"/>
      <c r="EIT1348" s="165"/>
      <c r="EIU1348" s="165"/>
      <c r="EIV1348" s="165"/>
      <c r="EIW1348" s="165"/>
      <c r="EIX1348" s="165"/>
      <c r="EIY1348" s="165"/>
      <c r="EIZ1348" s="165"/>
      <c r="EJA1348" s="165"/>
      <c r="EJB1348" s="165"/>
      <c r="EJC1348" s="165"/>
      <c r="EJD1348" s="165"/>
      <c r="EJE1348" s="165"/>
      <c r="EJF1348" s="165"/>
      <c r="EJG1348" s="165"/>
      <c r="EJH1348" s="165"/>
      <c r="EJI1348" s="165"/>
      <c r="EJJ1348" s="165"/>
      <c r="EJK1348" s="165"/>
      <c r="EJL1348" s="165"/>
      <c r="EJM1348" s="165"/>
      <c r="EJN1348" s="165"/>
      <c r="EJO1348" s="165"/>
      <c r="EJP1348" s="165"/>
      <c r="EJQ1348" s="165"/>
      <c r="EJR1348" s="165"/>
      <c r="EJS1348" s="165"/>
      <c r="EJT1348" s="165"/>
      <c r="EJU1348" s="165"/>
      <c r="EJV1348" s="165"/>
      <c r="EJW1348" s="165"/>
      <c r="EJX1348" s="165"/>
      <c r="EJY1348" s="165"/>
      <c r="EJZ1348" s="165"/>
      <c r="EKA1348" s="165"/>
      <c r="EKB1348" s="165"/>
      <c r="EKC1348" s="165"/>
      <c r="EKD1348" s="165"/>
      <c r="EKE1348" s="165"/>
      <c r="EKF1348" s="165"/>
      <c r="EKG1348" s="165"/>
      <c r="EKH1348" s="165"/>
      <c r="EKI1348" s="165"/>
      <c r="EKJ1348" s="165"/>
      <c r="EKK1348" s="165"/>
      <c r="EKL1348" s="165"/>
      <c r="EKM1348" s="165"/>
      <c r="EKN1348" s="165"/>
      <c r="EKO1348" s="165"/>
      <c r="EKP1348" s="165"/>
      <c r="EKQ1348" s="165"/>
      <c r="EKR1348" s="165"/>
      <c r="EKS1348" s="165"/>
      <c r="EKT1348" s="165"/>
      <c r="EKU1348" s="165"/>
      <c r="EKV1348" s="165"/>
      <c r="EKW1348" s="165"/>
      <c r="EKX1348" s="165"/>
      <c r="EKY1348" s="165"/>
      <c r="EKZ1348" s="165"/>
      <c r="ELA1348" s="165"/>
      <c r="ELB1348" s="165"/>
      <c r="ELC1348" s="165"/>
      <c r="ELD1348" s="165"/>
      <c r="ELE1348" s="165"/>
      <c r="ELF1348" s="165"/>
      <c r="ELG1348" s="165"/>
      <c r="ELH1348" s="165"/>
      <c r="ELI1348" s="165"/>
      <c r="ELJ1348" s="165"/>
      <c r="ELK1348" s="165"/>
      <c r="ELL1348" s="165"/>
      <c r="ELM1348" s="165"/>
      <c r="ELN1348" s="165"/>
      <c r="ELO1348" s="165"/>
      <c r="ELP1348" s="165"/>
      <c r="ELQ1348" s="165"/>
      <c r="ELR1348" s="165"/>
      <c r="ELS1348" s="165"/>
      <c r="ELT1348" s="165"/>
      <c r="ELU1348" s="165"/>
      <c r="ELV1348" s="165"/>
      <c r="ELW1348" s="165"/>
      <c r="ELX1348" s="165"/>
      <c r="ELY1348" s="165"/>
      <c r="ELZ1348" s="165"/>
      <c r="EMA1348" s="165"/>
      <c r="EMB1348" s="165"/>
      <c r="EMC1348" s="165"/>
      <c r="EMD1348" s="165"/>
      <c r="EME1348" s="165"/>
      <c r="EMF1348" s="165"/>
      <c r="EMG1348" s="165"/>
      <c r="EMH1348" s="165"/>
      <c r="EMI1348" s="165"/>
      <c r="EMJ1348" s="165"/>
      <c r="EMK1348" s="165"/>
      <c r="EML1348" s="165"/>
      <c r="EMM1348" s="165"/>
      <c r="EMN1348" s="165"/>
      <c r="EMO1348" s="165"/>
      <c r="EMP1348" s="165"/>
      <c r="EMQ1348" s="165"/>
      <c r="EMR1348" s="165"/>
      <c r="EMS1348" s="165"/>
      <c r="EMT1348" s="165"/>
      <c r="EMU1348" s="165"/>
      <c r="EMV1348" s="165"/>
      <c r="EMW1348" s="165"/>
      <c r="EMX1348" s="165"/>
      <c r="EMY1348" s="165"/>
      <c r="EMZ1348" s="165"/>
      <c r="ENA1348" s="165"/>
      <c r="ENB1348" s="165"/>
      <c r="ENC1348" s="165"/>
      <c r="END1348" s="165"/>
      <c r="ENE1348" s="165"/>
      <c r="ENF1348" s="165"/>
      <c r="ENG1348" s="165"/>
      <c r="ENH1348" s="165"/>
      <c r="ENI1348" s="165"/>
      <c r="ENJ1348" s="165"/>
      <c r="ENK1348" s="165"/>
      <c r="ENL1348" s="165"/>
      <c r="ENM1348" s="165"/>
      <c r="ENN1348" s="165"/>
      <c r="ENO1348" s="165"/>
      <c r="ENP1348" s="165"/>
      <c r="ENQ1348" s="165"/>
      <c r="ENR1348" s="165"/>
      <c r="ENS1348" s="165"/>
      <c r="ENT1348" s="165"/>
      <c r="ENU1348" s="165"/>
      <c r="ENV1348" s="165"/>
      <c r="ENW1348" s="165"/>
      <c r="ENX1348" s="165"/>
      <c r="ENY1348" s="165"/>
      <c r="ENZ1348" s="165"/>
      <c r="EOA1348" s="165"/>
      <c r="EOB1348" s="165"/>
      <c r="EOC1348" s="165"/>
      <c r="EOD1348" s="165"/>
      <c r="EOE1348" s="165"/>
      <c r="EOF1348" s="165"/>
      <c r="EOG1348" s="165"/>
      <c r="EOH1348" s="165"/>
      <c r="EOI1348" s="165"/>
      <c r="EOJ1348" s="165"/>
      <c r="EOK1348" s="165"/>
      <c r="EOL1348" s="165"/>
      <c r="EOM1348" s="165"/>
      <c r="EON1348" s="165"/>
      <c r="EOO1348" s="165"/>
      <c r="EOP1348" s="165"/>
      <c r="EOQ1348" s="165"/>
      <c r="EOR1348" s="165"/>
      <c r="EOS1348" s="165"/>
      <c r="EOT1348" s="165"/>
      <c r="EOU1348" s="165"/>
      <c r="EOV1348" s="165"/>
      <c r="EOW1348" s="165"/>
      <c r="EOX1348" s="165"/>
      <c r="EOY1348" s="165"/>
      <c r="EOZ1348" s="165"/>
      <c r="EPA1348" s="165"/>
      <c r="EPB1348" s="165"/>
      <c r="EPC1348" s="165"/>
      <c r="EPD1348" s="165"/>
      <c r="EPE1348" s="165"/>
      <c r="EPF1348" s="165"/>
      <c r="EPG1348" s="165"/>
      <c r="EPH1348" s="165"/>
      <c r="EPI1348" s="165"/>
      <c r="EPJ1348" s="165"/>
      <c r="EPK1348" s="165"/>
      <c r="EPL1348" s="165"/>
      <c r="EPM1348" s="165"/>
      <c r="EPN1348" s="165"/>
      <c r="EPO1348" s="165"/>
      <c r="EPP1348" s="165"/>
      <c r="EPQ1348" s="165"/>
      <c r="EPR1348" s="165"/>
      <c r="EPS1348" s="165"/>
      <c r="EPT1348" s="165"/>
      <c r="EPU1348" s="165"/>
      <c r="EPV1348" s="165"/>
      <c r="EPW1348" s="165"/>
      <c r="EPX1348" s="165"/>
      <c r="EPY1348" s="165"/>
      <c r="EPZ1348" s="165"/>
      <c r="EQA1348" s="165"/>
      <c r="EQB1348" s="165"/>
      <c r="EQC1348" s="165"/>
      <c r="EQD1348" s="165"/>
      <c r="EQE1348" s="165"/>
      <c r="EQF1348" s="165"/>
      <c r="EQG1348" s="165"/>
      <c r="EQH1348" s="165"/>
      <c r="EQI1348" s="165"/>
      <c r="EQJ1348" s="165"/>
      <c r="EQK1348" s="165"/>
      <c r="EQL1348" s="165"/>
      <c r="EQM1348" s="165"/>
      <c r="EQN1348" s="165"/>
      <c r="EQO1348" s="165"/>
      <c r="EQP1348" s="165"/>
      <c r="EQQ1348" s="165"/>
      <c r="EQR1348" s="165"/>
      <c r="EQS1348" s="165"/>
      <c r="EQT1348" s="165"/>
      <c r="EQU1348" s="165"/>
      <c r="EQV1348" s="165"/>
      <c r="EQW1348" s="165"/>
      <c r="EQX1348" s="165"/>
      <c r="EQY1348" s="165"/>
      <c r="EQZ1348" s="165"/>
      <c r="ERA1348" s="165"/>
      <c r="ERB1348" s="165"/>
      <c r="ERC1348" s="165"/>
      <c r="ERD1348" s="165"/>
      <c r="ERE1348" s="165"/>
      <c r="ERF1348" s="165"/>
      <c r="ERG1348" s="165"/>
      <c r="ERH1348" s="165"/>
      <c r="ERI1348" s="165"/>
      <c r="ERJ1348" s="165"/>
      <c r="ERK1348" s="165"/>
      <c r="ERL1348" s="165"/>
      <c r="ERM1348" s="165"/>
      <c r="ERN1348" s="165"/>
      <c r="ERO1348" s="165"/>
      <c r="ERP1348" s="165"/>
      <c r="ERQ1348" s="165"/>
      <c r="ERR1348" s="165"/>
      <c r="ERS1348" s="165"/>
      <c r="ERT1348" s="165"/>
      <c r="ERU1348" s="165"/>
      <c r="ERV1348" s="165"/>
      <c r="ERW1348" s="165"/>
      <c r="ERX1348" s="165"/>
      <c r="ERY1348" s="165"/>
      <c r="ERZ1348" s="165"/>
      <c r="ESA1348" s="165"/>
      <c r="ESB1348" s="165"/>
      <c r="ESC1348" s="165"/>
      <c r="ESD1348" s="165"/>
      <c r="ESE1348" s="165"/>
      <c r="ESF1348" s="165"/>
      <c r="ESG1348" s="165"/>
      <c r="ESH1348" s="165"/>
      <c r="ESI1348" s="165"/>
      <c r="ESJ1348" s="165"/>
      <c r="ESK1348" s="165"/>
      <c r="ESL1348" s="165"/>
      <c r="ESM1348" s="165"/>
      <c r="ESN1348" s="165"/>
      <c r="ESO1348" s="165"/>
      <c r="ESP1348" s="165"/>
      <c r="ESQ1348" s="165"/>
      <c r="ESR1348" s="165"/>
      <c r="ESS1348" s="165"/>
      <c r="EST1348" s="165"/>
      <c r="ESU1348" s="165"/>
      <c r="ESV1348" s="165"/>
      <c r="ESW1348" s="165"/>
      <c r="ESX1348" s="165"/>
      <c r="ESY1348" s="165"/>
      <c r="ESZ1348" s="165"/>
      <c r="ETA1348" s="165"/>
      <c r="ETB1348" s="165"/>
      <c r="ETC1348" s="165"/>
      <c r="ETD1348" s="165"/>
      <c r="ETE1348" s="165"/>
      <c r="ETF1348" s="165"/>
      <c r="ETG1348" s="165"/>
      <c r="ETH1348" s="165"/>
      <c r="ETI1348" s="165"/>
      <c r="ETJ1348" s="165"/>
      <c r="ETK1348" s="165"/>
      <c r="ETL1348" s="165"/>
      <c r="ETM1348" s="165"/>
      <c r="ETN1348" s="165"/>
      <c r="ETO1348" s="165"/>
      <c r="ETP1348" s="165"/>
      <c r="ETQ1348" s="165"/>
      <c r="ETR1348" s="165"/>
      <c r="ETS1348" s="165"/>
      <c r="ETT1348" s="165"/>
      <c r="ETU1348" s="165"/>
      <c r="ETV1348" s="165"/>
      <c r="ETW1348" s="165"/>
      <c r="ETX1348" s="165"/>
      <c r="ETY1348" s="165"/>
      <c r="ETZ1348" s="165"/>
      <c r="EUA1348" s="165"/>
      <c r="EUB1348" s="165"/>
      <c r="EUC1348" s="165"/>
      <c r="EUD1348" s="165"/>
      <c r="EUE1348" s="165"/>
      <c r="EUF1348" s="165"/>
      <c r="EUG1348" s="165"/>
      <c r="EUH1348" s="165"/>
      <c r="EUI1348" s="165"/>
      <c r="EUJ1348" s="165"/>
      <c r="EUK1348" s="165"/>
      <c r="EUL1348" s="165"/>
      <c r="EUM1348" s="165"/>
      <c r="EUN1348" s="165"/>
      <c r="EUO1348" s="165"/>
      <c r="EUP1348" s="165"/>
      <c r="EUQ1348" s="165"/>
      <c r="EUR1348" s="165"/>
      <c r="EUS1348" s="165"/>
      <c r="EUT1348" s="165"/>
      <c r="EUU1348" s="165"/>
      <c r="EUV1348" s="165"/>
      <c r="EUW1348" s="165"/>
      <c r="EUX1348" s="165"/>
      <c r="EUY1348" s="165"/>
      <c r="EUZ1348" s="165"/>
      <c r="EVA1348" s="165"/>
      <c r="EVB1348" s="165"/>
      <c r="EVC1348" s="165"/>
      <c r="EVD1348" s="165"/>
      <c r="EVE1348" s="165"/>
      <c r="EVF1348" s="165"/>
      <c r="EVG1348" s="165"/>
      <c r="EVH1348" s="165"/>
      <c r="EVI1348" s="165"/>
      <c r="EVJ1348" s="165"/>
      <c r="EVK1348" s="165"/>
      <c r="EVL1348" s="165"/>
      <c r="EVM1348" s="165"/>
      <c r="EVN1348" s="165"/>
      <c r="EVO1348" s="165"/>
      <c r="EVP1348" s="165"/>
      <c r="EVQ1348" s="165"/>
      <c r="EVR1348" s="165"/>
      <c r="EVS1348" s="165"/>
      <c r="EVT1348" s="165"/>
      <c r="EVU1348" s="165"/>
      <c r="EVV1348" s="165"/>
      <c r="EVW1348" s="165"/>
      <c r="EVX1348" s="165"/>
      <c r="EVY1348" s="165"/>
      <c r="EVZ1348" s="165"/>
      <c r="EWA1348" s="165"/>
      <c r="EWB1348" s="165"/>
      <c r="EWC1348" s="165"/>
      <c r="EWD1348" s="165"/>
      <c r="EWE1348" s="165"/>
      <c r="EWF1348" s="165"/>
      <c r="EWG1348" s="165"/>
      <c r="EWH1348" s="165"/>
      <c r="EWI1348" s="165"/>
      <c r="EWJ1348" s="165"/>
      <c r="EWK1348" s="165"/>
      <c r="EWL1348" s="165"/>
      <c r="EWM1348" s="165"/>
      <c r="EWN1348" s="165"/>
      <c r="EWO1348" s="165"/>
      <c r="EWP1348" s="165"/>
      <c r="EWQ1348" s="165"/>
      <c r="EWR1348" s="165"/>
      <c r="EWS1348" s="165"/>
      <c r="EWT1348" s="165"/>
      <c r="EWU1348" s="165"/>
      <c r="EWV1348" s="165"/>
      <c r="EWW1348" s="165"/>
      <c r="EWX1348" s="165"/>
      <c r="EWY1348" s="165"/>
      <c r="EWZ1348" s="165"/>
      <c r="EXA1348" s="165"/>
      <c r="EXB1348" s="165"/>
      <c r="EXC1348" s="165"/>
      <c r="EXD1348" s="165"/>
      <c r="EXE1348" s="165"/>
      <c r="EXF1348" s="165"/>
      <c r="EXG1348" s="165"/>
      <c r="EXH1348" s="165"/>
      <c r="EXI1348" s="165"/>
      <c r="EXJ1348" s="165"/>
      <c r="EXK1348" s="165"/>
      <c r="EXL1348" s="165"/>
      <c r="EXM1348" s="165"/>
      <c r="EXN1348" s="165"/>
      <c r="EXO1348" s="165"/>
      <c r="EXP1348" s="165"/>
      <c r="EXQ1348" s="165"/>
      <c r="EXR1348" s="165"/>
      <c r="EXS1348" s="165"/>
      <c r="EXT1348" s="165"/>
      <c r="EXU1348" s="165"/>
      <c r="EXV1348" s="165"/>
      <c r="EXW1348" s="165"/>
      <c r="EXX1348" s="165"/>
      <c r="EXY1348" s="165"/>
      <c r="EXZ1348" s="165"/>
      <c r="EYA1348" s="165"/>
      <c r="EYB1348" s="165"/>
      <c r="EYC1348" s="165"/>
      <c r="EYD1348" s="165"/>
      <c r="EYE1348" s="165"/>
      <c r="EYF1348" s="165"/>
      <c r="EYG1348" s="165"/>
      <c r="EYH1348" s="165"/>
      <c r="EYI1348" s="165"/>
      <c r="EYJ1348" s="165"/>
      <c r="EYK1348" s="165"/>
      <c r="EYL1348" s="165"/>
      <c r="EYM1348" s="165"/>
      <c r="EYN1348" s="165"/>
      <c r="EYO1348" s="165"/>
      <c r="EYP1348" s="165"/>
      <c r="EYQ1348" s="165"/>
      <c r="EYR1348" s="165"/>
      <c r="EYS1348" s="165"/>
      <c r="EYT1348" s="165"/>
      <c r="EYU1348" s="165"/>
      <c r="EYV1348" s="165"/>
      <c r="EYW1348" s="165"/>
      <c r="EYX1348" s="165"/>
      <c r="EYY1348" s="165"/>
      <c r="EYZ1348" s="165"/>
      <c r="EZA1348" s="165"/>
      <c r="EZB1348" s="165"/>
      <c r="EZC1348" s="165"/>
      <c r="EZD1348" s="165"/>
      <c r="EZE1348" s="165"/>
      <c r="EZF1348" s="165"/>
      <c r="EZG1348" s="165"/>
      <c r="EZH1348" s="165"/>
      <c r="EZI1348" s="165"/>
      <c r="EZJ1348" s="165"/>
      <c r="EZK1348" s="165"/>
      <c r="EZL1348" s="165"/>
      <c r="EZM1348" s="165"/>
      <c r="EZN1348" s="165"/>
      <c r="EZO1348" s="165"/>
      <c r="EZP1348" s="165"/>
      <c r="EZQ1348" s="165"/>
      <c r="EZR1348" s="165"/>
      <c r="EZS1348" s="165"/>
      <c r="EZT1348" s="165"/>
      <c r="EZU1348" s="165"/>
      <c r="EZV1348" s="165"/>
      <c r="EZW1348" s="165"/>
      <c r="EZX1348" s="165"/>
      <c r="EZY1348" s="165"/>
      <c r="EZZ1348" s="165"/>
      <c r="FAA1348" s="165"/>
      <c r="FAB1348" s="165"/>
      <c r="FAC1348" s="165"/>
      <c r="FAD1348" s="165"/>
      <c r="FAE1348" s="165"/>
      <c r="FAF1348" s="165"/>
      <c r="FAG1348" s="165"/>
      <c r="FAH1348" s="165"/>
      <c r="FAI1348" s="165"/>
      <c r="FAJ1348" s="165"/>
      <c r="FAK1348" s="165"/>
      <c r="FAL1348" s="165"/>
      <c r="FAM1348" s="165"/>
      <c r="FAN1348" s="165"/>
      <c r="FAO1348" s="165"/>
      <c r="FAP1348" s="165"/>
      <c r="FAQ1348" s="165"/>
      <c r="FAR1348" s="165"/>
      <c r="FAS1348" s="165"/>
      <c r="FAT1348" s="165"/>
      <c r="FAU1348" s="165"/>
      <c r="FAV1348" s="165"/>
      <c r="FAW1348" s="165"/>
      <c r="FAX1348" s="165"/>
      <c r="FAY1348" s="165"/>
      <c r="FAZ1348" s="165"/>
      <c r="FBA1348" s="165"/>
      <c r="FBB1348" s="165"/>
      <c r="FBC1348" s="165"/>
      <c r="FBD1348" s="165"/>
      <c r="FBE1348" s="165"/>
      <c r="FBF1348" s="165"/>
      <c r="FBG1348" s="165"/>
      <c r="FBH1348" s="165"/>
      <c r="FBI1348" s="165"/>
      <c r="FBJ1348" s="165"/>
      <c r="FBK1348" s="165"/>
      <c r="FBL1348" s="165"/>
      <c r="FBM1348" s="165"/>
      <c r="FBN1348" s="165"/>
      <c r="FBO1348" s="165"/>
      <c r="FBP1348" s="165"/>
      <c r="FBQ1348" s="165"/>
      <c r="FBR1348" s="165"/>
      <c r="FBS1348" s="165"/>
      <c r="FBT1348" s="165"/>
      <c r="FBU1348" s="165"/>
      <c r="FBV1348" s="165"/>
      <c r="FBW1348" s="165"/>
      <c r="FBX1348" s="165"/>
      <c r="FBY1348" s="165"/>
      <c r="FBZ1348" s="165"/>
      <c r="FCA1348" s="165"/>
      <c r="FCB1348" s="165"/>
      <c r="FCC1348" s="165"/>
      <c r="FCD1348" s="165"/>
      <c r="FCE1348" s="165"/>
      <c r="FCF1348" s="165"/>
      <c r="FCG1348" s="165"/>
      <c r="FCH1348" s="165"/>
      <c r="FCI1348" s="165"/>
      <c r="FCJ1348" s="165"/>
      <c r="FCK1348" s="165"/>
      <c r="FCL1348" s="165"/>
      <c r="FCM1348" s="165"/>
      <c r="FCN1348" s="165"/>
      <c r="FCO1348" s="165"/>
      <c r="FCP1348" s="165"/>
      <c r="FCQ1348" s="165"/>
      <c r="FCR1348" s="165"/>
      <c r="FCS1348" s="165"/>
      <c r="FCT1348" s="165"/>
      <c r="FCU1348" s="165"/>
      <c r="FCV1348" s="165"/>
      <c r="FCW1348" s="165"/>
      <c r="FCX1348" s="165"/>
      <c r="FCY1348" s="165"/>
      <c r="FCZ1348" s="165"/>
      <c r="FDA1348" s="165"/>
      <c r="FDB1348" s="165"/>
      <c r="FDC1348" s="165"/>
      <c r="FDD1348" s="165"/>
      <c r="FDE1348" s="165"/>
      <c r="FDF1348" s="165"/>
      <c r="FDG1348" s="165"/>
      <c r="FDH1348" s="165"/>
      <c r="FDI1348" s="165"/>
      <c r="FDJ1348" s="165"/>
      <c r="FDK1348" s="165"/>
      <c r="FDL1348" s="165"/>
      <c r="FDM1348" s="165"/>
      <c r="FDN1348" s="165"/>
      <c r="FDO1348" s="165"/>
      <c r="FDP1348" s="165"/>
      <c r="FDQ1348" s="165"/>
      <c r="FDR1348" s="165"/>
      <c r="FDS1348" s="165"/>
      <c r="FDT1348" s="165"/>
      <c r="FDU1348" s="165"/>
      <c r="FDV1348" s="165"/>
      <c r="FDW1348" s="165"/>
      <c r="FDX1348" s="165"/>
      <c r="FDY1348" s="165"/>
      <c r="FDZ1348" s="165"/>
      <c r="FEA1348" s="165"/>
      <c r="FEB1348" s="165"/>
      <c r="FEC1348" s="165"/>
      <c r="FED1348" s="165"/>
      <c r="FEE1348" s="165"/>
      <c r="FEF1348" s="165"/>
      <c r="FEG1348" s="165"/>
      <c r="FEH1348" s="165"/>
      <c r="FEI1348" s="165"/>
      <c r="FEJ1348" s="165"/>
      <c r="FEK1348" s="165"/>
      <c r="FEL1348" s="165"/>
      <c r="FEM1348" s="165"/>
      <c r="FEN1348" s="165"/>
      <c r="FEO1348" s="165"/>
      <c r="FEP1348" s="165"/>
      <c r="FEQ1348" s="165"/>
      <c r="FER1348" s="165"/>
      <c r="FES1348" s="165"/>
      <c r="FET1348" s="165"/>
      <c r="FEU1348" s="165"/>
      <c r="FEV1348" s="165"/>
      <c r="FEW1348" s="165"/>
      <c r="FEX1348" s="165"/>
      <c r="FEY1348" s="165"/>
      <c r="FEZ1348" s="165"/>
      <c r="FFA1348" s="165"/>
      <c r="FFB1348" s="165"/>
      <c r="FFC1348" s="165"/>
      <c r="FFD1348" s="165"/>
      <c r="FFE1348" s="165"/>
      <c r="FFF1348" s="165"/>
      <c r="FFG1348" s="165"/>
      <c r="FFH1348" s="165"/>
      <c r="FFI1348" s="165"/>
      <c r="FFJ1348" s="165"/>
      <c r="FFK1348" s="165"/>
      <c r="FFL1348" s="165"/>
      <c r="FFM1348" s="165"/>
      <c r="FFN1348" s="165"/>
      <c r="FFO1348" s="165"/>
      <c r="FFP1348" s="165"/>
      <c r="FFQ1348" s="165"/>
      <c r="FFR1348" s="165"/>
      <c r="FFS1348" s="165"/>
      <c r="FFT1348" s="165"/>
      <c r="FFU1348" s="165"/>
      <c r="FFV1348" s="165"/>
      <c r="FFW1348" s="165"/>
      <c r="FFX1348" s="165"/>
      <c r="FFY1348" s="165"/>
      <c r="FFZ1348" s="165"/>
      <c r="FGA1348" s="165"/>
      <c r="FGB1348" s="165"/>
      <c r="FGC1348" s="165"/>
      <c r="FGD1348" s="165"/>
      <c r="FGE1348" s="165"/>
      <c r="FGF1348" s="165"/>
      <c r="FGG1348" s="165"/>
      <c r="FGH1348" s="165"/>
      <c r="FGI1348" s="165"/>
      <c r="FGJ1348" s="165"/>
      <c r="FGK1348" s="165"/>
      <c r="FGL1348" s="165"/>
      <c r="FGM1348" s="165"/>
      <c r="FGN1348" s="165"/>
      <c r="FGO1348" s="165"/>
      <c r="FGP1348" s="165"/>
      <c r="FGQ1348" s="165"/>
      <c r="FGR1348" s="165"/>
      <c r="FGS1348" s="165"/>
      <c r="FGT1348" s="165"/>
      <c r="FGU1348" s="165"/>
      <c r="FGV1348" s="165"/>
      <c r="FGW1348" s="165"/>
      <c r="FGX1348" s="165"/>
      <c r="FGY1348" s="165"/>
      <c r="FGZ1348" s="165"/>
      <c r="FHA1348" s="165"/>
      <c r="FHB1348" s="165"/>
      <c r="FHC1348" s="165"/>
      <c r="FHD1348" s="165"/>
      <c r="FHE1348" s="165"/>
      <c r="FHF1348" s="165"/>
      <c r="FHG1348" s="165"/>
      <c r="FHH1348" s="165"/>
      <c r="FHI1348" s="165"/>
      <c r="FHJ1348" s="165"/>
      <c r="FHK1348" s="165"/>
      <c r="FHL1348" s="165"/>
      <c r="FHM1348" s="165"/>
      <c r="FHN1348" s="165"/>
      <c r="FHO1348" s="165"/>
      <c r="FHP1348" s="165"/>
      <c r="FHQ1348" s="165"/>
      <c r="FHR1348" s="165"/>
      <c r="FHS1348" s="165"/>
      <c r="FHT1348" s="165"/>
      <c r="FHU1348" s="165"/>
      <c r="FHV1348" s="165"/>
      <c r="FHW1348" s="165"/>
      <c r="FHX1348" s="165"/>
      <c r="FHY1348" s="165"/>
      <c r="FHZ1348" s="165"/>
      <c r="FIA1348" s="165"/>
      <c r="FIB1348" s="165"/>
      <c r="FIC1348" s="165"/>
      <c r="FID1348" s="165"/>
      <c r="FIE1348" s="165"/>
      <c r="FIF1348" s="165"/>
      <c r="FIG1348" s="165"/>
      <c r="FIH1348" s="165"/>
      <c r="FII1348" s="165"/>
      <c r="FIJ1348" s="165"/>
      <c r="FIK1348" s="165"/>
      <c r="FIL1348" s="165"/>
      <c r="FIM1348" s="165"/>
      <c r="FIN1348" s="165"/>
      <c r="FIO1348" s="165"/>
      <c r="FIP1348" s="165"/>
      <c r="FIQ1348" s="165"/>
      <c r="FIR1348" s="165"/>
      <c r="FIS1348" s="165"/>
      <c r="FIT1348" s="165"/>
      <c r="FIU1348" s="165"/>
      <c r="FIV1348" s="165"/>
      <c r="FIW1348" s="165"/>
      <c r="FIX1348" s="165"/>
      <c r="FIY1348" s="165"/>
      <c r="FIZ1348" s="165"/>
      <c r="FJA1348" s="165"/>
      <c r="FJB1348" s="165"/>
      <c r="FJC1348" s="165"/>
      <c r="FJD1348" s="165"/>
      <c r="FJE1348" s="165"/>
      <c r="FJF1348" s="165"/>
      <c r="FJG1348" s="165"/>
      <c r="FJH1348" s="165"/>
      <c r="FJI1348" s="165"/>
      <c r="FJJ1348" s="165"/>
      <c r="FJK1348" s="165"/>
      <c r="FJL1348" s="165"/>
      <c r="FJM1348" s="165"/>
      <c r="FJN1348" s="165"/>
      <c r="FJO1348" s="165"/>
      <c r="FJP1348" s="165"/>
      <c r="FJQ1348" s="165"/>
      <c r="FJR1348" s="165"/>
      <c r="FJS1348" s="165"/>
      <c r="FJT1348" s="165"/>
      <c r="FJU1348" s="165"/>
      <c r="FJV1348" s="165"/>
      <c r="FJW1348" s="165"/>
      <c r="FJX1348" s="165"/>
      <c r="FJY1348" s="165"/>
      <c r="FJZ1348" s="165"/>
      <c r="FKA1348" s="165"/>
      <c r="FKB1348" s="165"/>
      <c r="FKC1348" s="165"/>
      <c r="FKD1348" s="165"/>
      <c r="FKE1348" s="165"/>
      <c r="FKF1348" s="165"/>
      <c r="FKG1348" s="165"/>
      <c r="FKH1348" s="165"/>
      <c r="FKI1348" s="165"/>
      <c r="FKJ1348" s="165"/>
      <c r="FKK1348" s="165"/>
      <c r="FKL1348" s="165"/>
      <c r="FKM1348" s="165"/>
      <c r="FKN1348" s="165"/>
      <c r="FKO1348" s="165"/>
      <c r="FKP1348" s="165"/>
      <c r="FKQ1348" s="165"/>
      <c r="FKR1348" s="165"/>
      <c r="FKS1348" s="165"/>
      <c r="FKT1348" s="165"/>
      <c r="FKU1348" s="165"/>
      <c r="FKV1348" s="165"/>
      <c r="FKW1348" s="165"/>
      <c r="FKX1348" s="165"/>
      <c r="FKY1348" s="165"/>
      <c r="FKZ1348" s="165"/>
      <c r="FLA1348" s="165"/>
      <c r="FLB1348" s="165"/>
      <c r="FLC1348" s="165"/>
      <c r="FLD1348" s="165"/>
      <c r="FLE1348" s="165"/>
      <c r="FLF1348" s="165"/>
      <c r="FLG1348" s="165"/>
      <c r="FLH1348" s="165"/>
      <c r="FLI1348" s="165"/>
      <c r="FLJ1348" s="165"/>
      <c r="FLK1348" s="165"/>
      <c r="FLL1348" s="165"/>
      <c r="FLM1348" s="165"/>
      <c r="FLN1348" s="165"/>
      <c r="FLO1348" s="165"/>
      <c r="FLP1348" s="165"/>
      <c r="FLQ1348" s="165"/>
      <c r="FLR1348" s="165"/>
      <c r="FLS1348" s="165"/>
      <c r="FLT1348" s="165"/>
      <c r="FLU1348" s="165"/>
      <c r="FLV1348" s="165"/>
      <c r="FLW1348" s="165"/>
      <c r="FLX1348" s="165"/>
      <c r="FLY1348" s="165"/>
      <c r="FLZ1348" s="165"/>
      <c r="FMA1348" s="165"/>
      <c r="FMB1348" s="165"/>
      <c r="FMC1348" s="165"/>
      <c r="FMD1348" s="165"/>
      <c r="FME1348" s="165"/>
      <c r="FMF1348" s="165"/>
      <c r="FMG1348" s="165"/>
      <c r="FMH1348" s="165"/>
      <c r="FMI1348" s="165"/>
      <c r="FMJ1348" s="165"/>
      <c r="FMK1348" s="165"/>
      <c r="FML1348" s="165"/>
      <c r="FMM1348" s="165"/>
      <c r="FMN1348" s="165"/>
      <c r="FMO1348" s="165"/>
      <c r="FMP1348" s="165"/>
      <c r="FMQ1348" s="165"/>
      <c r="FMR1348" s="165"/>
      <c r="FMS1348" s="165"/>
      <c r="FMT1348" s="165"/>
      <c r="FMU1348" s="165"/>
      <c r="FMV1348" s="165"/>
      <c r="FMW1348" s="165"/>
      <c r="FMX1348" s="165"/>
      <c r="FMY1348" s="165"/>
      <c r="FMZ1348" s="165"/>
      <c r="FNA1348" s="165"/>
      <c r="FNB1348" s="165"/>
      <c r="FNC1348" s="165"/>
      <c r="FND1348" s="165"/>
      <c r="FNE1348" s="165"/>
      <c r="FNF1348" s="165"/>
      <c r="FNG1348" s="165"/>
      <c r="FNH1348" s="165"/>
      <c r="FNI1348" s="165"/>
      <c r="FNJ1348" s="165"/>
      <c r="FNK1348" s="165"/>
      <c r="FNL1348" s="165"/>
      <c r="FNM1348" s="165"/>
      <c r="FNN1348" s="165"/>
      <c r="FNO1348" s="165"/>
      <c r="FNP1348" s="165"/>
      <c r="FNQ1348" s="165"/>
      <c r="FNR1348" s="165"/>
      <c r="FNS1348" s="165"/>
      <c r="FNT1348" s="165"/>
      <c r="FNU1348" s="165"/>
      <c r="FNV1348" s="165"/>
      <c r="FNW1348" s="165"/>
      <c r="FNX1348" s="165"/>
      <c r="FNY1348" s="165"/>
      <c r="FNZ1348" s="165"/>
      <c r="FOA1348" s="165"/>
      <c r="FOB1348" s="165"/>
      <c r="FOC1348" s="165"/>
      <c r="FOD1348" s="165"/>
      <c r="FOE1348" s="165"/>
      <c r="FOF1348" s="165"/>
      <c r="FOG1348" s="165"/>
      <c r="FOH1348" s="165"/>
      <c r="FOI1348" s="165"/>
      <c r="FOJ1348" s="165"/>
      <c r="FOK1348" s="165"/>
      <c r="FOL1348" s="165"/>
      <c r="FOM1348" s="165"/>
      <c r="FON1348" s="165"/>
      <c r="FOO1348" s="165"/>
      <c r="FOP1348" s="165"/>
      <c r="FOQ1348" s="165"/>
      <c r="FOR1348" s="165"/>
      <c r="FOS1348" s="165"/>
      <c r="FOT1348" s="165"/>
      <c r="FOU1348" s="165"/>
      <c r="FOV1348" s="165"/>
      <c r="FOW1348" s="165"/>
      <c r="FOX1348" s="165"/>
      <c r="FOY1348" s="165"/>
      <c r="FOZ1348" s="165"/>
      <c r="FPA1348" s="165"/>
      <c r="FPB1348" s="165"/>
      <c r="FPC1348" s="165"/>
      <c r="FPD1348" s="165"/>
      <c r="FPE1348" s="165"/>
      <c r="FPF1348" s="165"/>
      <c r="FPG1348" s="165"/>
      <c r="FPH1348" s="165"/>
      <c r="FPI1348" s="165"/>
      <c r="FPJ1348" s="165"/>
      <c r="FPK1348" s="165"/>
      <c r="FPL1348" s="165"/>
      <c r="FPM1348" s="165"/>
      <c r="FPN1348" s="165"/>
      <c r="FPO1348" s="165"/>
      <c r="FPP1348" s="165"/>
      <c r="FPQ1348" s="165"/>
      <c r="FPR1348" s="165"/>
      <c r="FPS1348" s="165"/>
      <c r="FPT1348" s="165"/>
      <c r="FPU1348" s="165"/>
      <c r="FPV1348" s="165"/>
      <c r="FPW1348" s="165"/>
      <c r="FPX1348" s="165"/>
      <c r="FPY1348" s="165"/>
      <c r="FPZ1348" s="165"/>
      <c r="FQA1348" s="165"/>
      <c r="FQB1348" s="165"/>
      <c r="FQC1348" s="165"/>
      <c r="FQD1348" s="165"/>
      <c r="FQE1348" s="165"/>
      <c r="FQF1348" s="165"/>
      <c r="FQG1348" s="165"/>
      <c r="FQH1348" s="165"/>
      <c r="FQI1348" s="165"/>
      <c r="FQJ1348" s="165"/>
      <c r="FQK1348" s="165"/>
      <c r="FQL1348" s="165"/>
      <c r="FQM1348" s="165"/>
      <c r="FQN1348" s="165"/>
      <c r="FQO1348" s="165"/>
      <c r="FQP1348" s="165"/>
      <c r="FQQ1348" s="165"/>
      <c r="FQR1348" s="165"/>
      <c r="FQS1348" s="165"/>
      <c r="FQT1348" s="165"/>
      <c r="FQU1348" s="165"/>
      <c r="FQV1348" s="165"/>
      <c r="FQW1348" s="165"/>
      <c r="FQX1348" s="165"/>
      <c r="FQY1348" s="165"/>
      <c r="FQZ1348" s="165"/>
      <c r="FRA1348" s="165"/>
      <c r="FRB1348" s="165"/>
      <c r="FRC1348" s="165"/>
      <c r="FRD1348" s="165"/>
      <c r="FRE1348" s="165"/>
      <c r="FRF1348" s="165"/>
      <c r="FRG1348" s="165"/>
      <c r="FRH1348" s="165"/>
      <c r="FRI1348" s="165"/>
      <c r="FRJ1348" s="165"/>
      <c r="FRK1348" s="165"/>
      <c r="FRL1348" s="165"/>
      <c r="FRM1348" s="165"/>
      <c r="FRN1348" s="165"/>
      <c r="FRO1348" s="165"/>
      <c r="FRP1348" s="165"/>
      <c r="FRQ1348" s="165"/>
      <c r="FRR1348" s="165"/>
      <c r="FRS1348" s="165"/>
      <c r="FRT1348" s="165"/>
      <c r="FRU1348" s="165"/>
      <c r="FRV1348" s="165"/>
      <c r="FRW1348" s="165"/>
      <c r="FRX1348" s="165"/>
      <c r="FRY1348" s="165"/>
      <c r="FRZ1348" s="165"/>
      <c r="FSA1348" s="165"/>
      <c r="FSB1348" s="165"/>
      <c r="FSC1348" s="165"/>
      <c r="FSD1348" s="165"/>
      <c r="FSE1348" s="165"/>
      <c r="FSF1348" s="165"/>
      <c r="FSG1348" s="165"/>
      <c r="FSH1348" s="165"/>
      <c r="FSI1348" s="165"/>
      <c r="FSJ1348" s="165"/>
      <c r="FSK1348" s="165"/>
      <c r="FSL1348" s="165"/>
      <c r="FSM1348" s="165"/>
      <c r="FSN1348" s="165"/>
      <c r="FSO1348" s="165"/>
      <c r="FSP1348" s="165"/>
      <c r="FSQ1348" s="165"/>
      <c r="FSR1348" s="165"/>
      <c r="FSS1348" s="165"/>
      <c r="FST1348" s="165"/>
      <c r="FSU1348" s="165"/>
      <c r="FSV1348" s="165"/>
      <c r="FSW1348" s="165"/>
      <c r="FSX1348" s="165"/>
      <c r="FSY1348" s="165"/>
      <c r="FSZ1348" s="165"/>
      <c r="FTA1348" s="165"/>
      <c r="FTB1348" s="165"/>
      <c r="FTC1348" s="165"/>
      <c r="FTD1348" s="165"/>
      <c r="FTE1348" s="165"/>
      <c r="FTF1348" s="165"/>
      <c r="FTG1348" s="165"/>
      <c r="FTH1348" s="165"/>
      <c r="FTI1348" s="165"/>
      <c r="FTJ1348" s="165"/>
      <c r="FTK1348" s="165"/>
      <c r="FTL1348" s="165"/>
      <c r="FTM1348" s="165"/>
      <c r="FTN1348" s="165"/>
      <c r="FTO1348" s="165"/>
      <c r="FTP1348" s="165"/>
      <c r="FTQ1348" s="165"/>
      <c r="FTR1348" s="165"/>
      <c r="FTS1348" s="165"/>
      <c r="FTT1348" s="165"/>
      <c r="FTU1348" s="165"/>
      <c r="FTV1348" s="165"/>
      <c r="FTW1348" s="165"/>
      <c r="FTX1348" s="165"/>
      <c r="FTY1348" s="165"/>
      <c r="FTZ1348" s="165"/>
      <c r="FUA1348" s="165"/>
      <c r="FUB1348" s="165"/>
      <c r="FUC1348" s="165"/>
      <c r="FUD1348" s="165"/>
      <c r="FUE1348" s="165"/>
      <c r="FUF1348" s="165"/>
      <c r="FUG1348" s="165"/>
      <c r="FUH1348" s="165"/>
      <c r="FUI1348" s="165"/>
      <c r="FUJ1348" s="165"/>
      <c r="FUK1348" s="165"/>
      <c r="FUL1348" s="165"/>
      <c r="FUM1348" s="165"/>
      <c r="FUN1348" s="165"/>
      <c r="FUO1348" s="165"/>
      <c r="FUP1348" s="165"/>
      <c r="FUQ1348" s="165"/>
      <c r="FUR1348" s="165"/>
      <c r="FUS1348" s="165"/>
      <c r="FUT1348" s="165"/>
      <c r="FUU1348" s="165"/>
      <c r="FUV1348" s="165"/>
      <c r="FUW1348" s="165"/>
      <c r="FUX1348" s="165"/>
      <c r="FUY1348" s="165"/>
      <c r="FUZ1348" s="165"/>
      <c r="FVA1348" s="165"/>
      <c r="FVB1348" s="165"/>
      <c r="FVC1348" s="165"/>
      <c r="FVD1348" s="165"/>
      <c r="FVE1348" s="165"/>
      <c r="FVF1348" s="165"/>
      <c r="FVG1348" s="165"/>
      <c r="FVH1348" s="165"/>
      <c r="FVI1348" s="165"/>
      <c r="FVJ1348" s="165"/>
      <c r="FVK1348" s="165"/>
      <c r="FVL1348" s="165"/>
      <c r="FVM1348" s="165"/>
      <c r="FVN1348" s="165"/>
      <c r="FVO1348" s="165"/>
      <c r="FVP1348" s="165"/>
      <c r="FVQ1348" s="165"/>
      <c r="FVR1348" s="165"/>
      <c r="FVS1348" s="165"/>
      <c r="FVT1348" s="165"/>
      <c r="FVU1348" s="165"/>
      <c r="FVV1348" s="165"/>
      <c r="FVW1348" s="165"/>
      <c r="FVX1348" s="165"/>
      <c r="FVY1348" s="165"/>
      <c r="FVZ1348" s="165"/>
      <c r="FWA1348" s="165"/>
      <c r="FWB1348" s="165"/>
      <c r="FWC1348" s="165"/>
      <c r="FWD1348" s="165"/>
      <c r="FWE1348" s="165"/>
      <c r="FWF1348" s="165"/>
      <c r="FWG1348" s="165"/>
      <c r="FWH1348" s="165"/>
      <c r="FWI1348" s="165"/>
      <c r="FWJ1348" s="165"/>
      <c r="FWK1348" s="165"/>
      <c r="FWL1348" s="165"/>
      <c r="FWM1348" s="165"/>
      <c r="FWN1348" s="165"/>
      <c r="FWO1348" s="165"/>
      <c r="FWP1348" s="165"/>
      <c r="FWQ1348" s="165"/>
      <c r="FWR1348" s="165"/>
      <c r="FWS1348" s="165"/>
      <c r="FWT1348" s="165"/>
      <c r="FWU1348" s="165"/>
      <c r="FWV1348" s="165"/>
      <c r="FWW1348" s="165"/>
      <c r="FWX1348" s="165"/>
      <c r="FWY1348" s="165"/>
      <c r="FWZ1348" s="165"/>
      <c r="FXA1348" s="165"/>
      <c r="FXB1348" s="165"/>
      <c r="FXC1348" s="165"/>
      <c r="FXD1348" s="165"/>
      <c r="FXE1348" s="165"/>
      <c r="FXF1348" s="165"/>
      <c r="FXG1348" s="165"/>
      <c r="FXH1348" s="165"/>
      <c r="FXI1348" s="165"/>
      <c r="FXJ1348" s="165"/>
      <c r="FXK1348" s="165"/>
      <c r="FXL1348" s="165"/>
      <c r="FXM1348" s="165"/>
      <c r="FXN1348" s="165"/>
      <c r="FXO1348" s="165"/>
      <c r="FXP1348" s="165"/>
      <c r="FXQ1348" s="165"/>
      <c r="FXR1348" s="165"/>
      <c r="FXS1348" s="165"/>
      <c r="FXT1348" s="165"/>
      <c r="FXU1348" s="165"/>
      <c r="FXV1348" s="165"/>
      <c r="FXW1348" s="165"/>
      <c r="FXX1348" s="165"/>
      <c r="FXY1348" s="165"/>
      <c r="FXZ1348" s="165"/>
      <c r="FYA1348" s="165"/>
      <c r="FYB1348" s="165"/>
      <c r="FYC1348" s="165"/>
      <c r="FYD1348" s="165"/>
      <c r="FYE1348" s="165"/>
      <c r="FYF1348" s="165"/>
      <c r="FYG1348" s="165"/>
      <c r="FYH1348" s="165"/>
      <c r="FYI1348" s="165"/>
      <c r="FYJ1348" s="165"/>
      <c r="FYK1348" s="165"/>
      <c r="FYL1348" s="165"/>
      <c r="FYM1348" s="165"/>
      <c r="FYN1348" s="165"/>
      <c r="FYO1348" s="165"/>
      <c r="FYP1348" s="165"/>
      <c r="FYQ1348" s="165"/>
      <c r="FYR1348" s="165"/>
      <c r="FYS1348" s="165"/>
      <c r="FYT1348" s="165"/>
      <c r="FYU1348" s="165"/>
      <c r="FYV1348" s="165"/>
      <c r="FYW1348" s="165"/>
      <c r="FYX1348" s="165"/>
      <c r="FYY1348" s="165"/>
      <c r="FYZ1348" s="165"/>
      <c r="FZA1348" s="165"/>
      <c r="FZB1348" s="165"/>
      <c r="FZC1348" s="165"/>
      <c r="FZD1348" s="165"/>
      <c r="FZE1348" s="165"/>
      <c r="FZF1348" s="165"/>
      <c r="FZG1348" s="165"/>
      <c r="FZH1348" s="165"/>
      <c r="FZI1348" s="165"/>
      <c r="FZJ1348" s="165"/>
      <c r="FZK1348" s="165"/>
      <c r="FZL1348" s="165"/>
      <c r="FZM1348" s="165"/>
      <c r="FZN1348" s="165"/>
      <c r="FZO1348" s="165"/>
      <c r="FZP1348" s="165"/>
      <c r="FZQ1348" s="165"/>
      <c r="FZR1348" s="165"/>
      <c r="FZS1348" s="165"/>
      <c r="FZT1348" s="165"/>
      <c r="FZU1348" s="165"/>
      <c r="FZV1348" s="165"/>
      <c r="FZW1348" s="165"/>
      <c r="FZX1348" s="165"/>
      <c r="FZY1348" s="165"/>
      <c r="FZZ1348" s="165"/>
      <c r="GAA1348" s="165"/>
      <c r="GAB1348" s="165"/>
      <c r="GAC1348" s="165"/>
      <c r="GAD1348" s="165"/>
      <c r="GAE1348" s="165"/>
      <c r="GAF1348" s="165"/>
      <c r="GAG1348" s="165"/>
      <c r="GAH1348" s="165"/>
      <c r="GAI1348" s="165"/>
      <c r="GAJ1348" s="165"/>
      <c r="GAK1348" s="165"/>
      <c r="GAL1348" s="165"/>
      <c r="GAM1348" s="165"/>
      <c r="GAN1348" s="165"/>
      <c r="GAO1348" s="165"/>
      <c r="GAP1348" s="165"/>
      <c r="GAQ1348" s="165"/>
      <c r="GAR1348" s="165"/>
      <c r="GAS1348" s="165"/>
      <c r="GAT1348" s="165"/>
      <c r="GAU1348" s="165"/>
      <c r="GAV1348" s="165"/>
      <c r="GAW1348" s="165"/>
      <c r="GAX1348" s="165"/>
      <c r="GAY1348" s="165"/>
      <c r="GAZ1348" s="165"/>
      <c r="GBA1348" s="165"/>
      <c r="GBB1348" s="165"/>
      <c r="GBC1348" s="165"/>
      <c r="GBD1348" s="165"/>
      <c r="GBE1348" s="165"/>
      <c r="GBF1348" s="165"/>
      <c r="GBG1348" s="165"/>
      <c r="GBH1348" s="165"/>
      <c r="GBI1348" s="165"/>
      <c r="GBJ1348" s="165"/>
      <c r="GBK1348" s="165"/>
      <c r="GBL1348" s="165"/>
      <c r="GBM1348" s="165"/>
      <c r="GBN1348" s="165"/>
      <c r="GBO1348" s="165"/>
      <c r="GBP1348" s="165"/>
      <c r="GBQ1348" s="165"/>
      <c r="GBR1348" s="165"/>
      <c r="GBS1348" s="165"/>
      <c r="GBT1348" s="165"/>
      <c r="GBU1348" s="165"/>
      <c r="GBV1348" s="165"/>
      <c r="GBW1348" s="165"/>
      <c r="GBX1348" s="165"/>
      <c r="GBY1348" s="165"/>
      <c r="GBZ1348" s="165"/>
      <c r="GCA1348" s="165"/>
      <c r="GCB1348" s="165"/>
      <c r="GCC1348" s="165"/>
      <c r="GCD1348" s="165"/>
      <c r="GCE1348" s="165"/>
      <c r="GCF1348" s="165"/>
      <c r="GCG1348" s="165"/>
      <c r="GCH1348" s="165"/>
      <c r="GCI1348" s="165"/>
      <c r="GCJ1348" s="165"/>
      <c r="GCK1348" s="165"/>
      <c r="GCL1348" s="165"/>
      <c r="GCM1348" s="165"/>
      <c r="GCN1348" s="165"/>
      <c r="GCO1348" s="165"/>
      <c r="GCP1348" s="165"/>
      <c r="GCQ1348" s="165"/>
      <c r="GCR1348" s="165"/>
      <c r="GCS1348" s="165"/>
      <c r="GCT1348" s="165"/>
      <c r="GCU1348" s="165"/>
      <c r="GCV1348" s="165"/>
      <c r="GCW1348" s="165"/>
      <c r="GCX1348" s="165"/>
      <c r="GCY1348" s="165"/>
      <c r="GCZ1348" s="165"/>
      <c r="GDA1348" s="165"/>
      <c r="GDB1348" s="165"/>
      <c r="GDC1348" s="165"/>
      <c r="GDD1348" s="165"/>
      <c r="GDE1348" s="165"/>
      <c r="GDF1348" s="165"/>
      <c r="GDG1348" s="165"/>
      <c r="GDH1348" s="165"/>
      <c r="GDI1348" s="165"/>
      <c r="GDJ1348" s="165"/>
      <c r="GDK1348" s="165"/>
      <c r="GDL1348" s="165"/>
      <c r="GDM1348" s="165"/>
      <c r="GDN1348" s="165"/>
      <c r="GDO1348" s="165"/>
      <c r="GDP1348" s="165"/>
      <c r="GDQ1348" s="165"/>
      <c r="GDR1348" s="165"/>
      <c r="GDS1348" s="165"/>
      <c r="GDT1348" s="165"/>
      <c r="GDU1348" s="165"/>
      <c r="GDV1348" s="165"/>
      <c r="GDW1348" s="165"/>
      <c r="GDX1348" s="165"/>
      <c r="GDY1348" s="165"/>
      <c r="GDZ1348" s="165"/>
      <c r="GEA1348" s="165"/>
      <c r="GEB1348" s="165"/>
      <c r="GEC1348" s="165"/>
      <c r="GED1348" s="165"/>
      <c r="GEE1348" s="165"/>
      <c r="GEF1348" s="165"/>
      <c r="GEG1348" s="165"/>
      <c r="GEH1348" s="165"/>
      <c r="GEI1348" s="165"/>
      <c r="GEJ1348" s="165"/>
      <c r="GEK1348" s="165"/>
      <c r="GEL1348" s="165"/>
      <c r="GEM1348" s="165"/>
      <c r="GEN1348" s="165"/>
      <c r="GEO1348" s="165"/>
      <c r="GEP1348" s="165"/>
      <c r="GEQ1348" s="165"/>
      <c r="GER1348" s="165"/>
      <c r="GES1348" s="165"/>
      <c r="GET1348" s="165"/>
      <c r="GEU1348" s="165"/>
      <c r="GEV1348" s="165"/>
      <c r="GEW1348" s="165"/>
      <c r="GEX1348" s="165"/>
      <c r="GEY1348" s="165"/>
      <c r="GEZ1348" s="165"/>
      <c r="GFA1348" s="165"/>
      <c r="GFB1348" s="165"/>
      <c r="GFC1348" s="165"/>
      <c r="GFD1348" s="165"/>
      <c r="GFE1348" s="165"/>
      <c r="GFF1348" s="165"/>
      <c r="GFG1348" s="165"/>
      <c r="GFH1348" s="165"/>
      <c r="GFI1348" s="165"/>
      <c r="GFJ1348" s="165"/>
      <c r="GFK1348" s="165"/>
      <c r="GFL1348" s="165"/>
      <c r="GFM1348" s="165"/>
      <c r="GFN1348" s="165"/>
      <c r="GFO1348" s="165"/>
      <c r="GFP1348" s="165"/>
      <c r="GFQ1348" s="165"/>
      <c r="GFR1348" s="165"/>
      <c r="GFS1348" s="165"/>
      <c r="GFT1348" s="165"/>
      <c r="GFU1348" s="165"/>
      <c r="GFV1348" s="165"/>
      <c r="GFW1348" s="165"/>
      <c r="GFX1348" s="165"/>
      <c r="GFY1348" s="165"/>
      <c r="GFZ1348" s="165"/>
      <c r="GGA1348" s="165"/>
      <c r="GGB1348" s="165"/>
      <c r="GGC1348" s="165"/>
      <c r="GGD1348" s="165"/>
      <c r="GGE1348" s="165"/>
      <c r="GGF1348" s="165"/>
      <c r="GGG1348" s="165"/>
      <c r="GGH1348" s="165"/>
      <c r="GGI1348" s="165"/>
      <c r="GGJ1348" s="165"/>
      <c r="GGK1348" s="165"/>
      <c r="GGL1348" s="165"/>
      <c r="GGM1348" s="165"/>
      <c r="GGN1348" s="165"/>
      <c r="GGO1348" s="165"/>
      <c r="GGP1348" s="165"/>
      <c r="GGQ1348" s="165"/>
      <c r="GGR1348" s="165"/>
      <c r="GGS1348" s="165"/>
      <c r="GGT1348" s="165"/>
      <c r="GGU1348" s="165"/>
      <c r="GGV1348" s="165"/>
      <c r="GGW1348" s="165"/>
      <c r="GGX1348" s="165"/>
      <c r="GGY1348" s="165"/>
      <c r="GGZ1348" s="165"/>
      <c r="GHA1348" s="165"/>
      <c r="GHB1348" s="165"/>
      <c r="GHC1348" s="165"/>
      <c r="GHD1348" s="165"/>
      <c r="GHE1348" s="165"/>
      <c r="GHF1348" s="165"/>
      <c r="GHG1348" s="165"/>
      <c r="GHH1348" s="165"/>
      <c r="GHI1348" s="165"/>
      <c r="GHJ1348" s="165"/>
      <c r="GHK1348" s="165"/>
      <c r="GHL1348" s="165"/>
      <c r="GHM1348" s="165"/>
      <c r="GHN1348" s="165"/>
      <c r="GHO1348" s="165"/>
      <c r="GHP1348" s="165"/>
      <c r="GHQ1348" s="165"/>
      <c r="GHR1348" s="165"/>
      <c r="GHS1348" s="165"/>
      <c r="GHT1348" s="165"/>
      <c r="GHU1348" s="165"/>
      <c r="GHV1348" s="165"/>
      <c r="GHW1348" s="165"/>
      <c r="GHX1348" s="165"/>
      <c r="GHY1348" s="165"/>
      <c r="GHZ1348" s="165"/>
      <c r="GIA1348" s="165"/>
      <c r="GIB1348" s="165"/>
      <c r="GIC1348" s="165"/>
      <c r="GID1348" s="165"/>
      <c r="GIE1348" s="165"/>
      <c r="GIF1348" s="165"/>
      <c r="GIG1348" s="165"/>
      <c r="GIH1348" s="165"/>
      <c r="GII1348" s="165"/>
      <c r="GIJ1348" s="165"/>
      <c r="GIK1348" s="165"/>
      <c r="GIL1348" s="165"/>
      <c r="GIM1348" s="165"/>
      <c r="GIN1348" s="165"/>
      <c r="GIO1348" s="165"/>
      <c r="GIP1348" s="165"/>
      <c r="GIQ1348" s="165"/>
      <c r="GIR1348" s="165"/>
      <c r="GIS1348" s="165"/>
      <c r="GIT1348" s="165"/>
      <c r="GIU1348" s="165"/>
      <c r="GIV1348" s="165"/>
      <c r="GIW1348" s="165"/>
      <c r="GIX1348" s="165"/>
      <c r="GIY1348" s="165"/>
      <c r="GIZ1348" s="165"/>
      <c r="GJA1348" s="165"/>
      <c r="GJB1348" s="165"/>
      <c r="GJC1348" s="165"/>
      <c r="GJD1348" s="165"/>
      <c r="GJE1348" s="165"/>
      <c r="GJF1348" s="165"/>
      <c r="GJG1348" s="165"/>
      <c r="GJH1348" s="165"/>
      <c r="GJI1348" s="165"/>
      <c r="GJJ1348" s="165"/>
      <c r="GJK1348" s="165"/>
      <c r="GJL1348" s="165"/>
      <c r="GJM1348" s="165"/>
      <c r="GJN1348" s="165"/>
      <c r="GJO1348" s="165"/>
      <c r="GJP1348" s="165"/>
      <c r="GJQ1348" s="165"/>
      <c r="GJR1348" s="165"/>
      <c r="GJS1348" s="165"/>
      <c r="GJT1348" s="165"/>
      <c r="GJU1348" s="165"/>
      <c r="GJV1348" s="165"/>
      <c r="GJW1348" s="165"/>
      <c r="GJX1348" s="165"/>
      <c r="GJY1348" s="165"/>
      <c r="GJZ1348" s="165"/>
      <c r="GKA1348" s="165"/>
      <c r="GKB1348" s="165"/>
      <c r="GKC1348" s="165"/>
      <c r="GKD1348" s="165"/>
      <c r="GKE1348" s="165"/>
      <c r="GKF1348" s="165"/>
      <c r="GKG1348" s="165"/>
      <c r="GKH1348" s="165"/>
      <c r="GKI1348" s="165"/>
      <c r="GKJ1348" s="165"/>
      <c r="GKK1348" s="165"/>
      <c r="GKL1348" s="165"/>
      <c r="GKM1348" s="165"/>
      <c r="GKN1348" s="165"/>
      <c r="GKO1348" s="165"/>
      <c r="GKP1348" s="165"/>
      <c r="GKQ1348" s="165"/>
      <c r="GKR1348" s="165"/>
      <c r="GKS1348" s="165"/>
      <c r="GKT1348" s="165"/>
      <c r="GKU1348" s="165"/>
      <c r="GKV1348" s="165"/>
      <c r="GKW1348" s="165"/>
      <c r="GKX1348" s="165"/>
      <c r="GKY1348" s="165"/>
      <c r="GKZ1348" s="165"/>
      <c r="GLA1348" s="165"/>
      <c r="GLB1348" s="165"/>
      <c r="GLC1348" s="165"/>
      <c r="GLD1348" s="165"/>
      <c r="GLE1348" s="165"/>
      <c r="GLF1348" s="165"/>
      <c r="GLG1348" s="165"/>
      <c r="GLH1348" s="165"/>
      <c r="GLI1348" s="165"/>
      <c r="GLJ1348" s="165"/>
      <c r="GLK1348" s="165"/>
      <c r="GLL1348" s="165"/>
      <c r="GLM1348" s="165"/>
      <c r="GLN1348" s="165"/>
      <c r="GLO1348" s="165"/>
      <c r="GLP1348" s="165"/>
      <c r="GLQ1348" s="165"/>
      <c r="GLR1348" s="165"/>
      <c r="GLS1348" s="165"/>
      <c r="GLT1348" s="165"/>
      <c r="GLU1348" s="165"/>
      <c r="GLV1348" s="165"/>
      <c r="GLW1348" s="165"/>
      <c r="GLX1348" s="165"/>
      <c r="GLY1348" s="165"/>
      <c r="GLZ1348" s="165"/>
      <c r="GMA1348" s="165"/>
      <c r="GMB1348" s="165"/>
      <c r="GMC1348" s="165"/>
      <c r="GMD1348" s="165"/>
      <c r="GME1348" s="165"/>
      <c r="GMF1348" s="165"/>
      <c r="GMG1348" s="165"/>
      <c r="GMH1348" s="165"/>
      <c r="GMI1348" s="165"/>
      <c r="GMJ1348" s="165"/>
      <c r="GMK1348" s="165"/>
      <c r="GML1348" s="165"/>
      <c r="GMM1348" s="165"/>
      <c r="GMN1348" s="165"/>
      <c r="GMO1348" s="165"/>
      <c r="GMP1348" s="165"/>
      <c r="GMQ1348" s="165"/>
      <c r="GMR1348" s="165"/>
      <c r="GMS1348" s="165"/>
      <c r="GMT1348" s="165"/>
      <c r="GMU1348" s="165"/>
      <c r="GMV1348" s="165"/>
      <c r="GMW1348" s="165"/>
      <c r="GMX1348" s="165"/>
      <c r="GMY1348" s="165"/>
      <c r="GMZ1348" s="165"/>
      <c r="GNA1348" s="165"/>
      <c r="GNB1348" s="165"/>
      <c r="GNC1348" s="165"/>
      <c r="GND1348" s="165"/>
      <c r="GNE1348" s="165"/>
      <c r="GNF1348" s="165"/>
      <c r="GNG1348" s="165"/>
      <c r="GNH1348" s="165"/>
      <c r="GNI1348" s="165"/>
      <c r="GNJ1348" s="165"/>
      <c r="GNK1348" s="165"/>
      <c r="GNL1348" s="165"/>
      <c r="GNM1348" s="165"/>
      <c r="GNN1348" s="165"/>
      <c r="GNO1348" s="165"/>
      <c r="GNP1348" s="165"/>
      <c r="GNQ1348" s="165"/>
      <c r="GNR1348" s="165"/>
      <c r="GNS1348" s="165"/>
      <c r="GNT1348" s="165"/>
      <c r="GNU1348" s="165"/>
      <c r="GNV1348" s="165"/>
      <c r="GNW1348" s="165"/>
      <c r="GNX1348" s="165"/>
      <c r="GNY1348" s="165"/>
      <c r="GNZ1348" s="165"/>
      <c r="GOA1348" s="165"/>
      <c r="GOB1348" s="165"/>
      <c r="GOC1348" s="165"/>
      <c r="GOD1348" s="165"/>
      <c r="GOE1348" s="165"/>
      <c r="GOF1348" s="165"/>
      <c r="GOG1348" s="165"/>
      <c r="GOH1348" s="165"/>
      <c r="GOI1348" s="165"/>
      <c r="GOJ1348" s="165"/>
      <c r="GOK1348" s="165"/>
      <c r="GOL1348" s="165"/>
      <c r="GOM1348" s="165"/>
      <c r="GON1348" s="165"/>
      <c r="GOO1348" s="165"/>
      <c r="GOP1348" s="165"/>
      <c r="GOQ1348" s="165"/>
      <c r="GOR1348" s="165"/>
      <c r="GOS1348" s="165"/>
      <c r="GOT1348" s="165"/>
      <c r="GOU1348" s="165"/>
      <c r="GOV1348" s="165"/>
      <c r="GOW1348" s="165"/>
      <c r="GOX1348" s="165"/>
      <c r="GOY1348" s="165"/>
      <c r="GOZ1348" s="165"/>
      <c r="GPA1348" s="165"/>
      <c r="GPB1348" s="165"/>
      <c r="GPC1348" s="165"/>
      <c r="GPD1348" s="165"/>
      <c r="GPE1348" s="165"/>
      <c r="GPF1348" s="165"/>
      <c r="GPG1348" s="165"/>
      <c r="GPH1348" s="165"/>
      <c r="GPI1348" s="165"/>
      <c r="GPJ1348" s="165"/>
      <c r="GPK1348" s="165"/>
      <c r="GPL1348" s="165"/>
      <c r="GPM1348" s="165"/>
      <c r="GPN1348" s="165"/>
      <c r="GPO1348" s="165"/>
      <c r="GPP1348" s="165"/>
      <c r="GPQ1348" s="165"/>
      <c r="GPR1348" s="165"/>
      <c r="GPS1348" s="165"/>
      <c r="GPT1348" s="165"/>
      <c r="GPU1348" s="165"/>
      <c r="GPV1348" s="165"/>
      <c r="GPW1348" s="165"/>
      <c r="GPX1348" s="165"/>
      <c r="GPY1348" s="165"/>
      <c r="GPZ1348" s="165"/>
      <c r="GQA1348" s="165"/>
      <c r="GQB1348" s="165"/>
      <c r="GQC1348" s="165"/>
      <c r="GQD1348" s="165"/>
      <c r="GQE1348" s="165"/>
      <c r="GQF1348" s="165"/>
      <c r="GQG1348" s="165"/>
      <c r="GQH1348" s="165"/>
      <c r="GQI1348" s="165"/>
      <c r="GQJ1348" s="165"/>
      <c r="GQK1348" s="165"/>
      <c r="GQL1348" s="165"/>
      <c r="GQM1348" s="165"/>
      <c r="GQN1348" s="165"/>
      <c r="GQO1348" s="165"/>
      <c r="GQP1348" s="165"/>
      <c r="GQQ1348" s="165"/>
      <c r="GQR1348" s="165"/>
      <c r="GQS1348" s="165"/>
      <c r="GQT1348" s="165"/>
      <c r="GQU1348" s="165"/>
      <c r="GQV1348" s="165"/>
      <c r="GQW1348" s="165"/>
      <c r="GQX1348" s="165"/>
      <c r="GQY1348" s="165"/>
      <c r="GQZ1348" s="165"/>
      <c r="GRA1348" s="165"/>
      <c r="GRB1348" s="165"/>
      <c r="GRC1348" s="165"/>
      <c r="GRD1348" s="165"/>
      <c r="GRE1348" s="165"/>
      <c r="GRF1348" s="165"/>
      <c r="GRG1348" s="165"/>
      <c r="GRH1348" s="165"/>
      <c r="GRI1348" s="165"/>
      <c r="GRJ1348" s="165"/>
      <c r="GRK1348" s="165"/>
      <c r="GRL1348" s="165"/>
      <c r="GRM1348" s="165"/>
      <c r="GRN1348" s="165"/>
      <c r="GRO1348" s="165"/>
      <c r="GRP1348" s="165"/>
      <c r="GRQ1348" s="165"/>
      <c r="GRR1348" s="165"/>
      <c r="GRS1348" s="165"/>
      <c r="GRT1348" s="165"/>
      <c r="GRU1348" s="165"/>
      <c r="GRV1348" s="165"/>
      <c r="GRW1348" s="165"/>
      <c r="GRX1348" s="165"/>
      <c r="GRY1348" s="165"/>
      <c r="GRZ1348" s="165"/>
      <c r="GSA1348" s="165"/>
      <c r="GSB1348" s="165"/>
      <c r="GSC1348" s="165"/>
      <c r="GSD1348" s="165"/>
      <c r="GSE1348" s="165"/>
      <c r="GSF1348" s="165"/>
      <c r="GSG1348" s="165"/>
      <c r="GSH1348" s="165"/>
      <c r="GSI1348" s="165"/>
      <c r="GSJ1348" s="165"/>
      <c r="GSK1348" s="165"/>
      <c r="GSL1348" s="165"/>
      <c r="GSM1348" s="165"/>
      <c r="GSN1348" s="165"/>
      <c r="GSO1348" s="165"/>
      <c r="GSP1348" s="165"/>
      <c r="GSQ1348" s="165"/>
      <c r="GSR1348" s="165"/>
      <c r="GSS1348" s="165"/>
      <c r="GST1348" s="165"/>
      <c r="GSU1348" s="165"/>
      <c r="GSV1348" s="165"/>
      <c r="GSW1348" s="165"/>
      <c r="GSX1348" s="165"/>
      <c r="GSY1348" s="165"/>
      <c r="GSZ1348" s="165"/>
      <c r="GTA1348" s="165"/>
      <c r="GTB1348" s="165"/>
      <c r="GTC1348" s="165"/>
      <c r="GTD1348" s="165"/>
      <c r="GTE1348" s="165"/>
      <c r="GTF1348" s="165"/>
      <c r="GTG1348" s="165"/>
      <c r="GTH1348" s="165"/>
      <c r="GTI1348" s="165"/>
      <c r="GTJ1348" s="165"/>
      <c r="GTK1348" s="165"/>
      <c r="GTL1348" s="165"/>
      <c r="GTM1348" s="165"/>
      <c r="GTN1348" s="165"/>
      <c r="GTO1348" s="165"/>
      <c r="GTP1348" s="165"/>
      <c r="GTQ1348" s="165"/>
      <c r="GTR1348" s="165"/>
      <c r="GTS1348" s="165"/>
      <c r="GTT1348" s="165"/>
      <c r="GTU1348" s="165"/>
      <c r="GTV1348" s="165"/>
      <c r="GTW1348" s="165"/>
      <c r="GTX1348" s="165"/>
      <c r="GTY1348" s="165"/>
      <c r="GTZ1348" s="165"/>
      <c r="GUA1348" s="165"/>
      <c r="GUB1348" s="165"/>
      <c r="GUC1348" s="165"/>
      <c r="GUD1348" s="165"/>
      <c r="GUE1348" s="165"/>
      <c r="GUF1348" s="165"/>
      <c r="GUG1348" s="165"/>
      <c r="GUH1348" s="165"/>
      <c r="GUI1348" s="165"/>
      <c r="GUJ1348" s="165"/>
      <c r="GUK1348" s="165"/>
      <c r="GUL1348" s="165"/>
      <c r="GUM1348" s="165"/>
      <c r="GUN1348" s="165"/>
      <c r="GUO1348" s="165"/>
      <c r="GUP1348" s="165"/>
      <c r="GUQ1348" s="165"/>
      <c r="GUR1348" s="165"/>
      <c r="GUS1348" s="165"/>
      <c r="GUT1348" s="165"/>
      <c r="GUU1348" s="165"/>
      <c r="GUV1348" s="165"/>
      <c r="GUW1348" s="165"/>
      <c r="GUX1348" s="165"/>
      <c r="GUY1348" s="165"/>
      <c r="GUZ1348" s="165"/>
      <c r="GVA1348" s="165"/>
      <c r="GVB1348" s="165"/>
      <c r="GVC1348" s="165"/>
      <c r="GVD1348" s="165"/>
      <c r="GVE1348" s="165"/>
      <c r="GVF1348" s="165"/>
      <c r="GVG1348" s="165"/>
      <c r="GVH1348" s="165"/>
      <c r="GVI1348" s="165"/>
      <c r="GVJ1348" s="165"/>
      <c r="GVK1348" s="165"/>
      <c r="GVL1348" s="165"/>
      <c r="GVM1348" s="165"/>
      <c r="GVN1348" s="165"/>
      <c r="GVO1348" s="165"/>
      <c r="GVP1348" s="165"/>
      <c r="GVQ1348" s="165"/>
      <c r="GVR1348" s="165"/>
      <c r="GVS1348" s="165"/>
      <c r="GVT1348" s="165"/>
      <c r="GVU1348" s="165"/>
      <c r="GVV1348" s="165"/>
      <c r="GVW1348" s="165"/>
      <c r="GVX1348" s="165"/>
      <c r="GVY1348" s="165"/>
      <c r="GVZ1348" s="165"/>
      <c r="GWA1348" s="165"/>
      <c r="GWB1348" s="165"/>
      <c r="GWC1348" s="165"/>
      <c r="GWD1348" s="165"/>
      <c r="GWE1348" s="165"/>
      <c r="GWF1348" s="165"/>
      <c r="GWG1348" s="165"/>
      <c r="GWH1348" s="165"/>
      <c r="GWI1348" s="165"/>
      <c r="GWJ1348" s="165"/>
      <c r="GWK1348" s="165"/>
      <c r="GWL1348" s="165"/>
      <c r="GWM1348" s="165"/>
      <c r="GWN1348" s="165"/>
      <c r="GWO1348" s="165"/>
      <c r="GWP1348" s="165"/>
      <c r="GWQ1348" s="165"/>
      <c r="GWR1348" s="165"/>
      <c r="GWS1348" s="165"/>
      <c r="GWT1348" s="165"/>
      <c r="GWU1348" s="165"/>
      <c r="GWV1348" s="165"/>
      <c r="GWW1348" s="165"/>
      <c r="GWX1348" s="165"/>
      <c r="GWY1348" s="165"/>
      <c r="GWZ1348" s="165"/>
      <c r="GXA1348" s="165"/>
      <c r="GXB1348" s="165"/>
      <c r="GXC1348" s="165"/>
      <c r="GXD1348" s="165"/>
      <c r="GXE1348" s="165"/>
      <c r="GXF1348" s="165"/>
      <c r="GXG1348" s="165"/>
      <c r="GXH1348" s="165"/>
      <c r="GXI1348" s="165"/>
      <c r="GXJ1348" s="165"/>
      <c r="GXK1348" s="165"/>
      <c r="GXL1348" s="165"/>
      <c r="GXM1348" s="165"/>
      <c r="GXN1348" s="165"/>
      <c r="GXO1348" s="165"/>
      <c r="GXP1348" s="165"/>
      <c r="GXQ1348" s="165"/>
      <c r="GXR1348" s="165"/>
      <c r="GXS1348" s="165"/>
      <c r="GXT1348" s="165"/>
      <c r="GXU1348" s="165"/>
      <c r="GXV1348" s="165"/>
      <c r="GXW1348" s="165"/>
      <c r="GXX1348" s="165"/>
      <c r="GXY1348" s="165"/>
      <c r="GXZ1348" s="165"/>
      <c r="GYA1348" s="165"/>
      <c r="GYB1348" s="165"/>
      <c r="GYC1348" s="165"/>
      <c r="GYD1348" s="165"/>
      <c r="GYE1348" s="165"/>
      <c r="GYF1348" s="165"/>
      <c r="GYG1348" s="165"/>
      <c r="GYH1348" s="165"/>
      <c r="GYI1348" s="165"/>
      <c r="GYJ1348" s="165"/>
      <c r="GYK1348" s="165"/>
      <c r="GYL1348" s="165"/>
      <c r="GYM1348" s="165"/>
      <c r="GYN1348" s="165"/>
      <c r="GYO1348" s="165"/>
      <c r="GYP1348" s="165"/>
      <c r="GYQ1348" s="165"/>
      <c r="GYR1348" s="165"/>
      <c r="GYS1348" s="165"/>
      <c r="GYT1348" s="165"/>
      <c r="GYU1348" s="165"/>
      <c r="GYV1348" s="165"/>
      <c r="GYW1348" s="165"/>
      <c r="GYX1348" s="165"/>
      <c r="GYY1348" s="165"/>
      <c r="GYZ1348" s="165"/>
      <c r="GZA1348" s="165"/>
      <c r="GZB1348" s="165"/>
      <c r="GZC1348" s="165"/>
      <c r="GZD1348" s="165"/>
      <c r="GZE1348" s="165"/>
      <c r="GZF1348" s="165"/>
      <c r="GZG1348" s="165"/>
      <c r="GZH1348" s="165"/>
      <c r="GZI1348" s="165"/>
      <c r="GZJ1348" s="165"/>
      <c r="GZK1348" s="165"/>
      <c r="GZL1348" s="165"/>
      <c r="GZM1348" s="165"/>
      <c r="GZN1348" s="165"/>
      <c r="GZO1348" s="165"/>
      <c r="GZP1348" s="165"/>
      <c r="GZQ1348" s="165"/>
      <c r="GZR1348" s="165"/>
      <c r="GZS1348" s="165"/>
      <c r="GZT1348" s="165"/>
      <c r="GZU1348" s="165"/>
      <c r="GZV1348" s="165"/>
      <c r="GZW1348" s="165"/>
      <c r="GZX1348" s="165"/>
      <c r="GZY1348" s="165"/>
      <c r="GZZ1348" s="165"/>
      <c r="HAA1348" s="165"/>
      <c r="HAB1348" s="165"/>
      <c r="HAC1348" s="165"/>
      <c r="HAD1348" s="165"/>
      <c r="HAE1348" s="165"/>
      <c r="HAF1348" s="165"/>
      <c r="HAG1348" s="165"/>
      <c r="HAH1348" s="165"/>
      <c r="HAI1348" s="165"/>
      <c r="HAJ1348" s="165"/>
      <c r="HAK1348" s="165"/>
      <c r="HAL1348" s="165"/>
      <c r="HAM1348" s="165"/>
      <c r="HAN1348" s="165"/>
      <c r="HAO1348" s="165"/>
      <c r="HAP1348" s="165"/>
      <c r="HAQ1348" s="165"/>
      <c r="HAR1348" s="165"/>
      <c r="HAS1348" s="165"/>
      <c r="HAT1348" s="165"/>
      <c r="HAU1348" s="165"/>
      <c r="HAV1348" s="165"/>
      <c r="HAW1348" s="165"/>
      <c r="HAX1348" s="165"/>
      <c r="HAY1348" s="165"/>
      <c r="HAZ1348" s="165"/>
      <c r="HBA1348" s="165"/>
      <c r="HBB1348" s="165"/>
      <c r="HBC1348" s="165"/>
      <c r="HBD1348" s="165"/>
      <c r="HBE1348" s="165"/>
      <c r="HBF1348" s="165"/>
      <c r="HBG1348" s="165"/>
      <c r="HBH1348" s="165"/>
      <c r="HBI1348" s="165"/>
      <c r="HBJ1348" s="165"/>
      <c r="HBK1348" s="165"/>
      <c r="HBL1348" s="165"/>
      <c r="HBM1348" s="165"/>
      <c r="HBN1348" s="165"/>
      <c r="HBO1348" s="165"/>
      <c r="HBP1348" s="165"/>
      <c r="HBQ1348" s="165"/>
      <c r="HBR1348" s="165"/>
      <c r="HBS1348" s="165"/>
      <c r="HBT1348" s="165"/>
      <c r="HBU1348" s="165"/>
      <c r="HBV1348" s="165"/>
      <c r="HBW1348" s="165"/>
      <c r="HBX1348" s="165"/>
      <c r="HBY1348" s="165"/>
      <c r="HBZ1348" s="165"/>
      <c r="HCA1348" s="165"/>
      <c r="HCB1348" s="165"/>
      <c r="HCC1348" s="165"/>
      <c r="HCD1348" s="165"/>
      <c r="HCE1348" s="165"/>
      <c r="HCF1348" s="165"/>
      <c r="HCG1348" s="165"/>
      <c r="HCH1348" s="165"/>
      <c r="HCI1348" s="165"/>
      <c r="HCJ1348" s="165"/>
      <c r="HCK1348" s="165"/>
      <c r="HCL1348" s="165"/>
      <c r="HCM1348" s="165"/>
      <c r="HCN1348" s="165"/>
      <c r="HCO1348" s="165"/>
      <c r="HCP1348" s="165"/>
      <c r="HCQ1348" s="165"/>
      <c r="HCR1348" s="165"/>
      <c r="HCS1348" s="165"/>
      <c r="HCT1348" s="165"/>
      <c r="HCU1348" s="165"/>
      <c r="HCV1348" s="165"/>
      <c r="HCW1348" s="165"/>
      <c r="HCX1348" s="165"/>
      <c r="HCY1348" s="165"/>
      <c r="HCZ1348" s="165"/>
      <c r="HDA1348" s="165"/>
      <c r="HDB1348" s="165"/>
      <c r="HDC1348" s="165"/>
      <c r="HDD1348" s="165"/>
      <c r="HDE1348" s="165"/>
      <c r="HDF1348" s="165"/>
      <c r="HDG1348" s="165"/>
      <c r="HDH1348" s="165"/>
      <c r="HDI1348" s="165"/>
      <c r="HDJ1348" s="165"/>
      <c r="HDK1348" s="165"/>
      <c r="HDL1348" s="165"/>
      <c r="HDM1348" s="165"/>
      <c r="HDN1348" s="165"/>
      <c r="HDO1348" s="165"/>
      <c r="HDP1348" s="165"/>
      <c r="HDQ1348" s="165"/>
      <c r="HDR1348" s="165"/>
      <c r="HDS1348" s="165"/>
      <c r="HDT1348" s="165"/>
      <c r="HDU1348" s="165"/>
      <c r="HDV1348" s="165"/>
      <c r="HDW1348" s="165"/>
      <c r="HDX1348" s="165"/>
      <c r="HDY1348" s="165"/>
      <c r="HDZ1348" s="165"/>
      <c r="HEA1348" s="165"/>
      <c r="HEB1348" s="165"/>
      <c r="HEC1348" s="165"/>
      <c r="HED1348" s="165"/>
      <c r="HEE1348" s="165"/>
      <c r="HEF1348" s="165"/>
      <c r="HEG1348" s="165"/>
      <c r="HEH1348" s="165"/>
      <c r="HEI1348" s="165"/>
      <c r="HEJ1348" s="165"/>
      <c r="HEK1348" s="165"/>
      <c r="HEL1348" s="165"/>
      <c r="HEM1348" s="165"/>
      <c r="HEN1348" s="165"/>
      <c r="HEO1348" s="165"/>
      <c r="HEP1348" s="165"/>
      <c r="HEQ1348" s="165"/>
      <c r="HER1348" s="165"/>
      <c r="HES1348" s="165"/>
      <c r="HET1348" s="165"/>
      <c r="HEU1348" s="165"/>
      <c r="HEV1348" s="165"/>
      <c r="HEW1348" s="165"/>
      <c r="HEX1348" s="165"/>
      <c r="HEY1348" s="165"/>
      <c r="HEZ1348" s="165"/>
      <c r="HFA1348" s="165"/>
      <c r="HFB1348" s="165"/>
      <c r="HFC1348" s="165"/>
      <c r="HFD1348" s="165"/>
      <c r="HFE1348" s="165"/>
      <c r="HFF1348" s="165"/>
      <c r="HFG1348" s="165"/>
      <c r="HFH1348" s="165"/>
      <c r="HFI1348" s="165"/>
      <c r="HFJ1348" s="165"/>
      <c r="HFK1348" s="165"/>
      <c r="HFL1348" s="165"/>
      <c r="HFM1348" s="165"/>
      <c r="HFN1348" s="165"/>
      <c r="HFO1348" s="165"/>
      <c r="HFP1348" s="165"/>
      <c r="HFQ1348" s="165"/>
      <c r="HFR1348" s="165"/>
      <c r="HFS1348" s="165"/>
      <c r="HFT1348" s="165"/>
      <c r="HFU1348" s="165"/>
      <c r="HFV1348" s="165"/>
      <c r="HFW1348" s="165"/>
      <c r="HFX1348" s="165"/>
      <c r="HFY1348" s="165"/>
      <c r="HFZ1348" s="165"/>
      <c r="HGA1348" s="165"/>
      <c r="HGB1348" s="165"/>
      <c r="HGC1348" s="165"/>
      <c r="HGD1348" s="165"/>
      <c r="HGE1348" s="165"/>
      <c r="HGF1348" s="165"/>
      <c r="HGG1348" s="165"/>
      <c r="HGH1348" s="165"/>
      <c r="HGI1348" s="165"/>
      <c r="HGJ1348" s="165"/>
      <c r="HGK1348" s="165"/>
      <c r="HGL1348" s="165"/>
      <c r="HGM1348" s="165"/>
      <c r="HGN1348" s="165"/>
      <c r="HGO1348" s="165"/>
      <c r="HGP1348" s="165"/>
      <c r="HGQ1348" s="165"/>
      <c r="HGR1348" s="165"/>
      <c r="HGS1348" s="165"/>
      <c r="HGT1348" s="165"/>
      <c r="HGU1348" s="165"/>
      <c r="HGV1348" s="165"/>
      <c r="HGW1348" s="165"/>
      <c r="HGX1348" s="165"/>
      <c r="HGY1348" s="165"/>
      <c r="HGZ1348" s="165"/>
      <c r="HHA1348" s="165"/>
      <c r="HHB1348" s="165"/>
      <c r="HHC1348" s="165"/>
      <c r="HHD1348" s="165"/>
      <c r="HHE1348" s="165"/>
      <c r="HHF1348" s="165"/>
      <c r="HHG1348" s="165"/>
      <c r="HHH1348" s="165"/>
      <c r="HHI1348" s="165"/>
      <c r="HHJ1348" s="165"/>
      <c r="HHK1348" s="165"/>
      <c r="HHL1348" s="165"/>
      <c r="HHM1348" s="165"/>
      <c r="HHN1348" s="165"/>
      <c r="HHO1348" s="165"/>
      <c r="HHP1348" s="165"/>
      <c r="HHQ1348" s="165"/>
      <c r="HHR1348" s="165"/>
      <c r="HHS1348" s="165"/>
      <c r="HHT1348" s="165"/>
      <c r="HHU1348" s="165"/>
      <c r="HHV1348" s="165"/>
      <c r="HHW1348" s="165"/>
      <c r="HHX1348" s="165"/>
      <c r="HHY1348" s="165"/>
      <c r="HHZ1348" s="165"/>
      <c r="HIA1348" s="165"/>
      <c r="HIB1348" s="165"/>
      <c r="HIC1348" s="165"/>
      <c r="HID1348" s="165"/>
      <c r="HIE1348" s="165"/>
      <c r="HIF1348" s="165"/>
      <c r="HIG1348" s="165"/>
      <c r="HIH1348" s="165"/>
      <c r="HII1348" s="165"/>
      <c r="HIJ1348" s="165"/>
      <c r="HIK1348" s="165"/>
      <c r="HIL1348" s="165"/>
      <c r="HIM1348" s="165"/>
      <c r="HIN1348" s="165"/>
      <c r="HIO1348" s="165"/>
      <c r="HIP1348" s="165"/>
      <c r="HIQ1348" s="165"/>
      <c r="HIR1348" s="165"/>
      <c r="HIS1348" s="165"/>
      <c r="HIT1348" s="165"/>
      <c r="HIU1348" s="165"/>
      <c r="HIV1348" s="165"/>
      <c r="HIW1348" s="165"/>
      <c r="HIX1348" s="165"/>
      <c r="HIY1348" s="165"/>
      <c r="HIZ1348" s="165"/>
      <c r="HJA1348" s="165"/>
      <c r="HJB1348" s="165"/>
      <c r="HJC1348" s="165"/>
      <c r="HJD1348" s="165"/>
      <c r="HJE1348" s="165"/>
      <c r="HJF1348" s="165"/>
      <c r="HJG1348" s="165"/>
      <c r="HJH1348" s="165"/>
      <c r="HJI1348" s="165"/>
      <c r="HJJ1348" s="165"/>
      <c r="HJK1348" s="165"/>
      <c r="HJL1348" s="165"/>
      <c r="HJM1348" s="165"/>
      <c r="HJN1348" s="165"/>
      <c r="HJO1348" s="165"/>
      <c r="HJP1348" s="165"/>
      <c r="HJQ1348" s="165"/>
      <c r="HJR1348" s="165"/>
      <c r="HJS1348" s="165"/>
      <c r="HJT1348" s="165"/>
      <c r="HJU1348" s="165"/>
      <c r="HJV1348" s="165"/>
      <c r="HJW1348" s="165"/>
      <c r="HJX1348" s="165"/>
      <c r="HJY1348" s="165"/>
      <c r="HJZ1348" s="165"/>
      <c r="HKA1348" s="165"/>
      <c r="HKB1348" s="165"/>
      <c r="HKC1348" s="165"/>
      <c r="HKD1348" s="165"/>
      <c r="HKE1348" s="165"/>
      <c r="HKF1348" s="165"/>
      <c r="HKG1348" s="165"/>
      <c r="HKH1348" s="165"/>
      <c r="HKI1348" s="165"/>
      <c r="HKJ1348" s="165"/>
      <c r="HKK1348" s="165"/>
      <c r="HKL1348" s="165"/>
      <c r="HKM1348" s="165"/>
      <c r="HKN1348" s="165"/>
      <c r="HKO1348" s="165"/>
      <c r="HKP1348" s="165"/>
      <c r="HKQ1348" s="165"/>
      <c r="HKR1348" s="165"/>
      <c r="HKS1348" s="165"/>
      <c r="HKT1348" s="165"/>
      <c r="HKU1348" s="165"/>
      <c r="HKV1348" s="165"/>
      <c r="HKW1348" s="165"/>
      <c r="HKX1348" s="165"/>
      <c r="HKY1348" s="165"/>
      <c r="HKZ1348" s="165"/>
      <c r="HLA1348" s="165"/>
      <c r="HLB1348" s="165"/>
      <c r="HLC1348" s="165"/>
      <c r="HLD1348" s="165"/>
      <c r="HLE1348" s="165"/>
      <c r="HLF1348" s="165"/>
      <c r="HLG1348" s="165"/>
      <c r="HLH1348" s="165"/>
      <c r="HLI1348" s="165"/>
      <c r="HLJ1348" s="165"/>
      <c r="HLK1348" s="165"/>
      <c r="HLL1348" s="165"/>
      <c r="HLM1348" s="165"/>
      <c r="HLN1348" s="165"/>
      <c r="HLO1348" s="165"/>
      <c r="HLP1348" s="165"/>
      <c r="HLQ1348" s="165"/>
      <c r="HLR1348" s="165"/>
      <c r="HLS1348" s="165"/>
      <c r="HLT1348" s="165"/>
      <c r="HLU1348" s="165"/>
      <c r="HLV1348" s="165"/>
      <c r="HLW1348" s="165"/>
      <c r="HLX1348" s="165"/>
      <c r="HLY1348" s="165"/>
      <c r="HLZ1348" s="165"/>
      <c r="HMA1348" s="165"/>
      <c r="HMB1348" s="165"/>
      <c r="HMC1348" s="165"/>
      <c r="HMD1348" s="165"/>
      <c r="HME1348" s="165"/>
      <c r="HMF1348" s="165"/>
      <c r="HMG1348" s="165"/>
      <c r="HMH1348" s="165"/>
      <c r="HMI1348" s="165"/>
      <c r="HMJ1348" s="165"/>
      <c r="HMK1348" s="165"/>
      <c r="HML1348" s="165"/>
      <c r="HMM1348" s="165"/>
      <c r="HMN1348" s="165"/>
      <c r="HMO1348" s="165"/>
      <c r="HMP1348" s="165"/>
      <c r="HMQ1348" s="165"/>
      <c r="HMR1348" s="165"/>
      <c r="HMS1348" s="165"/>
      <c r="HMT1348" s="165"/>
      <c r="HMU1348" s="165"/>
      <c r="HMV1348" s="165"/>
      <c r="HMW1348" s="165"/>
      <c r="HMX1348" s="165"/>
      <c r="HMY1348" s="165"/>
      <c r="HMZ1348" s="165"/>
      <c r="HNA1348" s="165"/>
      <c r="HNB1348" s="165"/>
      <c r="HNC1348" s="165"/>
      <c r="HND1348" s="165"/>
      <c r="HNE1348" s="165"/>
      <c r="HNF1348" s="165"/>
      <c r="HNG1348" s="165"/>
      <c r="HNH1348" s="165"/>
      <c r="HNI1348" s="165"/>
      <c r="HNJ1348" s="165"/>
      <c r="HNK1348" s="165"/>
      <c r="HNL1348" s="165"/>
      <c r="HNM1348" s="165"/>
      <c r="HNN1348" s="165"/>
      <c r="HNO1348" s="165"/>
      <c r="HNP1348" s="165"/>
      <c r="HNQ1348" s="165"/>
      <c r="HNR1348" s="165"/>
      <c r="HNS1348" s="165"/>
      <c r="HNT1348" s="165"/>
      <c r="HNU1348" s="165"/>
      <c r="HNV1348" s="165"/>
      <c r="HNW1348" s="165"/>
      <c r="HNX1348" s="165"/>
      <c r="HNY1348" s="165"/>
      <c r="HNZ1348" s="165"/>
      <c r="HOA1348" s="165"/>
      <c r="HOB1348" s="165"/>
      <c r="HOC1348" s="165"/>
      <c r="HOD1348" s="165"/>
      <c r="HOE1348" s="165"/>
      <c r="HOF1348" s="165"/>
      <c r="HOG1348" s="165"/>
      <c r="HOH1348" s="165"/>
      <c r="HOI1348" s="165"/>
      <c r="HOJ1348" s="165"/>
      <c r="HOK1348" s="165"/>
      <c r="HOL1348" s="165"/>
      <c r="HOM1348" s="165"/>
      <c r="HON1348" s="165"/>
      <c r="HOO1348" s="165"/>
      <c r="HOP1348" s="165"/>
      <c r="HOQ1348" s="165"/>
      <c r="HOR1348" s="165"/>
      <c r="HOS1348" s="165"/>
      <c r="HOT1348" s="165"/>
      <c r="HOU1348" s="165"/>
      <c r="HOV1348" s="165"/>
      <c r="HOW1348" s="165"/>
      <c r="HOX1348" s="165"/>
      <c r="HOY1348" s="165"/>
      <c r="HOZ1348" s="165"/>
      <c r="HPA1348" s="165"/>
      <c r="HPB1348" s="165"/>
      <c r="HPC1348" s="165"/>
      <c r="HPD1348" s="165"/>
      <c r="HPE1348" s="165"/>
      <c r="HPF1348" s="165"/>
      <c r="HPG1348" s="165"/>
      <c r="HPH1348" s="165"/>
      <c r="HPI1348" s="165"/>
      <c r="HPJ1348" s="165"/>
      <c r="HPK1348" s="165"/>
      <c r="HPL1348" s="165"/>
      <c r="HPM1348" s="165"/>
      <c r="HPN1348" s="165"/>
      <c r="HPO1348" s="165"/>
      <c r="HPP1348" s="165"/>
      <c r="HPQ1348" s="165"/>
      <c r="HPR1348" s="165"/>
      <c r="HPS1348" s="165"/>
      <c r="HPT1348" s="165"/>
      <c r="HPU1348" s="165"/>
      <c r="HPV1348" s="165"/>
      <c r="HPW1348" s="165"/>
      <c r="HPX1348" s="165"/>
      <c r="HPY1348" s="165"/>
      <c r="HPZ1348" s="165"/>
      <c r="HQA1348" s="165"/>
      <c r="HQB1348" s="165"/>
      <c r="HQC1348" s="165"/>
      <c r="HQD1348" s="165"/>
      <c r="HQE1348" s="165"/>
      <c r="HQF1348" s="165"/>
      <c r="HQG1348" s="165"/>
      <c r="HQH1348" s="165"/>
      <c r="HQI1348" s="165"/>
      <c r="HQJ1348" s="165"/>
      <c r="HQK1348" s="165"/>
      <c r="HQL1348" s="165"/>
      <c r="HQM1348" s="165"/>
      <c r="HQN1348" s="165"/>
      <c r="HQO1348" s="165"/>
      <c r="HQP1348" s="165"/>
      <c r="HQQ1348" s="165"/>
      <c r="HQR1348" s="165"/>
      <c r="HQS1348" s="165"/>
      <c r="HQT1348" s="165"/>
      <c r="HQU1348" s="165"/>
      <c r="HQV1348" s="165"/>
      <c r="HQW1348" s="165"/>
      <c r="HQX1348" s="165"/>
      <c r="HQY1348" s="165"/>
      <c r="HQZ1348" s="165"/>
      <c r="HRA1348" s="165"/>
      <c r="HRB1348" s="165"/>
      <c r="HRC1348" s="165"/>
      <c r="HRD1348" s="165"/>
      <c r="HRE1348" s="165"/>
      <c r="HRF1348" s="165"/>
      <c r="HRG1348" s="165"/>
      <c r="HRH1348" s="165"/>
      <c r="HRI1348" s="165"/>
      <c r="HRJ1348" s="165"/>
      <c r="HRK1348" s="165"/>
      <c r="HRL1348" s="165"/>
      <c r="HRM1348" s="165"/>
      <c r="HRN1348" s="165"/>
      <c r="HRO1348" s="165"/>
      <c r="HRP1348" s="165"/>
      <c r="HRQ1348" s="165"/>
      <c r="HRR1348" s="165"/>
      <c r="HRS1348" s="165"/>
      <c r="HRT1348" s="165"/>
      <c r="HRU1348" s="165"/>
      <c r="HRV1348" s="165"/>
      <c r="HRW1348" s="165"/>
      <c r="HRX1348" s="165"/>
      <c r="HRY1348" s="165"/>
      <c r="HRZ1348" s="165"/>
      <c r="HSA1348" s="165"/>
      <c r="HSB1348" s="165"/>
      <c r="HSC1348" s="165"/>
      <c r="HSD1348" s="165"/>
      <c r="HSE1348" s="165"/>
      <c r="HSF1348" s="165"/>
      <c r="HSG1348" s="165"/>
      <c r="HSH1348" s="165"/>
      <c r="HSI1348" s="165"/>
      <c r="HSJ1348" s="165"/>
      <c r="HSK1348" s="165"/>
      <c r="HSL1348" s="165"/>
      <c r="HSM1348" s="165"/>
      <c r="HSN1348" s="165"/>
      <c r="HSO1348" s="165"/>
      <c r="HSP1348" s="165"/>
      <c r="HSQ1348" s="165"/>
      <c r="HSR1348" s="165"/>
      <c r="HSS1348" s="165"/>
      <c r="HST1348" s="165"/>
      <c r="HSU1348" s="165"/>
      <c r="HSV1348" s="165"/>
      <c r="HSW1348" s="165"/>
      <c r="HSX1348" s="165"/>
      <c r="HSY1348" s="165"/>
      <c r="HSZ1348" s="165"/>
      <c r="HTA1348" s="165"/>
      <c r="HTB1348" s="165"/>
      <c r="HTC1348" s="165"/>
      <c r="HTD1348" s="165"/>
      <c r="HTE1348" s="165"/>
      <c r="HTF1348" s="165"/>
      <c r="HTG1348" s="165"/>
      <c r="HTH1348" s="165"/>
      <c r="HTI1348" s="165"/>
      <c r="HTJ1348" s="165"/>
      <c r="HTK1348" s="165"/>
      <c r="HTL1348" s="165"/>
      <c r="HTM1348" s="165"/>
      <c r="HTN1348" s="165"/>
      <c r="HTO1348" s="165"/>
      <c r="HTP1348" s="165"/>
      <c r="HTQ1348" s="165"/>
      <c r="HTR1348" s="165"/>
      <c r="HTS1348" s="165"/>
      <c r="HTT1348" s="165"/>
      <c r="HTU1348" s="165"/>
      <c r="HTV1348" s="165"/>
      <c r="HTW1348" s="165"/>
      <c r="HTX1348" s="165"/>
      <c r="HTY1348" s="165"/>
      <c r="HTZ1348" s="165"/>
      <c r="HUA1348" s="165"/>
      <c r="HUB1348" s="165"/>
      <c r="HUC1348" s="165"/>
      <c r="HUD1348" s="165"/>
      <c r="HUE1348" s="165"/>
      <c r="HUF1348" s="165"/>
      <c r="HUG1348" s="165"/>
      <c r="HUH1348" s="165"/>
      <c r="HUI1348" s="165"/>
      <c r="HUJ1348" s="165"/>
      <c r="HUK1348" s="165"/>
      <c r="HUL1348" s="165"/>
      <c r="HUM1348" s="165"/>
      <c r="HUN1348" s="165"/>
      <c r="HUO1348" s="165"/>
      <c r="HUP1348" s="165"/>
      <c r="HUQ1348" s="165"/>
      <c r="HUR1348" s="165"/>
      <c r="HUS1348" s="165"/>
      <c r="HUT1348" s="165"/>
      <c r="HUU1348" s="165"/>
      <c r="HUV1348" s="165"/>
      <c r="HUW1348" s="165"/>
      <c r="HUX1348" s="165"/>
      <c r="HUY1348" s="165"/>
      <c r="HUZ1348" s="165"/>
      <c r="HVA1348" s="165"/>
      <c r="HVB1348" s="165"/>
      <c r="HVC1348" s="165"/>
      <c r="HVD1348" s="165"/>
      <c r="HVE1348" s="165"/>
      <c r="HVF1348" s="165"/>
      <c r="HVG1348" s="165"/>
      <c r="HVH1348" s="165"/>
      <c r="HVI1348" s="165"/>
      <c r="HVJ1348" s="165"/>
      <c r="HVK1348" s="165"/>
      <c r="HVL1348" s="165"/>
      <c r="HVM1348" s="165"/>
      <c r="HVN1348" s="165"/>
      <c r="HVO1348" s="165"/>
      <c r="HVP1348" s="165"/>
      <c r="HVQ1348" s="165"/>
      <c r="HVR1348" s="165"/>
      <c r="HVS1348" s="165"/>
      <c r="HVT1348" s="165"/>
      <c r="HVU1348" s="165"/>
      <c r="HVV1348" s="165"/>
      <c r="HVW1348" s="165"/>
      <c r="HVX1348" s="165"/>
      <c r="HVY1348" s="165"/>
      <c r="HVZ1348" s="165"/>
      <c r="HWA1348" s="165"/>
      <c r="HWB1348" s="165"/>
      <c r="HWC1348" s="165"/>
      <c r="HWD1348" s="165"/>
      <c r="HWE1348" s="165"/>
      <c r="HWF1348" s="165"/>
      <c r="HWG1348" s="165"/>
      <c r="HWH1348" s="165"/>
      <c r="HWI1348" s="165"/>
      <c r="HWJ1348" s="165"/>
      <c r="HWK1348" s="165"/>
      <c r="HWL1348" s="165"/>
      <c r="HWM1348" s="165"/>
      <c r="HWN1348" s="165"/>
      <c r="HWO1348" s="165"/>
      <c r="HWP1348" s="165"/>
      <c r="HWQ1348" s="165"/>
      <c r="HWR1348" s="165"/>
      <c r="HWS1348" s="165"/>
      <c r="HWT1348" s="165"/>
      <c r="HWU1348" s="165"/>
      <c r="HWV1348" s="165"/>
      <c r="HWW1348" s="165"/>
      <c r="HWX1348" s="165"/>
      <c r="HWY1348" s="165"/>
      <c r="HWZ1348" s="165"/>
      <c r="HXA1348" s="165"/>
      <c r="HXB1348" s="165"/>
      <c r="HXC1348" s="165"/>
      <c r="HXD1348" s="165"/>
      <c r="HXE1348" s="165"/>
      <c r="HXF1348" s="165"/>
      <c r="HXG1348" s="165"/>
      <c r="HXH1348" s="165"/>
      <c r="HXI1348" s="165"/>
      <c r="HXJ1348" s="165"/>
      <c r="HXK1348" s="165"/>
      <c r="HXL1348" s="165"/>
      <c r="HXM1348" s="165"/>
      <c r="HXN1348" s="165"/>
      <c r="HXO1348" s="165"/>
      <c r="HXP1348" s="165"/>
      <c r="HXQ1348" s="165"/>
      <c r="HXR1348" s="165"/>
      <c r="HXS1348" s="165"/>
      <c r="HXT1348" s="165"/>
      <c r="HXU1348" s="165"/>
      <c r="HXV1348" s="165"/>
      <c r="HXW1348" s="165"/>
      <c r="HXX1348" s="165"/>
      <c r="HXY1348" s="165"/>
      <c r="HXZ1348" s="165"/>
      <c r="HYA1348" s="165"/>
      <c r="HYB1348" s="165"/>
      <c r="HYC1348" s="165"/>
      <c r="HYD1348" s="165"/>
      <c r="HYE1348" s="165"/>
      <c r="HYF1348" s="165"/>
      <c r="HYG1348" s="165"/>
      <c r="HYH1348" s="165"/>
      <c r="HYI1348" s="165"/>
      <c r="HYJ1348" s="165"/>
      <c r="HYK1348" s="165"/>
      <c r="HYL1348" s="165"/>
      <c r="HYM1348" s="165"/>
      <c r="HYN1348" s="165"/>
      <c r="HYO1348" s="165"/>
      <c r="HYP1348" s="165"/>
      <c r="HYQ1348" s="165"/>
      <c r="HYR1348" s="165"/>
      <c r="HYS1348" s="165"/>
      <c r="HYT1348" s="165"/>
      <c r="HYU1348" s="165"/>
      <c r="HYV1348" s="165"/>
      <c r="HYW1348" s="165"/>
      <c r="HYX1348" s="165"/>
      <c r="HYY1348" s="165"/>
      <c r="HYZ1348" s="165"/>
      <c r="HZA1348" s="165"/>
      <c r="HZB1348" s="165"/>
      <c r="HZC1348" s="165"/>
      <c r="HZD1348" s="165"/>
      <c r="HZE1348" s="165"/>
      <c r="HZF1348" s="165"/>
      <c r="HZG1348" s="165"/>
      <c r="HZH1348" s="165"/>
      <c r="HZI1348" s="165"/>
      <c r="HZJ1348" s="165"/>
      <c r="HZK1348" s="165"/>
      <c r="HZL1348" s="165"/>
      <c r="HZM1348" s="165"/>
      <c r="HZN1348" s="165"/>
      <c r="HZO1348" s="165"/>
      <c r="HZP1348" s="165"/>
      <c r="HZQ1348" s="165"/>
      <c r="HZR1348" s="165"/>
      <c r="HZS1348" s="165"/>
      <c r="HZT1348" s="165"/>
      <c r="HZU1348" s="165"/>
      <c r="HZV1348" s="165"/>
      <c r="HZW1348" s="165"/>
      <c r="HZX1348" s="165"/>
      <c r="HZY1348" s="165"/>
      <c r="HZZ1348" s="165"/>
      <c r="IAA1348" s="165"/>
      <c r="IAB1348" s="165"/>
      <c r="IAC1348" s="165"/>
      <c r="IAD1348" s="165"/>
      <c r="IAE1348" s="165"/>
      <c r="IAF1348" s="165"/>
      <c r="IAG1348" s="165"/>
      <c r="IAH1348" s="165"/>
      <c r="IAI1348" s="165"/>
      <c r="IAJ1348" s="165"/>
      <c r="IAK1348" s="165"/>
      <c r="IAL1348" s="165"/>
      <c r="IAM1348" s="165"/>
      <c r="IAN1348" s="165"/>
      <c r="IAO1348" s="165"/>
      <c r="IAP1348" s="165"/>
      <c r="IAQ1348" s="165"/>
      <c r="IAR1348" s="165"/>
      <c r="IAS1348" s="165"/>
      <c r="IAT1348" s="165"/>
      <c r="IAU1348" s="165"/>
      <c r="IAV1348" s="165"/>
      <c r="IAW1348" s="165"/>
      <c r="IAX1348" s="165"/>
      <c r="IAY1348" s="165"/>
      <c r="IAZ1348" s="165"/>
      <c r="IBA1348" s="165"/>
      <c r="IBB1348" s="165"/>
      <c r="IBC1348" s="165"/>
      <c r="IBD1348" s="165"/>
      <c r="IBE1348" s="165"/>
      <c r="IBF1348" s="165"/>
      <c r="IBG1348" s="165"/>
      <c r="IBH1348" s="165"/>
      <c r="IBI1348" s="165"/>
      <c r="IBJ1348" s="165"/>
      <c r="IBK1348" s="165"/>
      <c r="IBL1348" s="165"/>
      <c r="IBM1348" s="165"/>
      <c r="IBN1348" s="165"/>
      <c r="IBO1348" s="165"/>
      <c r="IBP1348" s="165"/>
      <c r="IBQ1348" s="165"/>
      <c r="IBR1348" s="165"/>
      <c r="IBS1348" s="165"/>
      <c r="IBT1348" s="165"/>
      <c r="IBU1348" s="165"/>
      <c r="IBV1348" s="165"/>
      <c r="IBW1348" s="165"/>
      <c r="IBX1348" s="165"/>
      <c r="IBY1348" s="165"/>
      <c r="IBZ1348" s="165"/>
      <c r="ICA1348" s="165"/>
      <c r="ICB1348" s="165"/>
      <c r="ICC1348" s="165"/>
      <c r="ICD1348" s="165"/>
      <c r="ICE1348" s="165"/>
      <c r="ICF1348" s="165"/>
      <c r="ICG1348" s="165"/>
      <c r="ICH1348" s="165"/>
      <c r="ICI1348" s="165"/>
      <c r="ICJ1348" s="165"/>
      <c r="ICK1348" s="165"/>
      <c r="ICL1348" s="165"/>
      <c r="ICM1348" s="165"/>
      <c r="ICN1348" s="165"/>
      <c r="ICO1348" s="165"/>
      <c r="ICP1348" s="165"/>
      <c r="ICQ1348" s="165"/>
      <c r="ICR1348" s="165"/>
      <c r="ICS1348" s="165"/>
      <c r="ICT1348" s="165"/>
      <c r="ICU1348" s="165"/>
      <c r="ICV1348" s="165"/>
      <c r="ICW1348" s="165"/>
      <c r="ICX1348" s="165"/>
      <c r="ICY1348" s="165"/>
      <c r="ICZ1348" s="165"/>
      <c r="IDA1348" s="165"/>
      <c r="IDB1348" s="165"/>
      <c r="IDC1348" s="165"/>
      <c r="IDD1348" s="165"/>
      <c r="IDE1348" s="165"/>
      <c r="IDF1348" s="165"/>
      <c r="IDG1348" s="165"/>
      <c r="IDH1348" s="165"/>
      <c r="IDI1348" s="165"/>
      <c r="IDJ1348" s="165"/>
      <c r="IDK1348" s="165"/>
      <c r="IDL1348" s="165"/>
      <c r="IDM1348" s="165"/>
      <c r="IDN1348" s="165"/>
      <c r="IDO1348" s="165"/>
      <c r="IDP1348" s="165"/>
      <c r="IDQ1348" s="165"/>
      <c r="IDR1348" s="165"/>
      <c r="IDS1348" s="165"/>
      <c r="IDT1348" s="165"/>
      <c r="IDU1348" s="165"/>
      <c r="IDV1348" s="165"/>
      <c r="IDW1348" s="165"/>
      <c r="IDX1348" s="165"/>
      <c r="IDY1348" s="165"/>
      <c r="IDZ1348" s="165"/>
      <c r="IEA1348" s="165"/>
      <c r="IEB1348" s="165"/>
      <c r="IEC1348" s="165"/>
      <c r="IED1348" s="165"/>
      <c r="IEE1348" s="165"/>
      <c r="IEF1348" s="165"/>
      <c r="IEG1348" s="165"/>
      <c r="IEH1348" s="165"/>
      <c r="IEI1348" s="165"/>
      <c r="IEJ1348" s="165"/>
      <c r="IEK1348" s="165"/>
      <c r="IEL1348" s="165"/>
      <c r="IEM1348" s="165"/>
      <c r="IEN1348" s="165"/>
      <c r="IEO1348" s="165"/>
      <c r="IEP1348" s="165"/>
      <c r="IEQ1348" s="165"/>
      <c r="IER1348" s="165"/>
      <c r="IES1348" s="165"/>
      <c r="IET1348" s="165"/>
      <c r="IEU1348" s="165"/>
      <c r="IEV1348" s="165"/>
      <c r="IEW1348" s="165"/>
      <c r="IEX1348" s="165"/>
      <c r="IEY1348" s="165"/>
      <c r="IEZ1348" s="165"/>
      <c r="IFA1348" s="165"/>
      <c r="IFB1348" s="165"/>
      <c r="IFC1348" s="165"/>
      <c r="IFD1348" s="165"/>
      <c r="IFE1348" s="165"/>
      <c r="IFF1348" s="165"/>
      <c r="IFG1348" s="165"/>
      <c r="IFH1348" s="165"/>
      <c r="IFI1348" s="165"/>
      <c r="IFJ1348" s="165"/>
      <c r="IFK1348" s="165"/>
      <c r="IFL1348" s="165"/>
      <c r="IFM1348" s="165"/>
      <c r="IFN1348" s="165"/>
      <c r="IFO1348" s="165"/>
      <c r="IFP1348" s="165"/>
      <c r="IFQ1348" s="165"/>
      <c r="IFR1348" s="165"/>
      <c r="IFS1348" s="165"/>
      <c r="IFT1348" s="165"/>
      <c r="IFU1348" s="165"/>
      <c r="IFV1348" s="165"/>
      <c r="IFW1348" s="165"/>
      <c r="IFX1348" s="165"/>
      <c r="IFY1348" s="165"/>
      <c r="IFZ1348" s="165"/>
      <c r="IGA1348" s="165"/>
      <c r="IGB1348" s="165"/>
      <c r="IGC1348" s="165"/>
      <c r="IGD1348" s="165"/>
      <c r="IGE1348" s="165"/>
      <c r="IGF1348" s="165"/>
      <c r="IGG1348" s="165"/>
      <c r="IGH1348" s="165"/>
      <c r="IGI1348" s="165"/>
      <c r="IGJ1348" s="165"/>
      <c r="IGK1348" s="165"/>
      <c r="IGL1348" s="165"/>
      <c r="IGM1348" s="165"/>
      <c r="IGN1348" s="165"/>
      <c r="IGO1348" s="165"/>
      <c r="IGP1348" s="165"/>
      <c r="IGQ1348" s="165"/>
      <c r="IGR1348" s="165"/>
      <c r="IGS1348" s="165"/>
      <c r="IGT1348" s="165"/>
      <c r="IGU1348" s="165"/>
      <c r="IGV1348" s="165"/>
      <c r="IGW1348" s="165"/>
      <c r="IGX1348" s="165"/>
      <c r="IGY1348" s="165"/>
      <c r="IGZ1348" s="165"/>
      <c r="IHA1348" s="165"/>
      <c r="IHB1348" s="165"/>
      <c r="IHC1348" s="165"/>
      <c r="IHD1348" s="165"/>
      <c r="IHE1348" s="165"/>
      <c r="IHF1348" s="165"/>
      <c r="IHG1348" s="165"/>
      <c r="IHH1348" s="165"/>
      <c r="IHI1348" s="165"/>
      <c r="IHJ1348" s="165"/>
      <c r="IHK1348" s="165"/>
      <c r="IHL1348" s="165"/>
      <c r="IHM1348" s="165"/>
      <c r="IHN1348" s="165"/>
      <c r="IHO1348" s="165"/>
      <c r="IHP1348" s="165"/>
      <c r="IHQ1348" s="165"/>
      <c r="IHR1348" s="165"/>
      <c r="IHS1348" s="165"/>
      <c r="IHT1348" s="165"/>
      <c r="IHU1348" s="165"/>
      <c r="IHV1348" s="165"/>
      <c r="IHW1348" s="165"/>
      <c r="IHX1348" s="165"/>
      <c r="IHY1348" s="165"/>
      <c r="IHZ1348" s="165"/>
      <c r="IIA1348" s="165"/>
      <c r="IIB1348" s="165"/>
      <c r="IIC1348" s="165"/>
      <c r="IID1348" s="165"/>
      <c r="IIE1348" s="165"/>
      <c r="IIF1348" s="165"/>
      <c r="IIG1348" s="165"/>
      <c r="IIH1348" s="165"/>
      <c r="III1348" s="165"/>
      <c r="IIJ1348" s="165"/>
      <c r="IIK1348" s="165"/>
      <c r="IIL1348" s="165"/>
      <c r="IIM1348" s="165"/>
      <c r="IIN1348" s="165"/>
      <c r="IIO1348" s="165"/>
      <c r="IIP1348" s="165"/>
      <c r="IIQ1348" s="165"/>
      <c r="IIR1348" s="165"/>
      <c r="IIS1348" s="165"/>
      <c r="IIT1348" s="165"/>
      <c r="IIU1348" s="165"/>
      <c r="IIV1348" s="165"/>
      <c r="IIW1348" s="165"/>
      <c r="IIX1348" s="165"/>
      <c r="IIY1348" s="165"/>
      <c r="IIZ1348" s="165"/>
      <c r="IJA1348" s="165"/>
      <c r="IJB1348" s="165"/>
      <c r="IJC1348" s="165"/>
      <c r="IJD1348" s="165"/>
      <c r="IJE1348" s="165"/>
      <c r="IJF1348" s="165"/>
      <c r="IJG1348" s="165"/>
      <c r="IJH1348" s="165"/>
      <c r="IJI1348" s="165"/>
      <c r="IJJ1348" s="165"/>
      <c r="IJK1348" s="165"/>
      <c r="IJL1348" s="165"/>
      <c r="IJM1348" s="165"/>
      <c r="IJN1348" s="165"/>
      <c r="IJO1348" s="165"/>
      <c r="IJP1348" s="165"/>
      <c r="IJQ1348" s="165"/>
      <c r="IJR1348" s="165"/>
      <c r="IJS1348" s="165"/>
      <c r="IJT1348" s="165"/>
      <c r="IJU1348" s="165"/>
      <c r="IJV1348" s="165"/>
      <c r="IJW1348" s="165"/>
      <c r="IJX1348" s="165"/>
      <c r="IJY1348" s="165"/>
      <c r="IJZ1348" s="165"/>
      <c r="IKA1348" s="165"/>
      <c r="IKB1348" s="165"/>
      <c r="IKC1348" s="165"/>
      <c r="IKD1348" s="165"/>
      <c r="IKE1348" s="165"/>
      <c r="IKF1348" s="165"/>
      <c r="IKG1348" s="165"/>
      <c r="IKH1348" s="165"/>
      <c r="IKI1348" s="165"/>
      <c r="IKJ1348" s="165"/>
      <c r="IKK1348" s="165"/>
      <c r="IKL1348" s="165"/>
      <c r="IKM1348" s="165"/>
      <c r="IKN1348" s="165"/>
      <c r="IKO1348" s="165"/>
      <c r="IKP1348" s="165"/>
      <c r="IKQ1348" s="165"/>
      <c r="IKR1348" s="165"/>
      <c r="IKS1348" s="165"/>
      <c r="IKT1348" s="165"/>
      <c r="IKU1348" s="165"/>
      <c r="IKV1348" s="165"/>
      <c r="IKW1348" s="165"/>
      <c r="IKX1348" s="165"/>
      <c r="IKY1348" s="165"/>
      <c r="IKZ1348" s="165"/>
      <c r="ILA1348" s="165"/>
      <c r="ILB1348" s="165"/>
      <c r="ILC1348" s="165"/>
      <c r="ILD1348" s="165"/>
      <c r="ILE1348" s="165"/>
      <c r="ILF1348" s="165"/>
      <c r="ILG1348" s="165"/>
      <c r="ILH1348" s="165"/>
      <c r="ILI1348" s="165"/>
      <c r="ILJ1348" s="165"/>
      <c r="ILK1348" s="165"/>
      <c r="ILL1348" s="165"/>
      <c r="ILM1348" s="165"/>
      <c r="ILN1348" s="165"/>
      <c r="ILO1348" s="165"/>
      <c r="ILP1348" s="165"/>
      <c r="ILQ1348" s="165"/>
      <c r="ILR1348" s="165"/>
      <c r="ILS1348" s="165"/>
      <c r="ILT1348" s="165"/>
      <c r="ILU1348" s="165"/>
      <c r="ILV1348" s="165"/>
      <c r="ILW1348" s="165"/>
      <c r="ILX1348" s="165"/>
      <c r="ILY1348" s="165"/>
      <c r="ILZ1348" s="165"/>
      <c r="IMA1348" s="165"/>
      <c r="IMB1348" s="165"/>
      <c r="IMC1348" s="165"/>
      <c r="IMD1348" s="165"/>
      <c r="IME1348" s="165"/>
      <c r="IMF1348" s="165"/>
      <c r="IMG1348" s="165"/>
      <c r="IMH1348" s="165"/>
      <c r="IMI1348" s="165"/>
      <c r="IMJ1348" s="165"/>
      <c r="IMK1348" s="165"/>
      <c r="IML1348" s="165"/>
      <c r="IMM1348" s="165"/>
      <c r="IMN1348" s="165"/>
      <c r="IMO1348" s="165"/>
      <c r="IMP1348" s="165"/>
      <c r="IMQ1348" s="165"/>
      <c r="IMR1348" s="165"/>
      <c r="IMS1348" s="165"/>
      <c r="IMT1348" s="165"/>
      <c r="IMU1348" s="165"/>
      <c r="IMV1348" s="165"/>
      <c r="IMW1348" s="165"/>
      <c r="IMX1348" s="165"/>
      <c r="IMY1348" s="165"/>
      <c r="IMZ1348" s="165"/>
      <c r="INA1348" s="165"/>
      <c r="INB1348" s="165"/>
      <c r="INC1348" s="165"/>
      <c r="IND1348" s="165"/>
      <c r="INE1348" s="165"/>
      <c r="INF1348" s="165"/>
      <c r="ING1348" s="165"/>
      <c r="INH1348" s="165"/>
      <c r="INI1348" s="165"/>
      <c r="INJ1348" s="165"/>
      <c r="INK1348" s="165"/>
      <c r="INL1348" s="165"/>
      <c r="INM1348" s="165"/>
      <c r="INN1348" s="165"/>
      <c r="INO1348" s="165"/>
      <c r="INP1348" s="165"/>
      <c r="INQ1348" s="165"/>
      <c r="INR1348" s="165"/>
      <c r="INS1348" s="165"/>
      <c r="INT1348" s="165"/>
      <c r="INU1348" s="165"/>
      <c r="INV1348" s="165"/>
      <c r="INW1348" s="165"/>
      <c r="INX1348" s="165"/>
      <c r="INY1348" s="165"/>
      <c r="INZ1348" s="165"/>
      <c r="IOA1348" s="165"/>
      <c r="IOB1348" s="165"/>
      <c r="IOC1348" s="165"/>
      <c r="IOD1348" s="165"/>
      <c r="IOE1348" s="165"/>
      <c r="IOF1348" s="165"/>
      <c r="IOG1348" s="165"/>
      <c r="IOH1348" s="165"/>
      <c r="IOI1348" s="165"/>
      <c r="IOJ1348" s="165"/>
      <c r="IOK1348" s="165"/>
      <c r="IOL1348" s="165"/>
      <c r="IOM1348" s="165"/>
      <c r="ION1348" s="165"/>
      <c r="IOO1348" s="165"/>
      <c r="IOP1348" s="165"/>
      <c r="IOQ1348" s="165"/>
      <c r="IOR1348" s="165"/>
      <c r="IOS1348" s="165"/>
      <c r="IOT1348" s="165"/>
      <c r="IOU1348" s="165"/>
      <c r="IOV1348" s="165"/>
      <c r="IOW1348" s="165"/>
      <c r="IOX1348" s="165"/>
      <c r="IOY1348" s="165"/>
      <c r="IOZ1348" s="165"/>
      <c r="IPA1348" s="165"/>
      <c r="IPB1348" s="165"/>
      <c r="IPC1348" s="165"/>
      <c r="IPD1348" s="165"/>
      <c r="IPE1348" s="165"/>
      <c r="IPF1348" s="165"/>
      <c r="IPG1348" s="165"/>
      <c r="IPH1348" s="165"/>
      <c r="IPI1348" s="165"/>
      <c r="IPJ1348" s="165"/>
      <c r="IPK1348" s="165"/>
      <c r="IPL1348" s="165"/>
      <c r="IPM1348" s="165"/>
      <c r="IPN1348" s="165"/>
      <c r="IPO1348" s="165"/>
      <c r="IPP1348" s="165"/>
      <c r="IPQ1348" s="165"/>
      <c r="IPR1348" s="165"/>
      <c r="IPS1348" s="165"/>
      <c r="IPT1348" s="165"/>
      <c r="IPU1348" s="165"/>
      <c r="IPV1348" s="165"/>
      <c r="IPW1348" s="165"/>
      <c r="IPX1348" s="165"/>
      <c r="IPY1348" s="165"/>
      <c r="IPZ1348" s="165"/>
      <c r="IQA1348" s="165"/>
      <c r="IQB1348" s="165"/>
      <c r="IQC1348" s="165"/>
      <c r="IQD1348" s="165"/>
      <c r="IQE1348" s="165"/>
      <c r="IQF1348" s="165"/>
      <c r="IQG1348" s="165"/>
      <c r="IQH1348" s="165"/>
      <c r="IQI1348" s="165"/>
      <c r="IQJ1348" s="165"/>
      <c r="IQK1348" s="165"/>
      <c r="IQL1348" s="165"/>
      <c r="IQM1348" s="165"/>
      <c r="IQN1348" s="165"/>
      <c r="IQO1348" s="165"/>
      <c r="IQP1348" s="165"/>
      <c r="IQQ1348" s="165"/>
      <c r="IQR1348" s="165"/>
      <c r="IQS1348" s="165"/>
      <c r="IQT1348" s="165"/>
      <c r="IQU1348" s="165"/>
      <c r="IQV1348" s="165"/>
      <c r="IQW1348" s="165"/>
      <c r="IQX1348" s="165"/>
      <c r="IQY1348" s="165"/>
      <c r="IQZ1348" s="165"/>
      <c r="IRA1348" s="165"/>
      <c r="IRB1348" s="165"/>
      <c r="IRC1348" s="165"/>
      <c r="IRD1348" s="165"/>
      <c r="IRE1348" s="165"/>
      <c r="IRF1348" s="165"/>
      <c r="IRG1348" s="165"/>
      <c r="IRH1348" s="165"/>
      <c r="IRI1348" s="165"/>
      <c r="IRJ1348" s="165"/>
      <c r="IRK1348" s="165"/>
      <c r="IRL1348" s="165"/>
      <c r="IRM1348" s="165"/>
      <c r="IRN1348" s="165"/>
      <c r="IRO1348" s="165"/>
      <c r="IRP1348" s="165"/>
      <c r="IRQ1348" s="165"/>
      <c r="IRR1348" s="165"/>
      <c r="IRS1348" s="165"/>
      <c r="IRT1348" s="165"/>
      <c r="IRU1348" s="165"/>
      <c r="IRV1348" s="165"/>
      <c r="IRW1348" s="165"/>
      <c r="IRX1348" s="165"/>
      <c r="IRY1348" s="165"/>
      <c r="IRZ1348" s="165"/>
      <c r="ISA1348" s="165"/>
      <c r="ISB1348" s="165"/>
      <c r="ISC1348" s="165"/>
      <c r="ISD1348" s="165"/>
      <c r="ISE1348" s="165"/>
      <c r="ISF1348" s="165"/>
      <c r="ISG1348" s="165"/>
      <c r="ISH1348" s="165"/>
      <c r="ISI1348" s="165"/>
      <c r="ISJ1348" s="165"/>
      <c r="ISK1348" s="165"/>
      <c r="ISL1348" s="165"/>
      <c r="ISM1348" s="165"/>
      <c r="ISN1348" s="165"/>
      <c r="ISO1348" s="165"/>
      <c r="ISP1348" s="165"/>
      <c r="ISQ1348" s="165"/>
      <c r="ISR1348" s="165"/>
      <c r="ISS1348" s="165"/>
      <c r="IST1348" s="165"/>
      <c r="ISU1348" s="165"/>
      <c r="ISV1348" s="165"/>
      <c r="ISW1348" s="165"/>
      <c r="ISX1348" s="165"/>
      <c r="ISY1348" s="165"/>
      <c r="ISZ1348" s="165"/>
      <c r="ITA1348" s="165"/>
      <c r="ITB1348" s="165"/>
      <c r="ITC1348" s="165"/>
      <c r="ITD1348" s="165"/>
      <c r="ITE1348" s="165"/>
      <c r="ITF1348" s="165"/>
      <c r="ITG1348" s="165"/>
      <c r="ITH1348" s="165"/>
      <c r="ITI1348" s="165"/>
      <c r="ITJ1348" s="165"/>
      <c r="ITK1348" s="165"/>
      <c r="ITL1348" s="165"/>
      <c r="ITM1348" s="165"/>
      <c r="ITN1348" s="165"/>
      <c r="ITO1348" s="165"/>
      <c r="ITP1348" s="165"/>
      <c r="ITQ1348" s="165"/>
      <c r="ITR1348" s="165"/>
      <c r="ITS1348" s="165"/>
      <c r="ITT1348" s="165"/>
      <c r="ITU1348" s="165"/>
      <c r="ITV1348" s="165"/>
      <c r="ITW1348" s="165"/>
      <c r="ITX1348" s="165"/>
      <c r="ITY1348" s="165"/>
      <c r="ITZ1348" s="165"/>
      <c r="IUA1348" s="165"/>
      <c r="IUB1348" s="165"/>
      <c r="IUC1348" s="165"/>
      <c r="IUD1348" s="165"/>
      <c r="IUE1348" s="165"/>
      <c r="IUF1348" s="165"/>
      <c r="IUG1348" s="165"/>
      <c r="IUH1348" s="165"/>
      <c r="IUI1348" s="165"/>
      <c r="IUJ1348" s="165"/>
      <c r="IUK1348" s="165"/>
      <c r="IUL1348" s="165"/>
      <c r="IUM1348" s="165"/>
      <c r="IUN1348" s="165"/>
      <c r="IUO1348" s="165"/>
      <c r="IUP1348" s="165"/>
      <c r="IUQ1348" s="165"/>
      <c r="IUR1348" s="165"/>
      <c r="IUS1348" s="165"/>
      <c r="IUT1348" s="165"/>
      <c r="IUU1348" s="165"/>
      <c r="IUV1348" s="165"/>
      <c r="IUW1348" s="165"/>
      <c r="IUX1348" s="165"/>
      <c r="IUY1348" s="165"/>
      <c r="IUZ1348" s="165"/>
      <c r="IVA1348" s="165"/>
      <c r="IVB1348" s="165"/>
      <c r="IVC1348" s="165"/>
      <c r="IVD1348" s="165"/>
      <c r="IVE1348" s="165"/>
      <c r="IVF1348" s="165"/>
      <c r="IVG1348" s="165"/>
      <c r="IVH1348" s="165"/>
      <c r="IVI1348" s="165"/>
      <c r="IVJ1348" s="165"/>
      <c r="IVK1348" s="165"/>
      <c r="IVL1348" s="165"/>
      <c r="IVM1348" s="165"/>
      <c r="IVN1348" s="165"/>
      <c r="IVO1348" s="165"/>
      <c r="IVP1348" s="165"/>
      <c r="IVQ1348" s="165"/>
      <c r="IVR1348" s="165"/>
      <c r="IVS1348" s="165"/>
      <c r="IVT1348" s="165"/>
      <c r="IVU1348" s="165"/>
      <c r="IVV1348" s="165"/>
      <c r="IVW1348" s="165"/>
      <c r="IVX1348" s="165"/>
      <c r="IVY1348" s="165"/>
      <c r="IVZ1348" s="165"/>
      <c r="IWA1348" s="165"/>
      <c r="IWB1348" s="165"/>
      <c r="IWC1348" s="165"/>
      <c r="IWD1348" s="165"/>
      <c r="IWE1348" s="165"/>
      <c r="IWF1348" s="165"/>
      <c r="IWG1348" s="165"/>
      <c r="IWH1348" s="165"/>
      <c r="IWI1348" s="165"/>
      <c r="IWJ1348" s="165"/>
      <c r="IWK1348" s="165"/>
      <c r="IWL1348" s="165"/>
      <c r="IWM1348" s="165"/>
      <c r="IWN1348" s="165"/>
      <c r="IWO1348" s="165"/>
      <c r="IWP1348" s="165"/>
      <c r="IWQ1348" s="165"/>
      <c r="IWR1348" s="165"/>
      <c r="IWS1348" s="165"/>
      <c r="IWT1348" s="165"/>
      <c r="IWU1348" s="165"/>
      <c r="IWV1348" s="165"/>
      <c r="IWW1348" s="165"/>
      <c r="IWX1348" s="165"/>
      <c r="IWY1348" s="165"/>
      <c r="IWZ1348" s="165"/>
      <c r="IXA1348" s="165"/>
      <c r="IXB1348" s="165"/>
      <c r="IXC1348" s="165"/>
      <c r="IXD1348" s="165"/>
      <c r="IXE1348" s="165"/>
      <c r="IXF1348" s="165"/>
      <c r="IXG1348" s="165"/>
      <c r="IXH1348" s="165"/>
      <c r="IXI1348" s="165"/>
      <c r="IXJ1348" s="165"/>
      <c r="IXK1348" s="165"/>
      <c r="IXL1348" s="165"/>
      <c r="IXM1348" s="165"/>
      <c r="IXN1348" s="165"/>
      <c r="IXO1348" s="165"/>
      <c r="IXP1348" s="165"/>
      <c r="IXQ1348" s="165"/>
      <c r="IXR1348" s="165"/>
      <c r="IXS1348" s="165"/>
      <c r="IXT1348" s="165"/>
      <c r="IXU1348" s="165"/>
      <c r="IXV1348" s="165"/>
      <c r="IXW1348" s="165"/>
      <c r="IXX1348" s="165"/>
      <c r="IXY1348" s="165"/>
      <c r="IXZ1348" s="165"/>
      <c r="IYA1348" s="165"/>
      <c r="IYB1348" s="165"/>
      <c r="IYC1348" s="165"/>
      <c r="IYD1348" s="165"/>
      <c r="IYE1348" s="165"/>
      <c r="IYF1348" s="165"/>
      <c r="IYG1348" s="165"/>
      <c r="IYH1348" s="165"/>
      <c r="IYI1348" s="165"/>
      <c r="IYJ1348" s="165"/>
      <c r="IYK1348" s="165"/>
      <c r="IYL1348" s="165"/>
      <c r="IYM1348" s="165"/>
      <c r="IYN1348" s="165"/>
      <c r="IYO1348" s="165"/>
      <c r="IYP1348" s="165"/>
      <c r="IYQ1348" s="165"/>
      <c r="IYR1348" s="165"/>
      <c r="IYS1348" s="165"/>
      <c r="IYT1348" s="165"/>
      <c r="IYU1348" s="165"/>
      <c r="IYV1348" s="165"/>
      <c r="IYW1348" s="165"/>
      <c r="IYX1348" s="165"/>
      <c r="IYY1348" s="165"/>
      <c r="IYZ1348" s="165"/>
      <c r="IZA1348" s="165"/>
      <c r="IZB1348" s="165"/>
      <c r="IZC1348" s="165"/>
      <c r="IZD1348" s="165"/>
      <c r="IZE1348" s="165"/>
      <c r="IZF1348" s="165"/>
      <c r="IZG1348" s="165"/>
      <c r="IZH1348" s="165"/>
      <c r="IZI1348" s="165"/>
      <c r="IZJ1348" s="165"/>
      <c r="IZK1348" s="165"/>
      <c r="IZL1348" s="165"/>
      <c r="IZM1348" s="165"/>
      <c r="IZN1348" s="165"/>
      <c r="IZO1348" s="165"/>
      <c r="IZP1348" s="165"/>
      <c r="IZQ1348" s="165"/>
      <c r="IZR1348" s="165"/>
      <c r="IZS1348" s="165"/>
      <c r="IZT1348" s="165"/>
      <c r="IZU1348" s="165"/>
      <c r="IZV1348" s="165"/>
      <c r="IZW1348" s="165"/>
      <c r="IZX1348" s="165"/>
      <c r="IZY1348" s="165"/>
      <c r="IZZ1348" s="165"/>
      <c r="JAA1348" s="165"/>
      <c r="JAB1348" s="165"/>
      <c r="JAC1348" s="165"/>
      <c r="JAD1348" s="165"/>
      <c r="JAE1348" s="165"/>
      <c r="JAF1348" s="165"/>
      <c r="JAG1348" s="165"/>
      <c r="JAH1348" s="165"/>
      <c r="JAI1348" s="165"/>
      <c r="JAJ1348" s="165"/>
      <c r="JAK1348" s="165"/>
      <c r="JAL1348" s="165"/>
      <c r="JAM1348" s="165"/>
      <c r="JAN1348" s="165"/>
      <c r="JAO1348" s="165"/>
      <c r="JAP1348" s="165"/>
      <c r="JAQ1348" s="165"/>
      <c r="JAR1348" s="165"/>
      <c r="JAS1348" s="165"/>
      <c r="JAT1348" s="165"/>
      <c r="JAU1348" s="165"/>
      <c r="JAV1348" s="165"/>
      <c r="JAW1348" s="165"/>
      <c r="JAX1348" s="165"/>
      <c r="JAY1348" s="165"/>
      <c r="JAZ1348" s="165"/>
      <c r="JBA1348" s="165"/>
      <c r="JBB1348" s="165"/>
      <c r="JBC1348" s="165"/>
      <c r="JBD1348" s="165"/>
      <c r="JBE1348" s="165"/>
      <c r="JBF1348" s="165"/>
      <c r="JBG1348" s="165"/>
      <c r="JBH1348" s="165"/>
      <c r="JBI1348" s="165"/>
      <c r="JBJ1348" s="165"/>
      <c r="JBK1348" s="165"/>
      <c r="JBL1348" s="165"/>
      <c r="JBM1348" s="165"/>
      <c r="JBN1348" s="165"/>
      <c r="JBO1348" s="165"/>
      <c r="JBP1348" s="165"/>
      <c r="JBQ1348" s="165"/>
      <c r="JBR1348" s="165"/>
      <c r="JBS1348" s="165"/>
      <c r="JBT1348" s="165"/>
      <c r="JBU1348" s="165"/>
      <c r="JBV1348" s="165"/>
      <c r="JBW1348" s="165"/>
      <c r="JBX1348" s="165"/>
      <c r="JBY1348" s="165"/>
      <c r="JBZ1348" s="165"/>
      <c r="JCA1348" s="165"/>
      <c r="JCB1348" s="165"/>
      <c r="JCC1348" s="165"/>
      <c r="JCD1348" s="165"/>
      <c r="JCE1348" s="165"/>
      <c r="JCF1348" s="165"/>
      <c r="JCG1348" s="165"/>
      <c r="JCH1348" s="165"/>
      <c r="JCI1348" s="165"/>
      <c r="JCJ1348" s="165"/>
      <c r="JCK1348" s="165"/>
      <c r="JCL1348" s="165"/>
      <c r="JCM1348" s="165"/>
      <c r="JCN1348" s="165"/>
      <c r="JCO1348" s="165"/>
      <c r="JCP1348" s="165"/>
      <c r="JCQ1348" s="165"/>
      <c r="JCR1348" s="165"/>
      <c r="JCS1348" s="165"/>
      <c r="JCT1348" s="165"/>
      <c r="JCU1348" s="165"/>
      <c r="JCV1348" s="165"/>
      <c r="JCW1348" s="165"/>
      <c r="JCX1348" s="165"/>
      <c r="JCY1348" s="165"/>
      <c r="JCZ1348" s="165"/>
      <c r="JDA1348" s="165"/>
      <c r="JDB1348" s="165"/>
      <c r="JDC1348" s="165"/>
      <c r="JDD1348" s="165"/>
      <c r="JDE1348" s="165"/>
      <c r="JDF1348" s="165"/>
      <c r="JDG1348" s="165"/>
      <c r="JDH1348" s="165"/>
      <c r="JDI1348" s="165"/>
      <c r="JDJ1348" s="165"/>
      <c r="JDK1348" s="165"/>
      <c r="JDL1348" s="165"/>
      <c r="JDM1348" s="165"/>
      <c r="JDN1348" s="165"/>
      <c r="JDO1348" s="165"/>
      <c r="JDP1348" s="165"/>
      <c r="JDQ1348" s="165"/>
      <c r="JDR1348" s="165"/>
      <c r="JDS1348" s="165"/>
      <c r="JDT1348" s="165"/>
      <c r="JDU1348" s="165"/>
      <c r="JDV1348" s="165"/>
      <c r="JDW1348" s="165"/>
      <c r="JDX1348" s="165"/>
      <c r="JDY1348" s="165"/>
      <c r="JDZ1348" s="165"/>
      <c r="JEA1348" s="165"/>
      <c r="JEB1348" s="165"/>
      <c r="JEC1348" s="165"/>
      <c r="JED1348" s="165"/>
      <c r="JEE1348" s="165"/>
      <c r="JEF1348" s="165"/>
      <c r="JEG1348" s="165"/>
      <c r="JEH1348" s="165"/>
      <c r="JEI1348" s="165"/>
      <c r="JEJ1348" s="165"/>
      <c r="JEK1348" s="165"/>
      <c r="JEL1348" s="165"/>
      <c r="JEM1348" s="165"/>
      <c r="JEN1348" s="165"/>
      <c r="JEO1348" s="165"/>
      <c r="JEP1348" s="165"/>
      <c r="JEQ1348" s="165"/>
      <c r="JER1348" s="165"/>
      <c r="JES1348" s="165"/>
      <c r="JET1348" s="165"/>
      <c r="JEU1348" s="165"/>
      <c r="JEV1348" s="165"/>
      <c r="JEW1348" s="165"/>
      <c r="JEX1348" s="165"/>
      <c r="JEY1348" s="165"/>
      <c r="JEZ1348" s="165"/>
      <c r="JFA1348" s="165"/>
      <c r="JFB1348" s="165"/>
      <c r="JFC1348" s="165"/>
      <c r="JFD1348" s="165"/>
      <c r="JFE1348" s="165"/>
      <c r="JFF1348" s="165"/>
      <c r="JFG1348" s="165"/>
      <c r="JFH1348" s="165"/>
      <c r="JFI1348" s="165"/>
      <c r="JFJ1348" s="165"/>
      <c r="JFK1348" s="165"/>
      <c r="JFL1348" s="165"/>
      <c r="JFM1348" s="165"/>
      <c r="JFN1348" s="165"/>
      <c r="JFO1348" s="165"/>
      <c r="JFP1348" s="165"/>
      <c r="JFQ1348" s="165"/>
      <c r="JFR1348" s="165"/>
      <c r="JFS1348" s="165"/>
      <c r="JFT1348" s="165"/>
      <c r="JFU1348" s="165"/>
      <c r="JFV1348" s="165"/>
      <c r="JFW1348" s="165"/>
      <c r="JFX1348" s="165"/>
      <c r="JFY1348" s="165"/>
      <c r="JFZ1348" s="165"/>
      <c r="JGA1348" s="165"/>
      <c r="JGB1348" s="165"/>
      <c r="JGC1348" s="165"/>
      <c r="JGD1348" s="165"/>
      <c r="JGE1348" s="165"/>
      <c r="JGF1348" s="165"/>
      <c r="JGG1348" s="165"/>
      <c r="JGH1348" s="165"/>
      <c r="JGI1348" s="165"/>
      <c r="JGJ1348" s="165"/>
      <c r="JGK1348" s="165"/>
      <c r="JGL1348" s="165"/>
      <c r="JGM1348" s="165"/>
      <c r="JGN1348" s="165"/>
      <c r="JGO1348" s="165"/>
      <c r="JGP1348" s="165"/>
      <c r="JGQ1348" s="165"/>
      <c r="JGR1348" s="165"/>
      <c r="JGS1348" s="165"/>
      <c r="JGT1348" s="165"/>
      <c r="JGU1348" s="165"/>
      <c r="JGV1348" s="165"/>
      <c r="JGW1348" s="165"/>
      <c r="JGX1348" s="165"/>
      <c r="JGY1348" s="165"/>
      <c r="JGZ1348" s="165"/>
      <c r="JHA1348" s="165"/>
      <c r="JHB1348" s="165"/>
      <c r="JHC1348" s="165"/>
      <c r="JHD1348" s="165"/>
      <c r="JHE1348" s="165"/>
      <c r="JHF1348" s="165"/>
      <c r="JHG1348" s="165"/>
      <c r="JHH1348" s="165"/>
      <c r="JHI1348" s="165"/>
      <c r="JHJ1348" s="165"/>
      <c r="JHK1348" s="165"/>
      <c r="JHL1348" s="165"/>
      <c r="JHM1348" s="165"/>
      <c r="JHN1348" s="165"/>
      <c r="JHO1348" s="165"/>
      <c r="JHP1348" s="165"/>
      <c r="JHQ1348" s="165"/>
      <c r="JHR1348" s="165"/>
      <c r="JHS1348" s="165"/>
      <c r="JHT1348" s="165"/>
      <c r="JHU1348" s="165"/>
      <c r="JHV1348" s="165"/>
      <c r="JHW1348" s="165"/>
      <c r="JHX1348" s="165"/>
      <c r="JHY1348" s="165"/>
      <c r="JHZ1348" s="165"/>
      <c r="JIA1348" s="165"/>
      <c r="JIB1348" s="165"/>
      <c r="JIC1348" s="165"/>
      <c r="JID1348" s="165"/>
      <c r="JIE1348" s="165"/>
      <c r="JIF1348" s="165"/>
      <c r="JIG1348" s="165"/>
      <c r="JIH1348" s="165"/>
      <c r="JII1348" s="165"/>
      <c r="JIJ1348" s="165"/>
      <c r="JIK1348" s="165"/>
      <c r="JIL1348" s="165"/>
      <c r="JIM1348" s="165"/>
      <c r="JIN1348" s="165"/>
      <c r="JIO1348" s="165"/>
      <c r="JIP1348" s="165"/>
      <c r="JIQ1348" s="165"/>
      <c r="JIR1348" s="165"/>
      <c r="JIS1348" s="165"/>
      <c r="JIT1348" s="165"/>
      <c r="JIU1348" s="165"/>
      <c r="JIV1348" s="165"/>
      <c r="JIW1348" s="165"/>
      <c r="JIX1348" s="165"/>
      <c r="JIY1348" s="165"/>
      <c r="JIZ1348" s="165"/>
      <c r="JJA1348" s="165"/>
      <c r="JJB1348" s="165"/>
      <c r="JJC1348" s="165"/>
      <c r="JJD1348" s="165"/>
      <c r="JJE1348" s="165"/>
      <c r="JJF1348" s="165"/>
      <c r="JJG1348" s="165"/>
      <c r="JJH1348" s="165"/>
      <c r="JJI1348" s="165"/>
      <c r="JJJ1348" s="165"/>
      <c r="JJK1348" s="165"/>
      <c r="JJL1348" s="165"/>
      <c r="JJM1348" s="165"/>
      <c r="JJN1348" s="165"/>
      <c r="JJO1348" s="165"/>
      <c r="JJP1348" s="165"/>
      <c r="JJQ1348" s="165"/>
      <c r="JJR1348" s="165"/>
      <c r="JJS1348" s="165"/>
      <c r="JJT1348" s="165"/>
      <c r="JJU1348" s="165"/>
      <c r="JJV1348" s="165"/>
      <c r="JJW1348" s="165"/>
      <c r="JJX1348" s="165"/>
      <c r="JJY1348" s="165"/>
      <c r="JJZ1348" s="165"/>
      <c r="JKA1348" s="165"/>
      <c r="JKB1348" s="165"/>
      <c r="JKC1348" s="165"/>
      <c r="JKD1348" s="165"/>
      <c r="JKE1348" s="165"/>
      <c r="JKF1348" s="165"/>
      <c r="JKG1348" s="165"/>
      <c r="JKH1348" s="165"/>
      <c r="JKI1348" s="165"/>
      <c r="JKJ1348" s="165"/>
      <c r="JKK1348" s="165"/>
      <c r="JKL1348" s="165"/>
      <c r="JKM1348" s="165"/>
      <c r="JKN1348" s="165"/>
      <c r="JKO1348" s="165"/>
      <c r="JKP1348" s="165"/>
      <c r="JKQ1348" s="165"/>
      <c r="JKR1348" s="165"/>
      <c r="JKS1348" s="165"/>
      <c r="JKT1348" s="165"/>
      <c r="JKU1348" s="165"/>
      <c r="JKV1348" s="165"/>
      <c r="JKW1348" s="165"/>
      <c r="JKX1348" s="165"/>
      <c r="JKY1348" s="165"/>
      <c r="JKZ1348" s="165"/>
      <c r="JLA1348" s="165"/>
      <c r="JLB1348" s="165"/>
      <c r="JLC1348" s="165"/>
      <c r="JLD1348" s="165"/>
      <c r="JLE1348" s="165"/>
      <c r="JLF1348" s="165"/>
      <c r="JLG1348" s="165"/>
      <c r="JLH1348" s="165"/>
      <c r="JLI1348" s="165"/>
      <c r="JLJ1348" s="165"/>
      <c r="JLK1348" s="165"/>
      <c r="JLL1348" s="165"/>
      <c r="JLM1348" s="165"/>
      <c r="JLN1348" s="165"/>
      <c r="JLO1348" s="165"/>
      <c r="JLP1348" s="165"/>
      <c r="JLQ1348" s="165"/>
      <c r="JLR1348" s="165"/>
      <c r="JLS1348" s="165"/>
      <c r="JLT1348" s="165"/>
      <c r="JLU1348" s="165"/>
      <c r="JLV1348" s="165"/>
      <c r="JLW1348" s="165"/>
      <c r="JLX1348" s="165"/>
      <c r="JLY1348" s="165"/>
      <c r="JLZ1348" s="165"/>
      <c r="JMA1348" s="165"/>
      <c r="JMB1348" s="165"/>
      <c r="JMC1348" s="165"/>
      <c r="JMD1348" s="165"/>
      <c r="JME1348" s="165"/>
      <c r="JMF1348" s="165"/>
      <c r="JMG1348" s="165"/>
      <c r="JMH1348" s="165"/>
      <c r="JMI1348" s="165"/>
      <c r="JMJ1348" s="165"/>
      <c r="JMK1348" s="165"/>
      <c r="JML1348" s="165"/>
      <c r="JMM1348" s="165"/>
      <c r="JMN1348" s="165"/>
      <c r="JMO1348" s="165"/>
      <c r="JMP1348" s="165"/>
      <c r="JMQ1348" s="165"/>
      <c r="JMR1348" s="165"/>
      <c r="JMS1348" s="165"/>
      <c r="JMT1348" s="165"/>
      <c r="JMU1348" s="165"/>
      <c r="JMV1348" s="165"/>
      <c r="JMW1348" s="165"/>
      <c r="JMX1348" s="165"/>
      <c r="JMY1348" s="165"/>
      <c r="JMZ1348" s="165"/>
      <c r="JNA1348" s="165"/>
      <c r="JNB1348" s="165"/>
      <c r="JNC1348" s="165"/>
      <c r="JND1348" s="165"/>
      <c r="JNE1348" s="165"/>
      <c r="JNF1348" s="165"/>
      <c r="JNG1348" s="165"/>
      <c r="JNH1348" s="165"/>
      <c r="JNI1348" s="165"/>
      <c r="JNJ1348" s="165"/>
      <c r="JNK1348" s="165"/>
      <c r="JNL1348" s="165"/>
      <c r="JNM1348" s="165"/>
      <c r="JNN1348" s="165"/>
      <c r="JNO1348" s="165"/>
      <c r="JNP1348" s="165"/>
      <c r="JNQ1348" s="165"/>
      <c r="JNR1348" s="165"/>
      <c r="JNS1348" s="165"/>
      <c r="JNT1348" s="165"/>
      <c r="JNU1348" s="165"/>
      <c r="JNV1348" s="165"/>
      <c r="JNW1348" s="165"/>
      <c r="JNX1348" s="165"/>
      <c r="JNY1348" s="165"/>
      <c r="JNZ1348" s="165"/>
      <c r="JOA1348" s="165"/>
      <c r="JOB1348" s="165"/>
      <c r="JOC1348" s="165"/>
      <c r="JOD1348" s="165"/>
      <c r="JOE1348" s="165"/>
      <c r="JOF1348" s="165"/>
      <c r="JOG1348" s="165"/>
      <c r="JOH1348" s="165"/>
      <c r="JOI1348" s="165"/>
      <c r="JOJ1348" s="165"/>
      <c r="JOK1348" s="165"/>
      <c r="JOL1348" s="165"/>
      <c r="JOM1348" s="165"/>
      <c r="JON1348" s="165"/>
      <c r="JOO1348" s="165"/>
      <c r="JOP1348" s="165"/>
      <c r="JOQ1348" s="165"/>
      <c r="JOR1348" s="165"/>
      <c r="JOS1348" s="165"/>
      <c r="JOT1348" s="165"/>
      <c r="JOU1348" s="165"/>
      <c r="JOV1348" s="165"/>
      <c r="JOW1348" s="165"/>
      <c r="JOX1348" s="165"/>
      <c r="JOY1348" s="165"/>
      <c r="JOZ1348" s="165"/>
      <c r="JPA1348" s="165"/>
      <c r="JPB1348" s="165"/>
      <c r="JPC1348" s="165"/>
      <c r="JPD1348" s="165"/>
      <c r="JPE1348" s="165"/>
      <c r="JPF1348" s="165"/>
      <c r="JPG1348" s="165"/>
      <c r="JPH1348" s="165"/>
      <c r="JPI1348" s="165"/>
      <c r="JPJ1348" s="165"/>
      <c r="JPK1348" s="165"/>
      <c r="JPL1348" s="165"/>
      <c r="JPM1348" s="165"/>
      <c r="JPN1348" s="165"/>
      <c r="JPO1348" s="165"/>
      <c r="JPP1348" s="165"/>
      <c r="JPQ1348" s="165"/>
      <c r="JPR1348" s="165"/>
      <c r="JPS1348" s="165"/>
      <c r="JPT1348" s="165"/>
      <c r="JPU1348" s="165"/>
      <c r="JPV1348" s="165"/>
      <c r="JPW1348" s="165"/>
      <c r="JPX1348" s="165"/>
      <c r="JPY1348" s="165"/>
      <c r="JPZ1348" s="165"/>
      <c r="JQA1348" s="165"/>
      <c r="JQB1348" s="165"/>
      <c r="JQC1348" s="165"/>
      <c r="JQD1348" s="165"/>
      <c r="JQE1348" s="165"/>
      <c r="JQF1348" s="165"/>
      <c r="JQG1348" s="165"/>
      <c r="JQH1348" s="165"/>
      <c r="JQI1348" s="165"/>
      <c r="JQJ1348" s="165"/>
      <c r="JQK1348" s="165"/>
      <c r="JQL1348" s="165"/>
      <c r="JQM1348" s="165"/>
      <c r="JQN1348" s="165"/>
      <c r="JQO1348" s="165"/>
      <c r="JQP1348" s="165"/>
      <c r="JQQ1348" s="165"/>
      <c r="JQR1348" s="165"/>
      <c r="JQS1348" s="165"/>
      <c r="JQT1348" s="165"/>
      <c r="JQU1348" s="165"/>
      <c r="JQV1348" s="165"/>
      <c r="JQW1348" s="165"/>
      <c r="JQX1348" s="165"/>
      <c r="JQY1348" s="165"/>
      <c r="JQZ1348" s="165"/>
      <c r="JRA1348" s="165"/>
      <c r="JRB1348" s="165"/>
      <c r="JRC1348" s="165"/>
      <c r="JRD1348" s="165"/>
      <c r="JRE1348" s="165"/>
      <c r="JRF1348" s="165"/>
      <c r="JRG1348" s="165"/>
      <c r="JRH1348" s="165"/>
      <c r="JRI1348" s="165"/>
      <c r="JRJ1348" s="165"/>
      <c r="JRK1348" s="165"/>
      <c r="JRL1348" s="165"/>
      <c r="JRM1348" s="165"/>
      <c r="JRN1348" s="165"/>
      <c r="JRO1348" s="165"/>
      <c r="JRP1348" s="165"/>
      <c r="JRQ1348" s="165"/>
      <c r="JRR1348" s="165"/>
      <c r="JRS1348" s="165"/>
      <c r="JRT1348" s="165"/>
      <c r="JRU1348" s="165"/>
      <c r="JRV1348" s="165"/>
      <c r="JRW1348" s="165"/>
      <c r="JRX1348" s="165"/>
      <c r="JRY1348" s="165"/>
      <c r="JRZ1348" s="165"/>
      <c r="JSA1348" s="165"/>
      <c r="JSB1348" s="165"/>
      <c r="JSC1348" s="165"/>
      <c r="JSD1348" s="165"/>
      <c r="JSE1348" s="165"/>
      <c r="JSF1348" s="165"/>
      <c r="JSG1348" s="165"/>
      <c r="JSH1348" s="165"/>
      <c r="JSI1348" s="165"/>
      <c r="JSJ1348" s="165"/>
      <c r="JSK1348" s="165"/>
      <c r="JSL1348" s="165"/>
      <c r="JSM1348" s="165"/>
      <c r="JSN1348" s="165"/>
      <c r="JSO1348" s="165"/>
      <c r="JSP1348" s="165"/>
      <c r="JSQ1348" s="165"/>
      <c r="JSR1348" s="165"/>
      <c r="JSS1348" s="165"/>
      <c r="JST1348" s="165"/>
      <c r="JSU1348" s="165"/>
      <c r="JSV1348" s="165"/>
      <c r="JSW1348" s="165"/>
      <c r="JSX1348" s="165"/>
      <c r="JSY1348" s="165"/>
      <c r="JSZ1348" s="165"/>
      <c r="JTA1348" s="165"/>
      <c r="JTB1348" s="165"/>
      <c r="JTC1348" s="165"/>
      <c r="JTD1348" s="165"/>
      <c r="JTE1348" s="165"/>
      <c r="JTF1348" s="165"/>
      <c r="JTG1348" s="165"/>
      <c r="JTH1348" s="165"/>
      <c r="JTI1348" s="165"/>
      <c r="JTJ1348" s="165"/>
      <c r="JTK1348" s="165"/>
      <c r="JTL1348" s="165"/>
      <c r="JTM1348" s="165"/>
      <c r="JTN1348" s="165"/>
      <c r="JTO1348" s="165"/>
      <c r="JTP1348" s="165"/>
      <c r="JTQ1348" s="165"/>
      <c r="JTR1348" s="165"/>
      <c r="JTS1348" s="165"/>
      <c r="JTT1348" s="165"/>
      <c r="JTU1348" s="165"/>
      <c r="JTV1348" s="165"/>
      <c r="JTW1348" s="165"/>
      <c r="JTX1348" s="165"/>
      <c r="JTY1348" s="165"/>
      <c r="JTZ1348" s="165"/>
      <c r="JUA1348" s="165"/>
      <c r="JUB1348" s="165"/>
      <c r="JUC1348" s="165"/>
      <c r="JUD1348" s="165"/>
      <c r="JUE1348" s="165"/>
      <c r="JUF1348" s="165"/>
      <c r="JUG1348" s="165"/>
      <c r="JUH1348" s="165"/>
      <c r="JUI1348" s="165"/>
      <c r="JUJ1348" s="165"/>
      <c r="JUK1348" s="165"/>
      <c r="JUL1348" s="165"/>
      <c r="JUM1348" s="165"/>
      <c r="JUN1348" s="165"/>
      <c r="JUO1348" s="165"/>
      <c r="JUP1348" s="165"/>
      <c r="JUQ1348" s="165"/>
      <c r="JUR1348" s="165"/>
      <c r="JUS1348" s="165"/>
      <c r="JUT1348" s="165"/>
      <c r="JUU1348" s="165"/>
      <c r="JUV1348" s="165"/>
      <c r="JUW1348" s="165"/>
      <c r="JUX1348" s="165"/>
      <c r="JUY1348" s="165"/>
      <c r="JUZ1348" s="165"/>
      <c r="JVA1348" s="165"/>
      <c r="JVB1348" s="165"/>
      <c r="JVC1348" s="165"/>
      <c r="JVD1348" s="165"/>
      <c r="JVE1348" s="165"/>
      <c r="JVF1348" s="165"/>
      <c r="JVG1348" s="165"/>
      <c r="JVH1348" s="165"/>
      <c r="JVI1348" s="165"/>
      <c r="JVJ1348" s="165"/>
      <c r="JVK1348" s="165"/>
      <c r="JVL1348" s="165"/>
      <c r="JVM1348" s="165"/>
      <c r="JVN1348" s="165"/>
      <c r="JVO1348" s="165"/>
      <c r="JVP1348" s="165"/>
      <c r="JVQ1348" s="165"/>
      <c r="JVR1348" s="165"/>
      <c r="JVS1348" s="165"/>
      <c r="JVT1348" s="165"/>
      <c r="JVU1348" s="165"/>
      <c r="JVV1348" s="165"/>
      <c r="JVW1348" s="165"/>
      <c r="JVX1348" s="165"/>
      <c r="JVY1348" s="165"/>
      <c r="JVZ1348" s="165"/>
      <c r="JWA1348" s="165"/>
      <c r="JWB1348" s="165"/>
      <c r="JWC1348" s="165"/>
      <c r="JWD1348" s="165"/>
      <c r="JWE1348" s="165"/>
      <c r="JWF1348" s="165"/>
      <c r="JWG1348" s="165"/>
      <c r="JWH1348" s="165"/>
      <c r="JWI1348" s="165"/>
      <c r="JWJ1348" s="165"/>
      <c r="JWK1348" s="165"/>
      <c r="JWL1348" s="165"/>
      <c r="JWM1348" s="165"/>
      <c r="JWN1348" s="165"/>
      <c r="JWO1348" s="165"/>
      <c r="JWP1348" s="165"/>
      <c r="JWQ1348" s="165"/>
      <c r="JWR1348" s="165"/>
      <c r="JWS1348" s="165"/>
      <c r="JWT1348" s="165"/>
      <c r="JWU1348" s="165"/>
      <c r="JWV1348" s="165"/>
      <c r="JWW1348" s="165"/>
      <c r="JWX1348" s="165"/>
      <c r="JWY1348" s="165"/>
      <c r="JWZ1348" s="165"/>
      <c r="JXA1348" s="165"/>
      <c r="JXB1348" s="165"/>
      <c r="JXC1348" s="165"/>
      <c r="JXD1348" s="165"/>
      <c r="JXE1348" s="165"/>
      <c r="JXF1348" s="165"/>
      <c r="JXG1348" s="165"/>
      <c r="JXH1348" s="165"/>
      <c r="JXI1348" s="165"/>
      <c r="JXJ1348" s="165"/>
      <c r="JXK1348" s="165"/>
      <c r="JXL1348" s="165"/>
      <c r="JXM1348" s="165"/>
      <c r="JXN1348" s="165"/>
      <c r="JXO1348" s="165"/>
      <c r="JXP1348" s="165"/>
      <c r="JXQ1348" s="165"/>
      <c r="JXR1348" s="165"/>
      <c r="JXS1348" s="165"/>
      <c r="JXT1348" s="165"/>
      <c r="JXU1348" s="165"/>
      <c r="JXV1348" s="165"/>
      <c r="JXW1348" s="165"/>
      <c r="JXX1348" s="165"/>
      <c r="JXY1348" s="165"/>
      <c r="JXZ1348" s="165"/>
      <c r="JYA1348" s="165"/>
      <c r="JYB1348" s="165"/>
      <c r="JYC1348" s="165"/>
      <c r="JYD1348" s="165"/>
      <c r="JYE1348" s="165"/>
      <c r="JYF1348" s="165"/>
      <c r="JYG1348" s="165"/>
      <c r="JYH1348" s="165"/>
      <c r="JYI1348" s="165"/>
      <c r="JYJ1348" s="165"/>
      <c r="JYK1348" s="165"/>
      <c r="JYL1348" s="165"/>
      <c r="JYM1348" s="165"/>
      <c r="JYN1348" s="165"/>
      <c r="JYO1348" s="165"/>
      <c r="JYP1348" s="165"/>
      <c r="JYQ1348" s="165"/>
      <c r="JYR1348" s="165"/>
      <c r="JYS1348" s="165"/>
      <c r="JYT1348" s="165"/>
      <c r="JYU1348" s="165"/>
      <c r="JYV1348" s="165"/>
      <c r="JYW1348" s="165"/>
      <c r="JYX1348" s="165"/>
      <c r="JYY1348" s="165"/>
      <c r="JYZ1348" s="165"/>
      <c r="JZA1348" s="165"/>
      <c r="JZB1348" s="165"/>
      <c r="JZC1348" s="165"/>
      <c r="JZD1348" s="165"/>
      <c r="JZE1348" s="165"/>
      <c r="JZF1348" s="165"/>
      <c r="JZG1348" s="165"/>
      <c r="JZH1348" s="165"/>
      <c r="JZI1348" s="165"/>
      <c r="JZJ1348" s="165"/>
      <c r="JZK1348" s="165"/>
      <c r="JZL1348" s="165"/>
      <c r="JZM1348" s="165"/>
      <c r="JZN1348" s="165"/>
      <c r="JZO1348" s="165"/>
      <c r="JZP1348" s="165"/>
      <c r="JZQ1348" s="165"/>
      <c r="JZR1348" s="165"/>
      <c r="JZS1348" s="165"/>
      <c r="JZT1348" s="165"/>
      <c r="JZU1348" s="165"/>
      <c r="JZV1348" s="165"/>
      <c r="JZW1348" s="165"/>
      <c r="JZX1348" s="165"/>
      <c r="JZY1348" s="165"/>
      <c r="JZZ1348" s="165"/>
      <c r="KAA1348" s="165"/>
      <c r="KAB1348" s="165"/>
      <c r="KAC1348" s="165"/>
      <c r="KAD1348" s="165"/>
      <c r="KAE1348" s="165"/>
      <c r="KAF1348" s="165"/>
      <c r="KAG1348" s="165"/>
      <c r="KAH1348" s="165"/>
      <c r="KAI1348" s="165"/>
      <c r="KAJ1348" s="165"/>
      <c r="KAK1348" s="165"/>
      <c r="KAL1348" s="165"/>
      <c r="KAM1348" s="165"/>
      <c r="KAN1348" s="165"/>
      <c r="KAO1348" s="165"/>
      <c r="KAP1348" s="165"/>
      <c r="KAQ1348" s="165"/>
      <c r="KAR1348" s="165"/>
      <c r="KAS1348" s="165"/>
      <c r="KAT1348" s="165"/>
      <c r="KAU1348" s="165"/>
      <c r="KAV1348" s="165"/>
      <c r="KAW1348" s="165"/>
      <c r="KAX1348" s="165"/>
      <c r="KAY1348" s="165"/>
      <c r="KAZ1348" s="165"/>
      <c r="KBA1348" s="165"/>
      <c r="KBB1348" s="165"/>
      <c r="KBC1348" s="165"/>
      <c r="KBD1348" s="165"/>
      <c r="KBE1348" s="165"/>
      <c r="KBF1348" s="165"/>
      <c r="KBG1348" s="165"/>
      <c r="KBH1348" s="165"/>
      <c r="KBI1348" s="165"/>
      <c r="KBJ1348" s="165"/>
      <c r="KBK1348" s="165"/>
      <c r="KBL1348" s="165"/>
      <c r="KBM1348" s="165"/>
      <c r="KBN1348" s="165"/>
      <c r="KBO1348" s="165"/>
      <c r="KBP1348" s="165"/>
      <c r="KBQ1348" s="165"/>
      <c r="KBR1348" s="165"/>
      <c r="KBS1348" s="165"/>
      <c r="KBT1348" s="165"/>
      <c r="KBU1348" s="165"/>
      <c r="KBV1348" s="165"/>
      <c r="KBW1348" s="165"/>
      <c r="KBX1348" s="165"/>
      <c r="KBY1348" s="165"/>
      <c r="KBZ1348" s="165"/>
      <c r="KCA1348" s="165"/>
      <c r="KCB1348" s="165"/>
      <c r="KCC1348" s="165"/>
      <c r="KCD1348" s="165"/>
      <c r="KCE1348" s="165"/>
      <c r="KCF1348" s="165"/>
      <c r="KCG1348" s="165"/>
      <c r="KCH1348" s="165"/>
      <c r="KCI1348" s="165"/>
      <c r="KCJ1348" s="165"/>
      <c r="KCK1348" s="165"/>
      <c r="KCL1348" s="165"/>
      <c r="KCM1348" s="165"/>
      <c r="KCN1348" s="165"/>
      <c r="KCO1348" s="165"/>
      <c r="KCP1348" s="165"/>
      <c r="KCQ1348" s="165"/>
      <c r="KCR1348" s="165"/>
      <c r="KCS1348" s="165"/>
      <c r="KCT1348" s="165"/>
      <c r="KCU1348" s="165"/>
      <c r="KCV1348" s="165"/>
      <c r="KCW1348" s="165"/>
      <c r="KCX1348" s="165"/>
      <c r="KCY1348" s="165"/>
      <c r="KCZ1348" s="165"/>
      <c r="KDA1348" s="165"/>
      <c r="KDB1348" s="165"/>
      <c r="KDC1348" s="165"/>
      <c r="KDD1348" s="165"/>
      <c r="KDE1348" s="165"/>
      <c r="KDF1348" s="165"/>
      <c r="KDG1348" s="165"/>
      <c r="KDH1348" s="165"/>
      <c r="KDI1348" s="165"/>
      <c r="KDJ1348" s="165"/>
      <c r="KDK1348" s="165"/>
      <c r="KDL1348" s="165"/>
      <c r="KDM1348" s="165"/>
      <c r="KDN1348" s="165"/>
      <c r="KDO1348" s="165"/>
      <c r="KDP1348" s="165"/>
      <c r="KDQ1348" s="165"/>
      <c r="KDR1348" s="165"/>
      <c r="KDS1348" s="165"/>
      <c r="KDT1348" s="165"/>
      <c r="KDU1348" s="165"/>
      <c r="KDV1348" s="165"/>
      <c r="KDW1348" s="165"/>
      <c r="KDX1348" s="165"/>
      <c r="KDY1348" s="165"/>
      <c r="KDZ1348" s="165"/>
      <c r="KEA1348" s="165"/>
      <c r="KEB1348" s="165"/>
      <c r="KEC1348" s="165"/>
      <c r="KED1348" s="165"/>
      <c r="KEE1348" s="165"/>
      <c r="KEF1348" s="165"/>
      <c r="KEG1348" s="165"/>
      <c r="KEH1348" s="165"/>
      <c r="KEI1348" s="165"/>
      <c r="KEJ1348" s="165"/>
      <c r="KEK1348" s="165"/>
      <c r="KEL1348" s="165"/>
      <c r="KEM1348" s="165"/>
      <c r="KEN1348" s="165"/>
      <c r="KEO1348" s="165"/>
      <c r="KEP1348" s="165"/>
      <c r="KEQ1348" s="165"/>
      <c r="KER1348" s="165"/>
      <c r="KES1348" s="165"/>
      <c r="KET1348" s="165"/>
      <c r="KEU1348" s="165"/>
      <c r="KEV1348" s="165"/>
      <c r="KEW1348" s="165"/>
      <c r="KEX1348" s="165"/>
      <c r="KEY1348" s="165"/>
      <c r="KEZ1348" s="165"/>
      <c r="KFA1348" s="165"/>
      <c r="KFB1348" s="165"/>
      <c r="KFC1348" s="165"/>
      <c r="KFD1348" s="165"/>
      <c r="KFE1348" s="165"/>
      <c r="KFF1348" s="165"/>
      <c r="KFG1348" s="165"/>
      <c r="KFH1348" s="165"/>
      <c r="KFI1348" s="165"/>
      <c r="KFJ1348" s="165"/>
      <c r="KFK1348" s="165"/>
      <c r="KFL1348" s="165"/>
      <c r="KFM1348" s="165"/>
      <c r="KFN1348" s="165"/>
      <c r="KFO1348" s="165"/>
      <c r="KFP1348" s="165"/>
      <c r="KFQ1348" s="165"/>
      <c r="KFR1348" s="165"/>
      <c r="KFS1348" s="165"/>
      <c r="KFT1348" s="165"/>
      <c r="KFU1348" s="165"/>
      <c r="KFV1348" s="165"/>
      <c r="KFW1348" s="165"/>
      <c r="KFX1348" s="165"/>
      <c r="KFY1348" s="165"/>
      <c r="KFZ1348" s="165"/>
      <c r="KGA1348" s="165"/>
      <c r="KGB1348" s="165"/>
      <c r="KGC1348" s="165"/>
      <c r="KGD1348" s="165"/>
      <c r="KGE1348" s="165"/>
      <c r="KGF1348" s="165"/>
      <c r="KGG1348" s="165"/>
      <c r="KGH1348" s="165"/>
      <c r="KGI1348" s="165"/>
      <c r="KGJ1348" s="165"/>
      <c r="KGK1348" s="165"/>
      <c r="KGL1348" s="165"/>
      <c r="KGM1348" s="165"/>
      <c r="KGN1348" s="165"/>
      <c r="KGO1348" s="165"/>
      <c r="KGP1348" s="165"/>
      <c r="KGQ1348" s="165"/>
      <c r="KGR1348" s="165"/>
      <c r="KGS1348" s="165"/>
      <c r="KGT1348" s="165"/>
      <c r="KGU1348" s="165"/>
      <c r="KGV1348" s="165"/>
      <c r="KGW1348" s="165"/>
      <c r="KGX1348" s="165"/>
      <c r="KGY1348" s="165"/>
      <c r="KGZ1348" s="165"/>
      <c r="KHA1348" s="165"/>
      <c r="KHB1348" s="165"/>
      <c r="KHC1348" s="165"/>
      <c r="KHD1348" s="165"/>
      <c r="KHE1348" s="165"/>
      <c r="KHF1348" s="165"/>
      <c r="KHG1348" s="165"/>
      <c r="KHH1348" s="165"/>
      <c r="KHI1348" s="165"/>
      <c r="KHJ1348" s="165"/>
      <c r="KHK1348" s="165"/>
      <c r="KHL1348" s="165"/>
      <c r="KHM1348" s="165"/>
      <c r="KHN1348" s="165"/>
      <c r="KHO1348" s="165"/>
      <c r="KHP1348" s="165"/>
      <c r="KHQ1348" s="165"/>
      <c r="KHR1348" s="165"/>
      <c r="KHS1348" s="165"/>
      <c r="KHT1348" s="165"/>
      <c r="KHU1348" s="165"/>
      <c r="KHV1348" s="165"/>
      <c r="KHW1348" s="165"/>
      <c r="KHX1348" s="165"/>
      <c r="KHY1348" s="165"/>
      <c r="KHZ1348" s="165"/>
      <c r="KIA1348" s="165"/>
      <c r="KIB1348" s="165"/>
      <c r="KIC1348" s="165"/>
      <c r="KID1348" s="165"/>
      <c r="KIE1348" s="165"/>
      <c r="KIF1348" s="165"/>
      <c r="KIG1348" s="165"/>
      <c r="KIH1348" s="165"/>
      <c r="KII1348" s="165"/>
      <c r="KIJ1348" s="165"/>
      <c r="KIK1348" s="165"/>
      <c r="KIL1348" s="165"/>
      <c r="KIM1348" s="165"/>
      <c r="KIN1348" s="165"/>
      <c r="KIO1348" s="165"/>
      <c r="KIP1348" s="165"/>
      <c r="KIQ1348" s="165"/>
      <c r="KIR1348" s="165"/>
      <c r="KIS1348" s="165"/>
      <c r="KIT1348" s="165"/>
      <c r="KIU1348" s="165"/>
      <c r="KIV1348" s="165"/>
      <c r="KIW1348" s="165"/>
      <c r="KIX1348" s="165"/>
      <c r="KIY1348" s="165"/>
      <c r="KIZ1348" s="165"/>
      <c r="KJA1348" s="165"/>
      <c r="KJB1348" s="165"/>
      <c r="KJC1348" s="165"/>
      <c r="KJD1348" s="165"/>
      <c r="KJE1348" s="165"/>
      <c r="KJF1348" s="165"/>
      <c r="KJG1348" s="165"/>
      <c r="KJH1348" s="165"/>
      <c r="KJI1348" s="165"/>
      <c r="KJJ1348" s="165"/>
      <c r="KJK1348" s="165"/>
      <c r="KJL1348" s="165"/>
      <c r="KJM1348" s="165"/>
      <c r="KJN1348" s="165"/>
      <c r="KJO1348" s="165"/>
      <c r="KJP1348" s="165"/>
      <c r="KJQ1348" s="165"/>
      <c r="KJR1348" s="165"/>
      <c r="KJS1348" s="165"/>
      <c r="KJT1348" s="165"/>
      <c r="KJU1348" s="165"/>
      <c r="KJV1348" s="165"/>
      <c r="KJW1348" s="165"/>
      <c r="KJX1348" s="165"/>
      <c r="KJY1348" s="165"/>
      <c r="KJZ1348" s="165"/>
      <c r="KKA1348" s="165"/>
      <c r="KKB1348" s="165"/>
      <c r="KKC1348" s="165"/>
      <c r="KKD1348" s="165"/>
      <c r="KKE1348" s="165"/>
      <c r="KKF1348" s="165"/>
      <c r="KKG1348" s="165"/>
      <c r="KKH1348" s="165"/>
      <c r="KKI1348" s="165"/>
      <c r="KKJ1348" s="165"/>
      <c r="KKK1348" s="165"/>
      <c r="KKL1348" s="165"/>
      <c r="KKM1348" s="165"/>
      <c r="KKN1348" s="165"/>
      <c r="KKO1348" s="165"/>
      <c r="KKP1348" s="165"/>
      <c r="KKQ1348" s="165"/>
      <c r="KKR1348" s="165"/>
      <c r="KKS1348" s="165"/>
      <c r="KKT1348" s="165"/>
      <c r="KKU1348" s="165"/>
      <c r="KKV1348" s="165"/>
      <c r="KKW1348" s="165"/>
      <c r="KKX1348" s="165"/>
      <c r="KKY1348" s="165"/>
      <c r="KKZ1348" s="165"/>
      <c r="KLA1348" s="165"/>
      <c r="KLB1348" s="165"/>
      <c r="KLC1348" s="165"/>
      <c r="KLD1348" s="165"/>
      <c r="KLE1348" s="165"/>
      <c r="KLF1348" s="165"/>
      <c r="KLG1348" s="165"/>
      <c r="KLH1348" s="165"/>
      <c r="KLI1348" s="165"/>
      <c r="KLJ1348" s="165"/>
      <c r="KLK1348" s="165"/>
      <c r="KLL1348" s="165"/>
      <c r="KLM1348" s="165"/>
      <c r="KLN1348" s="165"/>
      <c r="KLO1348" s="165"/>
      <c r="KLP1348" s="165"/>
      <c r="KLQ1348" s="165"/>
      <c r="KLR1348" s="165"/>
      <c r="KLS1348" s="165"/>
      <c r="KLT1348" s="165"/>
      <c r="KLU1348" s="165"/>
      <c r="KLV1348" s="165"/>
      <c r="KLW1348" s="165"/>
      <c r="KLX1348" s="165"/>
      <c r="KLY1348" s="165"/>
      <c r="KLZ1348" s="165"/>
      <c r="KMA1348" s="165"/>
      <c r="KMB1348" s="165"/>
      <c r="KMC1348" s="165"/>
      <c r="KMD1348" s="165"/>
      <c r="KME1348" s="165"/>
      <c r="KMF1348" s="165"/>
      <c r="KMG1348" s="165"/>
      <c r="KMH1348" s="165"/>
      <c r="KMI1348" s="165"/>
      <c r="KMJ1348" s="165"/>
      <c r="KMK1348" s="165"/>
      <c r="KML1348" s="165"/>
      <c r="KMM1348" s="165"/>
      <c r="KMN1348" s="165"/>
      <c r="KMO1348" s="165"/>
      <c r="KMP1348" s="165"/>
      <c r="KMQ1348" s="165"/>
      <c r="KMR1348" s="165"/>
      <c r="KMS1348" s="165"/>
      <c r="KMT1348" s="165"/>
      <c r="KMU1348" s="165"/>
      <c r="KMV1348" s="165"/>
      <c r="KMW1348" s="165"/>
      <c r="KMX1348" s="165"/>
      <c r="KMY1348" s="165"/>
      <c r="KMZ1348" s="165"/>
      <c r="KNA1348" s="165"/>
      <c r="KNB1348" s="165"/>
      <c r="KNC1348" s="165"/>
      <c r="KND1348" s="165"/>
      <c r="KNE1348" s="165"/>
      <c r="KNF1348" s="165"/>
      <c r="KNG1348" s="165"/>
      <c r="KNH1348" s="165"/>
      <c r="KNI1348" s="165"/>
      <c r="KNJ1348" s="165"/>
      <c r="KNK1348" s="165"/>
      <c r="KNL1348" s="165"/>
      <c r="KNM1348" s="165"/>
      <c r="KNN1348" s="165"/>
      <c r="KNO1348" s="165"/>
      <c r="KNP1348" s="165"/>
      <c r="KNQ1348" s="165"/>
      <c r="KNR1348" s="165"/>
      <c r="KNS1348" s="165"/>
      <c r="KNT1348" s="165"/>
      <c r="KNU1348" s="165"/>
      <c r="KNV1348" s="165"/>
      <c r="KNW1348" s="165"/>
      <c r="KNX1348" s="165"/>
      <c r="KNY1348" s="165"/>
      <c r="KNZ1348" s="165"/>
      <c r="KOA1348" s="165"/>
      <c r="KOB1348" s="165"/>
      <c r="KOC1348" s="165"/>
      <c r="KOD1348" s="165"/>
      <c r="KOE1348" s="165"/>
      <c r="KOF1348" s="165"/>
      <c r="KOG1348" s="165"/>
      <c r="KOH1348" s="165"/>
      <c r="KOI1348" s="165"/>
      <c r="KOJ1348" s="165"/>
      <c r="KOK1348" s="165"/>
      <c r="KOL1348" s="165"/>
      <c r="KOM1348" s="165"/>
      <c r="KON1348" s="165"/>
      <c r="KOO1348" s="165"/>
      <c r="KOP1348" s="165"/>
      <c r="KOQ1348" s="165"/>
      <c r="KOR1348" s="165"/>
      <c r="KOS1348" s="165"/>
      <c r="KOT1348" s="165"/>
      <c r="KOU1348" s="165"/>
      <c r="KOV1348" s="165"/>
      <c r="KOW1348" s="165"/>
      <c r="KOX1348" s="165"/>
      <c r="KOY1348" s="165"/>
      <c r="KOZ1348" s="165"/>
      <c r="KPA1348" s="165"/>
      <c r="KPB1348" s="165"/>
      <c r="KPC1348" s="165"/>
      <c r="KPD1348" s="165"/>
      <c r="KPE1348" s="165"/>
      <c r="KPF1348" s="165"/>
      <c r="KPG1348" s="165"/>
      <c r="KPH1348" s="165"/>
      <c r="KPI1348" s="165"/>
      <c r="KPJ1348" s="165"/>
      <c r="KPK1348" s="165"/>
      <c r="KPL1348" s="165"/>
      <c r="KPM1348" s="165"/>
      <c r="KPN1348" s="165"/>
      <c r="KPO1348" s="165"/>
      <c r="KPP1348" s="165"/>
      <c r="KPQ1348" s="165"/>
      <c r="KPR1348" s="165"/>
      <c r="KPS1348" s="165"/>
      <c r="KPT1348" s="165"/>
      <c r="KPU1348" s="165"/>
      <c r="KPV1348" s="165"/>
      <c r="KPW1348" s="165"/>
      <c r="KPX1348" s="165"/>
      <c r="KPY1348" s="165"/>
      <c r="KPZ1348" s="165"/>
      <c r="KQA1348" s="165"/>
      <c r="KQB1348" s="165"/>
      <c r="KQC1348" s="165"/>
      <c r="KQD1348" s="165"/>
      <c r="KQE1348" s="165"/>
      <c r="KQF1348" s="165"/>
      <c r="KQG1348" s="165"/>
      <c r="KQH1348" s="165"/>
      <c r="KQI1348" s="165"/>
      <c r="KQJ1348" s="165"/>
      <c r="KQK1348" s="165"/>
      <c r="KQL1348" s="165"/>
      <c r="KQM1348" s="165"/>
      <c r="KQN1348" s="165"/>
      <c r="KQO1348" s="165"/>
      <c r="KQP1348" s="165"/>
      <c r="KQQ1348" s="165"/>
      <c r="KQR1348" s="165"/>
      <c r="KQS1348" s="165"/>
      <c r="KQT1348" s="165"/>
      <c r="KQU1348" s="165"/>
      <c r="KQV1348" s="165"/>
      <c r="KQW1348" s="165"/>
      <c r="KQX1348" s="165"/>
      <c r="KQY1348" s="165"/>
      <c r="KQZ1348" s="165"/>
      <c r="KRA1348" s="165"/>
      <c r="KRB1348" s="165"/>
      <c r="KRC1348" s="165"/>
      <c r="KRD1348" s="165"/>
      <c r="KRE1348" s="165"/>
      <c r="KRF1348" s="165"/>
      <c r="KRG1348" s="165"/>
      <c r="KRH1348" s="165"/>
      <c r="KRI1348" s="165"/>
      <c r="KRJ1348" s="165"/>
      <c r="KRK1348" s="165"/>
      <c r="KRL1348" s="165"/>
      <c r="KRM1348" s="165"/>
      <c r="KRN1348" s="165"/>
      <c r="KRO1348" s="165"/>
      <c r="KRP1348" s="165"/>
      <c r="KRQ1348" s="165"/>
      <c r="KRR1348" s="165"/>
      <c r="KRS1348" s="165"/>
      <c r="KRT1348" s="165"/>
      <c r="KRU1348" s="165"/>
      <c r="KRV1348" s="165"/>
      <c r="KRW1348" s="165"/>
      <c r="KRX1348" s="165"/>
      <c r="KRY1348" s="165"/>
      <c r="KRZ1348" s="165"/>
      <c r="KSA1348" s="165"/>
      <c r="KSB1348" s="165"/>
      <c r="KSC1348" s="165"/>
      <c r="KSD1348" s="165"/>
      <c r="KSE1348" s="165"/>
      <c r="KSF1348" s="165"/>
      <c r="KSG1348" s="165"/>
      <c r="KSH1348" s="165"/>
      <c r="KSI1348" s="165"/>
      <c r="KSJ1348" s="165"/>
      <c r="KSK1348" s="165"/>
      <c r="KSL1348" s="165"/>
      <c r="KSM1348" s="165"/>
      <c r="KSN1348" s="165"/>
      <c r="KSO1348" s="165"/>
      <c r="KSP1348" s="165"/>
      <c r="KSQ1348" s="165"/>
      <c r="KSR1348" s="165"/>
      <c r="KSS1348" s="165"/>
      <c r="KST1348" s="165"/>
      <c r="KSU1348" s="165"/>
      <c r="KSV1348" s="165"/>
      <c r="KSW1348" s="165"/>
      <c r="KSX1348" s="165"/>
      <c r="KSY1348" s="165"/>
      <c r="KSZ1348" s="165"/>
      <c r="KTA1348" s="165"/>
      <c r="KTB1348" s="165"/>
      <c r="KTC1348" s="165"/>
      <c r="KTD1348" s="165"/>
      <c r="KTE1348" s="165"/>
      <c r="KTF1348" s="165"/>
      <c r="KTG1348" s="165"/>
      <c r="KTH1348" s="165"/>
      <c r="KTI1348" s="165"/>
      <c r="KTJ1348" s="165"/>
      <c r="KTK1348" s="165"/>
      <c r="KTL1348" s="165"/>
      <c r="KTM1348" s="165"/>
      <c r="KTN1348" s="165"/>
      <c r="KTO1348" s="165"/>
      <c r="KTP1348" s="165"/>
      <c r="KTQ1348" s="165"/>
      <c r="KTR1348" s="165"/>
      <c r="KTS1348" s="165"/>
      <c r="KTT1348" s="165"/>
      <c r="KTU1348" s="165"/>
      <c r="KTV1348" s="165"/>
      <c r="KTW1348" s="165"/>
      <c r="KTX1348" s="165"/>
      <c r="KTY1348" s="165"/>
      <c r="KTZ1348" s="165"/>
      <c r="KUA1348" s="165"/>
      <c r="KUB1348" s="165"/>
      <c r="KUC1348" s="165"/>
      <c r="KUD1348" s="165"/>
      <c r="KUE1348" s="165"/>
      <c r="KUF1348" s="165"/>
      <c r="KUG1348" s="165"/>
      <c r="KUH1348" s="165"/>
      <c r="KUI1348" s="165"/>
      <c r="KUJ1348" s="165"/>
      <c r="KUK1348" s="165"/>
      <c r="KUL1348" s="165"/>
      <c r="KUM1348" s="165"/>
      <c r="KUN1348" s="165"/>
      <c r="KUO1348" s="165"/>
      <c r="KUP1348" s="165"/>
      <c r="KUQ1348" s="165"/>
      <c r="KUR1348" s="165"/>
      <c r="KUS1348" s="165"/>
      <c r="KUT1348" s="165"/>
      <c r="KUU1348" s="165"/>
      <c r="KUV1348" s="165"/>
      <c r="KUW1348" s="165"/>
      <c r="KUX1348" s="165"/>
      <c r="KUY1348" s="165"/>
      <c r="KUZ1348" s="165"/>
      <c r="KVA1348" s="165"/>
      <c r="KVB1348" s="165"/>
      <c r="KVC1348" s="165"/>
      <c r="KVD1348" s="165"/>
      <c r="KVE1348" s="165"/>
      <c r="KVF1348" s="165"/>
      <c r="KVG1348" s="165"/>
      <c r="KVH1348" s="165"/>
      <c r="KVI1348" s="165"/>
      <c r="KVJ1348" s="165"/>
      <c r="KVK1348" s="165"/>
      <c r="KVL1348" s="165"/>
      <c r="KVM1348" s="165"/>
      <c r="KVN1348" s="165"/>
      <c r="KVO1348" s="165"/>
      <c r="KVP1348" s="165"/>
      <c r="KVQ1348" s="165"/>
      <c r="KVR1348" s="165"/>
      <c r="KVS1348" s="165"/>
      <c r="KVT1348" s="165"/>
      <c r="KVU1348" s="165"/>
      <c r="KVV1348" s="165"/>
      <c r="KVW1348" s="165"/>
      <c r="KVX1348" s="165"/>
      <c r="KVY1348" s="165"/>
      <c r="KVZ1348" s="165"/>
      <c r="KWA1348" s="165"/>
      <c r="KWB1348" s="165"/>
      <c r="KWC1348" s="165"/>
      <c r="KWD1348" s="165"/>
      <c r="KWE1348" s="165"/>
      <c r="KWF1348" s="165"/>
      <c r="KWG1348" s="165"/>
      <c r="KWH1348" s="165"/>
      <c r="KWI1348" s="165"/>
      <c r="KWJ1348" s="165"/>
      <c r="KWK1348" s="165"/>
      <c r="KWL1348" s="165"/>
      <c r="KWM1348" s="165"/>
      <c r="KWN1348" s="165"/>
      <c r="KWO1348" s="165"/>
      <c r="KWP1348" s="165"/>
      <c r="KWQ1348" s="165"/>
      <c r="KWR1348" s="165"/>
      <c r="KWS1348" s="165"/>
      <c r="KWT1348" s="165"/>
      <c r="KWU1348" s="165"/>
      <c r="KWV1348" s="165"/>
      <c r="KWW1348" s="165"/>
      <c r="KWX1348" s="165"/>
      <c r="KWY1348" s="165"/>
      <c r="KWZ1348" s="165"/>
      <c r="KXA1348" s="165"/>
      <c r="KXB1348" s="165"/>
      <c r="KXC1348" s="165"/>
      <c r="KXD1348" s="165"/>
      <c r="KXE1348" s="165"/>
      <c r="KXF1348" s="165"/>
      <c r="KXG1348" s="165"/>
      <c r="KXH1348" s="165"/>
      <c r="KXI1348" s="165"/>
      <c r="KXJ1348" s="165"/>
      <c r="KXK1348" s="165"/>
      <c r="KXL1348" s="165"/>
      <c r="KXM1348" s="165"/>
      <c r="KXN1348" s="165"/>
      <c r="KXO1348" s="165"/>
      <c r="KXP1348" s="165"/>
      <c r="KXQ1348" s="165"/>
      <c r="KXR1348" s="165"/>
      <c r="KXS1348" s="165"/>
      <c r="KXT1348" s="165"/>
      <c r="KXU1348" s="165"/>
      <c r="KXV1348" s="165"/>
      <c r="KXW1348" s="165"/>
      <c r="KXX1348" s="165"/>
      <c r="KXY1348" s="165"/>
      <c r="KXZ1348" s="165"/>
      <c r="KYA1348" s="165"/>
      <c r="KYB1348" s="165"/>
      <c r="KYC1348" s="165"/>
      <c r="KYD1348" s="165"/>
      <c r="KYE1348" s="165"/>
      <c r="KYF1348" s="165"/>
      <c r="KYG1348" s="165"/>
      <c r="KYH1348" s="165"/>
      <c r="KYI1348" s="165"/>
      <c r="KYJ1348" s="165"/>
      <c r="KYK1348" s="165"/>
      <c r="KYL1348" s="165"/>
      <c r="KYM1348" s="165"/>
      <c r="KYN1348" s="165"/>
      <c r="KYO1348" s="165"/>
      <c r="KYP1348" s="165"/>
      <c r="KYQ1348" s="165"/>
      <c r="KYR1348" s="165"/>
      <c r="KYS1348" s="165"/>
      <c r="KYT1348" s="165"/>
      <c r="KYU1348" s="165"/>
      <c r="KYV1348" s="165"/>
      <c r="KYW1348" s="165"/>
      <c r="KYX1348" s="165"/>
      <c r="KYY1348" s="165"/>
      <c r="KYZ1348" s="165"/>
      <c r="KZA1348" s="165"/>
      <c r="KZB1348" s="165"/>
      <c r="KZC1348" s="165"/>
      <c r="KZD1348" s="165"/>
      <c r="KZE1348" s="165"/>
      <c r="KZF1348" s="165"/>
      <c r="KZG1348" s="165"/>
      <c r="KZH1348" s="165"/>
      <c r="KZI1348" s="165"/>
      <c r="KZJ1348" s="165"/>
      <c r="KZK1348" s="165"/>
      <c r="KZL1348" s="165"/>
      <c r="KZM1348" s="165"/>
      <c r="KZN1348" s="165"/>
      <c r="KZO1348" s="165"/>
      <c r="KZP1348" s="165"/>
      <c r="KZQ1348" s="165"/>
      <c r="KZR1348" s="165"/>
      <c r="KZS1348" s="165"/>
      <c r="KZT1348" s="165"/>
      <c r="KZU1348" s="165"/>
      <c r="KZV1348" s="165"/>
      <c r="KZW1348" s="165"/>
      <c r="KZX1348" s="165"/>
      <c r="KZY1348" s="165"/>
      <c r="KZZ1348" s="165"/>
      <c r="LAA1348" s="165"/>
      <c r="LAB1348" s="165"/>
      <c r="LAC1348" s="165"/>
      <c r="LAD1348" s="165"/>
      <c r="LAE1348" s="165"/>
      <c r="LAF1348" s="165"/>
      <c r="LAG1348" s="165"/>
      <c r="LAH1348" s="165"/>
      <c r="LAI1348" s="165"/>
      <c r="LAJ1348" s="165"/>
      <c r="LAK1348" s="165"/>
      <c r="LAL1348" s="165"/>
      <c r="LAM1348" s="165"/>
      <c r="LAN1348" s="165"/>
      <c r="LAO1348" s="165"/>
      <c r="LAP1348" s="165"/>
      <c r="LAQ1348" s="165"/>
      <c r="LAR1348" s="165"/>
      <c r="LAS1348" s="165"/>
      <c r="LAT1348" s="165"/>
      <c r="LAU1348" s="165"/>
      <c r="LAV1348" s="165"/>
      <c r="LAW1348" s="165"/>
      <c r="LAX1348" s="165"/>
      <c r="LAY1348" s="165"/>
      <c r="LAZ1348" s="165"/>
      <c r="LBA1348" s="165"/>
      <c r="LBB1348" s="165"/>
      <c r="LBC1348" s="165"/>
      <c r="LBD1348" s="165"/>
      <c r="LBE1348" s="165"/>
      <c r="LBF1348" s="165"/>
      <c r="LBG1348" s="165"/>
      <c r="LBH1348" s="165"/>
      <c r="LBI1348" s="165"/>
      <c r="LBJ1348" s="165"/>
      <c r="LBK1348" s="165"/>
      <c r="LBL1348" s="165"/>
      <c r="LBM1348" s="165"/>
      <c r="LBN1348" s="165"/>
      <c r="LBO1348" s="165"/>
      <c r="LBP1348" s="165"/>
      <c r="LBQ1348" s="165"/>
      <c r="LBR1348" s="165"/>
      <c r="LBS1348" s="165"/>
      <c r="LBT1348" s="165"/>
      <c r="LBU1348" s="165"/>
      <c r="LBV1348" s="165"/>
      <c r="LBW1348" s="165"/>
      <c r="LBX1348" s="165"/>
      <c r="LBY1348" s="165"/>
      <c r="LBZ1348" s="165"/>
      <c r="LCA1348" s="165"/>
      <c r="LCB1348" s="165"/>
      <c r="LCC1348" s="165"/>
      <c r="LCD1348" s="165"/>
      <c r="LCE1348" s="165"/>
      <c r="LCF1348" s="165"/>
      <c r="LCG1348" s="165"/>
      <c r="LCH1348" s="165"/>
      <c r="LCI1348" s="165"/>
      <c r="LCJ1348" s="165"/>
      <c r="LCK1348" s="165"/>
      <c r="LCL1348" s="165"/>
      <c r="LCM1348" s="165"/>
      <c r="LCN1348" s="165"/>
      <c r="LCO1348" s="165"/>
      <c r="LCP1348" s="165"/>
      <c r="LCQ1348" s="165"/>
      <c r="LCR1348" s="165"/>
      <c r="LCS1348" s="165"/>
      <c r="LCT1348" s="165"/>
      <c r="LCU1348" s="165"/>
      <c r="LCV1348" s="165"/>
      <c r="LCW1348" s="165"/>
      <c r="LCX1348" s="165"/>
      <c r="LCY1348" s="165"/>
      <c r="LCZ1348" s="165"/>
      <c r="LDA1348" s="165"/>
      <c r="LDB1348" s="165"/>
      <c r="LDC1348" s="165"/>
      <c r="LDD1348" s="165"/>
      <c r="LDE1348" s="165"/>
      <c r="LDF1348" s="165"/>
      <c r="LDG1348" s="165"/>
      <c r="LDH1348" s="165"/>
      <c r="LDI1348" s="165"/>
      <c r="LDJ1348" s="165"/>
      <c r="LDK1348" s="165"/>
      <c r="LDL1348" s="165"/>
      <c r="LDM1348" s="165"/>
      <c r="LDN1348" s="165"/>
      <c r="LDO1348" s="165"/>
      <c r="LDP1348" s="165"/>
      <c r="LDQ1348" s="165"/>
      <c r="LDR1348" s="165"/>
      <c r="LDS1348" s="165"/>
      <c r="LDT1348" s="165"/>
      <c r="LDU1348" s="165"/>
      <c r="LDV1348" s="165"/>
      <c r="LDW1348" s="165"/>
      <c r="LDX1348" s="165"/>
      <c r="LDY1348" s="165"/>
      <c r="LDZ1348" s="165"/>
      <c r="LEA1348" s="165"/>
      <c r="LEB1348" s="165"/>
      <c r="LEC1348" s="165"/>
      <c r="LED1348" s="165"/>
      <c r="LEE1348" s="165"/>
      <c r="LEF1348" s="165"/>
      <c r="LEG1348" s="165"/>
      <c r="LEH1348" s="165"/>
      <c r="LEI1348" s="165"/>
      <c r="LEJ1348" s="165"/>
      <c r="LEK1348" s="165"/>
      <c r="LEL1348" s="165"/>
      <c r="LEM1348" s="165"/>
      <c r="LEN1348" s="165"/>
      <c r="LEO1348" s="165"/>
      <c r="LEP1348" s="165"/>
      <c r="LEQ1348" s="165"/>
      <c r="LER1348" s="165"/>
      <c r="LES1348" s="165"/>
      <c r="LET1348" s="165"/>
      <c r="LEU1348" s="165"/>
      <c r="LEV1348" s="165"/>
      <c r="LEW1348" s="165"/>
      <c r="LEX1348" s="165"/>
      <c r="LEY1348" s="165"/>
      <c r="LEZ1348" s="165"/>
      <c r="LFA1348" s="165"/>
      <c r="LFB1348" s="165"/>
      <c r="LFC1348" s="165"/>
      <c r="LFD1348" s="165"/>
      <c r="LFE1348" s="165"/>
      <c r="LFF1348" s="165"/>
      <c r="LFG1348" s="165"/>
      <c r="LFH1348" s="165"/>
      <c r="LFI1348" s="165"/>
      <c r="LFJ1348" s="165"/>
      <c r="LFK1348" s="165"/>
      <c r="LFL1348" s="165"/>
      <c r="LFM1348" s="165"/>
      <c r="LFN1348" s="165"/>
      <c r="LFO1348" s="165"/>
      <c r="LFP1348" s="165"/>
      <c r="LFQ1348" s="165"/>
      <c r="LFR1348" s="165"/>
      <c r="LFS1348" s="165"/>
      <c r="LFT1348" s="165"/>
      <c r="LFU1348" s="165"/>
      <c r="LFV1348" s="165"/>
      <c r="LFW1348" s="165"/>
      <c r="LFX1348" s="165"/>
      <c r="LFY1348" s="165"/>
      <c r="LFZ1348" s="165"/>
      <c r="LGA1348" s="165"/>
      <c r="LGB1348" s="165"/>
      <c r="LGC1348" s="165"/>
      <c r="LGD1348" s="165"/>
      <c r="LGE1348" s="165"/>
      <c r="LGF1348" s="165"/>
      <c r="LGG1348" s="165"/>
      <c r="LGH1348" s="165"/>
      <c r="LGI1348" s="165"/>
      <c r="LGJ1348" s="165"/>
      <c r="LGK1348" s="165"/>
      <c r="LGL1348" s="165"/>
      <c r="LGM1348" s="165"/>
      <c r="LGN1348" s="165"/>
      <c r="LGO1348" s="165"/>
      <c r="LGP1348" s="165"/>
      <c r="LGQ1348" s="165"/>
      <c r="LGR1348" s="165"/>
      <c r="LGS1348" s="165"/>
      <c r="LGT1348" s="165"/>
      <c r="LGU1348" s="165"/>
      <c r="LGV1348" s="165"/>
      <c r="LGW1348" s="165"/>
      <c r="LGX1348" s="165"/>
      <c r="LGY1348" s="165"/>
      <c r="LGZ1348" s="165"/>
      <c r="LHA1348" s="165"/>
      <c r="LHB1348" s="165"/>
      <c r="LHC1348" s="165"/>
      <c r="LHD1348" s="165"/>
      <c r="LHE1348" s="165"/>
      <c r="LHF1348" s="165"/>
      <c r="LHG1348" s="165"/>
      <c r="LHH1348" s="165"/>
      <c r="LHI1348" s="165"/>
      <c r="LHJ1348" s="165"/>
      <c r="LHK1348" s="165"/>
      <c r="LHL1348" s="165"/>
      <c r="LHM1348" s="165"/>
      <c r="LHN1348" s="165"/>
      <c r="LHO1348" s="165"/>
      <c r="LHP1348" s="165"/>
      <c r="LHQ1348" s="165"/>
      <c r="LHR1348" s="165"/>
      <c r="LHS1348" s="165"/>
      <c r="LHT1348" s="165"/>
      <c r="LHU1348" s="165"/>
      <c r="LHV1348" s="165"/>
      <c r="LHW1348" s="165"/>
      <c r="LHX1348" s="165"/>
      <c r="LHY1348" s="165"/>
      <c r="LHZ1348" s="165"/>
      <c r="LIA1348" s="165"/>
      <c r="LIB1348" s="165"/>
      <c r="LIC1348" s="165"/>
      <c r="LID1348" s="165"/>
      <c r="LIE1348" s="165"/>
      <c r="LIF1348" s="165"/>
      <c r="LIG1348" s="165"/>
      <c r="LIH1348" s="165"/>
      <c r="LII1348" s="165"/>
      <c r="LIJ1348" s="165"/>
      <c r="LIK1348" s="165"/>
      <c r="LIL1348" s="165"/>
      <c r="LIM1348" s="165"/>
      <c r="LIN1348" s="165"/>
      <c r="LIO1348" s="165"/>
      <c r="LIP1348" s="165"/>
      <c r="LIQ1348" s="165"/>
      <c r="LIR1348" s="165"/>
      <c r="LIS1348" s="165"/>
      <c r="LIT1348" s="165"/>
      <c r="LIU1348" s="165"/>
      <c r="LIV1348" s="165"/>
      <c r="LIW1348" s="165"/>
      <c r="LIX1348" s="165"/>
      <c r="LIY1348" s="165"/>
      <c r="LIZ1348" s="165"/>
      <c r="LJA1348" s="165"/>
      <c r="LJB1348" s="165"/>
      <c r="LJC1348" s="165"/>
      <c r="LJD1348" s="165"/>
      <c r="LJE1348" s="165"/>
      <c r="LJF1348" s="165"/>
      <c r="LJG1348" s="165"/>
      <c r="LJH1348" s="165"/>
      <c r="LJI1348" s="165"/>
      <c r="LJJ1348" s="165"/>
      <c r="LJK1348" s="165"/>
      <c r="LJL1348" s="165"/>
      <c r="LJM1348" s="165"/>
      <c r="LJN1348" s="165"/>
      <c r="LJO1348" s="165"/>
      <c r="LJP1348" s="165"/>
      <c r="LJQ1348" s="165"/>
      <c r="LJR1348" s="165"/>
      <c r="LJS1348" s="165"/>
      <c r="LJT1348" s="165"/>
      <c r="LJU1348" s="165"/>
      <c r="LJV1348" s="165"/>
      <c r="LJW1348" s="165"/>
      <c r="LJX1348" s="165"/>
      <c r="LJY1348" s="165"/>
      <c r="LJZ1348" s="165"/>
      <c r="LKA1348" s="165"/>
      <c r="LKB1348" s="165"/>
      <c r="LKC1348" s="165"/>
      <c r="LKD1348" s="165"/>
      <c r="LKE1348" s="165"/>
      <c r="LKF1348" s="165"/>
      <c r="LKG1348" s="165"/>
      <c r="LKH1348" s="165"/>
      <c r="LKI1348" s="165"/>
      <c r="LKJ1348" s="165"/>
      <c r="LKK1348" s="165"/>
      <c r="LKL1348" s="165"/>
      <c r="LKM1348" s="165"/>
      <c r="LKN1348" s="165"/>
      <c r="LKO1348" s="165"/>
      <c r="LKP1348" s="165"/>
      <c r="LKQ1348" s="165"/>
      <c r="LKR1348" s="165"/>
      <c r="LKS1348" s="165"/>
      <c r="LKT1348" s="165"/>
      <c r="LKU1348" s="165"/>
      <c r="LKV1348" s="165"/>
      <c r="LKW1348" s="165"/>
      <c r="LKX1348" s="165"/>
      <c r="LKY1348" s="165"/>
      <c r="LKZ1348" s="165"/>
      <c r="LLA1348" s="165"/>
      <c r="LLB1348" s="165"/>
      <c r="LLC1348" s="165"/>
      <c r="LLD1348" s="165"/>
      <c r="LLE1348" s="165"/>
      <c r="LLF1348" s="165"/>
      <c r="LLG1348" s="165"/>
      <c r="LLH1348" s="165"/>
      <c r="LLI1348" s="165"/>
      <c r="LLJ1348" s="165"/>
      <c r="LLK1348" s="165"/>
      <c r="LLL1348" s="165"/>
      <c r="LLM1348" s="165"/>
      <c r="LLN1348" s="165"/>
      <c r="LLO1348" s="165"/>
      <c r="LLP1348" s="165"/>
      <c r="LLQ1348" s="165"/>
      <c r="LLR1348" s="165"/>
      <c r="LLS1348" s="165"/>
      <c r="LLT1348" s="165"/>
      <c r="LLU1348" s="165"/>
      <c r="LLV1348" s="165"/>
      <c r="LLW1348" s="165"/>
      <c r="LLX1348" s="165"/>
      <c r="LLY1348" s="165"/>
      <c r="LLZ1348" s="165"/>
      <c r="LMA1348" s="165"/>
      <c r="LMB1348" s="165"/>
      <c r="LMC1348" s="165"/>
      <c r="LMD1348" s="165"/>
      <c r="LME1348" s="165"/>
      <c r="LMF1348" s="165"/>
      <c r="LMG1348" s="165"/>
      <c r="LMH1348" s="165"/>
      <c r="LMI1348" s="165"/>
      <c r="LMJ1348" s="165"/>
      <c r="LMK1348" s="165"/>
      <c r="LML1348" s="165"/>
      <c r="LMM1348" s="165"/>
      <c r="LMN1348" s="165"/>
      <c r="LMO1348" s="165"/>
      <c r="LMP1348" s="165"/>
      <c r="LMQ1348" s="165"/>
      <c r="LMR1348" s="165"/>
      <c r="LMS1348" s="165"/>
      <c r="LMT1348" s="165"/>
      <c r="LMU1348" s="165"/>
      <c r="LMV1348" s="165"/>
      <c r="LMW1348" s="165"/>
      <c r="LMX1348" s="165"/>
      <c r="LMY1348" s="165"/>
      <c r="LMZ1348" s="165"/>
      <c r="LNA1348" s="165"/>
      <c r="LNB1348" s="165"/>
      <c r="LNC1348" s="165"/>
      <c r="LND1348" s="165"/>
      <c r="LNE1348" s="165"/>
      <c r="LNF1348" s="165"/>
      <c r="LNG1348" s="165"/>
      <c r="LNH1348" s="165"/>
      <c r="LNI1348" s="165"/>
      <c r="LNJ1348" s="165"/>
      <c r="LNK1348" s="165"/>
      <c r="LNL1348" s="165"/>
      <c r="LNM1348" s="165"/>
      <c r="LNN1348" s="165"/>
      <c r="LNO1348" s="165"/>
      <c r="LNP1348" s="165"/>
      <c r="LNQ1348" s="165"/>
      <c r="LNR1348" s="165"/>
      <c r="LNS1348" s="165"/>
      <c r="LNT1348" s="165"/>
      <c r="LNU1348" s="165"/>
      <c r="LNV1348" s="165"/>
      <c r="LNW1348" s="165"/>
      <c r="LNX1348" s="165"/>
      <c r="LNY1348" s="165"/>
      <c r="LNZ1348" s="165"/>
      <c r="LOA1348" s="165"/>
      <c r="LOB1348" s="165"/>
      <c r="LOC1348" s="165"/>
      <c r="LOD1348" s="165"/>
      <c r="LOE1348" s="165"/>
      <c r="LOF1348" s="165"/>
      <c r="LOG1348" s="165"/>
      <c r="LOH1348" s="165"/>
      <c r="LOI1348" s="165"/>
      <c r="LOJ1348" s="165"/>
      <c r="LOK1348" s="165"/>
      <c r="LOL1348" s="165"/>
      <c r="LOM1348" s="165"/>
      <c r="LON1348" s="165"/>
      <c r="LOO1348" s="165"/>
      <c r="LOP1348" s="165"/>
      <c r="LOQ1348" s="165"/>
      <c r="LOR1348" s="165"/>
      <c r="LOS1348" s="165"/>
      <c r="LOT1348" s="165"/>
      <c r="LOU1348" s="165"/>
      <c r="LOV1348" s="165"/>
      <c r="LOW1348" s="165"/>
      <c r="LOX1348" s="165"/>
      <c r="LOY1348" s="165"/>
      <c r="LOZ1348" s="165"/>
      <c r="LPA1348" s="165"/>
      <c r="LPB1348" s="165"/>
      <c r="LPC1348" s="165"/>
      <c r="LPD1348" s="165"/>
      <c r="LPE1348" s="165"/>
      <c r="LPF1348" s="165"/>
      <c r="LPG1348" s="165"/>
      <c r="LPH1348" s="165"/>
      <c r="LPI1348" s="165"/>
      <c r="LPJ1348" s="165"/>
      <c r="LPK1348" s="165"/>
      <c r="LPL1348" s="165"/>
      <c r="LPM1348" s="165"/>
      <c r="LPN1348" s="165"/>
      <c r="LPO1348" s="165"/>
      <c r="LPP1348" s="165"/>
      <c r="LPQ1348" s="165"/>
      <c r="LPR1348" s="165"/>
      <c r="LPS1348" s="165"/>
      <c r="LPT1348" s="165"/>
      <c r="LPU1348" s="165"/>
      <c r="LPV1348" s="165"/>
      <c r="LPW1348" s="165"/>
      <c r="LPX1348" s="165"/>
      <c r="LPY1348" s="165"/>
      <c r="LPZ1348" s="165"/>
      <c r="LQA1348" s="165"/>
      <c r="LQB1348" s="165"/>
      <c r="LQC1348" s="165"/>
      <c r="LQD1348" s="165"/>
      <c r="LQE1348" s="165"/>
      <c r="LQF1348" s="165"/>
      <c r="LQG1348" s="165"/>
      <c r="LQH1348" s="165"/>
      <c r="LQI1348" s="165"/>
      <c r="LQJ1348" s="165"/>
      <c r="LQK1348" s="165"/>
      <c r="LQL1348" s="165"/>
      <c r="LQM1348" s="165"/>
      <c r="LQN1348" s="165"/>
      <c r="LQO1348" s="165"/>
      <c r="LQP1348" s="165"/>
      <c r="LQQ1348" s="165"/>
      <c r="LQR1348" s="165"/>
      <c r="LQS1348" s="165"/>
      <c r="LQT1348" s="165"/>
      <c r="LQU1348" s="165"/>
      <c r="LQV1348" s="165"/>
      <c r="LQW1348" s="165"/>
      <c r="LQX1348" s="165"/>
      <c r="LQY1348" s="165"/>
      <c r="LQZ1348" s="165"/>
      <c r="LRA1348" s="165"/>
      <c r="LRB1348" s="165"/>
      <c r="LRC1348" s="165"/>
      <c r="LRD1348" s="165"/>
      <c r="LRE1348" s="165"/>
      <c r="LRF1348" s="165"/>
      <c r="LRG1348" s="165"/>
      <c r="LRH1348" s="165"/>
      <c r="LRI1348" s="165"/>
      <c r="LRJ1348" s="165"/>
      <c r="LRK1348" s="165"/>
      <c r="LRL1348" s="165"/>
      <c r="LRM1348" s="165"/>
      <c r="LRN1348" s="165"/>
      <c r="LRO1348" s="165"/>
      <c r="LRP1348" s="165"/>
      <c r="LRQ1348" s="165"/>
      <c r="LRR1348" s="165"/>
      <c r="LRS1348" s="165"/>
      <c r="LRT1348" s="165"/>
      <c r="LRU1348" s="165"/>
      <c r="LRV1348" s="165"/>
      <c r="LRW1348" s="165"/>
      <c r="LRX1348" s="165"/>
      <c r="LRY1348" s="165"/>
      <c r="LRZ1348" s="165"/>
      <c r="LSA1348" s="165"/>
      <c r="LSB1348" s="165"/>
      <c r="LSC1348" s="165"/>
      <c r="LSD1348" s="165"/>
      <c r="LSE1348" s="165"/>
      <c r="LSF1348" s="165"/>
      <c r="LSG1348" s="165"/>
      <c r="LSH1348" s="165"/>
      <c r="LSI1348" s="165"/>
      <c r="LSJ1348" s="165"/>
      <c r="LSK1348" s="165"/>
      <c r="LSL1348" s="165"/>
      <c r="LSM1348" s="165"/>
      <c r="LSN1348" s="165"/>
      <c r="LSO1348" s="165"/>
      <c r="LSP1348" s="165"/>
      <c r="LSQ1348" s="165"/>
      <c r="LSR1348" s="165"/>
      <c r="LSS1348" s="165"/>
      <c r="LST1348" s="165"/>
      <c r="LSU1348" s="165"/>
      <c r="LSV1348" s="165"/>
      <c r="LSW1348" s="165"/>
      <c r="LSX1348" s="165"/>
      <c r="LSY1348" s="165"/>
      <c r="LSZ1348" s="165"/>
      <c r="LTA1348" s="165"/>
      <c r="LTB1348" s="165"/>
      <c r="LTC1348" s="165"/>
      <c r="LTD1348" s="165"/>
      <c r="LTE1348" s="165"/>
      <c r="LTF1348" s="165"/>
      <c r="LTG1348" s="165"/>
      <c r="LTH1348" s="165"/>
      <c r="LTI1348" s="165"/>
      <c r="LTJ1348" s="165"/>
      <c r="LTK1348" s="165"/>
      <c r="LTL1348" s="165"/>
      <c r="LTM1348" s="165"/>
      <c r="LTN1348" s="165"/>
      <c r="LTO1348" s="165"/>
      <c r="LTP1348" s="165"/>
      <c r="LTQ1348" s="165"/>
      <c r="LTR1348" s="165"/>
      <c r="LTS1348" s="165"/>
      <c r="LTT1348" s="165"/>
      <c r="LTU1348" s="165"/>
      <c r="LTV1348" s="165"/>
      <c r="LTW1348" s="165"/>
      <c r="LTX1348" s="165"/>
      <c r="LTY1348" s="165"/>
      <c r="LTZ1348" s="165"/>
      <c r="LUA1348" s="165"/>
      <c r="LUB1348" s="165"/>
      <c r="LUC1348" s="165"/>
      <c r="LUD1348" s="165"/>
      <c r="LUE1348" s="165"/>
      <c r="LUF1348" s="165"/>
      <c r="LUG1348" s="165"/>
      <c r="LUH1348" s="165"/>
      <c r="LUI1348" s="165"/>
      <c r="LUJ1348" s="165"/>
      <c r="LUK1348" s="165"/>
      <c r="LUL1348" s="165"/>
      <c r="LUM1348" s="165"/>
      <c r="LUN1348" s="165"/>
      <c r="LUO1348" s="165"/>
      <c r="LUP1348" s="165"/>
      <c r="LUQ1348" s="165"/>
      <c r="LUR1348" s="165"/>
      <c r="LUS1348" s="165"/>
      <c r="LUT1348" s="165"/>
      <c r="LUU1348" s="165"/>
      <c r="LUV1348" s="165"/>
      <c r="LUW1348" s="165"/>
      <c r="LUX1348" s="165"/>
      <c r="LUY1348" s="165"/>
      <c r="LUZ1348" s="165"/>
      <c r="LVA1348" s="165"/>
      <c r="LVB1348" s="165"/>
      <c r="LVC1348" s="165"/>
      <c r="LVD1348" s="165"/>
      <c r="LVE1348" s="165"/>
      <c r="LVF1348" s="165"/>
      <c r="LVG1348" s="165"/>
      <c r="LVH1348" s="165"/>
      <c r="LVI1348" s="165"/>
      <c r="LVJ1348" s="165"/>
      <c r="LVK1348" s="165"/>
      <c r="LVL1348" s="165"/>
      <c r="LVM1348" s="165"/>
      <c r="LVN1348" s="165"/>
      <c r="LVO1348" s="165"/>
      <c r="LVP1348" s="165"/>
      <c r="LVQ1348" s="165"/>
      <c r="LVR1348" s="165"/>
      <c r="LVS1348" s="165"/>
      <c r="LVT1348" s="165"/>
      <c r="LVU1348" s="165"/>
      <c r="LVV1348" s="165"/>
      <c r="LVW1348" s="165"/>
      <c r="LVX1348" s="165"/>
      <c r="LVY1348" s="165"/>
      <c r="LVZ1348" s="165"/>
      <c r="LWA1348" s="165"/>
      <c r="LWB1348" s="165"/>
      <c r="LWC1348" s="165"/>
      <c r="LWD1348" s="165"/>
      <c r="LWE1348" s="165"/>
      <c r="LWF1348" s="165"/>
      <c r="LWG1348" s="165"/>
      <c r="LWH1348" s="165"/>
      <c r="LWI1348" s="165"/>
      <c r="LWJ1348" s="165"/>
      <c r="LWK1348" s="165"/>
      <c r="LWL1348" s="165"/>
      <c r="LWM1348" s="165"/>
      <c r="LWN1348" s="165"/>
      <c r="LWO1348" s="165"/>
      <c r="LWP1348" s="165"/>
      <c r="LWQ1348" s="165"/>
      <c r="LWR1348" s="165"/>
      <c r="LWS1348" s="165"/>
      <c r="LWT1348" s="165"/>
      <c r="LWU1348" s="165"/>
      <c r="LWV1348" s="165"/>
      <c r="LWW1348" s="165"/>
      <c r="LWX1348" s="165"/>
      <c r="LWY1348" s="165"/>
      <c r="LWZ1348" s="165"/>
      <c r="LXA1348" s="165"/>
      <c r="LXB1348" s="165"/>
      <c r="LXC1348" s="165"/>
      <c r="LXD1348" s="165"/>
      <c r="LXE1348" s="165"/>
      <c r="LXF1348" s="165"/>
      <c r="LXG1348" s="165"/>
      <c r="LXH1348" s="165"/>
      <c r="LXI1348" s="165"/>
      <c r="LXJ1348" s="165"/>
      <c r="LXK1348" s="165"/>
      <c r="LXL1348" s="165"/>
      <c r="LXM1348" s="165"/>
      <c r="LXN1348" s="165"/>
      <c r="LXO1348" s="165"/>
      <c r="LXP1348" s="165"/>
      <c r="LXQ1348" s="165"/>
      <c r="LXR1348" s="165"/>
      <c r="LXS1348" s="165"/>
      <c r="LXT1348" s="165"/>
      <c r="LXU1348" s="165"/>
      <c r="LXV1348" s="165"/>
      <c r="LXW1348" s="165"/>
      <c r="LXX1348" s="165"/>
      <c r="LXY1348" s="165"/>
      <c r="LXZ1348" s="165"/>
      <c r="LYA1348" s="165"/>
      <c r="LYB1348" s="165"/>
      <c r="LYC1348" s="165"/>
      <c r="LYD1348" s="165"/>
      <c r="LYE1348" s="165"/>
      <c r="LYF1348" s="165"/>
      <c r="LYG1348" s="165"/>
      <c r="LYH1348" s="165"/>
      <c r="LYI1348" s="165"/>
      <c r="LYJ1348" s="165"/>
      <c r="LYK1348" s="165"/>
      <c r="LYL1348" s="165"/>
      <c r="LYM1348" s="165"/>
      <c r="LYN1348" s="165"/>
      <c r="LYO1348" s="165"/>
      <c r="LYP1348" s="165"/>
      <c r="LYQ1348" s="165"/>
      <c r="LYR1348" s="165"/>
      <c r="LYS1348" s="165"/>
      <c r="LYT1348" s="165"/>
      <c r="LYU1348" s="165"/>
      <c r="LYV1348" s="165"/>
      <c r="LYW1348" s="165"/>
      <c r="LYX1348" s="165"/>
      <c r="LYY1348" s="165"/>
      <c r="LYZ1348" s="165"/>
      <c r="LZA1348" s="165"/>
      <c r="LZB1348" s="165"/>
      <c r="LZC1348" s="165"/>
      <c r="LZD1348" s="165"/>
      <c r="LZE1348" s="165"/>
      <c r="LZF1348" s="165"/>
      <c r="LZG1348" s="165"/>
      <c r="LZH1348" s="165"/>
      <c r="LZI1348" s="165"/>
      <c r="LZJ1348" s="165"/>
      <c r="LZK1348" s="165"/>
      <c r="LZL1348" s="165"/>
      <c r="LZM1348" s="165"/>
      <c r="LZN1348" s="165"/>
      <c r="LZO1348" s="165"/>
      <c r="LZP1348" s="165"/>
      <c r="LZQ1348" s="165"/>
      <c r="LZR1348" s="165"/>
      <c r="LZS1348" s="165"/>
      <c r="LZT1348" s="165"/>
      <c r="LZU1348" s="165"/>
      <c r="LZV1348" s="165"/>
      <c r="LZW1348" s="165"/>
      <c r="LZX1348" s="165"/>
      <c r="LZY1348" s="165"/>
      <c r="LZZ1348" s="165"/>
      <c r="MAA1348" s="165"/>
      <c r="MAB1348" s="165"/>
      <c r="MAC1348" s="165"/>
      <c r="MAD1348" s="165"/>
      <c r="MAE1348" s="165"/>
      <c r="MAF1348" s="165"/>
      <c r="MAG1348" s="165"/>
      <c r="MAH1348" s="165"/>
      <c r="MAI1348" s="165"/>
      <c r="MAJ1348" s="165"/>
      <c r="MAK1348" s="165"/>
      <c r="MAL1348" s="165"/>
      <c r="MAM1348" s="165"/>
      <c r="MAN1348" s="165"/>
      <c r="MAO1348" s="165"/>
      <c r="MAP1348" s="165"/>
      <c r="MAQ1348" s="165"/>
      <c r="MAR1348" s="165"/>
      <c r="MAS1348" s="165"/>
      <c r="MAT1348" s="165"/>
      <c r="MAU1348" s="165"/>
      <c r="MAV1348" s="165"/>
      <c r="MAW1348" s="165"/>
      <c r="MAX1348" s="165"/>
      <c r="MAY1348" s="165"/>
      <c r="MAZ1348" s="165"/>
      <c r="MBA1348" s="165"/>
      <c r="MBB1348" s="165"/>
      <c r="MBC1348" s="165"/>
      <c r="MBD1348" s="165"/>
      <c r="MBE1348" s="165"/>
      <c r="MBF1348" s="165"/>
      <c r="MBG1348" s="165"/>
      <c r="MBH1348" s="165"/>
      <c r="MBI1348" s="165"/>
      <c r="MBJ1348" s="165"/>
      <c r="MBK1348" s="165"/>
      <c r="MBL1348" s="165"/>
      <c r="MBM1348" s="165"/>
      <c r="MBN1348" s="165"/>
      <c r="MBO1348" s="165"/>
      <c r="MBP1348" s="165"/>
      <c r="MBQ1348" s="165"/>
      <c r="MBR1348" s="165"/>
      <c r="MBS1348" s="165"/>
      <c r="MBT1348" s="165"/>
      <c r="MBU1348" s="165"/>
      <c r="MBV1348" s="165"/>
      <c r="MBW1348" s="165"/>
      <c r="MBX1348" s="165"/>
      <c r="MBY1348" s="165"/>
      <c r="MBZ1348" s="165"/>
      <c r="MCA1348" s="165"/>
      <c r="MCB1348" s="165"/>
      <c r="MCC1348" s="165"/>
      <c r="MCD1348" s="165"/>
      <c r="MCE1348" s="165"/>
      <c r="MCF1348" s="165"/>
      <c r="MCG1348" s="165"/>
      <c r="MCH1348" s="165"/>
      <c r="MCI1348" s="165"/>
      <c r="MCJ1348" s="165"/>
      <c r="MCK1348" s="165"/>
      <c r="MCL1348" s="165"/>
      <c r="MCM1348" s="165"/>
      <c r="MCN1348" s="165"/>
      <c r="MCO1348" s="165"/>
      <c r="MCP1348" s="165"/>
      <c r="MCQ1348" s="165"/>
      <c r="MCR1348" s="165"/>
      <c r="MCS1348" s="165"/>
      <c r="MCT1348" s="165"/>
      <c r="MCU1348" s="165"/>
      <c r="MCV1348" s="165"/>
      <c r="MCW1348" s="165"/>
      <c r="MCX1348" s="165"/>
      <c r="MCY1348" s="165"/>
      <c r="MCZ1348" s="165"/>
      <c r="MDA1348" s="165"/>
      <c r="MDB1348" s="165"/>
      <c r="MDC1348" s="165"/>
      <c r="MDD1348" s="165"/>
      <c r="MDE1348" s="165"/>
      <c r="MDF1348" s="165"/>
      <c r="MDG1348" s="165"/>
      <c r="MDH1348" s="165"/>
      <c r="MDI1348" s="165"/>
      <c r="MDJ1348" s="165"/>
      <c r="MDK1348" s="165"/>
      <c r="MDL1348" s="165"/>
      <c r="MDM1348" s="165"/>
      <c r="MDN1348" s="165"/>
      <c r="MDO1348" s="165"/>
      <c r="MDP1348" s="165"/>
      <c r="MDQ1348" s="165"/>
      <c r="MDR1348" s="165"/>
      <c r="MDS1348" s="165"/>
      <c r="MDT1348" s="165"/>
      <c r="MDU1348" s="165"/>
      <c r="MDV1348" s="165"/>
      <c r="MDW1348" s="165"/>
      <c r="MDX1348" s="165"/>
      <c r="MDY1348" s="165"/>
      <c r="MDZ1348" s="165"/>
      <c r="MEA1348" s="165"/>
      <c r="MEB1348" s="165"/>
      <c r="MEC1348" s="165"/>
      <c r="MED1348" s="165"/>
      <c r="MEE1348" s="165"/>
      <c r="MEF1348" s="165"/>
      <c r="MEG1348" s="165"/>
      <c r="MEH1348" s="165"/>
      <c r="MEI1348" s="165"/>
      <c r="MEJ1348" s="165"/>
      <c r="MEK1348" s="165"/>
      <c r="MEL1348" s="165"/>
      <c r="MEM1348" s="165"/>
      <c r="MEN1348" s="165"/>
      <c r="MEO1348" s="165"/>
      <c r="MEP1348" s="165"/>
      <c r="MEQ1348" s="165"/>
      <c r="MER1348" s="165"/>
      <c r="MES1348" s="165"/>
      <c r="MET1348" s="165"/>
      <c r="MEU1348" s="165"/>
      <c r="MEV1348" s="165"/>
      <c r="MEW1348" s="165"/>
      <c r="MEX1348" s="165"/>
      <c r="MEY1348" s="165"/>
      <c r="MEZ1348" s="165"/>
      <c r="MFA1348" s="165"/>
      <c r="MFB1348" s="165"/>
      <c r="MFC1348" s="165"/>
      <c r="MFD1348" s="165"/>
      <c r="MFE1348" s="165"/>
      <c r="MFF1348" s="165"/>
      <c r="MFG1348" s="165"/>
      <c r="MFH1348" s="165"/>
      <c r="MFI1348" s="165"/>
      <c r="MFJ1348" s="165"/>
      <c r="MFK1348" s="165"/>
      <c r="MFL1348" s="165"/>
      <c r="MFM1348" s="165"/>
      <c r="MFN1348" s="165"/>
      <c r="MFO1348" s="165"/>
      <c r="MFP1348" s="165"/>
      <c r="MFQ1348" s="165"/>
      <c r="MFR1348" s="165"/>
      <c r="MFS1348" s="165"/>
      <c r="MFT1348" s="165"/>
      <c r="MFU1348" s="165"/>
      <c r="MFV1348" s="165"/>
      <c r="MFW1348" s="165"/>
      <c r="MFX1348" s="165"/>
      <c r="MFY1348" s="165"/>
      <c r="MFZ1348" s="165"/>
      <c r="MGA1348" s="165"/>
      <c r="MGB1348" s="165"/>
      <c r="MGC1348" s="165"/>
      <c r="MGD1348" s="165"/>
      <c r="MGE1348" s="165"/>
      <c r="MGF1348" s="165"/>
      <c r="MGG1348" s="165"/>
      <c r="MGH1348" s="165"/>
      <c r="MGI1348" s="165"/>
      <c r="MGJ1348" s="165"/>
      <c r="MGK1348" s="165"/>
      <c r="MGL1348" s="165"/>
      <c r="MGM1348" s="165"/>
      <c r="MGN1348" s="165"/>
      <c r="MGO1348" s="165"/>
      <c r="MGP1348" s="165"/>
      <c r="MGQ1348" s="165"/>
      <c r="MGR1348" s="165"/>
      <c r="MGS1348" s="165"/>
      <c r="MGT1348" s="165"/>
      <c r="MGU1348" s="165"/>
      <c r="MGV1348" s="165"/>
      <c r="MGW1348" s="165"/>
      <c r="MGX1348" s="165"/>
      <c r="MGY1348" s="165"/>
      <c r="MGZ1348" s="165"/>
      <c r="MHA1348" s="165"/>
      <c r="MHB1348" s="165"/>
      <c r="MHC1348" s="165"/>
      <c r="MHD1348" s="165"/>
      <c r="MHE1348" s="165"/>
      <c r="MHF1348" s="165"/>
      <c r="MHG1348" s="165"/>
      <c r="MHH1348" s="165"/>
      <c r="MHI1348" s="165"/>
      <c r="MHJ1348" s="165"/>
      <c r="MHK1348" s="165"/>
      <c r="MHL1348" s="165"/>
      <c r="MHM1348" s="165"/>
      <c r="MHN1348" s="165"/>
      <c r="MHO1348" s="165"/>
      <c r="MHP1348" s="165"/>
      <c r="MHQ1348" s="165"/>
      <c r="MHR1348" s="165"/>
      <c r="MHS1348" s="165"/>
      <c r="MHT1348" s="165"/>
      <c r="MHU1348" s="165"/>
      <c r="MHV1348" s="165"/>
      <c r="MHW1348" s="165"/>
      <c r="MHX1348" s="165"/>
      <c r="MHY1348" s="165"/>
      <c r="MHZ1348" s="165"/>
      <c r="MIA1348" s="165"/>
      <c r="MIB1348" s="165"/>
      <c r="MIC1348" s="165"/>
      <c r="MID1348" s="165"/>
      <c r="MIE1348" s="165"/>
      <c r="MIF1348" s="165"/>
      <c r="MIG1348" s="165"/>
      <c r="MIH1348" s="165"/>
      <c r="MII1348" s="165"/>
      <c r="MIJ1348" s="165"/>
      <c r="MIK1348" s="165"/>
      <c r="MIL1348" s="165"/>
      <c r="MIM1348" s="165"/>
      <c r="MIN1348" s="165"/>
      <c r="MIO1348" s="165"/>
      <c r="MIP1348" s="165"/>
      <c r="MIQ1348" s="165"/>
      <c r="MIR1348" s="165"/>
      <c r="MIS1348" s="165"/>
      <c r="MIT1348" s="165"/>
      <c r="MIU1348" s="165"/>
      <c r="MIV1348" s="165"/>
      <c r="MIW1348" s="165"/>
      <c r="MIX1348" s="165"/>
      <c r="MIY1348" s="165"/>
      <c r="MIZ1348" s="165"/>
      <c r="MJA1348" s="165"/>
      <c r="MJB1348" s="165"/>
      <c r="MJC1348" s="165"/>
      <c r="MJD1348" s="165"/>
      <c r="MJE1348" s="165"/>
      <c r="MJF1348" s="165"/>
      <c r="MJG1348" s="165"/>
      <c r="MJH1348" s="165"/>
      <c r="MJI1348" s="165"/>
      <c r="MJJ1348" s="165"/>
      <c r="MJK1348" s="165"/>
      <c r="MJL1348" s="165"/>
      <c r="MJM1348" s="165"/>
      <c r="MJN1348" s="165"/>
      <c r="MJO1348" s="165"/>
      <c r="MJP1348" s="165"/>
      <c r="MJQ1348" s="165"/>
      <c r="MJR1348" s="165"/>
      <c r="MJS1348" s="165"/>
      <c r="MJT1348" s="165"/>
      <c r="MJU1348" s="165"/>
      <c r="MJV1348" s="165"/>
      <c r="MJW1348" s="165"/>
      <c r="MJX1348" s="165"/>
      <c r="MJY1348" s="165"/>
      <c r="MJZ1348" s="165"/>
      <c r="MKA1348" s="165"/>
      <c r="MKB1348" s="165"/>
      <c r="MKC1348" s="165"/>
      <c r="MKD1348" s="165"/>
      <c r="MKE1348" s="165"/>
      <c r="MKF1348" s="165"/>
      <c r="MKG1348" s="165"/>
      <c r="MKH1348" s="165"/>
      <c r="MKI1348" s="165"/>
      <c r="MKJ1348" s="165"/>
      <c r="MKK1348" s="165"/>
      <c r="MKL1348" s="165"/>
      <c r="MKM1348" s="165"/>
      <c r="MKN1348" s="165"/>
      <c r="MKO1348" s="165"/>
      <c r="MKP1348" s="165"/>
      <c r="MKQ1348" s="165"/>
      <c r="MKR1348" s="165"/>
      <c r="MKS1348" s="165"/>
      <c r="MKT1348" s="165"/>
      <c r="MKU1348" s="165"/>
      <c r="MKV1348" s="165"/>
      <c r="MKW1348" s="165"/>
      <c r="MKX1348" s="165"/>
      <c r="MKY1348" s="165"/>
      <c r="MKZ1348" s="165"/>
      <c r="MLA1348" s="165"/>
      <c r="MLB1348" s="165"/>
      <c r="MLC1348" s="165"/>
      <c r="MLD1348" s="165"/>
      <c r="MLE1348" s="165"/>
      <c r="MLF1348" s="165"/>
      <c r="MLG1348" s="165"/>
      <c r="MLH1348" s="165"/>
      <c r="MLI1348" s="165"/>
      <c r="MLJ1348" s="165"/>
      <c r="MLK1348" s="165"/>
      <c r="MLL1348" s="165"/>
      <c r="MLM1348" s="165"/>
      <c r="MLN1348" s="165"/>
      <c r="MLO1348" s="165"/>
      <c r="MLP1348" s="165"/>
      <c r="MLQ1348" s="165"/>
      <c r="MLR1348" s="165"/>
      <c r="MLS1348" s="165"/>
      <c r="MLT1348" s="165"/>
      <c r="MLU1348" s="165"/>
      <c r="MLV1348" s="165"/>
      <c r="MLW1348" s="165"/>
      <c r="MLX1348" s="165"/>
      <c r="MLY1348" s="165"/>
      <c r="MLZ1348" s="165"/>
      <c r="MMA1348" s="165"/>
      <c r="MMB1348" s="165"/>
      <c r="MMC1348" s="165"/>
      <c r="MMD1348" s="165"/>
      <c r="MME1348" s="165"/>
      <c r="MMF1348" s="165"/>
      <c r="MMG1348" s="165"/>
      <c r="MMH1348" s="165"/>
      <c r="MMI1348" s="165"/>
      <c r="MMJ1348" s="165"/>
      <c r="MMK1348" s="165"/>
      <c r="MML1348" s="165"/>
      <c r="MMM1348" s="165"/>
      <c r="MMN1348" s="165"/>
      <c r="MMO1348" s="165"/>
      <c r="MMP1348" s="165"/>
      <c r="MMQ1348" s="165"/>
      <c r="MMR1348" s="165"/>
      <c r="MMS1348" s="165"/>
      <c r="MMT1348" s="165"/>
      <c r="MMU1348" s="165"/>
      <c r="MMV1348" s="165"/>
      <c r="MMW1348" s="165"/>
      <c r="MMX1348" s="165"/>
      <c r="MMY1348" s="165"/>
      <c r="MMZ1348" s="165"/>
      <c r="MNA1348" s="165"/>
      <c r="MNB1348" s="165"/>
      <c r="MNC1348" s="165"/>
      <c r="MND1348" s="165"/>
      <c r="MNE1348" s="165"/>
      <c r="MNF1348" s="165"/>
      <c r="MNG1348" s="165"/>
      <c r="MNH1348" s="165"/>
      <c r="MNI1348" s="165"/>
      <c r="MNJ1348" s="165"/>
      <c r="MNK1348" s="165"/>
      <c r="MNL1348" s="165"/>
      <c r="MNM1348" s="165"/>
      <c r="MNN1348" s="165"/>
      <c r="MNO1348" s="165"/>
      <c r="MNP1348" s="165"/>
      <c r="MNQ1348" s="165"/>
      <c r="MNR1348" s="165"/>
      <c r="MNS1348" s="165"/>
      <c r="MNT1348" s="165"/>
      <c r="MNU1348" s="165"/>
      <c r="MNV1348" s="165"/>
      <c r="MNW1348" s="165"/>
      <c r="MNX1348" s="165"/>
      <c r="MNY1348" s="165"/>
      <c r="MNZ1348" s="165"/>
      <c r="MOA1348" s="165"/>
      <c r="MOB1348" s="165"/>
      <c r="MOC1348" s="165"/>
      <c r="MOD1348" s="165"/>
      <c r="MOE1348" s="165"/>
      <c r="MOF1348" s="165"/>
      <c r="MOG1348" s="165"/>
      <c r="MOH1348" s="165"/>
      <c r="MOI1348" s="165"/>
      <c r="MOJ1348" s="165"/>
      <c r="MOK1348" s="165"/>
      <c r="MOL1348" s="165"/>
      <c r="MOM1348" s="165"/>
      <c r="MON1348" s="165"/>
      <c r="MOO1348" s="165"/>
      <c r="MOP1348" s="165"/>
      <c r="MOQ1348" s="165"/>
      <c r="MOR1348" s="165"/>
      <c r="MOS1348" s="165"/>
      <c r="MOT1348" s="165"/>
      <c r="MOU1348" s="165"/>
      <c r="MOV1348" s="165"/>
      <c r="MOW1348" s="165"/>
      <c r="MOX1348" s="165"/>
      <c r="MOY1348" s="165"/>
      <c r="MOZ1348" s="165"/>
      <c r="MPA1348" s="165"/>
      <c r="MPB1348" s="165"/>
      <c r="MPC1348" s="165"/>
      <c r="MPD1348" s="165"/>
      <c r="MPE1348" s="165"/>
      <c r="MPF1348" s="165"/>
      <c r="MPG1348" s="165"/>
      <c r="MPH1348" s="165"/>
      <c r="MPI1348" s="165"/>
      <c r="MPJ1348" s="165"/>
      <c r="MPK1348" s="165"/>
      <c r="MPL1348" s="165"/>
      <c r="MPM1348" s="165"/>
      <c r="MPN1348" s="165"/>
      <c r="MPO1348" s="165"/>
      <c r="MPP1348" s="165"/>
      <c r="MPQ1348" s="165"/>
      <c r="MPR1348" s="165"/>
      <c r="MPS1348" s="165"/>
      <c r="MPT1348" s="165"/>
      <c r="MPU1348" s="165"/>
      <c r="MPV1348" s="165"/>
      <c r="MPW1348" s="165"/>
      <c r="MPX1348" s="165"/>
      <c r="MPY1348" s="165"/>
      <c r="MPZ1348" s="165"/>
      <c r="MQA1348" s="165"/>
      <c r="MQB1348" s="165"/>
      <c r="MQC1348" s="165"/>
      <c r="MQD1348" s="165"/>
      <c r="MQE1348" s="165"/>
      <c r="MQF1348" s="165"/>
      <c r="MQG1348" s="165"/>
      <c r="MQH1348" s="165"/>
      <c r="MQI1348" s="165"/>
      <c r="MQJ1348" s="165"/>
      <c r="MQK1348" s="165"/>
      <c r="MQL1348" s="165"/>
      <c r="MQM1348" s="165"/>
      <c r="MQN1348" s="165"/>
      <c r="MQO1348" s="165"/>
      <c r="MQP1348" s="165"/>
      <c r="MQQ1348" s="165"/>
      <c r="MQR1348" s="165"/>
      <c r="MQS1348" s="165"/>
      <c r="MQT1348" s="165"/>
      <c r="MQU1348" s="165"/>
      <c r="MQV1348" s="165"/>
      <c r="MQW1348" s="165"/>
      <c r="MQX1348" s="165"/>
      <c r="MQY1348" s="165"/>
      <c r="MQZ1348" s="165"/>
      <c r="MRA1348" s="165"/>
      <c r="MRB1348" s="165"/>
      <c r="MRC1348" s="165"/>
      <c r="MRD1348" s="165"/>
      <c r="MRE1348" s="165"/>
      <c r="MRF1348" s="165"/>
      <c r="MRG1348" s="165"/>
      <c r="MRH1348" s="165"/>
      <c r="MRI1348" s="165"/>
      <c r="MRJ1348" s="165"/>
      <c r="MRK1348" s="165"/>
      <c r="MRL1348" s="165"/>
      <c r="MRM1348" s="165"/>
      <c r="MRN1348" s="165"/>
      <c r="MRO1348" s="165"/>
      <c r="MRP1348" s="165"/>
      <c r="MRQ1348" s="165"/>
      <c r="MRR1348" s="165"/>
      <c r="MRS1348" s="165"/>
      <c r="MRT1348" s="165"/>
      <c r="MRU1348" s="165"/>
      <c r="MRV1348" s="165"/>
      <c r="MRW1348" s="165"/>
      <c r="MRX1348" s="165"/>
      <c r="MRY1348" s="165"/>
      <c r="MRZ1348" s="165"/>
      <c r="MSA1348" s="165"/>
      <c r="MSB1348" s="165"/>
      <c r="MSC1348" s="165"/>
      <c r="MSD1348" s="165"/>
      <c r="MSE1348" s="165"/>
      <c r="MSF1348" s="165"/>
      <c r="MSG1348" s="165"/>
      <c r="MSH1348" s="165"/>
      <c r="MSI1348" s="165"/>
      <c r="MSJ1348" s="165"/>
      <c r="MSK1348" s="165"/>
      <c r="MSL1348" s="165"/>
      <c r="MSM1348" s="165"/>
      <c r="MSN1348" s="165"/>
      <c r="MSO1348" s="165"/>
      <c r="MSP1348" s="165"/>
      <c r="MSQ1348" s="165"/>
      <c r="MSR1348" s="165"/>
      <c r="MSS1348" s="165"/>
      <c r="MST1348" s="165"/>
      <c r="MSU1348" s="165"/>
      <c r="MSV1348" s="165"/>
      <c r="MSW1348" s="165"/>
      <c r="MSX1348" s="165"/>
      <c r="MSY1348" s="165"/>
      <c r="MSZ1348" s="165"/>
      <c r="MTA1348" s="165"/>
      <c r="MTB1348" s="165"/>
      <c r="MTC1348" s="165"/>
      <c r="MTD1348" s="165"/>
      <c r="MTE1348" s="165"/>
      <c r="MTF1348" s="165"/>
      <c r="MTG1348" s="165"/>
      <c r="MTH1348" s="165"/>
      <c r="MTI1348" s="165"/>
      <c r="MTJ1348" s="165"/>
      <c r="MTK1348" s="165"/>
      <c r="MTL1348" s="165"/>
      <c r="MTM1348" s="165"/>
      <c r="MTN1348" s="165"/>
      <c r="MTO1348" s="165"/>
      <c r="MTP1348" s="165"/>
      <c r="MTQ1348" s="165"/>
      <c r="MTR1348" s="165"/>
      <c r="MTS1348" s="165"/>
      <c r="MTT1348" s="165"/>
      <c r="MTU1348" s="165"/>
      <c r="MTV1348" s="165"/>
      <c r="MTW1348" s="165"/>
      <c r="MTX1348" s="165"/>
      <c r="MTY1348" s="165"/>
      <c r="MTZ1348" s="165"/>
      <c r="MUA1348" s="165"/>
      <c r="MUB1348" s="165"/>
      <c r="MUC1348" s="165"/>
      <c r="MUD1348" s="165"/>
      <c r="MUE1348" s="165"/>
      <c r="MUF1348" s="165"/>
      <c r="MUG1348" s="165"/>
      <c r="MUH1348" s="165"/>
      <c r="MUI1348" s="165"/>
      <c r="MUJ1348" s="165"/>
      <c r="MUK1348" s="165"/>
      <c r="MUL1348" s="165"/>
      <c r="MUM1348" s="165"/>
      <c r="MUN1348" s="165"/>
      <c r="MUO1348" s="165"/>
      <c r="MUP1348" s="165"/>
      <c r="MUQ1348" s="165"/>
      <c r="MUR1348" s="165"/>
      <c r="MUS1348" s="165"/>
      <c r="MUT1348" s="165"/>
      <c r="MUU1348" s="165"/>
      <c r="MUV1348" s="165"/>
      <c r="MUW1348" s="165"/>
      <c r="MUX1348" s="165"/>
      <c r="MUY1348" s="165"/>
      <c r="MUZ1348" s="165"/>
      <c r="MVA1348" s="165"/>
      <c r="MVB1348" s="165"/>
      <c r="MVC1348" s="165"/>
      <c r="MVD1348" s="165"/>
      <c r="MVE1348" s="165"/>
      <c r="MVF1348" s="165"/>
      <c r="MVG1348" s="165"/>
      <c r="MVH1348" s="165"/>
      <c r="MVI1348" s="165"/>
      <c r="MVJ1348" s="165"/>
      <c r="MVK1348" s="165"/>
      <c r="MVL1348" s="165"/>
      <c r="MVM1348" s="165"/>
      <c r="MVN1348" s="165"/>
      <c r="MVO1348" s="165"/>
      <c r="MVP1348" s="165"/>
      <c r="MVQ1348" s="165"/>
      <c r="MVR1348" s="165"/>
      <c r="MVS1348" s="165"/>
      <c r="MVT1348" s="165"/>
      <c r="MVU1348" s="165"/>
      <c r="MVV1348" s="165"/>
      <c r="MVW1348" s="165"/>
      <c r="MVX1348" s="165"/>
      <c r="MVY1348" s="165"/>
      <c r="MVZ1348" s="165"/>
      <c r="MWA1348" s="165"/>
      <c r="MWB1348" s="165"/>
      <c r="MWC1348" s="165"/>
      <c r="MWD1348" s="165"/>
      <c r="MWE1348" s="165"/>
      <c r="MWF1348" s="165"/>
      <c r="MWG1348" s="165"/>
      <c r="MWH1348" s="165"/>
      <c r="MWI1348" s="165"/>
      <c r="MWJ1348" s="165"/>
      <c r="MWK1348" s="165"/>
      <c r="MWL1348" s="165"/>
      <c r="MWM1348" s="165"/>
      <c r="MWN1348" s="165"/>
      <c r="MWO1348" s="165"/>
      <c r="MWP1348" s="165"/>
      <c r="MWQ1348" s="165"/>
      <c r="MWR1348" s="165"/>
      <c r="MWS1348" s="165"/>
      <c r="MWT1348" s="165"/>
      <c r="MWU1348" s="165"/>
      <c r="MWV1348" s="165"/>
      <c r="MWW1348" s="165"/>
      <c r="MWX1348" s="165"/>
      <c r="MWY1348" s="165"/>
      <c r="MWZ1348" s="165"/>
      <c r="MXA1348" s="165"/>
      <c r="MXB1348" s="165"/>
      <c r="MXC1348" s="165"/>
      <c r="MXD1348" s="165"/>
      <c r="MXE1348" s="165"/>
      <c r="MXF1348" s="165"/>
      <c r="MXG1348" s="165"/>
      <c r="MXH1348" s="165"/>
      <c r="MXI1348" s="165"/>
      <c r="MXJ1348" s="165"/>
      <c r="MXK1348" s="165"/>
      <c r="MXL1348" s="165"/>
      <c r="MXM1348" s="165"/>
      <c r="MXN1348" s="165"/>
      <c r="MXO1348" s="165"/>
      <c r="MXP1348" s="165"/>
      <c r="MXQ1348" s="165"/>
      <c r="MXR1348" s="165"/>
      <c r="MXS1348" s="165"/>
      <c r="MXT1348" s="165"/>
      <c r="MXU1348" s="165"/>
      <c r="MXV1348" s="165"/>
      <c r="MXW1348" s="165"/>
      <c r="MXX1348" s="165"/>
      <c r="MXY1348" s="165"/>
      <c r="MXZ1348" s="165"/>
      <c r="MYA1348" s="165"/>
      <c r="MYB1348" s="165"/>
      <c r="MYC1348" s="165"/>
      <c r="MYD1348" s="165"/>
      <c r="MYE1348" s="165"/>
      <c r="MYF1348" s="165"/>
      <c r="MYG1348" s="165"/>
      <c r="MYH1348" s="165"/>
      <c r="MYI1348" s="165"/>
      <c r="MYJ1348" s="165"/>
      <c r="MYK1348" s="165"/>
      <c r="MYL1348" s="165"/>
      <c r="MYM1348" s="165"/>
      <c r="MYN1348" s="165"/>
      <c r="MYO1348" s="165"/>
      <c r="MYP1348" s="165"/>
      <c r="MYQ1348" s="165"/>
      <c r="MYR1348" s="165"/>
      <c r="MYS1348" s="165"/>
      <c r="MYT1348" s="165"/>
      <c r="MYU1348" s="165"/>
      <c r="MYV1348" s="165"/>
      <c r="MYW1348" s="165"/>
      <c r="MYX1348" s="165"/>
      <c r="MYY1348" s="165"/>
      <c r="MYZ1348" s="165"/>
      <c r="MZA1348" s="165"/>
      <c r="MZB1348" s="165"/>
      <c r="MZC1348" s="165"/>
      <c r="MZD1348" s="165"/>
      <c r="MZE1348" s="165"/>
      <c r="MZF1348" s="165"/>
      <c r="MZG1348" s="165"/>
      <c r="MZH1348" s="165"/>
      <c r="MZI1348" s="165"/>
      <c r="MZJ1348" s="165"/>
      <c r="MZK1348" s="165"/>
      <c r="MZL1348" s="165"/>
      <c r="MZM1348" s="165"/>
      <c r="MZN1348" s="165"/>
      <c r="MZO1348" s="165"/>
      <c r="MZP1348" s="165"/>
      <c r="MZQ1348" s="165"/>
      <c r="MZR1348" s="165"/>
      <c r="MZS1348" s="165"/>
      <c r="MZT1348" s="165"/>
      <c r="MZU1348" s="165"/>
      <c r="MZV1348" s="165"/>
      <c r="MZW1348" s="165"/>
      <c r="MZX1348" s="165"/>
      <c r="MZY1348" s="165"/>
      <c r="MZZ1348" s="165"/>
      <c r="NAA1348" s="165"/>
      <c r="NAB1348" s="165"/>
      <c r="NAC1348" s="165"/>
      <c r="NAD1348" s="165"/>
      <c r="NAE1348" s="165"/>
      <c r="NAF1348" s="165"/>
      <c r="NAG1348" s="165"/>
      <c r="NAH1348" s="165"/>
      <c r="NAI1348" s="165"/>
      <c r="NAJ1348" s="165"/>
      <c r="NAK1348" s="165"/>
      <c r="NAL1348" s="165"/>
      <c r="NAM1348" s="165"/>
      <c r="NAN1348" s="165"/>
      <c r="NAO1348" s="165"/>
      <c r="NAP1348" s="165"/>
      <c r="NAQ1348" s="165"/>
      <c r="NAR1348" s="165"/>
      <c r="NAS1348" s="165"/>
      <c r="NAT1348" s="165"/>
      <c r="NAU1348" s="165"/>
      <c r="NAV1348" s="165"/>
      <c r="NAW1348" s="165"/>
      <c r="NAX1348" s="165"/>
      <c r="NAY1348" s="165"/>
      <c r="NAZ1348" s="165"/>
      <c r="NBA1348" s="165"/>
      <c r="NBB1348" s="165"/>
      <c r="NBC1348" s="165"/>
      <c r="NBD1348" s="165"/>
      <c r="NBE1348" s="165"/>
      <c r="NBF1348" s="165"/>
      <c r="NBG1348" s="165"/>
      <c r="NBH1348" s="165"/>
      <c r="NBI1348" s="165"/>
      <c r="NBJ1348" s="165"/>
      <c r="NBK1348" s="165"/>
      <c r="NBL1348" s="165"/>
      <c r="NBM1348" s="165"/>
      <c r="NBN1348" s="165"/>
      <c r="NBO1348" s="165"/>
      <c r="NBP1348" s="165"/>
      <c r="NBQ1348" s="165"/>
      <c r="NBR1348" s="165"/>
      <c r="NBS1348" s="165"/>
      <c r="NBT1348" s="165"/>
      <c r="NBU1348" s="165"/>
      <c r="NBV1348" s="165"/>
      <c r="NBW1348" s="165"/>
      <c r="NBX1348" s="165"/>
      <c r="NBY1348" s="165"/>
      <c r="NBZ1348" s="165"/>
      <c r="NCA1348" s="165"/>
      <c r="NCB1348" s="165"/>
      <c r="NCC1348" s="165"/>
      <c r="NCD1348" s="165"/>
      <c r="NCE1348" s="165"/>
      <c r="NCF1348" s="165"/>
      <c r="NCG1348" s="165"/>
      <c r="NCH1348" s="165"/>
      <c r="NCI1348" s="165"/>
      <c r="NCJ1348" s="165"/>
      <c r="NCK1348" s="165"/>
      <c r="NCL1348" s="165"/>
      <c r="NCM1348" s="165"/>
      <c r="NCN1348" s="165"/>
      <c r="NCO1348" s="165"/>
      <c r="NCP1348" s="165"/>
      <c r="NCQ1348" s="165"/>
      <c r="NCR1348" s="165"/>
      <c r="NCS1348" s="165"/>
      <c r="NCT1348" s="165"/>
      <c r="NCU1348" s="165"/>
      <c r="NCV1348" s="165"/>
      <c r="NCW1348" s="165"/>
      <c r="NCX1348" s="165"/>
      <c r="NCY1348" s="165"/>
      <c r="NCZ1348" s="165"/>
      <c r="NDA1348" s="165"/>
      <c r="NDB1348" s="165"/>
      <c r="NDC1348" s="165"/>
      <c r="NDD1348" s="165"/>
      <c r="NDE1348" s="165"/>
      <c r="NDF1348" s="165"/>
      <c r="NDG1348" s="165"/>
      <c r="NDH1348" s="165"/>
      <c r="NDI1348" s="165"/>
      <c r="NDJ1348" s="165"/>
      <c r="NDK1348" s="165"/>
      <c r="NDL1348" s="165"/>
      <c r="NDM1348" s="165"/>
      <c r="NDN1348" s="165"/>
      <c r="NDO1348" s="165"/>
      <c r="NDP1348" s="165"/>
      <c r="NDQ1348" s="165"/>
      <c r="NDR1348" s="165"/>
      <c r="NDS1348" s="165"/>
      <c r="NDT1348" s="165"/>
      <c r="NDU1348" s="165"/>
      <c r="NDV1348" s="165"/>
      <c r="NDW1348" s="165"/>
      <c r="NDX1348" s="165"/>
      <c r="NDY1348" s="165"/>
      <c r="NDZ1348" s="165"/>
      <c r="NEA1348" s="165"/>
      <c r="NEB1348" s="165"/>
      <c r="NEC1348" s="165"/>
      <c r="NED1348" s="165"/>
      <c r="NEE1348" s="165"/>
      <c r="NEF1348" s="165"/>
      <c r="NEG1348" s="165"/>
      <c r="NEH1348" s="165"/>
      <c r="NEI1348" s="165"/>
      <c r="NEJ1348" s="165"/>
      <c r="NEK1348" s="165"/>
      <c r="NEL1348" s="165"/>
      <c r="NEM1348" s="165"/>
      <c r="NEN1348" s="165"/>
      <c r="NEO1348" s="165"/>
      <c r="NEP1348" s="165"/>
      <c r="NEQ1348" s="165"/>
      <c r="NER1348" s="165"/>
      <c r="NES1348" s="165"/>
      <c r="NET1348" s="165"/>
      <c r="NEU1348" s="165"/>
      <c r="NEV1348" s="165"/>
      <c r="NEW1348" s="165"/>
      <c r="NEX1348" s="165"/>
      <c r="NEY1348" s="165"/>
      <c r="NEZ1348" s="165"/>
      <c r="NFA1348" s="165"/>
      <c r="NFB1348" s="165"/>
      <c r="NFC1348" s="165"/>
      <c r="NFD1348" s="165"/>
      <c r="NFE1348" s="165"/>
      <c r="NFF1348" s="165"/>
      <c r="NFG1348" s="165"/>
      <c r="NFH1348" s="165"/>
      <c r="NFI1348" s="165"/>
      <c r="NFJ1348" s="165"/>
      <c r="NFK1348" s="165"/>
      <c r="NFL1348" s="165"/>
      <c r="NFM1348" s="165"/>
      <c r="NFN1348" s="165"/>
      <c r="NFO1348" s="165"/>
      <c r="NFP1348" s="165"/>
      <c r="NFQ1348" s="165"/>
      <c r="NFR1348" s="165"/>
      <c r="NFS1348" s="165"/>
      <c r="NFT1348" s="165"/>
      <c r="NFU1348" s="165"/>
      <c r="NFV1348" s="165"/>
      <c r="NFW1348" s="165"/>
      <c r="NFX1348" s="165"/>
      <c r="NFY1348" s="165"/>
      <c r="NFZ1348" s="165"/>
      <c r="NGA1348" s="165"/>
      <c r="NGB1348" s="165"/>
      <c r="NGC1348" s="165"/>
      <c r="NGD1348" s="165"/>
      <c r="NGE1348" s="165"/>
      <c r="NGF1348" s="165"/>
      <c r="NGG1348" s="165"/>
      <c r="NGH1348" s="165"/>
      <c r="NGI1348" s="165"/>
      <c r="NGJ1348" s="165"/>
      <c r="NGK1348" s="165"/>
      <c r="NGL1348" s="165"/>
      <c r="NGM1348" s="165"/>
      <c r="NGN1348" s="165"/>
      <c r="NGO1348" s="165"/>
      <c r="NGP1348" s="165"/>
      <c r="NGQ1348" s="165"/>
      <c r="NGR1348" s="165"/>
      <c r="NGS1348" s="165"/>
      <c r="NGT1348" s="165"/>
      <c r="NGU1348" s="165"/>
      <c r="NGV1348" s="165"/>
      <c r="NGW1348" s="165"/>
      <c r="NGX1348" s="165"/>
      <c r="NGY1348" s="165"/>
      <c r="NGZ1348" s="165"/>
      <c r="NHA1348" s="165"/>
      <c r="NHB1348" s="165"/>
      <c r="NHC1348" s="165"/>
      <c r="NHD1348" s="165"/>
      <c r="NHE1348" s="165"/>
      <c r="NHF1348" s="165"/>
      <c r="NHG1348" s="165"/>
      <c r="NHH1348" s="165"/>
      <c r="NHI1348" s="165"/>
      <c r="NHJ1348" s="165"/>
      <c r="NHK1348" s="165"/>
      <c r="NHL1348" s="165"/>
      <c r="NHM1348" s="165"/>
      <c r="NHN1348" s="165"/>
      <c r="NHO1348" s="165"/>
      <c r="NHP1348" s="165"/>
      <c r="NHQ1348" s="165"/>
      <c r="NHR1348" s="165"/>
      <c r="NHS1348" s="165"/>
      <c r="NHT1348" s="165"/>
      <c r="NHU1348" s="165"/>
      <c r="NHV1348" s="165"/>
      <c r="NHW1348" s="165"/>
      <c r="NHX1348" s="165"/>
      <c r="NHY1348" s="165"/>
      <c r="NHZ1348" s="165"/>
      <c r="NIA1348" s="165"/>
      <c r="NIB1348" s="165"/>
      <c r="NIC1348" s="165"/>
      <c r="NID1348" s="165"/>
      <c r="NIE1348" s="165"/>
      <c r="NIF1348" s="165"/>
      <c r="NIG1348" s="165"/>
      <c r="NIH1348" s="165"/>
      <c r="NII1348" s="165"/>
      <c r="NIJ1348" s="165"/>
      <c r="NIK1348" s="165"/>
      <c r="NIL1348" s="165"/>
      <c r="NIM1348" s="165"/>
      <c r="NIN1348" s="165"/>
      <c r="NIO1348" s="165"/>
      <c r="NIP1348" s="165"/>
      <c r="NIQ1348" s="165"/>
      <c r="NIR1348" s="165"/>
      <c r="NIS1348" s="165"/>
      <c r="NIT1348" s="165"/>
      <c r="NIU1348" s="165"/>
      <c r="NIV1348" s="165"/>
      <c r="NIW1348" s="165"/>
      <c r="NIX1348" s="165"/>
      <c r="NIY1348" s="165"/>
      <c r="NIZ1348" s="165"/>
      <c r="NJA1348" s="165"/>
      <c r="NJB1348" s="165"/>
      <c r="NJC1348" s="165"/>
      <c r="NJD1348" s="165"/>
      <c r="NJE1348" s="165"/>
      <c r="NJF1348" s="165"/>
      <c r="NJG1348" s="165"/>
      <c r="NJH1348" s="165"/>
      <c r="NJI1348" s="165"/>
      <c r="NJJ1348" s="165"/>
      <c r="NJK1348" s="165"/>
      <c r="NJL1348" s="165"/>
      <c r="NJM1348" s="165"/>
      <c r="NJN1348" s="165"/>
      <c r="NJO1348" s="165"/>
      <c r="NJP1348" s="165"/>
      <c r="NJQ1348" s="165"/>
      <c r="NJR1348" s="165"/>
      <c r="NJS1348" s="165"/>
      <c r="NJT1348" s="165"/>
      <c r="NJU1348" s="165"/>
      <c r="NJV1348" s="165"/>
      <c r="NJW1348" s="165"/>
      <c r="NJX1348" s="165"/>
      <c r="NJY1348" s="165"/>
      <c r="NJZ1348" s="165"/>
      <c r="NKA1348" s="165"/>
      <c r="NKB1348" s="165"/>
      <c r="NKC1348" s="165"/>
      <c r="NKD1348" s="165"/>
      <c r="NKE1348" s="165"/>
      <c r="NKF1348" s="165"/>
      <c r="NKG1348" s="165"/>
      <c r="NKH1348" s="165"/>
      <c r="NKI1348" s="165"/>
      <c r="NKJ1348" s="165"/>
      <c r="NKK1348" s="165"/>
      <c r="NKL1348" s="165"/>
      <c r="NKM1348" s="165"/>
      <c r="NKN1348" s="165"/>
      <c r="NKO1348" s="165"/>
      <c r="NKP1348" s="165"/>
      <c r="NKQ1348" s="165"/>
      <c r="NKR1348" s="165"/>
      <c r="NKS1348" s="165"/>
      <c r="NKT1348" s="165"/>
      <c r="NKU1348" s="165"/>
      <c r="NKV1348" s="165"/>
      <c r="NKW1348" s="165"/>
      <c r="NKX1348" s="165"/>
      <c r="NKY1348" s="165"/>
      <c r="NKZ1348" s="165"/>
      <c r="NLA1348" s="165"/>
      <c r="NLB1348" s="165"/>
      <c r="NLC1348" s="165"/>
      <c r="NLD1348" s="165"/>
      <c r="NLE1348" s="165"/>
      <c r="NLF1348" s="165"/>
      <c r="NLG1348" s="165"/>
      <c r="NLH1348" s="165"/>
      <c r="NLI1348" s="165"/>
      <c r="NLJ1348" s="165"/>
      <c r="NLK1348" s="165"/>
      <c r="NLL1348" s="165"/>
      <c r="NLM1348" s="165"/>
      <c r="NLN1348" s="165"/>
      <c r="NLO1348" s="165"/>
      <c r="NLP1348" s="165"/>
      <c r="NLQ1348" s="165"/>
      <c r="NLR1348" s="165"/>
      <c r="NLS1348" s="165"/>
      <c r="NLT1348" s="165"/>
      <c r="NLU1348" s="165"/>
      <c r="NLV1348" s="165"/>
      <c r="NLW1348" s="165"/>
      <c r="NLX1348" s="165"/>
      <c r="NLY1348" s="165"/>
      <c r="NLZ1348" s="165"/>
      <c r="NMA1348" s="165"/>
      <c r="NMB1348" s="165"/>
      <c r="NMC1348" s="165"/>
      <c r="NMD1348" s="165"/>
      <c r="NME1348" s="165"/>
      <c r="NMF1348" s="165"/>
      <c r="NMG1348" s="165"/>
      <c r="NMH1348" s="165"/>
      <c r="NMI1348" s="165"/>
      <c r="NMJ1348" s="165"/>
      <c r="NMK1348" s="165"/>
      <c r="NML1348" s="165"/>
      <c r="NMM1348" s="165"/>
      <c r="NMN1348" s="165"/>
      <c r="NMO1348" s="165"/>
      <c r="NMP1348" s="165"/>
      <c r="NMQ1348" s="165"/>
      <c r="NMR1348" s="165"/>
      <c r="NMS1348" s="165"/>
      <c r="NMT1348" s="165"/>
      <c r="NMU1348" s="165"/>
      <c r="NMV1348" s="165"/>
      <c r="NMW1348" s="165"/>
      <c r="NMX1348" s="165"/>
      <c r="NMY1348" s="165"/>
      <c r="NMZ1348" s="165"/>
      <c r="NNA1348" s="165"/>
      <c r="NNB1348" s="165"/>
      <c r="NNC1348" s="165"/>
      <c r="NND1348" s="165"/>
      <c r="NNE1348" s="165"/>
      <c r="NNF1348" s="165"/>
      <c r="NNG1348" s="165"/>
      <c r="NNH1348" s="165"/>
      <c r="NNI1348" s="165"/>
      <c r="NNJ1348" s="165"/>
      <c r="NNK1348" s="165"/>
      <c r="NNL1348" s="165"/>
      <c r="NNM1348" s="165"/>
      <c r="NNN1348" s="165"/>
      <c r="NNO1348" s="165"/>
      <c r="NNP1348" s="165"/>
      <c r="NNQ1348" s="165"/>
      <c r="NNR1348" s="165"/>
      <c r="NNS1348" s="165"/>
      <c r="NNT1348" s="165"/>
      <c r="NNU1348" s="165"/>
      <c r="NNV1348" s="165"/>
      <c r="NNW1348" s="165"/>
      <c r="NNX1348" s="165"/>
      <c r="NNY1348" s="165"/>
      <c r="NNZ1348" s="165"/>
      <c r="NOA1348" s="165"/>
      <c r="NOB1348" s="165"/>
      <c r="NOC1348" s="165"/>
      <c r="NOD1348" s="165"/>
      <c r="NOE1348" s="165"/>
      <c r="NOF1348" s="165"/>
      <c r="NOG1348" s="165"/>
      <c r="NOH1348" s="165"/>
      <c r="NOI1348" s="165"/>
      <c r="NOJ1348" s="165"/>
      <c r="NOK1348" s="165"/>
      <c r="NOL1348" s="165"/>
      <c r="NOM1348" s="165"/>
      <c r="NON1348" s="165"/>
      <c r="NOO1348" s="165"/>
      <c r="NOP1348" s="165"/>
      <c r="NOQ1348" s="165"/>
      <c r="NOR1348" s="165"/>
      <c r="NOS1348" s="165"/>
      <c r="NOT1348" s="165"/>
      <c r="NOU1348" s="165"/>
      <c r="NOV1348" s="165"/>
      <c r="NOW1348" s="165"/>
      <c r="NOX1348" s="165"/>
      <c r="NOY1348" s="165"/>
      <c r="NOZ1348" s="165"/>
      <c r="NPA1348" s="165"/>
      <c r="NPB1348" s="165"/>
      <c r="NPC1348" s="165"/>
      <c r="NPD1348" s="165"/>
      <c r="NPE1348" s="165"/>
      <c r="NPF1348" s="165"/>
      <c r="NPG1348" s="165"/>
      <c r="NPH1348" s="165"/>
      <c r="NPI1348" s="165"/>
      <c r="NPJ1348" s="165"/>
      <c r="NPK1348" s="165"/>
      <c r="NPL1348" s="165"/>
      <c r="NPM1348" s="165"/>
      <c r="NPN1348" s="165"/>
      <c r="NPO1348" s="165"/>
      <c r="NPP1348" s="165"/>
      <c r="NPQ1348" s="165"/>
      <c r="NPR1348" s="165"/>
      <c r="NPS1348" s="165"/>
      <c r="NPT1348" s="165"/>
      <c r="NPU1348" s="165"/>
      <c r="NPV1348" s="165"/>
      <c r="NPW1348" s="165"/>
      <c r="NPX1348" s="165"/>
      <c r="NPY1348" s="165"/>
      <c r="NPZ1348" s="165"/>
      <c r="NQA1348" s="165"/>
      <c r="NQB1348" s="165"/>
      <c r="NQC1348" s="165"/>
      <c r="NQD1348" s="165"/>
      <c r="NQE1348" s="165"/>
      <c r="NQF1348" s="165"/>
      <c r="NQG1348" s="165"/>
      <c r="NQH1348" s="165"/>
      <c r="NQI1348" s="165"/>
      <c r="NQJ1348" s="165"/>
      <c r="NQK1348" s="165"/>
      <c r="NQL1348" s="165"/>
      <c r="NQM1348" s="165"/>
      <c r="NQN1348" s="165"/>
      <c r="NQO1348" s="165"/>
      <c r="NQP1348" s="165"/>
      <c r="NQQ1348" s="165"/>
      <c r="NQR1348" s="165"/>
      <c r="NQS1348" s="165"/>
      <c r="NQT1348" s="165"/>
      <c r="NQU1348" s="165"/>
      <c r="NQV1348" s="165"/>
      <c r="NQW1348" s="165"/>
      <c r="NQX1348" s="165"/>
      <c r="NQY1348" s="165"/>
      <c r="NQZ1348" s="165"/>
      <c r="NRA1348" s="165"/>
      <c r="NRB1348" s="165"/>
      <c r="NRC1348" s="165"/>
      <c r="NRD1348" s="165"/>
      <c r="NRE1348" s="165"/>
      <c r="NRF1348" s="165"/>
      <c r="NRG1348" s="165"/>
      <c r="NRH1348" s="165"/>
      <c r="NRI1348" s="165"/>
      <c r="NRJ1348" s="165"/>
      <c r="NRK1348" s="165"/>
      <c r="NRL1348" s="165"/>
      <c r="NRM1348" s="165"/>
      <c r="NRN1348" s="165"/>
      <c r="NRO1348" s="165"/>
      <c r="NRP1348" s="165"/>
      <c r="NRQ1348" s="165"/>
      <c r="NRR1348" s="165"/>
      <c r="NRS1348" s="165"/>
      <c r="NRT1348" s="165"/>
      <c r="NRU1348" s="165"/>
      <c r="NRV1348" s="165"/>
      <c r="NRW1348" s="165"/>
      <c r="NRX1348" s="165"/>
      <c r="NRY1348" s="165"/>
      <c r="NRZ1348" s="165"/>
      <c r="NSA1348" s="165"/>
      <c r="NSB1348" s="165"/>
      <c r="NSC1348" s="165"/>
      <c r="NSD1348" s="165"/>
      <c r="NSE1348" s="165"/>
      <c r="NSF1348" s="165"/>
      <c r="NSG1348" s="165"/>
      <c r="NSH1348" s="165"/>
      <c r="NSI1348" s="165"/>
      <c r="NSJ1348" s="165"/>
      <c r="NSK1348" s="165"/>
      <c r="NSL1348" s="165"/>
      <c r="NSM1348" s="165"/>
      <c r="NSN1348" s="165"/>
      <c r="NSO1348" s="165"/>
      <c r="NSP1348" s="165"/>
      <c r="NSQ1348" s="165"/>
      <c r="NSR1348" s="165"/>
      <c r="NSS1348" s="165"/>
      <c r="NST1348" s="165"/>
      <c r="NSU1348" s="165"/>
      <c r="NSV1348" s="165"/>
      <c r="NSW1348" s="165"/>
      <c r="NSX1348" s="165"/>
      <c r="NSY1348" s="165"/>
      <c r="NSZ1348" s="165"/>
      <c r="NTA1348" s="165"/>
      <c r="NTB1348" s="165"/>
      <c r="NTC1348" s="165"/>
      <c r="NTD1348" s="165"/>
      <c r="NTE1348" s="165"/>
      <c r="NTF1348" s="165"/>
      <c r="NTG1348" s="165"/>
      <c r="NTH1348" s="165"/>
      <c r="NTI1348" s="165"/>
      <c r="NTJ1348" s="165"/>
      <c r="NTK1348" s="165"/>
      <c r="NTL1348" s="165"/>
      <c r="NTM1348" s="165"/>
      <c r="NTN1348" s="165"/>
      <c r="NTO1348" s="165"/>
      <c r="NTP1348" s="165"/>
      <c r="NTQ1348" s="165"/>
      <c r="NTR1348" s="165"/>
      <c r="NTS1348" s="165"/>
      <c r="NTT1348" s="165"/>
      <c r="NTU1348" s="165"/>
      <c r="NTV1348" s="165"/>
      <c r="NTW1348" s="165"/>
      <c r="NTX1348" s="165"/>
      <c r="NTY1348" s="165"/>
      <c r="NTZ1348" s="165"/>
      <c r="NUA1348" s="165"/>
      <c r="NUB1348" s="165"/>
      <c r="NUC1348" s="165"/>
      <c r="NUD1348" s="165"/>
      <c r="NUE1348" s="165"/>
      <c r="NUF1348" s="165"/>
      <c r="NUG1348" s="165"/>
      <c r="NUH1348" s="165"/>
      <c r="NUI1348" s="165"/>
      <c r="NUJ1348" s="165"/>
      <c r="NUK1348" s="165"/>
      <c r="NUL1348" s="165"/>
      <c r="NUM1348" s="165"/>
      <c r="NUN1348" s="165"/>
      <c r="NUO1348" s="165"/>
      <c r="NUP1348" s="165"/>
      <c r="NUQ1348" s="165"/>
      <c r="NUR1348" s="165"/>
      <c r="NUS1348" s="165"/>
      <c r="NUT1348" s="165"/>
      <c r="NUU1348" s="165"/>
      <c r="NUV1348" s="165"/>
      <c r="NUW1348" s="165"/>
      <c r="NUX1348" s="165"/>
      <c r="NUY1348" s="165"/>
      <c r="NUZ1348" s="165"/>
      <c r="NVA1348" s="165"/>
      <c r="NVB1348" s="165"/>
      <c r="NVC1348" s="165"/>
      <c r="NVD1348" s="165"/>
      <c r="NVE1348" s="165"/>
      <c r="NVF1348" s="165"/>
      <c r="NVG1348" s="165"/>
      <c r="NVH1348" s="165"/>
      <c r="NVI1348" s="165"/>
      <c r="NVJ1348" s="165"/>
      <c r="NVK1348" s="165"/>
      <c r="NVL1348" s="165"/>
      <c r="NVM1348" s="165"/>
      <c r="NVN1348" s="165"/>
      <c r="NVO1348" s="165"/>
      <c r="NVP1348" s="165"/>
      <c r="NVQ1348" s="165"/>
      <c r="NVR1348" s="165"/>
      <c r="NVS1348" s="165"/>
      <c r="NVT1348" s="165"/>
      <c r="NVU1348" s="165"/>
      <c r="NVV1348" s="165"/>
      <c r="NVW1348" s="165"/>
      <c r="NVX1348" s="165"/>
      <c r="NVY1348" s="165"/>
      <c r="NVZ1348" s="165"/>
      <c r="NWA1348" s="165"/>
      <c r="NWB1348" s="165"/>
      <c r="NWC1348" s="165"/>
      <c r="NWD1348" s="165"/>
      <c r="NWE1348" s="165"/>
      <c r="NWF1348" s="165"/>
      <c r="NWG1348" s="165"/>
      <c r="NWH1348" s="165"/>
      <c r="NWI1348" s="165"/>
      <c r="NWJ1348" s="165"/>
      <c r="NWK1348" s="165"/>
      <c r="NWL1348" s="165"/>
      <c r="NWM1348" s="165"/>
      <c r="NWN1348" s="165"/>
      <c r="NWO1348" s="165"/>
      <c r="NWP1348" s="165"/>
      <c r="NWQ1348" s="165"/>
      <c r="NWR1348" s="165"/>
      <c r="NWS1348" s="165"/>
      <c r="NWT1348" s="165"/>
      <c r="NWU1348" s="165"/>
      <c r="NWV1348" s="165"/>
      <c r="NWW1348" s="165"/>
      <c r="NWX1348" s="165"/>
      <c r="NWY1348" s="165"/>
      <c r="NWZ1348" s="165"/>
      <c r="NXA1348" s="165"/>
      <c r="NXB1348" s="165"/>
      <c r="NXC1348" s="165"/>
      <c r="NXD1348" s="165"/>
      <c r="NXE1348" s="165"/>
      <c r="NXF1348" s="165"/>
      <c r="NXG1348" s="165"/>
      <c r="NXH1348" s="165"/>
      <c r="NXI1348" s="165"/>
      <c r="NXJ1348" s="165"/>
      <c r="NXK1348" s="165"/>
      <c r="NXL1348" s="165"/>
      <c r="NXM1348" s="165"/>
      <c r="NXN1348" s="165"/>
      <c r="NXO1348" s="165"/>
      <c r="NXP1348" s="165"/>
      <c r="NXQ1348" s="165"/>
      <c r="NXR1348" s="165"/>
      <c r="NXS1348" s="165"/>
      <c r="NXT1348" s="165"/>
      <c r="NXU1348" s="165"/>
      <c r="NXV1348" s="165"/>
      <c r="NXW1348" s="165"/>
      <c r="NXX1348" s="165"/>
      <c r="NXY1348" s="165"/>
      <c r="NXZ1348" s="165"/>
      <c r="NYA1348" s="165"/>
      <c r="NYB1348" s="165"/>
      <c r="NYC1348" s="165"/>
      <c r="NYD1348" s="165"/>
      <c r="NYE1348" s="165"/>
      <c r="NYF1348" s="165"/>
      <c r="NYG1348" s="165"/>
      <c r="NYH1348" s="165"/>
      <c r="NYI1348" s="165"/>
      <c r="NYJ1348" s="165"/>
      <c r="NYK1348" s="165"/>
      <c r="NYL1348" s="165"/>
      <c r="NYM1348" s="165"/>
      <c r="NYN1348" s="165"/>
      <c r="NYO1348" s="165"/>
      <c r="NYP1348" s="165"/>
      <c r="NYQ1348" s="165"/>
      <c r="NYR1348" s="165"/>
      <c r="NYS1348" s="165"/>
      <c r="NYT1348" s="165"/>
      <c r="NYU1348" s="165"/>
      <c r="NYV1348" s="165"/>
      <c r="NYW1348" s="165"/>
      <c r="NYX1348" s="165"/>
      <c r="NYY1348" s="165"/>
      <c r="NYZ1348" s="165"/>
      <c r="NZA1348" s="165"/>
      <c r="NZB1348" s="165"/>
      <c r="NZC1348" s="165"/>
      <c r="NZD1348" s="165"/>
      <c r="NZE1348" s="165"/>
      <c r="NZF1348" s="165"/>
      <c r="NZG1348" s="165"/>
      <c r="NZH1348" s="165"/>
      <c r="NZI1348" s="165"/>
      <c r="NZJ1348" s="165"/>
      <c r="NZK1348" s="165"/>
      <c r="NZL1348" s="165"/>
      <c r="NZM1348" s="165"/>
      <c r="NZN1348" s="165"/>
      <c r="NZO1348" s="165"/>
      <c r="NZP1348" s="165"/>
      <c r="NZQ1348" s="165"/>
      <c r="NZR1348" s="165"/>
      <c r="NZS1348" s="165"/>
      <c r="NZT1348" s="165"/>
      <c r="NZU1348" s="165"/>
      <c r="NZV1348" s="165"/>
      <c r="NZW1348" s="165"/>
      <c r="NZX1348" s="165"/>
      <c r="NZY1348" s="165"/>
      <c r="NZZ1348" s="165"/>
      <c r="OAA1348" s="165"/>
      <c r="OAB1348" s="165"/>
      <c r="OAC1348" s="165"/>
      <c r="OAD1348" s="165"/>
      <c r="OAE1348" s="165"/>
      <c r="OAF1348" s="165"/>
      <c r="OAG1348" s="165"/>
      <c r="OAH1348" s="165"/>
      <c r="OAI1348" s="165"/>
      <c r="OAJ1348" s="165"/>
      <c r="OAK1348" s="165"/>
      <c r="OAL1348" s="165"/>
      <c r="OAM1348" s="165"/>
      <c r="OAN1348" s="165"/>
      <c r="OAO1348" s="165"/>
      <c r="OAP1348" s="165"/>
      <c r="OAQ1348" s="165"/>
      <c r="OAR1348" s="165"/>
      <c r="OAS1348" s="165"/>
      <c r="OAT1348" s="165"/>
      <c r="OAU1348" s="165"/>
      <c r="OAV1348" s="165"/>
      <c r="OAW1348" s="165"/>
      <c r="OAX1348" s="165"/>
      <c r="OAY1348" s="165"/>
      <c r="OAZ1348" s="165"/>
      <c r="OBA1348" s="165"/>
      <c r="OBB1348" s="165"/>
      <c r="OBC1348" s="165"/>
      <c r="OBD1348" s="165"/>
      <c r="OBE1348" s="165"/>
      <c r="OBF1348" s="165"/>
      <c r="OBG1348" s="165"/>
      <c r="OBH1348" s="165"/>
      <c r="OBI1348" s="165"/>
      <c r="OBJ1348" s="165"/>
      <c r="OBK1348" s="165"/>
      <c r="OBL1348" s="165"/>
      <c r="OBM1348" s="165"/>
      <c r="OBN1348" s="165"/>
      <c r="OBO1348" s="165"/>
      <c r="OBP1348" s="165"/>
      <c r="OBQ1348" s="165"/>
      <c r="OBR1348" s="165"/>
      <c r="OBS1348" s="165"/>
      <c r="OBT1348" s="165"/>
      <c r="OBU1348" s="165"/>
      <c r="OBV1348" s="165"/>
      <c r="OBW1348" s="165"/>
      <c r="OBX1348" s="165"/>
      <c r="OBY1348" s="165"/>
      <c r="OBZ1348" s="165"/>
      <c r="OCA1348" s="165"/>
      <c r="OCB1348" s="165"/>
      <c r="OCC1348" s="165"/>
      <c r="OCD1348" s="165"/>
      <c r="OCE1348" s="165"/>
      <c r="OCF1348" s="165"/>
      <c r="OCG1348" s="165"/>
      <c r="OCH1348" s="165"/>
      <c r="OCI1348" s="165"/>
      <c r="OCJ1348" s="165"/>
      <c r="OCK1348" s="165"/>
      <c r="OCL1348" s="165"/>
      <c r="OCM1348" s="165"/>
      <c r="OCN1348" s="165"/>
      <c r="OCO1348" s="165"/>
      <c r="OCP1348" s="165"/>
      <c r="OCQ1348" s="165"/>
      <c r="OCR1348" s="165"/>
      <c r="OCS1348" s="165"/>
      <c r="OCT1348" s="165"/>
      <c r="OCU1348" s="165"/>
      <c r="OCV1348" s="165"/>
      <c r="OCW1348" s="165"/>
      <c r="OCX1348" s="165"/>
      <c r="OCY1348" s="165"/>
      <c r="OCZ1348" s="165"/>
      <c r="ODA1348" s="165"/>
      <c r="ODB1348" s="165"/>
      <c r="ODC1348" s="165"/>
      <c r="ODD1348" s="165"/>
      <c r="ODE1348" s="165"/>
      <c r="ODF1348" s="165"/>
      <c r="ODG1348" s="165"/>
      <c r="ODH1348" s="165"/>
      <c r="ODI1348" s="165"/>
      <c r="ODJ1348" s="165"/>
      <c r="ODK1348" s="165"/>
      <c r="ODL1348" s="165"/>
      <c r="ODM1348" s="165"/>
      <c r="ODN1348" s="165"/>
      <c r="ODO1348" s="165"/>
      <c r="ODP1348" s="165"/>
      <c r="ODQ1348" s="165"/>
      <c r="ODR1348" s="165"/>
      <c r="ODS1348" s="165"/>
      <c r="ODT1348" s="165"/>
      <c r="ODU1348" s="165"/>
      <c r="ODV1348" s="165"/>
      <c r="ODW1348" s="165"/>
      <c r="ODX1348" s="165"/>
      <c r="ODY1348" s="165"/>
      <c r="ODZ1348" s="165"/>
      <c r="OEA1348" s="165"/>
      <c r="OEB1348" s="165"/>
      <c r="OEC1348" s="165"/>
      <c r="OED1348" s="165"/>
      <c r="OEE1348" s="165"/>
      <c r="OEF1348" s="165"/>
      <c r="OEG1348" s="165"/>
      <c r="OEH1348" s="165"/>
      <c r="OEI1348" s="165"/>
      <c r="OEJ1348" s="165"/>
      <c r="OEK1348" s="165"/>
      <c r="OEL1348" s="165"/>
      <c r="OEM1348" s="165"/>
      <c r="OEN1348" s="165"/>
      <c r="OEO1348" s="165"/>
      <c r="OEP1348" s="165"/>
      <c r="OEQ1348" s="165"/>
      <c r="OER1348" s="165"/>
      <c r="OES1348" s="165"/>
      <c r="OET1348" s="165"/>
      <c r="OEU1348" s="165"/>
      <c r="OEV1348" s="165"/>
      <c r="OEW1348" s="165"/>
      <c r="OEX1348" s="165"/>
      <c r="OEY1348" s="165"/>
      <c r="OEZ1348" s="165"/>
      <c r="OFA1348" s="165"/>
      <c r="OFB1348" s="165"/>
      <c r="OFC1348" s="165"/>
      <c r="OFD1348" s="165"/>
      <c r="OFE1348" s="165"/>
      <c r="OFF1348" s="165"/>
      <c r="OFG1348" s="165"/>
      <c r="OFH1348" s="165"/>
      <c r="OFI1348" s="165"/>
      <c r="OFJ1348" s="165"/>
      <c r="OFK1348" s="165"/>
      <c r="OFL1348" s="165"/>
      <c r="OFM1348" s="165"/>
      <c r="OFN1348" s="165"/>
      <c r="OFO1348" s="165"/>
      <c r="OFP1348" s="165"/>
      <c r="OFQ1348" s="165"/>
      <c r="OFR1348" s="165"/>
      <c r="OFS1348" s="165"/>
      <c r="OFT1348" s="165"/>
      <c r="OFU1348" s="165"/>
      <c r="OFV1348" s="165"/>
      <c r="OFW1348" s="165"/>
      <c r="OFX1348" s="165"/>
      <c r="OFY1348" s="165"/>
      <c r="OFZ1348" s="165"/>
      <c r="OGA1348" s="165"/>
      <c r="OGB1348" s="165"/>
      <c r="OGC1348" s="165"/>
      <c r="OGD1348" s="165"/>
      <c r="OGE1348" s="165"/>
      <c r="OGF1348" s="165"/>
      <c r="OGG1348" s="165"/>
      <c r="OGH1348" s="165"/>
      <c r="OGI1348" s="165"/>
      <c r="OGJ1348" s="165"/>
      <c r="OGK1348" s="165"/>
      <c r="OGL1348" s="165"/>
      <c r="OGM1348" s="165"/>
      <c r="OGN1348" s="165"/>
      <c r="OGO1348" s="165"/>
      <c r="OGP1348" s="165"/>
      <c r="OGQ1348" s="165"/>
      <c r="OGR1348" s="165"/>
      <c r="OGS1348" s="165"/>
      <c r="OGT1348" s="165"/>
      <c r="OGU1348" s="165"/>
      <c r="OGV1348" s="165"/>
      <c r="OGW1348" s="165"/>
      <c r="OGX1348" s="165"/>
      <c r="OGY1348" s="165"/>
      <c r="OGZ1348" s="165"/>
      <c r="OHA1348" s="165"/>
      <c r="OHB1348" s="165"/>
      <c r="OHC1348" s="165"/>
      <c r="OHD1348" s="165"/>
      <c r="OHE1348" s="165"/>
      <c r="OHF1348" s="165"/>
      <c r="OHG1348" s="165"/>
      <c r="OHH1348" s="165"/>
      <c r="OHI1348" s="165"/>
      <c r="OHJ1348" s="165"/>
      <c r="OHK1348" s="165"/>
      <c r="OHL1348" s="165"/>
      <c r="OHM1348" s="165"/>
      <c r="OHN1348" s="165"/>
      <c r="OHO1348" s="165"/>
      <c r="OHP1348" s="165"/>
      <c r="OHQ1348" s="165"/>
      <c r="OHR1348" s="165"/>
      <c r="OHS1348" s="165"/>
      <c r="OHT1348" s="165"/>
      <c r="OHU1348" s="165"/>
      <c r="OHV1348" s="165"/>
      <c r="OHW1348" s="165"/>
      <c r="OHX1348" s="165"/>
      <c r="OHY1348" s="165"/>
      <c r="OHZ1348" s="165"/>
      <c r="OIA1348" s="165"/>
      <c r="OIB1348" s="165"/>
      <c r="OIC1348" s="165"/>
      <c r="OID1348" s="165"/>
      <c r="OIE1348" s="165"/>
      <c r="OIF1348" s="165"/>
      <c r="OIG1348" s="165"/>
      <c r="OIH1348" s="165"/>
      <c r="OII1348" s="165"/>
      <c r="OIJ1348" s="165"/>
      <c r="OIK1348" s="165"/>
      <c r="OIL1348" s="165"/>
      <c r="OIM1348" s="165"/>
      <c r="OIN1348" s="165"/>
      <c r="OIO1348" s="165"/>
      <c r="OIP1348" s="165"/>
      <c r="OIQ1348" s="165"/>
      <c r="OIR1348" s="165"/>
      <c r="OIS1348" s="165"/>
      <c r="OIT1348" s="165"/>
      <c r="OIU1348" s="165"/>
      <c r="OIV1348" s="165"/>
      <c r="OIW1348" s="165"/>
      <c r="OIX1348" s="165"/>
      <c r="OIY1348" s="165"/>
      <c r="OIZ1348" s="165"/>
      <c r="OJA1348" s="165"/>
      <c r="OJB1348" s="165"/>
      <c r="OJC1348" s="165"/>
      <c r="OJD1348" s="165"/>
      <c r="OJE1348" s="165"/>
      <c r="OJF1348" s="165"/>
      <c r="OJG1348" s="165"/>
      <c r="OJH1348" s="165"/>
      <c r="OJI1348" s="165"/>
      <c r="OJJ1348" s="165"/>
      <c r="OJK1348" s="165"/>
      <c r="OJL1348" s="165"/>
      <c r="OJM1348" s="165"/>
      <c r="OJN1348" s="165"/>
      <c r="OJO1348" s="165"/>
      <c r="OJP1348" s="165"/>
      <c r="OJQ1348" s="165"/>
      <c r="OJR1348" s="165"/>
      <c r="OJS1348" s="165"/>
      <c r="OJT1348" s="165"/>
      <c r="OJU1348" s="165"/>
      <c r="OJV1348" s="165"/>
      <c r="OJW1348" s="165"/>
      <c r="OJX1348" s="165"/>
      <c r="OJY1348" s="165"/>
      <c r="OJZ1348" s="165"/>
      <c r="OKA1348" s="165"/>
      <c r="OKB1348" s="165"/>
      <c r="OKC1348" s="165"/>
      <c r="OKD1348" s="165"/>
      <c r="OKE1348" s="165"/>
      <c r="OKF1348" s="165"/>
      <c r="OKG1348" s="165"/>
      <c r="OKH1348" s="165"/>
      <c r="OKI1348" s="165"/>
      <c r="OKJ1348" s="165"/>
      <c r="OKK1348" s="165"/>
      <c r="OKL1348" s="165"/>
      <c r="OKM1348" s="165"/>
      <c r="OKN1348" s="165"/>
      <c r="OKO1348" s="165"/>
      <c r="OKP1348" s="165"/>
      <c r="OKQ1348" s="165"/>
      <c r="OKR1348" s="165"/>
      <c r="OKS1348" s="165"/>
      <c r="OKT1348" s="165"/>
      <c r="OKU1348" s="165"/>
      <c r="OKV1348" s="165"/>
      <c r="OKW1348" s="165"/>
      <c r="OKX1348" s="165"/>
      <c r="OKY1348" s="165"/>
      <c r="OKZ1348" s="165"/>
      <c r="OLA1348" s="165"/>
      <c r="OLB1348" s="165"/>
      <c r="OLC1348" s="165"/>
      <c r="OLD1348" s="165"/>
      <c r="OLE1348" s="165"/>
      <c r="OLF1348" s="165"/>
      <c r="OLG1348" s="165"/>
      <c r="OLH1348" s="165"/>
      <c r="OLI1348" s="165"/>
      <c r="OLJ1348" s="165"/>
      <c r="OLK1348" s="165"/>
      <c r="OLL1348" s="165"/>
      <c r="OLM1348" s="165"/>
      <c r="OLN1348" s="165"/>
      <c r="OLO1348" s="165"/>
      <c r="OLP1348" s="165"/>
      <c r="OLQ1348" s="165"/>
      <c r="OLR1348" s="165"/>
      <c r="OLS1348" s="165"/>
      <c r="OLT1348" s="165"/>
      <c r="OLU1348" s="165"/>
      <c r="OLV1348" s="165"/>
      <c r="OLW1348" s="165"/>
      <c r="OLX1348" s="165"/>
      <c r="OLY1348" s="165"/>
      <c r="OLZ1348" s="165"/>
      <c r="OMA1348" s="165"/>
      <c r="OMB1348" s="165"/>
      <c r="OMC1348" s="165"/>
      <c r="OMD1348" s="165"/>
      <c r="OME1348" s="165"/>
      <c r="OMF1348" s="165"/>
      <c r="OMG1348" s="165"/>
      <c r="OMH1348" s="165"/>
      <c r="OMI1348" s="165"/>
      <c r="OMJ1348" s="165"/>
      <c r="OMK1348" s="165"/>
      <c r="OML1348" s="165"/>
      <c r="OMM1348" s="165"/>
      <c r="OMN1348" s="165"/>
      <c r="OMO1348" s="165"/>
      <c r="OMP1348" s="165"/>
      <c r="OMQ1348" s="165"/>
      <c r="OMR1348" s="165"/>
      <c r="OMS1348" s="165"/>
      <c r="OMT1348" s="165"/>
      <c r="OMU1348" s="165"/>
      <c r="OMV1348" s="165"/>
      <c r="OMW1348" s="165"/>
      <c r="OMX1348" s="165"/>
      <c r="OMY1348" s="165"/>
      <c r="OMZ1348" s="165"/>
      <c r="ONA1348" s="165"/>
      <c r="ONB1348" s="165"/>
      <c r="ONC1348" s="165"/>
      <c r="OND1348" s="165"/>
      <c r="ONE1348" s="165"/>
      <c r="ONF1348" s="165"/>
      <c r="ONG1348" s="165"/>
      <c r="ONH1348" s="165"/>
      <c r="ONI1348" s="165"/>
      <c r="ONJ1348" s="165"/>
      <c r="ONK1348" s="165"/>
      <c r="ONL1348" s="165"/>
      <c r="ONM1348" s="165"/>
      <c r="ONN1348" s="165"/>
      <c r="ONO1348" s="165"/>
      <c r="ONP1348" s="165"/>
      <c r="ONQ1348" s="165"/>
      <c r="ONR1348" s="165"/>
      <c r="ONS1348" s="165"/>
      <c r="ONT1348" s="165"/>
      <c r="ONU1348" s="165"/>
      <c r="ONV1348" s="165"/>
      <c r="ONW1348" s="165"/>
      <c r="ONX1348" s="165"/>
      <c r="ONY1348" s="165"/>
      <c r="ONZ1348" s="165"/>
      <c r="OOA1348" s="165"/>
      <c r="OOB1348" s="165"/>
      <c r="OOC1348" s="165"/>
      <c r="OOD1348" s="165"/>
      <c r="OOE1348" s="165"/>
      <c r="OOF1348" s="165"/>
      <c r="OOG1348" s="165"/>
      <c r="OOH1348" s="165"/>
      <c r="OOI1348" s="165"/>
      <c r="OOJ1348" s="165"/>
      <c r="OOK1348" s="165"/>
      <c r="OOL1348" s="165"/>
      <c r="OOM1348" s="165"/>
      <c r="OON1348" s="165"/>
      <c r="OOO1348" s="165"/>
      <c r="OOP1348" s="165"/>
      <c r="OOQ1348" s="165"/>
      <c r="OOR1348" s="165"/>
      <c r="OOS1348" s="165"/>
      <c r="OOT1348" s="165"/>
      <c r="OOU1348" s="165"/>
      <c r="OOV1348" s="165"/>
      <c r="OOW1348" s="165"/>
      <c r="OOX1348" s="165"/>
      <c r="OOY1348" s="165"/>
      <c r="OOZ1348" s="165"/>
      <c r="OPA1348" s="165"/>
      <c r="OPB1348" s="165"/>
      <c r="OPC1348" s="165"/>
      <c r="OPD1348" s="165"/>
      <c r="OPE1348" s="165"/>
      <c r="OPF1348" s="165"/>
      <c r="OPG1348" s="165"/>
      <c r="OPH1348" s="165"/>
      <c r="OPI1348" s="165"/>
      <c r="OPJ1348" s="165"/>
      <c r="OPK1348" s="165"/>
      <c r="OPL1348" s="165"/>
      <c r="OPM1348" s="165"/>
      <c r="OPN1348" s="165"/>
      <c r="OPO1348" s="165"/>
      <c r="OPP1348" s="165"/>
      <c r="OPQ1348" s="165"/>
      <c r="OPR1348" s="165"/>
      <c r="OPS1348" s="165"/>
      <c r="OPT1348" s="165"/>
      <c r="OPU1348" s="165"/>
      <c r="OPV1348" s="165"/>
      <c r="OPW1348" s="165"/>
      <c r="OPX1348" s="165"/>
      <c r="OPY1348" s="165"/>
      <c r="OPZ1348" s="165"/>
      <c r="OQA1348" s="165"/>
      <c r="OQB1348" s="165"/>
      <c r="OQC1348" s="165"/>
      <c r="OQD1348" s="165"/>
      <c r="OQE1348" s="165"/>
      <c r="OQF1348" s="165"/>
      <c r="OQG1348" s="165"/>
      <c r="OQH1348" s="165"/>
      <c r="OQI1348" s="165"/>
      <c r="OQJ1348" s="165"/>
      <c r="OQK1348" s="165"/>
      <c r="OQL1348" s="165"/>
      <c r="OQM1348" s="165"/>
      <c r="OQN1348" s="165"/>
      <c r="OQO1348" s="165"/>
      <c r="OQP1348" s="165"/>
      <c r="OQQ1348" s="165"/>
      <c r="OQR1348" s="165"/>
      <c r="OQS1348" s="165"/>
      <c r="OQT1348" s="165"/>
      <c r="OQU1348" s="165"/>
      <c r="OQV1348" s="165"/>
      <c r="OQW1348" s="165"/>
      <c r="OQX1348" s="165"/>
      <c r="OQY1348" s="165"/>
      <c r="OQZ1348" s="165"/>
      <c r="ORA1348" s="165"/>
      <c r="ORB1348" s="165"/>
      <c r="ORC1348" s="165"/>
      <c r="ORD1348" s="165"/>
      <c r="ORE1348" s="165"/>
      <c r="ORF1348" s="165"/>
      <c r="ORG1348" s="165"/>
      <c r="ORH1348" s="165"/>
      <c r="ORI1348" s="165"/>
      <c r="ORJ1348" s="165"/>
      <c r="ORK1348" s="165"/>
      <c r="ORL1348" s="165"/>
      <c r="ORM1348" s="165"/>
      <c r="ORN1348" s="165"/>
      <c r="ORO1348" s="165"/>
      <c r="ORP1348" s="165"/>
      <c r="ORQ1348" s="165"/>
      <c r="ORR1348" s="165"/>
      <c r="ORS1348" s="165"/>
      <c r="ORT1348" s="165"/>
      <c r="ORU1348" s="165"/>
      <c r="ORV1348" s="165"/>
      <c r="ORW1348" s="165"/>
      <c r="ORX1348" s="165"/>
      <c r="ORY1348" s="165"/>
      <c r="ORZ1348" s="165"/>
      <c r="OSA1348" s="165"/>
      <c r="OSB1348" s="165"/>
      <c r="OSC1348" s="165"/>
      <c r="OSD1348" s="165"/>
      <c r="OSE1348" s="165"/>
      <c r="OSF1348" s="165"/>
      <c r="OSG1348" s="165"/>
      <c r="OSH1348" s="165"/>
      <c r="OSI1348" s="165"/>
      <c r="OSJ1348" s="165"/>
      <c r="OSK1348" s="165"/>
      <c r="OSL1348" s="165"/>
      <c r="OSM1348" s="165"/>
      <c r="OSN1348" s="165"/>
      <c r="OSO1348" s="165"/>
      <c r="OSP1348" s="165"/>
      <c r="OSQ1348" s="165"/>
      <c r="OSR1348" s="165"/>
      <c r="OSS1348" s="165"/>
      <c r="OST1348" s="165"/>
      <c r="OSU1348" s="165"/>
      <c r="OSV1348" s="165"/>
      <c r="OSW1348" s="165"/>
      <c r="OSX1348" s="165"/>
      <c r="OSY1348" s="165"/>
      <c r="OSZ1348" s="165"/>
      <c r="OTA1348" s="165"/>
      <c r="OTB1348" s="165"/>
      <c r="OTC1348" s="165"/>
      <c r="OTD1348" s="165"/>
      <c r="OTE1348" s="165"/>
      <c r="OTF1348" s="165"/>
      <c r="OTG1348" s="165"/>
      <c r="OTH1348" s="165"/>
      <c r="OTI1348" s="165"/>
      <c r="OTJ1348" s="165"/>
      <c r="OTK1348" s="165"/>
      <c r="OTL1348" s="165"/>
      <c r="OTM1348" s="165"/>
      <c r="OTN1348" s="165"/>
      <c r="OTO1348" s="165"/>
      <c r="OTP1348" s="165"/>
      <c r="OTQ1348" s="165"/>
      <c r="OTR1348" s="165"/>
      <c r="OTS1348" s="165"/>
      <c r="OTT1348" s="165"/>
      <c r="OTU1348" s="165"/>
      <c r="OTV1348" s="165"/>
      <c r="OTW1348" s="165"/>
      <c r="OTX1348" s="165"/>
      <c r="OTY1348" s="165"/>
      <c r="OTZ1348" s="165"/>
      <c r="OUA1348" s="165"/>
      <c r="OUB1348" s="165"/>
      <c r="OUC1348" s="165"/>
      <c r="OUD1348" s="165"/>
      <c r="OUE1348" s="165"/>
      <c r="OUF1348" s="165"/>
      <c r="OUG1348" s="165"/>
      <c r="OUH1348" s="165"/>
      <c r="OUI1348" s="165"/>
      <c r="OUJ1348" s="165"/>
      <c r="OUK1348" s="165"/>
      <c r="OUL1348" s="165"/>
      <c r="OUM1348" s="165"/>
      <c r="OUN1348" s="165"/>
      <c r="OUO1348" s="165"/>
      <c r="OUP1348" s="165"/>
      <c r="OUQ1348" s="165"/>
      <c r="OUR1348" s="165"/>
      <c r="OUS1348" s="165"/>
      <c r="OUT1348" s="165"/>
      <c r="OUU1348" s="165"/>
      <c r="OUV1348" s="165"/>
      <c r="OUW1348" s="165"/>
      <c r="OUX1348" s="165"/>
      <c r="OUY1348" s="165"/>
      <c r="OUZ1348" s="165"/>
      <c r="OVA1348" s="165"/>
      <c r="OVB1348" s="165"/>
      <c r="OVC1348" s="165"/>
      <c r="OVD1348" s="165"/>
      <c r="OVE1348" s="165"/>
      <c r="OVF1348" s="165"/>
      <c r="OVG1348" s="165"/>
      <c r="OVH1348" s="165"/>
      <c r="OVI1348" s="165"/>
      <c r="OVJ1348" s="165"/>
      <c r="OVK1348" s="165"/>
      <c r="OVL1348" s="165"/>
      <c r="OVM1348" s="165"/>
      <c r="OVN1348" s="165"/>
      <c r="OVO1348" s="165"/>
      <c r="OVP1348" s="165"/>
      <c r="OVQ1348" s="165"/>
      <c r="OVR1348" s="165"/>
      <c r="OVS1348" s="165"/>
      <c r="OVT1348" s="165"/>
      <c r="OVU1348" s="165"/>
      <c r="OVV1348" s="165"/>
      <c r="OVW1348" s="165"/>
      <c r="OVX1348" s="165"/>
      <c r="OVY1348" s="165"/>
      <c r="OVZ1348" s="165"/>
      <c r="OWA1348" s="165"/>
      <c r="OWB1348" s="165"/>
      <c r="OWC1348" s="165"/>
      <c r="OWD1348" s="165"/>
      <c r="OWE1348" s="165"/>
      <c r="OWF1348" s="165"/>
      <c r="OWG1348" s="165"/>
      <c r="OWH1348" s="165"/>
      <c r="OWI1348" s="165"/>
      <c r="OWJ1348" s="165"/>
      <c r="OWK1348" s="165"/>
      <c r="OWL1348" s="165"/>
      <c r="OWM1348" s="165"/>
      <c r="OWN1348" s="165"/>
      <c r="OWO1348" s="165"/>
      <c r="OWP1348" s="165"/>
      <c r="OWQ1348" s="165"/>
      <c r="OWR1348" s="165"/>
      <c r="OWS1348" s="165"/>
      <c r="OWT1348" s="165"/>
      <c r="OWU1348" s="165"/>
      <c r="OWV1348" s="165"/>
      <c r="OWW1348" s="165"/>
      <c r="OWX1348" s="165"/>
      <c r="OWY1348" s="165"/>
      <c r="OWZ1348" s="165"/>
      <c r="OXA1348" s="165"/>
      <c r="OXB1348" s="165"/>
      <c r="OXC1348" s="165"/>
      <c r="OXD1348" s="165"/>
      <c r="OXE1348" s="165"/>
      <c r="OXF1348" s="165"/>
      <c r="OXG1348" s="165"/>
      <c r="OXH1348" s="165"/>
      <c r="OXI1348" s="165"/>
      <c r="OXJ1348" s="165"/>
      <c r="OXK1348" s="165"/>
      <c r="OXL1348" s="165"/>
      <c r="OXM1348" s="165"/>
      <c r="OXN1348" s="165"/>
      <c r="OXO1348" s="165"/>
      <c r="OXP1348" s="165"/>
      <c r="OXQ1348" s="165"/>
      <c r="OXR1348" s="165"/>
      <c r="OXS1348" s="165"/>
      <c r="OXT1348" s="165"/>
      <c r="OXU1348" s="165"/>
      <c r="OXV1348" s="165"/>
      <c r="OXW1348" s="165"/>
      <c r="OXX1348" s="165"/>
      <c r="OXY1348" s="165"/>
      <c r="OXZ1348" s="165"/>
      <c r="OYA1348" s="165"/>
      <c r="OYB1348" s="165"/>
      <c r="OYC1348" s="165"/>
      <c r="OYD1348" s="165"/>
      <c r="OYE1348" s="165"/>
      <c r="OYF1348" s="165"/>
      <c r="OYG1348" s="165"/>
      <c r="OYH1348" s="165"/>
      <c r="OYI1348" s="165"/>
      <c r="OYJ1348" s="165"/>
      <c r="OYK1348" s="165"/>
      <c r="OYL1348" s="165"/>
      <c r="OYM1348" s="165"/>
      <c r="OYN1348" s="165"/>
      <c r="OYO1348" s="165"/>
      <c r="OYP1348" s="165"/>
      <c r="OYQ1348" s="165"/>
      <c r="OYR1348" s="165"/>
      <c r="OYS1348" s="165"/>
      <c r="OYT1348" s="165"/>
      <c r="OYU1348" s="165"/>
      <c r="OYV1348" s="165"/>
      <c r="OYW1348" s="165"/>
      <c r="OYX1348" s="165"/>
      <c r="OYY1348" s="165"/>
      <c r="OYZ1348" s="165"/>
      <c r="OZA1348" s="165"/>
      <c r="OZB1348" s="165"/>
      <c r="OZC1348" s="165"/>
      <c r="OZD1348" s="165"/>
      <c r="OZE1348" s="165"/>
      <c r="OZF1348" s="165"/>
      <c r="OZG1348" s="165"/>
      <c r="OZH1348" s="165"/>
      <c r="OZI1348" s="165"/>
      <c r="OZJ1348" s="165"/>
      <c r="OZK1348" s="165"/>
      <c r="OZL1348" s="165"/>
      <c r="OZM1348" s="165"/>
      <c r="OZN1348" s="165"/>
      <c r="OZO1348" s="165"/>
      <c r="OZP1348" s="165"/>
      <c r="OZQ1348" s="165"/>
      <c r="OZR1348" s="165"/>
      <c r="OZS1348" s="165"/>
      <c r="OZT1348" s="165"/>
      <c r="OZU1348" s="165"/>
      <c r="OZV1348" s="165"/>
      <c r="OZW1348" s="165"/>
      <c r="OZX1348" s="165"/>
      <c r="OZY1348" s="165"/>
      <c r="OZZ1348" s="165"/>
      <c r="PAA1348" s="165"/>
      <c r="PAB1348" s="165"/>
      <c r="PAC1348" s="165"/>
      <c r="PAD1348" s="165"/>
      <c r="PAE1348" s="165"/>
      <c r="PAF1348" s="165"/>
      <c r="PAG1348" s="165"/>
      <c r="PAH1348" s="165"/>
      <c r="PAI1348" s="165"/>
      <c r="PAJ1348" s="165"/>
      <c r="PAK1348" s="165"/>
      <c r="PAL1348" s="165"/>
      <c r="PAM1348" s="165"/>
      <c r="PAN1348" s="165"/>
      <c r="PAO1348" s="165"/>
      <c r="PAP1348" s="165"/>
      <c r="PAQ1348" s="165"/>
      <c r="PAR1348" s="165"/>
      <c r="PAS1348" s="165"/>
      <c r="PAT1348" s="165"/>
      <c r="PAU1348" s="165"/>
      <c r="PAV1348" s="165"/>
      <c r="PAW1348" s="165"/>
      <c r="PAX1348" s="165"/>
      <c r="PAY1348" s="165"/>
      <c r="PAZ1348" s="165"/>
      <c r="PBA1348" s="165"/>
      <c r="PBB1348" s="165"/>
      <c r="PBC1348" s="165"/>
      <c r="PBD1348" s="165"/>
      <c r="PBE1348" s="165"/>
      <c r="PBF1348" s="165"/>
      <c r="PBG1348" s="165"/>
      <c r="PBH1348" s="165"/>
      <c r="PBI1348" s="165"/>
      <c r="PBJ1348" s="165"/>
      <c r="PBK1348" s="165"/>
      <c r="PBL1348" s="165"/>
      <c r="PBM1348" s="165"/>
      <c r="PBN1348" s="165"/>
      <c r="PBO1348" s="165"/>
      <c r="PBP1348" s="165"/>
      <c r="PBQ1348" s="165"/>
      <c r="PBR1348" s="165"/>
      <c r="PBS1348" s="165"/>
      <c r="PBT1348" s="165"/>
      <c r="PBU1348" s="165"/>
      <c r="PBV1348" s="165"/>
      <c r="PBW1348" s="165"/>
      <c r="PBX1348" s="165"/>
      <c r="PBY1348" s="165"/>
      <c r="PBZ1348" s="165"/>
      <c r="PCA1348" s="165"/>
      <c r="PCB1348" s="165"/>
      <c r="PCC1348" s="165"/>
      <c r="PCD1348" s="165"/>
      <c r="PCE1348" s="165"/>
      <c r="PCF1348" s="165"/>
      <c r="PCG1348" s="165"/>
      <c r="PCH1348" s="165"/>
      <c r="PCI1348" s="165"/>
      <c r="PCJ1348" s="165"/>
      <c r="PCK1348" s="165"/>
      <c r="PCL1348" s="165"/>
      <c r="PCM1348" s="165"/>
      <c r="PCN1348" s="165"/>
      <c r="PCO1348" s="165"/>
      <c r="PCP1348" s="165"/>
      <c r="PCQ1348" s="165"/>
      <c r="PCR1348" s="165"/>
      <c r="PCS1348" s="165"/>
      <c r="PCT1348" s="165"/>
      <c r="PCU1348" s="165"/>
      <c r="PCV1348" s="165"/>
      <c r="PCW1348" s="165"/>
      <c r="PCX1348" s="165"/>
      <c r="PCY1348" s="165"/>
      <c r="PCZ1348" s="165"/>
      <c r="PDA1348" s="165"/>
      <c r="PDB1348" s="165"/>
      <c r="PDC1348" s="165"/>
      <c r="PDD1348" s="165"/>
      <c r="PDE1348" s="165"/>
      <c r="PDF1348" s="165"/>
      <c r="PDG1348" s="165"/>
      <c r="PDH1348" s="165"/>
      <c r="PDI1348" s="165"/>
      <c r="PDJ1348" s="165"/>
      <c r="PDK1348" s="165"/>
      <c r="PDL1348" s="165"/>
      <c r="PDM1348" s="165"/>
      <c r="PDN1348" s="165"/>
      <c r="PDO1348" s="165"/>
      <c r="PDP1348" s="165"/>
      <c r="PDQ1348" s="165"/>
      <c r="PDR1348" s="165"/>
      <c r="PDS1348" s="165"/>
      <c r="PDT1348" s="165"/>
      <c r="PDU1348" s="165"/>
      <c r="PDV1348" s="165"/>
      <c r="PDW1348" s="165"/>
      <c r="PDX1348" s="165"/>
      <c r="PDY1348" s="165"/>
      <c r="PDZ1348" s="165"/>
      <c r="PEA1348" s="165"/>
      <c r="PEB1348" s="165"/>
      <c r="PEC1348" s="165"/>
      <c r="PED1348" s="165"/>
      <c r="PEE1348" s="165"/>
      <c r="PEF1348" s="165"/>
      <c r="PEG1348" s="165"/>
      <c r="PEH1348" s="165"/>
      <c r="PEI1348" s="165"/>
      <c r="PEJ1348" s="165"/>
      <c r="PEK1348" s="165"/>
      <c r="PEL1348" s="165"/>
      <c r="PEM1348" s="165"/>
      <c r="PEN1348" s="165"/>
      <c r="PEO1348" s="165"/>
      <c r="PEP1348" s="165"/>
      <c r="PEQ1348" s="165"/>
      <c r="PER1348" s="165"/>
      <c r="PES1348" s="165"/>
      <c r="PET1348" s="165"/>
      <c r="PEU1348" s="165"/>
      <c r="PEV1348" s="165"/>
      <c r="PEW1348" s="165"/>
      <c r="PEX1348" s="165"/>
      <c r="PEY1348" s="165"/>
      <c r="PEZ1348" s="165"/>
      <c r="PFA1348" s="165"/>
      <c r="PFB1348" s="165"/>
      <c r="PFC1348" s="165"/>
      <c r="PFD1348" s="165"/>
      <c r="PFE1348" s="165"/>
      <c r="PFF1348" s="165"/>
      <c r="PFG1348" s="165"/>
      <c r="PFH1348" s="165"/>
      <c r="PFI1348" s="165"/>
      <c r="PFJ1348" s="165"/>
      <c r="PFK1348" s="165"/>
      <c r="PFL1348" s="165"/>
      <c r="PFM1348" s="165"/>
      <c r="PFN1348" s="165"/>
      <c r="PFO1348" s="165"/>
      <c r="PFP1348" s="165"/>
      <c r="PFQ1348" s="165"/>
      <c r="PFR1348" s="165"/>
      <c r="PFS1348" s="165"/>
      <c r="PFT1348" s="165"/>
      <c r="PFU1348" s="165"/>
      <c r="PFV1348" s="165"/>
      <c r="PFW1348" s="165"/>
      <c r="PFX1348" s="165"/>
      <c r="PFY1348" s="165"/>
      <c r="PFZ1348" s="165"/>
      <c r="PGA1348" s="165"/>
      <c r="PGB1348" s="165"/>
      <c r="PGC1348" s="165"/>
      <c r="PGD1348" s="165"/>
      <c r="PGE1348" s="165"/>
      <c r="PGF1348" s="165"/>
      <c r="PGG1348" s="165"/>
      <c r="PGH1348" s="165"/>
      <c r="PGI1348" s="165"/>
      <c r="PGJ1348" s="165"/>
      <c r="PGK1348" s="165"/>
      <c r="PGL1348" s="165"/>
      <c r="PGM1348" s="165"/>
      <c r="PGN1348" s="165"/>
      <c r="PGO1348" s="165"/>
      <c r="PGP1348" s="165"/>
      <c r="PGQ1348" s="165"/>
      <c r="PGR1348" s="165"/>
      <c r="PGS1348" s="165"/>
      <c r="PGT1348" s="165"/>
      <c r="PGU1348" s="165"/>
      <c r="PGV1348" s="165"/>
      <c r="PGW1348" s="165"/>
      <c r="PGX1348" s="165"/>
      <c r="PGY1348" s="165"/>
      <c r="PGZ1348" s="165"/>
      <c r="PHA1348" s="165"/>
      <c r="PHB1348" s="165"/>
      <c r="PHC1348" s="165"/>
      <c r="PHD1348" s="165"/>
      <c r="PHE1348" s="165"/>
      <c r="PHF1348" s="165"/>
      <c r="PHG1348" s="165"/>
      <c r="PHH1348" s="165"/>
      <c r="PHI1348" s="165"/>
      <c r="PHJ1348" s="165"/>
      <c r="PHK1348" s="165"/>
      <c r="PHL1348" s="165"/>
      <c r="PHM1348" s="165"/>
      <c r="PHN1348" s="165"/>
      <c r="PHO1348" s="165"/>
      <c r="PHP1348" s="165"/>
      <c r="PHQ1348" s="165"/>
      <c r="PHR1348" s="165"/>
      <c r="PHS1348" s="165"/>
      <c r="PHT1348" s="165"/>
      <c r="PHU1348" s="165"/>
      <c r="PHV1348" s="165"/>
      <c r="PHW1348" s="165"/>
      <c r="PHX1348" s="165"/>
      <c r="PHY1348" s="165"/>
      <c r="PHZ1348" s="165"/>
      <c r="PIA1348" s="165"/>
      <c r="PIB1348" s="165"/>
      <c r="PIC1348" s="165"/>
      <c r="PID1348" s="165"/>
      <c r="PIE1348" s="165"/>
      <c r="PIF1348" s="165"/>
      <c r="PIG1348" s="165"/>
      <c r="PIH1348" s="165"/>
      <c r="PII1348" s="165"/>
      <c r="PIJ1348" s="165"/>
      <c r="PIK1348" s="165"/>
      <c r="PIL1348" s="165"/>
      <c r="PIM1348" s="165"/>
      <c r="PIN1348" s="165"/>
      <c r="PIO1348" s="165"/>
      <c r="PIP1348" s="165"/>
      <c r="PIQ1348" s="165"/>
      <c r="PIR1348" s="165"/>
      <c r="PIS1348" s="165"/>
      <c r="PIT1348" s="165"/>
      <c r="PIU1348" s="165"/>
      <c r="PIV1348" s="165"/>
      <c r="PIW1348" s="165"/>
      <c r="PIX1348" s="165"/>
      <c r="PIY1348" s="165"/>
      <c r="PIZ1348" s="165"/>
      <c r="PJA1348" s="165"/>
      <c r="PJB1348" s="165"/>
      <c r="PJC1348" s="165"/>
      <c r="PJD1348" s="165"/>
      <c r="PJE1348" s="165"/>
      <c r="PJF1348" s="165"/>
      <c r="PJG1348" s="165"/>
      <c r="PJH1348" s="165"/>
      <c r="PJI1348" s="165"/>
      <c r="PJJ1348" s="165"/>
      <c r="PJK1348" s="165"/>
      <c r="PJL1348" s="165"/>
      <c r="PJM1348" s="165"/>
      <c r="PJN1348" s="165"/>
      <c r="PJO1348" s="165"/>
      <c r="PJP1348" s="165"/>
      <c r="PJQ1348" s="165"/>
      <c r="PJR1348" s="165"/>
      <c r="PJS1348" s="165"/>
      <c r="PJT1348" s="165"/>
      <c r="PJU1348" s="165"/>
      <c r="PJV1348" s="165"/>
      <c r="PJW1348" s="165"/>
      <c r="PJX1348" s="165"/>
      <c r="PJY1348" s="165"/>
      <c r="PJZ1348" s="165"/>
      <c r="PKA1348" s="165"/>
      <c r="PKB1348" s="165"/>
      <c r="PKC1348" s="165"/>
      <c r="PKD1348" s="165"/>
      <c r="PKE1348" s="165"/>
      <c r="PKF1348" s="165"/>
      <c r="PKG1348" s="165"/>
      <c r="PKH1348" s="165"/>
      <c r="PKI1348" s="165"/>
      <c r="PKJ1348" s="165"/>
      <c r="PKK1348" s="165"/>
      <c r="PKL1348" s="165"/>
      <c r="PKM1348" s="165"/>
      <c r="PKN1348" s="165"/>
      <c r="PKO1348" s="165"/>
      <c r="PKP1348" s="165"/>
      <c r="PKQ1348" s="165"/>
      <c r="PKR1348" s="165"/>
      <c r="PKS1348" s="165"/>
      <c r="PKT1348" s="165"/>
      <c r="PKU1348" s="165"/>
      <c r="PKV1348" s="165"/>
      <c r="PKW1348" s="165"/>
      <c r="PKX1348" s="165"/>
      <c r="PKY1348" s="165"/>
      <c r="PKZ1348" s="165"/>
      <c r="PLA1348" s="165"/>
      <c r="PLB1348" s="165"/>
      <c r="PLC1348" s="165"/>
      <c r="PLD1348" s="165"/>
      <c r="PLE1348" s="165"/>
      <c r="PLF1348" s="165"/>
      <c r="PLG1348" s="165"/>
      <c r="PLH1348" s="165"/>
      <c r="PLI1348" s="165"/>
      <c r="PLJ1348" s="165"/>
      <c r="PLK1348" s="165"/>
      <c r="PLL1348" s="165"/>
      <c r="PLM1348" s="165"/>
      <c r="PLN1348" s="165"/>
      <c r="PLO1348" s="165"/>
      <c r="PLP1348" s="165"/>
      <c r="PLQ1348" s="165"/>
      <c r="PLR1348" s="165"/>
      <c r="PLS1348" s="165"/>
      <c r="PLT1348" s="165"/>
      <c r="PLU1348" s="165"/>
      <c r="PLV1348" s="165"/>
      <c r="PLW1348" s="165"/>
      <c r="PLX1348" s="165"/>
      <c r="PLY1348" s="165"/>
      <c r="PLZ1348" s="165"/>
      <c r="PMA1348" s="165"/>
      <c r="PMB1348" s="165"/>
      <c r="PMC1348" s="165"/>
      <c r="PMD1348" s="165"/>
      <c r="PME1348" s="165"/>
      <c r="PMF1348" s="165"/>
      <c r="PMG1348" s="165"/>
      <c r="PMH1348" s="165"/>
      <c r="PMI1348" s="165"/>
      <c r="PMJ1348" s="165"/>
      <c r="PMK1348" s="165"/>
      <c r="PML1348" s="165"/>
      <c r="PMM1348" s="165"/>
      <c r="PMN1348" s="165"/>
      <c r="PMO1348" s="165"/>
      <c r="PMP1348" s="165"/>
      <c r="PMQ1348" s="165"/>
      <c r="PMR1348" s="165"/>
      <c r="PMS1348" s="165"/>
      <c r="PMT1348" s="165"/>
      <c r="PMU1348" s="165"/>
      <c r="PMV1348" s="165"/>
      <c r="PMW1348" s="165"/>
      <c r="PMX1348" s="165"/>
      <c r="PMY1348" s="165"/>
      <c r="PMZ1348" s="165"/>
      <c r="PNA1348" s="165"/>
      <c r="PNB1348" s="165"/>
      <c r="PNC1348" s="165"/>
      <c r="PND1348" s="165"/>
      <c r="PNE1348" s="165"/>
      <c r="PNF1348" s="165"/>
      <c r="PNG1348" s="165"/>
      <c r="PNH1348" s="165"/>
      <c r="PNI1348" s="165"/>
      <c r="PNJ1348" s="165"/>
      <c r="PNK1348" s="165"/>
      <c r="PNL1348" s="165"/>
      <c r="PNM1348" s="165"/>
      <c r="PNN1348" s="165"/>
      <c r="PNO1348" s="165"/>
      <c r="PNP1348" s="165"/>
      <c r="PNQ1348" s="165"/>
      <c r="PNR1348" s="165"/>
      <c r="PNS1348" s="165"/>
      <c r="PNT1348" s="165"/>
      <c r="PNU1348" s="165"/>
      <c r="PNV1348" s="165"/>
      <c r="PNW1348" s="165"/>
      <c r="PNX1348" s="165"/>
      <c r="PNY1348" s="165"/>
      <c r="PNZ1348" s="165"/>
      <c r="POA1348" s="165"/>
      <c r="POB1348" s="165"/>
      <c r="POC1348" s="165"/>
      <c r="POD1348" s="165"/>
      <c r="POE1348" s="165"/>
      <c r="POF1348" s="165"/>
      <c r="POG1348" s="165"/>
      <c r="POH1348" s="165"/>
      <c r="POI1348" s="165"/>
      <c r="POJ1348" s="165"/>
      <c r="POK1348" s="165"/>
      <c r="POL1348" s="165"/>
      <c r="POM1348" s="165"/>
      <c r="PON1348" s="165"/>
      <c r="POO1348" s="165"/>
      <c r="POP1348" s="165"/>
      <c r="POQ1348" s="165"/>
      <c r="POR1348" s="165"/>
      <c r="POS1348" s="165"/>
      <c r="POT1348" s="165"/>
      <c r="POU1348" s="165"/>
      <c r="POV1348" s="165"/>
      <c r="POW1348" s="165"/>
      <c r="POX1348" s="165"/>
      <c r="POY1348" s="165"/>
      <c r="POZ1348" s="165"/>
      <c r="PPA1348" s="165"/>
      <c r="PPB1348" s="165"/>
      <c r="PPC1348" s="165"/>
      <c r="PPD1348" s="165"/>
      <c r="PPE1348" s="165"/>
      <c r="PPF1348" s="165"/>
      <c r="PPG1348" s="165"/>
      <c r="PPH1348" s="165"/>
      <c r="PPI1348" s="165"/>
      <c r="PPJ1348" s="165"/>
      <c r="PPK1348" s="165"/>
      <c r="PPL1348" s="165"/>
      <c r="PPM1348" s="165"/>
      <c r="PPN1348" s="165"/>
      <c r="PPO1348" s="165"/>
      <c r="PPP1348" s="165"/>
      <c r="PPQ1348" s="165"/>
      <c r="PPR1348" s="165"/>
      <c r="PPS1348" s="165"/>
      <c r="PPT1348" s="165"/>
      <c r="PPU1348" s="165"/>
      <c r="PPV1348" s="165"/>
      <c r="PPW1348" s="165"/>
      <c r="PPX1348" s="165"/>
      <c r="PPY1348" s="165"/>
      <c r="PPZ1348" s="165"/>
      <c r="PQA1348" s="165"/>
      <c r="PQB1348" s="165"/>
      <c r="PQC1348" s="165"/>
      <c r="PQD1348" s="165"/>
      <c r="PQE1348" s="165"/>
      <c r="PQF1348" s="165"/>
      <c r="PQG1348" s="165"/>
      <c r="PQH1348" s="165"/>
      <c r="PQI1348" s="165"/>
      <c r="PQJ1348" s="165"/>
      <c r="PQK1348" s="165"/>
      <c r="PQL1348" s="165"/>
      <c r="PQM1348" s="165"/>
      <c r="PQN1348" s="165"/>
      <c r="PQO1348" s="165"/>
      <c r="PQP1348" s="165"/>
      <c r="PQQ1348" s="165"/>
      <c r="PQR1348" s="165"/>
      <c r="PQS1348" s="165"/>
      <c r="PQT1348" s="165"/>
      <c r="PQU1348" s="165"/>
      <c r="PQV1348" s="165"/>
      <c r="PQW1348" s="165"/>
      <c r="PQX1348" s="165"/>
      <c r="PQY1348" s="165"/>
      <c r="PQZ1348" s="165"/>
      <c r="PRA1348" s="165"/>
      <c r="PRB1348" s="165"/>
      <c r="PRC1348" s="165"/>
      <c r="PRD1348" s="165"/>
      <c r="PRE1348" s="165"/>
      <c r="PRF1348" s="165"/>
      <c r="PRG1348" s="165"/>
      <c r="PRH1348" s="165"/>
      <c r="PRI1348" s="165"/>
      <c r="PRJ1348" s="165"/>
      <c r="PRK1348" s="165"/>
      <c r="PRL1348" s="165"/>
      <c r="PRM1348" s="165"/>
      <c r="PRN1348" s="165"/>
      <c r="PRO1348" s="165"/>
      <c r="PRP1348" s="165"/>
      <c r="PRQ1348" s="165"/>
      <c r="PRR1348" s="165"/>
      <c r="PRS1348" s="165"/>
      <c r="PRT1348" s="165"/>
      <c r="PRU1348" s="165"/>
      <c r="PRV1348" s="165"/>
      <c r="PRW1348" s="165"/>
      <c r="PRX1348" s="165"/>
      <c r="PRY1348" s="165"/>
      <c r="PRZ1348" s="165"/>
      <c r="PSA1348" s="165"/>
      <c r="PSB1348" s="165"/>
      <c r="PSC1348" s="165"/>
      <c r="PSD1348" s="165"/>
      <c r="PSE1348" s="165"/>
      <c r="PSF1348" s="165"/>
      <c r="PSG1348" s="165"/>
      <c r="PSH1348" s="165"/>
      <c r="PSI1348" s="165"/>
      <c r="PSJ1348" s="165"/>
      <c r="PSK1348" s="165"/>
      <c r="PSL1348" s="165"/>
      <c r="PSM1348" s="165"/>
      <c r="PSN1348" s="165"/>
      <c r="PSO1348" s="165"/>
      <c r="PSP1348" s="165"/>
      <c r="PSQ1348" s="165"/>
      <c r="PSR1348" s="165"/>
      <c r="PSS1348" s="165"/>
      <c r="PST1348" s="165"/>
      <c r="PSU1348" s="165"/>
      <c r="PSV1348" s="165"/>
      <c r="PSW1348" s="165"/>
      <c r="PSX1348" s="165"/>
      <c r="PSY1348" s="165"/>
      <c r="PSZ1348" s="165"/>
      <c r="PTA1348" s="165"/>
      <c r="PTB1348" s="165"/>
      <c r="PTC1348" s="165"/>
      <c r="PTD1348" s="165"/>
      <c r="PTE1348" s="165"/>
      <c r="PTF1348" s="165"/>
      <c r="PTG1348" s="165"/>
      <c r="PTH1348" s="165"/>
      <c r="PTI1348" s="165"/>
      <c r="PTJ1348" s="165"/>
      <c r="PTK1348" s="165"/>
      <c r="PTL1348" s="165"/>
      <c r="PTM1348" s="165"/>
      <c r="PTN1348" s="165"/>
      <c r="PTO1348" s="165"/>
      <c r="PTP1348" s="165"/>
      <c r="PTQ1348" s="165"/>
      <c r="PTR1348" s="165"/>
      <c r="PTS1348" s="165"/>
      <c r="PTT1348" s="165"/>
      <c r="PTU1348" s="165"/>
      <c r="PTV1348" s="165"/>
      <c r="PTW1348" s="165"/>
      <c r="PTX1348" s="165"/>
      <c r="PTY1348" s="165"/>
      <c r="PTZ1348" s="165"/>
      <c r="PUA1348" s="165"/>
      <c r="PUB1348" s="165"/>
      <c r="PUC1348" s="165"/>
      <c r="PUD1348" s="165"/>
      <c r="PUE1348" s="165"/>
      <c r="PUF1348" s="165"/>
      <c r="PUG1348" s="165"/>
      <c r="PUH1348" s="165"/>
      <c r="PUI1348" s="165"/>
      <c r="PUJ1348" s="165"/>
      <c r="PUK1348" s="165"/>
      <c r="PUL1348" s="165"/>
      <c r="PUM1348" s="165"/>
      <c r="PUN1348" s="165"/>
      <c r="PUO1348" s="165"/>
      <c r="PUP1348" s="165"/>
      <c r="PUQ1348" s="165"/>
      <c r="PUR1348" s="165"/>
      <c r="PUS1348" s="165"/>
      <c r="PUT1348" s="165"/>
      <c r="PUU1348" s="165"/>
      <c r="PUV1348" s="165"/>
      <c r="PUW1348" s="165"/>
      <c r="PUX1348" s="165"/>
      <c r="PUY1348" s="165"/>
      <c r="PUZ1348" s="165"/>
      <c r="PVA1348" s="165"/>
      <c r="PVB1348" s="165"/>
      <c r="PVC1348" s="165"/>
      <c r="PVD1348" s="165"/>
      <c r="PVE1348" s="165"/>
      <c r="PVF1348" s="165"/>
      <c r="PVG1348" s="165"/>
      <c r="PVH1348" s="165"/>
      <c r="PVI1348" s="165"/>
      <c r="PVJ1348" s="165"/>
      <c r="PVK1348" s="165"/>
      <c r="PVL1348" s="165"/>
      <c r="PVM1348" s="165"/>
      <c r="PVN1348" s="165"/>
      <c r="PVO1348" s="165"/>
      <c r="PVP1348" s="165"/>
      <c r="PVQ1348" s="165"/>
      <c r="PVR1348" s="165"/>
      <c r="PVS1348" s="165"/>
      <c r="PVT1348" s="165"/>
      <c r="PVU1348" s="165"/>
      <c r="PVV1348" s="165"/>
      <c r="PVW1348" s="165"/>
      <c r="PVX1348" s="165"/>
      <c r="PVY1348" s="165"/>
      <c r="PVZ1348" s="165"/>
      <c r="PWA1348" s="165"/>
      <c r="PWB1348" s="165"/>
      <c r="PWC1348" s="165"/>
      <c r="PWD1348" s="165"/>
      <c r="PWE1348" s="165"/>
      <c r="PWF1348" s="165"/>
      <c r="PWG1348" s="165"/>
      <c r="PWH1348" s="165"/>
      <c r="PWI1348" s="165"/>
      <c r="PWJ1348" s="165"/>
      <c r="PWK1348" s="165"/>
      <c r="PWL1348" s="165"/>
      <c r="PWM1348" s="165"/>
      <c r="PWN1348" s="165"/>
      <c r="PWO1348" s="165"/>
      <c r="PWP1348" s="165"/>
      <c r="PWQ1348" s="165"/>
      <c r="PWR1348" s="165"/>
      <c r="PWS1348" s="165"/>
      <c r="PWT1348" s="165"/>
      <c r="PWU1348" s="165"/>
      <c r="PWV1348" s="165"/>
      <c r="PWW1348" s="165"/>
      <c r="PWX1348" s="165"/>
      <c r="PWY1348" s="165"/>
      <c r="PWZ1348" s="165"/>
      <c r="PXA1348" s="165"/>
      <c r="PXB1348" s="165"/>
      <c r="PXC1348" s="165"/>
      <c r="PXD1348" s="165"/>
      <c r="PXE1348" s="165"/>
      <c r="PXF1348" s="165"/>
      <c r="PXG1348" s="165"/>
      <c r="PXH1348" s="165"/>
      <c r="PXI1348" s="165"/>
      <c r="PXJ1348" s="165"/>
      <c r="PXK1348" s="165"/>
      <c r="PXL1348" s="165"/>
      <c r="PXM1348" s="165"/>
      <c r="PXN1348" s="165"/>
      <c r="PXO1348" s="165"/>
      <c r="PXP1348" s="165"/>
      <c r="PXQ1348" s="165"/>
      <c r="PXR1348" s="165"/>
      <c r="PXS1348" s="165"/>
      <c r="PXT1348" s="165"/>
      <c r="PXU1348" s="165"/>
      <c r="PXV1348" s="165"/>
      <c r="PXW1348" s="165"/>
      <c r="PXX1348" s="165"/>
      <c r="PXY1348" s="165"/>
      <c r="PXZ1348" s="165"/>
      <c r="PYA1348" s="165"/>
      <c r="PYB1348" s="165"/>
      <c r="PYC1348" s="165"/>
      <c r="PYD1348" s="165"/>
      <c r="PYE1348" s="165"/>
      <c r="PYF1348" s="165"/>
      <c r="PYG1348" s="165"/>
      <c r="PYH1348" s="165"/>
      <c r="PYI1348" s="165"/>
      <c r="PYJ1348" s="165"/>
      <c r="PYK1348" s="165"/>
      <c r="PYL1348" s="165"/>
      <c r="PYM1348" s="165"/>
      <c r="PYN1348" s="165"/>
      <c r="PYO1348" s="165"/>
      <c r="PYP1348" s="165"/>
      <c r="PYQ1348" s="165"/>
      <c r="PYR1348" s="165"/>
      <c r="PYS1348" s="165"/>
      <c r="PYT1348" s="165"/>
      <c r="PYU1348" s="165"/>
      <c r="PYV1348" s="165"/>
      <c r="PYW1348" s="165"/>
      <c r="PYX1348" s="165"/>
      <c r="PYY1348" s="165"/>
      <c r="PYZ1348" s="165"/>
      <c r="PZA1348" s="165"/>
      <c r="PZB1348" s="165"/>
      <c r="PZC1348" s="165"/>
      <c r="PZD1348" s="165"/>
      <c r="PZE1348" s="165"/>
      <c r="PZF1348" s="165"/>
      <c r="PZG1348" s="165"/>
      <c r="PZH1348" s="165"/>
      <c r="PZI1348" s="165"/>
      <c r="PZJ1348" s="165"/>
      <c r="PZK1348" s="165"/>
      <c r="PZL1348" s="165"/>
      <c r="PZM1348" s="165"/>
      <c r="PZN1348" s="165"/>
      <c r="PZO1348" s="165"/>
      <c r="PZP1348" s="165"/>
      <c r="PZQ1348" s="165"/>
      <c r="PZR1348" s="165"/>
      <c r="PZS1348" s="165"/>
      <c r="PZT1348" s="165"/>
      <c r="PZU1348" s="165"/>
      <c r="PZV1348" s="165"/>
      <c r="PZW1348" s="165"/>
      <c r="PZX1348" s="165"/>
      <c r="PZY1348" s="165"/>
      <c r="PZZ1348" s="165"/>
      <c r="QAA1348" s="165"/>
      <c r="QAB1348" s="165"/>
      <c r="QAC1348" s="165"/>
      <c r="QAD1348" s="165"/>
      <c r="QAE1348" s="165"/>
      <c r="QAF1348" s="165"/>
      <c r="QAG1348" s="165"/>
      <c r="QAH1348" s="165"/>
      <c r="QAI1348" s="165"/>
      <c r="QAJ1348" s="165"/>
      <c r="QAK1348" s="165"/>
      <c r="QAL1348" s="165"/>
      <c r="QAM1348" s="165"/>
      <c r="QAN1348" s="165"/>
      <c r="QAO1348" s="165"/>
      <c r="QAP1348" s="165"/>
      <c r="QAQ1348" s="165"/>
      <c r="QAR1348" s="165"/>
      <c r="QAS1348" s="165"/>
      <c r="QAT1348" s="165"/>
      <c r="QAU1348" s="165"/>
      <c r="QAV1348" s="165"/>
      <c r="QAW1348" s="165"/>
      <c r="QAX1348" s="165"/>
      <c r="QAY1348" s="165"/>
      <c r="QAZ1348" s="165"/>
      <c r="QBA1348" s="165"/>
      <c r="QBB1348" s="165"/>
      <c r="QBC1348" s="165"/>
      <c r="QBD1348" s="165"/>
      <c r="QBE1348" s="165"/>
      <c r="QBF1348" s="165"/>
      <c r="QBG1348" s="165"/>
      <c r="QBH1348" s="165"/>
      <c r="QBI1348" s="165"/>
      <c r="QBJ1348" s="165"/>
      <c r="QBK1348" s="165"/>
      <c r="QBL1348" s="165"/>
      <c r="QBM1348" s="165"/>
      <c r="QBN1348" s="165"/>
      <c r="QBO1348" s="165"/>
      <c r="QBP1348" s="165"/>
      <c r="QBQ1348" s="165"/>
      <c r="QBR1348" s="165"/>
      <c r="QBS1348" s="165"/>
      <c r="QBT1348" s="165"/>
      <c r="QBU1348" s="165"/>
      <c r="QBV1348" s="165"/>
      <c r="QBW1348" s="165"/>
      <c r="QBX1348" s="165"/>
      <c r="QBY1348" s="165"/>
      <c r="QBZ1348" s="165"/>
      <c r="QCA1348" s="165"/>
      <c r="QCB1348" s="165"/>
      <c r="QCC1348" s="165"/>
      <c r="QCD1348" s="165"/>
      <c r="QCE1348" s="165"/>
      <c r="QCF1348" s="165"/>
      <c r="QCG1348" s="165"/>
      <c r="QCH1348" s="165"/>
      <c r="QCI1348" s="165"/>
      <c r="QCJ1348" s="165"/>
      <c r="QCK1348" s="165"/>
      <c r="QCL1348" s="165"/>
      <c r="QCM1348" s="165"/>
      <c r="QCN1348" s="165"/>
      <c r="QCO1348" s="165"/>
      <c r="QCP1348" s="165"/>
      <c r="QCQ1348" s="165"/>
      <c r="QCR1348" s="165"/>
      <c r="QCS1348" s="165"/>
      <c r="QCT1348" s="165"/>
      <c r="QCU1348" s="165"/>
      <c r="QCV1348" s="165"/>
      <c r="QCW1348" s="165"/>
      <c r="QCX1348" s="165"/>
      <c r="QCY1348" s="165"/>
      <c r="QCZ1348" s="165"/>
      <c r="QDA1348" s="165"/>
      <c r="QDB1348" s="165"/>
      <c r="QDC1348" s="165"/>
      <c r="QDD1348" s="165"/>
      <c r="QDE1348" s="165"/>
      <c r="QDF1348" s="165"/>
      <c r="QDG1348" s="165"/>
      <c r="QDH1348" s="165"/>
      <c r="QDI1348" s="165"/>
      <c r="QDJ1348" s="165"/>
      <c r="QDK1348" s="165"/>
      <c r="QDL1348" s="165"/>
      <c r="QDM1348" s="165"/>
      <c r="QDN1348" s="165"/>
      <c r="QDO1348" s="165"/>
      <c r="QDP1348" s="165"/>
      <c r="QDQ1348" s="165"/>
      <c r="QDR1348" s="165"/>
      <c r="QDS1348" s="165"/>
      <c r="QDT1348" s="165"/>
      <c r="QDU1348" s="165"/>
      <c r="QDV1348" s="165"/>
      <c r="QDW1348" s="165"/>
      <c r="QDX1348" s="165"/>
      <c r="QDY1348" s="165"/>
      <c r="QDZ1348" s="165"/>
      <c r="QEA1348" s="165"/>
      <c r="QEB1348" s="165"/>
      <c r="QEC1348" s="165"/>
      <c r="QED1348" s="165"/>
      <c r="QEE1348" s="165"/>
      <c r="QEF1348" s="165"/>
      <c r="QEG1348" s="165"/>
      <c r="QEH1348" s="165"/>
      <c r="QEI1348" s="165"/>
      <c r="QEJ1348" s="165"/>
      <c r="QEK1348" s="165"/>
      <c r="QEL1348" s="165"/>
      <c r="QEM1348" s="165"/>
      <c r="QEN1348" s="165"/>
      <c r="QEO1348" s="165"/>
      <c r="QEP1348" s="165"/>
      <c r="QEQ1348" s="165"/>
      <c r="QER1348" s="165"/>
      <c r="QES1348" s="165"/>
      <c r="QET1348" s="165"/>
      <c r="QEU1348" s="165"/>
      <c r="QEV1348" s="165"/>
      <c r="QEW1348" s="165"/>
      <c r="QEX1348" s="165"/>
      <c r="QEY1348" s="165"/>
      <c r="QEZ1348" s="165"/>
      <c r="QFA1348" s="165"/>
      <c r="QFB1348" s="165"/>
      <c r="QFC1348" s="165"/>
      <c r="QFD1348" s="165"/>
      <c r="QFE1348" s="165"/>
      <c r="QFF1348" s="165"/>
      <c r="QFG1348" s="165"/>
      <c r="QFH1348" s="165"/>
      <c r="QFI1348" s="165"/>
      <c r="QFJ1348" s="165"/>
      <c r="QFK1348" s="165"/>
      <c r="QFL1348" s="165"/>
      <c r="QFM1348" s="165"/>
      <c r="QFN1348" s="165"/>
      <c r="QFO1348" s="165"/>
      <c r="QFP1348" s="165"/>
      <c r="QFQ1348" s="165"/>
      <c r="QFR1348" s="165"/>
      <c r="QFS1348" s="165"/>
      <c r="QFT1348" s="165"/>
      <c r="QFU1348" s="165"/>
      <c r="QFV1348" s="165"/>
      <c r="QFW1348" s="165"/>
      <c r="QFX1348" s="165"/>
      <c r="QFY1348" s="165"/>
      <c r="QFZ1348" s="165"/>
      <c r="QGA1348" s="165"/>
      <c r="QGB1348" s="165"/>
      <c r="QGC1348" s="165"/>
      <c r="QGD1348" s="165"/>
      <c r="QGE1348" s="165"/>
      <c r="QGF1348" s="165"/>
      <c r="QGG1348" s="165"/>
      <c r="QGH1348" s="165"/>
      <c r="QGI1348" s="165"/>
      <c r="QGJ1348" s="165"/>
      <c r="QGK1348" s="165"/>
      <c r="QGL1348" s="165"/>
      <c r="QGM1348" s="165"/>
      <c r="QGN1348" s="165"/>
      <c r="QGO1348" s="165"/>
      <c r="QGP1348" s="165"/>
      <c r="QGQ1348" s="165"/>
      <c r="QGR1348" s="165"/>
      <c r="QGS1348" s="165"/>
      <c r="QGT1348" s="165"/>
      <c r="QGU1348" s="165"/>
      <c r="QGV1348" s="165"/>
      <c r="QGW1348" s="165"/>
      <c r="QGX1348" s="165"/>
      <c r="QGY1348" s="165"/>
      <c r="QGZ1348" s="165"/>
      <c r="QHA1348" s="165"/>
      <c r="QHB1348" s="165"/>
      <c r="QHC1348" s="165"/>
      <c r="QHD1348" s="165"/>
      <c r="QHE1348" s="165"/>
      <c r="QHF1348" s="165"/>
      <c r="QHG1348" s="165"/>
      <c r="QHH1348" s="165"/>
      <c r="QHI1348" s="165"/>
      <c r="QHJ1348" s="165"/>
      <c r="QHK1348" s="165"/>
      <c r="QHL1348" s="165"/>
      <c r="QHM1348" s="165"/>
      <c r="QHN1348" s="165"/>
      <c r="QHO1348" s="165"/>
      <c r="QHP1348" s="165"/>
      <c r="QHQ1348" s="165"/>
      <c r="QHR1348" s="165"/>
      <c r="QHS1348" s="165"/>
      <c r="QHT1348" s="165"/>
      <c r="QHU1348" s="165"/>
      <c r="QHV1348" s="165"/>
      <c r="QHW1348" s="165"/>
      <c r="QHX1348" s="165"/>
      <c r="QHY1348" s="165"/>
      <c r="QHZ1348" s="165"/>
      <c r="QIA1348" s="165"/>
      <c r="QIB1348" s="165"/>
      <c r="QIC1348" s="165"/>
      <c r="QID1348" s="165"/>
      <c r="QIE1348" s="165"/>
      <c r="QIF1348" s="165"/>
      <c r="QIG1348" s="165"/>
      <c r="QIH1348" s="165"/>
      <c r="QII1348" s="165"/>
      <c r="QIJ1348" s="165"/>
      <c r="QIK1348" s="165"/>
      <c r="QIL1348" s="165"/>
      <c r="QIM1348" s="165"/>
      <c r="QIN1348" s="165"/>
      <c r="QIO1348" s="165"/>
      <c r="QIP1348" s="165"/>
      <c r="QIQ1348" s="165"/>
      <c r="QIR1348" s="165"/>
      <c r="QIS1348" s="165"/>
      <c r="QIT1348" s="165"/>
      <c r="QIU1348" s="165"/>
      <c r="QIV1348" s="165"/>
      <c r="QIW1348" s="165"/>
      <c r="QIX1348" s="165"/>
      <c r="QIY1348" s="165"/>
      <c r="QIZ1348" s="165"/>
      <c r="QJA1348" s="165"/>
      <c r="QJB1348" s="165"/>
      <c r="QJC1348" s="165"/>
      <c r="QJD1348" s="165"/>
      <c r="QJE1348" s="165"/>
      <c r="QJF1348" s="165"/>
      <c r="QJG1348" s="165"/>
      <c r="QJH1348" s="165"/>
      <c r="QJI1348" s="165"/>
      <c r="QJJ1348" s="165"/>
      <c r="QJK1348" s="165"/>
      <c r="QJL1348" s="165"/>
      <c r="QJM1348" s="165"/>
      <c r="QJN1348" s="165"/>
      <c r="QJO1348" s="165"/>
      <c r="QJP1348" s="165"/>
      <c r="QJQ1348" s="165"/>
      <c r="QJR1348" s="165"/>
      <c r="QJS1348" s="165"/>
      <c r="QJT1348" s="165"/>
      <c r="QJU1348" s="165"/>
      <c r="QJV1348" s="165"/>
      <c r="QJW1348" s="165"/>
      <c r="QJX1348" s="165"/>
      <c r="QJY1348" s="165"/>
      <c r="QJZ1348" s="165"/>
      <c r="QKA1348" s="165"/>
      <c r="QKB1348" s="165"/>
      <c r="QKC1348" s="165"/>
      <c r="QKD1348" s="165"/>
      <c r="QKE1348" s="165"/>
      <c r="QKF1348" s="165"/>
      <c r="QKG1348" s="165"/>
      <c r="QKH1348" s="165"/>
      <c r="QKI1348" s="165"/>
      <c r="QKJ1348" s="165"/>
      <c r="QKK1348" s="165"/>
      <c r="QKL1348" s="165"/>
      <c r="QKM1348" s="165"/>
      <c r="QKN1348" s="165"/>
      <c r="QKO1348" s="165"/>
      <c r="QKP1348" s="165"/>
      <c r="QKQ1348" s="165"/>
      <c r="QKR1348" s="165"/>
      <c r="QKS1348" s="165"/>
      <c r="QKT1348" s="165"/>
      <c r="QKU1348" s="165"/>
      <c r="QKV1348" s="165"/>
      <c r="QKW1348" s="165"/>
      <c r="QKX1348" s="165"/>
      <c r="QKY1348" s="165"/>
      <c r="QKZ1348" s="165"/>
      <c r="QLA1348" s="165"/>
      <c r="QLB1348" s="165"/>
      <c r="QLC1348" s="165"/>
      <c r="QLD1348" s="165"/>
      <c r="QLE1348" s="165"/>
      <c r="QLF1348" s="165"/>
      <c r="QLG1348" s="165"/>
      <c r="QLH1348" s="165"/>
      <c r="QLI1348" s="165"/>
      <c r="QLJ1348" s="165"/>
      <c r="QLK1348" s="165"/>
      <c r="QLL1348" s="165"/>
      <c r="QLM1348" s="165"/>
      <c r="QLN1348" s="165"/>
      <c r="QLO1348" s="165"/>
      <c r="QLP1348" s="165"/>
      <c r="QLQ1348" s="165"/>
      <c r="QLR1348" s="165"/>
      <c r="QLS1348" s="165"/>
      <c r="QLT1348" s="165"/>
      <c r="QLU1348" s="165"/>
      <c r="QLV1348" s="165"/>
      <c r="QLW1348" s="165"/>
      <c r="QLX1348" s="165"/>
      <c r="QLY1348" s="165"/>
      <c r="QLZ1348" s="165"/>
      <c r="QMA1348" s="165"/>
      <c r="QMB1348" s="165"/>
      <c r="QMC1348" s="165"/>
      <c r="QMD1348" s="165"/>
      <c r="QME1348" s="165"/>
      <c r="QMF1348" s="165"/>
      <c r="QMG1348" s="165"/>
      <c r="QMH1348" s="165"/>
      <c r="QMI1348" s="165"/>
      <c r="QMJ1348" s="165"/>
      <c r="QMK1348" s="165"/>
      <c r="QML1348" s="165"/>
      <c r="QMM1348" s="165"/>
      <c r="QMN1348" s="165"/>
      <c r="QMO1348" s="165"/>
      <c r="QMP1348" s="165"/>
      <c r="QMQ1348" s="165"/>
      <c r="QMR1348" s="165"/>
      <c r="QMS1348" s="165"/>
      <c r="QMT1348" s="165"/>
      <c r="QMU1348" s="165"/>
      <c r="QMV1348" s="165"/>
      <c r="QMW1348" s="165"/>
      <c r="QMX1348" s="165"/>
      <c r="QMY1348" s="165"/>
      <c r="QMZ1348" s="165"/>
      <c r="QNA1348" s="165"/>
      <c r="QNB1348" s="165"/>
      <c r="QNC1348" s="165"/>
      <c r="QND1348" s="165"/>
      <c r="QNE1348" s="165"/>
      <c r="QNF1348" s="165"/>
      <c r="QNG1348" s="165"/>
      <c r="QNH1348" s="165"/>
      <c r="QNI1348" s="165"/>
      <c r="QNJ1348" s="165"/>
      <c r="QNK1348" s="165"/>
      <c r="QNL1348" s="165"/>
      <c r="QNM1348" s="165"/>
      <c r="QNN1348" s="165"/>
      <c r="QNO1348" s="165"/>
      <c r="QNP1348" s="165"/>
      <c r="QNQ1348" s="165"/>
      <c r="QNR1348" s="165"/>
      <c r="QNS1348" s="165"/>
      <c r="QNT1348" s="165"/>
      <c r="QNU1348" s="165"/>
      <c r="QNV1348" s="165"/>
      <c r="QNW1348" s="165"/>
      <c r="QNX1348" s="165"/>
      <c r="QNY1348" s="165"/>
      <c r="QNZ1348" s="165"/>
      <c r="QOA1348" s="165"/>
      <c r="QOB1348" s="165"/>
      <c r="QOC1348" s="165"/>
      <c r="QOD1348" s="165"/>
      <c r="QOE1348" s="165"/>
      <c r="QOF1348" s="165"/>
      <c r="QOG1348" s="165"/>
      <c r="QOH1348" s="165"/>
      <c r="QOI1348" s="165"/>
      <c r="QOJ1348" s="165"/>
      <c r="QOK1348" s="165"/>
      <c r="QOL1348" s="165"/>
      <c r="QOM1348" s="165"/>
      <c r="QON1348" s="165"/>
      <c r="QOO1348" s="165"/>
      <c r="QOP1348" s="165"/>
      <c r="QOQ1348" s="165"/>
      <c r="QOR1348" s="165"/>
      <c r="QOS1348" s="165"/>
      <c r="QOT1348" s="165"/>
      <c r="QOU1348" s="165"/>
      <c r="QOV1348" s="165"/>
      <c r="QOW1348" s="165"/>
      <c r="QOX1348" s="165"/>
      <c r="QOY1348" s="165"/>
      <c r="QOZ1348" s="165"/>
      <c r="QPA1348" s="165"/>
      <c r="QPB1348" s="165"/>
      <c r="QPC1348" s="165"/>
      <c r="QPD1348" s="165"/>
      <c r="QPE1348" s="165"/>
      <c r="QPF1348" s="165"/>
      <c r="QPG1348" s="165"/>
      <c r="QPH1348" s="165"/>
      <c r="QPI1348" s="165"/>
      <c r="QPJ1348" s="165"/>
      <c r="QPK1348" s="165"/>
      <c r="QPL1348" s="165"/>
      <c r="QPM1348" s="165"/>
      <c r="QPN1348" s="165"/>
      <c r="QPO1348" s="165"/>
      <c r="QPP1348" s="165"/>
      <c r="QPQ1348" s="165"/>
      <c r="QPR1348" s="165"/>
      <c r="QPS1348" s="165"/>
      <c r="QPT1348" s="165"/>
      <c r="QPU1348" s="165"/>
      <c r="QPV1348" s="165"/>
      <c r="QPW1348" s="165"/>
      <c r="QPX1348" s="165"/>
      <c r="QPY1348" s="165"/>
      <c r="QPZ1348" s="165"/>
      <c r="QQA1348" s="165"/>
      <c r="QQB1348" s="165"/>
      <c r="QQC1348" s="165"/>
      <c r="QQD1348" s="165"/>
      <c r="QQE1348" s="165"/>
      <c r="QQF1348" s="165"/>
      <c r="QQG1348" s="165"/>
      <c r="QQH1348" s="165"/>
      <c r="QQI1348" s="165"/>
      <c r="QQJ1348" s="165"/>
      <c r="QQK1348" s="165"/>
      <c r="QQL1348" s="165"/>
      <c r="QQM1348" s="165"/>
      <c r="QQN1348" s="165"/>
      <c r="QQO1348" s="165"/>
      <c r="QQP1348" s="165"/>
      <c r="QQQ1348" s="165"/>
      <c r="QQR1348" s="165"/>
      <c r="QQS1348" s="165"/>
      <c r="QQT1348" s="165"/>
      <c r="QQU1348" s="165"/>
      <c r="QQV1348" s="165"/>
      <c r="QQW1348" s="165"/>
      <c r="QQX1348" s="165"/>
      <c r="QQY1348" s="165"/>
      <c r="QQZ1348" s="165"/>
      <c r="QRA1348" s="165"/>
      <c r="QRB1348" s="165"/>
      <c r="QRC1348" s="165"/>
      <c r="QRD1348" s="165"/>
      <c r="QRE1348" s="165"/>
      <c r="QRF1348" s="165"/>
      <c r="QRG1348" s="165"/>
      <c r="QRH1348" s="165"/>
      <c r="QRI1348" s="165"/>
      <c r="QRJ1348" s="165"/>
      <c r="QRK1348" s="165"/>
      <c r="QRL1348" s="165"/>
      <c r="QRM1348" s="165"/>
      <c r="QRN1348" s="165"/>
      <c r="QRO1348" s="165"/>
      <c r="QRP1348" s="165"/>
      <c r="QRQ1348" s="165"/>
      <c r="QRR1348" s="165"/>
      <c r="QRS1348" s="165"/>
      <c r="QRT1348" s="165"/>
      <c r="QRU1348" s="165"/>
      <c r="QRV1348" s="165"/>
      <c r="QRW1348" s="165"/>
      <c r="QRX1348" s="165"/>
      <c r="QRY1348" s="165"/>
      <c r="QRZ1348" s="165"/>
      <c r="QSA1348" s="165"/>
      <c r="QSB1348" s="165"/>
      <c r="QSC1348" s="165"/>
      <c r="QSD1348" s="165"/>
      <c r="QSE1348" s="165"/>
      <c r="QSF1348" s="165"/>
      <c r="QSG1348" s="165"/>
      <c r="QSH1348" s="165"/>
      <c r="QSI1348" s="165"/>
      <c r="QSJ1348" s="165"/>
      <c r="QSK1348" s="165"/>
      <c r="QSL1348" s="165"/>
      <c r="QSM1348" s="165"/>
      <c r="QSN1348" s="165"/>
      <c r="QSO1348" s="165"/>
      <c r="QSP1348" s="165"/>
      <c r="QSQ1348" s="165"/>
      <c r="QSR1348" s="165"/>
      <c r="QSS1348" s="165"/>
      <c r="QST1348" s="165"/>
      <c r="QSU1348" s="165"/>
      <c r="QSV1348" s="165"/>
      <c r="QSW1348" s="165"/>
      <c r="QSX1348" s="165"/>
      <c r="QSY1348" s="165"/>
      <c r="QSZ1348" s="165"/>
      <c r="QTA1348" s="165"/>
      <c r="QTB1348" s="165"/>
      <c r="QTC1348" s="165"/>
      <c r="QTD1348" s="165"/>
      <c r="QTE1348" s="165"/>
      <c r="QTF1348" s="165"/>
      <c r="QTG1348" s="165"/>
      <c r="QTH1348" s="165"/>
      <c r="QTI1348" s="165"/>
      <c r="QTJ1348" s="165"/>
      <c r="QTK1348" s="165"/>
      <c r="QTL1348" s="165"/>
      <c r="QTM1348" s="165"/>
      <c r="QTN1348" s="165"/>
      <c r="QTO1348" s="165"/>
      <c r="QTP1348" s="165"/>
      <c r="QTQ1348" s="165"/>
      <c r="QTR1348" s="165"/>
      <c r="QTS1348" s="165"/>
      <c r="QTT1348" s="165"/>
      <c r="QTU1348" s="165"/>
      <c r="QTV1348" s="165"/>
      <c r="QTW1348" s="165"/>
      <c r="QTX1348" s="165"/>
      <c r="QTY1348" s="165"/>
      <c r="QTZ1348" s="165"/>
      <c r="QUA1348" s="165"/>
      <c r="QUB1348" s="165"/>
      <c r="QUC1348" s="165"/>
      <c r="QUD1348" s="165"/>
      <c r="QUE1348" s="165"/>
      <c r="QUF1348" s="165"/>
      <c r="QUG1348" s="165"/>
      <c r="QUH1348" s="165"/>
      <c r="QUI1348" s="165"/>
      <c r="QUJ1348" s="165"/>
      <c r="QUK1348" s="165"/>
      <c r="QUL1348" s="165"/>
      <c r="QUM1348" s="165"/>
      <c r="QUN1348" s="165"/>
      <c r="QUO1348" s="165"/>
      <c r="QUP1348" s="165"/>
      <c r="QUQ1348" s="165"/>
      <c r="QUR1348" s="165"/>
      <c r="QUS1348" s="165"/>
      <c r="QUT1348" s="165"/>
      <c r="QUU1348" s="165"/>
      <c r="QUV1348" s="165"/>
      <c r="QUW1348" s="165"/>
      <c r="QUX1348" s="165"/>
      <c r="QUY1348" s="165"/>
      <c r="QUZ1348" s="165"/>
      <c r="QVA1348" s="165"/>
      <c r="QVB1348" s="165"/>
      <c r="QVC1348" s="165"/>
      <c r="QVD1348" s="165"/>
      <c r="QVE1348" s="165"/>
      <c r="QVF1348" s="165"/>
      <c r="QVG1348" s="165"/>
      <c r="QVH1348" s="165"/>
      <c r="QVI1348" s="165"/>
      <c r="QVJ1348" s="165"/>
      <c r="QVK1348" s="165"/>
      <c r="QVL1348" s="165"/>
      <c r="QVM1348" s="165"/>
      <c r="QVN1348" s="165"/>
      <c r="QVO1348" s="165"/>
      <c r="QVP1348" s="165"/>
      <c r="QVQ1348" s="165"/>
      <c r="QVR1348" s="165"/>
      <c r="QVS1348" s="165"/>
      <c r="QVT1348" s="165"/>
      <c r="QVU1348" s="165"/>
      <c r="QVV1348" s="165"/>
      <c r="QVW1348" s="165"/>
      <c r="QVX1348" s="165"/>
      <c r="QVY1348" s="165"/>
      <c r="QVZ1348" s="165"/>
      <c r="QWA1348" s="165"/>
      <c r="QWB1348" s="165"/>
      <c r="QWC1348" s="165"/>
      <c r="QWD1348" s="165"/>
      <c r="QWE1348" s="165"/>
      <c r="QWF1348" s="165"/>
      <c r="QWG1348" s="165"/>
      <c r="QWH1348" s="165"/>
      <c r="QWI1348" s="165"/>
      <c r="QWJ1348" s="165"/>
      <c r="QWK1348" s="165"/>
      <c r="QWL1348" s="165"/>
      <c r="QWM1348" s="165"/>
      <c r="QWN1348" s="165"/>
      <c r="QWO1348" s="165"/>
      <c r="QWP1348" s="165"/>
      <c r="QWQ1348" s="165"/>
      <c r="QWR1348" s="165"/>
      <c r="QWS1348" s="165"/>
      <c r="QWT1348" s="165"/>
      <c r="QWU1348" s="165"/>
      <c r="QWV1348" s="165"/>
      <c r="QWW1348" s="165"/>
      <c r="QWX1348" s="165"/>
      <c r="QWY1348" s="165"/>
      <c r="QWZ1348" s="165"/>
      <c r="QXA1348" s="165"/>
      <c r="QXB1348" s="165"/>
      <c r="QXC1348" s="165"/>
      <c r="QXD1348" s="165"/>
      <c r="QXE1348" s="165"/>
      <c r="QXF1348" s="165"/>
      <c r="QXG1348" s="165"/>
      <c r="QXH1348" s="165"/>
      <c r="QXI1348" s="165"/>
      <c r="QXJ1348" s="165"/>
      <c r="QXK1348" s="165"/>
      <c r="QXL1348" s="165"/>
      <c r="QXM1348" s="165"/>
      <c r="QXN1348" s="165"/>
      <c r="QXO1348" s="165"/>
      <c r="QXP1348" s="165"/>
      <c r="QXQ1348" s="165"/>
      <c r="QXR1348" s="165"/>
      <c r="QXS1348" s="165"/>
      <c r="QXT1348" s="165"/>
      <c r="QXU1348" s="165"/>
      <c r="QXV1348" s="165"/>
      <c r="QXW1348" s="165"/>
      <c r="QXX1348" s="165"/>
      <c r="QXY1348" s="165"/>
      <c r="QXZ1348" s="165"/>
      <c r="QYA1348" s="165"/>
      <c r="QYB1348" s="165"/>
      <c r="QYC1348" s="165"/>
      <c r="QYD1348" s="165"/>
      <c r="QYE1348" s="165"/>
      <c r="QYF1348" s="165"/>
      <c r="QYG1348" s="165"/>
      <c r="QYH1348" s="165"/>
      <c r="QYI1348" s="165"/>
      <c r="QYJ1348" s="165"/>
      <c r="QYK1348" s="165"/>
      <c r="QYL1348" s="165"/>
      <c r="QYM1348" s="165"/>
      <c r="QYN1348" s="165"/>
      <c r="QYO1348" s="165"/>
      <c r="QYP1348" s="165"/>
      <c r="QYQ1348" s="165"/>
      <c r="QYR1348" s="165"/>
      <c r="QYS1348" s="165"/>
      <c r="QYT1348" s="165"/>
      <c r="QYU1348" s="165"/>
      <c r="QYV1348" s="165"/>
      <c r="QYW1348" s="165"/>
      <c r="QYX1348" s="165"/>
      <c r="QYY1348" s="165"/>
      <c r="QYZ1348" s="165"/>
      <c r="QZA1348" s="165"/>
      <c r="QZB1348" s="165"/>
      <c r="QZC1348" s="165"/>
      <c r="QZD1348" s="165"/>
      <c r="QZE1348" s="165"/>
      <c r="QZF1348" s="165"/>
      <c r="QZG1348" s="165"/>
      <c r="QZH1348" s="165"/>
      <c r="QZI1348" s="165"/>
      <c r="QZJ1348" s="165"/>
      <c r="QZK1348" s="165"/>
      <c r="QZL1348" s="165"/>
      <c r="QZM1348" s="165"/>
      <c r="QZN1348" s="165"/>
      <c r="QZO1348" s="165"/>
      <c r="QZP1348" s="165"/>
      <c r="QZQ1348" s="165"/>
      <c r="QZR1348" s="165"/>
      <c r="QZS1348" s="165"/>
      <c r="QZT1348" s="165"/>
      <c r="QZU1348" s="165"/>
      <c r="QZV1348" s="165"/>
      <c r="QZW1348" s="165"/>
      <c r="QZX1348" s="165"/>
      <c r="QZY1348" s="165"/>
      <c r="QZZ1348" s="165"/>
      <c r="RAA1348" s="165"/>
      <c r="RAB1348" s="165"/>
      <c r="RAC1348" s="165"/>
      <c r="RAD1348" s="165"/>
      <c r="RAE1348" s="165"/>
      <c r="RAF1348" s="165"/>
      <c r="RAG1348" s="165"/>
      <c r="RAH1348" s="165"/>
      <c r="RAI1348" s="165"/>
      <c r="RAJ1348" s="165"/>
      <c r="RAK1348" s="165"/>
      <c r="RAL1348" s="165"/>
      <c r="RAM1348" s="165"/>
      <c r="RAN1348" s="165"/>
      <c r="RAO1348" s="165"/>
      <c r="RAP1348" s="165"/>
      <c r="RAQ1348" s="165"/>
      <c r="RAR1348" s="165"/>
      <c r="RAS1348" s="165"/>
      <c r="RAT1348" s="165"/>
      <c r="RAU1348" s="165"/>
      <c r="RAV1348" s="165"/>
      <c r="RAW1348" s="165"/>
      <c r="RAX1348" s="165"/>
      <c r="RAY1348" s="165"/>
      <c r="RAZ1348" s="165"/>
      <c r="RBA1348" s="165"/>
      <c r="RBB1348" s="165"/>
      <c r="RBC1348" s="165"/>
      <c r="RBD1348" s="165"/>
      <c r="RBE1348" s="165"/>
      <c r="RBF1348" s="165"/>
      <c r="RBG1348" s="165"/>
      <c r="RBH1348" s="165"/>
      <c r="RBI1348" s="165"/>
      <c r="RBJ1348" s="165"/>
      <c r="RBK1348" s="165"/>
      <c r="RBL1348" s="165"/>
      <c r="RBM1348" s="165"/>
      <c r="RBN1348" s="165"/>
      <c r="RBO1348" s="165"/>
      <c r="RBP1348" s="165"/>
      <c r="RBQ1348" s="165"/>
      <c r="RBR1348" s="165"/>
      <c r="RBS1348" s="165"/>
      <c r="RBT1348" s="165"/>
      <c r="RBU1348" s="165"/>
      <c r="RBV1348" s="165"/>
      <c r="RBW1348" s="165"/>
      <c r="RBX1348" s="165"/>
      <c r="RBY1348" s="165"/>
      <c r="RBZ1348" s="165"/>
      <c r="RCA1348" s="165"/>
      <c r="RCB1348" s="165"/>
      <c r="RCC1348" s="165"/>
      <c r="RCD1348" s="165"/>
      <c r="RCE1348" s="165"/>
      <c r="RCF1348" s="165"/>
      <c r="RCG1348" s="165"/>
      <c r="RCH1348" s="165"/>
      <c r="RCI1348" s="165"/>
      <c r="RCJ1348" s="165"/>
      <c r="RCK1348" s="165"/>
      <c r="RCL1348" s="165"/>
      <c r="RCM1348" s="165"/>
      <c r="RCN1348" s="165"/>
      <c r="RCO1348" s="165"/>
      <c r="RCP1348" s="165"/>
      <c r="RCQ1348" s="165"/>
      <c r="RCR1348" s="165"/>
      <c r="RCS1348" s="165"/>
      <c r="RCT1348" s="165"/>
      <c r="RCU1348" s="165"/>
      <c r="RCV1348" s="165"/>
      <c r="RCW1348" s="165"/>
      <c r="RCX1348" s="165"/>
      <c r="RCY1348" s="165"/>
      <c r="RCZ1348" s="165"/>
      <c r="RDA1348" s="165"/>
      <c r="RDB1348" s="165"/>
      <c r="RDC1348" s="165"/>
      <c r="RDD1348" s="165"/>
      <c r="RDE1348" s="165"/>
      <c r="RDF1348" s="165"/>
      <c r="RDG1348" s="165"/>
      <c r="RDH1348" s="165"/>
      <c r="RDI1348" s="165"/>
      <c r="RDJ1348" s="165"/>
      <c r="RDK1348" s="165"/>
      <c r="RDL1348" s="165"/>
      <c r="RDM1348" s="165"/>
      <c r="RDN1348" s="165"/>
      <c r="RDO1348" s="165"/>
      <c r="RDP1348" s="165"/>
      <c r="RDQ1348" s="165"/>
      <c r="RDR1348" s="165"/>
      <c r="RDS1348" s="165"/>
      <c r="RDT1348" s="165"/>
      <c r="RDU1348" s="165"/>
      <c r="RDV1348" s="165"/>
      <c r="RDW1348" s="165"/>
      <c r="RDX1348" s="165"/>
      <c r="RDY1348" s="165"/>
      <c r="RDZ1348" s="165"/>
      <c r="REA1348" s="165"/>
      <c r="REB1348" s="165"/>
      <c r="REC1348" s="165"/>
      <c r="RED1348" s="165"/>
      <c r="REE1348" s="165"/>
      <c r="REF1348" s="165"/>
      <c r="REG1348" s="165"/>
      <c r="REH1348" s="165"/>
      <c r="REI1348" s="165"/>
      <c r="REJ1348" s="165"/>
      <c r="REK1348" s="165"/>
      <c r="REL1348" s="165"/>
      <c r="REM1348" s="165"/>
      <c r="REN1348" s="165"/>
      <c r="REO1348" s="165"/>
      <c r="REP1348" s="165"/>
      <c r="REQ1348" s="165"/>
      <c r="RER1348" s="165"/>
      <c r="RES1348" s="165"/>
      <c r="RET1348" s="165"/>
      <c r="REU1348" s="165"/>
      <c r="REV1348" s="165"/>
      <c r="REW1348" s="165"/>
      <c r="REX1348" s="165"/>
      <c r="REY1348" s="165"/>
      <c r="REZ1348" s="165"/>
      <c r="RFA1348" s="165"/>
      <c r="RFB1348" s="165"/>
      <c r="RFC1348" s="165"/>
      <c r="RFD1348" s="165"/>
      <c r="RFE1348" s="165"/>
      <c r="RFF1348" s="165"/>
      <c r="RFG1348" s="165"/>
      <c r="RFH1348" s="165"/>
      <c r="RFI1348" s="165"/>
      <c r="RFJ1348" s="165"/>
      <c r="RFK1348" s="165"/>
      <c r="RFL1348" s="165"/>
      <c r="RFM1348" s="165"/>
      <c r="RFN1348" s="165"/>
      <c r="RFO1348" s="165"/>
      <c r="RFP1348" s="165"/>
      <c r="RFQ1348" s="165"/>
      <c r="RFR1348" s="165"/>
      <c r="RFS1348" s="165"/>
      <c r="RFT1348" s="165"/>
      <c r="RFU1348" s="165"/>
      <c r="RFV1348" s="165"/>
      <c r="RFW1348" s="165"/>
      <c r="RFX1348" s="165"/>
      <c r="RFY1348" s="165"/>
      <c r="RFZ1348" s="165"/>
      <c r="RGA1348" s="165"/>
      <c r="RGB1348" s="165"/>
      <c r="RGC1348" s="165"/>
      <c r="RGD1348" s="165"/>
      <c r="RGE1348" s="165"/>
      <c r="RGF1348" s="165"/>
      <c r="RGG1348" s="165"/>
      <c r="RGH1348" s="165"/>
      <c r="RGI1348" s="165"/>
      <c r="RGJ1348" s="165"/>
      <c r="RGK1348" s="165"/>
      <c r="RGL1348" s="165"/>
      <c r="RGM1348" s="165"/>
      <c r="RGN1348" s="165"/>
      <c r="RGO1348" s="165"/>
      <c r="RGP1348" s="165"/>
      <c r="RGQ1348" s="165"/>
      <c r="RGR1348" s="165"/>
      <c r="RGS1348" s="165"/>
      <c r="RGT1348" s="165"/>
      <c r="RGU1348" s="165"/>
      <c r="RGV1348" s="165"/>
      <c r="RGW1348" s="165"/>
      <c r="RGX1348" s="165"/>
      <c r="RGY1348" s="165"/>
      <c r="RGZ1348" s="165"/>
      <c r="RHA1348" s="165"/>
      <c r="RHB1348" s="165"/>
      <c r="RHC1348" s="165"/>
      <c r="RHD1348" s="165"/>
      <c r="RHE1348" s="165"/>
      <c r="RHF1348" s="165"/>
      <c r="RHG1348" s="165"/>
      <c r="RHH1348" s="165"/>
      <c r="RHI1348" s="165"/>
      <c r="RHJ1348" s="165"/>
      <c r="RHK1348" s="165"/>
      <c r="RHL1348" s="165"/>
      <c r="RHM1348" s="165"/>
      <c r="RHN1348" s="165"/>
      <c r="RHO1348" s="165"/>
      <c r="RHP1348" s="165"/>
      <c r="RHQ1348" s="165"/>
      <c r="RHR1348" s="165"/>
      <c r="RHS1348" s="165"/>
      <c r="RHT1348" s="165"/>
      <c r="RHU1348" s="165"/>
      <c r="RHV1348" s="165"/>
      <c r="RHW1348" s="165"/>
      <c r="RHX1348" s="165"/>
      <c r="RHY1348" s="165"/>
      <c r="RHZ1348" s="165"/>
      <c r="RIA1348" s="165"/>
      <c r="RIB1348" s="165"/>
      <c r="RIC1348" s="165"/>
      <c r="RID1348" s="165"/>
      <c r="RIE1348" s="165"/>
      <c r="RIF1348" s="165"/>
      <c r="RIG1348" s="165"/>
      <c r="RIH1348" s="165"/>
      <c r="RII1348" s="165"/>
      <c r="RIJ1348" s="165"/>
      <c r="RIK1348" s="165"/>
      <c r="RIL1348" s="165"/>
      <c r="RIM1348" s="165"/>
      <c r="RIN1348" s="165"/>
      <c r="RIO1348" s="165"/>
      <c r="RIP1348" s="165"/>
      <c r="RIQ1348" s="165"/>
      <c r="RIR1348" s="165"/>
      <c r="RIS1348" s="165"/>
      <c r="RIT1348" s="165"/>
      <c r="RIU1348" s="165"/>
      <c r="RIV1348" s="165"/>
      <c r="RIW1348" s="165"/>
      <c r="RIX1348" s="165"/>
      <c r="RIY1348" s="165"/>
      <c r="RIZ1348" s="165"/>
      <c r="RJA1348" s="165"/>
      <c r="RJB1348" s="165"/>
      <c r="RJC1348" s="165"/>
      <c r="RJD1348" s="165"/>
      <c r="RJE1348" s="165"/>
      <c r="RJF1348" s="165"/>
      <c r="RJG1348" s="165"/>
      <c r="RJH1348" s="165"/>
      <c r="RJI1348" s="165"/>
      <c r="RJJ1348" s="165"/>
      <c r="RJK1348" s="165"/>
      <c r="RJL1348" s="165"/>
      <c r="RJM1348" s="165"/>
      <c r="RJN1348" s="165"/>
      <c r="RJO1348" s="165"/>
      <c r="RJP1348" s="165"/>
      <c r="RJQ1348" s="165"/>
      <c r="RJR1348" s="165"/>
      <c r="RJS1348" s="165"/>
      <c r="RJT1348" s="165"/>
      <c r="RJU1348" s="165"/>
      <c r="RJV1348" s="165"/>
      <c r="RJW1348" s="165"/>
      <c r="RJX1348" s="165"/>
      <c r="RJY1348" s="165"/>
      <c r="RJZ1348" s="165"/>
      <c r="RKA1348" s="165"/>
      <c r="RKB1348" s="165"/>
      <c r="RKC1348" s="165"/>
      <c r="RKD1348" s="165"/>
      <c r="RKE1348" s="165"/>
      <c r="RKF1348" s="165"/>
      <c r="RKG1348" s="165"/>
      <c r="RKH1348" s="165"/>
      <c r="RKI1348" s="165"/>
      <c r="RKJ1348" s="165"/>
      <c r="RKK1348" s="165"/>
      <c r="RKL1348" s="165"/>
      <c r="RKM1348" s="165"/>
      <c r="RKN1348" s="165"/>
      <c r="RKO1348" s="165"/>
      <c r="RKP1348" s="165"/>
      <c r="RKQ1348" s="165"/>
      <c r="RKR1348" s="165"/>
      <c r="RKS1348" s="165"/>
      <c r="RKT1348" s="165"/>
      <c r="RKU1348" s="165"/>
      <c r="RKV1348" s="165"/>
      <c r="RKW1348" s="165"/>
      <c r="RKX1348" s="165"/>
      <c r="RKY1348" s="165"/>
      <c r="RKZ1348" s="165"/>
      <c r="RLA1348" s="165"/>
      <c r="RLB1348" s="165"/>
      <c r="RLC1348" s="165"/>
      <c r="RLD1348" s="165"/>
      <c r="RLE1348" s="165"/>
      <c r="RLF1348" s="165"/>
      <c r="RLG1348" s="165"/>
      <c r="RLH1348" s="165"/>
      <c r="RLI1348" s="165"/>
      <c r="RLJ1348" s="165"/>
      <c r="RLK1348" s="165"/>
      <c r="RLL1348" s="165"/>
      <c r="RLM1348" s="165"/>
      <c r="RLN1348" s="165"/>
      <c r="RLO1348" s="165"/>
      <c r="RLP1348" s="165"/>
      <c r="RLQ1348" s="165"/>
      <c r="RLR1348" s="165"/>
      <c r="RLS1348" s="165"/>
      <c r="RLT1348" s="165"/>
      <c r="RLU1348" s="165"/>
      <c r="RLV1348" s="165"/>
      <c r="RLW1348" s="165"/>
      <c r="RLX1348" s="165"/>
      <c r="RLY1348" s="165"/>
      <c r="RLZ1348" s="165"/>
      <c r="RMA1348" s="165"/>
      <c r="RMB1348" s="165"/>
      <c r="RMC1348" s="165"/>
      <c r="RMD1348" s="165"/>
      <c r="RME1348" s="165"/>
      <c r="RMF1348" s="165"/>
      <c r="RMG1348" s="165"/>
      <c r="RMH1348" s="165"/>
      <c r="RMI1348" s="165"/>
      <c r="RMJ1348" s="165"/>
      <c r="RMK1348" s="165"/>
      <c r="RML1348" s="165"/>
      <c r="RMM1348" s="165"/>
      <c r="RMN1348" s="165"/>
      <c r="RMO1348" s="165"/>
      <c r="RMP1348" s="165"/>
      <c r="RMQ1348" s="165"/>
      <c r="RMR1348" s="165"/>
      <c r="RMS1348" s="165"/>
      <c r="RMT1348" s="165"/>
      <c r="RMU1348" s="165"/>
      <c r="RMV1348" s="165"/>
      <c r="RMW1348" s="165"/>
      <c r="RMX1348" s="165"/>
      <c r="RMY1348" s="165"/>
      <c r="RMZ1348" s="165"/>
      <c r="RNA1348" s="165"/>
      <c r="RNB1348" s="165"/>
      <c r="RNC1348" s="165"/>
      <c r="RND1348" s="165"/>
      <c r="RNE1348" s="165"/>
      <c r="RNF1348" s="165"/>
      <c r="RNG1348" s="165"/>
      <c r="RNH1348" s="165"/>
      <c r="RNI1348" s="165"/>
      <c r="RNJ1348" s="165"/>
      <c r="RNK1348" s="165"/>
      <c r="RNL1348" s="165"/>
      <c r="RNM1348" s="165"/>
      <c r="RNN1348" s="165"/>
      <c r="RNO1348" s="165"/>
      <c r="RNP1348" s="165"/>
      <c r="RNQ1348" s="165"/>
      <c r="RNR1348" s="165"/>
      <c r="RNS1348" s="165"/>
      <c r="RNT1348" s="165"/>
      <c r="RNU1348" s="165"/>
      <c r="RNV1348" s="165"/>
      <c r="RNW1348" s="165"/>
      <c r="RNX1348" s="165"/>
      <c r="RNY1348" s="165"/>
      <c r="RNZ1348" s="165"/>
      <c r="ROA1348" s="165"/>
      <c r="ROB1348" s="165"/>
      <c r="ROC1348" s="165"/>
      <c r="ROD1348" s="165"/>
      <c r="ROE1348" s="165"/>
      <c r="ROF1348" s="165"/>
      <c r="ROG1348" s="165"/>
      <c r="ROH1348" s="165"/>
      <c r="ROI1348" s="165"/>
      <c r="ROJ1348" s="165"/>
      <c r="ROK1348" s="165"/>
      <c r="ROL1348" s="165"/>
      <c r="ROM1348" s="165"/>
      <c r="RON1348" s="165"/>
      <c r="ROO1348" s="165"/>
      <c r="ROP1348" s="165"/>
      <c r="ROQ1348" s="165"/>
      <c r="ROR1348" s="165"/>
      <c r="ROS1348" s="165"/>
      <c r="ROT1348" s="165"/>
      <c r="ROU1348" s="165"/>
      <c r="ROV1348" s="165"/>
      <c r="ROW1348" s="165"/>
      <c r="ROX1348" s="165"/>
      <c r="ROY1348" s="165"/>
      <c r="ROZ1348" s="165"/>
      <c r="RPA1348" s="165"/>
      <c r="RPB1348" s="165"/>
      <c r="RPC1348" s="165"/>
      <c r="RPD1348" s="165"/>
      <c r="RPE1348" s="165"/>
      <c r="RPF1348" s="165"/>
      <c r="RPG1348" s="165"/>
      <c r="RPH1348" s="165"/>
      <c r="RPI1348" s="165"/>
      <c r="RPJ1348" s="165"/>
      <c r="RPK1348" s="165"/>
      <c r="RPL1348" s="165"/>
      <c r="RPM1348" s="165"/>
      <c r="RPN1348" s="165"/>
      <c r="RPO1348" s="165"/>
      <c r="RPP1348" s="165"/>
      <c r="RPQ1348" s="165"/>
      <c r="RPR1348" s="165"/>
      <c r="RPS1348" s="165"/>
      <c r="RPT1348" s="165"/>
      <c r="RPU1348" s="165"/>
      <c r="RPV1348" s="165"/>
      <c r="RPW1348" s="165"/>
      <c r="RPX1348" s="165"/>
      <c r="RPY1348" s="165"/>
      <c r="RPZ1348" s="165"/>
      <c r="RQA1348" s="165"/>
      <c r="RQB1348" s="165"/>
      <c r="RQC1348" s="165"/>
      <c r="RQD1348" s="165"/>
      <c r="RQE1348" s="165"/>
      <c r="RQF1348" s="165"/>
      <c r="RQG1348" s="165"/>
      <c r="RQH1348" s="165"/>
      <c r="RQI1348" s="165"/>
      <c r="RQJ1348" s="165"/>
      <c r="RQK1348" s="165"/>
      <c r="RQL1348" s="165"/>
      <c r="RQM1348" s="165"/>
      <c r="RQN1348" s="165"/>
      <c r="RQO1348" s="165"/>
      <c r="RQP1348" s="165"/>
      <c r="RQQ1348" s="165"/>
      <c r="RQR1348" s="165"/>
      <c r="RQS1348" s="165"/>
      <c r="RQT1348" s="165"/>
      <c r="RQU1348" s="165"/>
      <c r="RQV1348" s="165"/>
      <c r="RQW1348" s="165"/>
      <c r="RQX1348" s="165"/>
      <c r="RQY1348" s="165"/>
      <c r="RQZ1348" s="165"/>
      <c r="RRA1348" s="165"/>
      <c r="RRB1348" s="165"/>
      <c r="RRC1348" s="165"/>
      <c r="RRD1348" s="165"/>
      <c r="RRE1348" s="165"/>
      <c r="RRF1348" s="165"/>
      <c r="RRG1348" s="165"/>
      <c r="RRH1348" s="165"/>
      <c r="RRI1348" s="165"/>
      <c r="RRJ1348" s="165"/>
      <c r="RRK1348" s="165"/>
      <c r="RRL1348" s="165"/>
      <c r="RRM1348" s="165"/>
      <c r="RRN1348" s="165"/>
      <c r="RRO1348" s="165"/>
      <c r="RRP1348" s="165"/>
      <c r="RRQ1348" s="165"/>
      <c r="RRR1348" s="165"/>
      <c r="RRS1348" s="165"/>
      <c r="RRT1348" s="165"/>
      <c r="RRU1348" s="165"/>
      <c r="RRV1348" s="165"/>
      <c r="RRW1348" s="165"/>
      <c r="RRX1348" s="165"/>
      <c r="RRY1348" s="165"/>
      <c r="RRZ1348" s="165"/>
      <c r="RSA1348" s="165"/>
      <c r="RSB1348" s="165"/>
      <c r="RSC1348" s="165"/>
      <c r="RSD1348" s="165"/>
      <c r="RSE1348" s="165"/>
      <c r="RSF1348" s="165"/>
      <c r="RSG1348" s="165"/>
      <c r="RSH1348" s="165"/>
      <c r="RSI1348" s="165"/>
      <c r="RSJ1348" s="165"/>
      <c r="RSK1348" s="165"/>
      <c r="RSL1348" s="165"/>
      <c r="RSM1348" s="165"/>
      <c r="RSN1348" s="165"/>
      <c r="RSO1348" s="165"/>
      <c r="RSP1348" s="165"/>
      <c r="RSQ1348" s="165"/>
      <c r="RSR1348" s="165"/>
      <c r="RSS1348" s="165"/>
      <c r="RST1348" s="165"/>
      <c r="RSU1348" s="165"/>
      <c r="RSV1348" s="165"/>
      <c r="RSW1348" s="165"/>
      <c r="RSX1348" s="165"/>
      <c r="RSY1348" s="165"/>
      <c r="RSZ1348" s="165"/>
      <c r="RTA1348" s="165"/>
      <c r="RTB1348" s="165"/>
      <c r="RTC1348" s="165"/>
      <c r="RTD1348" s="165"/>
      <c r="RTE1348" s="165"/>
      <c r="RTF1348" s="165"/>
      <c r="RTG1348" s="165"/>
      <c r="RTH1348" s="165"/>
      <c r="RTI1348" s="165"/>
      <c r="RTJ1348" s="165"/>
      <c r="RTK1348" s="165"/>
      <c r="RTL1348" s="165"/>
      <c r="RTM1348" s="165"/>
      <c r="RTN1348" s="165"/>
      <c r="RTO1348" s="165"/>
      <c r="RTP1348" s="165"/>
      <c r="RTQ1348" s="165"/>
      <c r="RTR1348" s="165"/>
      <c r="RTS1348" s="165"/>
      <c r="RTT1348" s="165"/>
      <c r="RTU1348" s="165"/>
      <c r="RTV1348" s="165"/>
      <c r="RTW1348" s="165"/>
      <c r="RTX1348" s="165"/>
      <c r="RTY1348" s="165"/>
      <c r="RTZ1348" s="165"/>
      <c r="RUA1348" s="165"/>
      <c r="RUB1348" s="165"/>
      <c r="RUC1348" s="165"/>
      <c r="RUD1348" s="165"/>
      <c r="RUE1348" s="165"/>
      <c r="RUF1348" s="165"/>
      <c r="RUG1348" s="165"/>
      <c r="RUH1348" s="165"/>
      <c r="RUI1348" s="165"/>
      <c r="RUJ1348" s="165"/>
      <c r="RUK1348" s="165"/>
      <c r="RUL1348" s="165"/>
      <c r="RUM1348" s="165"/>
      <c r="RUN1348" s="165"/>
      <c r="RUO1348" s="165"/>
      <c r="RUP1348" s="165"/>
      <c r="RUQ1348" s="165"/>
      <c r="RUR1348" s="165"/>
      <c r="RUS1348" s="165"/>
      <c r="RUT1348" s="165"/>
      <c r="RUU1348" s="165"/>
      <c r="RUV1348" s="165"/>
      <c r="RUW1348" s="165"/>
      <c r="RUX1348" s="165"/>
      <c r="RUY1348" s="165"/>
      <c r="RUZ1348" s="165"/>
      <c r="RVA1348" s="165"/>
      <c r="RVB1348" s="165"/>
      <c r="RVC1348" s="165"/>
      <c r="RVD1348" s="165"/>
      <c r="RVE1348" s="165"/>
      <c r="RVF1348" s="165"/>
      <c r="RVG1348" s="165"/>
      <c r="RVH1348" s="165"/>
      <c r="RVI1348" s="165"/>
      <c r="RVJ1348" s="165"/>
      <c r="RVK1348" s="165"/>
      <c r="RVL1348" s="165"/>
      <c r="RVM1348" s="165"/>
      <c r="RVN1348" s="165"/>
      <c r="RVO1348" s="165"/>
      <c r="RVP1348" s="165"/>
      <c r="RVQ1348" s="165"/>
      <c r="RVR1348" s="165"/>
      <c r="RVS1348" s="165"/>
      <c r="RVT1348" s="165"/>
      <c r="RVU1348" s="165"/>
      <c r="RVV1348" s="165"/>
      <c r="RVW1348" s="165"/>
      <c r="RVX1348" s="165"/>
      <c r="RVY1348" s="165"/>
      <c r="RVZ1348" s="165"/>
      <c r="RWA1348" s="165"/>
      <c r="RWB1348" s="165"/>
      <c r="RWC1348" s="165"/>
      <c r="RWD1348" s="165"/>
      <c r="RWE1348" s="165"/>
      <c r="RWF1348" s="165"/>
      <c r="RWG1348" s="165"/>
      <c r="RWH1348" s="165"/>
      <c r="RWI1348" s="165"/>
      <c r="RWJ1348" s="165"/>
      <c r="RWK1348" s="165"/>
      <c r="RWL1348" s="165"/>
      <c r="RWM1348" s="165"/>
      <c r="RWN1348" s="165"/>
      <c r="RWO1348" s="165"/>
      <c r="RWP1348" s="165"/>
      <c r="RWQ1348" s="165"/>
      <c r="RWR1348" s="165"/>
      <c r="RWS1348" s="165"/>
      <c r="RWT1348" s="165"/>
      <c r="RWU1348" s="165"/>
      <c r="RWV1348" s="165"/>
      <c r="RWW1348" s="165"/>
      <c r="RWX1348" s="165"/>
      <c r="RWY1348" s="165"/>
      <c r="RWZ1348" s="165"/>
      <c r="RXA1348" s="165"/>
      <c r="RXB1348" s="165"/>
      <c r="RXC1348" s="165"/>
      <c r="RXD1348" s="165"/>
      <c r="RXE1348" s="165"/>
      <c r="RXF1348" s="165"/>
      <c r="RXG1348" s="165"/>
      <c r="RXH1348" s="165"/>
      <c r="RXI1348" s="165"/>
      <c r="RXJ1348" s="165"/>
      <c r="RXK1348" s="165"/>
      <c r="RXL1348" s="165"/>
      <c r="RXM1348" s="165"/>
      <c r="RXN1348" s="165"/>
      <c r="RXO1348" s="165"/>
      <c r="RXP1348" s="165"/>
      <c r="RXQ1348" s="165"/>
      <c r="RXR1348" s="165"/>
      <c r="RXS1348" s="165"/>
      <c r="RXT1348" s="165"/>
      <c r="RXU1348" s="165"/>
      <c r="RXV1348" s="165"/>
      <c r="RXW1348" s="165"/>
      <c r="RXX1348" s="165"/>
      <c r="RXY1348" s="165"/>
      <c r="RXZ1348" s="165"/>
      <c r="RYA1348" s="165"/>
      <c r="RYB1348" s="165"/>
      <c r="RYC1348" s="165"/>
      <c r="RYD1348" s="165"/>
      <c r="RYE1348" s="165"/>
      <c r="RYF1348" s="165"/>
      <c r="RYG1348" s="165"/>
      <c r="RYH1348" s="165"/>
      <c r="RYI1348" s="165"/>
      <c r="RYJ1348" s="165"/>
      <c r="RYK1348" s="165"/>
      <c r="RYL1348" s="165"/>
      <c r="RYM1348" s="165"/>
      <c r="RYN1348" s="165"/>
      <c r="RYO1348" s="165"/>
      <c r="RYP1348" s="165"/>
      <c r="RYQ1348" s="165"/>
      <c r="RYR1348" s="165"/>
      <c r="RYS1348" s="165"/>
      <c r="RYT1348" s="165"/>
      <c r="RYU1348" s="165"/>
      <c r="RYV1348" s="165"/>
      <c r="RYW1348" s="165"/>
      <c r="RYX1348" s="165"/>
      <c r="RYY1348" s="165"/>
      <c r="RYZ1348" s="165"/>
      <c r="RZA1348" s="165"/>
      <c r="RZB1348" s="165"/>
      <c r="RZC1348" s="165"/>
      <c r="RZD1348" s="165"/>
      <c r="RZE1348" s="165"/>
      <c r="RZF1348" s="165"/>
      <c r="RZG1348" s="165"/>
      <c r="RZH1348" s="165"/>
      <c r="RZI1348" s="165"/>
      <c r="RZJ1348" s="165"/>
      <c r="RZK1348" s="165"/>
      <c r="RZL1348" s="165"/>
      <c r="RZM1348" s="165"/>
      <c r="RZN1348" s="165"/>
      <c r="RZO1348" s="165"/>
      <c r="RZP1348" s="165"/>
      <c r="RZQ1348" s="165"/>
      <c r="RZR1348" s="165"/>
      <c r="RZS1348" s="165"/>
      <c r="RZT1348" s="165"/>
      <c r="RZU1348" s="165"/>
      <c r="RZV1348" s="165"/>
      <c r="RZW1348" s="165"/>
      <c r="RZX1348" s="165"/>
      <c r="RZY1348" s="165"/>
      <c r="RZZ1348" s="165"/>
      <c r="SAA1348" s="165"/>
      <c r="SAB1348" s="165"/>
      <c r="SAC1348" s="165"/>
      <c r="SAD1348" s="165"/>
      <c r="SAE1348" s="165"/>
      <c r="SAF1348" s="165"/>
      <c r="SAG1348" s="165"/>
      <c r="SAH1348" s="165"/>
      <c r="SAI1348" s="165"/>
      <c r="SAJ1348" s="165"/>
      <c r="SAK1348" s="165"/>
      <c r="SAL1348" s="165"/>
      <c r="SAM1348" s="165"/>
      <c r="SAN1348" s="165"/>
      <c r="SAO1348" s="165"/>
      <c r="SAP1348" s="165"/>
      <c r="SAQ1348" s="165"/>
      <c r="SAR1348" s="165"/>
      <c r="SAS1348" s="165"/>
      <c r="SAT1348" s="165"/>
      <c r="SAU1348" s="165"/>
      <c r="SAV1348" s="165"/>
      <c r="SAW1348" s="165"/>
      <c r="SAX1348" s="165"/>
      <c r="SAY1348" s="165"/>
      <c r="SAZ1348" s="165"/>
      <c r="SBA1348" s="165"/>
      <c r="SBB1348" s="165"/>
      <c r="SBC1348" s="165"/>
      <c r="SBD1348" s="165"/>
      <c r="SBE1348" s="165"/>
      <c r="SBF1348" s="165"/>
      <c r="SBG1348" s="165"/>
      <c r="SBH1348" s="165"/>
      <c r="SBI1348" s="165"/>
      <c r="SBJ1348" s="165"/>
      <c r="SBK1348" s="165"/>
      <c r="SBL1348" s="165"/>
      <c r="SBM1348" s="165"/>
      <c r="SBN1348" s="165"/>
      <c r="SBO1348" s="165"/>
      <c r="SBP1348" s="165"/>
      <c r="SBQ1348" s="165"/>
      <c r="SBR1348" s="165"/>
      <c r="SBS1348" s="165"/>
      <c r="SBT1348" s="165"/>
      <c r="SBU1348" s="165"/>
      <c r="SBV1348" s="165"/>
      <c r="SBW1348" s="165"/>
      <c r="SBX1348" s="165"/>
      <c r="SBY1348" s="165"/>
      <c r="SBZ1348" s="165"/>
      <c r="SCA1348" s="165"/>
      <c r="SCB1348" s="165"/>
      <c r="SCC1348" s="165"/>
      <c r="SCD1348" s="165"/>
      <c r="SCE1348" s="165"/>
      <c r="SCF1348" s="165"/>
      <c r="SCG1348" s="165"/>
      <c r="SCH1348" s="165"/>
      <c r="SCI1348" s="165"/>
      <c r="SCJ1348" s="165"/>
      <c r="SCK1348" s="165"/>
      <c r="SCL1348" s="165"/>
      <c r="SCM1348" s="165"/>
      <c r="SCN1348" s="165"/>
      <c r="SCO1348" s="165"/>
      <c r="SCP1348" s="165"/>
      <c r="SCQ1348" s="165"/>
      <c r="SCR1348" s="165"/>
      <c r="SCS1348" s="165"/>
      <c r="SCT1348" s="165"/>
      <c r="SCU1348" s="165"/>
      <c r="SCV1348" s="165"/>
      <c r="SCW1348" s="165"/>
      <c r="SCX1348" s="165"/>
      <c r="SCY1348" s="165"/>
      <c r="SCZ1348" s="165"/>
      <c r="SDA1348" s="165"/>
      <c r="SDB1348" s="165"/>
      <c r="SDC1348" s="165"/>
      <c r="SDD1348" s="165"/>
      <c r="SDE1348" s="165"/>
      <c r="SDF1348" s="165"/>
      <c r="SDG1348" s="165"/>
      <c r="SDH1348" s="165"/>
      <c r="SDI1348" s="165"/>
      <c r="SDJ1348" s="165"/>
      <c r="SDK1348" s="165"/>
      <c r="SDL1348" s="165"/>
      <c r="SDM1348" s="165"/>
      <c r="SDN1348" s="165"/>
      <c r="SDO1348" s="165"/>
      <c r="SDP1348" s="165"/>
      <c r="SDQ1348" s="165"/>
      <c r="SDR1348" s="165"/>
      <c r="SDS1348" s="165"/>
      <c r="SDT1348" s="165"/>
      <c r="SDU1348" s="165"/>
      <c r="SDV1348" s="165"/>
      <c r="SDW1348" s="165"/>
      <c r="SDX1348" s="165"/>
      <c r="SDY1348" s="165"/>
      <c r="SDZ1348" s="165"/>
      <c r="SEA1348" s="165"/>
      <c r="SEB1348" s="165"/>
      <c r="SEC1348" s="165"/>
      <c r="SED1348" s="165"/>
      <c r="SEE1348" s="165"/>
      <c r="SEF1348" s="165"/>
      <c r="SEG1348" s="165"/>
      <c r="SEH1348" s="165"/>
      <c r="SEI1348" s="165"/>
      <c r="SEJ1348" s="165"/>
      <c r="SEK1348" s="165"/>
      <c r="SEL1348" s="165"/>
      <c r="SEM1348" s="165"/>
      <c r="SEN1348" s="165"/>
      <c r="SEO1348" s="165"/>
      <c r="SEP1348" s="165"/>
      <c r="SEQ1348" s="165"/>
      <c r="SER1348" s="165"/>
      <c r="SES1348" s="165"/>
      <c r="SET1348" s="165"/>
      <c r="SEU1348" s="165"/>
      <c r="SEV1348" s="165"/>
      <c r="SEW1348" s="165"/>
      <c r="SEX1348" s="165"/>
      <c r="SEY1348" s="165"/>
      <c r="SEZ1348" s="165"/>
      <c r="SFA1348" s="165"/>
      <c r="SFB1348" s="165"/>
      <c r="SFC1348" s="165"/>
      <c r="SFD1348" s="165"/>
      <c r="SFE1348" s="165"/>
      <c r="SFF1348" s="165"/>
      <c r="SFG1348" s="165"/>
      <c r="SFH1348" s="165"/>
      <c r="SFI1348" s="165"/>
      <c r="SFJ1348" s="165"/>
      <c r="SFK1348" s="165"/>
      <c r="SFL1348" s="165"/>
      <c r="SFM1348" s="165"/>
      <c r="SFN1348" s="165"/>
      <c r="SFO1348" s="165"/>
      <c r="SFP1348" s="165"/>
      <c r="SFQ1348" s="165"/>
      <c r="SFR1348" s="165"/>
      <c r="SFS1348" s="165"/>
      <c r="SFT1348" s="165"/>
      <c r="SFU1348" s="165"/>
      <c r="SFV1348" s="165"/>
      <c r="SFW1348" s="165"/>
      <c r="SFX1348" s="165"/>
      <c r="SFY1348" s="165"/>
      <c r="SFZ1348" s="165"/>
      <c r="SGA1348" s="165"/>
      <c r="SGB1348" s="165"/>
      <c r="SGC1348" s="165"/>
      <c r="SGD1348" s="165"/>
      <c r="SGE1348" s="165"/>
      <c r="SGF1348" s="165"/>
      <c r="SGG1348" s="165"/>
      <c r="SGH1348" s="165"/>
      <c r="SGI1348" s="165"/>
      <c r="SGJ1348" s="165"/>
      <c r="SGK1348" s="165"/>
      <c r="SGL1348" s="165"/>
      <c r="SGM1348" s="165"/>
      <c r="SGN1348" s="165"/>
      <c r="SGO1348" s="165"/>
      <c r="SGP1348" s="165"/>
      <c r="SGQ1348" s="165"/>
      <c r="SGR1348" s="165"/>
      <c r="SGS1348" s="165"/>
      <c r="SGT1348" s="165"/>
      <c r="SGU1348" s="165"/>
      <c r="SGV1348" s="165"/>
      <c r="SGW1348" s="165"/>
      <c r="SGX1348" s="165"/>
      <c r="SGY1348" s="165"/>
      <c r="SGZ1348" s="165"/>
      <c r="SHA1348" s="165"/>
      <c r="SHB1348" s="165"/>
      <c r="SHC1348" s="165"/>
      <c r="SHD1348" s="165"/>
      <c r="SHE1348" s="165"/>
      <c r="SHF1348" s="165"/>
      <c r="SHG1348" s="165"/>
      <c r="SHH1348" s="165"/>
      <c r="SHI1348" s="165"/>
      <c r="SHJ1348" s="165"/>
      <c r="SHK1348" s="165"/>
      <c r="SHL1348" s="165"/>
      <c r="SHM1348" s="165"/>
      <c r="SHN1348" s="165"/>
      <c r="SHO1348" s="165"/>
      <c r="SHP1348" s="165"/>
      <c r="SHQ1348" s="165"/>
      <c r="SHR1348" s="165"/>
      <c r="SHS1348" s="165"/>
      <c r="SHT1348" s="165"/>
      <c r="SHU1348" s="165"/>
      <c r="SHV1348" s="165"/>
      <c r="SHW1348" s="165"/>
      <c r="SHX1348" s="165"/>
      <c r="SHY1348" s="165"/>
      <c r="SHZ1348" s="165"/>
      <c r="SIA1348" s="165"/>
      <c r="SIB1348" s="165"/>
      <c r="SIC1348" s="165"/>
      <c r="SID1348" s="165"/>
      <c r="SIE1348" s="165"/>
      <c r="SIF1348" s="165"/>
      <c r="SIG1348" s="165"/>
      <c r="SIH1348" s="165"/>
      <c r="SII1348" s="165"/>
      <c r="SIJ1348" s="165"/>
      <c r="SIK1348" s="165"/>
      <c r="SIL1348" s="165"/>
      <c r="SIM1348" s="165"/>
      <c r="SIN1348" s="165"/>
      <c r="SIO1348" s="165"/>
      <c r="SIP1348" s="165"/>
      <c r="SIQ1348" s="165"/>
      <c r="SIR1348" s="165"/>
      <c r="SIS1348" s="165"/>
      <c r="SIT1348" s="165"/>
      <c r="SIU1348" s="165"/>
      <c r="SIV1348" s="165"/>
      <c r="SIW1348" s="165"/>
      <c r="SIX1348" s="165"/>
      <c r="SIY1348" s="165"/>
      <c r="SIZ1348" s="165"/>
      <c r="SJA1348" s="165"/>
      <c r="SJB1348" s="165"/>
      <c r="SJC1348" s="165"/>
      <c r="SJD1348" s="165"/>
      <c r="SJE1348" s="165"/>
      <c r="SJF1348" s="165"/>
      <c r="SJG1348" s="165"/>
      <c r="SJH1348" s="165"/>
      <c r="SJI1348" s="165"/>
      <c r="SJJ1348" s="165"/>
      <c r="SJK1348" s="165"/>
      <c r="SJL1348" s="165"/>
      <c r="SJM1348" s="165"/>
      <c r="SJN1348" s="165"/>
      <c r="SJO1348" s="165"/>
      <c r="SJP1348" s="165"/>
      <c r="SJQ1348" s="165"/>
      <c r="SJR1348" s="165"/>
      <c r="SJS1348" s="165"/>
      <c r="SJT1348" s="165"/>
      <c r="SJU1348" s="165"/>
      <c r="SJV1348" s="165"/>
      <c r="SJW1348" s="165"/>
      <c r="SJX1348" s="165"/>
      <c r="SJY1348" s="165"/>
      <c r="SJZ1348" s="165"/>
      <c r="SKA1348" s="165"/>
      <c r="SKB1348" s="165"/>
      <c r="SKC1348" s="165"/>
      <c r="SKD1348" s="165"/>
      <c r="SKE1348" s="165"/>
      <c r="SKF1348" s="165"/>
      <c r="SKG1348" s="165"/>
      <c r="SKH1348" s="165"/>
      <c r="SKI1348" s="165"/>
      <c r="SKJ1348" s="165"/>
      <c r="SKK1348" s="165"/>
      <c r="SKL1348" s="165"/>
      <c r="SKM1348" s="165"/>
      <c r="SKN1348" s="165"/>
      <c r="SKO1348" s="165"/>
      <c r="SKP1348" s="165"/>
      <c r="SKQ1348" s="165"/>
      <c r="SKR1348" s="165"/>
      <c r="SKS1348" s="165"/>
      <c r="SKT1348" s="165"/>
      <c r="SKU1348" s="165"/>
      <c r="SKV1348" s="165"/>
      <c r="SKW1348" s="165"/>
      <c r="SKX1348" s="165"/>
      <c r="SKY1348" s="165"/>
      <c r="SKZ1348" s="165"/>
      <c r="SLA1348" s="165"/>
      <c r="SLB1348" s="165"/>
      <c r="SLC1348" s="165"/>
      <c r="SLD1348" s="165"/>
      <c r="SLE1348" s="165"/>
      <c r="SLF1348" s="165"/>
      <c r="SLG1348" s="165"/>
      <c r="SLH1348" s="165"/>
      <c r="SLI1348" s="165"/>
      <c r="SLJ1348" s="165"/>
      <c r="SLK1348" s="165"/>
      <c r="SLL1348" s="165"/>
      <c r="SLM1348" s="165"/>
      <c r="SLN1348" s="165"/>
      <c r="SLO1348" s="165"/>
      <c r="SLP1348" s="165"/>
      <c r="SLQ1348" s="165"/>
      <c r="SLR1348" s="165"/>
      <c r="SLS1348" s="165"/>
      <c r="SLT1348" s="165"/>
      <c r="SLU1348" s="165"/>
      <c r="SLV1348" s="165"/>
      <c r="SLW1348" s="165"/>
      <c r="SLX1348" s="165"/>
      <c r="SLY1348" s="165"/>
      <c r="SLZ1348" s="165"/>
      <c r="SMA1348" s="165"/>
      <c r="SMB1348" s="165"/>
      <c r="SMC1348" s="165"/>
      <c r="SMD1348" s="165"/>
      <c r="SME1348" s="165"/>
      <c r="SMF1348" s="165"/>
      <c r="SMG1348" s="165"/>
      <c r="SMH1348" s="165"/>
      <c r="SMI1348" s="165"/>
      <c r="SMJ1348" s="165"/>
      <c r="SMK1348" s="165"/>
      <c r="SML1348" s="165"/>
      <c r="SMM1348" s="165"/>
      <c r="SMN1348" s="165"/>
      <c r="SMO1348" s="165"/>
      <c r="SMP1348" s="165"/>
      <c r="SMQ1348" s="165"/>
      <c r="SMR1348" s="165"/>
      <c r="SMS1348" s="165"/>
      <c r="SMT1348" s="165"/>
      <c r="SMU1348" s="165"/>
      <c r="SMV1348" s="165"/>
      <c r="SMW1348" s="165"/>
      <c r="SMX1348" s="165"/>
      <c r="SMY1348" s="165"/>
      <c r="SMZ1348" s="165"/>
      <c r="SNA1348" s="165"/>
      <c r="SNB1348" s="165"/>
      <c r="SNC1348" s="165"/>
      <c r="SND1348" s="165"/>
      <c r="SNE1348" s="165"/>
      <c r="SNF1348" s="165"/>
      <c r="SNG1348" s="165"/>
      <c r="SNH1348" s="165"/>
      <c r="SNI1348" s="165"/>
      <c r="SNJ1348" s="165"/>
      <c r="SNK1348" s="165"/>
      <c r="SNL1348" s="165"/>
      <c r="SNM1348" s="165"/>
      <c r="SNN1348" s="165"/>
      <c r="SNO1348" s="165"/>
      <c r="SNP1348" s="165"/>
      <c r="SNQ1348" s="165"/>
      <c r="SNR1348" s="165"/>
      <c r="SNS1348" s="165"/>
      <c r="SNT1348" s="165"/>
      <c r="SNU1348" s="165"/>
      <c r="SNV1348" s="165"/>
      <c r="SNW1348" s="165"/>
      <c r="SNX1348" s="165"/>
      <c r="SNY1348" s="165"/>
      <c r="SNZ1348" s="165"/>
      <c r="SOA1348" s="165"/>
      <c r="SOB1348" s="165"/>
      <c r="SOC1348" s="165"/>
      <c r="SOD1348" s="165"/>
      <c r="SOE1348" s="165"/>
      <c r="SOF1348" s="165"/>
      <c r="SOG1348" s="165"/>
      <c r="SOH1348" s="165"/>
      <c r="SOI1348" s="165"/>
      <c r="SOJ1348" s="165"/>
      <c r="SOK1348" s="165"/>
      <c r="SOL1348" s="165"/>
      <c r="SOM1348" s="165"/>
      <c r="SON1348" s="165"/>
      <c r="SOO1348" s="165"/>
      <c r="SOP1348" s="165"/>
      <c r="SOQ1348" s="165"/>
      <c r="SOR1348" s="165"/>
      <c r="SOS1348" s="165"/>
      <c r="SOT1348" s="165"/>
      <c r="SOU1348" s="165"/>
      <c r="SOV1348" s="165"/>
      <c r="SOW1348" s="165"/>
      <c r="SOX1348" s="165"/>
      <c r="SOY1348" s="165"/>
      <c r="SOZ1348" s="165"/>
      <c r="SPA1348" s="165"/>
      <c r="SPB1348" s="165"/>
      <c r="SPC1348" s="165"/>
      <c r="SPD1348" s="165"/>
      <c r="SPE1348" s="165"/>
      <c r="SPF1348" s="165"/>
      <c r="SPG1348" s="165"/>
      <c r="SPH1348" s="165"/>
      <c r="SPI1348" s="165"/>
      <c r="SPJ1348" s="165"/>
      <c r="SPK1348" s="165"/>
      <c r="SPL1348" s="165"/>
      <c r="SPM1348" s="165"/>
      <c r="SPN1348" s="165"/>
      <c r="SPO1348" s="165"/>
      <c r="SPP1348" s="165"/>
      <c r="SPQ1348" s="165"/>
      <c r="SPR1348" s="165"/>
      <c r="SPS1348" s="165"/>
      <c r="SPT1348" s="165"/>
      <c r="SPU1348" s="165"/>
      <c r="SPV1348" s="165"/>
      <c r="SPW1348" s="165"/>
      <c r="SPX1348" s="165"/>
      <c r="SPY1348" s="165"/>
      <c r="SPZ1348" s="165"/>
      <c r="SQA1348" s="165"/>
      <c r="SQB1348" s="165"/>
      <c r="SQC1348" s="165"/>
      <c r="SQD1348" s="165"/>
      <c r="SQE1348" s="165"/>
      <c r="SQF1348" s="165"/>
      <c r="SQG1348" s="165"/>
      <c r="SQH1348" s="165"/>
      <c r="SQI1348" s="165"/>
      <c r="SQJ1348" s="165"/>
      <c r="SQK1348" s="165"/>
      <c r="SQL1348" s="165"/>
      <c r="SQM1348" s="165"/>
      <c r="SQN1348" s="165"/>
      <c r="SQO1348" s="165"/>
      <c r="SQP1348" s="165"/>
      <c r="SQQ1348" s="165"/>
      <c r="SQR1348" s="165"/>
      <c r="SQS1348" s="165"/>
      <c r="SQT1348" s="165"/>
      <c r="SQU1348" s="165"/>
      <c r="SQV1348" s="165"/>
      <c r="SQW1348" s="165"/>
      <c r="SQX1348" s="165"/>
      <c r="SQY1348" s="165"/>
      <c r="SQZ1348" s="165"/>
      <c r="SRA1348" s="165"/>
      <c r="SRB1348" s="165"/>
      <c r="SRC1348" s="165"/>
      <c r="SRD1348" s="165"/>
      <c r="SRE1348" s="165"/>
      <c r="SRF1348" s="165"/>
      <c r="SRG1348" s="165"/>
      <c r="SRH1348" s="165"/>
      <c r="SRI1348" s="165"/>
      <c r="SRJ1348" s="165"/>
      <c r="SRK1348" s="165"/>
      <c r="SRL1348" s="165"/>
      <c r="SRM1348" s="165"/>
      <c r="SRN1348" s="165"/>
      <c r="SRO1348" s="165"/>
      <c r="SRP1348" s="165"/>
      <c r="SRQ1348" s="165"/>
      <c r="SRR1348" s="165"/>
      <c r="SRS1348" s="165"/>
      <c r="SRT1348" s="165"/>
      <c r="SRU1348" s="165"/>
      <c r="SRV1348" s="165"/>
      <c r="SRW1348" s="165"/>
      <c r="SRX1348" s="165"/>
      <c r="SRY1348" s="165"/>
      <c r="SRZ1348" s="165"/>
      <c r="SSA1348" s="165"/>
      <c r="SSB1348" s="165"/>
      <c r="SSC1348" s="165"/>
      <c r="SSD1348" s="165"/>
      <c r="SSE1348" s="165"/>
      <c r="SSF1348" s="165"/>
      <c r="SSG1348" s="165"/>
      <c r="SSH1348" s="165"/>
      <c r="SSI1348" s="165"/>
      <c r="SSJ1348" s="165"/>
      <c r="SSK1348" s="165"/>
      <c r="SSL1348" s="165"/>
      <c r="SSM1348" s="165"/>
      <c r="SSN1348" s="165"/>
      <c r="SSO1348" s="165"/>
      <c r="SSP1348" s="165"/>
      <c r="SSQ1348" s="165"/>
      <c r="SSR1348" s="165"/>
      <c r="SSS1348" s="165"/>
      <c r="SST1348" s="165"/>
      <c r="SSU1348" s="165"/>
      <c r="SSV1348" s="165"/>
      <c r="SSW1348" s="165"/>
      <c r="SSX1348" s="165"/>
      <c r="SSY1348" s="165"/>
      <c r="SSZ1348" s="165"/>
      <c r="STA1348" s="165"/>
      <c r="STB1348" s="165"/>
      <c r="STC1348" s="165"/>
      <c r="STD1348" s="165"/>
      <c r="STE1348" s="165"/>
      <c r="STF1348" s="165"/>
      <c r="STG1348" s="165"/>
      <c r="STH1348" s="165"/>
      <c r="STI1348" s="165"/>
      <c r="STJ1348" s="165"/>
      <c r="STK1348" s="165"/>
      <c r="STL1348" s="165"/>
      <c r="STM1348" s="165"/>
      <c r="STN1348" s="165"/>
      <c r="STO1348" s="165"/>
      <c r="STP1348" s="165"/>
      <c r="STQ1348" s="165"/>
      <c r="STR1348" s="165"/>
      <c r="STS1348" s="165"/>
      <c r="STT1348" s="165"/>
      <c r="STU1348" s="165"/>
      <c r="STV1348" s="165"/>
      <c r="STW1348" s="165"/>
      <c r="STX1348" s="165"/>
      <c r="STY1348" s="165"/>
      <c r="STZ1348" s="165"/>
      <c r="SUA1348" s="165"/>
      <c r="SUB1348" s="165"/>
      <c r="SUC1348" s="165"/>
      <c r="SUD1348" s="165"/>
      <c r="SUE1348" s="165"/>
      <c r="SUF1348" s="165"/>
      <c r="SUG1348" s="165"/>
      <c r="SUH1348" s="165"/>
      <c r="SUI1348" s="165"/>
      <c r="SUJ1348" s="165"/>
      <c r="SUK1348" s="165"/>
      <c r="SUL1348" s="165"/>
      <c r="SUM1348" s="165"/>
      <c r="SUN1348" s="165"/>
      <c r="SUO1348" s="165"/>
      <c r="SUP1348" s="165"/>
      <c r="SUQ1348" s="165"/>
      <c r="SUR1348" s="165"/>
      <c r="SUS1348" s="165"/>
      <c r="SUT1348" s="165"/>
      <c r="SUU1348" s="165"/>
      <c r="SUV1348" s="165"/>
      <c r="SUW1348" s="165"/>
      <c r="SUX1348" s="165"/>
      <c r="SUY1348" s="165"/>
      <c r="SUZ1348" s="165"/>
      <c r="SVA1348" s="165"/>
      <c r="SVB1348" s="165"/>
      <c r="SVC1348" s="165"/>
      <c r="SVD1348" s="165"/>
      <c r="SVE1348" s="165"/>
      <c r="SVF1348" s="165"/>
      <c r="SVG1348" s="165"/>
      <c r="SVH1348" s="165"/>
      <c r="SVI1348" s="165"/>
      <c r="SVJ1348" s="165"/>
      <c r="SVK1348" s="165"/>
      <c r="SVL1348" s="165"/>
      <c r="SVM1348" s="165"/>
      <c r="SVN1348" s="165"/>
      <c r="SVO1348" s="165"/>
      <c r="SVP1348" s="165"/>
      <c r="SVQ1348" s="165"/>
      <c r="SVR1348" s="165"/>
      <c r="SVS1348" s="165"/>
      <c r="SVT1348" s="165"/>
      <c r="SVU1348" s="165"/>
      <c r="SVV1348" s="165"/>
      <c r="SVW1348" s="165"/>
      <c r="SVX1348" s="165"/>
      <c r="SVY1348" s="165"/>
      <c r="SVZ1348" s="165"/>
      <c r="SWA1348" s="165"/>
      <c r="SWB1348" s="165"/>
      <c r="SWC1348" s="165"/>
      <c r="SWD1348" s="165"/>
      <c r="SWE1348" s="165"/>
      <c r="SWF1348" s="165"/>
      <c r="SWG1348" s="165"/>
      <c r="SWH1348" s="165"/>
      <c r="SWI1348" s="165"/>
      <c r="SWJ1348" s="165"/>
      <c r="SWK1348" s="165"/>
      <c r="SWL1348" s="165"/>
      <c r="SWM1348" s="165"/>
      <c r="SWN1348" s="165"/>
      <c r="SWO1348" s="165"/>
      <c r="SWP1348" s="165"/>
      <c r="SWQ1348" s="165"/>
      <c r="SWR1348" s="165"/>
      <c r="SWS1348" s="165"/>
      <c r="SWT1348" s="165"/>
      <c r="SWU1348" s="165"/>
      <c r="SWV1348" s="165"/>
      <c r="SWW1348" s="165"/>
      <c r="SWX1348" s="165"/>
      <c r="SWY1348" s="165"/>
      <c r="SWZ1348" s="165"/>
      <c r="SXA1348" s="165"/>
      <c r="SXB1348" s="165"/>
      <c r="SXC1348" s="165"/>
      <c r="SXD1348" s="165"/>
      <c r="SXE1348" s="165"/>
      <c r="SXF1348" s="165"/>
      <c r="SXG1348" s="165"/>
      <c r="SXH1348" s="165"/>
      <c r="SXI1348" s="165"/>
      <c r="SXJ1348" s="165"/>
      <c r="SXK1348" s="165"/>
      <c r="SXL1348" s="165"/>
      <c r="SXM1348" s="165"/>
      <c r="SXN1348" s="165"/>
      <c r="SXO1348" s="165"/>
      <c r="SXP1348" s="165"/>
      <c r="SXQ1348" s="165"/>
      <c r="SXR1348" s="165"/>
      <c r="SXS1348" s="165"/>
      <c r="SXT1348" s="165"/>
      <c r="SXU1348" s="165"/>
      <c r="SXV1348" s="165"/>
      <c r="SXW1348" s="165"/>
      <c r="SXX1348" s="165"/>
      <c r="SXY1348" s="165"/>
      <c r="SXZ1348" s="165"/>
      <c r="SYA1348" s="165"/>
      <c r="SYB1348" s="165"/>
      <c r="SYC1348" s="165"/>
      <c r="SYD1348" s="165"/>
      <c r="SYE1348" s="165"/>
      <c r="SYF1348" s="165"/>
      <c r="SYG1348" s="165"/>
      <c r="SYH1348" s="165"/>
      <c r="SYI1348" s="165"/>
      <c r="SYJ1348" s="165"/>
      <c r="SYK1348" s="165"/>
      <c r="SYL1348" s="165"/>
      <c r="SYM1348" s="165"/>
      <c r="SYN1348" s="165"/>
      <c r="SYO1348" s="165"/>
      <c r="SYP1348" s="165"/>
      <c r="SYQ1348" s="165"/>
      <c r="SYR1348" s="165"/>
      <c r="SYS1348" s="165"/>
      <c r="SYT1348" s="165"/>
      <c r="SYU1348" s="165"/>
      <c r="SYV1348" s="165"/>
      <c r="SYW1348" s="165"/>
      <c r="SYX1348" s="165"/>
      <c r="SYY1348" s="165"/>
      <c r="SYZ1348" s="165"/>
      <c r="SZA1348" s="165"/>
      <c r="SZB1348" s="165"/>
      <c r="SZC1348" s="165"/>
      <c r="SZD1348" s="165"/>
      <c r="SZE1348" s="165"/>
      <c r="SZF1348" s="165"/>
      <c r="SZG1348" s="165"/>
      <c r="SZH1348" s="165"/>
      <c r="SZI1348" s="165"/>
      <c r="SZJ1348" s="165"/>
      <c r="SZK1348" s="165"/>
      <c r="SZL1348" s="165"/>
      <c r="SZM1348" s="165"/>
      <c r="SZN1348" s="165"/>
      <c r="SZO1348" s="165"/>
      <c r="SZP1348" s="165"/>
      <c r="SZQ1348" s="165"/>
      <c r="SZR1348" s="165"/>
      <c r="SZS1348" s="165"/>
      <c r="SZT1348" s="165"/>
      <c r="SZU1348" s="165"/>
      <c r="SZV1348" s="165"/>
      <c r="SZW1348" s="165"/>
      <c r="SZX1348" s="165"/>
      <c r="SZY1348" s="165"/>
      <c r="SZZ1348" s="165"/>
      <c r="TAA1348" s="165"/>
      <c r="TAB1348" s="165"/>
      <c r="TAC1348" s="165"/>
      <c r="TAD1348" s="165"/>
      <c r="TAE1348" s="165"/>
      <c r="TAF1348" s="165"/>
      <c r="TAG1348" s="165"/>
      <c r="TAH1348" s="165"/>
      <c r="TAI1348" s="165"/>
      <c r="TAJ1348" s="165"/>
      <c r="TAK1348" s="165"/>
      <c r="TAL1348" s="165"/>
      <c r="TAM1348" s="165"/>
      <c r="TAN1348" s="165"/>
      <c r="TAO1348" s="165"/>
      <c r="TAP1348" s="165"/>
      <c r="TAQ1348" s="165"/>
      <c r="TAR1348" s="165"/>
      <c r="TAS1348" s="165"/>
      <c r="TAT1348" s="165"/>
      <c r="TAU1348" s="165"/>
      <c r="TAV1348" s="165"/>
      <c r="TAW1348" s="165"/>
      <c r="TAX1348" s="165"/>
      <c r="TAY1348" s="165"/>
      <c r="TAZ1348" s="165"/>
      <c r="TBA1348" s="165"/>
      <c r="TBB1348" s="165"/>
      <c r="TBC1348" s="165"/>
      <c r="TBD1348" s="165"/>
      <c r="TBE1348" s="165"/>
      <c r="TBF1348" s="165"/>
      <c r="TBG1348" s="165"/>
      <c r="TBH1348" s="165"/>
      <c r="TBI1348" s="165"/>
      <c r="TBJ1348" s="165"/>
      <c r="TBK1348" s="165"/>
      <c r="TBL1348" s="165"/>
      <c r="TBM1348" s="165"/>
      <c r="TBN1348" s="165"/>
      <c r="TBO1348" s="165"/>
      <c r="TBP1348" s="165"/>
      <c r="TBQ1348" s="165"/>
      <c r="TBR1348" s="165"/>
      <c r="TBS1348" s="165"/>
      <c r="TBT1348" s="165"/>
      <c r="TBU1348" s="165"/>
      <c r="TBV1348" s="165"/>
      <c r="TBW1348" s="165"/>
      <c r="TBX1348" s="165"/>
      <c r="TBY1348" s="165"/>
      <c r="TBZ1348" s="165"/>
      <c r="TCA1348" s="165"/>
      <c r="TCB1348" s="165"/>
      <c r="TCC1348" s="165"/>
      <c r="TCD1348" s="165"/>
      <c r="TCE1348" s="165"/>
      <c r="TCF1348" s="165"/>
      <c r="TCG1348" s="165"/>
      <c r="TCH1348" s="165"/>
      <c r="TCI1348" s="165"/>
      <c r="TCJ1348" s="165"/>
      <c r="TCK1348" s="165"/>
      <c r="TCL1348" s="165"/>
      <c r="TCM1348" s="165"/>
      <c r="TCN1348" s="165"/>
      <c r="TCO1348" s="165"/>
      <c r="TCP1348" s="165"/>
      <c r="TCQ1348" s="165"/>
      <c r="TCR1348" s="165"/>
      <c r="TCS1348" s="165"/>
      <c r="TCT1348" s="165"/>
      <c r="TCU1348" s="165"/>
      <c r="TCV1348" s="165"/>
      <c r="TCW1348" s="165"/>
      <c r="TCX1348" s="165"/>
      <c r="TCY1348" s="165"/>
      <c r="TCZ1348" s="165"/>
      <c r="TDA1348" s="165"/>
      <c r="TDB1348" s="165"/>
      <c r="TDC1348" s="165"/>
      <c r="TDD1348" s="165"/>
      <c r="TDE1348" s="165"/>
      <c r="TDF1348" s="165"/>
      <c r="TDG1348" s="165"/>
      <c r="TDH1348" s="165"/>
      <c r="TDI1348" s="165"/>
      <c r="TDJ1348" s="165"/>
      <c r="TDK1348" s="165"/>
      <c r="TDL1348" s="165"/>
      <c r="TDM1348" s="165"/>
      <c r="TDN1348" s="165"/>
      <c r="TDO1348" s="165"/>
      <c r="TDP1348" s="165"/>
      <c r="TDQ1348" s="165"/>
      <c r="TDR1348" s="165"/>
      <c r="TDS1348" s="165"/>
      <c r="TDT1348" s="165"/>
      <c r="TDU1348" s="165"/>
      <c r="TDV1348" s="165"/>
      <c r="TDW1348" s="165"/>
      <c r="TDX1348" s="165"/>
      <c r="TDY1348" s="165"/>
      <c r="TDZ1348" s="165"/>
      <c r="TEA1348" s="165"/>
      <c r="TEB1348" s="165"/>
      <c r="TEC1348" s="165"/>
      <c r="TED1348" s="165"/>
      <c r="TEE1348" s="165"/>
      <c r="TEF1348" s="165"/>
      <c r="TEG1348" s="165"/>
      <c r="TEH1348" s="165"/>
      <c r="TEI1348" s="165"/>
      <c r="TEJ1348" s="165"/>
      <c r="TEK1348" s="165"/>
      <c r="TEL1348" s="165"/>
      <c r="TEM1348" s="165"/>
      <c r="TEN1348" s="165"/>
      <c r="TEO1348" s="165"/>
      <c r="TEP1348" s="165"/>
      <c r="TEQ1348" s="165"/>
      <c r="TER1348" s="165"/>
      <c r="TES1348" s="165"/>
      <c r="TET1348" s="165"/>
      <c r="TEU1348" s="165"/>
      <c r="TEV1348" s="165"/>
      <c r="TEW1348" s="165"/>
      <c r="TEX1348" s="165"/>
      <c r="TEY1348" s="165"/>
      <c r="TEZ1348" s="165"/>
      <c r="TFA1348" s="165"/>
      <c r="TFB1348" s="165"/>
      <c r="TFC1348" s="165"/>
      <c r="TFD1348" s="165"/>
      <c r="TFE1348" s="165"/>
      <c r="TFF1348" s="165"/>
      <c r="TFG1348" s="165"/>
      <c r="TFH1348" s="165"/>
      <c r="TFI1348" s="165"/>
      <c r="TFJ1348" s="165"/>
      <c r="TFK1348" s="165"/>
      <c r="TFL1348" s="165"/>
      <c r="TFM1348" s="165"/>
      <c r="TFN1348" s="165"/>
      <c r="TFO1348" s="165"/>
      <c r="TFP1348" s="165"/>
      <c r="TFQ1348" s="165"/>
      <c r="TFR1348" s="165"/>
      <c r="TFS1348" s="165"/>
      <c r="TFT1348" s="165"/>
      <c r="TFU1348" s="165"/>
      <c r="TFV1348" s="165"/>
      <c r="TFW1348" s="165"/>
      <c r="TFX1348" s="165"/>
      <c r="TFY1348" s="165"/>
      <c r="TFZ1348" s="165"/>
      <c r="TGA1348" s="165"/>
      <c r="TGB1348" s="165"/>
      <c r="TGC1348" s="165"/>
      <c r="TGD1348" s="165"/>
      <c r="TGE1348" s="165"/>
      <c r="TGF1348" s="165"/>
      <c r="TGG1348" s="165"/>
      <c r="TGH1348" s="165"/>
      <c r="TGI1348" s="165"/>
      <c r="TGJ1348" s="165"/>
      <c r="TGK1348" s="165"/>
      <c r="TGL1348" s="165"/>
      <c r="TGM1348" s="165"/>
      <c r="TGN1348" s="165"/>
      <c r="TGO1348" s="165"/>
      <c r="TGP1348" s="165"/>
      <c r="TGQ1348" s="165"/>
      <c r="TGR1348" s="165"/>
      <c r="TGS1348" s="165"/>
      <c r="TGT1348" s="165"/>
      <c r="TGU1348" s="165"/>
      <c r="TGV1348" s="165"/>
      <c r="TGW1348" s="165"/>
      <c r="TGX1348" s="165"/>
      <c r="TGY1348" s="165"/>
      <c r="TGZ1348" s="165"/>
      <c r="THA1348" s="165"/>
      <c r="THB1348" s="165"/>
      <c r="THC1348" s="165"/>
      <c r="THD1348" s="165"/>
      <c r="THE1348" s="165"/>
      <c r="THF1348" s="165"/>
      <c r="THG1348" s="165"/>
      <c r="THH1348" s="165"/>
      <c r="THI1348" s="165"/>
      <c r="THJ1348" s="165"/>
      <c r="THK1348" s="165"/>
      <c r="THL1348" s="165"/>
      <c r="THM1348" s="165"/>
      <c r="THN1348" s="165"/>
      <c r="THO1348" s="165"/>
      <c r="THP1348" s="165"/>
      <c r="THQ1348" s="165"/>
      <c r="THR1348" s="165"/>
      <c r="THS1348" s="165"/>
      <c r="THT1348" s="165"/>
      <c r="THU1348" s="165"/>
      <c r="THV1348" s="165"/>
      <c r="THW1348" s="165"/>
      <c r="THX1348" s="165"/>
      <c r="THY1348" s="165"/>
      <c r="THZ1348" s="165"/>
      <c r="TIA1348" s="165"/>
      <c r="TIB1348" s="165"/>
      <c r="TIC1348" s="165"/>
      <c r="TID1348" s="165"/>
      <c r="TIE1348" s="165"/>
      <c r="TIF1348" s="165"/>
      <c r="TIG1348" s="165"/>
      <c r="TIH1348" s="165"/>
      <c r="TII1348" s="165"/>
      <c r="TIJ1348" s="165"/>
      <c r="TIK1348" s="165"/>
      <c r="TIL1348" s="165"/>
      <c r="TIM1348" s="165"/>
      <c r="TIN1348" s="165"/>
      <c r="TIO1348" s="165"/>
      <c r="TIP1348" s="165"/>
      <c r="TIQ1348" s="165"/>
      <c r="TIR1348" s="165"/>
      <c r="TIS1348" s="165"/>
      <c r="TIT1348" s="165"/>
      <c r="TIU1348" s="165"/>
      <c r="TIV1348" s="165"/>
      <c r="TIW1348" s="165"/>
      <c r="TIX1348" s="165"/>
      <c r="TIY1348" s="165"/>
      <c r="TIZ1348" s="165"/>
      <c r="TJA1348" s="165"/>
      <c r="TJB1348" s="165"/>
      <c r="TJC1348" s="165"/>
      <c r="TJD1348" s="165"/>
      <c r="TJE1348" s="165"/>
      <c r="TJF1348" s="165"/>
      <c r="TJG1348" s="165"/>
      <c r="TJH1348" s="165"/>
      <c r="TJI1348" s="165"/>
      <c r="TJJ1348" s="165"/>
      <c r="TJK1348" s="165"/>
      <c r="TJL1348" s="165"/>
      <c r="TJM1348" s="165"/>
      <c r="TJN1348" s="165"/>
      <c r="TJO1348" s="165"/>
      <c r="TJP1348" s="165"/>
      <c r="TJQ1348" s="165"/>
      <c r="TJR1348" s="165"/>
      <c r="TJS1348" s="165"/>
      <c r="TJT1348" s="165"/>
      <c r="TJU1348" s="165"/>
      <c r="TJV1348" s="165"/>
      <c r="TJW1348" s="165"/>
      <c r="TJX1348" s="165"/>
      <c r="TJY1348" s="165"/>
      <c r="TJZ1348" s="165"/>
      <c r="TKA1348" s="165"/>
      <c r="TKB1348" s="165"/>
      <c r="TKC1348" s="165"/>
      <c r="TKD1348" s="165"/>
      <c r="TKE1348" s="165"/>
      <c r="TKF1348" s="165"/>
      <c r="TKG1348" s="165"/>
      <c r="TKH1348" s="165"/>
      <c r="TKI1348" s="165"/>
      <c r="TKJ1348" s="165"/>
      <c r="TKK1348" s="165"/>
      <c r="TKL1348" s="165"/>
      <c r="TKM1348" s="165"/>
      <c r="TKN1348" s="165"/>
      <c r="TKO1348" s="165"/>
      <c r="TKP1348" s="165"/>
      <c r="TKQ1348" s="165"/>
      <c r="TKR1348" s="165"/>
      <c r="TKS1348" s="165"/>
      <c r="TKT1348" s="165"/>
      <c r="TKU1348" s="165"/>
      <c r="TKV1348" s="165"/>
      <c r="TKW1348" s="165"/>
      <c r="TKX1348" s="165"/>
      <c r="TKY1348" s="165"/>
      <c r="TKZ1348" s="165"/>
      <c r="TLA1348" s="165"/>
      <c r="TLB1348" s="165"/>
      <c r="TLC1348" s="165"/>
      <c r="TLD1348" s="165"/>
      <c r="TLE1348" s="165"/>
      <c r="TLF1348" s="165"/>
      <c r="TLG1348" s="165"/>
      <c r="TLH1348" s="165"/>
      <c r="TLI1348" s="165"/>
      <c r="TLJ1348" s="165"/>
      <c r="TLK1348" s="165"/>
      <c r="TLL1348" s="165"/>
      <c r="TLM1348" s="165"/>
      <c r="TLN1348" s="165"/>
      <c r="TLO1348" s="165"/>
      <c r="TLP1348" s="165"/>
      <c r="TLQ1348" s="165"/>
      <c r="TLR1348" s="165"/>
      <c r="TLS1348" s="165"/>
      <c r="TLT1348" s="165"/>
      <c r="TLU1348" s="165"/>
      <c r="TLV1348" s="165"/>
      <c r="TLW1348" s="165"/>
      <c r="TLX1348" s="165"/>
      <c r="TLY1348" s="165"/>
      <c r="TLZ1348" s="165"/>
      <c r="TMA1348" s="165"/>
      <c r="TMB1348" s="165"/>
      <c r="TMC1348" s="165"/>
      <c r="TMD1348" s="165"/>
      <c r="TME1348" s="165"/>
      <c r="TMF1348" s="165"/>
      <c r="TMG1348" s="165"/>
      <c r="TMH1348" s="165"/>
      <c r="TMI1348" s="165"/>
      <c r="TMJ1348" s="165"/>
      <c r="TMK1348" s="165"/>
      <c r="TML1348" s="165"/>
      <c r="TMM1348" s="165"/>
      <c r="TMN1348" s="165"/>
      <c r="TMO1348" s="165"/>
      <c r="TMP1348" s="165"/>
      <c r="TMQ1348" s="165"/>
      <c r="TMR1348" s="165"/>
      <c r="TMS1348" s="165"/>
      <c r="TMT1348" s="165"/>
      <c r="TMU1348" s="165"/>
      <c r="TMV1348" s="165"/>
      <c r="TMW1348" s="165"/>
      <c r="TMX1348" s="165"/>
      <c r="TMY1348" s="165"/>
      <c r="TMZ1348" s="165"/>
      <c r="TNA1348" s="165"/>
      <c r="TNB1348" s="165"/>
      <c r="TNC1348" s="165"/>
      <c r="TND1348" s="165"/>
      <c r="TNE1348" s="165"/>
      <c r="TNF1348" s="165"/>
      <c r="TNG1348" s="165"/>
      <c r="TNH1348" s="165"/>
      <c r="TNI1348" s="165"/>
      <c r="TNJ1348" s="165"/>
      <c r="TNK1348" s="165"/>
      <c r="TNL1348" s="165"/>
      <c r="TNM1348" s="165"/>
      <c r="TNN1348" s="165"/>
      <c r="TNO1348" s="165"/>
      <c r="TNP1348" s="165"/>
      <c r="TNQ1348" s="165"/>
      <c r="TNR1348" s="165"/>
      <c r="TNS1348" s="165"/>
      <c r="TNT1348" s="165"/>
      <c r="TNU1348" s="165"/>
      <c r="TNV1348" s="165"/>
      <c r="TNW1348" s="165"/>
      <c r="TNX1348" s="165"/>
      <c r="TNY1348" s="165"/>
      <c r="TNZ1348" s="165"/>
      <c r="TOA1348" s="165"/>
      <c r="TOB1348" s="165"/>
      <c r="TOC1348" s="165"/>
      <c r="TOD1348" s="165"/>
      <c r="TOE1348" s="165"/>
      <c r="TOF1348" s="165"/>
      <c r="TOG1348" s="165"/>
      <c r="TOH1348" s="165"/>
      <c r="TOI1348" s="165"/>
      <c r="TOJ1348" s="165"/>
      <c r="TOK1348" s="165"/>
      <c r="TOL1348" s="165"/>
      <c r="TOM1348" s="165"/>
      <c r="TON1348" s="165"/>
      <c r="TOO1348" s="165"/>
      <c r="TOP1348" s="165"/>
      <c r="TOQ1348" s="165"/>
      <c r="TOR1348" s="165"/>
      <c r="TOS1348" s="165"/>
      <c r="TOT1348" s="165"/>
      <c r="TOU1348" s="165"/>
      <c r="TOV1348" s="165"/>
      <c r="TOW1348" s="165"/>
      <c r="TOX1348" s="165"/>
      <c r="TOY1348" s="165"/>
      <c r="TOZ1348" s="165"/>
      <c r="TPA1348" s="165"/>
      <c r="TPB1348" s="165"/>
      <c r="TPC1348" s="165"/>
      <c r="TPD1348" s="165"/>
      <c r="TPE1348" s="165"/>
      <c r="TPF1348" s="165"/>
      <c r="TPG1348" s="165"/>
      <c r="TPH1348" s="165"/>
      <c r="TPI1348" s="165"/>
      <c r="TPJ1348" s="165"/>
      <c r="TPK1348" s="165"/>
      <c r="TPL1348" s="165"/>
      <c r="TPM1348" s="165"/>
      <c r="TPN1348" s="165"/>
      <c r="TPO1348" s="165"/>
      <c r="TPP1348" s="165"/>
      <c r="TPQ1348" s="165"/>
      <c r="TPR1348" s="165"/>
      <c r="TPS1348" s="165"/>
      <c r="TPT1348" s="165"/>
      <c r="TPU1348" s="165"/>
      <c r="TPV1348" s="165"/>
      <c r="TPW1348" s="165"/>
      <c r="TPX1348" s="165"/>
      <c r="TPY1348" s="165"/>
      <c r="TPZ1348" s="165"/>
      <c r="TQA1348" s="165"/>
      <c r="TQB1348" s="165"/>
      <c r="TQC1348" s="165"/>
      <c r="TQD1348" s="165"/>
      <c r="TQE1348" s="165"/>
      <c r="TQF1348" s="165"/>
      <c r="TQG1348" s="165"/>
      <c r="TQH1348" s="165"/>
      <c r="TQI1348" s="165"/>
      <c r="TQJ1348" s="165"/>
      <c r="TQK1348" s="165"/>
      <c r="TQL1348" s="165"/>
      <c r="TQM1348" s="165"/>
      <c r="TQN1348" s="165"/>
      <c r="TQO1348" s="165"/>
      <c r="TQP1348" s="165"/>
      <c r="TQQ1348" s="165"/>
      <c r="TQR1348" s="165"/>
      <c r="TQS1348" s="165"/>
      <c r="TQT1348" s="165"/>
      <c r="TQU1348" s="165"/>
      <c r="TQV1348" s="165"/>
      <c r="TQW1348" s="165"/>
      <c r="TQX1348" s="165"/>
      <c r="TQY1348" s="165"/>
      <c r="TQZ1348" s="165"/>
      <c r="TRA1348" s="165"/>
      <c r="TRB1348" s="165"/>
      <c r="TRC1348" s="165"/>
      <c r="TRD1348" s="165"/>
      <c r="TRE1348" s="165"/>
      <c r="TRF1348" s="165"/>
      <c r="TRG1348" s="165"/>
      <c r="TRH1348" s="165"/>
      <c r="TRI1348" s="165"/>
      <c r="TRJ1348" s="165"/>
      <c r="TRK1348" s="165"/>
      <c r="TRL1348" s="165"/>
      <c r="TRM1348" s="165"/>
      <c r="TRN1348" s="165"/>
      <c r="TRO1348" s="165"/>
      <c r="TRP1348" s="165"/>
      <c r="TRQ1348" s="165"/>
      <c r="TRR1348" s="165"/>
      <c r="TRS1348" s="165"/>
      <c r="TRT1348" s="165"/>
      <c r="TRU1348" s="165"/>
      <c r="TRV1348" s="165"/>
      <c r="TRW1348" s="165"/>
      <c r="TRX1348" s="165"/>
      <c r="TRY1348" s="165"/>
      <c r="TRZ1348" s="165"/>
      <c r="TSA1348" s="165"/>
      <c r="TSB1348" s="165"/>
      <c r="TSC1348" s="165"/>
      <c r="TSD1348" s="165"/>
      <c r="TSE1348" s="165"/>
      <c r="TSF1348" s="165"/>
      <c r="TSG1348" s="165"/>
      <c r="TSH1348" s="165"/>
      <c r="TSI1348" s="165"/>
      <c r="TSJ1348" s="165"/>
      <c r="TSK1348" s="165"/>
      <c r="TSL1348" s="165"/>
      <c r="TSM1348" s="165"/>
      <c r="TSN1348" s="165"/>
      <c r="TSO1348" s="165"/>
      <c r="TSP1348" s="165"/>
      <c r="TSQ1348" s="165"/>
      <c r="TSR1348" s="165"/>
      <c r="TSS1348" s="165"/>
      <c r="TST1348" s="165"/>
      <c r="TSU1348" s="165"/>
      <c r="TSV1348" s="165"/>
      <c r="TSW1348" s="165"/>
      <c r="TSX1348" s="165"/>
      <c r="TSY1348" s="165"/>
      <c r="TSZ1348" s="165"/>
      <c r="TTA1348" s="165"/>
      <c r="TTB1348" s="165"/>
      <c r="TTC1348" s="165"/>
      <c r="TTD1348" s="165"/>
      <c r="TTE1348" s="165"/>
      <c r="TTF1348" s="165"/>
      <c r="TTG1348" s="165"/>
      <c r="TTH1348" s="165"/>
      <c r="TTI1348" s="165"/>
      <c r="TTJ1348" s="165"/>
      <c r="TTK1348" s="165"/>
      <c r="TTL1348" s="165"/>
      <c r="TTM1348" s="165"/>
      <c r="TTN1348" s="165"/>
      <c r="TTO1348" s="165"/>
      <c r="TTP1348" s="165"/>
      <c r="TTQ1348" s="165"/>
      <c r="TTR1348" s="165"/>
      <c r="TTS1348" s="165"/>
      <c r="TTT1348" s="165"/>
      <c r="TTU1348" s="165"/>
      <c r="TTV1348" s="165"/>
      <c r="TTW1348" s="165"/>
      <c r="TTX1348" s="165"/>
      <c r="TTY1348" s="165"/>
      <c r="TTZ1348" s="165"/>
      <c r="TUA1348" s="165"/>
      <c r="TUB1348" s="165"/>
      <c r="TUC1348" s="165"/>
      <c r="TUD1348" s="165"/>
      <c r="TUE1348" s="165"/>
      <c r="TUF1348" s="165"/>
      <c r="TUG1348" s="165"/>
      <c r="TUH1348" s="165"/>
      <c r="TUI1348" s="165"/>
      <c r="TUJ1348" s="165"/>
      <c r="TUK1348" s="165"/>
      <c r="TUL1348" s="165"/>
      <c r="TUM1348" s="165"/>
      <c r="TUN1348" s="165"/>
      <c r="TUO1348" s="165"/>
      <c r="TUP1348" s="165"/>
      <c r="TUQ1348" s="165"/>
      <c r="TUR1348" s="165"/>
      <c r="TUS1348" s="165"/>
      <c r="TUT1348" s="165"/>
      <c r="TUU1348" s="165"/>
      <c r="TUV1348" s="165"/>
      <c r="TUW1348" s="165"/>
      <c r="TUX1348" s="165"/>
      <c r="TUY1348" s="165"/>
      <c r="TUZ1348" s="165"/>
      <c r="TVA1348" s="165"/>
      <c r="TVB1348" s="165"/>
      <c r="TVC1348" s="165"/>
      <c r="TVD1348" s="165"/>
      <c r="TVE1348" s="165"/>
      <c r="TVF1348" s="165"/>
      <c r="TVG1348" s="165"/>
      <c r="TVH1348" s="165"/>
      <c r="TVI1348" s="165"/>
      <c r="TVJ1348" s="165"/>
      <c r="TVK1348" s="165"/>
      <c r="TVL1348" s="165"/>
      <c r="TVM1348" s="165"/>
      <c r="TVN1348" s="165"/>
      <c r="TVO1348" s="165"/>
      <c r="TVP1348" s="165"/>
      <c r="TVQ1348" s="165"/>
      <c r="TVR1348" s="165"/>
      <c r="TVS1348" s="165"/>
      <c r="TVT1348" s="165"/>
      <c r="TVU1348" s="165"/>
      <c r="TVV1348" s="165"/>
      <c r="TVW1348" s="165"/>
      <c r="TVX1348" s="165"/>
      <c r="TVY1348" s="165"/>
      <c r="TVZ1348" s="165"/>
      <c r="TWA1348" s="165"/>
      <c r="TWB1348" s="165"/>
      <c r="TWC1348" s="165"/>
      <c r="TWD1348" s="165"/>
      <c r="TWE1348" s="165"/>
      <c r="TWF1348" s="165"/>
      <c r="TWG1348" s="165"/>
      <c r="TWH1348" s="165"/>
      <c r="TWI1348" s="165"/>
      <c r="TWJ1348" s="165"/>
      <c r="TWK1348" s="165"/>
      <c r="TWL1348" s="165"/>
      <c r="TWM1348" s="165"/>
      <c r="TWN1348" s="165"/>
      <c r="TWO1348" s="165"/>
      <c r="TWP1348" s="165"/>
      <c r="TWQ1348" s="165"/>
      <c r="TWR1348" s="165"/>
      <c r="TWS1348" s="165"/>
      <c r="TWT1348" s="165"/>
      <c r="TWU1348" s="165"/>
      <c r="TWV1348" s="165"/>
      <c r="TWW1348" s="165"/>
      <c r="TWX1348" s="165"/>
      <c r="TWY1348" s="165"/>
      <c r="TWZ1348" s="165"/>
      <c r="TXA1348" s="165"/>
      <c r="TXB1348" s="165"/>
      <c r="TXC1348" s="165"/>
      <c r="TXD1348" s="165"/>
      <c r="TXE1348" s="165"/>
      <c r="TXF1348" s="165"/>
      <c r="TXG1348" s="165"/>
      <c r="TXH1348" s="165"/>
      <c r="TXI1348" s="165"/>
      <c r="TXJ1348" s="165"/>
      <c r="TXK1348" s="165"/>
      <c r="TXL1348" s="165"/>
      <c r="TXM1348" s="165"/>
      <c r="TXN1348" s="165"/>
      <c r="TXO1348" s="165"/>
      <c r="TXP1348" s="165"/>
      <c r="TXQ1348" s="165"/>
      <c r="TXR1348" s="165"/>
      <c r="TXS1348" s="165"/>
      <c r="TXT1348" s="165"/>
      <c r="TXU1348" s="165"/>
      <c r="TXV1348" s="165"/>
      <c r="TXW1348" s="165"/>
      <c r="TXX1348" s="165"/>
      <c r="TXY1348" s="165"/>
      <c r="TXZ1348" s="165"/>
      <c r="TYA1348" s="165"/>
      <c r="TYB1348" s="165"/>
      <c r="TYC1348" s="165"/>
      <c r="TYD1348" s="165"/>
      <c r="TYE1348" s="165"/>
      <c r="TYF1348" s="165"/>
      <c r="TYG1348" s="165"/>
      <c r="TYH1348" s="165"/>
      <c r="TYI1348" s="165"/>
      <c r="TYJ1348" s="165"/>
      <c r="TYK1348" s="165"/>
      <c r="TYL1348" s="165"/>
      <c r="TYM1348" s="165"/>
      <c r="TYN1348" s="165"/>
      <c r="TYO1348" s="165"/>
      <c r="TYP1348" s="165"/>
      <c r="TYQ1348" s="165"/>
      <c r="TYR1348" s="165"/>
      <c r="TYS1348" s="165"/>
      <c r="TYT1348" s="165"/>
      <c r="TYU1348" s="165"/>
      <c r="TYV1348" s="165"/>
      <c r="TYW1348" s="165"/>
      <c r="TYX1348" s="165"/>
      <c r="TYY1348" s="165"/>
      <c r="TYZ1348" s="165"/>
      <c r="TZA1348" s="165"/>
      <c r="TZB1348" s="165"/>
      <c r="TZC1348" s="165"/>
      <c r="TZD1348" s="165"/>
      <c r="TZE1348" s="165"/>
      <c r="TZF1348" s="165"/>
      <c r="TZG1348" s="165"/>
      <c r="TZH1348" s="165"/>
      <c r="TZI1348" s="165"/>
      <c r="TZJ1348" s="165"/>
      <c r="TZK1348" s="165"/>
      <c r="TZL1348" s="165"/>
      <c r="TZM1348" s="165"/>
      <c r="TZN1348" s="165"/>
      <c r="TZO1348" s="165"/>
      <c r="TZP1348" s="165"/>
      <c r="TZQ1348" s="165"/>
      <c r="TZR1348" s="165"/>
      <c r="TZS1348" s="165"/>
      <c r="TZT1348" s="165"/>
      <c r="TZU1348" s="165"/>
      <c r="TZV1348" s="165"/>
      <c r="TZW1348" s="165"/>
      <c r="TZX1348" s="165"/>
      <c r="TZY1348" s="165"/>
      <c r="TZZ1348" s="165"/>
      <c r="UAA1348" s="165"/>
      <c r="UAB1348" s="165"/>
      <c r="UAC1348" s="165"/>
      <c r="UAD1348" s="165"/>
      <c r="UAE1348" s="165"/>
      <c r="UAF1348" s="165"/>
      <c r="UAG1348" s="165"/>
      <c r="UAH1348" s="165"/>
      <c r="UAI1348" s="165"/>
      <c r="UAJ1348" s="165"/>
      <c r="UAK1348" s="165"/>
      <c r="UAL1348" s="165"/>
      <c r="UAM1348" s="165"/>
      <c r="UAN1348" s="165"/>
      <c r="UAO1348" s="165"/>
      <c r="UAP1348" s="165"/>
      <c r="UAQ1348" s="165"/>
      <c r="UAR1348" s="165"/>
      <c r="UAS1348" s="165"/>
      <c r="UAT1348" s="165"/>
      <c r="UAU1348" s="165"/>
      <c r="UAV1348" s="165"/>
      <c r="UAW1348" s="165"/>
      <c r="UAX1348" s="165"/>
      <c r="UAY1348" s="165"/>
      <c r="UAZ1348" s="165"/>
      <c r="UBA1348" s="165"/>
      <c r="UBB1348" s="165"/>
      <c r="UBC1348" s="165"/>
      <c r="UBD1348" s="165"/>
      <c r="UBE1348" s="165"/>
      <c r="UBF1348" s="165"/>
      <c r="UBG1348" s="165"/>
      <c r="UBH1348" s="165"/>
      <c r="UBI1348" s="165"/>
      <c r="UBJ1348" s="165"/>
      <c r="UBK1348" s="165"/>
      <c r="UBL1348" s="165"/>
      <c r="UBM1348" s="165"/>
      <c r="UBN1348" s="165"/>
      <c r="UBO1348" s="165"/>
      <c r="UBP1348" s="165"/>
      <c r="UBQ1348" s="165"/>
      <c r="UBR1348" s="165"/>
      <c r="UBS1348" s="165"/>
      <c r="UBT1348" s="165"/>
      <c r="UBU1348" s="165"/>
      <c r="UBV1348" s="165"/>
      <c r="UBW1348" s="165"/>
      <c r="UBX1348" s="165"/>
      <c r="UBY1348" s="165"/>
      <c r="UBZ1348" s="165"/>
      <c r="UCA1348" s="165"/>
      <c r="UCB1348" s="165"/>
      <c r="UCC1348" s="165"/>
      <c r="UCD1348" s="165"/>
      <c r="UCE1348" s="165"/>
      <c r="UCF1348" s="165"/>
      <c r="UCG1348" s="165"/>
      <c r="UCH1348" s="165"/>
      <c r="UCI1348" s="165"/>
      <c r="UCJ1348" s="165"/>
      <c r="UCK1348" s="165"/>
      <c r="UCL1348" s="165"/>
      <c r="UCM1348" s="165"/>
      <c r="UCN1348" s="165"/>
      <c r="UCO1348" s="165"/>
      <c r="UCP1348" s="165"/>
      <c r="UCQ1348" s="165"/>
      <c r="UCR1348" s="165"/>
      <c r="UCS1348" s="165"/>
      <c r="UCT1348" s="165"/>
      <c r="UCU1348" s="165"/>
      <c r="UCV1348" s="165"/>
      <c r="UCW1348" s="165"/>
      <c r="UCX1348" s="165"/>
      <c r="UCY1348" s="165"/>
      <c r="UCZ1348" s="165"/>
      <c r="UDA1348" s="165"/>
      <c r="UDB1348" s="165"/>
      <c r="UDC1348" s="165"/>
      <c r="UDD1348" s="165"/>
      <c r="UDE1348" s="165"/>
      <c r="UDF1348" s="165"/>
      <c r="UDG1348" s="165"/>
      <c r="UDH1348" s="165"/>
      <c r="UDI1348" s="165"/>
      <c r="UDJ1348" s="165"/>
      <c r="UDK1348" s="165"/>
      <c r="UDL1348" s="165"/>
      <c r="UDM1348" s="165"/>
      <c r="UDN1348" s="165"/>
      <c r="UDO1348" s="165"/>
      <c r="UDP1348" s="165"/>
      <c r="UDQ1348" s="165"/>
      <c r="UDR1348" s="165"/>
      <c r="UDS1348" s="165"/>
      <c r="UDT1348" s="165"/>
      <c r="UDU1348" s="165"/>
      <c r="UDV1348" s="165"/>
      <c r="UDW1348" s="165"/>
      <c r="UDX1348" s="165"/>
      <c r="UDY1348" s="165"/>
      <c r="UDZ1348" s="165"/>
      <c r="UEA1348" s="165"/>
      <c r="UEB1348" s="165"/>
      <c r="UEC1348" s="165"/>
      <c r="UED1348" s="165"/>
      <c r="UEE1348" s="165"/>
      <c r="UEF1348" s="165"/>
      <c r="UEG1348" s="165"/>
      <c r="UEH1348" s="165"/>
      <c r="UEI1348" s="165"/>
      <c r="UEJ1348" s="165"/>
      <c r="UEK1348" s="165"/>
      <c r="UEL1348" s="165"/>
      <c r="UEM1348" s="165"/>
      <c r="UEN1348" s="165"/>
      <c r="UEO1348" s="165"/>
      <c r="UEP1348" s="165"/>
      <c r="UEQ1348" s="165"/>
      <c r="UER1348" s="165"/>
      <c r="UES1348" s="165"/>
      <c r="UET1348" s="165"/>
      <c r="UEU1348" s="165"/>
      <c r="UEV1348" s="165"/>
      <c r="UEW1348" s="165"/>
      <c r="UEX1348" s="165"/>
      <c r="UEY1348" s="165"/>
      <c r="UEZ1348" s="165"/>
      <c r="UFA1348" s="165"/>
      <c r="UFB1348" s="165"/>
      <c r="UFC1348" s="165"/>
      <c r="UFD1348" s="165"/>
      <c r="UFE1348" s="165"/>
      <c r="UFF1348" s="165"/>
      <c r="UFG1348" s="165"/>
      <c r="UFH1348" s="165"/>
      <c r="UFI1348" s="165"/>
      <c r="UFJ1348" s="165"/>
      <c r="UFK1348" s="165"/>
      <c r="UFL1348" s="165"/>
      <c r="UFM1348" s="165"/>
      <c r="UFN1348" s="165"/>
      <c r="UFO1348" s="165"/>
      <c r="UFP1348" s="165"/>
      <c r="UFQ1348" s="165"/>
      <c r="UFR1348" s="165"/>
      <c r="UFS1348" s="165"/>
      <c r="UFT1348" s="165"/>
      <c r="UFU1348" s="165"/>
      <c r="UFV1348" s="165"/>
      <c r="UFW1348" s="165"/>
      <c r="UFX1348" s="165"/>
      <c r="UFY1348" s="165"/>
      <c r="UFZ1348" s="165"/>
      <c r="UGA1348" s="165"/>
      <c r="UGB1348" s="165"/>
      <c r="UGC1348" s="165"/>
      <c r="UGD1348" s="165"/>
      <c r="UGE1348" s="165"/>
      <c r="UGF1348" s="165"/>
      <c r="UGG1348" s="165"/>
      <c r="UGH1348" s="165"/>
      <c r="UGI1348" s="165"/>
      <c r="UGJ1348" s="165"/>
      <c r="UGK1348" s="165"/>
      <c r="UGL1348" s="165"/>
      <c r="UGM1348" s="165"/>
      <c r="UGN1348" s="165"/>
      <c r="UGO1348" s="165"/>
      <c r="UGP1348" s="165"/>
      <c r="UGQ1348" s="165"/>
      <c r="UGR1348" s="165"/>
      <c r="UGS1348" s="165"/>
      <c r="UGT1348" s="165"/>
      <c r="UGU1348" s="165"/>
      <c r="UGV1348" s="165"/>
      <c r="UGW1348" s="165"/>
      <c r="UGX1348" s="165"/>
      <c r="UGY1348" s="165"/>
      <c r="UGZ1348" s="165"/>
      <c r="UHA1348" s="165"/>
      <c r="UHB1348" s="165"/>
      <c r="UHC1348" s="165"/>
      <c r="UHD1348" s="165"/>
      <c r="UHE1348" s="165"/>
      <c r="UHF1348" s="165"/>
      <c r="UHG1348" s="165"/>
      <c r="UHH1348" s="165"/>
      <c r="UHI1348" s="165"/>
      <c r="UHJ1348" s="165"/>
      <c r="UHK1348" s="165"/>
      <c r="UHL1348" s="165"/>
      <c r="UHM1348" s="165"/>
      <c r="UHN1348" s="165"/>
      <c r="UHO1348" s="165"/>
      <c r="UHP1348" s="165"/>
      <c r="UHQ1348" s="165"/>
      <c r="UHR1348" s="165"/>
      <c r="UHS1348" s="165"/>
      <c r="UHT1348" s="165"/>
      <c r="UHU1348" s="165"/>
      <c r="UHV1348" s="165"/>
      <c r="UHW1348" s="165"/>
      <c r="UHX1348" s="165"/>
      <c r="UHY1348" s="165"/>
      <c r="UHZ1348" s="165"/>
      <c r="UIA1348" s="165"/>
      <c r="UIB1348" s="165"/>
      <c r="UIC1348" s="165"/>
      <c r="UID1348" s="165"/>
      <c r="UIE1348" s="165"/>
      <c r="UIF1348" s="165"/>
      <c r="UIG1348" s="165"/>
      <c r="UIH1348" s="165"/>
      <c r="UII1348" s="165"/>
      <c r="UIJ1348" s="165"/>
      <c r="UIK1348" s="165"/>
      <c r="UIL1348" s="165"/>
      <c r="UIM1348" s="165"/>
      <c r="UIN1348" s="165"/>
      <c r="UIO1348" s="165"/>
      <c r="UIP1348" s="165"/>
      <c r="UIQ1348" s="165"/>
      <c r="UIR1348" s="165"/>
      <c r="UIS1348" s="165"/>
      <c r="UIT1348" s="165"/>
      <c r="UIU1348" s="165"/>
      <c r="UIV1348" s="165"/>
      <c r="UIW1348" s="165"/>
      <c r="UIX1348" s="165"/>
      <c r="UIY1348" s="165"/>
      <c r="UIZ1348" s="165"/>
      <c r="UJA1348" s="165"/>
      <c r="UJB1348" s="165"/>
      <c r="UJC1348" s="165"/>
      <c r="UJD1348" s="165"/>
      <c r="UJE1348" s="165"/>
      <c r="UJF1348" s="165"/>
      <c r="UJG1348" s="165"/>
      <c r="UJH1348" s="165"/>
      <c r="UJI1348" s="165"/>
      <c r="UJJ1348" s="165"/>
      <c r="UJK1348" s="165"/>
      <c r="UJL1348" s="165"/>
      <c r="UJM1348" s="165"/>
      <c r="UJN1348" s="165"/>
      <c r="UJO1348" s="165"/>
      <c r="UJP1348" s="165"/>
      <c r="UJQ1348" s="165"/>
      <c r="UJR1348" s="165"/>
      <c r="UJS1348" s="165"/>
      <c r="UJT1348" s="165"/>
      <c r="UJU1348" s="165"/>
      <c r="UJV1348" s="165"/>
      <c r="UJW1348" s="165"/>
      <c r="UJX1348" s="165"/>
      <c r="UJY1348" s="165"/>
      <c r="UJZ1348" s="165"/>
      <c r="UKA1348" s="165"/>
      <c r="UKB1348" s="165"/>
      <c r="UKC1348" s="165"/>
      <c r="UKD1348" s="165"/>
      <c r="UKE1348" s="165"/>
      <c r="UKF1348" s="165"/>
      <c r="UKG1348" s="165"/>
      <c r="UKH1348" s="165"/>
      <c r="UKI1348" s="165"/>
      <c r="UKJ1348" s="165"/>
      <c r="UKK1348" s="165"/>
      <c r="UKL1348" s="165"/>
      <c r="UKM1348" s="165"/>
      <c r="UKN1348" s="165"/>
      <c r="UKO1348" s="165"/>
      <c r="UKP1348" s="165"/>
      <c r="UKQ1348" s="165"/>
      <c r="UKR1348" s="165"/>
      <c r="UKS1348" s="165"/>
      <c r="UKT1348" s="165"/>
      <c r="UKU1348" s="165"/>
      <c r="UKV1348" s="165"/>
      <c r="UKW1348" s="165"/>
      <c r="UKX1348" s="165"/>
      <c r="UKY1348" s="165"/>
      <c r="UKZ1348" s="165"/>
      <c r="ULA1348" s="165"/>
      <c r="ULB1348" s="165"/>
      <c r="ULC1348" s="165"/>
      <c r="ULD1348" s="165"/>
      <c r="ULE1348" s="165"/>
      <c r="ULF1348" s="165"/>
      <c r="ULG1348" s="165"/>
      <c r="ULH1348" s="165"/>
      <c r="ULI1348" s="165"/>
      <c r="ULJ1348" s="165"/>
      <c r="ULK1348" s="165"/>
      <c r="ULL1348" s="165"/>
      <c r="ULM1348" s="165"/>
      <c r="ULN1348" s="165"/>
      <c r="ULO1348" s="165"/>
      <c r="ULP1348" s="165"/>
      <c r="ULQ1348" s="165"/>
      <c r="ULR1348" s="165"/>
      <c r="ULS1348" s="165"/>
      <c r="ULT1348" s="165"/>
      <c r="ULU1348" s="165"/>
      <c r="ULV1348" s="165"/>
      <c r="ULW1348" s="165"/>
      <c r="ULX1348" s="165"/>
      <c r="ULY1348" s="165"/>
      <c r="ULZ1348" s="165"/>
      <c r="UMA1348" s="165"/>
      <c r="UMB1348" s="165"/>
      <c r="UMC1348" s="165"/>
      <c r="UMD1348" s="165"/>
      <c r="UME1348" s="165"/>
      <c r="UMF1348" s="165"/>
      <c r="UMG1348" s="165"/>
      <c r="UMH1348" s="165"/>
      <c r="UMI1348" s="165"/>
      <c r="UMJ1348" s="165"/>
      <c r="UMK1348" s="165"/>
      <c r="UML1348" s="165"/>
      <c r="UMM1348" s="165"/>
      <c r="UMN1348" s="165"/>
      <c r="UMO1348" s="165"/>
      <c r="UMP1348" s="165"/>
      <c r="UMQ1348" s="165"/>
      <c r="UMR1348" s="165"/>
      <c r="UMS1348" s="165"/>
      <c r="UMT1348" s="165"/>
      <c r="UMU1348" s="165"/>
      <c r="UMV1348" s="165"/>
      <c r="UMW1348" s="165"/>
      <c r="UMX1348" s="165"/>
      <c r="UMY1348" s="165"/>
      <c r="UMZ1348" s="165"/>
      <c r="UNA1348" s="165"/>
      <c r="UNB1348" s="165"/>
      <c r="UNC1348" s="165"/>
      <c r="UND1348" s="165"/>
      <c r="UNE1348" s="165"/>
      <c r="UNF1348" s="165"/>
      <c r="UNG1348" s="165"/>
      <c r="UNH1348" s="165"/>
      <c r="UNI1348" s="165"/>
      <c r="UNJ1348" s="165"/>
      <c r="UNK1348" s="165"/>
      <c r="UNL1348" s="165"/>
      <c r="UNM1348" s="165"/>
      <c r="UNN1348" s="165"/>
      <c r="UNO1348" s="165"/>
      <c r="UNP1348" s="165"/>
      <c r="UNQ1348" s="165"/>
      <c r="UNR1348" s="165"/>
      <c r="UNS1348" s="165"/>
      <c r="UNT1348" s="165"/>
      <c r="UNU1348" s="165"/>
      <c r="UNV1348" s="165"/>
      <c r="UNW1348" s="165"/>
      <c r="UNX1348" s="165"/>
      <c r="UNY1348" s="165"/>
      <c r="UNZ1348" s="165"/>
      <c r="UOA1348" s="165"/>
      <c r="UOB1348" s="165"/>
      <c r="UOC1348" s="165"/>
      <c r="UOD1348" s="165"/>
      <c r="UOE1348" s="165"/>
      <c r="UOF1348" s="165"/>
      <c r="UOG1348" s="165"/>
      <c r="UOH1348" s="165"/>
      <c r="UOI1348" s="165"/>
      <c r="UOJ1348" s="165"/>
      <c r="UOK1348" s="165"/>
      <c r="UOL1348" s="165"/>
      <c r="UOM1348" s="165"/>
      <c r="UON1348" s="165"/>
      <c r="UOO1348" s="165"/>
      <c r="UOP1348" s="165"/>
      <c r="UOQ1348" s="165"/>
      <c r="UOR1348" s="165"/>
      <c r="UOS1348" s="165"/>
      <c r="UOT1348" s="165"/>
      <c r="UOU1348" s="165"/>
      <c r="UOV1348" s="165"/>
      <c r="UOW1348" s="165"/>
      <c r="UOX1348" s="165"/>
      <c r="UOY1348" s="165"/>
      <c r="UOZ1348" s="165"/>
      <c r="UPA1348" s="165"/>
      <c r="UPB1348" s="165"/>
      <c r="UPC1348" s="165"/>
      <c r="UPD1348" s="165"/>
      <c r="UPE1348" s="165"/>
      <c r="UPF1348" s="165"/>
      <c r="UPG1348" s="165"/>
      <c r="UPH1348" s="165"/>
      <c r="UPI1348" s="165"/>
      <c r="UPJ1348" s="165"/>
      <c r="UPK1348" s="165"/>
      <c r="UPL1348" s="165"/>
      <c r="UPM1348" s="165"/>
      <c r="UPN1348" s="165"/>
      <c r="UPO1348" s="165"/>
      <c r="UPP1348" s="165"/>
      <c r="UPQ1348" s="165"/>
      <c r="UPR1348" s="165"/>
      <c r="UPS1348" s="165"/>
      <c r="UPT1348" s="165"/>
      <c r="UPU1348" s="165"/>
      <c r="UPV1348" s="165"/>
      <c r="UPW1348" s="165"/>
      <c r="UPX1348" s="165"/>
      <c r="UPY1348" s="165"/>
      <c r="UPZ1348" s="165"/>
      <c r="UQA1348" s="165"/>
      <c r="UQB1348" s="165"/>
      <c r="UQC1348" s="165"/>
      <c r="UQD1348" s="165"/>
      <c r="UQE1348" s="165"/>
      <c r="UQF1348" s="165"/>
      <c r="UQG1348" s="165"/>
      <c r="UQH1348" s="165"/>
      <c r="UQI1348" s="165"/>
      <c r="UQJ1348" s="165"/>
      <c r="UQK1348" s="165"/>
      <c r="UQL1348" s="165"/>
      <c r="UQM1348" s="165"/>
      <c r="UQN1348" s="165"/>
      <c r="UQO1348" s="165"/>
      <c r="UQP1348" s="165"/>
      <c r="UQQ1348" s="165"/>
      <c r="UQR1348" s="165"/>
      <c r="UQS1348" s="165"/>
      <c r="UQT1348" s="165"/>
      <c r="UQU1348" s="165"/>
      <c r="UQV1348" s="165"/>
      <c r="UQW1348" s="165"/>
      <c r="UQX1348" s="165"/>
      <c r="UQY1348" s="165"/>
      <c r="UQZ1348" s="165"/>
      <c r="URA1348" s="165"/>
      <c r="URB1348" s="165"/>
      <c r="URC1348" s="165"/>
      <c r="URD1348" s="165"/>
      <c r="URE1348" s="165"/>
      <c r="URF1348" s="165"/>
      <c r="URG1348" s="165"/>
      <c r="URH1348" s="165"/>
      <c r="URI1348" s="165"/>
      <c r="URJ1348" s="165"/>
      <c r="URK1348" s="165"/>
      <c r="URL1348" s="165"/>
      <c r="URM1348" s="165"/>
      <c r="URN1348" s="165"/>
      <c r="URO1348" s="165"/>
      <c r="URP1348" s="165"/>
      <c r="URQ1348" s="165"/>
      <c r="URR1348" s="165"/>
      <c r="URS1348" s="165"/>
      <c r="URT1348" s="165"/>
      <c r="URU1348" s="165"/>
      <c r="URV1348" s="165"/>
      <c r="URW1348" s="165"/>
      <c r="URX1348" s="165"/>
      <c r="URY1348" s="165"/>
      <c r="URZ1348" s="165"/>
      <c r="USA1348" s="165"/>
      <c r="USB1348" s="165"/>
      <c r="USC1348" s="165"/>
      <c r="USD1348" s="165"/>
      <c r="USE1348" s="165"/>
      <c r="USF1348" s="165"/>
      <c r="USG1348" s="165"/>
      <c r="USH1348" s="165"/>
      <c r="USI1348" s="165"/>
      <c r="USJ1348" s="165"/>
      <c r="USK1348" s="165"/>
      <c r="USL1348" s="165"/>
      <c r="USM1348" s="165"/>
      <c r="USN1348" s="165"/>
      <c r="USO1348" s="165"/>
      <c r="USP1348" s="165"/>
      <c r="USQ1348" s="165"/>
      <c r="USR1348" s="165"/>
      <c r="USS1348" s="165"/>
      <c r="UST1348" s="165"/>
      <c r="USU1348" s="165"/>
      <c r="USV1348" s="165"/>
      <c r="USW1348" s="165"/>
      <c r="USX1348" s="165"/>
      <c r="USY1348" s="165"/>
      <c r="USZ1348" s="165"/>
      <c r="UTA1348" s="165"/>
      <c r="UTB1348" s="165"/>
      <c r="UTC1348" s="165"/>
      <c r="UTD1348" s="165"/>
      <c r="UTE1348" s="165"/>
      <c r="UTF1348" s="165"/>
      <c r="UTG1348" s="165"/>
      <c r="UTH1348" s="165"/>
      <c r="UTI1348" s="165"/>
      <c r="UTJ1348" s="165"/>
      <c r="UTK1348" s="165"/>
      <c r="UTL1348" s="165"/>
      <c r="UTM1348" s="165"/>
      <c r="UTN1348" s="165"/>
      <c r="UTO1348" s="165"/>
      <c r="UTP1348" s="165"/>
      <c r="UTQ1348" s="165"/>
      <c r="UTR1348" s="165"/>
      <c r="UTS1348" s="165"/>
      <c r="UTT1348" s="165"/>
      <c r="UTU1348" s="165"/>
      <c r="UTV1348" s="165"/>
      <c r="UTW1348" s="165"/>
      <c r="UTX1348" s="165"/>
      <c r="UTY1348" s="165"/>
      <c r="UTZ1348" s="165"/>
      <c r="UUA1348" s="165"/>
      <c r="UUB1348" s="165"/>
      <c r="UUC1348" s="165"/>
      <c r="UUD1348" s="165"/>
      <c r="UUE1348" s="165"/>
      <c r="UUF1348" s="165"/>
      <c r="UUG1348" s="165"/>
      <c r="UUH1348" s="165"/>
      <c r="UUI1348" s="165"/>
      <c r="UUJ1348" s="165"/>
      <c r="UUK1348" s="165"/>
      <c r="UUL1348" s="165"/>
      <c r="UUM1348" s="165"/>
      <c r="UUN1348" s="165"/>
      <c r="UUO1348" s="165"/>
      <c r="UUP1348" s="165"/>
      <c r="UUQ1348" s="165"/>
      <c r="UUR1348" s="165"/>
      <c r="UUS1348" s="165"/>
      <c r="UUT1348" s="165"/>
      <c r="UUU1348" s="165"/>
      <c r="UUV1348" s="165"/>
      <c r="UUW1348" s="165"/>
      <c r="UUX1348" s="165"/>
      <c r="UUY1348" s="165"/>
      <c r="UUZ1348" s="165"/>
      <c r="UVA1348" s="165"/>
      <c r="UVB1348" s="165"/>
      <c r="UVC1348" s="165"/>
      <c r="UVD1348" s="165"/>
      <c r="UVE1348" s="165"/>
      <c r="UVF1348" s="165"/>
      <c r="UVG1348" s="165"/>
      <c r="UVH1348" s="165"/>
      <c r="UVI1348" s="165"/>
      <c r="UVJ1348" s="165"/>
      <c r="UVK1348" s="165"/>
      <c r="UVL1348" s="165"/>
      <c r="UVM1348" s="165"/>
      <c r="UVN1348" s="165"/>
      <c r="UVO1348" s="165"/>
      <c r="UVP1348" s="165"/>
      <c r="UVQ1348" s="165"/>
      <c r="UVR1348" s="165"/>
      <c r="UVS1348" s="165"/>
      <c r="UVT1348" s="165"/>
      <c r="UVU1348" s="165"/>
      <c r="UVV1348" s="165"/>
      <c r="UVW1348" s="165"/>
      <c r="UVX1348" s="165"/>
      <c r="UVY1348" s="165"/>
      <c r="UVZ1348" s="165"/>
      <c r="UWA1348" s="165"/>
      <c r="UWB1348" s="165"/>
      <c r="UWC1348" s="165"/>
      <c r="UWD1348" s="165"/>
      <c r="UWE1348" s="165"/>
      <c r="UWF1348" s="165"/>
      <c r="UWG1348" s="165"/>
      <c r="UWH1348" s="165"/>
      <c r="UWI1348" s="165"/>
      <c r="UWJ1348" s="165"/>
      <c r="UWK1348" s="165"/>
      <c r="UWL1348" s="165"/>
      <c r="UWM1348" s="165"/>
      <c r="UWN1348" s="165"/>
      <c r="UWO1348" s="165"/>
      <c r="UWP1348" s="165"/>
      <c r="UWQ1348" s="165"/>
      <c r="UWR1348" s="165"/>
      <c r="UWS1348" s="165"/>
      <c r="UWT1348" s="165"/>
      <c r="UWU1348" s="165"/>
      <c r="UWV1348" s="165"/>
      <c r="UWW1348" s="165"/>
      <c r="UWX1348" s="165"/>
      <c r="UWY1348" s="165"/>
      <c r="UWZ1348" s="165"/>
      <c r="UXA1348" s="165"/>
      <c r="UXB1348" s="165"/>
      <c r="UXC1348" s="165"/>
      <c r="UXD1348" s="165"/>
      <c r="UXE1348" s="165"/>
      <c r="UXF1348" s="165"/>
      <c r="UXG1348" s="165"/>
      <c r="UXH1348" s="165"/>
      <c r="UXI1348" s="165"/>
      <c r="UXJ1348" s="165"/>
      <c r="UXK1348" s="165"/>
      <c r="UXL1348" s="165"/>
      <c r="UXM1348" s="165"/>
      <c r="UXN1348" s="165"/>
      <c r="UXO1348" s="165"/>
      <c r="UXP1348" s="165"/>
      <c r="UXQ1348" s="165"/>
      <c r="UXR1348" s="165"/>
      <c r="UXS1348" s="165"/>
      <c r="UXT1348" s="165"/>
      <c r="UXU1348" s="165"/>
      <c r="UXV1348" s="165"/>
      <c r="UXW1348" s="165"/>
      <c r="UXX1348" s="165"/>
      <c r="UXY1348" s="165"/>
      <c r="UXZ1348" s="165"/>
      <c r="UYA1348" s="165"/>
      <c r="UYB1348" s="165"/>
      <c r="UYC1348" s="165"/>
      <c r="UYD1348" s="165"/>
      <c r="UYE1348" s="165"/>
      <c r="UYF1348" s="165"/>
      <c r="UYG1348" s="165"/>
      <c r="UYH1348" s="165"/>
      <c r="UYI1348" s="165"/>
      <c r="UYJ1348" s="165"/>
      <c r="UYK1348" s="165"/>
      <c r="UYL1348" s="165"/>
      <c r="UYM1348" s="165"/>
      <c r="UYN1348" s="165"/>
      <c r="UYO1348" s="165"/>
      <c r="UYP1348" s="165"/>
      <c r="UYQ1348" s="165"/>
      <c r="UYR1348" s="165"/>
      <c r="UYS1348" s="165"/>
      <c r="UYT1348" s="165"/>
      <c r="UYU1348" s="165"/>
      <c r="UYV1348" s="165"/>
      <c r="UYW1348" s="165"/>
      <c r="UYX1348" s="165"/>
      <c r="UYY1348" s="165"/>
      <c r="UYZ1348" s="165"/>
      <c r="UZA1348" s="165"/>
      <c r="UZB1348" s="165"/>
      <c r="UZC1348" s="165"/>
      <c r="UZD1348" s="165"/>
      <c r="UZE1348" s="165"/>
      <c r="UZF1348" s="165"/>
      <c r="UZG1348" s="165"/>
      <c r="UZH1348" s="165"/>
      <c r="UZI1348" s="165"/>
      <c r="UZJ1348" s="165"/>
      <c r="UZK1348" s="165"/>
      <c r="UZL1348" s="165"/>
      <c r="UZM1348" s="165"/>
      <c r="UZN1348" s="165"/>
      <c r="UZO1348" s="165"/>
      <c r="UZP1348" s="165"/>
      <c r="UZQ1348" s="165"/>
      <c r="UZR1348" s="165"/>
      <c r="UZS1348" s="165"/>
      <c r="UZT1348" s="165"/>
      <c r="UZU1348" s="165"/>
      <c r="UZV1348" s="165"/>
      <c r="UZW1348" s="165"/>
      <c r="UZX1348" s="165"/>
      <c r="UZY1348" s="165"/>
      <c r="UZZ1348" s="165"/>
      <c r="VAA1348" s="165"/>
      <c r="VAB1348" s="165"/>
      <c r="VAC1348" s="165"/>
      <c r="VAD1348" s="165"/>
      <c r="VAE1348" s="165"/>
      <c r="VAF1348" s="165"/>
      <c r="VAG1348" s="165"/>
      <c r="VAH1348" s="165"/>
      <c r="VAI1348" s="165"/>
      <c r="VAJ1348" s="165"/>
      <c r="VAK1348" s="165"/>
      <c r="VAL1348" s="165"/>
      <c r="VAM1348" s="165"/>
      <c r="VAN1348" s="165"/>
      <c r="VAO1348" s="165"/>
      <c r="VAP1348" s="165"/>
      <c r="VAQ1348" s="165"/>
      <c r="VAR1348" s="165"/>
      <c r="VAS1348" s="165"/>
      <c r="VAT1348" s="165"/>
      <c r="VAU1348" s="165"/>
      <c r="VAV1348" s="165"/>
      <c r="VAW1348" s="165"/>
      <c r="VAX1348" s="165"/>
      <c r="VAY1348" s="165"/>
      <c r="VAZ1348" s="165"/>
      <c r="VBA1348" s="165"/>
      <c r="VBB1348" s="165"/>
      <c r="VBC1348" s="165"/>
      <c r="VBD1348" s="165"/>
      <c r="VBE1348" s="165"/>
      <c r="VBF1348" s="165"/>
      <c r="VBG1348" s="165"/>
      <c r="VBH1348" s="165"/>
      <c r="VBI1348" s="165"/>
      <c r="VBJ1348" s="165"/>
      <c r="VBK1348" s="165"/>
      <c r="VBL1348" s="165"/>
      <c r="VBM1348" s="165"/>
      <c r="VBN1348" s="165"/>
      <c r="VBO1348" s="165"/>
      <c r="VBP1348" s="165"/>
      <c r="VBQ1348" s="165"/>
      <c r="VBR1348" s="165"/>
      <c r="VBS1348" s="165"/>
      <c r="VBT1348" s="165"/>
      <c r="VBU1348" s="165"/>
      <c r="VBV1348" s="165"/>
      <c r="VBW1348" s="165"/>
      <c r="VBX1348" s="165"/>
      <c r="VBY1348" s="165"/>
      <c r="VBZ1348" s="165"/>
      <c r="VCA1348" s="165"/>
      <c r="VCB1348" s="165"/>
      <c r="VCC1348" s="165"/>
      <c r="VCD1348" s="165"/>
      <c r="VCE1348" s="165"/>
      <c r="VCF1348" s="165"/>
      <c r="VCG1348" s="165"/>
      <c r="VCH1348" s="165"/>
      <c r="VCI1348" s="165"/>
      <c r="VCJ1348" s="165"/>
      <c r="VCK1348" s="165"/>
      <c r="VCL1348" s="165"/>
      <c r="VCM1348" s="165"/>
      <c r="VCN1348" s="165"/>
      <c r="VCO1348" s="165"/>
      <c r="VCP1348" s="165"/>
      <c r="VCQ1348" s="165"/>
      <c r="VCR1348" s="165"/>
      <c r="VCS1348" s="165"/>
      <c r="VCT1348" s="165"/>
      <c r="VCU1348" s="165"/>
      <c r="VCV1348" s="165"/>
      <c r="VCW1348" s="165"/>
      <c r="VCX1348" s="165"/>
      <c r="VCY1348" s="165"/>
      <c r="VCZ1348" s="165"/>
      <c r="VDA1348" s="165"/>
      <c r="VDB1348" s="165"/>
      <c r="VDC1348" s="165"/>
      <c r="VDD1348" s="165"/>
      <c r="VDE1348" s="165"/>
      <c r="VDF1348" s="165"/>
      <c r="VDG1348" s="165"/>
      <c r="VDH1348" s="165"/>
      <c r="VDI1348" s="165"/>
      <c r="VDJ1348" s="165"/>
      <c r="VDK1348" s="165"/>
      <c r="VDL1348" s="165"/>
      <c r="VDM1348" s="165"/>
      <c r="VDN1348" s="165"/>
      <c r="VDO1348" s="165"/>
      <c r="VDP1348" s="165"/>
      <c r="VDQ1348" s="165"/>
      <c r="VDR1348" s="165"/>
      <c r="VDS1348" s="165"/>
      <c r="VDT1348" s="165"/>
      <c r="VDU1348" s="165"/>
      <c r="VDV1348" s="165"/>
      <c r="VDW1348" s="165"/>
      <c r="VDX1348" s="165"/>
      <c r="VDY1348" s="165"/>
      <c r="VDZ1348" s="165"/>
      <c r="VEA1348" s="165"/>
      <c r="VEB1348" s="165"/>
      <c r="VEC1348" s="165"/>
      <c r="VED1348" s="165"/>
      <c r="VEE1348" s="165"/>
      <c r="VEF1348" s="165"/>
      <c r="VEG1348" s="165"/>
      <c r="VEH1348" s="165"/>
      <c r="VEI1348" s="165"/>
      <c r="VEJ1348" s="165"/>
      <c r="VEK1348" s="165"/>
      <c r="VEL1348" s="165"/>
      <c r="VEM1348" s="165"/>
      <c r="VEN1348" s="165"/>
      <c r="VEO1348" s="165"/>
      <c r="VEP1348" s="165"/>
      <c r="VEQ1348" s="165"/>
      <c r="VER1348" s="165"/>
      <c r="VES1348" s="165"/>
      <c r="VET1348" s="165"/>
      <c r="VEU1348" s="165"/>
      <c r="VEV1348" s="165"/>
      <c r="VEW1348" s="165"/>
      <c r="VEX1348" s="165"/>
      <c r="VEY1348" s="165"/>
      <c r="VEZ1348" s="165"/>
      <c r="VFA1348" s="165"/>
      <c r="VFB1348" s="165"/>
      <c r="VFC1348" s="165"/>
      <c r="VFD1348" s="165"/>
      <c r="VFE1348" s="165"/>
      <c r="VFF1348" s="165"/>
      <c r="VFG1348" s="165"/>
      <c r="VFH1348" s="165"/>
      <c r="VFI1348" s="165"/>
      <c r="VFJ1348" s="165"/>
      <c r="VFK1348" s="165"/>
      <c r="VFL1348" s="165"/>
      <c r="VFM1348" s="165"/>
      <c r="VFN1348" s="165"/>
      <c r="VFO1348" s="165"/>
      <c r="VFP1348" s="165"/>
      <c r="VFQ1348" s="165"/>
      <c r="VFR1348" s="165"/>
      <c r="VFS1348" s="165"/>
      <c r="VFT1348" s="165"/>
      <c r="VFU1348" s="165"/>
      <c r="VFV1348" s="165"/>
      <c r="VFW1348" s="165"/>
      <c r="VFX1348" s="165"/>
      <c r="VFY1348" s="165"/>
      <c r="VFZ1348" s="165"/>
      <c r="VGA1348" s="165"/>
      <c r="VGB1348" s="165"/>
      <c r="VGC1348" s="165"/>
      <c r="VGD1348" s="165"/>
      <c r="VGE1348" s="165"/>
      <c r="VGF1348" s="165"/>
      <c r="VGG1348" s="165"/>
      <c r="VGH1348" s="165"/>
      <c r="VGI1348" s="165"/>
      <c r="VGJ1348" s="165"/>
      <c r="VGK1348" s="165"/>
      <c r="VGL1348" s="165"/>
      <c r="VGM1348" s="165"/>
      <c r="VGN1348" s="165"/>
      <c r="VGO1348" s="165"/>
      <c r="VGP1348" s="165"/>
      <c r="VGQ1348" s="165"/>
      <c r="VGR1348" s="165"/>
      <c r="VGS1348" s="165"/>
      <c r="VGT1348" s="165"/>
      <c r="VGU1348" s="165"/>
      <c r="VGV1348" s="165"/>
      <c r="VGW1348" s="165"/>
      <c r="VGX1348" s="165"/>
      <c r="VGY1348" s="165"/>
      <c r="VGZ1348" s="165"/>
      <c r="VHA1348" s="165"/>
      <c r="VHB1348" s="165"/>
      <c r="VHC1348" s="165"/>
      <c r="VHD1348" s="165"/>
      <c r="VHE1348" s="165"/>
      <c r="VHF1348" s="165"/>
      <c r="VHG1348" s="165"/>
      <c r="VHH1348" s="165"/>
      <c r="VHI1348" s="165"/>
      <c r="VHJ1348" s="165"/>
      <c r="VHK1348" s="165"/>
      <c r="VHL1348" s="165"/>
      <c r="VHM1348" s="165"/>
      <c r="VHN1348" s="165"/>
      <c r="VHO1348" s="165"/>
      <c r="VHP1348" s="165"/>
      <c r="VHQ1348" s="165"/>
      <c r="VHR1348" s="165"/>
      <c r="VHS1348" s="165"/>
      <c r="VHT1348" s="165"/>
      <c r="VHU1348" s="165"/>
      <c r="VHV1348" s="165"/>
      <c r="VHW1348" s="165"/>
      <c r="VHX1348" s="165"/>
      <c r="VHY1348" s="165"/>
      <c r="VHZ1348" s="165"/>
      <c r="VIA1348" s="165"/>
      <c r="VIB1348" s="165"/>
      <c r="VIC1348" s="165"/>
      <c r="VID1348" s="165"/>
      <c r="VIE1348" s="165"/>
      <c r="VIF1348" s="165"/>
      <c r="VIG1348" s="165"/>
      <c r="VIH1348" s="165"/>
      <c r="VII1348" s="165"/>
      <c r="VIJ1348" s="165"/>
      <c r="VIK1348" s="165"/>
      <c r="VIL1348" s="165"/>
      <c r="VIM1348" s="165"/>
      <c r="VIN1348" s="165"/>
      <c r="VIO1348" s="165"/>
      <c r="VIP1348" s="165"/>
      <c r="VIQ1348" s="165"/>
      <c r="VIR1348" s="165"/>
      <c r="VIS1348" s="165"/>
      <c r="VIT1348" s="165"/>
      <c r="VIU1348" s="165"/>
      <c r="VIV1348" s="165"/>
      <c r="VIW1348" s="165"/>
      <c r="VIX1348" s="165"/>
      <c r="VIY1348" s="165"/>
      <c r="VIZ1348" s="165"/>
      <c r="VJA1348" s="165"/>
      <c r="VJB1348" s="165"/>
      <c r="VJC1348" s="165"/>
      <c r="VJD1348" s="165"/>
      <c r="VJE1348" s="165"/>
      <c r="VJF1348" s="165"/>
      <c r="VJG1348" s="165"/>
      <c r="VJH1348" s="165"/>
      <c r="VJI1348" s="165"/>
      <c r="VJJ1348" s="165"/>
      <c r="VJK1348" s="165"/>
      <c r="VJL1348" s="165"/>
      <c r="VJM1348" s="165"/>
      <c r="VJN1348" s="165"/>
      <c r="VJO1348" s="165"/>
      <c r="VJP1348" s="165"/>
      <c r="VJQ1348" s="165"/>
      <c r="VJR1348" s="165"/>
      <c r="VJS1348" s="165"/>
      <c r="VJT1348" s="165"/>
      <c r="VJU1348" s="165"/>
      <c r="VJV1348" s="165"/>
      <c r="VJW1348" s="165"/>
      <c r="VJX1348" s="165"/>
      <c r="VJY1348" s="165"/>
      <c r="VJZ1348" s="165"/>
      <c r="VKA1348" s="165"/>
      <c r="VKB1348" s="165"/>
      <c r="VKC1348" s="165"/>
      <c r="VKD1348" s="165"/>
      <c r="VKE1348" s="165"/>
      <c r="VKF1348" s="165"/>
      <c r="VKG1348" s="165"/>
      <c r="VKH1348" s="165"/>
      <c r="VKI1348" s="165"/>
      <c r="VKJ1348" s="165"/>
      <c r="VKK1348" s="165"/>
      <c r="VKL1348" s="165"/>
      <c r="VKM1348" s="165"/>
      <c r="VKN1348" s="165"/>
      <c r="VKO1348" s="165"/>
      <c r="VKP1348" s="165"/>
      <c r="VKQ1348" s="165"/>
      <c r="VKR1348" s="165"/>
      <c r="VKS1348" s="165"/>
      <c r="VKT1348" s="165"/>
      <c r="VKU1348" s="165"/>
      <c r="VKV1348" s="165"/>
      <c r="VKW1348" s="165"/>
      <c r="VKX1348" s="165"/>
      <c r="VKY1348" s="165"/>
      <c r="VKZ1348" s="165"/>
      <c r="VLA1348" s="165"/>
      <c r="VLB1348" s="165"/>
      <c r="VLC1348" s="165"/>
      <c r="VLD1348" s="165"/>
      <c r="VLE1348" s="165"/>
      <c r="VLF1348" s="165"/>
      <c r="VLG1348" s="165"/>
      <c r="VLH1348" s="165"/>
      <c r="VLI1348" s="165"/>
      <c r="VLJ1348" s="165"/>
      <c r="VLK1348" s="165"/>
      <c r="VLL1348" s="165"/>
      <c r="VLM1348" s="165"/>
      <c r="VLN1348" s="165"/>
      <c r="VLO1348" s="165"/>
      <c r="VLP1348" s="165"/>
      <c r="VLQ1348" s="165"/>
      <c r="VLR1348" s="165"/>
      <c r="VLS1348" s="165"/>
      <c r="VLT1348" s="165"/>
      <c r="VLU1348" s="165"/>
      <c r="VLV1348" s="165"/>
      <c r="VLW1348" s="165"/>
      <c r="VLX1348" s="165"/>
      <c r="VLY1348" s="165"/>
      <c r="VLZ1348" s="165"/>
      <c r="VMA1348" s="165"/>
      <c r="VMB1348" s="165"/>
      <c r="VMC1348" s="165"/>
      <c r="VMD1348" s="165"/>
      <c r="VME1348" s="165"/>
      <c r="VMF1348" s="165"/>
      <c r="VMG1348" s="165"/>
      <c r="VMH1348" s="165"/>
      <c r="VMI1348" s="165"/>
      <c r="VMJ1348" s="165"/>
      <c r="VMK1348" s="165"/>
      <c r="VML1348" s="165"/>
      <c r="VMM1348" s="165"/>
      <c r="VMN1348" s="165"/>
      <c r="VMO1348" s="165"/>
      <c r="VMP1348" s="165"/>
      <c r="VMQ1348" s="165"/>
      <c r="VMR1348" s="165"/>
      <c r="VMS1348" s="165"/>
      <c r="VMT1348" s="165"/>
      <c r="VMU1348" s="165"/>
      <c r="VMV1348" s="165"/>
      <c r="VMW1348" s="165"/>
      <c r="VMX1348" s="165"/>
      <c r="VMY1348" s="165"/>
      <c r="VMZ1348" s="165"/>
      <c r="VNA1348" s="165"/>
      <c r="VNB1348" s="165"/>
      <c r="VNC1348" s="165"/>
      <c r="VND1348" s="165"/>
      <c r="VNE1348" s="165"/>
      <c r="VNF1348" s="165"/>
      <c r="VNG1348" s="165"/>
      <c r="VNH1348" s="165"/>
      <c r="VNI1348" s="165"/>
      <c r="VNJ1348" s="165"/>
      <c r="VNK1348" s="165"/>
      <c r="VNL1348" s="165"/>
      <c r="VNM1348" s="165"/>
      <c r="VNN1348" s="165"/>
      <c r="VNO1348" s="165"/>
      <c r="VNP1348" s="165"/>
      <c r="VNQ1348" s="165"/>
      <c r="VNR1348" s="165"/>
      <c r="VNS1348" s="165"/>
      <c r="VNT1348" s="165"/>
      <c r="VNU1348" s="165"/>
      <c r="VNV1348" s="165"/>
      <c r="VNW1348" s="165"/>
      <c r="VNX1348" s="165"/>
      <c r="VNY1348" s="165"/>
      <c r="VNZ1348" s="165"/>
      <c r="VOA1348" s="165"/>
      <c r="VOB1348" s="165"/>
      <c r="VOC1348" s="165"/>
      <c r="VOD1348" s="165"/>
      <c r="VOE1348" s="165"/>
      <c r="VOF1348" s="165"/>
      <c r="VOG1348" s="165"/>
      <c r="VOH1348" s="165"/>
      <c r="VOI1348" s="165"/>
      <c r="VOJ1348" s="165"/>
      <c r="VOK1348" s="165"/>
      <c r="VOL1348" s="165"/>
      <c r="VOM1348" s="165"/>
      <c r="VON1348" s="165"/>
      <c r="VOO1348" s="165"/>
      <c r="VOP1348" s="165"/>
      <c r="VOQ1348" s="165"/>
      <c r="VOR1348" s="165"/>
      <c r="VOS1348" s="165"/>
      <c r="VOT1348" s="165"/>
      <c r="VOU1348" s="165"/>
      <c r="VOV1348" s="165"/>
      <c r="VOW1348" s="165"/>
      <c r="VOX1348" s="165"/>
      <c r="VOY1348" s="165"/>
      <c r="VOZ1348" s="165"/>
      <c r="VPA1348" s="165"/>
      <c r="VPB1348" s="165"/>
      <c r="VPC1348" s="165"/>
      <c r="VPD1348" s="165"/>
      <c r="VPE1348" s="165"/>
      <c r="VPF1348" s="165"/>
      <c r="VPG1348" s="165"/>
      <c r="VPH1348" s="165"/>
      <c r="VPI1348" s="165"/>
      <c r="VPJ1348" s="165"/>
      <c r="VPK1348" s="165"/>
      <c r="VPL1348" s="165"/>
      <c r="VPM1348" s="165"/>
      <c r="VPN1348" s="165"/>
      <c r="VPO1348" s="165"/>
      <c r="VPP1348" s="165"/>
      <c r="VPQ1348" s="165"/>
      <c r="VPR1348" s="165"/>
      <c r="VPS1348" s="165"/>
      <c r="VPT1348" s="165"/>
      <c r="VPU1348" s="165"/>
      <c r="VPV1348" s="165"/>
      <c r="VPW1348" s="165"/>
      <c r="VPX1348" s="165"/>
      <c r="VPY1348" s="165"/>
      <c r="VPZ1348" s="165"/>
      <c r="VQA1348" s="165"/>
      <c r="VQB1348" s="165"/>
      <c r="VQC1348" s="165"/>
      <c r="VQD1348" s="165"/>
      <c r="VQE1348" s="165"/>
      <c r="VQF1348" s="165"/>
      <c r="VQG1348" s="165"/>
      <c r="VQH1348" s="165"/>
      <c r="VQI1348" s="165"/>
      <c r="VQJ1348" s="165"/>
      <c r="VQK1348" s="165"/>
      <c r="VQL1348" s="165"/>
      <c r="VQM1348" s="165"/>
      <c r="VQN1348" s="165"/>
      <c r="VQO1348" s="165"/>
      <c r="VQP1348" s="165"/>
      <c r="VQQ1348" s="165"/>
      <c r="VQR1348" s="165"/>
      <c r="VQS1348" s="165"/>
      <c r="VQT1348" s="165"/>
      <c r="VQU1348" s="165"/>
      <c r="VQV1348" s="165"/>
      <c r="VQW1348" s="165"/>
      <c r="VQX1348" s="165"/>
      <c r="VQY1348" s="165"/>
      <c r="VQZ1348" s="165"/>
      <c r="VRA1348" s="165"/>
      <c r="VRB1348" s="165"/>
      <c r="VRC1348" s="165"/>
      <c r="VRD1348" s="165"/>
      <c r="VRE1348" s="165"/>
      <c r="VRF1348" s="165"/>
      <c r="VRG1348" s="165"/>
      <c r="VRH1348" s="165"/>
      <c r="VRI1348" s="165"/>
      <c r="VRJ1348" s="165"/>
      <c r="VRK1348" s="165"/>
      <c r="VRL1348" s="165"/>
      <c r="VRM1348" s="165"/>
      <c r="VRN1348" s="165"/>
      <c r="VRO1348" s="165"/>
      <c r="VRP1348" s="165"/>
      <c r="VRQ1348" s="165"/>
      <c r="VRR1348" s="165"/>
      <c r="VRS1348" s="165"/>
      <c r="VRT1348" s="165"/>
      <c r="VRU1348" s="165"/>
      <c r="VRV1348" s="165"/>
      <c r="VRW1348" s="165"/>
      <c r="VRX1348" s="165"/>
      <c r="VRY1348" s="165"/>
      <c r="VRZ1348" s="165"/>
      <c r="VSA1348" s="165"/>
      <c r="VSB1348" s="165"/>
      <c r="VSC1348" s="165"/>
      <c r="VSD1348" s="165"/>
      <c r="VSE1348" s="165"/>
      <c r="VSF1348" s="165"/>
      <c r="VSG1348" s="165"/>
      <c r="VSH1348" s="165"/>
      <c r="VSI1348" s="165"/>
      <c r="VSJ1348" s="165"/>
      <c r="VSK1348" s="165"/>
      <c r="VSL1348" s="165"/>
      <c r="VSM1348" s="165"/>
      <c r="VSN1348" s="165"/>
      <c r="VSO1348" s="165"/>
      <c r="VSP1348" s="165"/>
      <c r="VSQ1348" s="165"/>
      <c r="VSR1348" s="165"/>
      <c r="VSS1348" s="165"/>
      <c r="VST1348" s="165"/>
      <c r="VSU1348" s="165"/>
      <c r="VSV1348" s="165"/>
      <c r="VSW1348" s="165"/>
      <c r="VSX1348" s="165"/>
      <c r="VSY1348" s="165"/>
      <c r="VSZ1348" s="165"/>
      <c r="VTA1348" s="165"/>
      <c r="VTB1348" s="165"/>
      <c r="VTC1348" s="165"/>
      <c r="VTD1348" s="165"/>
      <c r="VTE1348" s="165"/>
      <c r="VTF1348" s="165"/>
      <c r="VTG1348" s="165"/>
      <c r="VTH1348" s="165"/>
      <c r="VTI1348" s="165"/>
      <c r="VTJ1348" s="165"/>
      <c r="VTK1348" s="165"/>
      <c r="VTL1348" s="165"/>
      <c r="VTM1348" s="165"/>
      <c r="VTN1348" s="165"/>
      <c r="VTO1348" s="165"/>
      <c r="VTP1348" s="165"/>
      <c r="VTQ1348" s="165"/>
      <c r="VTR1348" s="165"/>
      <c r="VTS1348" s="165"/>
      <c r="VTT1348" s="165"/>
      <c r="VTU1348" s="165"/>
      <c r="VTV1348" s="165"/>
      <c r="VTW1348" s="165"/>
      <c r="VTX1348" s="165"/>
      <c r="VTY1348" s="165"/>
      <c r="VTZ1348" s="165"/>
      <c r="VUA1348" s="165"/>
      <c r="VUB1348" s="165"/>
      <c r="VUC1348" s="165"/>
      <c r="VUD1348" s="165"/>
      <c r="VUE1348" s="165"/>
      <c r="VUF1348" s="165"/>
      <c r="VUG1348" s="165"/>
      <c r="VUH1348" s="165"/>
      <c r="VUI1348" s="165"/>
      <c r="VUJ1348" s="165"/>
      <c r="VUK1348" s="165"/>
      <c r="VUL1348" s="165"/>
      <c r="VUM1348" s="165"/>
      <c r="VUN1348" s="165"/>
      <c r="VUO1348" s="165"/>
      <c r="VUP1348" s="165"/>
      <c r="VUQ1348" s="165"/>
      <c r="VUR1348" s="165"/>
      <c r="VUS1348" s="165"/>
      <c r="VUT1348" s="165"/>
      <c r="VUU1348" s="165"/>
      <c r="VUV1348" s="165"/>
      <c r="VUW1348" s="165"/>
      <c r="VUX1348" s="165"/>
      <c r="VUY1348" s="165"/>
      <c r="VUZ1348" s="165"/>
      <c r="VVA1348" s="165"/>
      <c r="VVB1348" s="165"/>
      <c r="VVC1348" s="165"/>
      <c r="VVD1348" s="165"/>
      <c r="VVE1348" s="165"/>
      <c r="VVF1348" s="165"/>
      <c r="VVG1348" s="165"/>
      <c r="VVH1348" s="165"/>
      <c r="VVI1348" s="165"/>
      <c r="VVJ1348" s="165"/>
      <c r="VVK1348" s="165"/>
      <c r="VVL1348" s="165"/>
      <c r="VVM1348" s="165"/>
      <c r="VVN1348" s="165"/>
      <c r="VVO1348" s="165"/>
      <c r="VVP1348" s="165"/>
      <c r="VVQ1348" s="165"/>
      <c r="VVR1348" s="165"/>
      <c r="VVS1348" s="165"/>
      <c r="VVT1348" s="165"/>
      <c r="VVU1348" s="165"/>
      <c r="VVV1348" s="165"/>
      <c r="VVW1348" s="165"/>
      <c r="VVX1348" s="165"/>
      <c r="VVY1348" s="165"/>
      <c r="VVZ1348" s="165"/>
      <c r="VWA1348" s="165"/>
      <c r="VWB1348" s="165"/>
      <c r="VWC1348" s="165"/>
      <c r="VWD1348" s="165"/>
      <c r="VWE1348" s="165"/>
      <c r="VWF1348" s="165"/>
      <c r="VWG1348" s="165"/>
      <c r="VWH1348" s="165"/>
      <c r="VWI1348" s="165"/>
      <c r="VWJ1348" s="165"/>
      <c r="VWK1348" s="165"/>
      <c r="VWL1348" s="165"/>
      <c r="VWM1348" s="165"/>
      <c r="VWN1348" s="165"/>
      <c r="VWO1348" s="165"/>
      <c r="VWP1348" s="165"/>
      <c r="VWQ1348" s="165"/>
      <c r="VWR1348" s="165"/>
      <c r="VWS1348" s="165"/>
      <c r="VWT1348" s="165"/>
      <c r="VWU1348" s="165"/>
      <c r="VWV1348" s="165"/>
      <c r="VWW1348" s="165"/>
      <c r="VWX1348" s="165"/>
      <c r="VWY1348" s="165"/>
      <c r="VWZ1348" s="165"/>
      <c r="VXA1348" s="165"/>
      <c r="VXB1348" s="165"/>
      <c r="VXC1348" s="165"/>
      <c r="VXD1348" s="165"/>
      <c r="VXE1348" s="165"/>
      <c r="VXF1348" s="165"/>
      <c r="VXG1348" s="165"/>
      <c r="VXH1348" s="165"/>
      <c r="VXI1348" s="165"/>
      <c r="VXJ1348" s="165"/>
      <c r="VXK1348" s="165"/>
      <c r="VXL1348" s="165"/>
      <c r="VXM1348" s="165"/>
      <c r="VXN1348" s="165"/>
      <c r="VXO1348" s="165"/>
      <c r="VXP1348" s="165"/>
      <c r="VXQ1348" s="165"/>
      <c r="VXR1348" s="165"/>
      <c r="VXS1348" s="165"/>
      <c r="VXT1348" s="165"/>
      <c r="VXU1348" s="165"/>
      <c r="VXV1348" s="165"/>
      <c r="VXW1348" s="165"/>
      <c r="VXX1348" s="165"/>
      <c r="VXY1348" s="165"/>
      <c r="VXZ1348" s="165"/>
      <c r="VYA1348" s="165"/>
      <c r="VYB1348" s="165"/>
      <c r="VYC1348" s="165"/>
      <c r="VYD1348" s="165"/>
      <c r="VYE1348" s="165"/>
      <c r="VYF1348" s="165"/>
      <c r="VYG1348" s="165"/>
      <c r="VYH1348" s="165"/>
      <c r="VYI1348" s="165"/>
      <c r="VYJ1348" s="165"/>
      <c r="VYK1348" s="165"/>
      <c r="VYL1348" s="165"/>
      <c r="VYM1348" s="165"/>
      <c r="VYN1348" s="165"/>
      <c r="VYO1348" s="165"/>
      <c r="VYP1348" s="165"/>
      <c r="VYQ1348" s="165"/>
      <c r="VYR1348" s="165"/>
      <c r="VYS1348" s="165"/>
      <c r="VYT1348" s="165"/>
      <c r="VYU1348" s="165"/>
      <c r="VYV1348" s="165"/>
      <c r="VYW1348" s="165"/>
      <c r="VYX1348" s="165"/>
      <c r="VYY1348" s="165"/>
      <c r="VYZ1348" s="165"/>
      <c r="VZA1348" s="165"/>
      <c r="VZB1348" s="165"/>
      <c r="VZC1348" s="165"/>
      <c r="VZD1348" s="165"/>
      <c r="VZE1348" s="165"/>
      <c r="VZF1348" s="165"/>
      <c r="VZG1348" s="165"/>
      <c r="VZH1348" s="165"/>
      <c r="VZI1348" s="165"/>
      <c r="VZJ1348" s="165"/>
      <c r="VZK1348" s="165"/>
      <c r="VZL1348" s="165"/>
      <c r="VZM1348" s="165"/>
      <c r="VZN1348" s="165"/>
      <c r="VZO1348" s="165"/>
      <c r="VZP1348" s="165"/>
      <c r="VZQ1348" s="165"/>
      <c r="VZR1348" s="165"/>
      <c r="VZS1348" s="165"/>
      <c r="VZT1348" s="165"/>
      <c r="VZU1348" s="165"/>
      <c r="VZV1348" s="165"/>
      <c r="VZW1348" s="165"/>
      <c r="VZX1348" s="165"/>
      <c r="VZY1348" s="165"/>
      <c r="VZZ1348" s="165"/>
      <c r="WAA1348" s="165"/>
      <c r="WAB1348" s="165"/>
      <c r="WAC1348" s="165"/>
      <c r="WAD1348" s="165"/>
      <c r="WAE1348" s="165"/>
      <c r="WAF1348" s="165"/>
      <c r="WAG1348" s="165"/>
      <c r="WAH1348" s="165"/>
      <c r="WAI1348" s="165"/>
      <c r="WAJ1348" s="165"/>
      <c r="WAK1348" s="165"/>
      <c r="WAL1348" s="165"/>
      <c r="WAM1348" s="165"/>
      <c r="WAN1348" s="165"/>
      <c r="WAO1348" s="165"/>
      <c r="WAP1348" s="165"/>
      <c r="WAQ1348" s="165"/>
      <c r="WAR1348" s="165"/>
      <c r="WAS1348" s="165"/>
      <c r="WAT1348" s="165"/>
      <c r="WAU1348" s="165"/>
      <c r="WAV1348" s="165"/>
      <c r="WAW1348" s="165"/>
      <c r="WAX1348" s="165"/>
      <c r="WAY1348" s="165"/>
      <c r="WAZ1348" s="165"/>
      <c r="WBA1348" s="165"/>
      <c r="WBB1348" s="165"/>
      <c r="WBC1348" s="165"/>
      <c r="WBD1348" s="165"/>
      <c r="WBE1348" s="165"/>
      <c r="WBF1348" s="165"/>
      <c r="WBG1348" s="165"/>
      <c r="WBH1348" s="165"/>
      <c r="WBI1348" s="165"/>
      <c r="WBJ1348" s="165"/>
      <c r="WBK1348" s="165"/>
      <c r="WBL1348" s="165"/>
      <c r="WBM1348" s="165"/>
      <c r="WBN1348" s="165"/>
      <c r="WBO1348" s="165"/>
      <c r="WBP1348" s="165"/>
      <c r="WBQ1348" s="165"/>
      <c r="WBR1348" s="165"/>
      <c r="WBS1348" s="165"/>
      <c r="WBT1348" s="165"/>
      <c r="WBU1348" s="165"/>
      <c r="WBV1348" s="165"/>
      <c r="WBW1348" s="165"/>
      <c r="WBX1348" s="165"/>
      <c r="WBY1348" s="165"/>
      <c r="WBZ1348" s="165"/>
      <c r="WCA1348" s="165"/>
      <c r="WCB1348" s="165"/>
      <c r="WCC1348" s="165"/>
      <c r="WCD1348" s="165"/>
      <c r="WCE1348" s="165"/>
      <c r="WCF1348" s="165"/>
      <c r="WCG1348" s="165"/>
      <c r="WCH1348" s="165"/>
      <c r="WCI1348" s="165"/>
      <c r="WCJ1348" s="165"/>
      <c r="WCK1348" s="165"/>
      <c r="WCL1348" s="165"/>
      <c r="WCM1348" s="165"/>
      <c r="WCN1348" s="165"/>
      <c r="WCO1348" s="165"/>
      <c r="WCP1348" s="165"/>
      <c r="WCQ1348" s="165"/>
      <c r="WCR1348" s="165"/>
      <c r="WCS1348" s="165"/>
      <c r="WCT1348" s="165"/>
      <c r="WCU1348" s="165"/>
      <c r="WCV1348" s="165"/>
      <c r="WCW1348" s="165"/>
      <c r="WCX1348" s="165"/>
      <c r="WCY1348" s="165"/>
      <c r="WCZ1348" s="165"/>
      <c r="WDA1348" s="165"/>
      <c r="WDB1348" s="165"/>
      <c r="WDC1348" s="165"/>
      <c r="WDD1348" s="165"/>
      <c r="WDE1348" s="165"/>
      <c r="WDF1348" s="165"/>
      <c r="WDG1348" s="165"/>
      <c r="WDH1348" s="165"/>
      <c r="WDI1348" s="165"/>
      <c r="WDJ1348" s="165"/>
      <c r="WDK1348" s="165"/>
      <c r="WDL1348" s="165"/>
      <c r="WDM1348" s="165"/>
      <c r="WDN1348" s="165"/>
      <c r="WDO1348" s="165"/>
      <c r="WDP1348" s="165"/>
      <c r="WDQ1348" s="165"/>
      <c r="WDR1348" s="165"/>
      <c r="WDS1348" s="165"/>
      <c r="WDT1348" s="165"/>
      <c r="WDU1348" s="165"/>
      <c r="WDV1348" s="165"/>
      <c r="WDW1348" s="165"/>
      <c r="WDX1348" s="165"/>
      <c r="WDY1348" s="165"/>
      <c r="WDZ1348" s="165"/>
      <c r="WEA1348" s="165"/>
      <c r="WEB1348" s="165"/>
      <c r="WEC1348" s="165"/>
      <c r="WED1348" s="165"/>
      <c r="WEE1348" s="165"/>
      <c r="WEF1348" s="165"/>
      <c r="WEG1348" s="165"/>
      <c r="WEH1348" s="165"/>
      <c r="WEI1348" s="165"/>
      <c r="WEJ1348" s="165"/>
      <c r="WEK1348" s="165"/>
      <c r="WEL1348" s="165"/>
      <c r="WEM1348" s="165"/>
      <c r="WEN1348" s="165"/>
      <c r="WEO1348" s="165"/>
      <c r="WEP1348" s="165"/>
      <c r="WEQ1348" s="165"/>
      <c r="WER1348" s="165"/>
      <c r="WES1348" s="165"/>
      <c r="WET1348" s="165"/>
      <c r="WEU1348" s="165"/>
      <c r="WEV1348" s="165"/>
      <c r="WEW1348" s="165"/>
      <c r="WEX1348" s="165"/>
      <c r="WEY1348" s="165"/>
      <c r="WEZ1348" s="165"/>
      <c r="WFA1348" s="165"/>
      <c r="WFB1348" s="165"/>
      <c r="WFC1348" s="165"/>
      <c r="WFD1348" s="165"/>
      <c r="WFE1348" s="165"/>
      <c r="WFF1348" s="165"/>
      <c r="WFG1348" s="165"/>
      <c r="WFH1348" s="165"/>
      <c r="WFI1348" s="165"/>
      <c r="WFJ1348" s="165"/>
      <c r="WFK1348" s="165"/>
      <c r="WFL1348" s="165"/>
      <c r="WFM1348" s="165"/>
      <c r="WFN1348" s="165"/>
      <c r="WFO1348" s="165"/>
      <c r="WFP1348" s="165"/>
      <c r="WFQ1348" s="165"/>
      <c r="WFR1348" s="165"/>
      <c r="WFS1348" s="165"/>
      <c r="WFT1348" s="165"/>
      <c r="WFU1348" s="165"/>
      <c r="WFV1348" s="165"/>
      <c r="WFW1348" s="165"/>
      <c r="WFX1348" s="165"/>
      <c r="WFY1348" s="165"/>
      <c r="WFZ1348" s="165"/>
      <c r="WGA1348" s="165"/>
      <c r="WGB1348" s="165"/>
      <c r="WGC1348" s="165"/>
      <c r="WGD1348" s="165"/>
      <c r="WGE1348" s="165"/>
      <c r="WGF1348" s="165"/>
      <c r="WGG1348" s="165"/>
      <c r="WGH1348" s="165"/>
      <c r="WGI1348" s="165"/>
      <c r="WGJ1348" s="165"/>
      <c r="WGK1348" s="165"/>
      <c r="WGL1348" s="165"/>
      <c r="WGM1348" s="165"/>
      <c r="WGN1348" s="165"/>
      <c r="WGO1348" s="165"/>
      <c r="WGP1348" s="165"/>
      <c r="WGQ1348" s="165"/>
      <c r="WGR1348" s="165"/>
      <c r="WGS1348" s="165"/>
      <c r="WGT1348" s="165"/>
      <c r="WGU1348" s="165"/>
      <c r="WGV1348" s="165"/>
      <c r="WGW1348" s="165"/>
      <c r="WGX1348" s="165"/>
      <c r="WGY1348" s="165"/>
      <c r="WGZ1348" s="165"/>
      <c r="WHA1348" s="165"/>
      <c r="WHB1348" s="165"/>
      <c r="WHC1348" s="165"/>
      <c r="WHD1348" s="165"/>
      <c r="WHE1348" s="165"/>
      <c r="WHF1348" s="165"/>
      <c r="WHG1348" s="165"/>
      <c r="WHH1348" s="165"/>
      <c r="WHI1348" s="165"/>
      <c r="WHJ1348" s="165"/>
      <c r="WHK1348" s="165"/>
      <c r="WHL1348" s="165"/>
      <c r="WHM1348" s="165"/>
      <c r="WHN1348" s="165"/>
      <c r="WHO1348" s="165"/>
      <c r="WHP1348" s="165"/>
      <c r="WHQ1348" s="165"/>
      <c r="WHR1348" s="165"/>
      <c r="WHS1348" s="165"/>
      <c r="WHT1348" s="165"/>
      <c r="WHU1348" s="165"/>
      <c r="WHV1348" s="165"/>
      <c r="WHW1348" s="165"/>
      <c r="WHX1348" s="165"/>
      <c r="WHY1348" s="165"/>
      <c r="WHZ1348" s="165"/>
      <c r="WIA1348" s="165"/>
      <c r="WIB1348" s="165"/>
      <c r="WIC1348" s="165"/>
      <c r="WID1348" s="165"/>
      <c r="WIE1348" s="165"/>
      <c r="WIF1348" s="165"/>
      <c r="WIG1348" s="165"/>
      <c r="WIH1348" s="165"/>
      <c r="WII1348" s="165"/>
      <c r="WIJ1348" s="165"/>
      <c r="WIK1348" s="165"/>
      <c r="WIL1348" s="165"/>
      <c r="WIM1348" s="165"/>
      <c r="WIN1348" s="165"/>
      <c r="WIO1348" s="165"/>
      <c r="WIP1348" s="165"/>
      <c r="WIQ1348" s="165"/>
      <c r="WIR1348" s="165"/>
      <c r="WIS1348" s="165"/>
      <c r="WIT1348" s="165"/>
      <c r="WIU1348" s="165"/>
      <c r="WIV1348" s="165"/>
      <c r="WIW1348" s="165"/>
      <c r="WIX1348" s="165"/>
      <c r="WIY1348" s="165"/>
      <c r="WIZ1348" s="165"/>
      <c r="WJA1348" s="165"/>
      <c r="WJB1348" s="165"/>
      <c r="WJC1348" s="165"/>
      <c r="WJD1348" s="165"/>
      <c r="WJE1348" s="165"/>
      <c r="WJF1348" s="165"/>
      <c r="WJG1348" s="165"/>
      <c r="WJH1348" s="165"/>
      <c r="WJI1348" s="165"/>
      <c r="WJJ1348" s="165"/>
      <c r="WJK1348" s="165"/>
      <c r="WJL1348" s="165"/>
      <c r="WJM1348" s="165"/>
      <c r="WJN1348" s="165"/>
      <c r="WJO1348" s="165"/>
      <c r="WJP1348" s="165"/>
      <c r="WJQ1348" s="165"/>
      <c r="WJR1348" s="165"/>
      <c r="WJS1348" s="165"/>
      <c r="WJT1348" s="165"/>
      <c r="WJU1348" s="165"/>
      <c r="WJV1348" s="165"/>
      <c r="WJW1348" s="165"/>
      <c r="WJX1348" s="165"/>
      <c r="WJY1348" s="165"/>
      <c r="WJZ1348" s="165"/>
      <c r="WKA1348" s="165"/>
      <c r="WKB1348" s="165"/>
      <c r="WKC1348" s="165"/>
      <c r="WKD1348" s="165"/>
      <c r="WKE1348" s="165"/>
      <c r="WKF1348" s="165"/>
      <c r="WKG1348" s="165"/>
      <c r="WKH1348" s="165"/>
      <c r="WKI1348" s="165"/>
      <c r="WKJ1348" s="165"/>
      <c r="WKK1348" s="165"/>
      <c r="WKL1348" s="165"/>
      <c r="WKM1348" s="165"/>
      <c r="WKN1348" s="165"/>
      <c r="WKO1348" s="165"/>
      <c r="WKP1348" s="165"/>
      <c r="WKQ1348" s="165"/>
      <c r="WKR1348" s="165"/>
      <c r="WKS1348" s="165"/>
      <c r="WKT1348" s="165"/>
      <c r="WKU1348" s="165"/>
      <c r="WKV1348" s="165"/>
      <c r="WKW1348" s="165"/>
      <c r="WKX1348" s="165"/>
      <c r="WKY1348" s="165"/>
      <c r="WKZ1348" s="165"/>
      <c r="WLA1348" s="165"/>
      <c r="WLB1348" s="165"/>
      <c r="WLC1348" s="165"/>
      <c r="WLD1348" s="165"/>
      <c r="WLE1348" s="165"/>
      <c r="WLF1348" s="165"/>
      <c r="WLG1348" s="165"/>
      <c r="WLH1348" s="165"/>
      <c r="WLI1348" s="165"/>
      <c r="WLJ1348" s="165"/>
      <c r="WLK1348" s="165"/>
      <c r="WLL1348" s="165"/>
      <c r="WLM1348" s="165"/>
      <c r="WLN1348" s="165"/>
      <c r="WLO1348" s="165"/>
      <c r="WLP1348" s="165"/>
      <c r="WLQ1348" s="165"/>
      <c r="WLR1348" s="165"/>
      <c r="WLS1348" s="165"/>
      <c r="WLT1348" s="165"/>
      <c r="WLU1348" s="165"/>
      <c r="WLV1348" s="165"/>
      <c r="WLW1348" s="165"/>
      <c r="WLX1348" s="165"/>
      <c r="WLY1348" s="165"/>
      <c r="WLZ1348" s="165"/>
      <c r="WMA1348" s="165"/>
      <c r="WMB1348" s="165"/>
      <c r="WMC1348" s="165"/>
      <c r="WMD1348" s="165"/>
      <c r="WME1348" s="165"/>
      <c r="WMF1348" s="165"/>
      <c r="WMG1348" s="165"/>
      <c r="WMH1348" s="165"/>
      <c r="WMI1348" s="165"/>
      <c r="WMJ1348" s="165"/>
      <c r="WMK1348" s="165"/>
      <c r="WML1348" s="165"/>
      <c r="WMM1348" s="165"/>
      <c r="WMN1348" s="165"/>
      <c r="WMO1348" s="165"/>
      <c r="WMP1348" s="165"/>
      <c r="WMQ1348" s="165"/>
      <c r="WMR1348" s="165"/>
      <c r="WMS1348" s="165"/>
      <c r="WMT1348" s="165"/>
      <c r="WMU1348" s="165"/>
      <c r="WMV1348" s="165"/>
      <c r="WMW1348" s="165"/>
      <c r="WMX1348" s="165"/>
      <c r="WMY1348" s="165"/>
      <c r="WMZ1348" s="165"/>
      <c r="WNA1348" s="165"/>
      <c r="WNB1348" s="165"/>
      <c r="WNC1348" s="165"/>
      <c r="WND1348" s="165"/>
      <c r="WNE1348" s="165"/>
      <c r="WNF1348" s="165"/>
      <c r="WNG1348" s="165"/>
      <c r="WNH1348" s="165"/>
      <c r="WNI1348" s="165"/>
      <c r="WNJ1348" s="165"/>
      <c r="WNK1348" s="165"/>
      <c r="WNL1348" s="165"/>
      <c r="WNM1348" s="165"/>
      <c r="WNN1348" s="165"/>
      <c r="WNO1348" s="165"/>
      <c r="WNP1348" s="165"/>
      <c r="WNQ1348" s="165"/>
      <c r="WNR1348" s="165"/>
      <c r="WNS1348" s="165"/>
      <c r="WNT1348" s="165"/>
      <c r="WNU1348" s="165"/>
      <c r="WNV1348" s="165"/>
      <c r="WNW1348" s="165"/>
      <c r="WNX1348" s="165"/>
      <c r="WNY1348" s="165"/>
      <c r="WNZ1348" s="165"/>
      <c r="WOA1348" s="165"/>
      <c r="WOB1348" s="165"/>
      <c r="WOC1348" s="165"/>
      <c r="WOD1348" s="165"/>
      <c r="WOE1348" s="165"/>
      <c r="WOF1348" s="165"/>
      <c r="WOG1348" s="165"/>
      <c r="WOH1348" s="165"/>
      <c r="WOI1348" s="165"/>
      <c r="WOJ1348" s="165"/>
      <c r="WOK1348" s="165"/>
      <c r="WOL1348" s="165"/>
      <c r="WOM1348" s="165"/>
      <c r="WON1348" s="165"/>
      <c r="WOO1348" s="165"/>
      <c r="WOP1348" s="165"/>
      <c r="WOQ1348" s="165"/>
      <c r="WOR1348" s="165"/>
      <c r="WOS1348" s="165"/>
      <c r="WOT1348" s="165"/>
      <c r="WOU1348" s="165"/>
      <c r="WOV1348" s="165"/>
      <c r="WOW1348" s="165"/>
      <c r="WOX1348" s="165"/>
      <c r="WOY1348" s="165"/>
      <c r="WOZ1348" s="165"/>
      <c r="WPA1348" s="165"/>
      <c r="WPB1348" s="165"/>
      <c r="WPC1348" s="165"/>
      <c r="WPD1348" s="165"/>
      <c r="WPE1348" s="165"/>
      <c r="WPF1348" s="165"/>
      <c r="WPG1348" s="165"/>
      <c r="WPH1348" s="165"/>
      <c r="WPI1348" s="165"/>
      <c r="WPJ1348" s="165"/>
      <c r="WPK1348" s="165"/>
      <c r="WPL1348" s="165"/>
      <c r="WPM1348" s="165"/>
      <c r="WPN1348" s="165"/>
      <c r="WPO1348" s="165"/>
      <c r="WPP1348" s="165"/>
      <c r="WPQ1348" s="165"/>
      <c r="WPR1348" s="165"/>
      <c r="WPS1348" s="165"/>
      <c r="WPT1348" s="165"/>
      <c r="WPU1348" s="165"/>
      <c r="WPV1348" s="165"/>
      <c r="WPW1348" s="165"/>
      <c r="WPX1348" s="165"/>
      <c r="WPY1348" s="165"/>
      <c r="WPZ1348" s="165"/>
      <c r="WQA1348" s="165"/>
      <c r="WQB1348" s="165"/>
      <c r="WQC1348" s="165"/>
      <c r="WQD1348" s="165"/>
      <c r="WQE1348" s="165"/>
      <c r="WQF1348" s="165"/>
      <c r="WQG1348" s="165"/>
      <c r="WQH1348" s="165"/>
      <c r="WQI1348" s="165"/>
      <c r="WQJ1348" s="165"/>
      <c r="WQK1348" s="165"/>
      <c r="WQL1348" s="165"/>
      <c r="WQM1348" s="165"/>
      <c r="WQN1348" s="165"/>
      <c r="WQO1348" s="165"/>
      <c r="WQP1348" s="165"/>
      <c r="WQQ1348" s="165"/>
      <c r="WQR1348" s="165"/>
      <c r="WQS1348" s="165"/>
      <c r="WQT1348" s="165"/>
      <c r="WQU1348" s="165"/>
      <c r="WQV1348" s="165"/>
      <c r="WQW1348" s="165"/>
      <c r="WQX1348" s="165"/>
      <c r="WQY1348" s="165"/>
      <c r="WQZ1348" s="165"/>
      <c r="WRA1348" s="165"/>
      <c r="WRB1348" s="165"/>
      <c r="WRC1348" s="165"/>
      <c r="WRD1348" s="165"/>
      <c r="WRE1348" s="165"/>
      <c r="WRF1348" s="165"/>
      <c r="WRG1348" s="165"/>
      <c r="WRH1348" s="165"/>
      <c r="WRI1348" s="165"/>
      <c r="WRJ1348" s="165"/>
      <c r="WRK1348" s="165"/>
      <c r="WRL1348" s="165"/>
      <c r="WRM1348" s="165"/>
      <c r="WRN1348" s="165"/>
      <c r="WRO1348" s="165"/>
      <c r="WRP1348" s="165"/>
      <c r="WRQ1348" s="165"/>
      <c r="WRR1348" s="165"/>
      <c r="WRS1348" s="165"/>
      <c r="WRT1348" s="165"/>
      <c r="WRU1348" s="165"/>
      <c r="WRV1348" s="165"/>
      <c r="WRW1348" s="165"/>
      <c r="WRX1348" s="165"/>
      <c r="WRY1348" s="165"/>
      <c r="WRZ1348" s="165"/>
      <c r="WSA1348" s="165"/>
      <c r="WSB1348" s="165"/>
      <c r="WSC1348" s="165"/>
      <c r="WSD1348" s="165"/>
      <c r="WSE1348" s="165"/>
      <c r="WSF1348" s="165"/>
      <c r="WSG1348" s="165"/>
      <c r="WSH1348" s="165"/>
      <c r="WSI1348" s="165"/>
      <c r="WSJ1348" s="165"/>
      <c r="WSK1348" s="165"/>
      <c r="WSL1348" s="165"/>
      <c r="WSM1348" s="165"/>
      <c r="WSN1348" s="165"/>
      <c r="WSO1348" s="165"/>
      <c r="WSP1348" s="165"/>
      <c r="WSQ1348" s="165"/>
      <c r="WSR1348" s="165"/>
      <c r="WSS1348" s="165"/>
      <c r="WST1348" s="165"/>
      <c r="WSU1348" s="165"/>
      <c r="WSV1348" s="165"/>
      <c r="WSW1348" s="165"/>
      <c r="WSX1348" s="165"/>
      <c r="WSY1348" s="165"/>
      <c r="WSZ1348" s="165"/>
      <c r="WTA1348" s="165"/>
      <c r="WTB1348" s="165"/>
      <c r="WTC1348" s="165"/>
      <c r="WTD1348" s="165"/>
      <c r="WTE1348" s="165"/>
      <c r="WTF1348" s="165"/>
      <c r="WTG1348" s="165"/>
      <c r="WTH1348" s="165"/>
      <c r="WTI1348" s="165"/>
      <c r="WTJ1348" s="165"/>
      <c r="WTK1348" s="165"/>
      <c r="WTL1348" s="165"/>
      <c r="WTM1348" s="165"/>
      <c r="WTN1348" s="165"/>
      <c r="WTO1348" s="165"/>
      <c r="WTP1348" s="165"/>
      <c r="WTQ1348" s="165"/>
      <c r="WTR1348" s="165"/>
      <c r="WTS1348" s="165"/>
      <c r="WTT1348" s="165"/>
      <c r="WTU1348" s="165"/>
      <c r="WTV1348" s="165"/>
      <c r="WTW1348" s="165"/>
      <c r="WTX1348" s="165"/>
      <c r="WTY1348" s="165"/>
      <c r="WTZ1348" s="165"/>
      <c r="WUA1348" s="165"/>
      <c r="WUB1348" s="165"/>
      <c r="WUC1348" s="165"/>
      <c r="WUD1348" s="165"/>
      <c r="WUE1348" s="165"/>
      <c r="WUF1348" s="165"/>
      <c r="WUG1348" s="165"/>
      <c r="WUH1348" s="165"/>
      <c r="WUI1348" s="165"/>
      <c r="WUJ1348" s="165"/>
      <c r="WUK1348" s="165"/>
      <c r="WUL1348" s="165"/>
      <c r="WUM1348" s="165"/>
      <c r="WUN1348" s="165"/>
      <c r="WUO1348" s="165"/>
      <c r="WUP1348" s="165"/>
      <c r="WUQ1348" s="165"/>
      <c r="WUR1348" s="165"/>
      <c r="WUS1348" s="165"/>
      <c r="WUT1348" s="165"/>
      <c r="WUU1348" s="165"/>
      <c r="WUV1348" s="165"/>
      <c r="WUW1348" s="165"/>
      <c r="WUX1348" s="165"/>
      <c r="WUY1348" s="165"/>
      <c r="WUZ1348" s="165"/>
      <c r="WVA1348" s="165"/>
      <c r="WVB1348" s="165"/>
      <c r="WVC1348" s="165"/>
      <c r="WVD1348" s="165"/>
      <c r="WVE1348" s="165"/>
      <c r="WVF1348" s="165"/>
      <c r="WVG1348" s="165"/>
      <c r="WVH1348" s="165"/>
      <c r="WVI1348" s="165"/>
      <c r="WVJ1348" s="165"/>
      <c r="WVK1348" s="165"/>
      <c r="WVL1348" s="165"/>
      <c r="WVM1348" s="165"/>
      <c r="WVN1348" s="165"/>
      <c r="WVO1348" s="165"/>
      <c r="WVP1348" s="165"/>
      <c r="WVQ1348" s="165"/>
      <c r="WVR1348" s="165"/>
      <c r="WVS1348" s="165"/>
      <c r="WVT1348" s="165"/>
      <c r="WVU1348" s="165"/>
      <c r="WVV1348" s="165"/>
      <c r="WVW1348" s="165"/>
      <c r="WVX1348" s="165"/>
      <c r="WVY1348" s="165"/>
      <c r="WVZ1348" s="165"/>
      <c r="WWA1348" s="165"/>
      <c r="WWB1348" s="165"/>
      <c r="WWC1348" s="165"/>
      <c r="WWD1348" s="165"/>
      <c r="WWE1348" s="165"/>
      <c r="WWF1348" s="165"/>
      <c r="WWG1348" s="165"/>
      <c r="WWH1348" s="165"/>
      <c r="WWI1348" s="165"/>
      <c r="WWJ1348" s="165"/>
      <c r="WWK1348" s="165"/>
      <c r="WWL1348" s="165"/>
      <c r="WWM1348" s="165"/>
      <c r="WWN1348" s="165"/>
      <c r="WWO1348" s="165"/>
      <c r="WWP1348" s="165"/>
      <c r="WWQ1348" s="165"/>
      <c r="WWR1348" s="165"/>
      <c r="WWS1348" s="165"/>
      <c r="WWT1348" s="165"/>
      <c r="WWU1348" s="165"/>
      <c r="WWV1348" s="165"/>
      <c r="WWW1348" s="165"/>
      <c r="WWX1348" s="165"/>
      <c r="WWY1348" s="165"/>
      <c r="WWZ1348" s="165"/>
      <c r="WXA1348" s="165"/>
      <c r="WXB1348" s="165"/>
      <c r="WXC1348" s="165"/>
      <c r="WXD1348" s="165"/>
      <c r="WXE1348" s="165"/>
      <c r="WXF1348" s="165"/>
      <c r="WXG1348" s="165"/>
      <c r="WXH1348" s="165"/>
      <c r="WXI1348" s="165"/>
      <c r="WXJ1348" s="165"/>
      <c r="WXK1348" s="165"/>
      <c r="WXL1348" s="165"/>
      <c r="WXM1348" s="165"/>
      <c r="WXN1348" s="165"/>
      <c r="WXO1348" s="165"/>
      <c r="WXP1348" s="165"/>
      <c r="WXQ1348" s="165"/>
      <c r="WXR1348" s="165"/>
      <c r="WXS1348" s="165"/>
      <c r="WXT1348" s="165"/>
      <c r="WXU1348" s="165"/>
      <c r="WXV1348" s="165"/>
      <c r="WXW1348" s="165"/>
      <c r="WXX1348" s="165"/>
      <c r="WXY1348" s="165"/>
      <c r="WXZ1348" s="165"/>
      <c r="WYA1348" s="165"/>
      <c r="WYB1348" s="165"/>
      <c r="WYC1348" s="165"/>
      <c r="WYD1348" s="165"/>
      <c r="WYE1348" s="165"/>
      <c r="WYF1348" s="165"/>
      <c r="WYG1348" s="165"/>
      <c r="WYH1348" s="165"/>
      <c r="WYI1348" s="165"/>
      <c r="WYJ1348" s="165"/>
      <c r="WYK1348" s="165"/>
      <c r="WYL1348" s="165"/>
      <c r="WYM1348" s="165"/>
      <c r="WYN1348" s="165"/>
      <c r="WYO1348" s="165"/>
      <c r="WYP1348" s="165"/>
      <c r="WYQ1348" s="165"/>
      <c r="WYR1348" s="165"/>
      <c r="WYS1348" s="165"/>
      <c r="WYT1348" s="165"/>
      <c r="WYU1348" s="165"/>
      <c r="WYV1348" s="165"/>
      <c r="WYW1348" s="165"/>
      <c r="WYX1348" s="165"/>
      <c r="WYY1348" s="165"/>
      <c r="WYZ1348" s="165"/>
      <c r="WZA1348" s="165"/>
      <c r="WZB1348" s="165"/>
      <c r="WZC1348" s="165"/>
      <c r="WZD1348" s="165"/>
      <c r="WZE1348" s="165"/>
      <c r="WZF1348" s="165"/>
      <c r="WZG1348" s="165"/>
      <c r="WZH1348" s="165"/>
      <c r="WZI1348" s="165"/>
      <c r="WZJ1348" s="165"/>
      <c r="WZK1348" s="165"/>
      <c r="WZL1348" s="165"/>
      <c r="WZM1348" s="165"/>
      <c r="WZN1348" s="165"/>
      <c r="WZO1348" s="165"/>
      <c r="WZP1348" s="165"/>
      <c r="WZQ1348" s="165"/>
      <c r="WZR1348" s="165"/>
      <c r="WZS1348" s="165"/>
      <c r="WZT1348" s="165"/>
      <c r="WZU1348" s="165"/>
      <c r="WZV1348" s="165"/>
      <c r="WZW1348" s="165"/>
      <c r="WZX1348" s="165"/>
      <c r="WZY1348" s="165"/>
      <c r="WZZ1348" s="165"/>
      <c r="XAA1348" s="165"/>
      <c r="XAB1348" s="165"/>
      <c r="XAC1348" s="165"/>
      <c r="XAD1348" s="165"/>
      <c r="XAE1348" s="165"/>
      <c r="XAF1348" s="165"/>
      <c r="XAG1348" s="165"/>
      <c r="XAH1348" s="165"/>
      <c r="XAI1348" s="165"/>
      <c r="XAJ1348" s="165"/>
      <c r="XAK1348" s="165"/>
      <c r="XAL1348" s="165"/>
      <c r="XAM1348" s="165"/>
      <c r="XAN1348" s="165"/>
      <c r="XAO1348" s="165"/>
      <c r="XAP1348" s="165"/>
      <c r="XAQ1348" s="165"/>
      <c r="XAR1348" s="165"/>
      <c r="XAS1348" s="165"/>
      <c r="XAT1348" s="165"/>
      <c r="XAU1348" s="165"/>
      <c r="XAV1348" s="165"/>
      <c r="XAW1348" s="165"/>
      <c r="XAX1348" s="165"/>
      <c r="XAY1348" s="165"/>
      <c r="XAZ1348" s="165"/>
      <c r="XBA1348" s="165"/>
      <c r="XBB1348" s="165"/>
      <c r="XBC1348" s="165"/>
      <c r="XBD1348" s="165"/>
      <c r="XBE1348" s="165"/>
      <c r="XBF1348" s="165"/>
      <c r="XBG1348" s="165"/>
      <c r="XBH1348" s="165"/>
      <c r="XBI1348" s="165"/>
      <c r="XBJ1348" s="165"/>
      <c r="XBK1348" s="165"/>
      <c r="XBL1348" s="165"/>
      <c r="XBM1348" s="165"/>
      <c r="XBN1348" s="165"/>
      <c r="XBO1348" s="165"/>
      <c r="XBP1348" s="165"/>
      <c r="XBQ1348" s="165"/>
      <c r="XBR1348" s="165"/>
      <c r="XBS1348" s="165"/>
      <c r="XBT1348" s="165"/>
      <c r="XBU1348" s="165"/>
      <c r="XBV1348" s="165"/>
      <c r="XBW1348" s="165"/>
      <c r="XBX1348" s="165"/>
      <c r="XBY1348" s="165"/>
      <c r="XBZ1348" s="165"/>
      <c r="XCA1348" s="165"/>
      <c r="XCB1348" s="165"/>
      <c r="XCC1348" s="165"/>
      <c r="XCD1348" s="165"/>
      <c r="XCE1348" s="165"/>
      <c r="XCF1348" s="165"/>
      <c r="XCG1348" s="165"/>
      <c r="XCH1348" s="165"/>
      <c r="XCI1348" s="165"/>
      <c r="XCJ1348" s="165"/>
      <c r="XCK1348" s="165"/>
      <c r="XCL1348" s="165"/>
      <c r="XCM1348" s="165"/>
      <c r="XCN1348" s="165"/>
      <c r="XCO1348" s="165"/>
      <c r="XCP1348" s="165"/>
      <c r="XCQ1348" s="165"/>
      <c r="XCR1348" s="165"/>
      <c r="XCS1348" s="165"/>
      <c r="XCT1348" s="165"/>
      <c r="XCU1348" s="165"/>
      <c r="XCV1348" s="165"/>
      <c r="XCW1348" s="165"/>
      <c r="XCX1348" s="165"/>
      <c r="XCY1348" s="165"/>
      <c r="XCZ1348" s="165"/>
      <c r="XDA1348" s="165"/>
      <c r="XDB1348" s="165"/>
      <c r="XDC1348" s="165"/>
      <c r="XDD1348" s="165"/>
      <c r="XDE1348" s="165"/>
      <c r="XDF1348" s="165"/>
      <c r="XDG1348" s="165"/>
      <c r="XDH1348" s="165"/>
      <c r="XDI1348" s="165"/>
      <c r="XDJ1348" s="165"/>
      <c r="XDK1348" s="165"/>
      <c r="XDL1348" s="165"/>
      <c r="XDM1348" s="165"/>
      <c r="XDN1348" s="165"/>
      <c r="XDO1348" s="165"/>
      <c r="XDP1348" s="165"/>
      <c r="XDQ1348" s="165"/>
      <c r="XDR1348" s="165"/>
      <c r="XDS1348" s="165"/>
      <c r="XDT1348" s="165"/>
      <c r="XDU1348" s="165"/>
      <c r="XDV1348" s="165"/>
      <c r="XDW1348" s="165"/>
      <c r="XDX1348" s="165"/>
      <c r="XDY1348" s="165"/>
      <c r="XDZ1348" s="165"/>
      <c r="XEA1348" s="165"/>
      <c r="XEB1348" s="165"/>
      <c r="XEC1348" s="165"/>
      <c r="XED1348" s="165"/>
      <c r="XEE1348" s="165"/>
    </row>
    <row r="1349" spans="1:16359" s="3" customFormat="1" ht="24.75" customHeight="1">
      <c r="A1349" s="494"/>
      <c r="B1349" s="486"/>
      <c r="C1349" s="322"/>
      <c r="D1349" s="36"/>
      <c r="E1349" s="129" t="s">
        <v>197</v>
      </c>
      <c r="F1349" s="152"/>
      <c r="G1349" s="262"/>
      <c r="H1349" s="97">
        <v>7</v>
      </c>
      <c r="I1349" s="97">
        <v>7.5</v>
      </c>
      <c r="J1349" s="254">
        <v>8</v>
      </c>
      <c r="K1349" s="152"/>
      <c r="L1349" s="152"/>
      <c r="M1349" s="152"/>
      <c r="N1349" s="114"/>
      <c r="O1349" s="104"/>
      <c r="P1349" s="128">
        <f>IF(SUM(G1350:M1352)&gt;0,0.1,0)</f>
        <v>0</v>
      </c>
      <c r="Q1349" s="391"/>
      <c r="R1349" s="735"/>
      <c r="S1349" s="763"/>
      <c r="T1349" s="332"/>
      <c r="U1349" s="332"/>
      <c r="V1349" s="332"/>
      <c r="W1349" s="769"/>
      <c r="X1349" s="553">
        <v>0</v>
      </c>
      <c r="Y1349" s="423"/>
      <c r="Z1349" s="83"/>
      <c r="AA1349" s="84"/>
      <c r="AB1349" s="171"/>
      <c r="AC1349" s="1"/>
      <c r="AD1349" s="2"/>
      <c r="AE1349" s="2"/>
      <c r="AF1349" s="2"/>
      <c r="AG1349" s="2"/>
      <c r="AH1349" s="2"/>
      <c r="AI1349" s="2"/>
      <c r="AJ1349" s="2"/>
      <c r="AK1349" s="122"/>
      <c r="AL1349" s="2"/>
      <c r="AM1349" s="2"/>
      <c r="AN1349" s="2"/>
      <c r="AO1349" s="2"/>
      <c r="AP1349" s="2"/>
      <c r="AQ1349" s="2"/>
      <c r="AR1349" s="2"/>
      <c r="AS1349" s="2"/>
      <c r="AT1349" s="2"/>
      <c r="AU1349" s="2"/>
      <c r="AV1349" s="2"/>
      <c r="AW1349" s="2"/>
      <c r="AX1349" s="2"/>
      <c r="AY1349" s="2"/>
      <c r="AZ1349" s="2"/>
      <c r="BA1349" s="2"/>
      <c r="BB1349" s="2"/>
      <c r="BC1349" s="2"/>
      <c r="BD1349" s="2"/>
      <c r="BE1349" s="2"/>
    </row>
    <row r="1350" spans="1:16359" s="3" customFormat="1" ht="14.25" customHeight="1">
      <c r="A1350" s="508"/>
      <c r="B1350" s="268"/>
      <c r="C1350" s="322"/>
      <c r="D1350" s="268"/>
      <c r="E1350" s="269"/>
      <c r="F1350" s="270"/>
      <c r="G1350" s="271"/>
      <c r="H1350" s="271"/>
      <c r="I1350" s="271"/>
      <c r="J1350" s="271"/>
      <c r="K1350" s="271"/>
      <c r="L1350" s="271"/>
      <c r="M1350" s="397"/>
      <c r="N1350" s="204"/>
      <c r="O1350" s="305"/>
      <c r="P1350" s="397"/>
      <c r="Q1350" s="397"/>
      <c r="R1350" s="739"/>
      <c r="S1350" s="764"/>
      <c r="T1350" s="331"/>
      <c r="U1350" s="331"/>
      <c r="V1350" s="331"/>
      <c r="W1350" s="771" t="s">
        <v>22</v>
      </c>
      <c r="X1350" s="553">
        <v>0</v>
      </c>
      <c r="Y1350" s="423"/>
      <c r="Z1350" s="170"/>
      <c r="AA1350" s="88"/>
      <c r="AB1350" s="171"/>
      <c r="AC1350" s="88"/>
      <c r="AD1350" s="162"/>
      <c r="AE1350" s="162"/>
      <c r="AF1350" s="162"/>
      <c r="AG1350" s="162"/>
      <c r="AH1350" s="162"/>
      <c r="AI1350" s="162"/>
      <c r="AJ1350" s="162"/>
      <c r="AK1350" s="163"/>
      <c r="AL1350" s="162"/>
      <c r="AM1350" s="162"/>
      <c r="AN1350" s="162"/>
      <c r="AO1350" s="162"/>
      <c r="AP1350" s="162"/>
      <c r="AQ1350" s="162"/>
      <c r="AR1350" s="162"/>
      <c r="AS1350" s="162"/>
      <c r="AT1350" s="162"/>
      <c r="AU1350" s="162"/>
      <c r="AV1350" s="162"/>
      <c r="AW1350" s="162"/>
      <c r="AX1350" s="162"/>
      <c r="AY1350" s="162"/>
      <c r="AZ1350" s="162"/>
      <c r="BA1350" s="162"/>
      <c r="BB1350" s="162"/>
      <c r="BC1350" s="162"/>
      <c r="BD1350" s="162"/>
      <c r="BE1350" s="162"/>
      <c r="BF1350" s="165"/>
      <c r="BG1350" s="165"/>
      <c r="BH1350" s="165"/>
      <c r="BI1350" s="165"/>
      <c r="BJ1350" s="165"/>
      <c r="BK1350" s="165"/>
      <c r="BL1350" s="165"/>
      <c r="BM1350" s="165"/>
      <c r="BN1350" s="165"/>
      <c r="BO1350" s="165"/>
      <c r="BP1350" s="165"/>
      <c r="BQ1350" s="165"/>
      <c r="BR1350" s="165"/>
      <c r="BS1350" s="165"/>
      <c r="BT1350" s="165"/>
      <c r="BU1350" s="165"/>
      <c r="BV1350" s="165"/>
      <c r="BW1350" s="165"/>
      <c r="BX1350" s="165"/>
      <c r="BY1350" s="165"/>
      <c r="BZ1350" s="165"/>
      <c r="CA1350" s="165"/>
      <c r="CB1350" s="165"/>
      <c r="CC1350" s="165"/>
      <c r="CD1350" s="165"/>
      <c r="CE1350" s="165"/>
      <c r="CF1350" s="165"/>
      <c r="CG1350" s="165"/>
      <c r="CH1350" s="165"/>
      <c r="CI1350" s="165"/>
      <c r="CJ1350" s="165"/>
      <c r="CK1350" s="165"/>
      <c r="CL1350" s="165"/>
      <c r="CM1350" s="165"/>
      <c r="CN1350" s="165"/>
      <c r="CO1350" s="165"/>
      <c r="CP1350" s="165"/>
      <c r="CQ1350" s="165"/>
      <c r="CR1350" s="165"/>
      <c r="CS1350" s="165"/>
      <c r="CT1350" s="165"/>
      <c r="CU1350" s="165"/>
      <c r="CV1350" s="165"/>
      <c r="CW1350" s="165"/>
      <c r="CX1350" s="165"/>
      <c r="CY1350" s="165"/>
      <c r="CZ1350" s="165"/>
      <c r="DA1350" s="165"/>
      <c r="DB1350" s="165"/>
      <c r="DC1350" s="165"/>
      <c r="DD1350" s="165"/>
      <c r="DE1350" s="165"/>
      <c r="DF1350" s="165"/>
      <c r="DG1350" s="165"/>
      <c r="DH1350" s="165"/>
      <c r="DI1350" s="165"/>
      <c r="DJ1350" s="165"/>
      <c r="DK1350" s="165"/>
      <c r="DL1350" s="165"/>
      <c r="DM1350" s="165"/>
      <c r="DN1350" s="165"/>
      <c r="DO1350" s="165"/>
      <c r="DP1350" s="165"/>
      <c r="DQ1350" s="165"/>
      <c r="DR1350" s="165"/>
      <c r="DS1350" s="165"/>
      <c r="DT1350" s="165"/>
      <c r="DU1350" s="165"/>
      <c r="DV1350" s="165"/>
      <c r="DW1350" s="165"/>
      <c r="DX1350" s="165"/>
      <c r="DY1350" s="165"/>
      <c r="DZ1350" s="165"/>
      <c r="EA1350" s="165"/>
      <c r="EB1350" s="165"/>
      <c r="EC1350" s="165"/>
      <c r="ED1350" s="165"/>
      <c r="EE1350" s="165"/>
      <c r="EF1350" s="165"/>
      <c r="EG1350" s="165"/>
      <c r="EH1350" s="165"/>
      <c r="EI1350" s="165"/>
      <c r="EJ1350" s="165"/>
      <c r="EK1350" s="165"/>
      <c r="EL1350" s="165"/>
      <c r="EM1350" s="165"/>
      <c r="EN1350" s="165"/>
      <c r="EO1350" s="165"/>
      <c r="EP1350" s="165"/>
      <c r="EQ1350" s="165"/>
      <c r="ER1350" s="165"/>
      <c r="ES1350" s="165"/>
      <c r="ET1350" s="165"/>
      <c r="EU1350" s="165"/>
      <c r="EV1350" s="165"/>
      <c r="EW1350" s="165"/>
      <c r="EX1350" s="165"/>
      <c r="EY1350" s="165"/>
      <c r="EZ1350" s="165"/>
      <c r="FA1350" s="165"/>
      <c r="FB1350" s="165"/>
      <c r="FC1350" s="165"/>
      <c r="FD1350" s="165"/>
      <c r="FE1350" s="165"/>
      <c r="FF1350" s="165"/>
      <c r="FG1350" s="165"/>
      <c r="FH1350" s="165"/>
      <c r="FI1350" s="165"/>
      <c r="FJ1350" s="165"/>
      <c r="FK1350" s="165"/>
      <c r="FL1350" s="165"/>
      <c r="FM1350" s="165"/>
      <c r="FN1350" s="165"/>
      <c r="FO1350" s="165"/>
      <c r="FP1350" s="165"/>
      <c r="FQ1350" s="165"/>
      <c r="FR1350" s="165"/>
      <c r="FS1350" s="165"/>
      <c r="FT1350" s="165"/>
      <c r="FU1350" s="165"/>
      <c r="FV1350" s="165"/>
      <c r="FW1350" s="165"/>
      <c r="FX1350" s="165"/>
      <c r="FY1350" s="165"/>
      <c r="FZ1350" s="165"/>
      <c r="GA1350" s="165"/>
      <c r="GB1350" s="165"/>
      <c r="GC1350" s="165"/>
      <c r="GD1350" s="165"/>
      <c r="GE1350" s="165"/>
      <c r="GF1350" s="165"/>
      <c r="GG1350" s="165"/>
      <c r="GH1350" s="165"/>
      <c r="GI1350" s="165"/>
      <c r="GJ1350" s="165"/>
      <c r="GK1350" s="165"/>
      <c r="GL1350" s="165"/>
      <c r="GM1350" s="165"/>
      <c r="GN1350" s="165"/>
      <c r="GO1350" s="165"/>
      <c r="GP1350" s="165"/>
      <c r="GQ1350" s="165"/>
      <c r="GR1350" s="165"/>
      <c r="GS1350" s="165"/>
      <c r="GT1350" s="165"/>
      <c r="GU1350" s="165"/>
      <c r="GV1350" s="165"/>
      <c r="GW1350" s="165"/>
      <c r="GX1350" s="165"/>
      <c r="GY1350" s="165"/>
      <c r="GZ1350" s="165"/>
      <c r="HA1350" s="165"/>
      <c r="HB1350" s="165"/>
      <c r="HC1350" s="165"/>
      <c r="HD1350" s="165"/>
      <c r="HE1350" s="165"/>
      <c r="HF1350" s="165"/>
      <c r="HG1350" s="165"/>
      <c r="HH1350" s="165"/>
      <c r="HI1350" s="165"/>
      <c r="HJ1350" s="165"/>
      <c r="HK1350" s="165"/>
      <c r="HL1350" s="165"/>
      <c r="HM1350" s="165"/>
      <c r="HN1350" s="165"/>
      <c r="HO1350" s="165"/>
      <c r="HP1350" s="165"/>
      <c r="HQ1350" s="165"/>
      <c r="HR1350" s="165"/>
      <c r="HS1350" s="165"/>
      <c r="HT1350" s="165"/>
      <c r="HU1350" s="165"/>
      <c r="HV1350" s="165"/>
      <c r="HW1350" s="165"/>
      <c r="HX1350" s="165"/>
      <c r="HY1350" s="165"/>
      <c r="HZ1350" s="165"/>
      <c r="IA1350" s="165"/>
      <c r="IB1350" s="165"/>
      <c r="IC1350" s="165"/>
      <c r="ID1350" s="165"/>
      <c r="IE1350" s="165"/>
      <c r="IF1350" s="165"/>
      <c r="IG1350" s="165"/>
      <c r="IH1350" s="165"/>
      <c r="II1350" s="165"/>
      <c r="IJ1350" s="165"/>
      <c r="IK1350" s="165"/>
      <c r="IL1350" s="165"/>
      <c r="IM1350" s="165"/>
      <c r="IN1350" s="165"/>
      <c r="IO1350" s="165"/>
      <c r="IP1350" s="165"/>
      <c r="IQ1350" s="165"/>
      <c r="IR1350" s="165"/>
      <c r="IS1350" s="165"/>
      <c r="IT1350" s="165"/>
      <c r="IU1350" s="165"/>
      <c r="IV1350" s="165"/>
      <c r="IW1350" s="165"/>
      <c r="IX1350" s="165"/>
      <c r="IY1350" s="165"/>
      <c r="IZ1350" s="165"/>
      <c r="JA1350" s="165"/>
      <c r="JB1350" s="165"/>
      <c r="JC1350" s="165"/>
      <c r="JD1350" s="165"/>
      <c r="JE1350" s="165"/>
      <c r="JF1350" s="165"/>
      <c r="JG1350" s="165"/>
      <c r="JH1350" s="165"/>
      <c r="JI1350" s="165"/>
      <c r="JJ1350" s="165"/>
      <c r="JK1350" s="165"/>
      <c r="JL1350" s="165"/>
      <c r="JM1350" s="165"/>
      <c r="JN1350" s="165"/>
      <c r="JO1350" s="165"/>
      <c r="JP1350" s="165"/>
      <c r="JQ1350" s="165"/>
      <c r="JR1350" s="165"/>
      <c r="JS1350" s="165"/>
      <c r="JT1350" s="165"/>
      <c r="JU1350" s="165"/>
      <c r="JV1350" s="165"/>
      <c r="JW1350" s="165"/>
      <c r="JX1350" s="165"/>
      <c r="JY1350" s="165"/>
      <c r="JZ1350" s="165"/>
      <c r="KA1350" s="165"/>
      <c r="KB1350" s="165"/>
      <c r="KC1350" s="165"/>
      <c r="KD1350" s="165"/>
      <c r="KE1350" s="165"/>
      <c r="KF1350" s="165"/>
      <c r="KG1350" s="165"/>
      <c r="KH1350" s="165"/>
      <c r="KI1350" s="165"/>
      <c r="KJ1350" s="165"/>
      <c r="KK1350" s="165"/>
      <c r="KL1350" s="165"/>
      <c r="KM1350" s="165"/>
      <c r="KN1350" s="165"/>
      <c r="KO1350" s="165"/>
      <c r="KP1350" s="165"/>
      <c r="KQ1350" s="165"/>
      <c r="KR1350" s="165"/>
      <c r="KS1350" s="165"/>
      <c r="KT1350" s="165"/>
      <c r="KU1350" s="165"/>
      <c r="KV1350" s="165"/>
      <c r="KW1350" s="165"/>
      <c r="KX1350" s="165"/>
      <c r="KY1350" s="165"/>
      <c r="KZ1350" s="165"/>
      <c r="LA1350" s="165"/>
      <c r="LB1350" s="165"/>
      <c r="LC1350" s="165"/>
      <c r="LD1350" s="165"/>
      <c r="LE1350" s="165"/>
      <c r="LF1350" s="165"/>
      <c r="LG1350" s="165"/>
      <c r="LH1350" s="165"/>
      <c r="LI1350" s="165"/>
      <c r="LJ1350" s="165"/>
      <c r="LK1350" s="165"/>
      <c r="LL1350" s="165"/>
      <c r="LM1350" s="165"/>
      <c r="LN1350" s="165"/>
      <c r="LO1350" s="165"/>
      <c r="LP1350" s="165"/>
      <c r="LQ1350" s="165"/>
      <c r="LR1350" s="165"/>
      <c r="LS1350" s="165"/>
      <c r="LT1350" s="165"/>
      <c r="LU1350" s="165"/>
      <c r="LV1350" s="165"/>
      <c r="LW1350" s="165"/>
      <c r="LX1350" s="165"/>
      <c r="LY1350" s="165"/>
      <c r="LZ1350" s="165"/>
      <c r="MA1350" s="165"/>
      <c r="MB1350" s="165"/>
      <c r="MC1350" s="165"/>
      <c r="MD1350" s="165"/>
      <c r="ME1350" s="165"/>
      <c r="MF1350" s="165"/>
      <c r="MG1350" s="165"/>
      <c r="MH1350" s="165"/>
      <c r="MI1350" s="165"/>
      <c r="MJ1350" s="165"/>
      <c r="MK1350" s="165"/>
      <c r="ML1350" s="165"/>
      <c r="MM1350" s="165"/>
      <c r="MN1350" s="165"/>
      <c r="MO1350" s="165"/>
      <c r="MP1350" s="165"/>
      <c r="MQ1350" s="165"/>
      <c r="MR1350" s="165"/>
      <c r="MS1350" s="165"/>
      <c r="MT1350" s="165"/>
      <c r="MU1350" s="165"/>
      <c r="MV1350" s="165"/>
      <c r="MW1350" s="165"/>
      <c r="MX1350" s="165"/>
      <c r="MY1350" s="165"/>
      <c r="MZ1350" s="165"/>
      <c r="NA1350" s="165"/>
      <c r="NB1350" s="165"/>
      <c r="NC1350" s="165"/>
      <c r="ND1350" s="165"/>
      <c r="NE1350" s="165"/>
      <c r="NF1350" s="165"/>
      <c r="NG1350" s="165"/>
      <c r="NH1350" s="165"/>
      <c r="NI1350" s="165"/>
      <c r="NJ1350" s="165"/>
      <c r="NK1350" s="165"/>
      <c r="NL1350" s="165"/>
      <c r="NM1350" s="165"/>
      <c r="NN1350" s="165"/>
      <c r="NO1350" s="165"/>
      <c r="NP1350" s="165"/>
      <c r="NQ1350" s="165"/>
      <c r="NR1350" s="165"/>
      <c r="NS1350" s="165"/>
      <c r="NT1350" s="165"/>
      <c r="NU1350" s="165"/>
      <c r="NV1350" s="165"/>
      <c r="NW1350" s="165"/>
      <c r="NX1350" s="165"/>
      <c r="NY1350" s="165"/>
      <c r="NZ1350" s="165"/>
      <c r="OA1350" s="165"/>
      <c r="OB1350" s="165"/>
      <c r="OC1350" s="165"/>
      <c r="OD1350" s="165"/>
      <c r="OE1350" s="165"/>
      <c r="OF1350" s="165"/>
      <c r="OG1350" s="165"/>
      <c r="OH1350" s="165"/>
      <c r="OI1350" s="165"/>
      <c r="OJ1350" s="165"/>
      <c r="OK1350" s="165"/>
      <c r="OL1350" s="165"/>
      <c r="OM1350" s="165"/>
      <c r="ON1350" s="165"/>
      <c r="OO1350" s="165"/>
      <c r="OP1350" s="165"/>
      <c r="OQ1350" s="165"/>
      <c r="OR1350" s="165"/>
      <c r="OS1350" s="165"/>
      <c r="OT1350" s="165"/>
      <c r="OU1350" s="165"/>
      <c r="OV1350" s="165"/>
      <c r="OW1350" s="165"/>
      <c r="OX1350" s="165"/>
      <c r="OY1350" s="165"/>
      <c r="OZ1350" s="165"/>
      <c r="PA1350" s="165"/>
      <c r="PB1350" s="165"/>
      <c r="PC1350" s="165"/>
      <c r="PD1350" s="165"/>
      <c r="PE1350" s="165"/>
      <c r="PF1350" s="165"/>
      <c r="PG1350" s="165"/>
      <c r="PH1350" s="165"/>
      <c r="PI1350" s="165"/>
      <c r="PJ1350" s="165"/>
      <c r="PK1350" s="165"/>
      <c r="PL1350" s="165"/>
      <c r="PM1350" s="165"/>
      <c r="PN1350" s="165"/>
      <c r="PO1350" s="165"/>
      <c r="PP1350" s="165"/>
      <c r="PQ1350" s="165"/>
      <c r="PR1350" s="165"/>
      <c r="PS1350" s="165"/>
      <c r="PT1350" s="165"/>
      <c r="PU1350" s="165"/>
      <c r="PV1350" s="165"/>
      <c r="PW1350" s="165"/>
      <c r="PX1350" s="165"/>
      <c r="PY1350" s="165"/>
      <c r="PZ1350" s="165"/>
      <c r="QA1350" s="165"/>
      <c r="QB1350" s="165"/>
      <c r="QC1350" s="165"/>
      <c r="QD1350" s="165"/>
      <c r="QE1350" s="165"/>
      <c r="QF1350" s="165"/>
      <c r="QG1350" s="165"/>
      <c r="QH1350" s="165"/>
      <c r="QI1350" s="165"/>
      <c r="QJ1350" s="165"/>
      <c r="QK1350" s="165"/>
      <c r="QL1350" s="165"/>
      <c r="QM1350" s="165"/>
      <c r="QN1350" s="165"/>
      <c r="QO1350" s="165"/>
      <c r="QP1350" s="165"/>
      <c r="QQ1350" s="165"/>
      <c r="QR1350" s="165"/>
      <c r="QS1350" s="165"/>
      <c r="QT1350" s="165"/>
      <c r="QU1350" s="165"/>
      <c r="QV1350" s="165"/>
      <c r="QW1350" s="165"/>
      <c r="QX1350" s="165"/>
      <c r="QY1350" s="165"/>
      <c r="QZ1350" s="165"/>
      <c r="RA1350" s="165"/>
      <c r="RB1350" s="165"/>
      <c r="RC1350" s="165"/>
      <c r="RD1350" s="165"/>
      <c r="RE1350" s="165"/>
      <c r="RF1350" s="165"/>
      <c r="RG1350" s="165"/>
      <c r="RH1350" s="165"/>
      <c r="RI1350" s="165"/>
      <c r="RJ1350" s="165"/>
      <c r="RK1350" s="165"/>
      <c r="RL1350" s="165"/>
      <c r="RM1350" s="165"/>
      <c r="RN1350" s="165"/>
      <c r="RO1350" s="165"/>
      <c r="RP1350" s="165"/>
      <c r="RQ1350" s="165"/>
      <c r="RR1350" s="165"/>
      <c r="RS1350" s="165"/>
      <c r="RT1350" s="165"/>
      <c r="RU1350" s="165"/>
      <c r="RV1350" s="165"/>
      <c r="RW1350" s="165"/>
      <c r="RX1350" s="165"/>
      <c r="RY1350" s="165"/>
      <c r="RZ1350" s="165"/>
      <c r="SA1350" s="165"/>
      <c r="SB1350" s="165"/>
      <c r="SC1350" s="165"/>
      <c r="SD1350" s="165"/>
      <c r="SE1350" s="165"/>
      <c r="SF1350" s="165"/>
      <c r="SG1350" s="165"/>
      <c r="SH1350" s="165"/>
      <c r="SI1350" s="165"/>
      <c r="SJ1350" s="165"/>
      <c r="SK1350" s="165"/>
      <c r="SL1350" s="165"/>
      <c r="SM1350" s="165"/>
      <c r="SN1350" s="165"/>
      <c r="SO1350" s="165"/>
      <c r="SP1350" s="165"/>
      <c r="SQ1350" s="165"/>
      <c r="SR1350" s="165"/>
      <c r="SS1350" s="165"/>
      <c r="ST1350" s="165"/>
      <c r="SU1350" s="165"/>
      <c r="SV1350" s="165"/>
      <c r="SW1350" s="165"/>
      <c r="SX1350" s="165"/>
      <c r="SY1350" s="165"/>
      <c r="SZ1350" s="165"/>
      <c r="TA1350" s="165"/>
      <c r="TB1350" s="165"/>
      <c r="TC1350" s="165"/>
      <c r="TD1350" s="165"/>
      <c r="TE1350" s="165"/>
      <c r="TF1350" s="165"/>
      <c r="TG1350" s="165"/>
      <c r="TH1350" s="165"/>
      <c r="TI1350" s="165"/>
      <c r="TJ1350" s="165"/>
      <c r="TK1350" s="165"/>
      <c r="TL1350" s="165"/>
      <c r="TM1350" s="165"/>
      <c r="TN1350" s="165"/>
      <c r="TO1350" s="165"/>
      <c r="TP1350" s="165"/>
      <c r="TQ1350" s="165"/>
      <c r="TR1350" s="165"/>
      <c r="TS1350" s="165"/>
      <c r="TT1350" s="165"/>
      <c r="TU1350" s="165"/>
      <c r="TV1350" s="165"/>
      <c r="TW1350" s="165"/>
      <c r="TX1350" s="165"/>
      <c r="TY1350" s="165"/>
      <c r="TZ1350" s="165"/>
      <c r="UA1350" s="165"/>
      <c r="UB1350" s="165"/>
      <c r="UC1350" s="165"/>
      <c r="UD1350" s="165"/>
      <c r="UE1350" s="165"/>
      <c r="UF1350" s="165"/>
      <c r="UG1350" s="165"/>
      <c r="UH1350" s="165"/>
      <c r="UI1350" s="165"/>
      <c r="UJ1350" s="165"/>
      <c r="UK1350" s="165"/>
      <c r="UL1350" s="165"/>
      <c r="UM1350" s="165"/>
      <c r="UN1350" s="165"/>
      <c r="UO1350" s="165"/>
      <c r="UP1350" s="165"/>
      <c r="UQ1350" s="165"/>
      <c r="UR1350" s="165"/>
      <c r="US1350" s="165"/>
      <c r="UT1350" s="165"/>
      <c r="UU1350" s="165"/>
      <c r="UV1350" s="165"/>
      <c r="UW1350" s="165"/>
      <c r="UX1350" s="165"/>
      <c r="UY1350" s="165"/>
      <c r="UZ1350" s="165"/>
      <c r="VA1350" s="165"/>
      <c r="VB1350" s="165"/>
      <c r="VC1350" s="165"/>
      <c r="VD1350" s="165"/>
      <c r="VE1350" s="165"/>
      <c r="VF1350" s="165"/>
      <c r="VG1350" s="165"/>
      <c r="VH1350" s="165"/>
      <c r="VI1350" s="165"/>
      <c r="VJ1350" s="165"/>
      <c r="VK1350" s="165"/>
      <c r="VL1350" s="165"/>
      <c r="VM1350" s="165"/>
      <c r="VN1350" s="165"/>
      <c r="VO1350" s="165"/>
      <c r="VP1350" s="165"/>
      <c r="VQ1350" s="165"/>
      <c r="VR1350" s="165"/>
      <c r="VS1350" s="165"/>
      <c r="VT1350" s="165"/>
      <c r="VU1350" s="165"/>
      <c r="VV1350" s="165"/>
      <c r="VW1350" s="165"/>
      <c r="VX1350" s="165"/>
      <c r="VY1350" s="165"/>
      <c r="VZ1350" s="165"/>
      <c r="WA1350" s="165"/>
      <c r="WB1350" s="165"/>
      <c r="WC1350" s="165"/>
      <c r="WD1350" s="165"/>
      <c r="WE1350" s="165"/>
      <c r="WF1350" s="165"/>
      <c r="WG1350" s="165"/>
      <c r="WH1350" s="165"/>
      <c r="WI1350" s="165"/>
      <c r="WJ1350" s="165"/>
      <c r="WK1350" s="165"/>
      <c r="WL1350" s="165"/>
      <c r="WM1350" s="165"/>
      <c r="WN1350" s="165"/>
      <c r="WO1350" s="165"/>
      <c r="WP1350" s="165"/>
      <c r="WQ1350" s="165"/>
      <c r="WR1350" s="165"/>
      <c r="WS1350" s="165"/>
      <c r="WT1350" s="165"/>
      <c r="WU1350" s="165"/>
      <c r="WV1350" s="165"/>
      <c r="WW1350" s="165"/>
      <c r="WX1350" s="165"/>
      <c r="WY1350" s="165"/>
      <c r="WZ1350" s="165"/>
      <c r="XA1350" s="165"/>
      <c r="XB1350" s="165"/>
      <c r="XC1350" s="165"/>
      <c r="XD1350" s="165"/>
      <c r="XE1350" s="165"/>
      <c r="XF1350" s="165"/>
      <c r="XG1350" s="165"/>
      <c r="XH1350" s="165"/>
      <c r="XI1350" s="165"/>
      <c r="XJ1350" s="165"/>
      <c r="XK1350" s="165"/>
      <c r="XL1350" s="165"/>
      <c r="XM1350" s="165"/>
      <c r="XN1350" s="165"/>
      <c r="XO1350" s="165"/>
      <c r="XP1350" s="165"/>
      <c r="XQ1350" s="165"/>
      <c r="XR1350" s="165"/>
      <c r="XS1350" s="165"/>
      <c r="XT1350" s="165"/>
      <c r="XU1350" s="165"/>
      <c r="XV1350" s="165"/>
      <c r="XW1350" s="165"/>
      <c r="XX1350" s="165"/>
      <c r="XY1350" s="165"/>
      <c r="XZ1350" s="165"/>
      <c r="YA1350" s="165"/>
      <c r="YB1350" s="165"/>
      <c r="YC1350" s="165"/>
      <c r="YD1350" s="165"/>
      <c r="YE1350" s="165"/>
      <c r="YF1350" s="165"/>
      <c r="YG1350" s="165"/>
      <c r="YH1350" s="165"/>
      <c r="YI1350" s="165"/>
      <c r="YJ1350" s="165"/>
      <c r="YK1350" s="165"/>
      <c r="YL1350" s="165"/>
      <c r="YM1350" s="165"/>
      <c r="YN1350" s="165"/>
      <c r="YO1350" s="165"/>
      <c r="YP1350" s="165"/>
      <c r="YQ1350" s="165"/>
      <c r="YR1350" s="165"/>
      <c r="YS1350" s="165"/>
      <c r="YT1350" s="165"/>
      <c r="YU1350" s="165"/>
      <c r="YV1350" s="165"/>
      <c r="YW1350" s="165"/>
      <c r="YX1350" s="165"/>
      <c r="YY1350" s="165"/>
      <c r="YZ1350" s="165"/>
      <c r="ZA1350" s="165"/>
      <c r="ZB1350" s="165"/>
      <c r="ZC1350" s="165"/>
      <c r="ZD1350" s="165"/>
      <c r="ZE1350" s="165"/>
      <c r="ZF1350" s="165"/>
      <c r="ZG1350" s="165"/>
      <c r="ZH1350" s="165"/>
      <c r="ZI1350" s="165"/>
      <c r="ZJ1350" s="165"/>
      <c r="ZK1350" s="165"/>
      <c r="ZL1350" s="165"/>
      <c r="ZM1350" s="165"/>
      <c r="ZN1350" s="165"/>
      <c r="ZO1350" s="165"/>
      <c r="ZP1350" s="165"/>
      <c r="ZQ1350" s="165"/>
      <c r="ZR1350" s="165"/>
      <c r="ZS1350" s="165"/>
      <c r="ZT1350" s="165"/>
      <c r="ZU1350" s="165"/>
      <c r="ZV1350" s="165"/>
      <c r="ZW1350" s="165"/>
      <c r="ZX1350" s="165"/>
      <c r="ZY1350" s="165"/>
      <c r="ZZ1350" s="165"/>
      <c r="AAA1350" s="165"/>
      <c r="AAB1350" s="165"/>
      <c r="AAC1350" s="165"/>
      <c r="AAD1350" s="165"/>
      <c r="AAE1350" s="165"/>
      <c r="AAF1350" s="165"/>
      <c r="AAG1350" s="165"/>
      <c r="AAH1350" s="165"/>
      <c r="AAI1350" s="165"/>
      <c r="AAJ1350" s="165"/>
      <c r="AAK1350" s="165"/>
      <c r="AAL1350" s="165"/>
      <c r="AAM1350" s="165"/>
      <c r="AAN1350" s="165"/>
      <c r="AAO1350" s="165"/>
      <c r="AAP1350" s="165"/>
      <c r="AAQ1350" s="165"/>
      <c r="AAR1350" s="165"/>
      <c r="AAS1350" s="165"/>
      <c r="AAT1350" s="165"/>
      <c r="AAU1350" s="165"/>
      <c r="AAV1350" s="165"/>
      <c r="AAW1350" s="165"/>
      <c r="AAX1350" s="165"/>
      <c r="AAY1350" s="165"/>
      <c r="AAZ1350" s="165"/>
      <c r="ABA1350" s="165"/>
      <c r="ABB1350" s="165"/>
      <c r="ABC1350" s="165"/>
      <c r="ABD1350" s="165"/>
      <c r="ABE1350" s="165"/>
      <c r="ABF1350" s="165"/>
      <c r="ABG1350" s="165"/>
      <c r="ABH1350" s="165"/>
      <c r="ABI1350" s="165"/>
      <c r="ABJ1350" s="165"/>
      <c r="ABK1350" s="165"/>
      <c r="ABL1350" s="165"/>
      <c r="ABM1350" s="165"/>
      <c r="ABN1350" s="165"/>
      <c r="ABO1350" s="165"/>
      <c r="ABP1350" s="165"/>
      <c r="ABQ1350" s="165"/>
      <c r="ABR1350" s="165"/>
      <c r="ABS1350" s="165"/>
      <c r="ABT1350" s="165"/>
      <c r="ABU1350" s="165"/>
      <c r="ABV1350" s="165"/>
      <c r="ABW1350" s="165"/>
      <c r="ABX1350" s="165"/>
      <c r="ABY1350" s="165"/>
      <c r="ABZ1350" s="165"/>
      <c r="ACA1350" s="165"/>
      <c r="ACB1350" s="165"/>
      <c r="ACC1350" s="165"/>
      <c r="ACD1350" s="165"/>
      <c r="ACE1350" s="165"/>
      <c r="ACF1350" s="165"/>
      <c r="ACG1350" s="165"/>
      <c r="ACH1350" s="165"/>
      <c r="ACI1350" s="165"/>
      <c r="ACJ1350" s="165"/>
      <c r="ACK1350" s="165"/>
      <c r="ACL1350" s="165"/>
      <c r="ACM1350" s="165"/>
      <c r="ACN1350" s="165"/>
      <c r="ACO1350" s="165"/>
      <c r="ACP1350" s="165"/>
      <c r="ACQ1350" s="165"/>
      <c r="ACR1350" s="165"/>
      <c r="ACS1350" s="165"/>
      <c r="ACT1350" s="165"/>
      <c r="ACU1350" s="165"/>
      <c r="ACV1350" s="165"/>
      <c r="ACW1350" s="165"/>
      <c r="ACX1350" s="165"/>
      <c r="ACY1350" s="165"/>
      <c r="ACZ1350" s="165"/>
      <c r="ADA1350" s="165"/>
      <c r="ADB1350" s="165"/>
      <c r="ADC1350" s="165"/>
      <c r="ADD1350" s="165"/>
      <c r="ADE1350" s="165"/>
      <c r="ADF1350" s="165"/>
      <c r="ADG1350" s="165"/>
      <c r="ADH1350" s="165"/>
      <c r="ADI1350" s="165"/>
      <c r="ADJ1350" s="165"/>
      <c r="ADK1350" s="165"/>
      <c r="ADL1350" s="165"/>
      <c r="ADM1350" s="165"/>
      <c r="ADN1350" s="165"/>
      <c r="ADO1350" s="165"/>
      <c r="ADP1350" s="165"/>
      <c r="ADQ1350" s="165"/>
      <c r="ADR1350" s="165"/>
      <c r="ADS1350" s="165"/>
      <c r="ADT1350" s="165"/>
      <c r="ADU1350" s="165"/>
      <c r="ADV1350" s="165"/>
      <c r="ADW1350" s="165"/>
      <c r="ADX1350" s="165"/>
      <c r="ADY1350" s="165"/>
      <c r="ADZ1350" s="165"/>
      <c r="AEA1350" s="165"/>
      <c r="AEB1350" s="165"/>
      <c r="AEC1350" s="165"/>
      <c r="AED1350" s="165"/>
      <c r="AEE1350" s="165"/>
      <c r="AEF1350" s="165"/>
      <c r="AEG1350" s="165"/>
      <c r="AEH1350" s="165"/>
      <c r="AEI1350" s="165"/>
      <c r="AEJ1350" s="165"/>
      <c r="AEK1350" s="165"/>
      <c r="AEL1350" s="165"/>
      <c r="AEM1350" s="165"/>
      <c r="AEN1350" s="165"/>
      <c r="AEO1350" s="165"/>
      <c r="AEP1350" s="165"/>
      <c r="AEQ1350" s="165"/>
      <c r="AER1350" s="165"/>
      <c r="AES1350" s="165"/>
      <c r="AET1350" s="165"/>
      <c r="AEU1350" s="165"/>
      <c r="AEV1350" s="165"/>
      <c r="AEW1350" s="165"/>
      <c r="AEX1350" s="165"/>
      <c r="AEY1350" s="165"/>
      <c r="AEZ1350" s="165"/>
      <c r="AFA1350" s="165"/>
      <c r="AFB1350" s="165"/>
      <c r="AFC1350" s="165"/>
      <c r="AFD1350" s="165"/>
      <c r="AFE1350" s="165"/>
      <c r="AFF1350" s="165"/>
      <c r="AFG1350" s="165"/>
      <c r="AFH1350" s="165"/>
      <c r="AFI1350" s="165"/>
      <c r="AFJ1350" s="165"/>
      <c r="AFK1350" s="165"/>
      <c r="AFL1350" s="165"/>
      <c r="AFM1350" s="165"/>
      <c r="AFN1350" s="165"/>
      <c r="AFO1350" s="165"/>
      <c r="AFP1350" s="165"/>
      <c r="AFQ1350" s="165"/>
      <c r="AFR1350" s="165"/>
      <c r="AFS1350" s="165"/>
      <c r="AFT1350" s="165"/>
      <c r="AFU1350" s="165"/>
      <c r="AFV1350" s="165"/>
      <c r="AFW1350" s="165"/>
      <c r="AFX1350" s="165"/>
      <c r="AFY1350" s="165"/>
      <c r="AFZ1350" s="165"/>
      <c r="AGA1350" s="165"/>
      <c r="AGB1350" s="165"/>
      <c r="AGC1350" s="165"/>
      <c r="AGD1350" s="165"/>
      <c r="AGE1350" s="165"/>
      <c r="AGF1350" s="165"/>
      <c r="AGG1350" s="165"/>
      <c r="AGH1350" s="165"/>
      <c r="AGI1350" s="165"/>
      <c r="AGJ1350" s="165"/>
      <c r="AGK1350" s="165"/>
      <c r="AGL1350" s="165"/>
      <c r="AGM1350" s="165"/>
      <c r="AGN1350" s="165"/>
      <c r="AGO1350" s="165"/>
      <c r="AGP1350" s="165"/>
      <c r="AGQ1350" s="165"/>
      <c r="AGR1350" s="165"/>
      <c r="AGS1350" s="165"/>
      <c r="AGT1350" s="165"/>
      <c r="AGU1350" s="165"/>
      <c r="AGV1350" s="165"/>
      <c r="AGW1350" s="165"/>
      <c r="AGX1350" s="165"/>
      <c r="AGY1350" s="165"/>
      <c r="AGZ1350" s="165"/>
      <c r="AHA1350" s="165"/>
      <c r="AHB1350" s="165"/>
      <c r="AHC1350" s="165"/>
      <c r="AHD1350" s="165"/>
      <c r="AHE1350" s="165"/>
      <c r="AHF1350" s="165"/>
      <c r="AHG1350" s="165"/>
      <c r="AHH1350" s="165"/>
      <c r="AHI1350" s="165"/>
      <c r="AHJ1350" s="165"/>
      <c r="AHK1350" s="165"/>
      <c r="AHL1350" s="165"/>
      <c r="AHM1350" s="165"/>
      <c r="AHN1350" s="165"/>
      <c r="AHO1350" s="165"/>
      <c r="AHP1350" s="165"/>
      <c r="AHQ1350" s="165"/>
      <c r="AHR1350" s="165"/>
      <c r="AHS1350" s="165"/>
      <c r="AHT1350" s="165"/>
      <c r="AHU1350" s="165"/>
      <c r="AHV1350" s="165"/>
      <c r="AHW1350" s="165"/>
      <c r="AHX1350" s="165"/>
      <c r="AHY1350" s="165"/>
      <c r="AHZ1350" s="165"/>
      <c r="AIA1350" s="165"/>
      <c r="AIB1350" s="165"/>
      <c r="AIC1350" s="165"/>
      <c r="AID1350" s="165"/>
      <c r="AIE1350" s="165"/>
      <c r="AIF1350" s="165"/>
      <c r="AIG1350" s="165"/>
      <c r="AIH1350" s="165"/>
      <c r="AII1350" s="165"/>
      <c r="AIJ1350" s="165"/>
      <c r="AIK1350" s="165"/>
      <c r="AIL1350" s="165"/>
      <c r="AIM1350" s="165"/>
      <c r="AIN1350" s="165"/>
      <c r="AIO1350" s="165"/>
      <c r="AIP1350" s="165"/>
      <c r="AIQ1350" s="165"/>
      <c r="AIR1350" s="165"/>
      <c r="AIS1350" s="165"/>
      <c r="AIT1350" s="165"/>
      <c r="AIU1350" s="165"/>
      <c r="AIV1350" s="165"/>
      <c r="AIW1350" s="165"/>
      <c r="AIX1350" s="165"/>
      <c r="AIY1350" s="165"/>
      <c r="AIZ1350" s="165"/>
      <c r="AJA1350" s="165"/>
      <c r="AJB1350" s="165"/>
      <c r="AJC1350" s="165"/>
      <c r="AJD1350" s="165"/>
      <c r="AJE1350" s="165"/>
      <c r="AJF1350" s="165"/>
      <c r="AJG1350" s="165"/>
      <c r="AJH1350" s="165"/>
      <c r="AJI1350" s="165"/>
      <c r="AJJ1350" s="165"/>
      <c r="AJK1350" s="165"/>
      <c r="AJL1350" s="165"/>
      <c r="AJM1350" s="165"/>
      <c r="AJN1350" s="165"/>
      <c r="AJO1350" s="165"/>
      <c r="AJP1350" s="165"/>
      <c r="AJQ1350" s="165"/>
      <c r="AJR1350" s="165"/>
      <c r="AJS1350" s="165"/>
      <c r="AJT1350" s="165"/>
      <c r="AJU1350" s="165"/>
      <c r="AJV1350" s="165"/>
      <c r="AJW1350" s="165"/>
      <c r="AJX1350" s="165"/>
      <c r="AJY1350" s="165"/>
      <c r="AJZ1350" s="165"/>
      <c r="AKA1350" s="165"/>
      <c r="AKB1350" s="165"/>
      <c r="AKC1350" s="165"/>
      <c r="AKD1350" s="165"/>
      <c r="AKE1350" s="165"/>
      <c r="AKF1350" s="165"/>
      <c r="AKG1350" s="165"/>
      <c r="AKH1350" s="165"/>
      <c r="AKI1350" s="165"/>
      <c r="AKJ1350" s="165"/>
      <c r="AKK1350" s="165"/>
      <c r="AKL1350" s="165"/>
      <c r="AKM1350" s="165"/>
      <c r="AKN1350" s="165"/>
      <c r="AKO1350" s="165"/>
      <c r="AKP1350" s="165"/>
      <c r="AKQ1350" s="165"/>
      <c r="AKR1350" s="165"/>
      <c r="AKS1350" s="165"/>
      <c r="AKT1350" s="165"/>
      <c r="AKU1350" s="165"/>
      <c r="AKV1350" s="165"/>
      <c r="AKW1350" s="165"/>
      <c r="AKX1350" s="165"/>
      <c r="AKY1350" s="165"/>
      <c r="AKZ1350" s="165"/>
      <c r="ALA1350" s="165"/>
      <c r="ALB1350" s="165"/>
      <c r="ALC1350" s="165"/>
      <c r="ALD1350" s="165"/>
      <c r="ALE1350" s="165"/>
      <c r="ALF1350" s="165"/>
      <c r="ALG1350" s="165"/>
      <c r="ALH1350" s="165"/>
      <c r="ALI1350" s="165"/>
      <c r="ALJ1350" s="165"/>
      <c r="ALK1350" s="165"/>
      <c r="ALL1350" s="165"/>
      <c r="ALM1350" s="165"/>
      <c r="ALN1350" s="165"/>
      <c r="ALO1350" s="165"/>
      <c r="ALP1350" s="165"/>
      <c r="ALQ1350" s="165"/>
      <c r="ALR1350" s="165"/>
      <c r="ALS1350" s="165"/>
      <c r="ALT1350" s="165"/>
      <c r="ALU1350" s="165"/>
      <c r="ALV1350" s="165"/>
      <c r="ALW1350" s="165"/>
      <c r="ALX1350" s="165"/>
      <c r="ALY1350" s="165"/>
      <c r="ALZ1350" s="165"/>
      <c r="AMA1350" s="165"/>
      <c r="AMB1350" s="165"/>
      <c r="AMC1350" s="165"/>
      <c r="AMD1350" s="165"/>
      <c r="AME1350" s="165"/>
      <c r="AMF1350" s="165"/>
      <c r="AMG1350" s="165"/>
      <c r="AMH1350" s="165"/>
      <c r="AMI1350" s="165"/>
      <c r="AMJ1350" s="165"/>
      <c r="AMK1350" s="165"/>
      <c r="AML1350" s="165"/>
      <c r="AMM1350" s="165"/>
      <c r="AMN1350" s="165"/>
      <c r="AMO1350" s="165"/>
      <c r="AMP1350" s="165"/>
      <c r="AMQ1350" s="165"/>
      <c r="AMR1350" s="165"/>
      <c r="AMS1350" s="165"/>
      <c r="AMT1350" s="165"/>
      <c r="AMU1350" s="165"/>
      <c r="AMV1350" s="165"/>
      <c r="AMW1350" s="165"/>
      <c r="AMX1350" s="165"/>
      <c r="AMY1350" s="165"/>
      <c r="AMZ1350" s="165"/>
      <c r="ANA1350" s="165"/>
      <c r="ANB1350" s="165"/>
      <c r="ANC1350" s="165"/>
      <c r="AND1350" s="165"/>
      <c r="ANE1350" s="165"/>
      <c r="ANF1350" s="165"/>
      <c r="ANG1350" s="165"/>
      <c r="ANH1350" s="165"/>
      <c r="ANI1350" s="165"/>
      <c r="ANJ1350" s="165"/>
      <c r="ANK1350" s="165"/>
      <c r="ANL1350" s="165"/>
      <c r="ANM1350" s="165"/>
      <c r="ANN1350" s="165"/>
      <c r="ANO1350" s="165"/>
      <c r="ANP1350" s="165"/>
      <c r="ANQ1350" s="165"/>
      <c r="ANR1350" s="165"/>
      <c r="ANS1350" s="165"/>
      <c r="ANT1350" s="165"/>
      <c r="ANU1350" s="165"/>
      <c r="ANV1350" s="165"/>
      <c r="ANW1350" s="165"/>
      <c r="ANX1350" s="165"/>
      <c r="ANY1350" s="165"/>
      <c r="ANZ1350" s="165"/>
      <c r="AOA1350" s="165"/>
      <c r="AOB1350" s="165"/>
      <c r="AOC1350" s="165"/>
      <c r="AOD1350" s="165"/>
      <c r="AOE1350" s="165"/>
      <c r="AOF1350" s="165"/>
      <c r="AOG1350" s="165"/>
      <c r="AOH1350" s="165"/>
      <c r="AOI1350" s="165"/>
      <c r="AOJ1350" s="165"/>
      <c r="AOK1350" s="165"/>
      <c r="AOL1350" s="165"/>
      <c r="AOM1350" s="165"/>
      <c r="AON1350" s="165"/>
      <c r="AOO1350" s="165"/>
      <c r="AOP1350" s="165"/>
      <c r="AOQ1350" s="165"/>
      <c r="AOR1350" s="165"/>
      <c r="AOS1350" s="165"/>
      <c r="AOT1350" s="165"/>
      <c r="AOU1350" s="165"/>
      <c r="AOV1350" s="165"/>
      <c r="AOW1350" s="165"/>
      <c r="AOX1350" s="165"/>
      <c r="AOY1350" s="165"/>
      <c r="AOZ1350" s="165"/>
      <c r="APA1350" s="165"/>
      <c r="APB1350" s="165"/>
      <c r="APC1350" s="165"/>
      <c r="APD1350" s="165"/>
      <c r="APE1350" s="165"/>
      <c r="APF1350" s="165"/>
      <c r="APG1350" s="165"/>
      <c r="APH1350" s="165"/>
      <c r="API1350" s="165"/>
      <c r="APJ1350" s="165"/>
      <c r="APK1350" s="165"/>
      <c r="APL1350" s="165"/>
      <c r="APM1350" s="165"/>
      <c r="APN1350" s="165"/>
      <c r="APO1350" s="165"/>
      <c r="APP1350" s="165"/>
      <c r="APQ1350" s="165"/>
      <c r="APR1350" s="165"/>
      <c r="APS1350" s="165"/>
      <c r="APT1350" s="165"/>
      <c r="APU1350" s="165"/>
      <c r="APV1350" s="165"/>
      <c r="APW1350" s="165"/>
      <c r="APX1350" s="165"/>
      <c r="APY1350" s="165"/>
      <c r="APZ1350" s="165"/>
      <c r="AQA1350" s="165"/>
      <c r="AQB1350" s="165"/>
      <c r="AQC1350" s="165"/>
      <c r="AQD1350" s="165"/>
      <c r="AQE1350" s="165"/>
      <c r="AQF1350" s="165"/>
      <c r="AQG1350" s="165"/>
      <c r="AQH1350" s="165"/>
      <c r="AQI1350" s="165"/>
      <c r="AQJ1350" s="165"/>
      <c r="AQK1350" s="165"/>
      <c r="AQL1350" s="165"/>
      <c r="AQM1350" s="165"/>
      <c r="AQN1350" s="165"/>
      <c r="AQO1350" s="165"/>
      <c r="AQP1350" s="165"/>
      <c r="AQQ1350" s="165"/>
      <c r="AQR1350" s="165"/>
      <c r="AQS1350" s="165"/>
      <c r="AQT1350" s="165"/>
      <c r="AQU1350" s="165"/>
      <c r="AQV1350" s="165"/>
      <c r="AQW1350" s="165"/>
      <c r="AQX1350" s="165"/>
      <c r="AQY1350" s="165"/>
      <c r="AQZ1350" s="165"/>
      <c r="ARA1350" s="165"/>
      <c r="ARB1350" s="165"/>
      <c r="ARC1350" s="165"/>
      <c r="ARD1350" s="165"/>
      <c r="ARE1350" s="165"/>
      <c r="ARF1350" s="165"/>
      <c r="ARG1350" s="165"/>
      <c r="ARH1350" s="165"/>
      <c r="ARI1350" s="165"/>
      <c r="ARJ1350" s="165"/>
      <c r="ARK1350" s="165"/>
      <c r="ARL1350" s="165"/>
      <c r="ARM1350" s="165"/>
      <c r="ARN1350" s="165"/>
      <c r="ARO1350" s="165"/>
      <c r="ARP1350" s="165"/>
      <c r="ARQ1350" s="165"/>
      <c r="ARR1350" s="165"/>
      <c r="ARS1350" s="165"/>
      <c r="ART1350" s="165"/>
      <c r="ARU1350" s="165"/>
      <c r="ARV1350" s="165"/>
      <c r="ARW1350" s="165"/>
      <c r="ARX1350" s="165"/>
      <c r="ARY1350" s="165"/>
      <c r="ARZ1350" s="165"/>
      <c r="ASA1350" s="165"/>
      <c r="ASB1350" s="165"/>
      <c r="ASC1350" s="165"/>
      <c r="ASD1350" s="165"/>
      <c r="ASE1350" s="165"/>
      <c r="ASF1350" s="165"/>
      <c r="ASG1350" s="165"/>
      <c r="ASH1350" s="165"/>
      <c r="ASI1350" s="165"/>
      <c r="ASJ1350" s="165"/>
      <c r="ASK1350" s="165"/>
      <c r="ASL1350" s="165"/>
      <c r="ASM1350" s="165"/>
      <c r="ASN1350" s="165"/>
      <c r="ASO1350" s="165"/>
      <c r="ASP1350" s="165"/>
      <c r="ASQ1350" s="165"/>
      <c r="ASR1350" s="165"/>
      <c r="ASS1350" s="165"/>
      <c r="AST1350" s="165"/>
      <c r="ASU1350" s="165"/>
      <c r="ASV1350" s="165"/>
      <c r="ASW1350" s="165"/>
      <c r="ASX1350" s="165"/>
      <c r="ASY1350" s="165"/>
      <c r="ASZ1350" s="165"/>
      <c r="ATA1350" s="165"/>
      <c r="ATB1350" s="165"/>
      <c r="ATC1350" s="165"/>
      <c r="ATD1350" s="165"/>
      <c r="ATE1350" s="165"/>
      <c r="ATF1350" s="165"/>
      <c r="ATG1350" s="165"/>
      <c r="ATH1350" s="165"/>
      <c r="ATI1350" s="165"/>
      <c r="ATJ1350" s="165"/>
      <c r="ATK1350" s="165"/>
      <c r="ATL1350" s="165"/>
      <c r="ATM1350" s="165"/>
      <c r="ATN1350" s="165"/>
      <c r="ATO1350" s="165"/>
      <c r="ATP1350" s="165"/>
      <c r="ATQ1350" s="165"/>
      <c r="ATR1350" s="165"/>
      <c r="ATS1350" s="165"/>
      <c r="ATT1350" s="165"/>
      <c r="ATU1350" s="165"/>
      <c r="ATV1350" s="165"/>
      <c r="ATW1350" s="165"/>
      <c r="ATX1350" s="165"/>
      <c r="ATY1350" s="165"/>
      <c r="ATZ1350" s="165"/>
      <c r="AUA1350" s="165"/>
      <c r="AUB1350" s="165"/>
      <c r="AUC1350" s="165"/>
      <c r="AUD1350" s="165"/>
      <c r="AUE1350" s="165"/>
      <c r="AUF1350" s="165"/>
      <c r="AUG1350" s="165"/>
      <c r="AUH1350" s="165"/>
      <c r="AUI1350" s="165"/>
      <c r="AUJ1350" s="165"/>
      <c r="AUK1350" s="165"/>
      <c r="AUL1350" s="165"/>
      <c r="AUM1350" s="165"/>
      <c r="AUN1350" s="165"/>
      <c r="AUO1350" s="165"/>
      <c r="AUP1350" s="165"/>
      <c r="AUQ1350" s="165"/>
      <c r="AUR1350" s="165"/>
      <c r="AUS1350" s="165"/>
      <c r="AUT1350" s="165"/>
      <c r="AUU1350" s="165"/>
      <c r="AUV1350" s="165"/>
      <c r="AUW1350" s="165"/>
      <c r="AUX1350" s="165"/>
      <c r="AUY1350" s="165"/>
      <c r="AUZ1350" s="165"/>
      <c r="AVA1350" s="165"/>
      <c r="AVB1350" s="165"/>
      <c r="AVC1350" s="165"/>
      <c r="AVD1350" s="165"/>
      <c r="AVE1350" s="165"/>
      <c r="AVF1350" s="165"/>
      <c r="AVG1350" s="165"/>
      <c r="AVH1350" s="165"/>
      <c r="AVI1350" s="165"/>
      <c r="AVJ1350" s="165"/>
      <c r="AVK1350" s="165"/>
      <c r="AVL1350" s="165"/>
      <c r="AVM1350" s="165"/>
      <c r="AVN1350" s="165"/>
      <c r="AVO1350" s="165"/>
      <c r="AVP1350" s="165"/>
      <c r="AVQ1350" s="165"/>
      <c r="AVR1350" s="165"/>
      <c r="AVS1350" s="165"/>
      <c r="AVT1350" s="165"/>
      <c r="AVU1350" s="165"/>
      <c r="AVV1350" s="165"/>
      <c r="AVW1350" s="165"/>
      <c r="AVX1350" s="165"/>
      <c r="AVY1350" s="165"/>
      <c r="AVZ1350" s="165"/>
      <c r="AWA1350" s="165"/>
      <c r="AWB1350" s="165"/>
      <c r="AWC1350" s="165"/>
      <c r="AWD1350" s="165"/>
      <c r="AWE1350" s="165"/>
      <c r="AWF1350" s="165"/>
      <c r="AWG1350" s="165"/>
      <c r="AWH1350" s="165"/>
      <c r="AWI1350" s="165"/>
      <c r="AWJ1350" s="165"/>
      <c r="AWK1350" s="165"/>
      <c r="AWL1350" s="165"/>
      <c r="AWM1350" s="165"/>
      <c r="AWN1350" s="165"/>
      <c r="AWO1350" s="165"/>
      <c r="AWP1350" s="165"/>
      <c r="AWQ1350" s="165"/>
      <c r="AWR1350" s="165"/>
      <c r="AWS1350" s="165"/>
      <c r="AWT1350" s="165"/>
      <c r="AWU1350" s="165"/>
      <c r="AWV1350" s="165"/>
      <c r="AWW1350" s="165"/>
      <c r="AWX1350" s="165"/>
      <c r="AWY1350" s="165"/>
      <c r="AWZ1350" s="165"/>
      <c r="AXA1350" s="165"/>
      <c r="AXB1350" s="165"/>
      <c r="AXC1350" s="165"/>
      <c r="AXD1350" s="165"/>
      <c r="AXE1350" s="165"/>
      <c r="AXF1350" s="165"/>
      <c r="AXG1350" s="165"/>
      <c r="AXH1350" s="165"/>
      <c r="AXI1350" s="165"/>
      <c r="AXJ1350" s="165"/>
      <c r="AXK1350" s="165"/>
      <c r="AXL1350" s="165"/>
      <c r="AXM1350" s="165"/>
      <c r="AXN1350" s="165"/>
      <c r="AXO1350" s="165"/>
      <c r="AXP1350" s="165"/>
      <c r="AXQ1350" s="165"/>
      <c r="AXR1350" s="165"/>
      <c r="AXS1350" s="165"/>
      <c r="AXT1350" s="165"/>
      <c r="AXU1350" s="165"/>
      <c r="AXV1350" s="165"/>
      <c r="AXW1350" s="165"/>
      <c r="AXX1350" s="165"/>
      <c r="AXY1350" s="165"/>
      <c r="AXZ1350" s="165"/>
      <c r="AYA1350" s="165"/>
      <c r="AYB1350" s="165"/>
      <c r="AYC1350" s="165"/>
      <c r="AYD1350" s="165"/>
      <c r="AYE1350" s="165"/>
      <c r="AYF1350" s="165"/>
      <c r="AYG1350" s="165"/>
      <c r="AYH1350" s="165"/>
      <c r="AYI1350" s="165"/>
      <c r="AYJ1350" s="165"/>
      <c r="AYK1350" s="165"/>
      <c r="AYL1350" s="165"/>
      <c r="AYM1350" s="165"/>
      <c r="AYN1350" s="165"/>
      <c r="AYO1350" s="165"/>
      <c r="AYP1350" s="165"/>
      <c r="AYQ1350" s="165"/>
      <c r="AYR1350" s="165"/>
      <c r="AYS1350" s="165"/>
      <c r="AYT1350" s="165"/>
      <c r="AYU1350" s="165"/>
      <c r="AYV1350" s="165"/>
      <c r="AYW1350" s="165"/>
      <c r="AYX1350" s="165"/>
      <c r="AYY1350" s="165"/>
      <c r="AYZ1350" s="165"/>
      <c r="AZA1350" s="165"/>
      <c r="AZB1350" s="165"/>
      <c r="AZC1350" s="165"/>
      <c r="AZD1350" s="165"/>
      <c r="AZE1350" s="165"/>
      <c r="AZF1350" s="165"/>
      <c r="AZG1350" s="165"/>
      <c r="AZH1350" s="165"/>
      <c r="AZI1350" s="165"/>
      <c r="AZJ1350" s="165"/>
      <c r="AZK1350" s="165"/>
      <c r="AZL1350" s="165"/>
      <c r="AZM1350" s="165"/>
      <c r="AZN1350" s="165"/>
      <c r="AZO1350" s="165"/>
      <c r="AZP1350" s="165"/>
      <c r="AZQ1350" s="165"/>
      <c r="AZR1350" s="165"/>
      <c r="AZS1350" s="165"/>
      <c r="AZT1350" s="165"/>
      <c r="AZU1350" s="165"/>
      <c r="AZV1350" s="165"/>
      <c r="AZW1350" s="165"/>
      <c r="AZX1350" s="165"/>
      <c r="AZY1350" s="165"/>
      <c r="AZZ1350" s="165"/>
      <c r="BAA1350" s="165"/>
      <c r="BAB1350" s="165"/>
      <c r="BAC1350" s="165"/>
      <c r="BAD1350" s="165"/>
      <c r="BAE1350" s="165"/>
      <c r="BAF1350" s="165"/>
      <c r="BAG1350" s="165"/>
      <c r="BAH1350" s="165"/>
      <c r="BAI1350" s="165"/>
      <c r="BAJ1350" s="165"/>
      <c r="BAK1350" s="165"/>
      <c r="BAL1350" s="165"/>
      <c r="BAM1350" s="165"/>
      <c r="BAN1350" s="165"/>
      <c r="BAO1350" s="165"/>
      <c r="BAP1350" s="165"/>
      <c r="BAQ1350" s="165"/>
      <c r="BAR1350" s="165"/>
      <c r="BAS1350" s="165"/>
      <c r="BAT1350" s="165"/>
      <c r="BAU1350" s="165"/>
      <c r="BAV1350" s="165"/>
      <c r="BAW1350" s="165"/>
      <c r="BAX1350" s="165"/>
      <c r="BAY1350" s="165"/>
      <c r="BAZ1350" s="165"/>
      <c r="BBA1350" s="165"/>
      <c r="BBB1350" s="165"/>
      <c r="BBC1350" s="165"/>
      <c r="BBD1350" s="165"/>
      <c r="BBE1350" s="165"/>
      <c r="BBF1350" s="165"/>
      <c r="BBG1350" s="165"/>
      <c r="BBH1350" s="165"/>
      <c r="BBI1350" s="165"/>
      <c r="BBJ1350" s="165"/>
      <c r="BBK1350" s="165"/>
      <c r="BBL1350" s="165"/>
      <c r="BBM1350" s="165"/>
      <c r="BBN1350" s="165"/>
      <c r="BBO1350" s="165"/>
      <c r="BBP1350" s="165"/>
      <c r="BBQ1350" s="165"/>
      <c r="BBR1350" s="165"/>
      <c r="BBS1350" s="165"/>
      <c r="BBT1350" s="165"/>
      <c r="BBU1350" s="165"/>
      <c r="BBV1350" s="165"/>
      <c r="BBW1350" s="165"/>
      <c r="BBX1350" s="165"/>
      <c r="BBY1350" s="165"/>
      <c r="BBZ1350" s="165"/>
      <c r="BCA1350" s="165"/>
      <c r="BCB1350" s="165"/>
      <c r="BCC1350" s="165"/>
      <c r="BCD1350" s="165"/>
      <c r="BCE1350" s="165"/>
      <c r="BCF1350" s="165"/>
      <c r="BCG1350" s="165"/>
      <c r="BCH1350" s="165"/>
      <c r="BCI1350" s="165"/>
      <c r="BCJ1350" s="165"/>
      <c r="BCK1350" s="165"/>
      <c r="BCL1350" s="165"/>
      <c r="BCM1350" s="165"/>
      <c r="BCN1350" s="165"/>
      <c r="BCO1350" s="165"/>
      <c r="BCP1350" s="165"/>
      <c r="BCQ1350" s="165"/>
      <c r="BCR1350" s="165"/>
      <c r="BCS1350" s="165"/>
      <c r="BCT1350" s="165"/>
      <c r="BCU1350" s="165"/>
      <c r="BCV1350" s="165"/>
      <c r="BCW1350" s="165"/>
      <c r="BCX1350" s="165"/>
      <c r="BCY1350" s="165"/>
      <c r="BCZ1350" s="165"/>
      <c r="BDA1350" s="165"/>
      <c r="BDB1350" s="165"/>
      <c r="BDC1350" s="165"/>
      <c r="BDD1350" s="165"/>
      <c r="BDE1350" s="165"/>
      <c r="BDF1350" s="165"/>
      <c r="BDG1350" s="165"/>
      <c r="BDH1350" s="165"/>
      <c r="BDI1350" s="165"/>
      <c r="BDJ1350" s="165"/>
      <c r="BDK1350" s="165"/>
      <c r="BDL1350" s="165"/>
      <c r="BDM1350" s="165"/>
      <c r="BDN1350" s="165"/>
      <c r="BDO1350" s="165"/>
      <c r="BDP1350" s="165"/>
      <c r="BDQ1350" s="165"/>
      <c r="BDR1350" s="165"/>
      <c r="BDS1350" s="165"/>
      <c r="BDT1350" s="165"/>
      <c r="BDU1350" s="165"/>
      <c r="BDV1350" s="165"/>
      <c r="BDW1350" s="165"/>
      <c r="BDX1350" s="165"/>
      <c r="BDY1350" s="165"/>
      <c r="BDZ1350" s="165"/>
      <c r="BEA1350" s="165"/>
      <c r="BEB1350" s="165"/>
      <c r="BEC1350" s="165"/>
      <c r="BED1350" s="165"/>
      <c r="BEE1350" s="165"/>
      <c r="BEF1350" s="165"/>
      <c r="BEG1350" s="165"/>
      <c r="BEH1350" s="165"/>
      <c r="BEI1350" s="165"/>
      <c r="BEJ1350" s="165"/>
      <c r="BEK1350" s="165"/>
      <c r="BEL1350" s="165"/>
      <c r="BEM1350" s="165"/>
      <c r="BEN1350" s="165"/>
      <c r="BEO1350" s="165"/>
      <c r="BEP1350" s="165"/>
      <c r="BEQ1350" s="165"/>
      <c r="BER1350" s="165"/>
      <c r="BES1350" s="165"/>
      <c r="BET1350" s="165"/>
      <c r="BEU1350" s="165"/>
      <c r="BEV1350" s="165"/>
      <c r="BEW1350" s="165"/>
      <c r="BEX1350" s="165"/>
      <c r="BEY1350" s="165"/>
      <c r="BEZ1350" s="165"/>
      <c r="BFA1350" s="165"/>
      <c r="BFB1350" s="165"/>
      <c r="BFC1350" s="165"/>
      <c r="BFD1350" s="165"/>
      <c r="BFE1350" s="165"/>
      <c r="BFF1350" s="165"/>
      <c r="BFG1350" s="165"/>
      <c r="BFH1350" s="165"/>
      <c r="BFI1350" s="165"/>
      <c r="BFJ1350" s="165"/>
      <c r="BFK1350" s="165"/>
      <c r="BFL1350" s="165"/>
      <c r="BFM1350" s="165"/>
      <c r="BFN1350" s="165"/>
      <c r="BFO1350" s="165"/>
      <c r="BFP1350" s="165"/>
      <c r="BFQ1350" s="165"/>
      <c r="BFR1350" s="165"/>
      <c r="BFS1350" s="165"/>
      <c r="BFT1350" s="165"/>
      <c r="BFU1350" s="165"/>
      <c r="BFV1350" s="165"/>
      <c r="BFW1350" s="165"/>
      <c r="BFX1350" s="165"/>
      <c r="BFY1350" s="165"/>
      <c r="BFZ1350" s="165"/>
      <c r="BGA1350" s="165"/>
      <c r="BGB1350" s="165"/>
      <c r="BGC1350" s="165"/>
      <c r="BGD1350" s="165"/>
      <c r="BGE1350" s="165"/>
      <c r="BGF1350" s="165"/>
      <c r="BGG1350" s="165"/>
      <c r="BGH1350" s="165"/>
      <c r="BGI1350" s="165"/>
      <c r="BGJ1350" s="165"/>
      <c r="BGK1350" s="165"/>
      <c r="BGL1350" s="165"/>
      <c r="BGM1350" s="165"/>
      <c r="BGN1350" s="165"/>
      <c r="BGO1350" s="165"/>
      <c r="BGP1350" s="165"/>
      <c r="BGQ1350" s="165"/>
      <c r="BGR1350" s="165"/>
      <c r="BGS1350" s="165"/>
      <c r="BGT1350" s="165"/>
      <c r="BGU1350" s="165"/>
      <c r="BGV1350" s="165"/>
      <c r="BGW1350" s="165"/>
      <c r="BGX1350" s="165"/>
      <c r="BGY1350" s="165"/>
      <c r="BGZ1350" s="165"/>
      <c r="BHA1350" s="165"/>
      <c r="BHB1350" s="165"/>
      <c r="BHC1350" s="165"/>
      <c r="BHD1350" s="165"/>
      <c r="BHE1350" s="165"/>
      <c r="BHF1350" s="165"/>
      <c r="BHG1350" s="165"/>
      <c r="BHH1350" s="165"/>
      <c r="BHI1350" s="165"/>
      <c r="BHJ1350" s="165"/>
      <c r="BHK1350" s="165"/>
      <c r="BHL1350" s="165"/>
      <c r="BHM1350" s="165"/>
      <c r="BHN1350" s="165"/>
      <c r="BHO1350" s="165"/>
      <c r="BHP1350" s="165"/>
      <c r="BHQ1350" s="165"/>
      <c r="BHR1350" s="165"/>
      <c r="BHS1350" s="165"/>
      <c r="BHT1350" s="165"/>
      <c r="BHU1350" s="165"/>
      <c r="BHV1350" s="165"/>
      <c r="BHW1350" s="165"/>
      <c r="BHX1350" s="165"/>
      <c r="BHY1350" s="165"/>
      <c r="BHZ1350" s="165"/>
      <c r="BIA1350" s="165"/>
      <c r="BIB1350" s="165"/>
      <c r="BIC1350" s="165"/>
      <c r="BID1350" s="165"/>
      <c r="BIE1350" s="165"/>
      <c r="BIF1350" s="165"/>
      <c r="BIG1350" s="165"/>
      <c r="BIH1350" s="165"/>
      <c r="BII1350" s="165"/>
      <c r="BIJ1350" s="165"/>
      <c r="BIK1350" s="165"/>
      <c r="BIL1350" s="165"/>
      <c r="BIM1350" s="165"/>
      <c r="BIN1350" s="165"/>
      <c r="BIO1350" s="165"/>
      <c r="BIP1350" s="165"/>
      <c r="BIQ1350" s="165"/>
      <c r="BIR1350" s="165"/>
      <c r="BIS1350" s="165"/>
      <c r="BIT1350" s="165"/>
      <c r="BIU1350" s="165"/>
      <c r="BIV1350" s="165"/>
      <c r="BIW1350" s="165"/>
      <c r="BIX1350" s="165"/>
      <c r="BIY1350" s="165"/>
      <c r="BIZ1350" s="165"/>
      <c r="BJA1350" s="165"/>
      <c r="BJB1350" s="165"/>
      <c r="BJC1350" s="165"/>
      <c r="BJD1350" s="165"/>
      <c r="BJE1350" s="165"/>
      <c r="BJF1350" s="165"/>
      <c r="BJG1350" s="165"/>
      <c r="BJH1350" s="165"/>
      <c r="BJI1350" s="165"/>
      <c r="BJJ1350" s="165"/>
      <c r="BJK1350" s="165"/>
      <c r="BJL1350" s="165"/>
      <c r="BJM1350" s="165"/>
      <c r="BJN1350" s="165"/>
      <c r="BJO1350" s="165"/>
      <c r="BJP1350" s="165"/>
      <c r="BJQ1350" s="165"/>
      <c r="BJR1350" s="165"/>
      <c r="BJS1350" s="165"/>
      <c r="BJT1350" s="165"/>
      <c r="BJU1350" s="165"/>
      <c r="BJV1350" s="165"/>
      <c r="BJW1350" s="165"/>
      <c r="BJX1350" s="165"/>
      <c r="BJY1350" s="165"/>
      <c r="BJZ1350" s="165"/>
      <c r="BKA1350" s="165"/>
      <c r="BKB1350" s="165"/>
      <c r="BKC1350" s="165"/>
      <c r="BKD1350" s="165"/>
      <c r="BKE1350" s="165"/>
      <c r="BKF1350" s="165"/>
      <c r="BKG1350" s="165"/>
      <c r="BKH1350" s="165"/>
      <c r="BKI1350" s="165"/>
      <c r="BKJ1350" s="165"/>
      <c r="BKK1350" s="165"/>
      <c r="BKL1350" s="165"/>
      <c r="BKM1350" s="165"/>
      <c r="BKN1350" s="165"/>
      <c r="BKO1350" s="165"/>
      <c r="BKP1350" s="165"/>
      <c r="BKQ1350" s="165"/>
      <c r="BKR1350" s="165"/>
      <c r="BKS1350" s="165"/>
      <c r="BKT1350" s="165"/>
      <c r="BKU1350" s="165"/>
      <c r="BKV1350" s="165"/>
      <c r="BKW1350" s="165"/>
      <c r="BKX1350" s="165"/>
      <c r="BKY1350" s="165"/>
      <c r="BKZ1350" s="165"/>
      <c r="BLA1350" s="165"/>
      <c r="BLB1350" s="165"/>
      <c r="BLC1350" s="165"/>
      <c r="BLD1350" s="165"/>
      <c r="BLE1350" s="165"/>
      <c r="BLF1350" s="165"/>
      <c r="BLG1350" s="165"/>
      <c r="BLH1350" s="165"/>
      <c r="BLI1350" s="165"/>
      <c r="BLJ1350" s="165"/>
      <c r="BLK1350" s="165"/>
      <c r="BLL1350" s="165"/>
      <c r="BLM1350" s="165"/>
      <c r="BLN1350" s="165"/>
      <c r="BLO1350" s="165"/>
      <c r="BLP1350" s="165"/>
      <c r="BLQ1350" s="165"/>
      <c r="BLR1350" s="165"/>
      <c r="BLS1350" s="165"/>
      <c r="BLT1350" s="165"/>
      <c r="BLU1350" s="165"/>
      <c r="BLV1350" s="165"/>
      <c r="BLW1350" s="165"/>
      <c r="BLX1350" s="165"/>
      <c r="BLY1350" s="165"/>
      <c r="BLZ1350" s="165"/>
      <c r="BMA1350" s="165"/>
      <c r="BMB1350" s="165"/>
      <c r="BMC1350" s="165"/>
      <c r="BMD1350" s="165"/>
      <c r="BME1350" s="165"/>
      <c r="BMF1350" s="165"/>
      <c r="BMG1350" s="165"/>
      <c r="BMH1350" s="165"/>
      <c r="BMI1350" s="165"/>
      <c r="BMJ1350" s="165"/>
      <c r="BMK1350" s="165"/>
      <c r="BML1350" s="165"/>
      <c r="BMM1350" s="165"/>
      <c r="BMN1350" s="165"/>
      <c r="BMO1350" s="165"/>
      <c r="BMP1350" s="165"/>
      <c r="BMQ1350" s="165"/>
      <c r="BMR1350" s="165"/>
      <c r="BMS1350" s="165"/>
      <c r="BMT1350" s="165"/>
      <c r="BMU1350" s="165"/>
      <c r="BMV1350" s="165"/>
      <c r="BMW1350" s="165"/>
      <c r="BMX1350" s="165"/>
      <c r="BMY1350" s="165"/>
      <c r="BMZ1350" s="165"/>
      <c r="BNA1350" s="165"/>
      <c r="BNB1350" s="165"/>
      <c r="BNC1350" s="165"/>
      <c r="BND1350" s="165"/>
      <c r="BNE1350" s="165"/>
      <c r="BNF1350" s="165"/>
      <c r="BNG1350" s="165"/>
      <c r="BNH1350" s="165"/>
      <c r="BNI1350" s="165"/>
      <c r="BNJ1350" s="165"/>
      <c r="BNK1350" s="165"/>
      <c r="BNL1350" s="165"/>
      <c r="BNM1350" s="165"/>
      <c r="BNN1350" s="165"/>
      <c r="BNO1350" s="165"/>
      <c r="BNP1350" s="165"/>
      <c r="BNQ1350" s="165"/>
      <c r="BNR1350" s="165"/>
      <c r="BNS1350" s="165"/>
      <c r="BNT1350" s="165"/>
      <c r="BNU1350" s="165"/>
      <c r="BNV1350" s="165"/>
      <c r="BNW1350" s="165"/>
      <c r="BNX1350" s="165"/>
      <c r="BNY1350" s="165"/>
      <c r="BNZ1350" s="165"/>
      <c r="BOA1350" s="165"/>
      <c r="BOB1350" s="165"/>
      <c r="BOC1350" s="165"/>
      <c r="BOD1350" s="165"/>
      <c r="BOE1350" s="165"/>
      <c r="BOF1350" s="165"/>
      <c r="BOG1350" s="165"/>
      <c r="BOH1350" s="165"/>
      <c r="BOI1350" s="165"/>
      <c r="BOJ1350" s="165"/>
      <c r="BOK1350" s="165"/>
      <c r="BOL1350" s="165"/>
      <c r="BOM1350" s="165"/>
      <c r="BON1350" s="165"/>
      <c r="BOO1350" s="165"/>
      <c r="BOP1350" s="165"/>
      <c r="BOQ1350" s="165"/>
      <c r="BOR1350" s="165"/>
      <c r="BOS1350" s="165"/>
      <c r="BOT1350" s="165"/>
      <c r="BOU1350" s="165"/>
      <c r="BOV1350" s="165"/>
      <c r="BOW1350" s="165"/>
      <c r="BOX1350" s="165"/>
      <c r="BOY1350" s="165"/>
      <c r="BOZ1350" s="165"/>
      <c r="BPA1350" s="165"/>
      <c r="BPB1350" s="165"/>
      <c r="BPC1350" s="165"/>
      <c r="BPD1350" s="165"/>
      <c r="BPE1350" s="165"/>
      <c r="BPF1350" s="165"/>
      <c r="BPG1350" s="165"/>
      <c r="BPH1350" s="165"/>
      <c r="BPI1350" s="165"/>
      <c r="BPJ1350" s="165"/>
      <c r="BPK1350" s="165"/>
      <c r="BPL1350" s="165"/>
      <c r="BPM1350" s="165"/>
      <c r="BPN1350" s="165"/>
      <c r="BPO1350" s="165"/>
      <c r="BPP1350" s="165"/>
      <c r="BPQ1350" s="165"/>
      <c r="BPR1350" s="165"/>
      <c r="BPS1350" s="165"/>
      <c r="BPT1350" s="165"/>
      <c r="BPU1350" s="165"/>
      <c r="BPV1350" s="165"/>
      <c r="BPW1350" s="165"/>
      <c r="BPX1350" s="165"/>
      <c r="BPY1350" s="165"/>
      <c r="BPZ1350" s="165"/>
      <c r="BQA1350" s="165"/>
      <c r="BQB1350" s="165"/>
      <c r="BQC1350" s="165"/>
      <c r="BQD1350" s="165"/>
      <c r="BQE1350" s="165"/>
      <c r="BQF1350" s="165"/>
      <c r="BQG1350" s="165"/>
      <c r="BQH1350" s="165"/>
      <c r="BQI1350" s="165"/>
      <c r="BQJ1350" s="165"/>
      <c r="BQK1350" s="165"/>
      <c r="BQL1350" s="165"/>
      <c r="BQM1350" s="165"/>
      <c r="BQN1350" s="165"/>
      <c r="BQO1350" s="165"/>
      <c r="BQP1350" s="165"/>
      <c r="BQQ1350" s="165"/>
      <c r="BQR1350" s="165"/>
      <c r="BQS1350" s="165"/>
      <c r="BQT1350" s="165"/>
      <c r="BQU1350" s="165"/>
      <c r="BQV1350" s="165"/>
      <c r="BQW1350" s="165"/>
      <c r="BQX1350" s="165"/>
      <c r="BQY1350" s="165"/>
      <c r="BQZ1350" s="165"/>
      <c r="BRA1350" s="165"/>
      <c r="BRB1350" s="165"/>
      <c r="BRC1350" s="165"/>
      <c r="BRD1350" s="165"/>
      <c r="BRE1350" s="165"/>
      <c r="BRF1350" s="165"/>
      <c r="BRG1350" s="165"/>
      <c r="BRH1350" s="165"/>
      <c r="BRI1350" s="165"/>
      <c r="BRJ1350" s="165"/>
      <c r="BRK1350" s="165"/>
      <c r="BRL1350" s="165"/>
      <c r="BRM1350" s="165"/>
      <c r="BRN1350" s="165"/>
      <c r="BRO1350" s="165"/>
      <c r="BRP1350" s="165"/>
      <c r="BRQ1350" s="165"/>
      <c r="BRR1350" s="165"/>
      <c r="BRS1350" s="165"/>
      <c r="BRT1350" s="165"/>
      <c r="BRU1350" s="165"/>
      <c r="BRV1350" s="165"/>
      <c r="BRW1350" s="165"/>
      <c r="BRX1350" s="165"/>
      <c r="BRY1350" s="165"/>
      <c r="BRZ1350" s="165"/>
      <c r="BSA1350" s="165"/>
      <c r="BSB1350" s="165"/>
      <c r="BSC1350" s="165"/>
      <c r="BSD1350" s="165"/>
      <c r="BSE1350" s="165"/>
      <c r="BSF1350" s="165"/>
      <c r="BSG1350" s="165"/>
      <c r="BSH1350" s="165"/>
      <c r="BSI1350" s="165"/>
      <c r="BSJ1350" s="165"/>
      <c r="BSK1350" s="165"/>
      <c r="BSL1350" s="165"/>
      <c r="BSM1350" s="165"/>
      <c r="BSN1350" s="165"/>
      <c r="BSO1350" s="165"/>
      <c r="BSP1350" s="165"/>
      <c r="BSQ1350" s="165"/>
      <c r="BSR1350" s="165"/>
      <c r="BSS1350" s="165"/>
      <c r="BST1350" s="165"/>
      <c r="BSU1350" s="165"/>
      <c r="BSV1350" s="165"/>
      <c r="BSW1350" s="165"/>
      <c r="BSX1350" s="165"/>
      <c r="BSY1350" s="165"/>
      <c r="BSZ1350" s="165"/>
      <c r="BTA1350" s="165"/>
      <c r="BTB1350" s="165"/>
      <c r="BTC1350" s="165"/>
      <c r="BTD1350" s="165"/>
      <c r="BTE1350" s="165"/>
      <c r="BTF1350" s="165"/>
      <c r="BTG1350" s="165"/>
      <c r="BTH1350" s="165"/>
      <c r="BTI1350" s="165"/>
      <c r="BTJ1350" s="165"/>
      <c r="BTK1350" s="165"/>
      <c r="BTL1350" s="165"/>
      <c r="BTM1350" s="165"/>
      <c r="BTN1350" s="165"/>
      <c r="BTO1350" s="165"/>
      <c r="BTP1350" s="165"/>
      <c r="BTQ1350" s="165"/>
      <c r="BTR1350" s="165"/>
      <c r="BTS1350" s="165"/>
      <c r="BTT1350" s="165"/>
      <c r="BTU1350" s="165"/>
      <c r="BTV1350" s="165"/>
      <c r="BTW1350" s="165"/>
      <c r="BTX1350" s="165"/>
      <c r="BTY1350" s="165"/>
      <c r="BTZ1350" s="165"/>
      <c r="BUA1350" s="165"/>
      <c r="BUB1350" s="165"/>
      <c r="BUC1350" s="165"/>
      <c r="BUD1350" s="165"/>
      <c r="BUE1350" s="165"/>
      <c r="BUF1350" s="165"/>
      <c r="BUG1350" s="165"/>
      <c r="BUH1350" s="165"/>
      <c r="BUI1350" s="165"/>
      <c r="BUJ1350" s="165"/>
      <c r="BUK1350" s="165"/>
      <c r="BUL1350" s="165"/>
      <c r="BUM1350" s="165"/>
      <c r="BUN1350" s="165"/>
      <c r="BUO1350" s="165"/>
      <c r="BUP1350" s="165"/>
      <c r="BUQ1350" s="165"/>
      <c r="BUR1350" s="165"/>
      <c r="BUS1350" s="165"/>
      <c r="BUT1350" s="165"/>
      <c r="BUU1350" s="165"/>
      <c r="BUV1350" s="165"/>
      <c r="BUW1350" s="165"/>
      <c r="BUX1350" s="165"/>
      <c r="BUY1350" s="165"/>
      <c r="BUZ1350" s="165"/>
      <c r="BVA1350" s="165"/>
      <c r="BVB1350" s="165"/>
      <c r="BVC1350" s="165"/>
      <c r="BVD1350" s="165"/>
      <c r="BVE1350" s="165"/>
      <c r="BVF1350" s="165"/>
      <c r="BVG1350" s="165"/>
      <c r="BVH1350" s="165"/>
      <c r="BVI1350" s="165"/>
      <c r="BVJ1350" s="165"/>
      <c r="BVK1350" s="165"/>
      <c r="BVL1350" s="165"/>
      <c r="BVM1350" s="165"/>
      <c r="BVN1350" s="165"/>
      <c r="BVO1350" s="165"/>
      <c r="BVP1350" s="165"/>
      <c r="BVQ1350" s="165"/>
      <c r="BVR1350" s="165"/>
      <c r="BVS1350" s="165"/>
      <c r="BVT1350" s="165"/>
      <c r="BVU1350" s="165"/>
      <c r="BVV1350" s="165"/>
      <c r="BVW1350" s="165"/>
      <c r="BVX1350" s="165"/>
      <c r="BVY1350" s="165"/>
      <c r="BVZ1350" s="165"/>
      <c r="BWA1350" s="165"/>
      <c r="BWB1350" s="165"/>
      <c r="BWC1350" s="165"/>
      <c r="BWD1350" s="165"/>
      <c r="BWE1350" s="165"/>
      <c r="BWF1350" s="165"/>
      <c r="BWG1350" s="165"/>
      <c r="BWH1350" s="165"/>
      <c r="BWI1350" s="165"/>
      <c r="BWJ1350" s="165"/>
      <c r="BWK1350" s="165"/>
      <c r="BWL1350" s="165"/>
      <c r="BWM1350" s="165"/>
      <c r="BWN1350" s="165"/>
      <c r="BWO1350" s="165"/>
      <c r="BWP1350" s="165"/>
      <c r="BWQ1350" s="165"/>
      <c r="BWR1350" s="165"/>
      <c r="BWS1350" s="165"/>
      <c r="BWT1350" s="165"/>
      <c r="BWU1350" s="165"/>
      <c r="BWV1350" s="165"/>
      <c r="BWW1350" s="165"/>
      <c r="BWX1350" s="165"/>
      <c r="BWY1350" s="165"/>
      <c r="BWZ1350" s="165"/>
      <c r="BXA1350" s="165"/>
      <c r="BXB1350" s="165"/>
      <c r="BXC1350" s="165"/>
      <c r="BXD1350" s="165"/>
      <c r="BXE1350" s="165"/>
      <c r="BXF1350" s="165"/>
      <c r="BXG1350" s="165"/>
      <c r="BXH1350" s="165"/>
      <c r="BXI1350" s="165"/>
      <c r="BXJ1350" s="165"/>
      <c r="BXK1350" s="165"/>
      <c r="BXL1350" s="165"/>
      <c r="BXM1350" s="165"/>
      <c r="BXN1350" s="165"/>
      <c r="BXO1350" s="165"/>
      <c r="BXP1350" s="165"/>
      <c r="BXQ1350" s="165"/>
      <c r="BXR1350" s="165"/>
      <c r="BXS1350" s="165"/>
      <c r="BXT1350" s="165"/>
      <c r="BXU1350" s="165"/>
      <c r="BXV1350" s="165"/>
      <c r="BXW1350" s="165"/>
      <c r="BXX1350" s="165"/>
      <c r="BXY1350" s="165"/>
      <c r="BXZ1350" s="165"/>
      <c r="BYA1350" s="165"/>
      <c r="BYB1350" s="165"/>
      <c r="BYC1350" s="165"/>
      <c r="BYD1350" s="165"/>
      <c r="BYE1350" s="165"/>
      <c r="BYF1350" s="165"/>
      <c r="BYG1350" s="165"/>
      <c r="BYH1350" s="165"/>
      <c r="BYI1350" s="165"/>
      <c r="BYJ1350" s="165"/>
      <c r="BYK1350" s="165"/>
      <c r="BYL1350" s="165"/>
      <c r="BYM1350" s="165"/>
      <c r="BYN1350" s="165"/>
      <c r="BYO1350" s="165"/>
      <c r="BYP1350" s="165"/>
      <c r="BYQ1350" s="165"/>
      <c r="BYR1350" s="165"/>
      <c r="BYS1350" s="165"/>
      <c r="BYT1350" s="165"/>
      <c r="BYU1350" s="165"/>
      <c r="BYV1350" s="165"/>
      <c r="BYW1350" s="165"/>
      <c r="BYX1350" s="165"/>
      <c r="BYY1350" s="165"/>
      <c r="BYZ1350" s="165"/>
      <c r="BZA1350" s="165"/>
      <c r="BZB1350" s="165"/>
      <c r="BZC1350" s="165"/>
      <c r="BZD1350" s="165"/>
      <c r="BZE1350" s="165"/>
      <c r="BZF1350" s="165"/>
      <c r="BZG1350" s="165"/>
      <c r="BZH1350" s="165"/>
      <c r="BZI1350" s="165"/>
      <c r="BZJ1350" s="165"/>
      <c r="BZK1350" s="165"/>
      <c r="BZL1350" s="165"/>
      <c r="BZM1350" s="165"/>
      <c r="BZN1350" s="165"/>
      <c r="BZO1350" s="165"/>
      <c r="BZP1350" s="165"/>
      <c r="BZQ1350" s="165"/>
      <c r="BZR1350" s="165"/>
      <c r="BZS1350" s="165"/>
      <c r="BZT1350" s="165"/>
      <c r="BZU1350" s="165"/>
      <c r="BZV1350" s="165"/>
      <c r="BZW1350" s="165"/>
      <c r="BZX1350" s="165"/>
      <c r="BZY1350" s="165"/>
      <c r="BZZ1350" s="165"/>
      <c r="CAA1350" s="165"/>
      <c r="CAB1350" s="165"/>
      <c r="CAC1350" s="165"/>
      <c r="CAD1350" s="165"/>
      <c r="CAE1350" s="165"/>
      <c r="CAF1350" s="165"/>
      <c r="CAG1350" s="165"/>
      <c r="CAH1350" s="165"/>
      <c r="CAI1350" s="165"/>
      <c r="CAJ1350" s="165"/>
      <c r="CAK1350" s="165"/>
      <c r="CAL1350" s="165"/>
      <c r="CAM1350" s="165"/>
      <c r="CAN1350" s="165"/>
      <c r="CAO1350" s="165"/>
      <c r="CAP1350" s="165"/>
      <c r="CAQ1350" s="165"/>
      <c r="CAR1350" s="165"/>
      <c r="CAS1350" s="165"/>
      <c r="CAT1350" s="165"/>
      <c r="CAU1350" s="165"/>
      <c r="CAV1350" s="165"/>
      <c r="CAW1350" s="165"/>
      <c r="CAX1350" s="165"/>
      <c r="CAY1350" s="165"/>
      <c r="CAZ1350" s="165"/>
      <c r="CBA1350" s="165"/>
      <c r="CBB1350" s="165"/>
      <c r="CBC1350" s="165"/>
      <c r="CBD1350" s="165"/>
      <c r="CBE1350" s="165"/>
      <c r="CBF1350" s="165"/>
      <c r="CBG1350" s="165"/>
      <c r="CBH1350" s="165"/>
      <c r="CBI1350" s="165"/>
      <c r="CBJ1350" s="165"/>
      <c r="CBK1350" s="165"/>
      <c r="CBL1350" s="165"/>
      <c r="CBM1350" s="165"/>
      <c r="CBN1350" s="165"/>
      <c r="CBO1350" s="165"/>
      <c r="CBP1350" s="165"/>
      <c r="CBQ1350" s="165"/>
      <c r="CBR1350" s="165"/>
      <c r="CBS1350" s="165"/>
      <c r="CBT1350" s="165"/>
      <c r="CBU1350" s="165"/>
      <c r="CBV1350" s="165"/>
      <c r="CBW1350" s="165"/>
      <c r="CBX1350" s="165"/>
      <c r="CBY1350" s="165"/>
      <c r="CBZ1350" s="165"/>
      <c r="CCA1350" s="165"/>
      <c r="CCB1350" s="165"/>
      <c r="CCC1350" s="165"/>
      <c r="CCD1350" s="165"/>
      <c r="CCE1350" s="165"/>
      <c r="CCF1350" s="165"/>
      <c r="CCG1350" s="165"/>
      <c r="CCH1350" s="165"/>
      <c r="CCI1350" s="165"/>
      <c r="CCJ1350" s="165"/>
      <c r="CCK1350" s="165"/>
      <c r="CCL1350" s="165"/>
      <c r="CCM1350" s="165"/>
      <c r="CCN1350" s="165"/>
      <c r="CCO1350" s="165"/>
      <c r="CCP1350" s="165"/>
      <c r="CCQ1350" s="165"/>
      <c r="CCR1350" s="165"/>
      <c r="CCS1350" s="165"/>
      <c r="CCT1350" s="165"/>
      <c r="CCU1350" s="165"/>
      <c r="CCV1350" s="165"/>
      <c r="CCW1350" s="165"/>
      <c r="CCX1350" s="165"/>
      <c r="CCY1350" s="165"/>
      <c r="CCZ1350" s="165"/>
      <c r="CDA1350" s="165"/>
      <c r="CDB1350" s="165"/>
      <c r="CDC1350" s="165"/>
      <c r="CDD1350" s="165"/>
      <c r="CDE1350" s="165"/>
      <c r="CDF1350" s="165"/>
      <c r="CDG1350" s="165"/>
      <c r="CDH1350" s="165"/>
      <c r="CDI1350" s="165"/>
      <c r="CDJ1350" s="165"/>
      <c r="CDK1350" s="165"/>
      <c r="CDL1350" s="165"/>
      <c r="CDM1350" s="165"/>
      <c r="CDN1350" s="165"/>
      <c r="CDO1350" s="165"/>
      <c r="CDP1350" s="165"/>
      <c r="CDQ1350" s="165"/>
      <c r="CDR1350" s="165"/>
      <c r="CDS1350" s="165"/>
      <c r="CDT1350" s="165"/>
      <c r="CDU1350" s="165"/>
      <c r="CDV1350" s="165"/>
      <c r="CDW1350" s="165"/>
      <c r="CDX1350" s="165"/>
      <c r="CDY1350" s="165"/>
      <c r="CDZ1350" s="165"/>
      <c r="CEA1350" s="165"/>
      <c r="CEB1350" s="165"/>
      <c r="CEC1350" s="165"/>
      <c r="CED1350" s="165"/>
      <c r="CEE1350" s="165"/>
      <c r="CEF1350" s="165"/>
      <c r="CEG1350" s="165"/>
      <c r="CEH1350" s="165"/>
      <c r="CEI1350" s="165"/>
      <c r="CEJ1350" s="165"/>
      <c r="CEK1350" s="165"/>
      <c r="CEL1350" s="165"/>
      <c r="CEM1350" s="165"/>
      <c r="CEN1350" s="165"/>
      <c r="CEO1350" s="165"/>
      <c r="CEP1350" s="165"/>
      <c r="CEQ1350" s="165"/>
      <c r="CER1350" s="165"/>
      <c r="CES1350" s="165"/>
      <c r="CET1350" s="165"/>
      <c r="CEU1350" s="165"/>
      <c r="CEV1350" s="165"/>
      <c r="CEW1350" s="165"/>
      <c r="CEX1350" s="165"/>
      <c r="CEY1350" s="165"/>
      <c r="CEZ1350" s="165"/>
      <c r="CFA1350" s="165"/>
      <c r="CFB1350" s="165"/>
      <c r="CFC1350" s="165"/>
      <c r="CFD1350" s="165"/>
      <c r="CFE1350" s="165"/>
      <c r="CFF1350" s="165"/>
      <c r="CFG1350" s="165"/>
      <c r="CFH1350" s="165"/>
      <c r="CFI1350" s="165"/>
      <c r="CFJ1350" s="165"/>
      <c r="CFK1350" s="165"/>
      <c r="CFL1350" s="165"/>
      <c r="CFM1350" s="165"/>
      <c r="CFN1350" s="165"/>
      <c r="CFO1350" s="165"/>
      <c r="CFP1350" s="165"/>
      <c r="CFQ1350" s="165"/>
      <c r="CFR1350" s="165"/>
      <c r="CFS1350" s="165"/>
      <c r="CFT1350" s="165"/>
      <c r="CFU1350" s="165"/>
      <c r="CFV1350" s="165"/>
      <c r="CFW1350" s="165"/>
      <c r="CFX1350" s="165"/>
      <c r="CFY1350" s="165"/>
      <c r="CFZ1350" s="165"/>
      <c r="CGA1350" s="165"/>
      <c r="CGB1350" s="165"/>
      <c r="CGC1350" s="165"/>
      <c r="CGD1350" s="165"/>
      <c r="CGE1350" s="165"/>
      <c r="CGF1350" s="165"/>
      <c r="CGG1350" s="165"/>
      <c r="CGH1350" s="165"/>
      <c r="CGI1350" s="165"/>
      <c r="CGJ1350" s="165"/>
      <c r="CGK1350" s="165"/>
      <c r="CGL1350" s="165"/>
      <c r="CGM1350" s="165"/>
      <c r="CGN1350" s="165"/>
      <c r="CGO1350" s="165"/>
      <c r="CGP1350" s="165"/>
      <c r="CGQ1350" s="165"/>
      <c r="CGR1350" s="165"/>
      <c r="CGS1350" s="165"/>
      <c r="CGT1350" s="165"/>
      <c r="CGU1350" s="165"/>
      <c r="CGV1350" s="165"/>
      <c r="CGW1350" s="165"/>
      <c r="CGX1350" s="165"/>
      <c r="CGY1350" s="165"/>
      <c r="CGZ1350" s="165"/>
      <c r="CHA1350" s="165"/>
      <c r="CHB1350" s="165"/>
      <c r="CHC1350" s="165"/>
      <c r="CHD1350" s="165"/>
      <c r="CHE1350" s="165"/>
      <c r="CHF1350" s="165"/>
      <c r="CHG1350" s="165"/>
      <c r="CHH1350" s="165"/>
      <c r="CHI1350" s="165"/>
      <c r="CHJ1350" s="165"/>
      <c r="CHK1350" s="165"/>
      <c r="CHL1350" s="165"/>
      <c r="CHM1350" s="165"/>
      <c r="CHN1350" s="165"/>
      <c r="CHO1350" s="165"/>
      <c r="CHP1350" s="165"/>
      <c r="CHQ1350" s="165"/>
      <c r="CHR1350" s="165"/>
      <c r="CHS1350" s="165"/>
      <c r="CHT1350" s="165"/>
      <c r="CHU1350" s="165"/>
      <c r="CHV1350" s="165"/>
      <c r="CHW1350" s="165"/>
      <c r="CHX1350" s="165"/>
      <c r="CHY1350" s="165"/>
      <c r="CHZ1350" s="165"/>
      <c r="CIA1350" s="165"/>
      <c r="CIB1350" s="165"/>
      <c r="CIC1350" s="165"/>
      <c r="CID1350" s="165"/>
      <c r="CIE1350" s="165"/>
      <c r="CIF1350" s="165"/>
      <c r="CIG1350" s="165"/>
      <c r="CIH1350" s="165"/>
      <c r="CII1350" s="165"/>
      <c r="CIJ1350" s="165"/>
      <c r="CIK1350" s="165"/>
      <c r="CIL1350" s="165"/>
      <c r="CIM1350" s="165"/>
      <c r="CIN1350" s="165"/>
      <c r="CIO1350" s="165"/>
      <c r="CIP1350" s="165"/>
      <c r="CIQ1350" s="165"/>
      <c r="CIR1350" s="165"/>
      <c r="CIS1350" s="165"/>
      <c r="CIT1350" s="165"/>
      <c r="CIU1350" s="165"/>
      <c r="CIV1350" s="165"/>
      <c r="CIW1350" s="165"/>
      <c r="CIX1350" s="165"/>
      <c r="CIY1350" s="165"/>
      <c r="CIZ1350" s="165"/>
      <c r="CJA1350" s="165"/>
      <c r="CJB1350" s="165"/>
      <c r="CJC1350" s="165"/>
      <c r="CJD1350" s="165"/>
      <c r="CJE1350" s="165"/>
      <c r="CJF1350" s="165"/>
      <c r="CJG1350" s="165"/>
      <c r="CJH1350" s="165"/>
      <c r="CJI1350" s="165"/>
      <c r="CJJ1350" s="165"/>
      <c r="CJK1350" s="165"/>
      <c r="CJL1350" s="165"/>
      <c r="CJM1350" s="165"/>
      <c r="CJN1350" s="165"/>
      <c r="CJO1350" s="165"/>
      <c r="CJP1350" s="165"/>
      <c r="CJQ1350" s="165"/>
      <c r="CJR1350" s="165"/>
      <c r="CJS1350" s="165"/>
      <c r="CJT1350" s="165"/>
      <c r="CJU1350" s="165"/>
      <c r="CJV1350" s="165"/>
      <c r="CJW1350" s="165"/>
      <c r="CJX1350" s="165"/>
      <c r="CJY1350" s="165"/>
      <c r="CJZ1350" s="165"/>
      <c r="CKA1350" s="165"/>
      <c r="CKB1350" s="165"/>
      <c r="CKC1350" s="165"/>
      <c r="CKD1350" s="165"/>
      <c r="CKE1350" s="165"/>
      <c r="CKF1350" s="165"/>
      <c r="CKG1350" s="165"/>
      <c r="CKH1350" s="165"/>
      <c r="CKI1350" s="165"/>
      <c r="CKJ1350" s="165"/>
      <c r="CKK1350" s="165"/>
      <c r="CKL1350" s="165"/>
      <c r="CKM1350" s="165"/>
      <c r="CKN1350" s="165"/>
      <c r="CKO1350" s="165"/>
      <c r="CKP1350" s="165"/>
      <c r="CKQ1350" s="165"/>
      <c r="CKR1350" s="165"/>
      <c r="CKS1350" s="165"/>
      <c r="CKT1350" s="165"/>
      <c r="CKU1350" s="165"/>
      <c r="CKV1350" s="165"/>
      <c r="CKW1350" s="165"/>
      <c r="CKX1350" s="165"/>
      <c r="CKY1350" s="165"/>
      <c r="CKZ1350" s="165"/>
      <c r="CLA1350" s="165"/>
      <c r="CLB1350" s="165"/>
      <c r="CLC1350" s="165"/>
      <c r="CLD1350" s="165"/>
      <c r="CLE1350" s="165"/>
      <c r="CLF1350" s="165"/>
      <c r="CLG1350" s="165"/>
      <c r="CLH1350" s="165"/>
      <c r="CLI1350" s="165"/>
      <c r="CLJ1350" s="165"/>
      <c r="CLK1350" s="165"/>
      <c r="CLL1350" s="165"/>
      <c r="CLM1350" s="165"/>
      <c r="CLN1350" s="165"/>
      <c r="CLO1350" s="165"/>
      <c r="CLP1350" s="165"/>
      <c r="CLQ1350" s="165"/>
      <c r="CLR1350" s="165"/>
      <c r="CLS1350" s="165"/>
      <c r="CLT1350" s="165"/>
      <c r="CLU1350" s="165"/>
      <c r="CLV1350" s="165"/>
      <c r="CLW1350" s="165"/>
      <c r="CLX1350" s="165"/>
      <c r="CLY1350" s="165"/>
      <c r="CLZ1350" s="165"/>
      <c r="CMA1350" s="165"/>
      <c r="CMB1350" s="165"/>
      <c r="CMC1350" s="165"/>
      <c r="CMD1350" s="165"/>
      <c r="CME1350" s="165"/>
      <c r="CMF1350" s="165"/>
      <c r="CMG1350" s="165"/>
      <c r="CMH1350" s="165"/>
      <c r="CMI1350" s="165"/>
      <c r="CMJ1350" s="165"/>
      <c r="CMK1350" s="165"/>
      <c r="CML1350" s="165"/>
      <c r="CMM1350" s="165"/>
      <c r="CMN1350" s="165"/>
      <c r="CMO1350" s="165"/>
      <c r="CMP1350" s="165"/>
      <c r="CMQ1350" s="165"/>
      <c r="CMR1350" s="165"/>
      <c r="CMS1350" s="165"/>
      <c r="CMT1350" s="165"/>
      <c r="CMU1350" s="165"/>
      <c r="CMV1350" s="165"/>
      <c r="CMW1350" s="165"/>
      <c r="CMX1350" s="165"/>
      <c r="CMY1350" s="165"/>
      <c r="CMZ1350" s="165"/>
      <c r="CNA1350" s="165"/>
      <c r="CNB1350" s="165"/>
      <c r="CNC1350" s="165"/>
      <c r="CND1350" s="165"/>
      <c r="CNE1350" s="165"/>
      <c r="CNF1350" s="165"/>
      <c r="CNG1350" s="165"/>
      <c r="CNH1350" s="165"/>
      <c r="CNI1350" s="165"/>
      <c r="CNJ1350" s="165"/>
      <c r="CNK1350" s="165"/>
      <c r="CNL1350" s="165"/>
      <c r="CNM1350" s="165"/>
      <c r="CNN1350" s="165"/>
      <c r="CNO1350" s="165"/>
      <c r="CNP1350" s="165"/>
      <c r="CNQ1350" s="165"/>
      <c r="CNR1350" s="165"/>
      <c r="CNS1350" s="165"/>
      <c r="CNT1350" s="165"/>
      <c r="CNU1350" s="165"/>
      <c r="CNV1350" s="165"/>
      <c r="CNW1350" s="165"/>
      <c r="CNX1350" s="165"/>
      <c r="CNY1350" s="165"/>
      <c r="CNZ1350" s="165"/>
      <c r="COA1350" s="165"/>
      <c r="COB1350" s="165"/>
      <c r="COC1350" s="165"/>
      <c r="COD1350" s="165"/>
      <c r="COE1350" s="165"/>
      <c r="COF1350" s="165"/>
      <c r="COG1350" s="165"/>
      <c r="COH1350" s="165"/>
      <c r="COI1350" s="165"/>
      <c r="COJ1350" s="165"/>
      <c r="COK1350" s="165"/>
      <c r="COL1350" s="165"/>
      <c r="COM1350" s="165"/>
      <c r="CON1350" s="165"/>
      <c r="COO1350" s="165"/>
      <c r="COP1350" s="165"/>
      <c r="COQ1350" s="165"/>
      <c r="COR1350" s="165"/>
      <c r="COS1350" s="165"/>
      <c r="COT1350" s="165"/>
      <c r="COU1350" s="165"/>
      <c r="COV1350" s="165"/>
      <c r="COW1350" s="165"/>
      <c r="COX1350" s="165"/>
      <c r="COY1350" s="165"/>
      <c r="COZ1350" s="165"/>
      <c r="CPA1350" s="165"/>
      <c r="CPB1350" s="165"/>
      <c r="CPC1350" s="165"/>
      <c r="CPD1350" s="165"/>
      <c r="CPE1350" s="165"/>
      <c r="CPF1350" s="165"/>
      <c r="CPG1350" s="165"/>
      <c r="CPH1350" s="165"/>
      <c r="CPI1350" s="165"/>
      <c r="CPJ1350" s="165"/>
      <c r="CPK1350" s="165"/>
      <c r="CPL1350" s="165"/>
      <c r="CPM1350" s="165"/>
      <c r="CPN1350" s="165"/>
      <c r="CPO1350" s="165"/>
      <c r="CPP1350" s="165"/>
      <c r="CPQ1350" s="165"/>
      <c r="CPR1350" s="165"/>
      <c r="CPS1350" s="165"/>
      <c r="CPT1350" s="165"/>
      <c r="CPU1350" s="165"/>
      <c r="CPV1350" s="165"/>
      <c r="CPW1350" s="165"/>
      <c r="CPX1350" s="165"/>
      <c r="CPY1350" s="165"/>
      <c r="CPZ1350" s="165"/>
      <c r="CQA1350" s="165"/>
      <c r="CQB1350" s="165"/>
      <c r="CQC1350" s="165"/>
      <c r="CQD1350" s="165"/>
      <c r="CQE1350" s="165"/>
      <c r="CQF1350" s="165"/>
      <c r="CQG1350" s="165"/>
      <c r="CQH1350" s="165"/>
      <c r="CQI1350" s="165"/>
      <c r="CQJ1350" s="165"/>
      <c r="CQK1350" s="165"/>
      <c r="CQL1350" s="165"/>
      <c r="CQM1350" s="165"/>
      <c r="CQN1350" s="165"/>
      <c r="CQO1350" s="165"/>
      <c r="CQP1350" s="165"/>
      <c r="CQQ1350" s="165"/>
      <c r="CQR1350" s="165"/>
      <c r="CQS1350" s="165"/>
      <c r="CQT1350" s="165"/>
      <c r="CQU1350" s="165"/>
      <c r="CQV1350" s="165"/>
      <c r="CQW1350" s="165"/>
      <c r="CQX1350" s="165"/>
      <c r="CQY1350" s="165"/>
      <c r="CQZ1350" s="165"/>
      <c r="CRA1350" s="165"/>
      <c r="CRB1350" s="165"/>
      <c r="CRC1350" s="165"/>
      <c r="CRD1350" s="165"/>
      <c r="CRE1350" s="165"/>
      <c r="CRF1350" s="165"/>
      <c r="CRG1350" s="165"/>
      <c r="CRH1350" s="165"/>
      <c r="CRI1350" s="165"/>
      <c r="CRJ1350" s="165"/>
      <c r="CRK1350" s="165"/>
      <c r="CRL1350" s="165"/>
      <c r="CRM1350" s="165"/>
      <c r="CRN1350" s="165"/>
      <c r="CRO1350" s="165"/>
      <c r="CRP1350" s="165"/>
      <c r="CRQ1350" s="165"/>
      <c r="CRR1350" s="165"/>
      <c r="CRS1350" s="165"/>
      <c r="CRT1350" s="165"/>
      <c r="CRU1350" s="165"/>
      <c r="CRV1350" s="165"/>
      <c r="CRW1350" s="165"/>
      <c r="CRX1350" s="165"/>
      <c r="CRY1350" s="165"/>
      <c r="CRZ1350" s="165"/>
      <c r="CSA1350" s="165"/>
      <c r="CSB1350" s="165"/>
      <c r="CSC1350" s="165"/>
      <c r="CSD1350" s="165"/>
      <c r="CSE1350" s="165"/>
      <c r="CSF1350" s="165"/>
      <c r="CSG1350" s="165"/>
      <c r="CSH1350" s="165"/>
      <c r="CSI1350" s="165"/>
      <c r="CSJ1350" s="165"/>
      <c r="CSK1350" s="165"/>
      <c r="CSL1350" s="165"/>
      <c r="CSM1350" s="165"/>
      <c r="CSN1350" s="165"/>
      <c r="CSO1350" s="165"/>
      <c r="CSP1350" s="165"/>
      <c r="CSQ1350" s="165"/>
      <c r="CSR1350" s="165"/>
      <c r="CSS1350" s="165"/>
      <c r="CST1350" s="165"/>
      <c r="CSU1350" s="165"/>
      <c r="CSV1350" s="165"/>
      <c r="CSW1350" s="165"/>
      <c r="CSX1350" s="165"/>
      <c r="CSY1350" s="165"/>
      <c r="CSZ1350" s="165"/>
      <c r="CTA1350" s="165"/>
      <c r="CTB1350" s="165"/>
      <c r="CTC1350" s="165"/>
      <c r="CTD1350" s="165"/>
      <c r="CTE1350" s="165"/>
      <c r="CTF1350" s="165"/>
      <c r="CTG1350" s="165"/>
      <c r="CTH1350" s="165"/>
      <c r="CTI1350" s="165"/>
      <c r="CTJ1350" s="165"/>
      <c r="CTK1350" s="165"/>
      <c r="CTL1350" s="165"/>
      <c r="CTM1350" s="165"/>
      <c r="CTN1350" s="165"/>
      <c r="CTO1350" s="165"/>
      <c r="CTP1350" s="165"/>
      <c r="CTQ1350" s="165"/>
      <c r="CTR1350" s="165"/>
      <c r="CTS1350" s="165"/>
      <c r="CTT1350" s="165"/>
      <c r="CTU1350" s="165"/>
      <c r="CTV1350" s="165"/>
      <c r="CTW1350" s="165"/>
      <c r="CTX1350" s="165"/>
      <c r="CTY1350" s="165"/>
      <c r="CTZ1350" s="165"/>
      <c r="CUA1350" s="165"/>
      <c r="CUB1350" s="165"/>
      <c r="CUC1350" s="165"/>
      <c r="CUD1350" s="165"/>
      <c r="CUE1350" s="165"/>
      <c r="CUF1350" s="165"/>
      <c r="CUG1350" s="165"/>
      <c r="CUH1350" s="165"/>
      <c r="CUI1350" s="165"/>
      <c r="CUJ1350" s="165"/>
      <c r="CUK1350" s="165"/>
      <c r="CUL1350" s="165"/>
      <c r="CUM1350" s="165"/>
      <c r="CUN1350" s="165"/>
      <c r="CUO1350" s="165"/>
      <c r="CUP1350" s="165"/>
      <c r="CUQ1350" s="165"/>
      <c r="CUR1350" s="165"/>
      <c r="CUS1350" s="165"/>
      <c r="CUT1350" s="165"/>
      <c r="CUU1350" s="165"/>
      <c r="CUV1350" s="165"/>
      <c r="CUW1350" s="165"/>
      <c r="CUX1350" s="165"/>
      <c r="CUY1350" s="165"/>
      <c r="CUZ1350" s="165"/>
      <c r="CVA1350" s="165"/>
      <c r="CVB1350" s="165"/>
      <c r="CVC1350" s="165"/>
      <c r="CVD1350" s="165"/>
      <c r="CVE1350" s="165"/>
      <c r="CVF1350" s="165"/>
      <c r="CVG1350" s="165"/>
      <c r="CVH1350" s="165"/>
      <c r="CVI1350" s="165"/>
      <c r="CVJ1350" s="165"/>
      <c r="CVK1350" s="165"/>
      <c r="CVL1350" s="165"/>
      <c r="CVM1350" s="165"/>
      <c r="CVN1350" s="165"/>
      <c r="CVO1350" s="165"/>
      <c r="CVP1350" s="165"/>
      <c r="CVQ1350" s="165"/>
      <c r="CVR1350" s="165"/>
      <c r="CVS1350" s="165"/>
      <c r="CVT1350" s="165"/>
      <c r="CVU1350" s="165"/>
      <c r="CVV1350" s="165"/>
      <c r="CVW1350" s="165"/>
      <c r="CVX1350" s="165"/>
      <c r="CVY1350" s="165"/>
      <c r="CVZ1350" s="165"/>
      <c r="CWA1350" s="165"/>
      <c r="CWB1350" s="165"/>
      <c r="CWC1350" s="165"/>
      <c r="CWD1350" s="165"/>
      <c r="CWE1350" s="165"/>
      <c r="CWF1350" s="165"/>
      <c r="CWG1350" s="165"/>
      <c r="CWH1350" s="165"/>
      <c r="CWI1350" s="165"/>
      <c r="CWJ1350" s="165"/>
      <c r="CWK1350" s="165"/>
      <c r="CWL1350" s="165"/>
      <c r="CWM1350" s="165"/>
      <c r="CWN1350" s="165"/>
      <c r="CWO1350" s="165"/>
      <c r="CWP1350" s="165"/>
      <c r="CWQ1350" s="165"/>
      <c r="CWR1350" s="165"/>
      <c r="CWS1350" s="165"/>
      <c r="CWT1350" s="165"/>
      <c r="CWU1350" s="165"/>
      <c r="CWV1350" s="165"/>
      <c r="CWW1350" s="165"/>
      <c r="CWX1350" s="165"/>
      <c r="CWY1350" s="165"/>
      <c r="CWZ1350" s="165"/>
      <c r="CXA1350" s="165"/>
      <c r="CXB1350" s="165"/>
      <c r="CXC1350" s="165"/>
      <c r="CXD1350" s="165"/>
      <c r="CXE1350" s="165"/>
      <c r="CXF1350" s="165"/>
      <c r="CXG1350" s="165"/>
      <c r="CXH1350" s="165"/>
      <c r="CXI1350" s="165"/>
      <c r="CXJ1350" s="165"/>
      <c r="CXK1350" s="165"/>
      <c r="CXL1350" s="165"/>
      <c r="CXM1350" s="165"/>
      <c r="CXN1350" s="165"/>
      <c r="CXO1350" s="165"/>
      <c r="CXP1350" s="165"/>
      <c r="CXQ1350" s="165"/>
      <c r="CXR1350" s="165"/>
      <c r="CXS1350" s="165"/>
      <c r="CXT1350" s="165"/>
      <c r="CXU1350" s="165"/>
      <c r="CXV1350" s="165"/>
      <c r="CXW1350" s="165"/>
      <c r="CXX1350" s="165"/>
      <c r="CXY1350" s="165"/>
      <c r="CXZ1350" s="165"/>
      <c r="CYA1350" s="165"/>
      <c r="CYB1350" s="165"/>
      <c r="CYC1350" s="165"/>
      <c r="CYD1350" s="165"/>
      <c r="CYE1350" s="165"/>
      <c r="CYF1350" s="165"/>
      <c r="CYG1350" s="165"/>
      <c r="CYH1350" s="165"/>
      <c r="CYI1350" s="165"/>
      <c r="CYJ1350" s="165"/>
      <c r="CYK1350" s="165"/>
      <c r="CYL1350" s="165"/>
      <c r="CYM1350" s="165"/>
      <c r="CYN1350" s="165"/>
      <c r="CYO1350" s="165"/>
      <c r="CYP1350" s="165"/>
      <c r="CYQ1350" s="165"/>
      <c r="CYR1350" s="165"/>
      <c r="CYS1350" s="165"/>
      <c r="CYT1350" s="165"/>
      <c r="CYU1350" s="165"/>
      <c r="CYV1350" s="165"/>
      <c r="CYW1350" s="165"/>
      <c r="CYX1350" s="165"/>
      <c r="CYY1350" s="165"/>
      <c r="CYZ1350" s="165"/>
      <c r="CZA1350" s="165"/>
      <c r="CZB1350" s="165"/>
      <c r="CZC1350" s="165"/>
      <c r="CZD1350" s="165"/>
      <c r="CZE1350" s="165"/>
      <c r="CZF1350" s="165"/>
      <c r="CZG1350" s="165"/>
      <c r="CZH1350" s="165"/>
      <c r="CZI1350" s="165"/>
      <c r="CZJ1350" s="165"/>
      <c r="CZK1350" s="165"/>
      <c r="CZL1350" s="165"/>
      <c r="CZM1350" s="165"/>
      <c r="CZN1350" s="165"/>
      <c r="CZO1350" s="165"/>
      <c r="CZP1350" s="165"/>
      <c r="CZQ1350" s="165"/>
      <c r="CZR1350" s="165"/>
      <c r="CZS1350" s="165"/>
      <c r="CZT1350" s="165"/>
      <c r="CZU1350" s="165"/>
      <c r="CZV1350" s="165"/>
      <c r="CZW1350" s="165"/>
      <c r="CZX1350" s="165"/>
      <c r="CZY1350" s="165"/>
      <c r="CZZ1350" s="165"/>
      <c r="DAA1350" s="165"/>
      <c r="DAB1350" s="165"/>
      <c r="DAC1350" s="165"/>
      <c r="DAD1350" s="165"/>
      <c r="DAE1350" s="165"/>
      <c r="DAF1350" s="165"/>
      <c r="DAG1350" s="165"/>
      <c r="DAH1350" s="165"/>
      <c r="DAI1350" s="165"/>
      <c r="DAJ1350" s="165"/>
      <c r="DAK1350" s="165"/>
      <c r="DAL1350" s="165"/>
      <c r="DAM1350" s="165"/>
      <c r="DAN1350" s="165"/>
      <c r="DAO1350" s="165"/>
      <c r="DAP1350" s="165"/>
      <c r="DAQ1350" s="165"/>
      <c r="DAR1350" s="165"/>
      <c r="DAS1350" s="165"/>
      <c r="DAT1350" s="165"/>
      <c r="DAU1350" s="165"/>
      <c r="DAV1350" s="165"/>
      <c r="DAW1350" s="165"/>
      <c r="DAX1350" s="165"/>
      <c r="DAY1350" s="165"/>
      <c r="DAZ1350" s="165"/>
      <c r="DBA1350" s="165"/>
      <c r="DBB1350" s="165"/>
      <c r="DBC1350" s="165"/>
      <c r="DBD1350" s="165"/>
      <c r="DBE1350" s="165"/>
      <c r="DBF1350" s="165"/>
      <c r="DBG1350" s="165"/>
      <c r="DBH1350" s="165"/>
      <c r="DBI1350" s="165"/>
      <c r="DBJ1350" s="165"/>
      <c r="DBK1350" s="165"/>
      <c r="DBL1350" s="165"/>
      <c r="DBM1350" s="165"/>
      <c r="DBN1350" s="165"/>
      <c r="DBO1350" s="165"/>
      <c r="DBP1350" s="165"/>
      <c r="DBQ1350" s="165"/>
      <c r="DBR1350" s="165"/>
      <c r="DBS1350" s="165"/>
      <c r="DBT1350" s="165"/>
      <c r="DBU1350" s="165"/>
      <c r="DBV1350" s="165"/>
      <c r="DBW1350" s="165"/>
      <c r="DBX1350" s="165"/>
      <c r="DBY1350" s="165"/>
      <c r="DBZ1350" s="165"/>
      <c r="DCA1350" s="165"/>
      <c r="DCB1350" s="165"/>
      <c r="DCC1350" s="165"/>
      <c r="DCD1350" s="165"/>
      <c r="DCE1350" s="165"/>
      <c r="DCF1350" s="165"/>
      <c r="DCG1350" s="165"/>
      <c r="DCH1350" s="165"/>
      <c r="DCI1350" s="165"/>
      <c r="DCJ1350" s="165"/>
      <c r="DCK1350" s="165"/>
      <c r="DCL1350" s="165"/>
      <c r="DCM1350" s="165"/>
      <c r="DCN1350" s="165"/>
      <c r="DCO1350" s="165"/>
      <c r="DCP1350" s="165"/>
      <c r="DCQ1350" s="165"/>
      <c r="DCR1350" s="165"/>
      <c r="DCS1350" s="165"/>
      <c r="DCT1350" s="165"/>
      <c r="DCU1350" s="165"/>
      <c r="DCV1350" s="165"/>
      <c r="DCW1350" s="165"/>
      <c r="DCX1350" s="165"/>
      <c r="DCY1350" s="165"/>
      <c r="DCZ1350" s="165"/>
      <c r="DDA1350" s="165"/>
      <c r="DDB1350" s="165"/>
      <c r="DDC1350" s="165"/>
      <c r="DDD1350" s="165"/>
      <c r="DDE1350" s="165"/>
      <c r="DDF1350" s="165"/>
      <c r="DDG1350" s="165"/>
      <c r="DDH1350" s="165"/>
      <c r="DDI1350" s="165"/>
      <c r="DDJ1350" s="165"/>
      <c r="DDK1350" s="165"/>
      <c r="DDL1350" s="165"/>
      <c r="DDM1350" s="165"/>
      <c r="DDN1350" s="165"/>
      <c r="DDO1350" s="165"/>
      <c r="DDP1350" s="165"/>
      <c r="DDQ1350" s="165"/>
      <c r="DDR1350" s="165"/>
      <c r="DDS1350" s="165"/>
      <c r="DDT1350" s="165"/>
      <c r="DDU1350" s="165"/>
      <c r="DDV1350" s="165"/>
      <c r="DDW1350" s="165"/>
      <c r="DDX1350" s="165"/>
      <c r="DDY1350" s="165"/>
      <c r="DDZ1350" s="165"/>
      <c r="DEA1350" s="165"/>
      <c r="DEB1350" s="165"/>
      <c r="DEC1350" s="165"/>
      <c r="DED1350" s="165"/>
      <c r="DEE1350" s="165"/>
      <c r="DEF1350" s="165"/>
      <c r="DEG1350" s="165"/>
      <c r="DEH1350" s="165"/>
      <c r="DEI1350" s="165"/>
      <c r="DEJ1350" s="165"/>
      <c r="DEK1350" s="165"/>
      <c r="DEL1350" s="165"/>
      <c r="DEM1350" s="165"/>
      <c r="DEN1350" s="165"/>
      <c r="DEO1350" s="165"/>
      <c r="DEP1350" s="165"/>
      <c r="DEQ1350" s="165"/>
      <c r="DER1350" s="165"/>
      <c r="DES1350" s="165"/>
      <c r="DET1350" s="165"/>
      <c r="DEU1350" s="165"/>
      <c r="DEV1350" s="165"/>
      <c r="DEW1350" s="165"/>
      <c r="DEX1350" s="165"/>
      <c r="DEY1350" s="165"/>
      <c r="DEZ1350" s="165"/>
      <c r="DFA1350" s="165"/>
      <c r="DFB1350" s="165"/>
      <c r="DFC1350" s="165"/>
      <c r="DFD1350" s="165"/>
      <c r="DFE1350" s="165"/>
      <c r="DFF1350" s="165"/>
      <c r="DFG1350" s="165"/>
      <c r="DFH1350" s="165"/>
      <c r="DFI1350" s="165"/>
      <c r="DFJ1350" s="165"/>
      <c r="DFK1350" s="165"/>
      <c r="DFL1350" s="165"/>
      <c r="DFM1350" s="165"/>
      <c r="DFN1350" s="165"/>
      <c r="DFO1350" s="165"/>
      <c r="DFP1350" s="165"/>
      <c r="DFQ1350" s="165"/>
      <c r="DFR1350" s="165"/>
      <c r="DFS1350" s="165"/>
      <c r="DFT1350" s="165"/>
      <c r="DFU1350" s="165"/>
      <c r="DFV1350" s="165"/>
      <c r="DFW1350" s="165"/>
      <c r="DFX1350" s="165"/>
      <c r="DFY1350" s="165"/>
      <c r="DFZ1350" s="165"/>
      <c r="DGA1350" s="165"/>
      <c r="DGB1350" s="165"/>
      <c r="DGC1350" s="165"/>
      <c r="DGD1350" s="165"/>
      <c r="DGE1350" s="165"/>
      <c r="DGF1350" s="165"/>
      <c r="DGG1350" s="165"/>
      <c r="DGH1350" s="165"/>
      <c r="DGI1350" s="165"/>
      <c r="DGJ1350" s="165"/>
      <c r="DGK1350" s="165"/>
      <c r="DGL1350" s="165"/>
      <c r="DGM1350" s="165"/>
      <c r="DGN1350" s="165"/>
      <c r="DGO1350" s="165"/>
      <c r="DGP1350" s="165"/>
      <c r="DGQ1350" s="165"/>
      <c r="DGR1350" s="165"/>
      <c r="DGS1350" s="165"/>
      <c r="DGT1350" s="165"/>
      <c r="DGU1350" s="165"/>
      <c r="DGV1350" s="165"/>
      <c r="DGW1350" s="165"/>
      <c r="DGX1350" s="165"/>
      <c r="DGY1350" s="165"/>
      <c r="DGZ1350" s="165"/>
      <c r="DHA1350" s="165"/>
      <c r="DHB1350" s="165"/>
      <c r="DHC1350" s="165"/>
      <c r="DHD1350" s="165"/>
      <c r="DHE1350" s="165"/>
      <c r="DHF1350" s="165"/>
      <c r="DHG1350" s="165"/>
      <c r="DHH1350" s="165"/>
      <c r="DHI1350" s="165"/>
      <c r="DHJ1350" s="165"/>
      <c r="DHK1350" s="165"/>
      <c r="DHL1350" s="165"/>
      <c r="DHM1350" s="165"/>
      <c r="DHN1350" s="165"/>
      <c r="DHO1350" s="165"/>
      <c r="DHP1350" s="165"/>
      <c r="DHQ1350" s="165"/>
      <c r="DHR1350" s="165"/>
      <c r="DHS1350" s="165"/>
      <c r="DHT1350" s="165"/>
      <c r="DHU1350" s="165"/>
      <c r="DHV1350" s="165"/>
      <c r="DHW1350" s="165"/>
      <c r="DHX1350" s="165"/>
      <c r="DHY1350" s="165"/>
      <c r="DHZ1350" s="165"/>
      <c r="DIA1350" s="165"/>
      <c r="DIB1350" s="165"/>
      <c r="DIC1350" s="165"/>
      <c r="DID1350" s="165"/>
      <c r="DIE1350" s="165"/>
      <c r="DIF1350" s="165"/>
      <c r="DIG1350" s="165"/>
      <c r="DIH1350" s="165"/>
      <c r="DII1350" s="165"/>
      <c r="DIJ1350" s="165"/>
      <c r="DIK1350" s="165"/>
      <c r="DIL1350" s="165"/>
      <c r="DIM1350" s="165"/>
      <c r="DIN1350" s="165"/>
      <c r="DIO1350" s="165"/>
      <c r="DIP1350" s="165"/>
      <c r="DIQ1350" s="165"/>
      <c r="DIR1350" s="165"/>
      <c r="DIS1350" s="165"/>
      <c r="DIT1350" s="165"/>
      <c r="DIU1350" s="165"/>
      <c r="DIV1350" s="165"/>
      <c r="DIW1350" s="165"/>
      <c r="DIX1350" s="165"/>
      <c r="DIY1350" s="165"/>
      <c r="DIZ1350" s="165"/>
      <c r="DJA1350" s="165"/>
      <c r="DJB1350" s="165"/>
      <c r="DJC1350" s="165"/>
      <c r="DJD1350" s="165"/>
      <c r="DJE1350" s="165"/>
      <c r="DJF1350" s="165"/>
      <c r="DJG1350" s="165"/>
      <c r="DJH1350" s="165"/>
      <c r="DJI1350" s="165"/>
      <c r="DJJ1350" s="165"/>
      <c r="DJK1350" s="165"/>
      <c r="DJL1350" s="165"/>
      <c r="DJM1350" s="165"/>
      <c r="DJN1350" s="165"/>
      <c r="DJO1350" s="165"/>
      <c r="DJP1350" s="165"/>
      <c r="DJQ1350" s="165"/>
      <c r="DJR1350" s="165"/>
      <c r="DJS1350" s="165"/>
      <c r="DJT1350" s="165"/>
      <c r="DJU1350" s="165"/>
      <c r="DJV1350" s="165"/>
      <c r="DJW1350" s="165"/>
      <c r="DJX1350" s="165"/>
      <c r="DJY1350" s="165"/>
      <c r="DJZ1350" s="165"/>
      <c r="DKA1350" s="165"/>
      <c r="DKB1350" s="165"/>
      <c r="DKC1350" s="165"/>
      <c r="DKD1350" s="165"/>
      <c r="DKE1350" s="165"/>
      <c r="DKF1350" s="165"/>
      <c r="DKG1350" s="165"/>
      <c r="DKH1350" s="165"/>
      <c r="DKI1350" s="165"/>
      <c r="DKJ1350" s="165"/>
      <c r="DKK1350" s="165"/>
      <c r="DKL1350" s="165"/>
      <c r="DKM1350" s="165"/>
      <c r="DKN1350" s="165"/>
      <c r="DKO1350" s="165"/>
      <c r="DKP1350" s="165"/>
      <c r="DKQ1350" s="165"/>
      <c r="DKR1350" s="165"/>
      <c r="DKS1350" s="165"/>
      <c r="DKT1350" s="165"/>
      <c r="DKU1350" s="165"/>
      <c r="DKV1350" s="165"/>
      <c r="DKW1350" s="165"/>
      <c r="DKX1350" s="165"/>
      <c r="DKY1350" s="165"/>
      <c r="DKZ1350" s="165"/>
      <c r="DLA1350" s="165"/>
      <c r="DLB1350" s="165"/>
      <c r="DLC1350" s="165"/>
      <c r="DLD1350" s="165"/>
      <c r="DLE1350" s="165"/>
      <c r="DLF1350" s="165"/>
      <c r="DLG1350" s="165"/>
      <c r="DLH1350" s="165"/>
      <c r="DLI1350" s="165"/>
      <c r="DLJ1350" s="165"/>
      <c r="DLK1350" s="165"/>
      <c r="DLL1350" s="165"/>
      <c r="DLM1350" s="165"/>
      <c r="DLN1350" s="165"/>
      <c r="DLO1350" s="165"/>
      <c r="DLP1350" s="165"/>
      <c r="DLQ1350" s="165"/>
      <c r="DLR1350" s="165"/>
      <c r="DLS1350" s="165"/>
      <c r="DLT1350" s="165"/>
      <c r="DLU1350" s="165"/>
      <c r="DLV1350" s="165"/>
      <c r="DLW1350" s="165"/>
      <c r="DLX1350" s="165"/>
      <c r="DLY1350" s="165"/>
      <c r="DLZ1350" s="165"/>
      <c r="DMA1350" s="165"/>
      <c r="DMB1350" s="165"/>
      <c r="DMC1350" s="165"/>
      <c r="DMD1350" s="165"/>
      <c r="DME1350" s="165"/>
      <c r="DMF1350" s="165"/>
      <c r="DMG1350" s="165"/>
      <c r="DMH1350" s="165"/>
      <c r="DMI1350" s="165"/>
      <c r="DMJ1350" s="165"/>
      <c r="DMK1350" s="165"/>
      <c r="DML1350" s="165"/>
      <c r="DMM1350" s="165"/>
      <c r="DMN1350" s="165"/>
      <c r="DMO1350" s="165"/>
      <c r="DMP1350" s="165"/>
      <c r="DMQ1350" s="165"/>
      <c r="DMR1350" s="165"/>
      <c r="DMS1350" s="165"/>
      <c r="DMT1350" s="165"/>
      <c r="DMU1350" s="165"/>
      <c r="DMV1350" s="165"/>
      <c r="DMW1350" s="165"/>
      <c r="DMX1350" s="165"/>
      <c r="DMY1350" s="165"/>
      <c r="DMZ1350" s="165"/>
      <c r="DNA1350" s="165"/>
      <c r="DNB1350" s="165"/>
      <c r="DNC1350" s="165"/>
      <c r="DND1350" s="165"/>
      <c r="DNE1350" s="165"/>
      <c r="DNF1350" s="165"/>
      <c r="DNG1350" s="165"/>
      <c r="DNH1350" s="165"/>
      <c r="DNI1350" s="165"/>
      <c r="DNJ1350" s="165"/>
      <c r="DNK1350" s="165"/>
      <c r="DNL1350" s="165"/>
      <c r="DNM1350" s="165"/>
      <c r="DNN1350" s="165"/>
      <c r="DNO1350" s="165"/>
      <c r="DNP1350" s="165"/>
      <c r="DNQ1350" s="165"/>
      <c r="DNR1350" s="165"/>
      <c r="DNS1350" s="165"/>
      <c r="DNT1350" s="165"/>
      <c r="DNU1350" s="165"/>
      <c r="DNV1350" s="165"/>
      <c r="DNW1350" s="165"/>
      <c r="DNX1350" s="165"/>
      <c r="DNY1350" s="165"/>
      <c r="DNZ1350" s="165"/>
      <c r="DOA1350" s="165"/>
      <c r="DOB1350" s="165"/>
      <c r="DOC1350" s="165"/>
      <c r="DOD1350" s="165"/>
      <c r="DOE1350" s="165"/>
      <c r="DOF1350" s="165"/>
      <c r="DOG1350" s="165"/>
      <c r="DOH1350" s="165"/>
      <c r="DOI1350" s="165"/>
      <c r="DOJ1350" s="165"/>
      <c r="DOK1350" s="165"/>
      <c r="DOL1350" s="165"/>
      <c r="DOM1350" s="165"/>
      <c r="DON1350" s="165"/>
      <c r="DOO1350" s="165"/>
      <c r="DOP1350" s="165"/>
      <c r="DOQ1350" s="165"/>
      <c r="DOR1350" s="165"/>
      <c r="DOS1350" s="165"/>
      <c r="DOT1350" s="165"/>
      <c r="DOU1350" s="165"/>
      <c r="DOV1350" s="165"/>
      <c r="DOW1350" s="165"/>
      <c r="DOX1350" s="165"/>
      <c r="DOY1350" s="165"/>
      <c r="DOZ1350" s="165"/>
      <c r="DPA1350" s="165"/>
      <c r="DPB1350" s="165"/>
      <c r="DPC1350" s="165"/>
      <c r="DPD1350" s="165"/>
      <c r="DPE1350" s="165"/>
      <c r="DPF1350" s="165"/>
      <c r="DPG1350" s="165"/>
      <c r="DPH1350" s="165"/>
      <c r="DPI1350" s="165"/>
      <c r="DPJ1350" s="165"/>
      <c r="DPK1350" s="165"/>
      <c r="DPL1350" s="165"/>
      <c r="DPM1350" s="165"/>
      <c r="DPN1350" s="165"/>
      <c r="DPO1350" s="165"/>
      <c r="DPP1350" s="165"/>
      <c r="DPQ1350" s="165"/>
      <c r="DPR1350" s="165"/>
      <c r="DPS1350" s="165"/>
      <c r="DPT1350" s="165"/>
      <c r="DPU1350" s="165"/>
      <c r="DPV1350" s="165"/>
      <c r="DPW1350" s="165"/>
      <c r="DPX1350" s="165"/>
      <c r="DPY1350" s="165"/>
      <c r="DPZ1350" s="165"/>
      <c r="DQA1350" s="165"/>
      <c r="DQB1350" s="165"/>
      <c r="DQC1350" s="165"/>
      <c r="DQD1350" s="165"/>
      <c r="DQE1350" s="165"/>
      <c r="DQF1350" s="165"/>
      <c r="DQG1350" s="165"/>
      <c r="DQH1350" s="165"/>
      <c r="DQI1350" s="165"/>
      <c r="DQJ1350" s="165"/>
      <c r="DQK1350" s="165"/>
      <c r="DQL1350" s="165"/>
      <c r="DQM1350" s="165"/>
      <c r="DQN1350" s="165"/>
      <c r="DQO1350" s="165"/>
      <c r="DQP1350" s="165"/>
      <c r="DQQ1350" s="165"/>
      <c r="DQR1350" s="165"/>
      <c r="DQS1350" s="165"/>
      <c r="DQT1350" s="165"/>
      <c r="DQU1350" s="165"/>
      <c r="DQV1350" s="165"/>
      <c r="DQW1350" s="165"/>
      <c r="DQX1350" s="165"/>
      <c r="DQY1350" s="165"/>
      <c r="DQZ1350" s="165"/>
      <c r="DRA1350" s="165"/>
      <c r="DRB1350" s="165"/>
      <c r="DRC1350" s="165"/>
      <c r="DRD1350" s="165"/>
      <c r="DRE1350" s="165"/>
      <c r="DRF1350" s="165"/>
      <c r="DRG1350" s="165"/>
      <c r="DRH1350" s="165"/>
      <c r="DRI1350" s="165"/>
      <c r="DRJ1350" s="165"/>
      <c r="DRK1350" s="165"/>
      <c r="DRL1350" s="165"/>
      <c r="DRM1350" s="165"/>
      <c r="DRN1350" s="165"/>
      <c r="DRO1350" s="165"/>
      <c r="DRP1350" s="165"/>
      <c r="DRQ1350" s="165"/>
      <c r="DRR1350" s="165"/>
      <c r="DRS1350" s="165"/>
      <c r="DRT1350" s="165"/>
      <c r="DRU1350" s="165"/>
      <c r="DRV1350" s="165"/>
      <c r="DRW1350" s="165"/>
      <c r="DRX1350" s="165"/>
      <c r="DRY1350" s="165"/>
      <c r="DRZ1350" s="165"/>
      <c r="DSA1350" s="165"/>
      <c r="DSB1350" s="165"/>
      <c r="DSC1350" s="165"/>
      <c r="DSD1350" s="165"/>
      <c r="DSE1350" s="165"/>
      <c r="DSF1350" s="165"/>
      <c r="DSG1350" s="165"/>
      <c r="DSH1350" s="165"/>
      <c r="DSI1350" s="165"/>
      <c r="DSJ1350" s="165"/>
      <c r="DSK1350" s="165"/>
      <c r="DSL1350" s="165"/>
      <c r="DSM1350" s="165"/>
      <c r="DSN1350" s="165"/>
      <c r="DSO1350" s="165"/>
      <c r="DSP1350" s="165"/>
      <c r="DSQ1350" s="165"/>
      <c r="DSR1350" s="165"/>
      <c r="DSS1350" s="165"/>
      <c r="DST1350" s="165"/>
      <c r="DSU1350" s="165"/>
      <c r="DSV1350" s="165"/>
      <c r="DSW1350" s="165"/>
      <c r="DSX1350" s="165"/>
      <c r="DSY1350" s="165"/>
      <c r="DSZ1350" s="165"/>
      <c r="DTA1350" s="165"/>
      <c r="DTB1350" s="165"/>
      <c r="DTC1350" s="165"/>
      <c r="DTD1350" s="165"/>
      <c r="DTE1350" s="165"/>
      <c r="DTF1350" s="165"/>
      <c r="DTG1350" s="165"/>
      <c r="DTH1350" s="165"/>
      <c r="DTI1350" s="165"/>
      <c r="DTJ1350" s="165"/>
      <c r="DTK1350" s="165"/>
      <c r="DTL1350" s="165"/>
      <c r="DTM1350" s="165"/>
      <c r="DTN1350" s="165"/>
      <c r="DTO1350" s="165"/>
      <c r="DTP1350" s="165"/>
      <c r="DTQ1350" s="165"/>
      <c r="DTR1350" s="165"/>
      <c r="DTS1350" s="165"/>
      <c r="DTT1350" s="165"/>
      <c r="DTU1350" s="165"/>
      <c r="DTV1350" s="165"/>
      <c r="DTW1350" s="165"/>
      <c r="DTX1350" s="165"/>
      <c r="DTY1350" s="165"/>
      <c r="DTZ1350" s="165"/>
      <c r="DUA1350" s="165"/>
      <c r="DUB1350" s="165"/>
      <c r="DUC1350" s="165"/>
      <c r="DUD1350" s="165"/>
      <c r="DUE1350" s="165"/>
      <c r="DUF1350" s="165"/>
      <c r="DUG1350" s="165"/>
      <c r="DUH1350" s="165"/>
      <c r="DUI1350" s="165"/>
      <c r="DUJ1350" s="165"/>
      <c r="DUK1350" s="165"/>
      <c r="DUL1350" s="165"/>
      <c r="DUM1350" s="165"/>
      <c r="DUN1350" s="165"/>
      <c r="DUO1350" s="165"/>
      <c r="DUP1350" s="165"/>
      <c r="DUQ1350" s="165"/>
      <c r="DUR1350" s="165"/>
      <c r="DUS1350" s="165"/>
      <c r="DUT1350" s="165"/>
      <c r="DUU1350" s="165"/>
      <c r="DUV1350" s="165"/>
      <c r="DUW1350" s="165"/>
      <c r="DUX1350" s="165"/>
      <c r="DUY1350" s="165"/>
      <c r="DUZ1350" s="165"/>
      <c r="DVA1350" s="165"/>
      <c r="DVB1350" s="165"/>
      <c r="DVC1350" s="165"/>
      <c r="DVD1350" s="165"/>
      <c r="DVE1350" s="165"/>
      <c r="DVF1350" s="165"/>
      <c r="DVG1350" s="165"/>
      <c r="DVH1350" s="165"/>
      <c r="DVI1350" s="165"/>
      <c r="DVJ1350" s="165"/>
      <c r="DVK1350" s="165"/>
      <c r="DVL1350" s="165"/>
      <c r="DVM1350" s="165"/>
      <c r="DVN1350" s="165"/>
      <c r="DVO1350" s="165"/>
      <c r="DVP1350" s="165"/>
      <c r="DVQ1350" s="165"/>
      <c r="DVR1350" s="165"/>
      <c r="DVS1350" s="165"/>
      <c r="DVT1350" s="165"/>
      <c r="DVU1350" s="165"/>
      <c r="DVV1350" s="165"/>
      <c r="DVW1350" s="165"/>
      <c r="DVX1350" s="165"/>
      <c r="DVY1350" s="165"/>
      <c r="DVZ1350" s="165"/>
      <c r="DWA1350" s="165"/>
      <c r="DWB1350" s="165"/>
      <c r="DWC1350" s="165"/>
      <c r="DWD1350" s="165"/>
      <c r="DWE1350" s="165"/>
      <c r="DWF1350" s="165"/>
      <c r="DWG1350" s="165"/>
      <c r="DWH1350" s="165"/>
      <c r="DWI1350" s="165"/>
      <c r="DWJ1350" s="165"/>
      <c r="DWK1350" s="165"/>
      <c r="DWL1350" s="165"/>
      <c r="DWM1350" s="165"/>
      <c r="DWN1350" s="165"/>
      <c r="DWO1350" s="165"/>
      <c r="DWP1350" s="165"/>
      <c r="DWQ1350" s="165"/>
      <c r="DWR1350" s="165"/>
      <c r="DWS1350" s="165"/>
      <c r="DWT1350" s="165"/>
      <c r="DWU1350" s="165"/>
      <c r="DWV1350" s="165"/>
      <c r="DWW1350" s="165"/>
      <c r="DWX1350" s="165"/>
      <c r="DWY1350" s="165"/>
      <c r="DWZ1350" s="165"/>
      <c r="DXA1350" s="165"/>
      <c r="DXB1350" s="165"/>
      <c r="DXC1350" s="165"/>
      <c r="DXD1350" s="165"/>
      <c r="DXE1350" s="165"/>
      <c r="DXF1350" s="165"/>
      <c r="DXG1350" s="165"/>
      <c r="DXH1350" s="165"/>
      <c r="DXI1350" s="165"/>
      <c r="DXJ1350" s="165"/>
      <c r="DXK1350" s="165"/>
      <c r="DXL1350" s="165"/>
      <c r="DXM1350" s="165"/>
      <c r="DXN1350" s="165"/>
      <c r="DXO1350" s="165"/>
      <c r="DXP1350" s="165"/>
      <c r="DXQ1350" s="165"/>
      <c r="DXR1350" s="165"/>
      <c r="DXS1350" s="165"/>
      <c r="DXT1350" s="165"/>
      <c r="DXU1350" s="165"/>
      <c r="DXV1350" s="165"/>
      <c r="DXW1350" s="165"/>
      <c r="DXX1350" s="165"/>
      <c r="DXY1350" s="165"/>
      <c r="DXZ1350" s="165"/>
      <c r="DYA1350" s="165"/>
      <c r="DYB1350" s="165"/>
      <c r="DYC1350" s="165"/>
      <c r="DYD1350" s="165"/>
      <c r="DYE1350" s="165"/>
      <c r="DYF1350" s="165"/>
      <c r="DYG1350" s="165"/>
      <c r="DYH1350" s="165"/>
      <c r="DYI1350" s="165"/>
      <c r="DYJ1350" s="165"/>
      <c r="DYK1350" s="165"/>
      <c r="DYL1350" s="165"/>
      <c r="DYM1350" s="165"/>
      <c r="DYN1350" s="165"/>
      <c r="DYO1350" s="165"/>
      <c r="DYP1350" s="165"/>
      <c r="DYQ1350" s="165"/>
      <c r="DYR1350" s="165"/>
      <c r="DYS1350" s="165"/>
      <c r="DYT1350" s="165"/>
      <c r="DYU1350" s="165"/>
      <c r="DYV1350" s="165"/>
      <c r="DYW1350" s="165"/>
      <c r="DYX1350" s="165"/>
      <c r="DYY1350" s="165"/>
      <c r="DYZ1350" s="165"/>
      <c r="DZA1350" s="165"/>
      <c r="DZB1350" s="165"/>
      <c r="DZC1350" s="165"/>
      <c r="DZD1350" s="165"/>
      <c r="DZE1350" s="165"/>
      <c r="DZF1350" s="165"/>
      <c r="DZG1350" s="165"/>
      <c r="DZH1350" s="165"/>
      <c r="DZI1350" s="165"/>
      <c r="DZJ1350" s="165"/>
      <c r="DZK1350" s="165"/>
      <c r="DZL1350" s="165"/>
      <c r="DZM1350" s="165"/>
      <c r="DZN1350" s="165"/>
      <c r="DZO1350" s="165"/>
      <c r="DZP1350" s="165"/>
      <c r="DZQ1350" s="165"/>
      <c r="DZR1350" s="165"/>
      <c r="DZS1350" s="165"/>
      <c r="DZT1350" s="165"/>
      <c r="DZU1350" s="165"/>
      <c r="DZV1350" s="165"/>
      <c r="DZW1350" s="165"/>
      <c r="DZX1350" s="165"/>
      <c r="DZY1350" s="165"/>
      <c r="DZZ1350" s="165"/>
      <c r="EAA1350" s="165"/>
      <c r="EAB1350" s="165"/>
      <c r="EAC1350" s="165"/>
      <c r="EAD1350" s="165"/>
      <c r="EAE1350" s="165"/>
      <c r="EAF1350" s="165"/>
      <c r="EAG1350" s="165"/>
      <c r="EAH1350" s="165"/>
      <c r="EAI1350" s="165"/>
      <c r="EAJ1350" s="165"/>
      <c r="EAK1350" s="165"/>
      <c r="EAL1350" s="165"/>
      <c r="EAM1350" s="165"/>
      <c r="EAN1350" s="165"/>
      <c r="EAO1350" s="165"/>
      <c r="EAP1350" s="165"/>
      <c r="EAQ1350" s="165"/>
      <c r="EAR1350" s="165"/>
      <c r="EAS1350" s="165"/>
      <c r="EAT1350" s="165"/>
      <c r="EAU1350" s="165"/>
      <c r="EAV1350" s="165"/>
      <c r="EAW1350" s="165"/>
      <c r="EAX1350" s="165"/>
      <c r="EAY1350" s="165"/>
      <c r="EAZ1350" s="165"/>
      <c r="EBA1350" s="165"/>
      <c r="EBB1350" s="165"/>
      <c r="EBC1350" s="165"/>
      <c r="EBD1350" s="165"/>
      <c r="EBE1350" s="165"/>
      <c r="EBF1350" s="165"/>
      <c r="EBG1350" s="165"/>
      <c r="EBH1350" s="165"/>
      <c r="EBI1350" s="165"/>
      <c r="EBJ1350" s="165"/>
      <c r="EBK1350" s="165"/>
      <c r="EBL1350" s="165"/>
      <c r="EBM1350" s="165"/>
      <c r="EBN1350" s="165"/>
      <c r="EBO1350" s="165"/>
      <c r="EBP1350" s="165"/>
      <c r="EBQ1350" s="165"/>
      <c r="EBR1350" s="165"/>
      <c r="EBS1350" s="165"/>
      <c r="EBT1350" s="165"/>
      <c r="EBU1350" s="165"/>
      <c r="EBV1350" s="165"/>
      <c r="EBW1350" s="165"/>
      <c r="EBX1350" s="165"/>
      <c r="EBY1350" s="165"/>
      <c r="EBZ1350" s="165"/>
      <c r="ECA1350" s="165"/>
      <c r="ECB1350" s="165"/>
      <c r="ECC1350" s="165"/>
      <c r="ECD1350" s="165"/>
      <c r="ECE1350" s="165"/>
      <c r="ECF1350" s="165"/>
      <c r="ECG1350" s="165"/>
      <c r="ECH1350" s="165"/>
      <c r="ECI1350" s="165"/>
      <c r="ECJ1350" s="165"/>
      <c r="ECK1350" s="165"/>
      <c r="ECL1350" s="165"/>
      <c r="ECM1350" s="165"/>
      <c r="ECN1350" s="165"/>
      <c r="ECO1350" s="165"/>
      <c r="ECP1350" s="165"/>
      <c r="ECQ1350" s="165"/>
      <c r="ECR1350" s="165"/>
      <c r="ECS1350" s="165"/>
      <c r="ECT1350" s="165"/>
      <c r="ECU1350" s="165"/>
      <c r="ECV1350" s="165"/>
      <c r="ECW1350" s="165"/>
      <c r="ECX1350" s="165"/>
      <c r="ECY1350" s="165"/>
      <c r="ECZ1350" s="165"/>
      <c r="EDA1350" s="165"/>
      <c r="EDB1350" s="165"/>
      <c r="EDC1350" s="165"/>
      <c r="EDD1350" s="165"/>
      <c r="EDE1350" s="165"/>
      <c r="EDF1350" s="165"/>
      <c r="EDG1350" s="165"/>
      <c r="EDH1350" s="165"/>
      <c r="EDI1350" s="165"/>
      <c r="EDJ1350" s="165"/>
      <c r="EDK1350" s="165"/>
      <c r="EDL1350" s="165"/>
      <c r="EDM1350" s="165"/>
      <c r="EDN1350" s="165"/>
      <c r="EDO1350" s="165"/>
      <c r="EDP1350" s="165"/>
      <c r="EDQ1350" s="165"/>
      <c r="EDR1350" s="165"/>
      <c r="EDS1350" s="165"/>
      <c r="EDT1350" s="165"/>
      <c r="EDU1350" s="165"/>
      <c r="EDV1350" s="165"/>
      <c r="EDW1350" s="165"/>
      <c r="EDX1350" s="165"/>
      <c r="EDY1350" s="165"/>
      <c r="EDZ1350" s="165"/>
      <c r="EEA1350" s="165"/>
      <c r="EEB1350" s="165"/>
      <c r="EEC1350" s="165"/>
      <c r="EED1350" s="165"/>
      <c r="EEE1350" s="165"/>
      <c r="EEF1350" s="165"/>
      <c r="EEG1350" s="165"/>
      <c r="EEH1350" s="165"/>
      <c r="EEI1350" s="165"/>
      <c r="EEJ1350" s="165"/>
      <c r="EEK1350" s="165"/>
      <c r="EEL1350" s="165"/>
      <c r="EEM1350" s="165"/>
      <c r="EEN1350" s="165"/>
      <c r="EEO1350" s="165"/>
      <c r="EEP1350" s="165"/>
      <c r="EEQ1350" s="165"/>
      <c r="EER1350" s="165"/>
      <c r="EES1350" s="165"/>
      <c r="EET1350" s="165"/>
      <c r="EEU1350" s="165"/>
      <c r="EEV1350" s="165"/>
      <c r="EEW1350" s="165"/>
      <c r="EEX1350" s="165"/>
      <c r="EEY1350" s="165"/>
      <c r="EEZ1350" s="165"/>
      <c r="EFA1350" s="165"/>
      <c r="EFB1350" s="165"/>
      <c r="EFC1350" s="165"/>
      <c r="EFD1350" s="165"/>
      <c r="EFE1350" s="165"/>
      <c r="EFF1350" s="165"/>
      <c r="EFG1350" s="165"/>
      <c r="EFH1350" s="165"/>
      <c r="EFI1350" s="165"/>
      <c r="EFJ1350" s="165"/>
      <c r="EFK1350" s="165"/>
      <c r="EFL1350" s="165"/>
      <c r="EFM1350" s="165"/>
      <c r="EFN1350" s="165"/>
      <c r="EFO1350" s="165"/>
      <c r="EFP1350" s="165"/>
      <c r="EFQ1350" s="165"/>
      <c r="EFR1350" s="165"/>
      <c r="EFS1350" s="165"/>
      <c r="EFT1350" s="165"/>
      <c r="EFU1350" s="165"/>
      <c r="EFV1350" s="165"/>
      <c r="EFW1350" s="165"/>
      <c r="EFX1350" s="165"/>
      <c r="EFY1350" s="165"/>
      <c r="EFZ1350" s="165"/>
      <c r="EGA1350" s="165"/>
      <c r="EGB1350" s="165"/>
      <c r="EGC1350" s="165"/>
      <c r="EGD1350" s="165"/>
      <c r="EGE1350" s="165"/>
      <c r="EGF1350" s="165"/>
      <c r="EGG1350" s="165"/>
      <c r="EGH1350" s="165"/>
      <c r="EGI1350" s="165"/>
      <c r="EGJ1350" s="165"/>
      <c r="EGK1350" s="165"/>
      <c r="EGL1350" s="165"/>
      <c r="EGM1350" s="165"/>
      <c r="EGN1350" s="165"/>
      <c r="EGO1350" s="165"/>
      <c r="EGP1350" s="165"/>
      <c r="EGQ1350" s="165"/>
      <c r="EGR1350" s="165"/>
      <c r="EGS1350" s="165"/>
      <c r="EGT1350" s="165"/>
      <c r="EGU1350" s="165"/>
      <c r="EGV1350" s="165"/>
      <c r="EGW1350" s="165"/>
      <c r="EGX1350" s="165"/>
      <c r="EGY1350" s="165"/>
      <c r="EGZ1350" s="165"/>
      <c r="EHA1350" s="165"/>
      <c r="EHB1350" s="165"/>
      <c r="EHC1350" s="165"/>
      <c r="EHD1350" s="165"/>
      <c r="EHE1350" s="165"/>
      <c r="EHF1350" s="165"/>
      <c r="EHG1350" s="165"/>
      <c r="EHH1350" s="165"/>
      <c r="EHI1350" s="165"/>
      <c r="EHJ1350" s="165"/>
      <c r="EHK1350" s="165"/>
      <c r="EHL1350" s="165"/>
      <c r="EHM1350" s="165"/>
      <c r="EHN1350" s="165"/>
      <c r="EHO1350" s="165"/>
      <c r="EHP1350" s="165"/>
      <c r="EHQ1350" s="165"/>
      <c r="EHR1350" s="165"/>
      <c r="EHS1350" s="165"/>
      <c r="EHT1350" s="165"/>
      <c r="EHU1350" s="165"/>
      <c r="EHV1350" s="165"/>
      <c r="EHW1350" s="165"/>
      <c r="EHX1350" s="165"/>
      <c r="EHY1350" s="165"/>
      <c r="EHZ1350" s="165"/>
      <c r="EIA1350" s="165"/>
      <c r="EIB1350" s="165"/>
      <c r="EIC1350" s="165"/>
      <c r="EID1350" s="165"/>
      <c r="EIE1350" s="165"/>
      <c r="EIF1350" s="165"/>
      <c r="EIG1350" s="165"/>
      <c r="EIH1350" s="165"/>
      <c r="EII1350" s="165"/>
      <c r="EIJ1350" s="165"/>
      <c r="EIK1350" s="165"/>
      <c r="EIL1350" s="165"/>
      <c r="EIM1350" s="165"/>
      <c r="EIN1350" s="165"/>
      <c r="EIO1350" s="165"/>
      <c r="EIP1350" s="165"/>
      <c r="EIQ1350" s="165"/>
      <c r="EIR1350" s="165"/>
      <c r="EIS1350" s="165"/>
      <c r="EIT1350" s="165"/>
      <c r="EIU1350" s="165"/>
      <c r="EIV1350" s="165"/>
      <c r="EIW1350" s="165"/>
      <c r="EIX1350" s="165"/>
      <c r="EIY1350" s="165"/>
      <c r="EIZ1350" s="165"/>
      <c r="EJA1350" s="165"/>
      <c r="EJB1350" s="165"/>
      <c r="EJC1350" s="165"/>
      <c r="EJD1350" s="165"/>
      <c r="EJE1350" s="165"/>
      <c r="EJF1350" s="165"/>
      <c r="EJG1350" s="165"/>
      <c r="EJH1350" s="165"/>
      <c r="EJI1350" s="165"/>
      <c r="EJJ1350" s="165"/>
      <c r="EJK1350" s="165"/>
      <c r="EJL1350" s="165"/>
      <c r="EJM1350" s="165"/>
      <c r="EJN1350" s="165"/>
      <c r="EJO1350" s="165"/>
      <c r="EJP1350" s="165"/>
      <c r="EJQ1350" s="165"/>
      <c r="EJR1350" s="165"/>
      <c r="EJS1350" s="165"/>
      <c r="EJT1350" s="165"/>
      <c r="EJU1350" s="165"/>
      <c r="EJV1350" s="165"/>
      <c r="EJW1350" s="165"/>
      <c r="EJX1350" s="165"/>
      <c r="EJY1350" s="165"/>
      <c r="EJZ1350" s="165"/>
      <c r="EKA1350" s="165"/>
      <c r="EKB1350" s="165"/>
      <c r="EKC1350" s="165"/>
      <c r="EKD1350" s="165"/>
      <c r="EKE1350" s="165"/>
      <c r="EKF1350" s="165"/>
      <c r="EKG1350" s="165"/>
      <c r="EKH1350" s="165"/>
      <c r="EKI1350" s="165"/>
      <c r="EKJ1350" s="165"/>
      <c r="EKK1350" s="165"/>
      <c r="EKL1350" s="165"/>
      <c r="EKM1350" s="165"/>
      <c r="EKN1350" s="165"/>
      <c r="EKO1350" s="165"/>
      <c r="EKP1350" s="165"/>
      <c r="EKQ1350" s="165"/>
      <c r="EKR1350" s="165"/>
      <c r="EKS1350" s="165"/>
      <c r="EKT1350" s="165"/>
      <c r="EKU1350" s="165"/>
      <c r="EKV1350" s="165"/>
      <c r="EKW1350" s="165"/>
      <c r="EKX1350" s="165"/>
      <c r="EKY1350" s="165"/>
      <c r="EKZ1350" s="165"/>
      <c r="ELA1350" s="165"/>
      <c r="ELB1350" s="165"/>
      <c r="ELC1350" s="165"/>
      <c r="ELD1350" s="165"/>
      <c r="ELE1350" s="165"/>
      <c r="ELF1350" s="165"/>
      <c r="ELG1350" s="165"/>
      <c r="ELH1350" s="165"/>
      <c r="ELI1350" s="165"/>
      <c r="ELJ1350" s="165"/>
      <c r="ELK1350" s="165"/>
      <c r="ELL1350" s="165"/>
      <c r="ELM1350" s="165"/>
      <c r="ELN1350" s="165"/>
      <c r="ELO1350" s="165"/>
      <c r="ELP1350" s="165"/>
      <c r="ELQ1350" s="165"/>
      <c r="ELR1350" s="165"/>
      <c r="ELS1350" s="165"/>
      <c r="ELT1350" s="165"/>
      <c r="ELU1350" s="165"/>
      <c r="ELV1350" s="165"/>
      <c r="ELW1350" s="165"/>
      <c r="ELX1350" s="165"/>
      <c r="ELY1350" s="165"/>
      <c r="ELZ1350" s="165"/>
      <c r="EMA1350" s="165"/>
      <c r="EMB1350" s="165"/>
      <c r="EMC1350" s="165"/>
      <c r="EMD1350" s="165"/>
      <c r="EME1350" s="165"/>
      <c r="EMF1350" s="165"/>
      <c r="EMG1350" s="165"/>
      <c r="EMH1350" s="165"/>
      <c r="EMI1350" s="165"/>
      <c r="EMJ1350" s="165"/>
      <c r="EMK1350" s="165"/>
      <c r="EML1350" s="165"/>
      <c r="EMM1350" s="165"/>
      <c r="EMN1350" s="165"/>
      <c r="EMO1350" s="165"/>
      <c r="EMP1350" s="165"/>
      <c r="EMQ1350" s="165"/>
      <c r="EMR1350" s="165"/>
      <c r="EMS1350" s="165"/>
      <c r="EMT1350" s="165"/>
      <c r="EMU1350" s="165"/>
      <c r="EMV1350" s="165"/>
      <c r="EMW1350" s="165"/>
      <c r="EMX1350" s="165"/>
      <c r="EMY1350" s="165"/>
      <c r="EMZ1350" s="165"/>
      <c r="ENA1350" s="165"/>
      <c r="ENB1350" s="165"/>
      <c r="ENC1350" s="165"/>
      <c r="END1350" s="165"/>
      <c r="ENE1350" s="165"/>
      <c r="ENF1350" s="165"/>
      <c r="ENG1350" s="165"/>
      <c r="ENH1350" s="165"/>
      <c r="ENI1350" s="165"/>
      <c r="ENJ1350" s="165"/>
      <c r="ENK1350" s="165"/>
      <c r="ENL1350" s="165"/>
      <c r="ENM1350" s="165"/>
      <c r="ENN1350" s="165"/>
      <c r="ENO1350" s="165"/>
      <c r="ENP1350" s="165"/>
      <c r="ENQ1350" s="165"/>
      <c r="ENR1350" s="165"/>
      <c r="ENS1350" s="165"/>
      <c r="ENT1350" s="165"/>
      <c r="ENU1350" s="165"/>
      <c r="ENV1350" s="165"/>
      <c r="ENW1350" s="165"/>
      <c r="ENX1350" s="165"/>
      <c r="ENY1350" s="165"/>
      <c r="ENZ1350" s="165"/>
      <c r="EOA1350" s="165"/>
      <c r="EOB1350" s="165"/>
      <c r="EOC1350" s="165"/>
      <c r="EOD1350" s="165"/>
      <c r="EOE1350" s="165"/>
      <c r="EOF1350" s="165"/>
      <c r="EOG1350" s="165"/>
      <c r="EOH1350" s="165"/>
      <c r="EOI1350" s="165"/>
      <c r="EOJ1350" s="165"/>
      <c r="EOK1350" s="165"/>
      <c r="EOL1350" s="165"/>
      <c r="EOM1350" s="165"/>
      <c r="EON1350" s="165"/>
      <c r="EOO1350" s="165"/>
      <c r="EOP1350" s="165"/>
      <c r="EOQ1350" s="165"/>
      <c r="EOR1350" s="165"/>
      <c r="EOS1350" s="165"/>
      <c r="EOT1350" s="165"/>
      <c r="EOU1350" s="165"/>
      <c r="EOV1350" s="165"/>
      <c r="EOW1350" s="165"/>
      <c r="EOX1350" s="165"/>
      <c r="EOY1350" s="165"/>
      <c r="EOZ1350" s="165"/>
      <c r="EPA1350" s="165"/>
      <c r="EPB1350" s="165"/>
      <c r="EPC1350" s="165"/>
      <c r="EPD1350" s="165"/>
      <c r="EPE1350" s="165"/>
      <c r="EPF1350" s="165"/>
      <c r="EPG1350" s="165"/>
      <c r="EPH1350" s="165"/>
      <c r="EPI1350" s="165"/>
      <c r="EPJ1350" s="165"/>
      <c r="EPK1350" s="165"/>
      <c r="EPL1350" s="165"/>
      <c r="EPM1350" s="165"/>
      <c r="EPN1350" s="165"/>
      <c r="EPO1350" s="165"/>
      <c r="EPP1350" s="165"/>
      <c r="EPQ1350" s="165"/>
      <c r="EPR1350" s="165"/>
      <c r="EPS1350" s="165"/>
      <c r="EPT1350" s="165"/>
      <c r="EPU1350" s="165"/>
      <c r="EPV1350" s="165"/>
      <c r="EPW1350" s="165"/>
      <c r="EPX1350" s="165"/>
      <c r="EPY1350" s="165"/>
      <c r="EPZ1350" s="165"/>
      <c r="EQA1350" s="165"/>
      <c r="EQB1350" s="165"/>
      <c r="EQC1350" s="165"/>
      <c r="EQD1350" s="165"/>
      <c r="EQE1350" s="165"/>
      <c r="EQF1350" s="165"/>
      <c r="EQG1350" s="165"/>
      <c r="EQH1350" s="165"/>
      <c r="EQI1350" s="165"/>
      <c r="EQJ1350" s="165"/>
      <c r="EQK1350" s="165"/>
      <c r="EQL1350" s="165"/>
      <c r="EQM1350" s="165"/>
      <c r="EQN1350" s="165"/>
      <c r="EQO1350" s="165"/>
      <c r="EQP1350" s="165"/>
      <c r="EQQ1350" s="165"/>
      <c r="EQR1350" s="165"/>
      <c r="EQS1350" s="165"/>
      <c r="EQT1350" s="165"/>
      <c r="EQU1350" s="165"/>
      <c r="EQV1350" s="165"/>
      <c r="EQW1350" s="165"/>
      <c r="EQX1350" s="165"/>
      <c r="EQY1350" s="165"/>
      <c r="EQZ1350" s="165"/>
      <c r="ERA1350" s="165"/>
      <c r="ERB1350" s="165"/>
      <c r="ERC1350" s="165"/>
      <c r="ERD1350" s="165"/>
      <c r="ERE1350" s="165"/>
      <c r="ERF1350" s="165"/>
      <c r="ERG1350" s="165"/>
      <c r="ERH1350" s="165"/>
      <c r="ERI1350" s="165"/>
      <c r="ERJ1350" s="165"/>
      <c r="ERK1350" s="165"/>
      <c r="ERL1350" s="165"/>
      <c r="ERM1350" s="165"/>
      <c r="ERN1350" s="165"/>
      <c r="ERO1350" s="165"/>
      <c r="ERP1350" s="165"/>
      <c r="ERQ1350" s="165"/>
      <c r="ERR1350" s="165"/>
      <c r="ERS1350" s="165"/>
      <c r="ERT1350" s="165"/>
      <c r="ERU1350" s="165"/>
      <c r="ERV1350" s="165"/>
      <c r="ERW1350" s="165"/>
      <c r="ERX1350" s="165"/>
      <c r="ERY1350" s="165"/>
      <c r="ERZ1350" s="165"/>
      <c r="ESA1350" s="165"/>
      <c r="ESB1350" s="165"/>
      <c r="ESC1350" s="165"/>
      <c r="ESD1350" s="165"/>
      <c r="ESE1350" s="165"/>
      <c r="ESF1350" s="165"/>
      <c r="ESG1350" s="165"/>
      <c r="ESH1350" s="165"/>
      <c r="ESI1350" s="165"/>
      <c r="ESJ1350" s="165"/>
      <c r="ESK1350" s="165"/>
      <c r="ESL1350" s="165"/>
      <c r="ESM1350" s="165"/>
      <c r="ESN1350" s="165"/>
      <c r="ESO1350" s="165"/>
      <c r="ESP1350" s="165"/>
      <c r="ESQ1350" s="165"/>
      <c r="ESR1350" s="165"/>
      <c r="ESS1350" s="165"/>
      <c r="EST1350" s="165"/>
      <c r="ESU1350" s="165"/>
      <c r="ESV1350" s="165"/>
      <c r="ESW1350" s="165"/>
      <c r="ESX1350" s="165"/>
      <c r="ESY1350" s="165"/>
      <c r="ESZ1350" s="165"/>
      <c r="ETA1350" s="165"/>
      <c r="ETB1350" s="165"/>
      <c r="ETC1350" s="165"/>
      <c r="ETD1350" s="165"/>
      <c r="ETE1350" s="165"/>
      <c r="ETF1350" s="165"/>
      <c r="ETG1350" s="165"/>
      <c r="ETH1350" s="165"/>
      <c r="ETI1350" s="165"/>
      <c r="ETJ1350" s="165"/>
      <c r="ETK1350" s="165"/>
      <c r="ETL1350" s="165"/>
      <c r="ETM1350" s="165"/>
      <c r="ETN1350" s="165"/>
      <c r="ETO1350" s="165"/>
      <c r="ETP1350" s="165"/>
      <c r="ETQ1350" s="165"/>
      <c r="ETR1350" s="165"/>
      <c r="ETS1350" s="165"/>
      <c r="ETT1350" s="165"/>
      <c r="ETU1350" s="165"/>
      <c r="ETV1350" s="165"/>
      <c r="ETW1350" s="165"/>
      <c r="ETX1350" s="165"/>
      <c r="ETY1350" s="165"/>
      <c r="ETZ1350" s="165"/>
      <c r="EUA1350" s="165"/>
      <c r="EUB1350" s="165"/>
      <c r="EUC1350" s="165"/>
      <c r="EUD1350" s="165"/>
      <c r="EUE1350" s="165"/>
      <c r="EUF1350" s="165"/>
      <c r="EUG1350" s="165"/>
      <c r="EUH1350" s="165"/>
      <c r="EUI1350" s="165"/>
      <c r="EUJ1350" s="165"/>
      <c r="EUK1350" s="165"/>
      <c r="EUL1350" s="165"/>
      <c r="EUM1350" s="165"/>
      <c r="EUN1350" s="165"/>
      <c r="EUO1350" s="165"/>
      <c r="EUP1350" s="165"/>
      <c r="EUQ1350" s="165"/>
      <c r="EUR1350" s="165"/>
      <c r="EUS1350" s="165"/>
      <c r="EUT1350" s="165"/>
      <c r="EUU1350" s="165"/>
      <c r="EUV1350" s="165"/>
      <c r="EUW1350" s="165"/>
      <c r="EUX1350" s="165"/>
      <c r="EUY1350" s="165"/>
      <c r="EUZ1350" s="165"/>
      <c r="EVA1350" s="165"/>
      <c r="EVB1350" s="165"/>
      <c r="EVC1350" s="165"/>
      <c r="EVD1350" s="165"/>
      <c r="EVE1350" s="165"/>
      <c r="EVF1350" s="165"/>
      <c r="EVG1350" s="165"/>
      <c r="EVH1350" s="165"/>
      <c r="EVI1350" s="165"/>
      <c r="EVJ1350" s="165"/>
      <c r="EVK1350" s="165"/>
      <c r="EVL1350" s="165"/>
      <c r="EVM1350" s="165"/>
      <c r="EVN1350" s="165"/>
      <c r="EVO1350" s="165"/>
      <c r="EVP1350" s="165"/>
      <c r="EVQ1350" s="165"/>
      <c r="EVR1350" s="165"/>
      <c r="EVS1350" s="165"/>
      <c r="EVT1350" s="165"/>
      <c r="EVU1350" s="165"/>
      <c r="EVV1350" s="165"/>
      <c r="EVW1350" s="165"/>
      <c r="EVX1350" s="165"/>
      <c r="EVY1350" s="165"/>
      <c r="EVZ1350" s="165"/>
      <c r="EWA1350" s="165"/>
      <c r="EWB1350" s="165"/>
      <c r="EWC1350" s="165"/>
      <c r="EWD1350" s="165"/>
      <c r="EWE1350" s="165"/>
      <c r="EWF1350" s="165"/>
      <c r="EWG1350" s="165"/>
      <c r="EWH1350" s="165"/>
      <c r="EWI1350" s="165"/>
      <c r="EWJ1350" s="165"/>
      <c r="EWK1350" s="165"/>
      <c r="EWL1350" s="165"/>
      <c r="EWM1350" s="165"/>
      <c r="EWN1350" s="165"/>
      <c r="EWO1350" s="165"/>
      <c r="EWP1350" s="165"/>
      <c r="EWQ1350" s="165"/>
      <c r="EWR1350" s="165"/>
      <c r="EWS1350" s="165"/>
      <c r="EWT1350" s="165"/>
      <c r="EWU1350" s="165"/>
      <c r="EWV1350" s="165"/>
      <c r="EWW1350" s="165"/>
      <c r="EWX1350" s="165"/>
      <c r="EWY1350" s="165"/>
      <c r="EWZ1350" s="165"/>
      <c r="EXA1350" s="165"/>
      <c r="EXB1350" s="165"/>
      <c r="EXC1350" s="165"/>
      <c r="EXD1350" s="165"/>
      <c r="EXE1350" s="165"/>
      <c r="EXF1350" s="165"/>
      <c r="EXG1350" s="165"/>
      <c r="EXH1350" s="165"/>
      <c r="EXI1350" s="165"/>
      <c r="EXJ1350" s="165"/>
      <c r="EXK1350" s="165"/>
      <c r="EXL1350" s="165"/>
      <c r="EXM1350" s="165"/>
      <c r="EXN1350" s="165"/>
      <c r="EXO1350" s="165"/>
      <c r="EXP1350" s="165"/>
      <c r="EXQ1350" s="165"/>
      <c r="EXR1350" s="165"/>
      <c r="EXS1350" s="165"/>
      <c r="EXT1350" s="165"/>
      <c r="EXU1350" s="165"/>
      <c r="EXV1350" s="165"/>
      <c r="EXW1350" s="165"/>
      <c r="EXX1350" s="165"/>
      <c r="EXY1350" s="165"/>
      <c r="EXZ1350" s="165"/>
      <c r="EYA1350" s="165"/>
      <c r="EYB1350" s="165"/>
      <c r="EYC1350" s="165"/>
      <c r="EYD1350" s="165"/>
      <c r="EYE1350" s="165"/>
      <c r="EYF1350" s="165"/>
      <c r="EYG1350" s="165"/>
      <c r="EYH1350" s="165"/>
      <c r="EYI1350" s="165"/>
      <c r="EYJ1350" s="165"/>
      <c r="EYK1350" s="165"/>
      <c r="EYL1350" s="165"/>
      <c r="EYM1350" s="165"/>
      <c r="EYN1350" s="165"/>
      <c r="EYO1350" s="165"/>
      <c r="EYP1350" s="165"/>
      <c r="EYQ1350" s="165"/>
      <c r="EYR1350" s="165"/>
      <c r="EYS1350" s="165"/>
      <c r="EYT1350" s="165"/>
      <c r="EYU1350" s="165"/>
      <c r="EYV1350" s="165"/>
      <c r="EYW1350" s="165"/>
      <c r="EYX1350" s="165"/>
      <c r="EYY1350" s="165"/>
      <c r="EYZ1350" s="165"/>
      <c r="EZA1350" s="165"/>
      <c r="EZB1350" s="165"/>
      <c r="EZC1350" s="165"/>
      <c r="EZD1350" s="165"/>
      <c r="EZE1350" s="165"/>
      <c r="EZF1350" s="165"/>
      <c r="EZG1350" s="165"/>
      <c r="EZH1350" s="165"/>
      <c r="EZI1350" s="165"/>
      <c r="EZJ1350" s="165"/>
      <c r="EZK1350" s="165"/>
      <c r="EZL1350" s="165"/>
      <c r="EZM1350" s="165"/>
      <c r="EZN1350" s="165"/>
      <c r="EZO1350" s="165"/>
      <c r="EZP1350" s="165"/>
      <c r="EZQ1350" s="165"/>
      <c r="EZR1350" s="165"/>
      <c r="EZS1350" s="165"/>
      <c r="EZT1350" s="165"/>
      <c r="EZU1350" s="165"/>
      <c r="EZV1350" s="165"/>
      <c r="EZW1350" s="165"/>
      <c r="EZX1350" s="165"/>
      <c r="EZY1350" s="165"/>
      <c r="EZZ1350" s="165"/>
      <c r="FAA1350" s="165"/>
      <c r="FAB1350" s="165"/>
      <c r="FAC1350" s="165"/>
      <c r="FAD1350" s="165"/>
      <c r="FAE1350" s="165"/>
      <c r="FAF1350" s="165"/>
      <c r="FAG1350" s="165"/>
      <c r="FAH1350" s="165"/>
      <c r="FAI1350" s="165"/>
      <c r="FAJ1350" s="165"/>
      <c r="FAK1350" s="165"/>
      <c r="FAL1350" s="165"/>
      <c r="FAM1350" s="165"/>
      <c r="FAN1350" s="165"/>
      <c r="FAO1350" s="165"/>
      <c r="FAP1350" s="165"/>
      <c r="FAQ1350" s="165"/>
      <c r="FAR1350" s="165"/>
      <c r="FAS1350" s="165"/>
      <c r="FAT1350" s="165"/>
      <c r="FAU1350" s="165"/>
      <c r="FAV1350" s="165"/>
      <c r="FAW1350" s="165"/>
      <c r="FAX1350" s="165"/>
      <c r="FAY1350" s="165"/>
      <c r="FAZ1350" s="165"/>
      <c r="FBA1350" s="165"/>
      <c r="FBB1350" s="165"/>
      <c r="FBC1350" s="165"/>
      <c r="FBD1350" s="165"/>
      <c r="FBE1350" s="165"/>
      <c r="FBF1350" s="165"/>
      <c r="FBG1350" s="165"/>
      <c r="FBH1350" s="165"/>
      <c r="FBI1350" s="165"/>
      <c r="FBJ1350" s="165"/>
      <c r="FBK1350" s="165"/>
      <c r="FBL1350" s="165"/>
      <c r="FBM1350" s="165"/>
      <c r="FBN1350" s="165"/>
      <c r="FBO1350" s="165"/>
      <c r="FBP1350" s="165"/>
      <c r="FBQ1350" s="165"/>
      <c r="FBR1350" s="165"/>
      <c r="FBS1350" s="165"/>
      <c r="FBT1350" s="165"/>
      <c r="FBU1350" s="165"/>
      <c r="FBV1350" s="165"/>
      <c r="FBW1350" s="165"/>
      <c r="FBX1350" s="165"/>
      <c r="FBY1350" s="165"/>
      <c r="FBZ1350" s="165"/>
      <c r="FCA1350" s="165"/>
      <c r="FCB1350" s="165"/>
      <c r="FCC1350" s="165"/>
      <c r="FCD1350" s="165"/>
      <c r="FCE1350" s="165"/>
      <c r="FCF1350" s="165"/>
      <c r="FCG1350" s="165"/>
      <c r="FCH1350" s="165"/>
      <c r="FCI1350" s="165"/>
      <c r="FCJ1350" s="165"/>
      <c r="FCK1350" s="165"/>
      <c r="FCL1350" s="165"/>
      <c r="FCM1350" s="165"/>
      <c r="FCN1350" s="165"/>
      <c r="FCO1350" s="165"/>
      <c r="FCP1350" s="165"/>
      <c r="FCQ1350" s="165"/>
      <c r="FCR1350" s="165"/>
      <c r="FCS1350" s="165"/>
      <c r="FCT1350" s="165"/>
      <c r="FCU1350" s="165"/>
      <c r="FCV1350" s="165"/>
      <c r="FCW1350" s="165"/>
      <c r="FCX1350" s="165"/>
      <c r="FCY1350" s="165"/>
      <c r="FCZ1350" s="165"/>
      <c r="FDA1350" s="165"/>
      <c r="FDB1350" s="165"/>
      <c r="FDC1350" s="165"/>
      <c r="FDD1350" s="165"/>
      <c r="FDE1350" s="165"/>
      <c r="FDF1350" s="165"/>
      <c r="FDG1350" s="165"/>
      <c r="FDH1350" s="165"/>
      <c r="FDI1350" s="165"/>
      <c r="FDJ1350" s="165"/>
      <c r="FDK1350" s="165"/>
      <c r="FDL1350" s="165"/>
      <c r="FDM1350" s="165"/>
      <c r="FDN1350" s="165"/>
      <c r="FDO1350" s="165"/>
      <c r="FDP1350" s="165"/>
      <c r="FDQ1350" s="165"/>
      <c r="FDR1350" s="165"/>
      <c r="FDS1350" s="165"/>
      <c r="FDT1350" s="165"/>
      <c r="FDU1350" s="165"/>
      <c r="FDV1350" s="165"/>
      <c r="FDW1350" s="165"/>
      <c r="FDX1350" s="165"/>
      <c r="FDY1350" s="165"/>
      <c r="FDZ1350" s="165"/>
      <c r="FEA1350" s="165"/>
      <c r="FEB1350" s="165"/>
      <c r="FEC1350" s="165"/>
      <c r="FED1350" s="165"/>
      <c r="FEE1350" s="165"/>
      <c r="FEF1350" s="165"/>
      <c r="FEG1350" s="165"/>
      <c r="FEH1350" s="165"/>
      <c r="FEI1350" s="165"/>
      <c r="FEJ1350" s="165"/>
      <c r="FEK1350" s="165"/>
      <c r="FEL1350" s="165"/>
      <c r="FEM1350" s="165"/>
      <c r="FEN1350" s="165"/>
      <c r="FEO1350" s="165"/>
      <c r="FEP1350" s="165"/>
      <c r="FEQ1350" s="165"/>
      <c r="FER1350" s="165"/>
      <c r="FES1350" s="165"/>
      <c r="FET1350" s="165"/>
      <c r="FEU1350" s="165"/>
      <c r="FEV1350" s="165"/>
      <c r="FEW1350" s="165"/>
      <c r="FEX1350" s="165"/>
      <c r="FEY1350" s="165"/>
      <c r="FEZ1350" s="165"/>
      <c r="FFA1350" s="165"/>
      <c r="FFB1350" s="165"/>
      <c r="FFC1350" s="165"/>
      <c r="FFD1350" s="165"/>
      <c r="FFE1350" s="165"/>
      <c r="FFF1350" s="165"/>
      <c r="FFG1350" s="165"/>
      <c r="FFH1350" s="165"/>
      <c r="FFI1350" s="165"/>
      <c r="FFJ1350" s="165"/>
      <c r="FFK1350" s="165"/>
      <c r="FFL1350" s="165"/>
      <c r="FFM1350" s="165"/>
      <c r="FFN1350" s="165"/>
      <c r="FFO1350" s="165"/>
      <c r="FFP1350" s="165"/>
      <c r="FFQ1350" s="165"/>
      <c r="FFR1350" s="165"/>
      <c r="FFS1350" s="165"/>
      <c r="FFT1350" s="165"/>
      <c r="FFU1350" s="165"/>
      <c r="FFV1350" s="165"/>
      <c r="FFW1350" s="165"/>
      <c r="FFX1350" s="165"/>
      <c r="FFY1350" s="165"/>
      <c r="FFZ1350" s="165"/>
      <c r="FGA1350" s="165"/>
      <c r="FGB1350" s="165"/>
      <c r="FGC1350" s="165"/>
      <c r="FGD1350" s="165"/>
      <c r="FGE1350" s="165"/>
      <c r="FGF1350" s="165"/>
      <c r="FGG1350" s="165"/>
      <c r="FGH1350" s="165"/>
      <c r="FGI1350" s="165"/>
      <c r="FGJ1350" s="165"/>
      <c r="FGK1350" s="165"/>
      <c r="FGL1350" s="165"/>
      <c r="FGM1350" s="165"/>
      <c r="FGN1350" s="165"/>
      <c r="FGO1350" s="165"/>
      <c r="FGP1350" s="165"/>
      <c r="FGQ1350" s="165"/>
      <c r="FGR1350" s="165"/>
      <c r="FGS1350" s="165"/>
      <c r="FGT1350" s="165"/>
      <c r="FGU1350" s="165"/>
      <c r="FGV1350" s="165"/>
      <c r="FGW1350" s="165"/>
      <c r="FGX1350" s="165"/>
      <c r="FGY1350" s="165"/>
      <c r="FGZ1350" s="165"/>
      <c r="FHA1350" s="165"/>
      <c r="FHB1350" s="165"/>
      <c r="FHC1350" s="165"/>
      <c r="FHD1350" s="165"/>
      <c r="FHE1350" s="165"/>
      <c r="FHF1350" s="165"/>
      <c r="FHG1350" s="165"/>
      <c r="FHH1350" s="165"/>
      <c r="FHI1350" s="165"/>
      <c r="FHJ1350" s="165"/>
      <c r="FHK1350" s="165"/>
      <c r="FHL1350" s="165"/>
      <c r="FHM1350" s="165"/>
      <c r="FHN1350" s="165"/>
      <c r="FHO1350" s="165"/>
      <c r="FHP1350" s="165"/>
      <c r="FHQ1350" s="165"/>
      <c r="FHR1350" s="165"/>
      <c r="FHS1350" s="165"/>
      <c r="FHT1350" s="165"/>
      <c r="FHU1350" s="165"/>
      <c r="FHV1350" s="165"/>
      <c r="FHW1350" s="165"/>
      <c r="FHX1350" s="165"/>
      <c r="FHY1350" s="165"/>
      <c r="FHZ1350" s="165"/>
      <c r="FIA1350" s="165"/>
      <c r="FIB1350" s="165"/>
      <c r="FIC1350" s="165"/>
      <c r="FID1350" s="165"/>
      <c r="FIE1350" s="165"/>
      <c r="FIF1350" s="165"/>
      <c r="FIG1350" s="165"/>
      <c r="FIH1350" s="165"/>
      <c r="FII1350" s="165"/>
      <c r="FIJ1350" s="165"/>
      <c r="FIK1350" s="165"/>
      <c r="FIL1350" s="165"/>
      <c r="FIM1350" s="165"/>
      <c r="FIN1350" s="165"/>
      <c r="FIO1350" s="165"/>
      <c r="FIP1350" s="165"/>
      <c r="FIQ1350" s="165"/>
      <c r="FIR1350" s="165"/>
      <c r="FIS1350" s="165"/>
      <c r="FIT1350" s="165"/>
      <c r="FIU1350" s="165"/>
      <c r="FIV1350" s="165"/>
      <c r="FIW1350" s="165"/>
      <c r="FIX1350" s="165"/>
      <c r="FIY1350" s="165"/>
      <c r="FIZ1350" s="165"/>
      <c r="FJA1350" s="165"/>
      <c r="FJB1350" s="165"/>
      <c r="FJC1350" s="165"/>
      <c r="FJD1350" s="165"/>
      <c r="FJE1350" s="165"/>
      <c r="FJF1350" s="165"/>
      <c r="FJG1350" s="165"/>
      <c r="FJH1350" s="165"/>
      <c r="FJI1350" s="165"/>
      <c r="FJJ1350" s="165"/>
      <c r="FJK1350" s="165"/>
      <c r="FJL1350" s="165"/>
      <c r="FJM1350" s="165"/>
      <c r="FJN1350" s="165"/>
      <c r="FJO1350" s="165"/>
      <c r="FJP1350" s="165"/>
      <c r="FJQ1350" s="165"/>
      <c r="FJR1350" s="165"/>
      <c r="FJS1350" s="165"/>
      <c r="FJT1350" s="165"/>
      <c r="FJU1350" s="165"/>
      <c r="FJV1350" s="165"/>
      <c r="FJW1350" s="165"/>
      <c r="FJX1350" s="165"/>
      <c r="FJY1350" s="165"/>
      <c r="FJZ1350" s="165"/>
      <c r="FKA1350" s="165"/>
      <c r="FKB1350" s="165"/>
      <c r="FKC1350" s="165"/>
      <c r="FKD1350" s="165"/>
      <c r="FKE1350" s="165"/>
      <c r="FKF1350" s="165"/>
      <c r="FKG1350" s="165"/>
      <c r="FKH1350" s="165"/>
      <c r="FKI1350" s="165"/>
      <c r="FKJ1350" s="165"/>
      <c r="FKK1350" s="165"/>
      <c r="FKL1350" s="165"/>
      <c r="FKM1350" s="165"/>
      <c r="FKN1350" s="165"/>
      <c r="FKO1350" s="165"/>
      <c r="FKP1350" s="165"/>
      <c r="FKQ1350" s="165"/>
      <c r="FKR1350" s="165"/>
      <c r="FKS1350" s="165"/>
      <c r="FKT1350" s="165"/>
      <c r="FKU1350" s="165"/>
      <c r="FKV1350" s="165"/>
      <c r="FKW1350" s="165"/>
      <c r="FKX1350" s="165"/>
      <c r="FKY1350" s="165"/>
      <c r="FKZ1350" s="165"/>
      <c r="FLA1350" s="165"/>
      <c r="FLB1350" s="165"/>
      <c r="FLC1350" s="165"/>
      <c r="FLD1350" s="165"/>
      <c r="FLE1350" s="165"/>
      <c r="FLF1350" s="165"/>
      <c r="FLG1350" s="165"/>
      <c r="FLH1350" s="165"/>
      <c r="FLI1350" s="165"/>
      <c r="FLJ1350" s="165"/>
      <c r="FLK1350" s="165"/>
      <c r="FLL1350" s="165"/>
      <c r="FLM1350" s="165"/>
      <c r="FLN1350" s="165"/>
      <c r="FLO1350" s="165"/>
      <c r="FLP1350" s="165"/>
      <c r="FLQ1350" s="165"/>
      <c r="FLR1350" s="165"/>
      <c r="FLS1350" s="165"/>
      <c r="FLT1350" s="165"/>
      <c r="FLU1350" s="165"/>
      <c r="FLV1350" s="165"/>
      <c r="FLW1350" s="165"/>
      <c r="FLX1350" s="165"/>
      <c r="FLY1350" s="165"/>
      <c r="FLZ1350" s="165"/>
      <c r="FMA1350" s="165"/>
      <c r="FMB1350" s="165"/>
      <c r="FMC1350" s="165"/>
      <c r="FMD1350" s="165"/>
      <c r="FME1350" s="165"/>
      <c r="FMF1350" s="165"/>
      <c r="FMG1350" s="165"/>
      <c r="FMH1350" s="165"/>
      <c r="FMI1350" s="165"/>
      <c r="FMJ1350" s="165"/>
      <c r="FMK1350" s="165"/>
      <c r="FML1350" s="165"/>
      <c r="FMM1350" s="165"/>
      <c r="FMN1350" s="165"/>
      <c r="FMO1350" s="165"/>
      <c r="FMP1350" s="165"/>
      <c r="FMQ1350" s="165"/>
      <c r="FMR1350" s="165"/>
      <c r="FMS1350" s="165"/>
      <c r="FMT1350" s="165"/>
      <c r="FMU1350" s="165"/>
      <c r="FMV1350" s="165"/>
      <c r="FMW1350" s="165"/>
      <c r="FMX1350" s="165"/>
      <c r="FMY1350" s="165"/>
      <c r="FMZ1350" s="165"/>
      <c r="FNA1350" s="165"/>
      <c r="FNB1350" s="165"/>
      <c r="FNC1350" s="165"/>
      <c r="FND1350" s="165"/>
      <c r="FNE1350" s="165"/>
      <c r="FNF1350" s="165"/>
      <c r="FNG1350" s="165"/>
      <c r="FNH1350" s="165"/>
      <c r="FNI1350" s="165"/>
      <c r="FNJ1350" s="165"/>
      <c r="FNK1350" s="165"/>
      <c r="FNL1350" s="165"/>
      <c r="FNM1350" s="165"/>
      <c r="FNN1350" s="165"/>
      <c r="FNO1350" s="165"/>
      <c r="FNP1350" s="165"/>
      <c r="FNQ1350" s="165"/>
      <c r="FNR1350" s="165"/>
      <c r="FNS1350" s="165"/>
      <c r="FNT1350" s="165"/>
      <c r="FNU1350" s="165"/>
      <c r="FNV1350" s="165"/>
      <c r="FNW1350" s="165"/>
      <c r="FNX1350" s="165"/>
      <c r="FNY1350" s="165"/>
      <c r="FNZ1350" s="165"/>
      <c r="FOA1350" s="165"/>
      <c r="FOB1350" s="165"/>
      <c r="FOC1350" s="165"/>
      <c r="FOD1350" s="165"/>
      <c r="FOE1350" s="165"/>
      <c r="FOF1350" s="165"/>
      <c r="FOG1350" s="165"/>
      <c r="FOH1350" s="165"/>
      <c r="FOI1350" s="165"/>
      <c r="FOJ1350" s="165"/>
      <c r="FOK1350" s="165"/>
      <c r="FOL1350" s="165"/>
      <c r="FOM1350" s="165"/>
      <c r="FON1350" s="165"/>
      <c r="FOO1350" s="165"/>
      <c r="FOP1350" s="165"/>
      <c r="FOQ1350" s="165"/>
      <c r="FOR1350" s="165"/>
      <c r="FOS1350" s="165"/>
      <c r="FOT1350" s="165"/>
      <c r="FOU1350" s="165"/>
      <c r="FOV1350" s="165"/>
      <c r="FOW1350" s="165"/>
      <c r="FOX1350" s="165"/>
      <c r="FOY1350" s="165"/>
      <c r="FOZ1350" s="165"/>
      <c r="FPA1350" s="165"/>
      <c r="FPB1350" s="165"/>
      <c r="FPC1350" s="165"/>
      <c r="FPD1350" s="165"/>
      <c r="FPE1350" s="165"/>
      <c r="FPF1350" s="165"/>
      <c r="FPG1350" s="165"/>
      <c r="FPH1350" s="165"/>
      <c r="FPI1350" s="165"/>
      <c r="FPJ1350" s="165"/>
      <c r="FPK1350" s="165"/>
      <c r="FPL1350" s="165"/>
      <c r="FPM1350" s="165"/>
      <c r="FPN1350" s="165"/>
      <c r="FPO1350" s="165"/>
      <c r="FPP1350" s="165"/>
      <c r="FPQ1350" s="165"/>
      <c r="FPR1350" s="165"/>
      <c r="FPS1350" s="165"/>
      <c r="FPT1350" s="165"/>
      <c r="FPU1350" s="165"/>
      <c r="FPV1350" s="165"/>
      <c r="FPW1350" s="165"/>
      <c r="FPX1350" s="165"/>
      <c r="FPY1350" s="165"/>
      <c r="FPZ1350" s="165"/>
      <c r="FQA1350" s="165"/>
      <c r="FQB1350" s="165"/>
      <c r="FQC1350" s="165"/>
      <c r="FQD1350" s="165"/>
      <c r="FQE1350" s="165"/>
      <c r="FQF1350" s="165"/>
      <c r="FQG1350" s="165"/>
      <c r="FQH1350" s="165"/>
      <c r="FQI1350" s="165"/>
      <c r="FQJ1350" s="165"/>
      <c r="FQK1350" s="165"/>
      <c r="FQL1350" s="165"/>
      <c r="FQM1350" s="165"/>
      <c r="FQN1350" s="165"/>
      <c r="FQO1350" s="165"/>
      <c r="FQP1350" s="165"/>
      <c r="FQQ1350" s="165"/>
      <c r="FQR1350" s="165"/>
      <c r="FQS1350" s="165"/>
      <c r="FQT1350" s="165"/>
      <c r="FQU1350" s="165"/>
      <c r="FQV1350" s="165"/>
      <c r="FQW1350" s="165"/>
      <c r="FQX1350" s="165"/>
      <c r="FQY1350" s="165"/>
      <c r="FQZ1350" s="165"/>
      <c r="FRA1350" s="165"/>
      <c r="FRB1350" s="165"/>
      <c r="FRC1350" s="165"/>
      <c r="FRD1350" s="165"/>
      <c r="FRE1350" s="165"/>
      <c r="FRF1350" s="165"/>
      <c r="FRG1350" s="165"/>
      <c r="FRH1350" s="165"/>
      <c r="FRI1350" s="165"/>
      <c r="FRJ1350" s="165"/>
      <c r="FRK1350" s="165"/>
      <c r="FRL1350" s="165"/>
      <c r="FRM1350" s="165"/>
      <c r="FRN1350" s="165"/>
      <c r="FRO1350" s="165"/>
      <c r="FRP1350" s="165"/>
      <c r="FRQ1350" s="165"/>
      <c r="FRR1350" s="165"/>
      <c r="FRS1350" s="165"/>
      <c r="FRT1350" s="165"/>
      <c r="FRU1350" s="165"/>
      <c r="FRV1350" s="165"/>
      <c r="FRW1350" s="165"/>
      <c r="FRX1350" s="165"/>
      <c r="FRY1350" s="165"/>
      <c r="FRZ1350" s="165"/>
      <c r="FSA1350" s="165"/>
      <c r="FSB1350" s="165"/>
      <c r="FSC1350" s="165"/>
      <c r="FSD1350" s="165"/>
      <c r="FSE1350" s="165"/>
      <c r="FSF1350" s="165"/>
      <c r="FSG1350" s="165"/>
      <c r="FSH1350" s="165"/>
      <c r="FSI1350" s="165"/>
      <c r="FSJ1350" s="165"/>
      <c r="FSK1350" s="165"/>
      <c r="FSL1350" s="165"/>
      <c r="FSM1350" s="165"/>
      <c r="FSN1350" s="165"/>
      <c r="FSO1350" s="165"/>
      <c r="FSP1350" s="165"/>
      <c r="FSQ1350" s="165"/>
      <c r="FSR1350" s="165"/>
      <c r="FSS1350" s="165"/>
      <c r="FST1350" s="165"/>
      <c r="FSU1350" s="165"/>
      <c r="FSV1350" s="165"/>
      <c r="FSW1350" s="165"/>
      <c r="FSX1350" s="165"/>
      <c r="FSY1350" s="165"/>
      <c r="FSZ1350" s="165"/>
      <c r="FTA1350" s="165"/>
      <c r="FTB1350" s="165"/>
      <c r="FTC1350" s="165"/>
      <c r="FTD1350" s="165"/>
      <c r="FTE1350" s="165"/>
      <c r="FTF1350" s="165"/>
      <c r="FTG1350" s="165"/>
      <c r="FTH1350" s="165"/>
      <c r="FTI1350" s="165"/>
      <c r="FTJ1350" s="165"/>
      <c r="FTK1350" s="165"/>
      <c r="FTL1350" s="165"/>
      <c r="FTM1350" s="165"/>
      <c r="FTN1350" s="165"/>
      <c r="FTO1350" s="165"/>
      <c r="FTP1350" s="165"/>
      <c r="FTQ1350" s="165"/>
      <c r="FTR1350" s="165"/>
      <c r="FTS1350" s="165"/>
      <c r="FTT1350" s="165"/>
      <c r="FTU1350" s="165"/>
      <c r="FTV1350" s="165"/>
      <c r="FTW1350" s="165"/>
      <c r="FTX1350" s="165"/>
      <c r="FTY1350" s="165"/>
      <c r="FTZ1350" s="165"/>
      <c r="FUA1350" s="165"/>
      <c r="FUB1350" s="165"/>
      <c r="FUC1350" s="165"/>
      <c r="FUD1350" s="165"/>
      <c r="FUE1350" s="165"/>
      <c r="FUF1350" s="165"/>
      <c r="FUG1350" s="165"/>
      <c r="FUH1350" s="165"/>
      <c r="FUI1350" s="165"/>
      <c r="FUJ1350" s="165"/>
      <c r="FUK1350" s="165"/>
      <c r="FUL1350" s="165"/>
      <c r="FUM1350" s="165"/>
      <c r="FUN1350" s="165"/>
      <c r="FUO1350" s="165"/>
      <c r="FUP1350" s="165"/>
      <c r="FUQ1350" s="165"/>
      <c r="FUR1350" s="165"/>
      <c r="FUS1350" s="165"/>
      <c r="FUT1350" s="165"/>
      <c r="FUU1350" s="165"/>
      <c r="FUV1350" s="165"/>
      <c r="FUW1350" s="165"/>
      <c r="FUX1350" s="165"/>
      <c r="FUY1350" s="165"/>
      <c r="FUZ1350" s="165"/>
      <c r="FVA1350" s="165"/>
      <c r="FVB1350" s="165"/>
      <c r="FVC1350" s="165"/>
      <c r="FVD1350" s="165"/>
      <c r="FVE1350" s="165"/>
      <c r="FVF1350" s="165"/>
      <c r="FVG1350" s="165"/>
      <c r="FVH1350" s="165"/>
      <c r="FVI1350" s="165"/>
      <c r="FVJ1350" s="165"/>
      <c r="FVK1350" s="165"/>
      <c r="FVL1350" s="165"/>
      <c r="FVM1350" s="165"/>
      <c r="FVN1350" s="165"/>
      <c r="FVO1350" s="165"/>
      <c r="FVP1350" s="165"/>
      <c r="FVQ1350" s="165"/>
      <c r="FVR1350" s="165"/>
      <c r="FVS1350" s="165"/>
      <c r="FVT1350" s="165"/>
      <c r="FVU1350" s="165"/>
      <c r="FVV1350" s="165"/>
      <c r="FVW1350" s="165"/>
      <c r="FVX1350" s="165"/>
      <c r="FVY1350" s="165"/>
      <c r="FVZ1350" s="165"/>
      <c r="FWA1350" s="165"/>
      <c r="FWB1350" s="165"/>
      <c r="FWC1350" s="165"/>
      <c r="FWD1350" s="165"/>
      <c r="FWE1350" s="165"/>
      <c r="FWF1350" s="165"/>
      <c r="FWG1350" s="165"/>
      <c r="FWH1350" s="165"/>
      <c r="FWI1350" s="165"/>
      <c r="FWJ1350" s="165"/>
      <c r="FWK1350" s="165"/>
      <c r="FWL1350" s="165"/>
      <c r="FWM1350" s="165"/>
      <c r="FWN1350" s="165"/>
      <c r="FWO1350" s="165"/>
      <c r="FWP1350" s="165"/>
      <c r="FWQ1350" s="165"/>
      <c r="FWR1350" s="165"/>
      <c r="FWS1350" s="165"/>
      <c r="FWT1350" s="165"/>
      <c r="FWU1350" s="165"/>
      <c r="FWV1350" s="165"/>
      <c r="FWW1350" s="165"/>
      <c r="FWX1350" s="165"/>
      <c r="FWY1350" s="165"/>
      <c r="FWZ1350" s="165"/>
      <c r="FXA1350" s="165"/>
      <c r="FXB1350" s="165"/>
      <c r="FXC1350" s="165"/>
      <c r="FXD1350" s="165"/>
      <c r="FXE1350" s="165"/>
      <c r="FXF1350" s="165"/>
      <c r="FXG1350" s="165"/>
      <c r="FXH1350" s="165"/>
      <c r="FXI1350" s="165"/>
      <c r="FXJ1350" s="165"/>
      <c r="FXK1350" s="165"/>
      <c r="FXL1350" s="165"/>
      <c r="FXM1350" s="165"/>
      <c r="FXN1350" s="165"/>
      <c r="FXO1350" s="165"/>
      <c r="FXP1350" s="165"/>
      <c r="FXQ1350" s="165"/>
      <c r="FXR1350" s="165"/>
      <c r="FXS1350" s="165"/>
      <c r="FXT1350" s="165"/>
      <c r="FXU1350" s="165"/>
      <c r="FXV1350" s="165"/>
      <c r="FXW1350" s="165"/>
      <c r="FXX1350" s="165"/>
      <c r="FXY1350" s="165"/>
      <c r="FXZ1350" s="165"/>
      <c r="FYA1350" s="165"/>
      <c r="FYB1350" s="165"/>
      <c r="FYC1350" s="165"/>
      <c r="FYD1350" s="165"/>
      <c r="FYE1350" s="165"/>
      <c r="FYF1350" s="165"/>
      <c r="FYG1350" s="165"/>
      <c r="FYH1350" s="165"/>
      <c r="FYI1350" s="165"/>
      <c r="FYJ1350" s="165"/>
      <c r="FYK1350" s="165"/>
      <c r="FYL1350" s="165"/>
      <c r="FYM1350" s="165"/>
      <c r="FYN1350" s="165"/>
      <c r="FYO1350" s="165"/>
      <c r="FYP1350" s="165"/>
      <c r="FYQ1350" s="165"/>
      <c r="FYR1350" s="165"/>
      <c r="FYS1350" s="165"/>
      <c r="FYT1350" s="165"/>
      <c r="FYU1350" s="165"/>
      <c r="FYV1350" s="165"/>
      <c r="FYW1350" s="165"/>
      <c r="FYX1350" s="165"/>
      <c r="FYY1350" s="165"/>
      <c r="FYZ1350" s="165"/>
      <c r="FZA1350" s="165"/>
      <c r="FZB1350" s="165"/>
      <c r="FZC1350" s="165"/>
      <c r="FZD1350" s="165"/>
      <c r="FZE1350" s="165"/>
      <c r="FZF1350" s="165"/>
      <c r="FZG1350" s="165"/>
      <c r="FZH1350" s="165"/>
      <c r="FZI1350" s="165"/>
      <c r="FZJ1350" s="165"/>
      <c r="FZK1350" s="165"/>
      <c r="FZL1350" s="165"/>
      <c r="FZM1350" s="165"/>
      <c r="FZN1350" s="165"/>
      <c r="FZO1350" s="165"/>
      <c r="FZP1350" s="165"/>
      <c r="FZQ1350" s="165"/>
      <c r="FZR1350" s="165"/>
      <c r="FZS1350" s="165"/>
      <c r="FZT1350" s="165"/>
      <c r="FZU1350" s="165"/>
      <c r="FZV1350" s="165"/>
      <c r="FZW1350" s="165"/>
      <c r="FZX1350" s="165"/>
      <c r="FZY1350" s="165"/>
      <c r="FZZ1350" s="165"/>
      <c r="GAA1350" s="165"/>
      <c r="GAB1350" s="165"/>
      <c r="GAC1350" s="165"/>
      <c r="GAD1350" s="165"/>
      <c r="GAE1350" s="165"/>
      <c r="GAF1350" s="165"/>
      <c r="GAG1350" s="165"/>
      <c r="GAH1350" s="165"/>
      <c r="GAI1350" s="165"/>
      <c r="GAJ1350" s="165"/>
      <c r="GAK1350" s="165"/>
      <c r="GAL1350" s="165"/>
      <c r="GAM1350" s="165"/>
      <c r="GAN1350" s="165"/>
      <c r="GAO1350" s="165"/>
      <c r="GAP1350" s="165"/>
      <c r="GAQ1350" s="165"/>
      <c r="GAR1350" s="165"/>
      <c r="GAS1350" s="165"/>
      <c r="GAT1350" s="165"/>
      <c r="GAU1350" s="165"/>
      <c r="GAV1350" s="165"/>
      <c r="GAW1350" s="165"/>
      <c r="GAX1350" s="165"/>
      <c r="GAY1350" s="165"/>
      <c r="GAZ1350" s="165"/>
      <c r="GBA1350" s="165"/>
      <c r="GBB1350" s="165"/>
      <c r="GBC1350" s="165"/>
      <c r="GBD1350" s="165"/>
      <c r="GBE1350" s="165"/>
      <c r="GBF1350" s="165"/>
      <c r="GBG1350" s="165"/>
      <c r="GBH1350" s="165"/>
      <c r="GBI1350" s="165"/>
      <c r="GBJ1350" s="165"/>
      <c r="GBK1350" s="165"/>
      <c r="GBL1350" s="165"/>
      <c r="GBM1350" s="165"/>
      <c r="GBN1350" s="165"/>
      <c r="GBO1350" s="165"/>
      <c r="GBP1350" s="165"/>
      <c r="GBQ1350" s="165"/>
      <c r="GBR1350" s="165"/>
      <c r="GBS1350" s="165"/>
      <c r="GBT1350" s="165"/>
      <c r="GBU1350" s="165"/>
      <c r="GBV1350" s="165"/>
      <c r="GBW1350" s="165"/>
      <c r="GBX1350" s="165"/>
      <c r="GBY1350" s="165"/>
      <c r="GBZ1350" s="165"/>
      <c r="GCA1350" s="165"/>
      <c r="GCB1350" s="165"/>
      <c r="GCC1350" s="165"/>
      <c r="GCD1350" s="165"/>
      <c r="GCE1350" s="165"/>
      <c r="GCF1350" s="165"/>
      <c r="GCG1350" s="165"/>
      <c r="GCH1350" s="165"/>
      <c r="GCI1350" s="165"/>
      <c r="GCJ1350" s="165"/>
      <c r="GCK1350" s="165"/>
      <c r="GCL1350" s="165"/>
      <c r="GCM1350" s="165"/>
      <c r="GCN1350" s="165"/>
      <c r="GCO1350" s="165"/>
      <c r="GCP1350" s="165"/>
      <c r="GCQ1350" s="165"/>
      <c r="GCR1350" s="165"/>
      <c r="GCS1350" s="165"/>
      <c r="GCT1350" s="165"/>
      <c r="GCU1350" s="165"/>
      <c r="GCV1350" s="165"/>
      <c r="GCW1350" s="165"/>
      <c r="GCX1350" s="165"/>
      <c r="GCY1350" s="165"/>
      <c r="GCZ1350" s="165"/>
      <c r="GDA1350" s="165"/>
      <c r="GDB1350" s="165"/>
      <c r="GDC1350" s="165"/>
      <c r="GDD1350" s="165"/>
      <c r="GDE1350" s="165"/>
      <c r="GDF1350" s="165"/>
      <c r="GDG1350" s="165"/>
      <c r="GDH1350" s="165"/>
      <c r="GDI1350" s="165"/>
      <c r="GDJ1350" s="165"/>
      <c r="GDK1350" s="165"/>
      <c r="GDL1350" s="165"/>
      <c r="GDM1350" s="165"/>
      <c r="GDN1350" s="165"/>
      <c r="GDO1350" s="165"/>
      <c r="GDP1350" s="165"/>
      <c r="GDQ1350" s="165"/>
      <c r="GDR1350" s="165"/>
      <c r="GDS1350" s="165"/>
      <c r="GDT1350" s="165"/>
      <c r="GDU1350" s="165"/>
      <c r="GDV1350" s="165"/>
      <c r="GDW1350" s="165"/>
      <c r="GDX1350" s="165"/>
      <c r="GDY1350" s="165"/>
      <c r="GDZ1350" s="165"/>
      <c r="GEA1350" s="165"/>
      <c r="GEB1350" s="165"/>
      <c r="GEC1350" s="165"/>
      <c r="GED1350" s="165"/>
      <c r="GEE1350" s="165"/>
      <c r="GEF1350" s="165"/>
      <c r="GEG1350" s="165"/>
      <c r="GEH1350" s="165"/>
      <c r="GEI1350" s="165"/>
      <c r="GEJ1350" s="165"/>
      <c r="GEK1350" s="165"/>
      <c r="GEL1350" s="165"/>
      <c r="GEM1350" s="165"/>
      <c r="GEN1350" s="165"/>
      <c r="GEO1350" s="165"/>
      <c r="GEP1350" s="165"/>
      <c r="GEQ1350" s="165"/>
      <c r="GER1350" s="165"/>
      <c r="GES1350" s="165"/>
      <c r="GET1350" s="165"/>
      <c r="GEU1350" s="165"/>
      <c r="GEV1350" s="165"/>
      <c r="GEW1350" s="165"/>
      <c r="GEX1350" s="165"/>
      <c r="GEY1350" s="165"/>
      <c r="GEZ1350" s="165"/>
      <c r="GFA1350" s="165"/>
      <c r="GFB1350" s="165"/>
      <c r="GFC1350" s="165"/>
      <c r="GFD1350" s="165"/>
      <c r="GFE1350" s="165"/>
      <c r="GFF1350" s="165"/>
      <c r="GFG1350" s="165"/>
      <c r="GFH1350" s="165"/>
      <c r="GFI1350" s="165"/>
      <c r="GFJ1350" s="165"/>
      <c r="GFK1350" s="165"/>
      <c r="GFL1350" s="165"/>
      <c r="GFM1350" s="165"/>
      <c r="GFN1350" s="165"/>
      <c r="GFO1350" s="165"/>
      <c r="GFP1350" s="165"/>
      <c r="GFQ1350" s="165"/>
      <c r="GFR1350" s="165"/>
      <c r="GFS1350" s="165"/>
      <c r="GFT1350" s="165"/>
      <c r="GFU1350" s="165"/>
      <c r="GFV1350" s="165"/>
      <c r="GFW1350" s="165"/>
      <c r="GFX1350" s="165"/>
      <c r="GFY1350" s="165"/>
      <c r="GFZ1350" s="165"/>
      <c r="GGA1350" s="165"/>
      <c r="GGB1350" s="165"/>
      <c r="GGC1350" s="165"/>
      <c r="GGD1350" s="165"/>
      <c r="GGE1350" s="165"/>
      <c r="GGF1350" s="165"/>
      <c r="GGG1350" s="165"/>
      <c r="GGH1350" s="165"/>
      <c r="GGI1350" s="165"/>
      <c r="GGJ1350" s="165"/>
      <c r="GGK1350" s="165"/>
      <c r="GGL1350" s="165"/>
      <c r="GGM1350" s="165"/>
      <c r="GGN1350" s="165"/>
      <c r="GGO1350" s="165"/>
      <c r="GGP1350" s="165"/>
      <c r="GGQ1350" s="165"/>
      <c r="GGR1350" s="165"/>
      <c r="GGS1350" s="165"/>
      <c r="GGT1350" s="165"/>
      <c r="GGU1350" s="165"/>
      <c r="GGV1350" s="165"/>
      <c r="GGW1350" s="165"/>
      <c r="GGX1350" s="165"/>
      <c r="GGY1350" s="165"/>
      <c r="GGZ1350" s="165"/>
      <c r="GHA1350" s="165"/>
      <c r="GHB1350" s="165"/>
      <c r="GHC1350" s="165"/>
      <c r="GHD1350" s="165"/>
      <c r="GHE1350" s="165"/>
      <c r="GHF1350" s="165"/>
      <c r="GHG1350" s="165"/>
      <c r="GHH1350" s="165"/>
      <c r="GHI1350" s="165"/>
      <c r="GHJ1350" s="165"/>
      <c r="GHK1350" s="165"/>
      <c r="GHL1350" s="165"/>
      <c r="GHM1350" s="165"/>
      <c r="GHN1350" s="165"/>
      <c r="GHO1350" s="165"/>
      <c r="GHP1350" s="165"/>
      <c r="GHQ1350" s="165"/>
      <c r="GHR1350" s="165"/>
      <c r="GHS1350" s="165"/>
      <c r="GHT1350" s="165"/>
      <c r="GHU1350" s="165"/>
      <c r="GHV1350" s="165"/>
      <c r="GHW1350" s="165"/>
      <c r="GHX1350" s="165"/>
      <c r="GHY1350" s="165"/>
      <c r="GHZ1350" s="165"/>
      <c r="GIA1350" s="165"/>
      <c r="GIB1350" s="165"/>
      <c r="GIC1350" s="165"/>
      <c r="GID1350" s="165"/>
      <c r="GIE1350" s="165"/>
      <c r="GIF1350" s="165"/>
      <c r="GIG1350" s="165"/>
      <c r="GIH1350" s="165"/>
      <c r="GII1350" s="165"/>
      <c r="GIJ1350" s="165"/>
      <c r="GIK1350" s="165"/>
      <c r="GIL1350" s="165"/>
      <c r="GIM1350" s="165"/>
      <c r="GIN1350" s="165"/>
      <c r="GIO1350" s="165"/>
      <c r="GIP1350" s="165"/>
      <c r="GIQ1350" s="165"/>
      <c r="GIR1350" s="165"/>
      <c r="GIS1350" s="165"/>
      <c r="GIT1350" s="165"/>
      <c r="GIU1350" s="165"/>
      <c r="GIV1350" s="165"/>
      <c r="GIW1350" s="165"/>
      <c r="GIX1350" s="165"/>
      <c r="GIY1350" s="165"/>
      <c r="GIZ1350" s="165"/>
      <c r="GJA1350" s="165"/>
      <c r="GJB1350" s="165"/>
      <c r="GJC1350" s="165"/>
      <c r="GJD1350" s="165"/>
      <c r="GJE1350" s="165"/>
      <c r="GJF1350" s="165"/>
      <c r="GJG1350" s="165"/>
      <c r="GJH1350" s="165"/>
      <c r="GJI1350" s="165"/>
      <c r="GJJ1350" s="165"/>
      <c r="GJK1350" s="165"/>
      <c r="GJL1350" s="165"/>
      <c r="GJM1350" s="165"/>
      <c r="GJN1350" s="165"/>
      <c r="GJO1350" s="165"/>
      <c r="GJP1350" s="165"/>
      <c r="GJQ1350" s="165"/>
      <c r="GJR1350" s="165"/>
      <c r="GJS1350" s="165"/>
      <c r="GJT1350" s="165"/>
      <c r="GJU1350" s="165"/>
      <c r="GJV1350" s="165"/>
      <c r="GJW1350" s="165"/>
      <c r="GJX1350" s="165"/>
      <c r="GJY1350" s="165"/>
      <c r="GJZ1350" s="165"/>
      <c r="GKA1350" s="165"/>
      <c r="GKB1350" s="165"/>
      <c r="GKC1350" s="165"/>
      <c r="GKD1350" s="165"/>
      <c r="GKE1350" s="165"/>
      <c r="GKF1350" s="165"/>
      <c r="GKG1350" s="165"/>
      <c r="GKH1350" s="165"/>
      <c r="GKI1350" s="165"/>
      <c r="GKJ1350" s="165"/>
      <c r="GKK1350" s="165"/>
      <c r="GKL1350" s="165"/>
      <c r="GKM1350" s="165"/>
      <c r="GKN1350" s="165"/>
      <c r="GKO1350" s="165"/>
      <c r="GKP1350" s="165"/>
      <c r="GKQ1350" s="165"/>
      <c r="GKR1350" s="165"/>
      <c r="GKS1350" s="165"/>
      <c r="GKT1350" s="165"/>
      <c r="GKU1350" s="165"/>
      <c r="GKV1350" s="165"/>
      <c r="GKW1350" s="165"/>
      <c r="GKX1350" s="165"/>
      <c r="GKY1350" s="165"/>
      <c r="GKZ1350" s="165"/>
      <c r="GLA1350" s="165"/>
      <c r="GLB1350" s="165"/>
      <c r="GLC1350" s="165"/>
      <c r="GLD1350" s="165"/>
      <c r="GLE1350" s="165"/>
      <c r="GLF1350" s="165"/>
      <c r="GLG1350" s="165"/>
      <c r="GLH1350" s="165"/>
      <c r="GLI1350" s="165"/>
      <c r="GLJ1350" s="165"/>
      <c r="GLK1350" s="165"/>
      <c r="GLL1350" s="165"/>
      <c r="GLM1350" s="165"/>
      <c r="GLN1350" s="165"/>
      <c r="GLO1350" s="165"/>
      <c r="GLP1350" s="165"/>
      <c r="GLQ1350" s="165"/>
      <c r="GLR1350" s="165"/>
      <c r="GLS1350" s="165"/>
      <c r="GLT1350" s="165"/>
      <c r="GLU1350" s="165"/>
      <c r="GLV1350" s="165"/>
      <c r="GLW1350" s="165"/>
      <c r="GLX1350" s="165"/>
      <c r="GLY1350" s="165"/>
      <c r="GLZ1350" s="165"/>
      <c r="GMA1350" s="165"/>
      <c r="GMB1350" s="165"/>
      <c r="GMC1350" s="165"/>
      <c r="GMD1350" s="165"/>
      <c r="GME1350" s="165"/>
      <c r="GMF1350" s="165"/>
      <c r="GMG1350" s="165"/>
      <c r="GMH1350" s="165"/>
      <c r="GMI1350" s="165"/>
      <c r="GMJ1350" s="165"/>
      <c r="GMK1350" s="165"/>
      <c r="GML1350" s="165"/>
      <c r="GMM1350" s="165"/>
      <c r="GMN1350" s="165"/>
      <c r="GMO1350" s="165"/>
      <c r="GMP1350" s="165"/>
      <c r="GMQ1350" s="165"/>
      <c r="GMR1350" s="165"/>
      <c r="GMS1350" s="165"/>
      <c r="GMT1350" s="165"/>
      <c r="GMU1350" s="165"/>
      <c r="GMV1350" s="165"/>
      <c r="GMW1350" s="165"/>
      <c r="GMX1350" s="165"/>
      <c r="GMY1350" s="165"/>
      <c r="GMZ1350" s="165"/>
      <c r="GNA1350" s="165"/>
      <c r="GNB1350" s="165"/>
      <c r="GNC1350" s="165"/>
      <c r="GND1350" s="165"/>
      <c r="GNE1350" s="165"/>
      <c r="GNF1350" s="165"/>
      <c r="GNG1350" s="165"/>
      <c r="GNH1350" s="165"/>
      <c r="GNI1350" s="165"/>
      <c r="GNJ1350" s="165"/>
      <c r="GNK1350" s="165"/>
      <c r="GNL1350" s="165"/>
      <c r="GNM1350" s="165"/>
      <c r="GNN1350" s="165"/>
      <c r="GNO1350" s="165"/>
      <c r="GNP1350" s="165"/>
      <c r="GNQ1350" s="165"/>
      <c r="GNR1350" s="165"/>
      <c r="GNS1350" s="165"/>
      <c r="GNT1350" s="165"/>
      <c r="GNU1350" s="165"/>
      <c r="GNV1350" s="165"/>
      <c r="GNW1350" s="165"/>
      <c r="GNX1350" s="165"/>
      <c r="GNY1350" s="165"/>
      <c r="GNZ1350" s="165"/>
      <c r="GOA1350" s="165"/>
      <c r="GOB1350" s="165"/>
      <c r="GOC1350" s="165"/>
      <c r="GOD1350" s="165"/>
      <c r="GOE1350" s="165"/>
      <c r="GOF1350" s="165"/>
      <c r="GOG1350" s="165"/>
      <c r="GOH1350" s="165"/>
      <c r="GOI1350" s="165"/>
      <c r="GOJ1350" s="165"/>
      <c r="GOK1350" s="165"/>
      <c r="GOL1350" s="165"/>
      <c r="GOM1350" s="165"/>
      <c r="GON1350" s="165"/>
      <c r="GOO1350" s="165"/>
      <c r="GOP1350" s="165"/>
      <c r="GOQ1350" s="165"/>
      <c r="GOR1350" s="165"/>
      <c r="GOS1350" s="165"/>
      <c r="GOT1350" s="165"/>
      <c r="GOU1350" s="165"/>
      <c r="GOV1350" s="165"/>
      <c r="GOW1350" s="165"/>
      <c r="GOX1350" s="165"/>
      <c r="GOY1350" s="165"/>
      <c r="GOZ1350" s="165"/>
      <c r="GPA1350" s="165"/>
      <c r="GPB1350" s="165"/>
      <c r="GPC1350" s="165"/>
      <c r="GPD1350" s="165"/>
      <c r="GPE1350" s="165"/>
      <c r="GPF1350" s="165"/>
      <c r="GPG1350" s="165"/>
      <c r="GPH1350" s="165"/>
      <c r="GPI1350" s="165"/>
      <c r="GPJ1350" s="165"/>
      <c r="GPK1350" s="165"/>
      <c r="GPL1350" s="165"/>
      <c r="GPM1350" s="165"/>
      <c r="GPN1350" s="165"/>
      <c r="GPO1350" s="165"/>
      <c r="GPP1350" s="165"/>
      <c r="GPQ1350" s="165"/>
      <c r="GPR1350" s="165"/>
      <c r="GPS1350" s="165"/>
      <c r="GPT1350" s="165"/>
      <c r="GPU1350" s="165"/>
      <c r="GPV1350" s="165"/>
      <c r="GPW1350" s="165"/>
      <c r="GPX1350" s="165"/>
      <c r="GPY1350" s="165"/>
      <c r="GPZ1350" s="165"/>
      <c r="GQA1350" s="165"/>
      <c r="GQB1350" s="165"/>
      <c r="GQC1350" s="165"/>
      <c r="GQD1350" s="165"/>
      <c r="GQE1350" s="165"/>
      <c r="GQF1350" s="165"/>
      <c r="GQG1350" s="165"/>
      <c r="GQH1350" s="165"/>
      <c r="GQI1350" s="165"/>
      <c r="GQJ1350" s="165"/>
      <c r="GQK1350" s="165"/>
      <c r="GQL1350" s="165"/>
      <c r="GQM1350" s="165"/>
      <c r="GQN1350" s="165"/>
      <c r="GQO1350" s="165"/>
      <c r="GQP1350" s="165"/>
      <c r="GQQ1350" s="165"/>
      <c r="GQR1350" s="165"/>
      <c r="GQS1350" s="165"/>
      <c r="GQT1350" s="165"/>
      <c r="GQU1350" s="165"/>
      <c r="GQV1350" s="165"/>
      <c r="GQW1350" s="165"/>
      <c r="GQX1350" s="165"/>
      <c r="GQY1350" s="165"/>
      <c r="GQZ1350" s="165"/>
      <c r="GRA1350" s="165"/>
      <c r="GRB1350" s="165"/>
      <c r="GRC1350" s="165"/>
      <c r="GRD1350" s="165"/>
      <c r="GRE1350" s="165"/>
      <c r="GRF1350" s="165"/>
      <c r="GRG1350" s="165"/>
      <c r="GRH1350" s="165"/>
      <c r="GRI1350" s="165"/>
      <c r="GRJ1350" s="165"/>
      <c r="GRK1350" s="165"/>
      <c r="GRL1350" s="165"/>
      <c r="GRM1350" s="165"/>
      <c r="GRN1350" s="165"/>
      <c r="GRO1350" s="165"/>
      <c r="GRP1350" s="165"/>
      <c r="GRQ1350" s="165"/>
      <c r="GRR1350" s="165"/>
      <c r="GRS1350" s="165"/>
      <c r="GRT1350" s="165"/>
      <c r="GRU1350" s="165"/>
      <c r="GRV1350" s="165"/>
      <c r="GRW1350" s="165"/>
      <c r="GRX1350" s="165"/>
      <c r="GRY1350" s="165"/>
      <c r="GRZ1350" s="165"/>
      <c r="GSA1350" s="165"/>
      <c r="GSB1350" s="165"/>
      <c r="GSC1350" s="165"/>
      <c r="GSD1350" s="165"/>
      <c r="GSE1350" s="165"/>
      <c r="GSF1350" s="165"/>
      <c r="GSG1350" s="165"/>
      <c r="GSH1350" s="165"/>
      <c r="GSI1350" s="165"/>
      <c r="GSJ1350" s="165"/>
      <c r="GSK1350" s="165"/>
      <c r="GSL1350" s="165"/>
      <c r="GSM1350" s="165"/>
      <c r="GSN1350" s="165"/>
      <c r="GSO1350" s="165"/>
      <c r="GSP1350" s="165"/>
      <c r="GSQ1350" s="165"/>
      <c r="GSR1350" s="165"/>
      <c r="GSS1350" s="165"/>
      <c r="GST1350" s="165"/>
      <c r="GSU1350" s="165"/>
      <c r="GSV1350" s="165"/>
      <c r="GSW1350" s="165"/>
      <c r="GSX1350" s="165"/>
      <c r="GSY1350" s="165"/>
      <c r="GSZ1350" s="165"/>
      <c r="GTA1350" s="165"/>
      <c r="GTB1350" s="165"/>
      <c r="GTC1350" s="165"/>
      <c r="GTD1350" s="165"/>
      <c r="GTE1350" s="165"/>
      <c r="GTF1350" s="165"/>
      <c r="GTG1350" s="165"/>
      <c r="GTH1350" s="165"/>
      <c r="GTI1350" s="165"/>
      <c r="GTJ1350" s="165"/>
      <c r="GTK1350" s="165"/>
      <c r="GTL1350" s="165"/>
      <c r="GTM1350" s="165"/>
      <c r="GTN1350" s="165"/>
      <c r="GTO1350" s="165"/>
      <c r="GTP1350" s="165"/>
      <c r="GTQ1350" s="165"/>
      <c r="GTR1350" s="165"/>
      <c r="GTS1350" s="165"/>
      <c r="GTT1350" s="165"/>
      <c r="GTU1350" s="165"/>
      <c r="GTV1350" s="165"/>
      <c r="GTW1350" s="165"/>
      <c r="GTX1350" s="165"/>
      <c r="GTY1350" s="165"/>
      <c r="GTZ1350" s="165"/>
      <c r="GUA1350" s="165"/>
      <c r="GUB1350" s="165"/>
      <c r="GUC1350" s="165"/>
      <c r="GUD1350" s="165"/>
      <c r="GUE1350" s="165"/>
      <c r="GUF1350" s="165"/>
      <c r="GUG1350" s="165"/>
      <c r="GUH1350" s="165"/>
      <c r="GUI1350" s="165"/>
      <c r="GUJ1350" s="165"/>
      <c r="GUK1350" s="165"/>
      <c r="GUL1350" s="165"/>
      <c r="GUM1350" s="165"/>
      <c r="GUN1350" s="165"/>
      <c r="GUO1350" s="165"/>
      <c r="GUP1350" s="165"/>
      <c r="GUQ1350" s="165"/>
      <c r="GUR1350" s="165"/>
      <c r="GUS1350" s="165"/>
      <c r="GUT1350" s="165"/>
      <c r="GUU1350" s="165"/>
      <c r="GUV1350" s="165"/>
      <c r="GUW1350" s="165"/>
      <c r="GUX1350" s="165"/>
      <c r="GUY1350" s="165"/>
      <c r="GUZ1350" s="165"/>
      <c r="GVA1350" s="165"/>
      <c r="GVB1350" s="165"/>
      <c r="GVC1350" s="165"/>
      <c r="GVD1350" s="165"/>
      <c r="GVE1350" s="165"/>
      <c r="GVF1350" s="165"/>
      <c r="GVG1350" s="165"/>
      <c r="GVH1350" s="165"/>
      <c r="GVI1350" s="165"/>
      <c r="GVJ1350" s="165"/>
      <c r="GVK1350" s="165"/>
      <c r="GVL1350" s="165"/>
      <c r="GVM1350" s="165"/>
      <c r="GVN1350" s="165"/>
      <c r="GVO1350" s="165"/>
      <c r="GVP1350" s="165"/>
      <c r="GVQ1350" s="165"/>
      <c r="GVR1350" s="165"/>
      <c r="GVS1350" s="165"/>
      <c r="GVT1350" s="165"/>
      <c r="GVU1350" s="165"/>
      <c r="GVV1350" s="165"/>
      <c r="GVW1350" s="165"/>
      <c r="GVX1350" s="165"/>
      <c r="GVY1350" s="165"/>
      <c r="GVZ1350" s="165"/>
      <c r="GWA1350" s="165"/>
      <c r="GWB1350" s="165"/>
      <c r="GWC1350" s="165"/>
      <c r="GWD1350" s="165"/>
      <c r="GWE1350" s="165"/>
      <c r="GWF1350" s="165"/>
      <c r="GWG1350" s="165"/>
      <c r="GWH1350" s="165"/>
      <c r="GWI1350" s="165"/>
      <c r="GWJ1350" s="165"/>
      <c r="GWK1350" s="165"/>
      <c r="GWL1350" s="165"/>
      <c r="GWM1350" s="165"/>
      <c r="GWN1350" s="165"/>
      <c r="GWO1350" s="165"/>
      <c r="GWP1350" s="165"/>
      <c r="GWQ1350" s="165"/>
      <c r="GWR1350" s="165"/>
      <c r="GWS1350" s="165"/>
      <c r="GWT1350" s="165"/>
      <c r="GWU1350" s="165"/>
      <c r="GWV1350" s="165"/>
      <c r="GWW1350" s="165"/>
      <c r="GWX1350" s="165"/>
      <c r="GWY1350" s="165"/>
      <c r="GWZ1350" s="165"/>
      <c r="GXA1350" s="165"/>
      <c r="GXB1350" s="165"/>
      <c r="GXC1350" s="165"/>
      <c r="GXD1350" s="165"/>
      <c r="GXE1350" s="165"/>
      <c r="GXF1350" s="165"/>
      <c r="GXG1350" s="165"/>
      <c r="GXH1350" s="165"/>
      <c r="GXI1350" s="165"/>
      <c r="GXJ1350" s="165"/>
      <c r="GXK1350" s="165"/>
      <c r="GXL1350" s="165"/>
      <c r="GXM1350" s="165"/>
      <c r="GXN1350" s="165"/>
      <c r="GXO1350" s="165"/>
      <c r="GXP1350" s="165"/>
      <c r="GXQ1350" s="165"/>
      <c r="GXR1350" s="165"/>
      <c r="GXS1350" s="165"/>
      <c r="GXT1350" s="165"/>
      <c r="GXU1350" s="165"/>
      <c r="GXV1350" s="165"/>
      <c r="GXW1350" s="165"/>
      <c r="GXX1350" s="165"/>
      <c r="GXY1350" s="165"/>
      <c r="GXZ1350" s="165"/>
      <c r="GYA1350" s="165"/>
      <c r="GYB1350" s="165"/>
      <c r="GYC1350" s="165"/>
      <c r="GYD1350" s="165"/>
      <c r="GYE1350" s="165"/>
      <c r="GYF1350" s="165"/>
      <c r="GYG1350" s="165"/>
      <c r="GYH1350" s="165"/>
      <c r="GYI1350" s="165"/>
      <c r="GYJ1350" s="165"/>
      <c r="GYK1350" s="165"/>
      <c r="GYL1350" s="165"/>
      <c r="GYM1350" s="165"/>
      <c r="GYN1350" s="165"/>
      <c r="GYO1350" s="165"/>
      <c r="GYP1350" s="165"/>
      <c r="GYQ1350" s="165"/>
      <c r="GYR1350" s="165"/>
      <c r="GYS1350" s="165"/>
      <c r="GYT1350" s="165"/>
      <c r="GYU1350" s="165"/>
      <c r="GYV1350" s="165"/>
      <c r="GYW1350" s="165"/>
      <c r="GYX1350" s="165"/>
      <c r="GYY1350" s="165"/>
      <c r="GYZ1350" s="165"/>
      <c r="GZA1350" s="165"/>
      <c r="GZB1350" s="165"/>
      <c r="GZC1350" s="165"/>
      <c r="GZD1350" s="165"/>
      <c r="GZE1350" s="165"/>
      <c r="GZF1350" s="165"/>
      <c r="GZG1350" s="165"/>
      <c r="GZH1350" s="165"/>
      <c r="GZI1350" s="165"/>
      <c r="GZJ1350" s="165"/>
      <c r="GZK1350" s="165"/>
      <c r="GZL1350" s="165"/>
      <c r="GZM1350" s="165"/>
      <c r="GZN1350" s="165"/>
      <c r="GZO1350" s="165"/>
      <c r="GZP1350" s="165"/>
      <c r="GZQ1350" s="165"/>
      <c r="GZR1350" s="165"/>
      <c r="GZS1350" s="165"/>
      <c r="GZT1350" s="165"/>
      <c r="GZU1350" s="165"/>
      <c r="GZV1350" s="165"/>
      <c r="GZW1350" s="165"/>
      <c r="GZX1350" s="165"/>
      <c r="GZY1350" s="165"/>
      <c r="GZZ1350" s="165"/>
      <c r="HAA1350" s="165"/>
      <c r="HAB1350" s="165"/>
      <c r="HAC1350" s="165"/>
      <c r="HAD1350" s="165"/>
      <c r="HAE1350" s="165"/>
      <c r="HAF1350" s="165"/>
      <c r="HAG1350" s="165"/>
      <c r="HAH1350" s="165"/>
      <c r="HAI1350" s="165"/>
      <c r="HAJ1350" s="165"/>
      <c r="HAK1350" s="165"/>
      <c r="HAL1350" s="165"/>
      <c r="HAM1350" s="165"/>
      <c r="HAN1350" s="165"/>
      <c r="HAO1350" s="165"/>
      <c r="HAP1350" s="165"/>
      <c r="HAQ1350" s="165"/>
      <c r="HAR1350" s="165"/>
      <c r="HAS1350" s="165"/>
      <c r="HAT1350" s="165"/>
      <c r="HAU1350" s="165"/>
      <c r="HAV1350" s="165"/>
      <c r="HAW1350" s="165"/>
      <c r="HAX1350" s="165"/>
      <c r="HAY1350" s="165"/>
      <c r="HAZ1350" s="165"/>
      <c r="HBA1350" s="165"/>
      <c r="HBB1350" s="165"/>
      <c r="HBC1350" s="165"/>
      <c r="HBD1350" s="165"/>
      <c r="HBE1350" s="165"/>
      <c r="HBF1350" s="165"/>
      <c r="HBG1350" s="165"/>
      <c r="HBH1350" s="165"/>
      <c r="HBI1350" s="165"/>
      <c r="HBJ1350" s="165"/>
      <c r="HBK1350" s="165"/>
      <c r="HBL1350" s="165"/>
      <c r="HBM1350" s="165"/>
      <c r="HBN1350" s="165"/>
      <c r="HBO1350" s="165"/>
      <c r="HBP1350" s="165"/>
      <c r="HBQ1350" s="165"/>
      <c r="HBR1350" s="165"/>
      <c r="HBS1350" s="165"/>
      <c r="HBT1350" s="165"/>
      <c r="HBU1350" s="165"/>
      <c r="HBV1350" s="165"/>
      <c r="HBW1350" s="165"/>
      <c r="HBX1350" s="165"/>
      <c r="HBY1350" s="165"/>
      <c r="HBZ1350" s="165"/>
      <c r="HCA1350" s="165"/>
      <c r="HCB1350" s="165"/>
      <c r="HCC1350" s="165"/>
      <c r="HCD1350" s="165"/>
      <c r="HCE1350" s="165"/>
      <c r="HCF1350" s="165"/>
      <c r="HCG1350" s="165"/>
      <c r="HCH1350" s="165"/>
      <c r="HCI1350" s="165"/>
      <c r="HCJ1350" s="165"/>
      <c r="HCK1350" s="165"/>
      <c r="HCL1350" s="165"/>
      <c r="HCM1350" s="165"/>
      <c r="HCN1350" s="165"/>
      <c r="HCO1350" s="165"/>
      <c r="HCP1350" s="165"/>
      <c r="HCQ1350" s="165"/>
      <c r="HCR1350" s="165"/>
      <c r="HCS1350" s="165"/>
      <c r="HCT1350" s="165"/>
      <c r="HCU1350" s="165"/>
      <c r="HCV1350" s="165"/>
      <c r="HCW1350" s="165"/>
      <c r="HCX1350" s="165"/>
      <c r="HCY1350" s="165"/>
      <c r="HCZ1350" s="165"/>
      <c r="HDA1350" s="165"/>
      <c r="HDB1350" s="165"/>
      <c r="HDC1350" s="165"/>
      <c r="HDD1350" s="165"/>
      <c r="HDE1350" s="165"/>
      <c r="HDF1350" s="165"/>
      <c r="HDG1350" s="165"/>
      <c r="HDH1350" s="165"/>
      <c r="HDI1350" s="165"/>
      <c r="HDJ1350" s="165"/>
      <c r="HDK1350" s="165"/>
      <c r="HDL1350" s="165"/>
      <c r="HDM1350" s="165"/>
      <c r="HDN1350" s="165"/>
      <c r="HDO1350" s="165"/>
      <c r="HDP1350" s="165"/>
      <c r="HDQ1350" s="165"/>
      <c r="HDR1350" s="165"/>
      <c r="HDS1350" s="165"/>
      <c r="HDT1350" s="165"/>
      <c r="HDU1350" s="165"/>
      <c r="HDV1350" s="165"/>
      <c r="HDW1350" s="165"/>
      <c r="HDX1350" s="165"/>
      <c r="HDY1350" s="165"/>
      <c r="HDZ1350" s="165"/>
      <c r="HEA1350" s="165"/>
      <c r="HEB1350" s="165"/>
      <c r="HEC1350" s="165"/>
      <c r="HED1350" s="165"/>
      <c r="HEE1350" s="165"/>
      <c r="HEF1350" s="165"/>
      <c r="HEG1350" s="165"/>
      <c r="HEH1350" s="165"/>
      <c r="HEI1350" s="165"/>
      <c r="HEJ1350" s="165"/>
      <c r="HEK1350" s="165"/>
      <c r="HEL1350" s="165"/>
      <c r="HEM1350" s="165"/>
      <c r="HEN1350" s="165"/>
      <c r="HEO1350" s="165"/>
      <c r="HEP1350" s="165"/>
      <c r="HEQ1350" s="165"/>
      <c r="HER1350" s="165"/>
      <c r="HES1350" s="165"/>
      <c r="HET1350" s="165"/>
      <c r="HEU1350" s="165"/>
      <c r="HEV1350" s="165"/>
      <c r="HEW1350" s="165"/>
      <c r="HEX1350" s="165"/>
      <c r="HEY1350" s="165"/>
      <c r="HEZ1350" s="165"/>
      <c r="HFA1350" s="165"/>
      <c r="HFB1350" s="165"/>
      <c r="HFC1350" s="165"/>
      <c r="HFD1350" s="165"/>
      <c r="HFE1350" s="165"/>
      <c r="HFF1350" s="165"/>
      <c r="HFG1350" s="165"/>
      <c r="HFH1350" s="165"/>
      <c r="HFI1350" s="165"/>
      <c r="HFJ1350" s="165"/>
      <c r="HFK1350" s="165"/>
      <c r="HFL1350" s="165"/>
      <c r="HFM1350" s="165"/>
      <c r="HFN1350" s="165"/>
      <c r="HFO1350" s="165"/>
      <c r="HFP1350" s="165"/>
      <c r="HFQ1350" s="165"/>
      <c r="HFR1350" s="165"/>
      <c r="HFS1350" s="165"/>
      <c r="HFT1350" s="165"/>
      <c r="HFU1350" s="165"/>
      <c r="HFV1350" s="165"/>
      <c r="HFW1350" s="165"/>
      <c r="HFX1350" s="165"/>
      <c r="HFY1350" s="165"/>
      <c r="HFZ1350" s="165"/>
      <c r="HGA1350" s="165"/>
      <c r="HGB1350" s="165"/>
      <c r="HGC1350" s="165"/>
      <c r="HGD1350" s="165"/>
      <c r="HGE1350" s="165"/>
      <c r="HGF1350" s="165"/>
      <c r="HGG1350" s="165"/>
      <c r="HGH1350" s="165"/>
      <c r="HGI1350" s="165"/>
      <c r="HGJ1350" s="165"/>
      <c r="HGK1350" s="165"/>
      <c r="HGL1350" s="165"/>
      <c r="HGM1350" s="165"/>
      <c r="HGN1350" s="165"/>
      <c r="HGO1350" s="165"/>
      <c r="HGP1350" s="165"/>
      <c r="HGQ1350" s="165"/>
      <c r="HGR1350" s="165"/>
      <c r="HGS1350" s="165"/>
      <c r="HGT1350" s="165"/>
      <c r="HGU1350" s="165"/>
      <c r="HGV1350" s="165"/>
      <c r="HGW1350" s="165"/>
      <c r="HGX1350" s="165"/>
      <c r="HGY1350" s="165"/>
      <c r="HGZ1350" s="165"/>
      <c r="HHA1350" s="165"/>
      <c r="HHB1350" s="165"/>
      <c r="HHC1350" s="165"/>
      <c r="HHD1350" s="165"/>
      <c r="HHE1350" s="165"/>
      <c r="HHF1350" s="165"/>
      <c r="HHG1350" s="165"/>
      <c r="HHH1350" s="165"/>
      <c r="HHI1350" s="165"/>
      <c r="HHJ1350" s="165"/>
      <c r="HHK1350" s="165"/>
      <c r="HHL1350" s="165"/>
      <c r="HHM1350" s="165"/>
      <c r="HHN1350" s="165"/>
      <c r="HHO1350" s="165"/>
      <c r="HHP1350" s="165"/>
      <c r="HHQ1350" s="165"/>
      <c r="HHR1350" s="165"/>
      <c r="HHS1350" s="165"/>
      <c r="HHT1350" s="165"/>
      <c r="HHU1350" s="165"/>
      <c r="HHV1350" s="165"/>
      <c r="HHW1350" s="165"/>
      <c r="HHX1350" s="165"/>
      <c r="HHY1350" s="165"/>
      <c r="HHZ1350" s="165"/>
      <c r="HIA1350" s="165"/>
      <c r="HIB1350" s="165"/>
      <c r="HIC1350" s="165"/>
      <c r="HID1350" s="165"/>
      <c r="HIE1350" s="165"/>
      <c r="HIF1350" s="165"/>
      <c r="HIG1350" s="165"/>
      <c r="HIH1350" s="165"/>
      <c r="HII1350" s="165"/>
      <c r="HIJ1350" s="165"/>
      <c r="HIK1350" s="165"/>
      <c r="HIL1350" s="165"/>
      <c r="HIM1350" s="165"/>
      <c r="HIN1350" s="165"/>
      <c r="HIO1350" s="165"/>
      <c r="HIP1350" s="165"/>
      <c r="HIQ1350" s="165"/>
      <c r="HIR1350" s="165"/>
      <c r="HIS1350" s="165"/>
      <c r="HIT1350" s="165"/>
      <c r="HIU1350" s="165"/>
      <c r="HIV1350" s="165"/>
      <c r="HIW1350" s="165"/>
      <c r="HIX1350" s="165"/>
      <c r="HIY1350" s="165"/>
      <c r="HIZ1350" s="165"/>
      <c r="HJA1350" s="165"/>
      <c r="HJB1350" s="165"/>
      <c r="HJC1350" s="165"/>
      <c r="HJD1350" s="165"/>
      <c r="HJE1350" s="165"/>
      <c r="HJF1350" s="165"/>
      <c r="HJG1350" s="165"/>
      <c r="HJH1350" s="165"/>
      <c r="HJI1350" s="165"/>
      <c r="HJJ1350" s="165"/>
      <c r="HJK1350" s="165"/>
      <c r="HJL1350" s="165"/>
      <c r="HJM1350" s="165"/>
      <c r="HJN1350" s="165"/>
      <c r="HJO1350" s="165"/>
      <c r="HJP1350" s="165"/>
      <c r="HJQ1350" s="165"/>
      <c r="HJR1350" s="165"/>
      <c r="HJS1350" s="165"/>
      <c r="HJT1350" s="165"/>
      <c r="HJU1350" s="165"/>
      <c r="HJV1350" s="165"/>
      <c r="HJW1350" s="165"/>
      <c r="HJX1350" s="165"/>
      <c r="HJY1350" s="165"/>
      <c r="HJZ1350" s="165"/>
      <c r="HKA1350" s="165"/>
      <c r="HKB1350" s="165"/>
      <c r="HKC1350" s="165"/>
      <c r="HKD1350" s="165"/>
      <c r="HKE1350" s="165"/>
      <c r="HKF1350" s="165"/>
      <c r="HKG1350" s="165"/>
      <c r="HKH1350" s="165"/>
      <c r="HKI1350" s="165"/>
      <c r="HKJ1350" s="165"/>
      <c r="HKK1350" s="165"/>
      <c r="HKL1350" s="165"/>
      <c r="HKM1350" s="165"/>
      <c r="HKN1350" s="165"/>
      <c r="HKO1350" s="165"/>
      <c r="HKP1350" s="165"/>
      <c r="HKQ1350" s="165"/>
      <c r="HKR1350" s="165"/>
      <c r="HKS1350" s="165"/>
      <c r="HKT1350" s="165"/>
      <c r="HKU1350" s="165"/>
      <c r="HKV1350" s="165"/>
      <c r="HKW1350" s="165"/>
      <c r="HKX1350" s="165"/>
      <c r="HKY1350" s="165"/>
      <c r="HKZ1350" s="165"/>
      <c r="HLA1350" s="165"/>
      <c r="HLB1350" s="165"/>
      <c r="HLC1350" s="165"/>
      <c r="HLD1350" s="165"/>
      <c r="HLE1350" s="165"/>
      <c r="HLF1350" s="165"/>
      <c r="HLG1350" s="165"/>
      <c r="HLH1350" s="165"/>
      <c r="HLI1350" s="165"/>
      <c r="HLJ1350" s="165"/>
      <c r="HLK1350" s="165"/>
      <c r="HLL1350" s="165"/>
      <c r="HLM1350" s="165"/>
      <c r="HLN1350" s="165"/>
      <c r="HLO1350" s="165"/>
      <c r="HLP1350" s="165"/>
      <c r="HLQ1350" s="165"/>
      <c r="HLR1350" s="165"/>
      <c r="HLS1350" s="165"/>
      <c r="HLT1350" s="165"/>
      <c r="HLU1350" s="165"/>
      <c r="HLV1350" s="165"/>
      <c r="HLW1350" s="165"/>
      <c r="HLX1350" s="165"/>
      <c r="HLY1350" s="165"/>
      <c r="HLZ1350" s="165"/>
      <c r="HMA1350" s="165"/>
      <c r="HMB1350" s="165"/>
      <c r="HMC1350" s="165"/>
      <c r="HMD1350" s="165"/>
      <c r="HME1350" s="165"/>
      <c r="HMF1350" s="165"/>
      <c r="HMG1350" s="165"/>
      <c r="HMH1350" s="165"/>
      <c r="HMI1350" s="165"/>
      <c r="HMJ1350" s="165"/>
      <c r="HMK1350" s="165"/>
      <c r="HML1350" s="165"/>
      <c r="HMM1350" s="165"/>
      <c r="HMN1350" s="165"/>
      <c r="HMO1350" s="165"/>
      <c r="HMP1350" s="165"/>
      <c r="HMQ1350" s="165"/>
      <c r="HMR1350" s="165"/>
      <c r="HMS1350" s="165"/>
      <c r="HMT1350" s="165"/>
      <c r="HMU1350" s="165"/>
      <c r="HMV1350" s="165"/>
      <c r="HMW1350" s="165"/>
      <c r="HMX1350" s="165"/>
      <c r="HMY1350" s="165"/>
      <c r="HMZ1350" s="165"/>
      <c r="HNA1350" s="165"/>
      <c r="HNB1350" s="165"/>
      <c r="HNC1350" s="165"/>
      <c r="HND1350" s="165"/>
      <c r="HNE1350" s="165"/>
      <c r="HNF1350" s="165"/>
      <c r="HNG1350" s="165"/>
      <c r="HNH1350" s="165"/>
      <c r="HNI1350" s="165"/>
      <c r="HNJ1350" s="165"/>
      <c r="HNK1350" s="165"/>
      <c r="HNL1350" s="165"/>
      <c r="HNM1350" s="165"/>
      <c r="HNN1350" s="165"/>
      <c r="HNO1350" s="165"/>
      <c r="HNP1350" s="165"/>
      <c r="HNQ1350" s="165"/>
      <c r="HNR1350" s="165"/>
      <c r="HNS1350" s="165"/>
      <c r="HNT1350" s="165"/>
      <c r="HNU1350" s="165"/>
      <c r="HNV1350" s="165"/>
      <c r="HNW1350" s="165"/>
      <c r="HNX1350" s="165"/>
      <c r="HNY1350" s="165"/>
      <c r="HNZ1350" s="165"/>
      <c r="HOA1350" s="165"/>
      <c r="HOB1350" s="165"/>
      <c r="HOC1350" s="165"/>
      <c r="HOD1350" s="165"/>
      <c r="HOE1350" s="165"/>
      <c r="HOF1350" s="165"/>
      <c r="HOG1350" s="165"/>
      <c r="HOH1350" s="165"/>
      <c r="HOI1350" s="165"/>
      <c r="HOJ1350" s="165"/>
      <c r="HOK1350" s="165"/>
      <c r="HOL1350" s="165"/>
      <c r="HOM1350" s="165"/>
      <c r="HON1350" s="165"/>
      <c r="HOO1350" s="165"/>
      <c r="HOP1350" s="165"/>
      <c r="HOQ1350" s="165"/>
      <c r="HOR1350" s="165"/>
      <c r="HOS1350" s="165"/>
      <c r="HOT1350" s="165"/>
      <c r="HOU1350" s="165"/>
      <c r="HOV1350" s="165"/>
      <c r="HOW1350" s="165"/>
      <c r="HOX1350" s="165"/>
      <c r="HOY1350" s="165"/>
      <c r="HOZ1350" s="165"/>
      <c r="HPA1350" s="165"/>
      <c r="HPB1350" s="165"/>
      <c r="HPC1350" s="165"/>
      <c r="HPD1350" s="165"/>
      <c r="HPE1350" s="165"/>
      <c r="HPF1350" s="165"/>
      <c r="HPG1350" s="165"/>
      <c r="HPH1350" s="165"/>
      <c r="HPI1350" s="165"/>
      <c r="HPJ1350" s="165"/>
      <c r="HPK1350" s="165"/>
      <c r="HPL1350" s="165"/>
      <c r="HPM1350" s="165"/>
      <c r="HPN1350" s="165"/>
      <c r="HPO1350" s="165"/>
      <c r="HPP1350" s="165"/>
      <c r="HPQ1350" s="165"/>
      <c r="HPR1350" s="165"/>
      <c r="HPS1350" s="165"/>
      <c r="HPT1350" s="165"/>
      <c r="HPU1350" s="165"/>
      <c r="HPV1350" s="165"/>
      <c r="HPW1350" s="165"/>
      <c r="HPX1350" s="165"/>
      <c r="HPY1350" s="165"/>
      <c r="HPZ1350" s="165"/>
      <c r="HQA1350" s="165"/>
      <c r="HQB1350" s="165"/>
      <c r="HQC1350" s="165"/>
      <c r="HQD1350" s="165"/>
      <c r="HQE1350" s="165"/>
      <c r="HQF1350" s="165"/>
      <c r="HQG1350" s="165"/>
      <c r="HQH1350" s="165"/>
      <c r="HQI1350" s="165"/>
      <c r="HQJ1350" s="165"/>
      <c r="HQK1350" s="165"/>
      <c r="HQL1350" s="165"/>
      <c r="HQM1350" s="165"/>
      <c r="HQN1350" s="165"/>
      <c r="HQO1350" s="165"/>
      <c r="HQP1350" s="165"/>
      <c r="HQQ1350" s="165"/>
      <c r="HQR1350" s="165"/>
      <c r="HQS1350" s="165"/>
      <c r="HQT1350" s="165"/>
      <c r="HQU1350" s="165"/>
      <c r="HQV1350" s="165"/>
      <c r="HQW1350" s="165"/>
      <c r="HQX1350" s="165"/>
      <c r="HQY1350" s="165"/>
      <c r="HQZ1350" s="165"/>
      <c r="HRA1350" s="165"/>
      <c r="HRB1350" s="165"/>
      <c r="HRC1350" s="165"/>
      <c r="HRD1350" s="165"/>
      <c r="HRE1350" s="165"/>
      <c r="HRF1350" s="165"/>
      <c r="HRG1350" s="165"/>
      <c r="HRH1350" s="165"/>
      <c r="HRI1350" s="165"/>
      <c r="HRJ1350" s="165"/>
      <c r="HRK1350" s="165"/>
      <c r="HRL1350" s="165"/>
      <c r="HRM1350" s="165"/>
      <c r="HRN1350" s="165"/>
      <c r="HRO1350" s="165"/>
      <c r="HRP1350" s="165"/>
      <c r="HRQ1350" s="165"/>
      <c r="HRR1350" s="165"/>
      <c r="HRS1350" s="165"/>
      <c r="HRT1350" s="165"/>
      <c r="HRU1350" s="165"/>
      <c r="HRV1350" s="165"/>
      <c r="HRW1350" s="165"/>
      <c r="HRX1350" s="165"/>
      <c r="HRY1350" s="165"/>
      <c r="HRZ1350" s="165"/>
      <c r="HSA1350" s="165"/>
      <c r="HSB1350" s="165"/>
      <c r="HSC1350" s="165"/>
      <c r="HSD1350" s="165"/>
      <c r="HSE1350" s="165"/>
      <c r="HSF1350" s="165"/>
      <c r="HSG1350" s="165"/>
      <c r="HSH1350" s="165"/>
      <c r="HSI1350" s="165"/>
      <c r="HSJ1350" s="165"/>
      <c r="HSK1350" s="165"/>
      <c r="HSL1350" s="165"/>
      <c r="HSM1350" s="165"/>
      <c r="HSN1350" s="165"/>
      <c r="HSO1350" s="165"/>
      <c r="HSP1350" s="165"/>
      <c r="HSQ1350" s="165"/>
      <c r="HSR1350" s="165"/>
      <c r="HSS1350" s="165"/>
      <c r="HST1350" s="165"/>
      <c r="HSU1350" s="165"/>
      <c r="HSV1350" s="165"/>
      <c r="HSW1350" s="165"/>
      <c r="HSX1350" s="165"/>
      <c r="HSY1350" s="165"/>
      <c r="HSZ1350" s="165"/>
      <c r="HTA1350" s="165"/>
      <c r="HTB1350" s="165"/>
      <c r="HTC1350" s="165"/>
      <c r="HTD1350" s="165"/>
      <c r="HTE1350" s="165"/>
      <c r="HTF1350" s="165"/>
      <c r="HTG1350" s="165"/>
      <c r="HTH1350" s="165"/>
      <c r="HTI1350" s="165"/>
      <c r="HTJ1350" s="165"/>
      <c r="HTK1350" s="165"/>
      <c r="HTL1350" s="165"/>
      <c r="HTM1350" s="165"/>
      <c r="HTN1350" s="165"/>
      <c r="HTO1350" s="165"/>
      <c r="HTP1350" s="165"/>
      <c r="HTQ1350" s="165"/>
      <c r="HTR1350" s="165"/>
      <c r="HTS1350" s="165"/>
      <c r="HTT1350" s="165"/>
      <c r="HTU1350" s="165"/>
      <c r="HTV1350" s="165"/>
      <c r="HTW1350" s="165"/>
      <c r="HTX1350" s="165"/>
      <c r="HTY1350" s="165"/>
      <c r="HTZ1350" s="165"/>
      <c r="HUA1350" s="165"/>
      <c r="HUB1350" s="165"/>
      <c r="HUC1350" s="165"/>
      <c r="HUD1350" s="165"/>
      <c r="HUE1350" s="165"/>
      <c r="HUF1350" s="165"/>
      <c r="HUG1350" s="165"/>
      <c r="HUH1350" s="165"/>
      <c r="HUI1350" s="165"/>
      <c r="HUJ1350" s="165"/>
      <c r="HUK1350" s="165"/>
      <c r="HUL1350" s="165"/>
      <c r="HUM1350" s="165"/>
      <c r="HUN1350" s="165"/>
      <c r="HUO1350" s="165"/>
      <c r="HUP1350" s="165"/>
      <c r="HUQ1350" s="165"/>
      <c r="HUR1350" s="165"/>
      <c r="HUS1350" s="165"/>
      <c r="HUT1350" s="165"/>
      <c r="HUU1350" s="165"/>
      <c r="HUV1350" s="165"/>
      <c r="HUW1350" s="165"/>
      <c r="HUX1350" s="165"/>
      <c r="HUY1350" s="165"/>
      <c r="HUZ1350" s="165"/>
      <c r="HVA1350" s="165"/>
      <c r="HVB1350" s="165"/>
      <c r="HVC1350" s="165"/>
      <c r="HVD1350" s="165"/>
      <c r="HVE1350" s="165"/>
      <c r="HVF1350" s="165"/>
      <c r="HVG1350" s="165"/>
      <c r="HVH1350" s="165"/>
      <c r="HVI1350" s="165"/>
      <c r="HVJ1350" s="165"/>
      <c r="HVK1350" s="165"/>
      <c r="HVL1350" s="165"/>
      <c r="HVM1350" s="165"/>
      <c r="HVN1350" s="165"/>
      <c r="HVO1350" s="165"/>
      <c r="HVP1350" s="165"/>
      <c r="HVQ1350" s="165"/>
      <c r="HVR1350" s="165"/>
      <c r="HVS1350" s="165"/>
      <c r="HVT1350" s="165"/>
      <c r="HVU1350" s="165"/>
      <c r="HVV1350" s="165"/>
      <c r="HVW1350" s="165"/>
      <c r="HVX1350" s="165"/>
      <c r="HVY1350" s="165"/>
      <c r="HVZ1350" s="165"/>
      <c r="HWA1350" s="165"/>
      <c r="HWB1350" s="165"/>
      <c r="HWC1350" s="165"/>
      <c r="HWD1350" s="165"/>
      <c r="HWE1350" s="165"/>
      <c r="HWF1350" s="165"/>
      <c r="HWG1350" s="165"/>
      <c r="HWH1350" s="165"/>
      <c r="HWI1350" s="165"/>
      <c r="HWJ1350" s="165"/>
      <c r="HWK1350" s="165"/>
      <c r="HWL1350" s="165"/>
      <c r="HWM1350" s="165"/>
      <c r="HWN1350" s="165"/>
      <c r="HWO1350" s="165"/>
      <c r="HWP1350" s="165"/>
      <c r="HWQ1350" s="165"/>
      <c r="HWR1350" s="165"/>
      <c r="HWS1350" s="165"/>
      <c r="HWT1350" s="165"/>
      <c r="HWU1350" s="165"/>
      <c r="HWV1350" s="165"/>
      <c r="HWW1350" s="165"/>
      <c r="HWX1350" s="165"/>
      <c r="HWY1350" s="165"/>
      <c r="HWZ1350" s="165"/>
      <c r="HXA1350" s="165"/>
      <c r="HXB1350" s="165"/>
      <c r="HXC1350" s="165"/>
      <c r="HXD1350" s="165"/>
      <c r="HXE1350" s="165"/>
      <c r="HXF1350" s="165"/>
      <c r="HXG1350" s="165"/>
      <c r="HXH1350" s="165"/>
      <c r="HXI1350" s="165"/>
      <c r="HXJ1350" s="165"/>
      <c r="HXK1350" s="165"/>
      <c r="HXL1350" s="165"/>
      <c r="HXM1350" s="165"/>
      <c r="HXN1350" s="165"/>
      <c r="HXO1350" s="165"/>
      <c r="HXP1350" s="165"/>
      <c r="HXQ1350" s="165"/>
      <c r="HXR1350" s="165"/>
      <c r="HXS1350" s="165"/>
      <c r="HXT1350" s="165"/>
      <c r="HXU1350" s="165"/>
      <c r="HXV1350" s="165"/>
      <c r="HXW1350" s="165"/>
      <c r="HXX1350" s="165"/>
      <c r="HXY1350" s="165"/>
      <c r="HXZ1350" s="165"/>
      <c r="HYA1350" s="165"/>
      <c r="HYB1350" s="165"/>
      <c r="HYC1350" s="165"/>
      <c r="HYD1350" s="165"/>
      <c r="HYE1350" s="165"/>
      <c r="HYF1350" s="165"/>
      <c r="HYG1350" s="165"/>
      <c r="HYH1350" s="165"/>
      <c r="HYI1350" s="165"/>
      <c r="HYJ1350" s="165"/>
      <c r="HYK1350" s="165"/>
      <c r="HYL1350" s="165"/>
      <c r="HYM1350" s="165"/>
      <c r="HYN1350" s="165"/>
      <c r="HYO1350" s="165"/>
      <c r="HYP1350" s="165"/>
      <c r="HYQ1350" s="165"/>
      <c r="HYR1350" s="165"/>
      <c r="HYS1350" s="165"/>
      <c r="HYT1350" s="165"/>
      <c r="HYU1350" s="165"/>
      <c r="HYV1350" s="165"/>
      <c r="HYW1350" s="165"/>
      <c r="HYX1350" s="165"/>
      <c r="HYY1350" s="165"/>
      <c r="HYZ1350" s="165"/>
      <c r="HZA1350" s="165"/>
      <c r="HZB1350" s="165"/>
      <c r="HZC1350" s="165"/>
      <c r="HZD1350" s="165"/>
      <c r="HZE1350" s="165"/>
      <c r="HZF1350" s="165"/>
      <c r="HZG1350" s="165"/>
      <c r="HZH1350" s="165"/>
      <c r="HZI1350" s="165"/>
      <c r="HZJ1350" s="165"/>
      <c r="HZK1350" s="165"/>
      <c r="HZL1350" s="165"/>
      <c r="HZM1350" s="165"/>
      <c r="HZN1350" s="165"/>
      <c r="HZO1350" s="165"/>
      <c r="HZP1350" s="165"/>
      <c r="HZQ1350" s="165"/>
      <c r="HZR1350" s="165"/>
      <c r="HZS1350" s="165"/>
      <c r="HZT1350" s="165"/>
      <c r="HZU1350" s="165"/>
      <c r="HZV1350" s="165"/>
      <c r="HZW1350" s="165"/>
      <c r="HZX1350" s="165"/>
      <c r="HZY1350" s="165"/>
      <c r="HZZ1350" s="165"/>
      <c r="IAA1350" s="165"/>
      <c r="IAB1350" s="165"/>
      <c r="IAC1350" s="165"/>
      <c r="IAD1350" s="165"/>
      <c r="IAE1350" s="165"/>
      <c r="IAF1350" s="165"/>
      <c r="IAG1350" s="165"/>
      <c r="IAH1350" s="165"/>
      <c r="IAI1350" s="165"/>
      <c r="IAJ1350" s="165"/>
      <c r="IAK1350" s="165"/>
      <c r="IAL1350" s="165"/>
      <c r="IAM1350" s="165"/>
      <c r="IAN1350" s="165"/>
      <c r="IAO1350" s="165"/>
      <c r="IAP1350" s="165"/>
      <c r="IAQ1350" s="165"/>
      <c r="IAR1350" s="165"/>
      <c r="IAS1350" s="165"/>
      <c r="IAT1350" s="165"/>
      <c r="IAU1350" s="165"/>
      <c r="IAV1350" s="165"/>
      <c r="IAW1350" s="165"/>
      <c r="IAX1350" s="165"/>
      <c r="IAY1350" s="165"/>
      <c r="IAZ1350" s="165"/>
      <c r="IBA1350" s="165"/>
      <c r="IBB1350" s="165"/>
      <c r="IBC1350" s="165"/>
      <c r="IBD1350" s="165"/>
      <c r="IBE1350" s="165"/>
      <c r="IBF1350" s="165"/>
      <c r="IBG1350" s="165"/>
      <c r="IBH1350" s="165"/>
      <c r="IBI1350" s="165"/>
      <c r="IBJ1350" s="165"/>
      <c r="IBK1350" s="165"/>
      <c r="IBL1350" s="165"/>
      <c r="IBM1350" s="165"/>
      <c r="IBN1350" s="165"/>
      <c r="IBO1350" s="165"/>
      <c r="IBP1350" s="165"/>
      <c r="IBQ1350" s="165"/>
      <c r="IBR1350" s="165"/>
      <c r="IBS1350" s="165"/>
      <c r="IBT1350" s="165"/>
      <c r="IBU1350" s="165"/>
      <c r="IBV1350" s="165"/>
      <c r="IBW1350" s="165"/>
      <c r="IBX1350" s="165"/>
      <c r="IBY1350" s="165"/>
      <c r="IBZ1350" s="165"/>
      <c r="ICA1350" s="165"/>
      <c r="ICB1350" s="165"/>
      <c r="ICC1350" s="165"/>
      <c r="ICD1350" s="165"/>
      <c r="ICE1350" s="165"/>
      <c r="ICF1350" s="165"/>
      <c r="ICG1350" s="165"/>
      <c r="ICH1350" s="165"/>
      <c r="ICI1350" s="165"/>
      <c r="ICJ1350" s="165"/>
      <c r="ICK1350" s="165"/>
      <c r="ICL1350" s="165"/>
      <c r="ICM1350" s="165"/>
      <c r="ICN1350" s="165"/>
      <c r="ICO1350" s="165"/>
      <c r="ICP1350" s="165"/>
      <c r="ICQ1350" s="165"/>
      <c r="ICR1350" s="165"/>
      <c r="ICS1350" s="165"/>
      <c r="ICT1350" s="165"/>
      <c r="ICU1350" s="165"/>
      <c r="ICV1350" s="165"/>
      <c r="ICW1350" s="165"/>
      <c r="ICX1350" s="165"/>
      <c r="ICY1350" s="165"/>
      <c r="ICZ1350" s="165"/>
      <c r="IDA1350" s="165"/>
      <c r="IDB1350" s="165"/>
      <c r="IDC1350" s="165"/>
      <c r="IDD1350" s="165"/>
      <c r="IDE1350" s="165"/>
      <c r="IDF1350" s="165"/>
      <c r="IDG1350" s="165"/>
      <c r="IDH1350" s="165"/>
      <c r="IDI1350" s="165"/>
      <c r="IDJ1350" s="165"/>
      <c r="IDK1350" s="165"/>
      <c r="IDL1350" s="165"/>
      <c r="IDM1350" s="165"/>
      <c r="IDN1350" s="165"/>
      <c r="IDO1350" s="165"/>
      <c r="IDP1350" s="165"/>
      <c r="IDQ1350" s="165"/>
      <c r="IDR1350" s="165"/>
      <c r="IDS1350" s="165"/>
      <c r="IDT1350" s="165"/>
      <c r="IDU1350" s="165"/>
      <c r="IDV1350" s="165"/>
      <c r="IDW1350" s="165"/>
      <c r="IDX1350" s="165"/>
      <c r="IDY1350" s="165"/>
      <c r="IDZ1350" s="165"/>
      <c r="IEA1350" s="165"/>
      <c r="IEB1350" s="165"/>
      <c r="IEC1350" s="165"/>
      <c r="IED1350" s="165"/>
      <c r="IEE1350" s="165"/>
      <c r="IEF1350" s="165"/>
      <c r="IEG1350" s="165"/>
      <c r="IEH1350" s="165"/>
      <c r="IEI1350" s="165"/>
      <c r="IEJ1350" s="165"/>
      <c r="IEK1350" s="165"/>
      <c r="IEL1350" s="165"/>
      <c r="IEM1350" s="165"/>
      <c r="IEN1350" s="165"/>
      <c r="IEO1350" s="165"/>
      <c r="IEP1350" s="165"/>
      <c r="IEQ1350" s="165"/>
      <c r="IER1350" s="165"/>
      <c r="IES1350" s="165"/>
      <c r="IET1350" s="165"/>
      <c r="IEU1350" s="165"/>
      <c r="IEV1350" s="165"/>
      <c r="IEW1350" s="165"/>
      <c r="IEX1350" s="165"/>
      <c r="IEY1350" s="165"/>
      <c r="IEZ1350" s="165"/>
      <c r="IFA1350" s="165"/>
      <c r="IFB1350" s="165"/>
      <c r="IFC1350" s="165"/>
      <c r="IFD1350" s="165"/>
      <c r="IFE1350" s="165"/>
      <c r="IFF1350" s="165"/>
      <c r="IFG1350" s="165"/>
      <c r="IFH1350" s="165"/>
      <c r="IFI1350" s="165"/>
      <c r="IFJ1350" s="165"/>
      <c r="IFK1350" s="165"/>
      <c r="IFL1350" s="165"/>
      <c r="IFM1350" s="165"/>
      <c r="IFN1350" s="165"/>
      <c r="IFO1350" s="165"/>
      <c r="IFP1350" s="165"/>
      <c r="IFQ1350" s="165"/>
      <c r="IFR1350" s="165"/>
      <c r="IFS1350" s="165"/>
      <c r="IFT1350" s="165"/>
      <c r="IFU1350" s="165"/>
      <c r="IFV1350" s="165"/>
      <c r="IFW1350" s="165"/>
      <c r="IFX1350" s="165"/>
      <c r="IFY1350" s="165"/>
      <c r="IFZ1350" s="165"/>
      <c r="IGA1350" s="165"/>
      <c r="IGB1350" s="165"/>
      <c r="IGC1350" s="165"/>
      <c r="IGD1350" s="165"/>
      <c r="IGE1350" s="165"/>
      <c r="IGF1350" s="165"/>
      <c r="IGG1350" s="165"/>
      <c r="IGH1350" s="165"/>
      <c r="IGI1350" s="165"/>
      <c r="IGJ1350" s="165"/>
      <c r="IGK1350" s="165"/>
      <c r="IGL1350" s="165"/>
      <c r="IGM1350" s="165"/>
      <c r="IGN1350" s="165"/>
      <c r="IGO1350" s="165"/>
      <c r="IGP1350" s="165"/>
      <c r="IGQ1350" s="165"/>
      <c r="IGR1350" s="165"/>
      <c r="IGS1350" s="165"/>
      <c r="IGT1350" s="165"/>
      <c r="IGU1350" s="165"/>
      <c r="IGV1350" s="165"/>
      <c r="IGW1350" s="165"/>
      <c r="IGX1350" s="165"/>
      <c r="IGY1350" s="165"/>
      <c r="IGZ1350" s="165"/>
      <c r="IHA1350" s="165"/>
      <c r="IHB1350" s="165"/>
      <c r="IHC1350" s="165"/>
      <c r="IHD1350" s="165"/>
      <c r="IHE1350" s="165"/>
      <c r="IHF1350" s="165"/>
      <c r="IHG1350" s="165"/>
      <c r="IHH1350" s="165"/>
      <c r="IHI1350" s="165"/>
      <c r="IHJ1350" s="165"/>
      <c r="IHK1350" s="165"/>
      <c r="IHL1350" s="165"/>
      <c r="IHM1350" s="165"/>
      <c r="IHN1350" s="165"/>
      <c r="IHO1350" s="165"/>
      <c r="IHP1350" s="165"/>
      <c r="IHQ1350" s="165"/>
      <c r="IHR1350" s="165"/>
      <c r="IHS1350" s="165"/>
      <c r="IHT1350" s="165"/>
      <c r="IHU1350" s="165"/>
      <c r="IHV1350" s="165"/>
      <c r="IHW1350" s="165"/>
      <c r="IHX1350" s="165"/>
      <c r="IHY1350" s="165"/>
      <c r="IHZ1350" s="165"/>
      <c r="IIA1350" s="165"/>
      <c r="IIB1350" s="165"/>
      <c r="IIC1350" s="165"/>
      <c r="IID1350" s="165"/>
      <c r="IIE1350" s="165"/>
      <c r="IIF1350" s="165"/>
      <c r="IIG1350" s="165"/>
      <c r="IIH1350" s="165"/>
      <c r="III1350" s="165"/>
      <c r="IIJ1350" s="165"/>
      <c r="IIK1350" s="165"/>
      <c r="IIL1350" s="165"/>
      <c r="IIM1350" s="165"/>
      <c r="IIN1350" s="165"/>
      <c r="IIO1350" s="165"/>
      <c r="IIP1350" s="165"/>
      <c r="IIQ1350" s="165"/>
      <c r="IIR1350" s="165"/>
      <c r="IIS1350" s="165"/>
      <c r="IIT1350" s="165"/>
      <c r="IIU1350" s="165"/>
      <c r="IIV1350" s="165"/>
      <c r="IIW1350" s="165"/>
      <c r="IIX1350" s="165"/>
      <c r="IIY1350" s="165"/>
      <c r="IIZ1350" s="165"/>
      <c r="IJA1350" s="165"/>
      <c r="IJB1350" s="165"/>
      <c r="IJC1350" s="165"/>
      <c r="IJD1350" s="165"/>
      <c r="IJE1350" s="165"/>
      <c r="IJF1350" s="165"/>
      <c r="IJG1350" s="165"/>
      <c r="IJH1350" s="165"/>
      <c r="IJI1350" s="165"/>
      <c r="IJJ1350" s="165"/>
      <c r="IJK1350" s="165"/>
      <c r="IJL1350" s="165"/>
      <c r="IJM1350" s="165"/>
      <c r="IJN1350" s="165"/>
      <c r="IJO1350" s="165"/>
      <c r="IJP1350" s="165"/>
      <c r="IJQ1350" s="165"/>
      <c r="IJR1350" s="165"/>
      <c r="IJS1350" s="165"/>
      <c r="IJT1350" s="165"/>
      <c r="IJU1350" s="165"/>
      <c r="IJV1350" s="165"/>
      <c r="IJW1350" s="165"/>
      <c r="IJX1350" s="165"/>
      <c r="IJY1350" s="165"/>
      <c r="IJZ1350" s="165"/>
      <c r="IKA1350" s="165"/>
      <c r="IKB1350" s="165"/>
      <c r="IKC1350" s="165"/>
      <c r="IKD1350" s="165"/>
      <c r="IKE1350" s="165"/>
      <c r="IKF1350" s="165"/>
      <c r="IKG1350" s="165"/>
      <c r="IKH1350" s="165"/>
      <c r="IKI1350" s="165"/>
      <c r="IKJ1350" s="165"/>
      <c r="IKK1350" s="165"/>
      <c r="IKL1350" s="165"/>
      <c r="IKM1350" s="165"/>
      <c r="IKN1350" s="165"/>
      <c r="IKO1350" s="165"/>
      <c r="IKP1350" s="165"/>
      <c r="IKQ1350" s="165"/>
      <c r="IKR1350" s="165"/>
      <c r="IKS1350" s="165"/>
      <c r="IKT1350" s="165"/>
      <c r="IKU1350" s="165"/>
      <c r="IKV1350" s="165"/>
      <c r="IKW1350" s="165"/>
      <c r="IKX1350" s="165"/>
      <c r="IKY1350" s="165"/>
      <c r="IKZ1350" s="165"/>
      <c r="ILA1350" s="165"/>
      <c r="ILB1350" s="165"/>
      <c r="ILC1350" s="165"/>
      <c r="ILD1350" s="165"/>
      <c r="ILE1350" s="165"/>
      <c r="ILF1350" s="165"/>
      <c r="ILG1350" s="165"/>
      <c r="ILH1350" s="165"/>
      <c r="ILI1350" s="165"/>
      <c r="ILJ1350" s="165"/>
      <c r="ILK1350" s="165"/>
      <c r="ILL1350" s="165"/>
      <c r="ILM1350" s="165"/>
      <c r="ILN1350" s="165"/>
      <c r="ILO1350" s="165"/>
      <c r="ILP1350" s="165"/>
      <c r="ILQ1350" s="165"/>
      <c r="ILR1350" s="165"/>
      <c r="ILS1350" s="165"/>
      <c r="ILT1350" s="165"/>
      <c r="ILU1350" s="165"/>
      <c r="ILV1350" s="165"/>
      <c r="ILW1350" s="165"/>
      <c r="ILX1350" s="165"/>
      <c r="ILY1350" s="165"/>
      <c r="ILZ1350" s="165"/>
      <c r="IMA1350" s="165"/>
      <c r="IMB1350" s="165"/>
      <c r="IMC1350" s="165"/>
      <c r="IMD1350" s="165"/>
      <c r="IME1350" s="165"/>
      <c r="IMF1350" s="165"/>
      <c r="IMG1350" s="165"/>
      <c r="IMH1350" s="165"/>
      <c r="IMI1350" s="165"/>
      <c r="IMJ1350" s="165"/>
      <c r="IMK1350" s="165"/>
      <c r="IML1350" s="165"/>
      <c r="IMM1350" s="165"/>
      <c r="IMN1350" s="165"/>
      <c r="IMO1350" s="165"/>
      <c r="IMP1350" s="165"/>
      <c r="IMQ1350" s="165"/>
      <c r="IMR1350" s="165"/>
      <c r="IMS1350" s="165"/>
      <c r="IMT1350" s="165"/>
      <c r="IMU1350" s="165"/>
      <c r="IMV1350" s="165"/>
      <c r="IMW1350" s="165"/>
      <c r="IMX1350" s="165"/>
      <c r="IMY1350" s="165"/>
      <c r="IMZ1350" s="165"/>
      <c r="INA1350" s="165"/>
      <c r="INB1350" s="165"/>
      <c r="INC1350" s="165"/>
      <c r="IND1350" s="165"/>
      <c r="INE1350" s="165"/>
      <c r="INF1350" s="165"/>
      <c r="ING1350" s="165"/>
      <c r="INH1350" s="165"/>
      <c r="INI1350" s="165"/>
      <c r="INJ1350" s="165"/>
      <c r="INK1350" s="165"/>
      <c r="INL1350" s="165"/>
      <c r="INM1350" s="165"/>
      <c r="INN1350" s="165"/>
      <c r="INO1350" s="165"/>
      <c r="INP1350" s="165"/>
      <c r="INQ1350" s="165"/>
      <c r="INR1350" s="165"/>
      <c r="INS1350" s="165"/>
      <c r="INT1350" s="165"/>
      <c r="INU1350" s="165"/>
      <c r="INV1350" s="165"/>
      <c r="INW1350" s="165"/>
      <c r="INX1350" s="165"/>
      <c r="INY1350" s="165"/>
      <c r="INZ1350" s="165"/>
      <c r="IOA1350" s="165"/>
      <c r="IOB1350" s="165"/>
      <c r="IOC1350" s="165"/>
      <c r="IOD1350" s="165"/>
      <c r="IOE1350" s="165"/>
      <c r="IOF1350" s="165"/>
      <c r="IOG1350" s="165"/>
      <c r="IOH1350" s="165"/>
      <c r="IOI1350" s="165"/>
      <c r="IOJ1350" s="165"/>
      <c r="IOK1350" s="165"/>
      <c r="IOL1350" s="165"/>
      <c r="IOM1350" s="165"/>
      <c r="ION1350" s="165"/>
      <c r="IOO1350" s="165"/>
      <c r="IOP1350" s="165"/>
      <c r="IOQ1350" s="165"/>
      <c r="IOR1350" s="165"/>
      <c r="IOS1350" s="165"/>
      <c r="IOT1350" s="165"/>
      <c r="IOU1350" s="165"/>
      <c r="IOV1350" s="165"/>
      <c r="IOW1350" s="165"/>
      <c r="IOX1350" s="165"/>
      <c r="IOY1350" s="165"/>
      <c r="IOZ1350" s="165"/>
      <c r="IPA1350" s="165"/>
      <c r="IPB1350" s="165"/>
      <c r="IPC1350" s="165"/>
      <c r="IPD1350" s="165"/>
      <c r="IPE1350" s="165"/>
      <c r="IPF1350" s="165"/>
      <c r="IPG1350" s="165"/>
      <c r="IPH1350" s="165"/>
      <c r="IPI1350" s="165"/>
      <c r="IPJ1350" s="165"/>
      <c r="IPK1350" s="165"/>
      <c r="IPL1350" s="165"/>
      <c r="IPM1350" s="165"/>
      <c r="IPN1350" s="165"/>
      <c r="IPO1350" s="165"/>
      <c r="IPP1350" s="165"/>
      <c r="IPQ1350" s="165"/>
      <c r="IPR1350" s="165"/>
      <c r="IPS1350" s="165"/>
      <c r="IPT1350" s="165"/>
      <c r="IPU1350" s="165"/>
      <c r="IPV1350" s="165"/>
      <c r="IPW1350" s="165"/>
      <c r="IPX1350" s="165"/>
      <c r="IPY1350" s="165"/>
      <c r="IPZ1350" s="165"/>
      <c r="IQA1350" s="165"/>
      <c r="IQB1350" s="165"/>
      <c r="IQC1350" s="165"/>
      <c r="IQD1350" s="165"/>
      <c r="IQE1350" s="165"/>
      <c r="IQF1350" s="165"/>
      <c r="IQG1350" s="165"/>
      <c r="IQH1350" s="165"/>
      <c r="IQI1350" s="165"/>
      <c r="IQJ1350" s="165"/>
      <c r="IQK1350" s="165"/>
      <c r="IQL1350" s="165"/>
      <c r="IQM1350" s="165"/>
      <c r="IQN1350" s="165"/>
      <c r="IQO1350" s="165"/>
      <c r="IQP1350" s="165"/>
      <c r="IQQ1350" s="165"/>
      <c r="IQR1350" s="165"/>
      <c r="IQS1350" s="165"/>
      <c r="IQT1350" s="165"/>
      <c r="IQU1350" s="165"/>
      <c r="IQV1350" s="165"/>
      <c r="IQW1350" s="165"/>
      <c r="IQX1350" s="165"/>
      <c r="IQY1350" s="165"/>
      <c r="IQZ1350" s="165"/>
      <c r="IRA1350" s="165"/>
      <c r="IRB1350" s="165"/>
      <c r="IRC1350" s="165"/>
      <c r="IRD1350" s="165"/>
      <c r="IRE1350" s="165"/>
      <c r="IRF1350" s="165"/>
      <c r="IRG1350" s="165"/>
      <c r="IRH1350" s="165"/>
      <c r="IRI1350" s="165"/>
      <c r="IRJ1350" s="165"/>
      <c r="IRK1350" s="165"/>
      <c r="IRL1350" s="165"/>
      <c r="IRM1350" s="165"/>
      <c r="IRN1350" s="165"/>
      <c r="IRO1350" s="165"/>
      <c r="IRP1350" s="165"/>
      <c r="IRQ1350" s="165"/>
      <c r="IRR1350" s="165"/>
      <c r="IRS1350" s="165"/>
      <c r="IRT1350" s="165"/>
      <c r="IRU1350" s="165"/>
      <c r="IRV1350" s="165"/>
      <c r="IRW1350" s="165"/>
      <c r="IRX1350" s="165"/>
      <c r="IRY1350" s="165"/>
      <c r="IRZ1350" s="165"/>
      <c r="ISA1350" s="165"/>
      <c r="ISB1350" s="165"/>
      <c r="ISC1350" s="165"/>
      <c r="ISD1350" s="165"/>
      <c r="ISE1350" s="165"/>
      <c r="ISF1350" s="165"/>
      <c r="ISG1350" s="165"/>
      <c r="ISH1350" s="165"/>
      <c r="ISI1350" s="165"/>
      <c r="ISJ1350" s="165"/>
      <c r="ISK1350" s="165"/>
      <c r="ISL1350" s="165"/>
      <c r="ISM1350" s="165"/>
      <c r="ISN1350" s="165"/>
      <c r="ISO1350" s="165"/>
      <c r="ISP1350" s="165"/>
      <c r="ISQ1350" s="165"/>
      <c r="ISR1350" s="165"/>
      <c r="ISS1350" s="165"/>
      <c r="IST1350" s="165"/>
      <c r="ISU1350" s="165"/>
      <c r="ISV1350" s="165"/>
      <c r="ISW1350" s="165"/>
      <c r="ISX1350" s="165"/>
      <c r="ISY1350" s="165"/>
      <c r="ISZ1350" s="165"/>
      <c r="ITA1350" s="165"/>
      <c r="ITB1350" s="165"/>
      <c r="ITC1350" s="165"/>
      <c r="ITD1350" s="165"/>
      <c r="ITE1350" s="165"/>
      <c r="ITF1350" s="165"/>
      <c r="ITG1350" s="165"/>
      <c r="ITH1350" s="165"/>
      <c r="ITI1350" s="165"/>
      <c r="ITJ1350" s="165"/>
      <c r="ITK1350" s="165"/>
      <c r="ITL1350" s="165"/>
      <c r="ITM1350" s="165"/>
      <c r="ITN1350" s="165"/>
      <c r="ITO1350" s="165"/>
      <c r="ITP1350" s="165"/>
      <c r="ITQ1350" s="165"/>
      <c r="ITR1350" s="165"/>
      <c r="ITS1350" s="165"/>
      <c r="ITT1350" s="165"/>
      <c r="ITU1350" s="165"/>
      <c r="ITV1350" s="165"/>
      <c r="ITW1350" s="165"/>
      <c r="ITX1350" s="165"/>
      <c r="ITY1350" s="165"/>
      <c r="ITZ1350" s="165"/>
      <c r="IUA1350" s="165"/>
      <c r="IUB1350" s="165"/>
      <c r="IUC1350" s="165"/>
      <c r="IUD1350" s="165"/>
      <c r="IUE1350" s="165"/>
      <c r="IUF1350" s="165"/>
      <c r="IUG1350" s="165"/>
      <c r="IUH1350" s="165"/>
      <c r="IUI1350" s="165"/>
      <c r="IUJ1350" s="165"/>
      <c r="IUK1350" s="165"/>
      <c r="IUL1350" s="165"/>
      <c r="IUM1350" s="165"/>
      <c r="IUN1350" s="165"/>
      <c r="IUO1350" s="165"/>
      <c r="IUP1350" s="165"/>
      <c r="IUQ1350" s="165"/>
      <c r="IUR1350" s="165"/>
      <c r="IUS1350" s="165"/>
      <c r="IUT1350" s="165"/>
      <c r="IUU1350" s="165"/>
      <c r="IUV1350" s="165"/>
      <c r="IUW1350" s="165"/>
      <c r="IUX1350" s="165"/>
      <c r="IUY1350" s="165"/>
      <c r="IUZ1350" s="165"/>
      <c r="IVA1350" s="165"/>
      <c r="IVB1350" s="165"/>
      <c r="IVC1350" s="165"/>
      <c r="IVD1350" s="165"/>
      <c r="IVE1350" s="165"/>
      <c r="IVF1350" s="165"/>
      <c r="IVG1350" s="165"/>
      <c r="IVH1350" s="165"/>
      <c r="IVI1350" s="165"/>
      <c r="IVJ1350" s="165"/>
      <c r="IVK1350" s="165"/>
      <c r="IVL1350" s="165"/>
      <c r="IVM1350" s="165"/>
      <c r="IVN1350" s="165"/>
      <c r="IVO1350" s="165"/>
      <c r="IVP1350" s="165"/>
      <c r="IVQ1350" s="165"/>
      <c r="IVR1350" s="165"/>
      <c r="IVS1350" s="165"/>
      <c r="IVT1350" s="165"/>
      <c r="IVU1350" s="165"/>
      <c r="IVV1350" s="165"/>
      <c r="IVW1350" s="165"/>
      <c r="IVX1350" s="165"/>
      <c r="IVY1350" s="165"/>
      <c r="IVZ1350" s="165"/>
      <c r="IWA1350" s="165"/>
      <c r="IWB1350" s="165"/>
      <c r="IWC1350" s="165"/>
      <c r="IWD1350" s="165"/>
      <c r="IWE1350" s="165"/>
      <c r="IWF1350" s="165"/>
      <c r="IWG1350" s="165"/>
      <c r="IWH1350" s="165"/>
      <c r="IWI1350" s="165"/>
      <c r="IWJ1350" s="165"/>
      <c r="IWK1350" s="165"/>
      <c r="IWL1350" s="165"/>
      <c r="IWM1350" s="165"/>
      <c r="IWN1350" s="165"/>
      <c r="IWO1350" s="165"/>
      <c r="IWP1350" s="165"/>
      <c r="IWQ1350" s="165"/>
      <c r="IWR1350" s="165"/>
      <c r="IWS1350" s="165"/>
      <c r="IWT1350" s="165"/>
      <c r="IWU1350" s="165"/>
      <c r="IWV1350" s="165"/>
      <c r="IWW1350" s="165"/>
      <c r="IWX1350" s="165"/>
      <c r="IWY1350" s="165"/>
      <c r="IWZ1350" s="165"/>
      <c r="IXA1350" s="165"/>
      <c r="IXB1350" s="165"/>
      <c r="IXC1350" s="165"/>
      <c r="IXD1350" s="165"/>
      <c r="IXE1350" s="165"/>
      <c r="IXF1350" s="165"/>
      <c r="IXG1350" s="165"/>
      <c r="IXH1350" s="165"/>
      <c r="IXI1350" s="165"/>
      <c r="IXJ1350" s="165"/>
      <c r="IXK1350" s="165"/>
      <c r="IXL1350" s="165"/>
      <c r="IXM1350" s="165"/>
      <c r="IXN1350" s="165"/>
      <c r="IXO1350" s="165"/>
      <c r="IXP1350" s="165"/>
      <c r="IXQ1350" s="165"/>
      <c r="IXR1350" s="165"/>
      <c r="IXS1350" s="165"/>
      <c r="IXT1350" s="165"/>
      <c r="IXU1350" s="165"/>
      <c r="IXV1350" s="165"/>
      <c r="IXW1350" s="165"/>
      <c r="IXX1350" s="165"/>
      <c r="IXY1350" s="165"/>
      <c r="IXZ1350" s="165"/>
      <c r="IYA1350" s="165"/>
      <c r="IYB1350" s="165"/>
      <c r="IYC1350" s="165"/>
      <c r="IYD1350" s="165"/>
      <c r="IYE1350" s="165"/>
      <c r="IYF1350" s="165"/>
      <c r="IYG1350" s="165"/>
      <c r="IYH1350" s="165"/>
      <c r="IYI1350" s="165"/>
      <c r="IYJ1350" s="165"/>
      <c r="IYK1350" s="165"/>
      <c r="IYL1350" s="165"/>
      <c r="IYM1350" s="165"/>
      <c r="IYN1350" s="165"/>
      <c r="IYO1350" s="165"/>
      <c r="IYP1350" s="165"/>
      <c r="IYQ1350" s="165"/>
      <c r="IYR1350" s="165"/>
      <c r="IYS1350" s="165"/>
      <c r="IYT1350" s="165"/>
      <c r="IYU1350" s="165"/>
      <c r="IYV1350" s="165"/>
      <c r="IYW1350" s="165"/>
      <c r="IYX1350" s="165"/>
      <c r="IYY1350" s="165"/>
      <c r="IYZ1350" s="165"/>
      <c r="IZA1350" s="165"/>
      <c r="IZB1350" s="165"/>
      <c r="IZC1350" s="165"/>
      <c r="IZD1350" s="165"/>
      <c r="IZE1350" s="165"/>
      <c r="IZF1350" s="165"/>
      <c r="IZG1350" s="165"/>
      <c r="IZH1350" s="165"/>
      <c r="IZI1350" s="165"/>
      <c r="IZJ1350" s="165"/>
      <c r="IZK1350" s="165"/>
      <c r="IZL1350" s="165"/>
      <c r="IZM1350" s="165"/>
      <c r="IZN1350" s="165"/>
      <c r="IZO1350" s="165"/>
      <c r="IZP1350" s="165"/>
      <c r="IZQ1350" s="165"/>
      <c r="IZR1350" s="165"/>
      <c r="IZS1350" s="165"/>
      <c r="IZT1350" s="165"/>
      <c r="IZU1350" s="165"/>
      <c r="IZV1350" s="165"/>
      <c r="IZW1350" s="165"/>
      <c r="IZX1350" s="165"/>
      <c r="IZY1350" s="165"/>
      <c r="IZZ1350" s="165"/>
      <c r="JAA1350" s="165"/>
      <c r="JAB1350" s="165"/>
      <c r="JAC1350" s="165"/>
      <c r="JAD1350" s="165"/>
      <c r="JAE1350" s="165"/>
      <c r="JAF1350" s="165"/>
      <c r="JAG1350" s="165"/>
      <c r="JAH1350" s="165"/>
      <c r="JAI1350" s="165"/>
      <c r="JAJ1350" s="165"/>
      <c r="JAK1350" s="165"/>
      <c r="JAL1350" s="165"/>
      <c r="JAM1350" s="165"/>
      <c r="JAN1350" s="165"/>
      <c r="JAO1350" s="165"/>
      <c r="JAP1350" s="165"/>
      <c r="JAQ1350" s="165"/>
      <c r="JAR1350" s="165"/>
      <c r="JAS1350" s="165"/>
      <c r="JAT1350" s="165"/>
      <c r="JAU1350" s="165"/>
      <c r="JAV1350" s="165"/>
      <c r="JAW1350" s="165"/>
      <c r="JAX1350" s="165"/>
      <c r="JAY1350" s="165"/>
      <c r="JAZ1350" s="165"/>
      <c r="JBA1350" s="165"/>
      <c r="JBB1350" s="165"/>
      <c r="JBC1350" s="165"/>
      <c r="JBD1350" s="165"/>
      <c r="JBE1350" s="165"/>
      <c r="JBF1350" s="165"/>
      <c r="JBG1350" s="165"/>
      <c r="JBH1350" s="165"/>
      <c r="JBI1350" s="165"/>
      <c r="JBJ1350" s="165"/>
      <c r="JBK1350" s="165"/>
      <c r="JBL1350" s="165"/>
      <c r="JBM1350" s="165"/>
      <c r="JBN1350" s="165"/>
      <c r="JBO1350" s="165"/>
      <c r="JBP1350" s="165"/>
      <c r="JBQ1350" s="165"/>
      <c r="JBR1350" s="165"/>
      <c r="JBS1350" s="165"/>
      <c r="JBT1350" s="165"/>
      <c r="JBU1350" s="165"/>
      <c r="JBV1350" s="165"/>
      <c r="JBW1350" s="165"/>
      <c r="JBX1350" s="165"/>
      <c r="JBY1350" s="165"/>
      <c r="JBZ1350" s="165"/>
      <c r="JCA1350" s="165"/>
      <c r="JCB1350" s="165"/>
      <c r="JCC1350" s="165"/>
      <c r="JCD1350" s="165"/>
      <c r="JCE1350" s="165"/>
      <c r="JCF1350" s="165"/>
      <c r="JCG1350" s="165"/>
      <c r="JCH1350" s="165"/>
      <c r="JCI1350" s="165"/>
      <c r="JCJ1350" s="165"/>
      <c r="JCK1350" s="165"/>
      <c r="JCL1350" s="165"/>
      <c r="JCM1350" s="165"/>
      <c r="JCN1350" s="165"/>
      <c r="JCO1350" s="165"/>
      <c r="JCP1350" s="165"/>
      <c r="JCQ1350" s="165"/>
      <c r="JCR1350" s="165"/>
      <c r="JCS1350" s="165"/>
      <c r="JCT1350" s="165"/>
      <c r="JCU1350" s="165"/>
      <c r="JCV1350" s="165"/>
      <c r="JCW1350" s="165"/>
      <c r="JCX1350" s="165"/>
      <c r="JCY1350" s="165"/>
      <c r="JCZ1350" s="165"/>
      <c r="JDA1350" s="165"/>
      <c r="JDB1350" s="165"/>
      <c r="JDC1350" s="165"/>
      <c r="JDD1350" s="165"/>
      <c r="JDE1350" s="165"/>
      <c r="JDF1350" s="165"/>
      <c r="JDG1350" s="165"/>
      <c r="JDH1350" s="165"/>
      <c r="JDI1350" s="165"/>
      <c r="JDJ1350" s="165"/>
      <c r="JDK1350" s="165"/>
      <c r="JDL1350" s="165"/>
      <c r="JDM1350" s="165"/>
      <c r="JDN1350" s="165"/>
      <c r="JDO1350" s="165"/>
      <c r="JDP1350" s="165"/>
      <c r="JDQ1350" s="165"/>
      <c r="JDR1350" s="165"/>
      <c r="JDS1350" s="165"/>
      <c r="JDT1350" s="165"/>
      <c r="JDU1350" s="165"/>
      <c r="JDV1350" s="165"/>
      <c r="JDW1350" s="165"/>
      <c r="JDX1350" s="165"/>
      <c r="JDY1350" s="165"/>
      <c r="JDZ1350" s="165"/>
      <c r="JEA1350" s="165"/>
      <c r="JEB1350" s="165"/>
      <c r="JEC1350" s="165"/>
      <c r="JED1350" s="165"/>
      <c r="JEE1350" s="165"/>
      <c r="JEF1350" s="165"/>
      <c r="JEG1350" s="165"/>
      <c r="JEH1350" s="165"/>
      <c r="JEI1350" s="165"/>
      <c r="JEJ1350" s="165"/>
      <c r="JEK1350" s="165"/>
      <c r="JEL1350" s="165"/>
      <c r="JEM1350" s="165"/>
      <c r="JEN1350" s="165"/>
      <c r="JEO1350" s="165"/>
      <c r="JEP1350" s="165"/>
      <c r="JEQ1350" s="165"/>
      <c r="JER1350" s="165"/>
      <c r="JES1350" s="165"/>
      <c r="JET1350" s="165"/>
      <c r="JEU1350" s="165"/>
      <c r="JEV1350" s="165"/>
      <c r="JEW1350" s="165"/>
      <c r="JEX1350" s="165"/>
      <c r="JEY1350" s="165"/>
      <c r="JEZ1350" s="165"/>
      <c r="JFA1350" s="165"/>
      <c r="JFB1350" s="165"/>
      <c r="JFC1350" s="165"/>
      <c r="JFD1350" s="165"/>
      <c r="JFE1350" s="165"/>
      <c r="JFF1350" s="165"/>
      <c r="JFG1350" s="165"/>
      <c r="JFH1350" s="165"/>
      <c r="JFI1350" s="165"/>
      <c r="JFJ1350" s="165"/>
      <c r="JFK1350" s="165"/>
      <c r="JFL1350" s="165"/>
      <c r="JFM1350" s="165"/>
      <c r="JFN1350" s="165"/>
      <c r="JFO1350" s="165"/>
      <c r="JFP1350" s="165"/>
      <c r="JFQ1350" s="165"/>
      <c r="JFR1350" s="165"/>
      <c r="JFS1350" s="165"/>
      <c r="JFT1350" s="165"/>
      <c r="JFU1350" s="165"/>
      <c r="JFV1350" s="165"/>
      <c r="JFW1350" s="165"/>
      <c r="JFX1350" s="165"/>
      <c r="JFY1350" s="165"/>
      <c r="JFZ1350" s="165"/>
      <c r="JGA1350" s="165"/>
      <c r="JGB1350" s="165"/>
      <c r="JGC1350" s="165"/>
      <c r="JGD1350" s="165"/>
      <c r="JGE1350" s="165"/>
      <c r="JGF1350" s="165"/>
      <c r="JGG1350" s="165"/>
      <c r="JGH1350" s="165"/>
      <c r="JGI1350" s="165"/>
      <c r="JGJ1350" s="165"/>
      <c r="JGK1350" s="165"/>
      <c r="JGL1350" s="165"/>
      <c r="JGM1350" s="165"/>
      <c r="JGN1350" s="165"/>
      <c r="JGO1350" s="165"/>
      <c r="JGP1350" s="165"/>
      <c r="JGQ1350" s="165"/>
      <c r="JGR1350" s="165"/>
      <c r="JGS1350" s="165"/>
      <c r="JGT1350" s="165"/>
      <c r="JGU1350" s="165"/>
      <c r="JGV1350" s="165"/>
      <c r="JGW1350" s="165"/>
      <c r="JGX1350" s="165"/>
      <c r="JGY1350" s="165"/>
      <c r="JGZ1350" s="165"/>
      <c r="JHA1350" s="165"/>
      <c r="JHB1350" s="165"/>
      <c r="JHC1350" s="165"/>
      <c r="JHD1350" s="165"/>
      <c r="JHE1350" s="165"/>
      <c r="JHF1350" s="165"/>
      <c r="JHG1350" s="165"/>
      <c r="JHH1350" s="165"/>
      <c r="JHI1350" s="165"/>
      <c r="JHJ1350" s="165"/>
      <c r="JHK1350" s="165"/>
      <c r="JHL1350" s="165"/>
      <c r="JHM1350" s="165"/>
      <c r="JHN1350" s="165"/>
      <c r="JHO1350" s="165"/>
      <c r="JHP1350" s="165"/>
      <c r="JHQ1350" s="165"/>
      <c r="JHR1350" s="165"/>
      <c r="JHS1350" s="165"/>
      <c r="JHT1350" s="165"/>
      <c r="JHU1350" s="165"/>
      <c r="JHV1350" s="165"/>
      <c r="JHW1350" s="165"/>
      <c r="JHX1350" s="165"/>
      <c r="JHY1350" s="165"/>
      <c r="JHZ1350" s="165"/>
      <c r="JIA1350" s="165"/>
      <c r="JIB1350" s="165"/>
      <c r="JIC1350" s="165"/>
      <c r="JID1350" s="165"/>
      <c r="JIE1350" s="165"/>
      <c r="JIF1350" s="165"/>
      <c r="JIG1350" s="165"/>
      <c r="JIH1350" s="165"/>
      <c r="JII1350" s="165"/>
      <c r="JIJ1350" s="165"/>
      <c r="JIK1350" s="165"/>
      <c r="JIL1350" s="165"/>
      <c r="JIM1350" s="165"/>
      <c r="JIN1350" s="165"/>
      <c r="JIO1350" s="165"/>
      <c r="JIP1350" s="165"/>
      <c r="JIQ1350" s="165"/>
      <c r="JIR1350" s="165"/>
      <c r="JIS1350" s="165"/>
      <c r="JIT1350" s="165"/>
      <c r="JIU1350" s="165"/>
      <c r="JIV1350" s="165"/>
      <c r="JIW1350" s="165"/>
      <c r="JIX1350" s="165"/>
      <c r="JIY1350" s="165"/>
      <c r="JIZ1350" s="165"/>
      <c r="JJA1350" s="165"/>
      <c r="JJB1350" s="165"/>
      <c r="JJC1350" s="165"/>
      <c r="JJD1350" s="165"/>
      <c r="JJE1350" s="165"/>
      <c r="JJF1350" s="165"/>
      <c r="JJG1350" s="165"/>
      <c r="JJH1350" s="165"/>
      <c r="JJI1350" s="165"/>
      <c r="JJJ1350" s="165"/>
      <c r="JJK1350" s="165"/>
      <c r="JJL1350" s="165"/>
      <c r="JJM1350" s="165"/>
      <c r="JJN1350" s="165"/>
      <c r="JJO1350" s="165"/>
      <c r="JJP1350" s="165"/>
      <c r="JJQ1350" s="165"/>
      <c r="JJR1350" s="165"/>
      <c r="JJS1350" s="165"/>
      <c r="JJT1350" s="165"/>
      <c r="JJU1350" s="165"/>
      <c r="JJV1350" s="165"/>
      <c r="JJW1350" s="165"/>
      <c r="JJX1350" s="165"/>
      <c r="JJY1350" s="165"/>
      <c r="JJZ1350" s="165"/>
      <c r="JKA1350" s="165"/>
      <c r="JKB1350" s="165"/>
      <c r="JKC1350" s="165"/>
      <c r="JKD1350" s="165"/>
      <c r="JKE1350" s="165"/>
      <c r="JKF1350" s="165"/>
      <c r="JKG1350" s="165"/>
      <c r="JKH1350" s="165"/>
      <c r="JKI1350" s="165"/>
      <c r="JKJ1350" s="165"/>
      <c r="JKK1350" s="165"/>
      <c r="JKL1350" s="165"/>
      <c r="JKM1350" s="165"/>
      <c r="JKN1350" s="165"/>
      <c r="JKO1350" s="165"/>
      <c r="JKP1350" s="165"/>
      <c r="JKQ1350" s="165"/>
      <c r="JKR1350" s="165"/>
      <c r="JKS1350" s="165"/>
      <c r="JKT1350" s="165"/>
      <c r="JKU1350" s="165"/>
      <c r="JKV1350" s="165"/>
      <c r="JKW1350" s="165"/>
      <c r="JKX1350" s="165"/>
      <c r="JKY1350" s="165"/>
      <c r="JKZ1350" s="165"/>
      <c r="JLA1350" s="165"/>
      <c r="JLB1350" s="165"/>
      <c r="JLC1350" s="165"/>
      <c r="JLD1350" s="165"/>
      <c r="JLE1350" s="165"/>
      <c r="JLF1350" s="165"/>
      <c r="JLG1350" s="165"/>
      <c r="JLH1350" s="165"/>
      <c r="JLI1350" s="165"/>
      <c r="JLJ1350" s="165"/>
      <c r="JLK1350" s="165"/>
      <c r="JLL1350" s="165"/>
      <c r="JLM1350" s="165"/>
      <c r="JLN1350" s="165"/>
      <c r="JLO1350" s="165"/>
      <c r="JLP1350" s="165"/>
      <c r="JLQ1350" s="165"/>
      <c r="JLR1350" s="165"/>
      <c r="JLS1350" s="165"/>
      <c r="JLT1350" s="165"/>
      <c r="JLU1350" s="165"/>
      <c r="JLV1350" s="165"/>
      <c r="JLW1350" s="165"/>
      <c r="JLX1350" s="165"/>
      <c r="JLY1350" s="165"/>
      <c r="JLZ1350" s="165"/>
      <c r="JMA1350" s="165"/>
      <c r="JMB1350" s="165"/>
      <c r="JMC1350" s="165"/>
      <c r="JMD1350" s="165"/>
      <c r="JME1350" s="165"/>
      <c r="JMF1350" s="165"/>
      <c r="JMG1350" s="165"/>
      <c r="JMH1350" s="165"/>
      <c r="JMI1350" s="165"/>
      <c r="JMJ1350" s="165"/>
      <c r="JMK1350" s="165"/>
      <c r="JML1350" s="165"/>
      <c r="JMM1350" s="165"/>
      <c r="JMN1350" s="165"/>
      <c r="JMO1350" s="165"/>
      <c r="JMP1350" s="165"/>
      <c r="JMQ1350" s="165"/>
      <c r="JMR1350" s="165"/>
      <c r="JMS1350" s="165"/>
      <c r="JMT1350" s="165"/>
      <c r="JMU1350" s="165"/>
      <c r="JMV1350" s="165"/>
      <c r="JMW1350" s="165"/>
      <c r="JMX1350" s="165"/>
      <c r="JMY1350" s="165"/>
      <c r="JMZ1350" s="165"/>
      <c r="JNA1350" s="165"/>
      <c r="JNB1350" s="165"/>
      <c r="JNC1350" s="165"/>
      <c r="JND1350" s="165"/>
      <c r="JNE1350" s="165"/>
      <c r="JNF1350" s="165"/>
      <c r="JNG1350" s="165"/>
      <c r="JNH1350" s="165"/>
      <c r="JNI1350" s="165"/>
      <c r="JNJ1350" s="165"/>
      <c r="JNK1350" s="165"/>
      <c r="JNL1350" s="165"/>
      <c r="JNM1350" s="165"/>
      <c r="JNN1350" s="165"/>
      <c r="JNO1350" s="165"/>
      <c r="JNP1350" s="165"/>
      <c r="JNQ1350" s="165"/>
      <c r="JNR1350" s="165"/>
      <c r="JNS1350" s="165"/>
      <c r="JNT1350" s="165"/>
      <c r="JNU1350" s="165"/>
      <c r="JNV1350" s="165"/>
      <c r="JNW1350" s="165"/>
      <c r="JNX1350" s="165"/>
      <c r="JNY1350" s="165"/>
      <c r="JNZ1350" s="165"/>
      <c r="JOA1350" s="165"/>
      <c r="JOB1350" s="165"/>
      <c r="JOC1350" s="165"/>
      <c r="JOD1350" s="165"/>
      <c r="JOE1350" s="165"/>
      <c r="JOF1350" s="165"/>
      <c r="JOG1350" s="165"/>
      <c r="JOH1350" s="165"/>
      <c r="JOI1350" s="165"/>
      <c r="JOJ1350" s="165"/>
      <c r="JOK1350" s="165"/>
      <c r="JOL1350" s="165"/>
      <c r="JOM1350" s="165"/>
      <c r="JON1350" s="165"/>
      <c r="JOO1350" s="165"/>
      <c r="JOP1350" s="165"/>
      <c r="JOQ1350" s="165"/>
      <c r="JOR1350" s="165"/>
      <c r="JOS1350" s="165"/>
      <c r="JOT1350" s="165"/>
      <c r="JOU1350" s="165"/>
      <c r="JOV1350" s="165"/>
      <c r="JOW1350" s="165"/>
      <c r="JOX1350" s="165"/>
      <c r="JOY1350" s="165"/>
      <c r="JOZ1350" s="165"/>
      <c r="JPA1350" s="165"/>
      <c r="JPB1350" s="165"/>
      <c r="JPC1350" s="165"/>
      <c r="JPD1350" s="165"/>
      <c r="JPE1350" s="165"/>
      <c r="JPF1350" s="165"/>
      <c r="JPG1350" s="165"/>
      <c r="JPH1350" s="165"/>
      <c r="JPI1350" s="165"/>
      <c r="JPJ1350" s="165"/>
      <c r="JPK1350" s="165"/>
      <c r="JPL1350" s="165"/>
      <c r="JPM1350" s="165"/>
      <c r="JPN1350" s="165"/>
      <c r="JPO1350" s="165"/>
      <c r="JPP1350" s="165"/>
      <c r="JPQ1350" s="165"/>
      <c r="JPR1350" s="165"/>
      <c r="JPS1350" s="165"/>
      <c r="JPT1350" s="165"/>
      <c r="JPU1350" s="165"/>
      <c r="JPV1350" s="165"/>
      <c r="JPW1350" s="165"/>
      <c r="JPX1350" s="165"/>
      <c r="JPY1350" s="165"/>
      <c r="JPZ1350" s="165"/>
      <c r="JQA1350" s="165"/>
      <c r="JQB1350" s="165"/>
      <c r="JQC1350" s="165"/>
      <c r="JQD1350" s="165"/>
      <c r="JQE1350" s="165"/>
      <c r="JQF1350" s="165"/>
      <c r="JQG1350" s="165"/>
      <c r="JQH1350" s="165"/>
      <c r="JQI1350" s="165"/>
      <c r="JQJ1350" s="165"/>
      <c r="JQK1350" s="165"/>
      <c r="JQL1350" s="165"/>
      <c r="JQM1350" s="165"/>
      <c r="JQN1350" s="165"/>
      <c r="JQO1350" s="165"/>
      <c r="JQP1350" s="165"/>
      <c r="JQQ1350" s="165"/>
      <c r="JQR1350" s="165"/>
      <c r="JQS1350" s="165"/>
      <c r="JQT1350" s="165"/>
      <c r="JQU1350" s="165"/>
      <c r="JQV1350" s="165"/>
      <c r="JQW1350" s="165"/>
      <c r="JQX1350" s="165"/>
      <c r="JQY1350" s="165"/>
      <c r="JQZ1350" s="165"/>
      <c r="JRA1350" s="165"/>
      <c r="JRB1350" s="165"/>
      <c r="JRC1350" s="165"/>
      <c r="JRD1350" s="165"/>
      <c r="JRE1350" s="165"/>
      <c r="JRF1350" s="165"/>
      <c r="JRG1350" s="165"/>
      <c r="JRH1350" s="165"/>
      <c r="JRI1350" s="165"/>
      <c r="JRJ1350" s="165"/>
      <c r="JRK1350" s="165"/>
      <c r="JRL1350" s="165"/>
      <c r="JRM1350" s="165"/>
      <c r="JRN1350" s="165"/>
      <c r="JRO1350" s="165"/>
      <c r="JRP1350" s="165"/>
      <c r="JRQ1350" s="165"/>
      <c r="JRR1350" s="165"/>
      <c r="JRS1350" s="165"/>
      <c r="JRT1350" s="165"/>
      <c r="JRU1350" s="165"/>
      <c r="JRV1350" s="165"/>
      <c r="JRW1350" s="165"/>
      <c r="JRX1350" s="165"/>
      <c r="JRY1350" s="165"/>
      <c r="JRZ1350" s="165"/>
      <c r="JSA1350" s="165"/>
      <c r="JSB1350" s="165"/>
      <c r="JSC1350" s="165"/>
      <c r="JSD1350" s="165"/>
      <c r="JSE1350" s="165"/>
      <c r="JSF1350" s="165"/>
      <c r="JSG1350" s="165"/>
      <c r="JSH1350" s="165"/>
      <c r="JSI1350" s="165"/>
      <c r="JSJ1350" s="165"/>
      <c r="JSK1350" s="165"/>
      <c r="JSL1350" s="165"/>
      <c r="JSM1350" s="165"/>
      <c r="JSN1350" s="165"/>
      <c r="JSO1350" s="165"/>
      <c r="JSP1350" s="165"/>
      <c r="JSQ1350" s="165"/>
      <c r="JSR1350" s="165"/>
      <c r="JSS1350" s="165"/>
      <c r="JST1350" s="165"/>
      <c r="JSU1350" s="165"/>
      <c r="JSV1350" s="165"/>
      <c r="JSW1350" s="165"/>
      <c r="JSX1350" s="165"/>
      <c r="JSY1350" s="165"/>
      <c r="JSZ1350" s="165"/>
      <c r="JTA1350" s="165"/>
      <c r="JTB1350" s="165"/>
      <c r="JTC1350" s="165"/>
      <c r="JTD1350" s="165"/>
      <c r="JTE1350" s="165"/>
      <c r="JTF1350" s="165"/>
      <c r="JTG1350" s="165"/>
      <c r="JTH1350" s="165"/>
      <c r="JTI1350" s="165"/>
      <c r="JTJ1350" s="165"/>
      <c r="JTK1350" s="165"/>
      <c r="JTL1350" s="165"/>
      <c r="JTM1350" s="165"/>
      <c r="JTN1350" s="165"/>
      <c r="JTO1350" s="165"/>
      <c r="JTP1350" s="165"/>
      <c r="JTQ1350" s="165"/>
      <c r="JTR1350" s="165"/>
      <c r="JTS1350" s="165"/>
      <c r="JTT1350" s="165"/>
      <c r="JTU1350" s="165"/>
      <c r="JTV1350" s="165"/>
      <c r="JTW1350" s="165"/>
      <c r="JTX1350" s="165"/>
      <c r="JTY1350" s="165"/>
      <c r="JTZ1350" s="165"/>
      <c r="JUA1350" s="165"/>
      <c r="JUB1350" s="165"/>
      <c r="JUC1350" s="165"/>
      <c r="JUD1350" s="165"/>
      <c r="JUE1350" s="165"/>
      <c r="JUF1350" s="165"/>
      <c r="JUG1350" s="165"/>
      <c r="JUH1350" s="165"/>
      <c r="JUI1350" s="165"/>
      <c r="JUJ1350" s="165"/>
      <c r="JUK1350" s="165"/>
      <c r="JUL1350" s="165"/>
      <c r="JUM1350" s="165"/>
      <c r="JUN1350" s="165"/>
      <c r="JUO1350" s="165"/>
      <c r="JUP1350" s="165"/>
      <c r="JUQ1350" s="165"/>
      <c r="JUR1350" s="165"/>
      <c r="JUS1350" s="165"/>
      <c r="JUT1350" s="165"/>
      <c r="JUU1350" s="165"/>
      <c r="JUV1350" s="165"/>
      <c r="JUW1350" s="165"/>
      <c r="JUX1350" s="165"/>
      <c r="JUY1350" s="165"/>
      <c r="JUZ1350" s="165"/>
      <c r="JVA1350" s="165"/>
      <c r="JVB1350" s="165"/>
      <c r="JVC1350" s="165"/>
      <c r="JVD1350" s="165"/>
      <c r="JVE1350" s="165"/>
      <c r="JVF1350" s="165"/>
      <c r="JVG1350" s="165"/>
      <c r="JVH1350" s="165"/>
      <c r="JVI1350" s="165"/>
      <c r="JVJ1350" s="165"/>
      <c r="JVK1350" s="165"/>
      <c r="JVL1350" s="165"/>
      <c r="JVM1350" s="165"/>
      <c r="JVN1350" s="165"/>
      <c r="JVO1350" s="165"/>
      <c r="JVP1350" s="165"/>
      <c r="JVQ1350" s="165"/>
      <c r="JVR1350" s="165"/>
      <c r="JVS1350" s="165"/>
      <c r="JVT1350" s="165"/>
      <c r="JVU1350" s="165"/>
      <c r="JVV1350" s="165"/>
      <c r="JVW1350" s="165"/>
      <c r="JVX1350" s="165"/>
      <c r="JVY1350" s="165"/>
      <c r="JVZ1350" s="165"/>
      <c r="JWA1350" s="165"/>
      <c r="JWB1350" s="165"/>
      <c r="JWC1350" s="165"/>
      <c r="JWD1350" s="165"/>
      <c r="JWE1350" s="165"/>
      <c r="JWF1350" s="165"/>
      <c r="JWG1350" s="165"/>
      <c r="JWH1350" s="165"/>
      <c r="JWI1350" s="165"/>
      <c r="JWJ1350" s="165"/>
      <c r="JWK1350" s="165"/>
      <c r="JWL1350" s="165"/>
      <c r="JWM1350" s="165"/>
      <c r="JWN1350" s="165"/>
      <c r="JWO1350" s="165"/>
      <c r="JWP1350" s="165"/>
      <c r="JWQ1350" s="165"/>
      <c r="JWR1350" s="165"/>
      <c r="JWS1350" s="165"/>
      <c r="JWT1350" s="165"/>
      <c r="JWU1350" s="165"/>
      <c r="JWV1350" s="165"/>
      <c r="JWW1350" s="165"/>
      <c r="JWX1350" s="165"/>
      <c r="JWY1350" s="165"/>
      <c r="JWZ1350" s="165"/>
      <c r="JXA1350" s="165"/>
      <c r="JXB1350" s="165"/>
      <c r="JXC1350" s="165"/>
      <c r="JXD1350" s="165"/>
      <c r="JXE1350" s="165"/>
      <c r="JXF1350" s="165"/>
      <c r="JXG1350" s="165"/>
      <c r="JXH1350" s="165"/>
      <c r="JXI1350" s="165"/>
      <c r="JXJ1350" s="165"/>
      <c r="JXK1350" s="165"/>
      <c r="JXL1350" s="165"/>
      <c r="JXM1350" s="165"/>
      <c r="JXN1350" s="165"/>
      <c r="JXO1350" s="165"/>
      <c r="JXP1350" s="165"/>
      <c r="JXQ1350" s="165"/>
      <c r="JXR1350" s="165"/>
      <c r="JXS1350" s="165"/>
      <c r="JXT1350" s="165"/>
      <c r="JXU1350" s="165"/>
      <c r="JXV1350" s="165"/>
      <c r="JXW1350" s="165"/>
      <c r="JXX1350" s="165"/>
      <c r="JXY1350" s="165"/>
      <c r="JXZ1350" s="165"/>
      <c r="JYA1350" s="165"/>
      <c r="JYB1350" s="165"/>
      <c r="JYC1350" s="165"/>
      <c r="JYD1350" s="165"/>
      <c r="JYE1350" s="165"/>
      <c r="JYF1350" s="165"/>
      <c r="JYG1350" s="165"/>
      <c r="JYH1350" s="165"/>
      <c r="JYI1350" s="165"/>
      <c r="JYJ1350" s="165"/>
      <c r="JYK1350" s="165"/>
      <c r="JYL1350" s="165"/>
      <c r="JYM1350" s="165"/>
      <c r="JYN1350" s="165"/>
      <c r="JYO1350" s="165"/>
      <c r="JYP1350" s="165"/>
      <c r="JYQ1350" s="165"/>
      <c r="JYR1350" s="165"/>
      <c r="JYS1350" s="165"/>
      <c r="JYT1350" s="165"/>
      <c r="JYU1350" s="165"/>
      <c r="JYV1350" s="165"/>
      <c r="JYW1350" s="165"/>
      <c r="JYX1350" s="165"/>
      <c r="JYY1350" s="165"/>
      <c r="JYZ1350" s="165"/>
      <c r="JZA1350" s="165"/>
      <c r="JZB1350" s="165"/>
      <c r="JZC1350" s="165"/>
      <c r="JZD1350" s="165"/>
      <c r="JZE1350" s="165"/>
      <c r="JZF1350" s="165"/>
      <c r="JZG1350" s="165"/>
      <c r="JZH1350" s="165"/>
      <c r="JZI1350" s="165"/>
      <c r="JZJ1350" s="165"/>
      <c r="JZK1350" s="165"/>
      <c r="JZL1350" s="165"/>
      <c r="JZM1350" s="165"/>
      <c r="JZN1350" s="165"/>
      <c r="JZO1350" s="165"/>
      <c r="JZP1350" s="165"/>
      <c r="JZQ1350" s="165"/>
      <c r="JZR1350" s="165"/>
      <c r="JZS1350" s="165"/>
      <c r="JZT1350" s="165"/>
      <c r="JZU1350" s="165"/>
      <c r="JZV1350" s="165"/>
      <c r="JZW1350" s="165"/>
      <c r="JZX1350" s="165"/>
      <c r="JZY1350" s="165"/>
      <c r="JZZ1350" s="165"/>
      <c r="KAA1350" s="165"/>
      <c r="KAB1350" s="165"/>
      <c r="KAC1350" s="165"/>
      <c r="KAD1350" s="165"/>
      <c r="KAE1350" s="165"/>
      <c r="KAF1350" s="165"/>
      <c r="KAG1350" s="165"/>
      <c r="KAH1350" s="165"/>
      <c r="KAI1350" s="165"/>
      <c r="KAJ1350" s="165"/>
      <c r="KAK1350" s="165"/>
      <c r="KAL1350" s="165"/>
      <c r="KAM1350" s="165"/>
      <c r="KAN1350" s="165"/>
      <c r="KAO1350" s="165"/>
      <c r="KAP1350" s="165"/>
      <c r="KAQ1350" s="165"/>
      <c r="KAR1350" s="165"/>
      <c r="KAS1350" s="165"/>
      <c r="KAT1350" s="165"/>
      <c r="KAU1350" s="165"/>
      <c r="KAV1350" s="165"/>
      <c r="KAW1350" s="165"/>
      <c r="KAX1350" s="165"/>
      <c r="KAY1350" s="165"/>
      <c r="KAZ1350" s="165"/>
      <c r="KBA1350" s="165"/>
      <c r="KBB1350" s="165"/>
      <c r="KBC1350" s="165"/>
      <c r="KBD1350" s="165"/>
      <c r="KBE1350" s="165"/>
      <c r="KBF1350" s="165"/>
      <c r="KBG1350" s="165"/>
      <c r="KBH1350" s="165"/>
      <c r="KBI1350" s="165"/>
      <c r="KBJ1350" s="165"/>
      <c r="KBK1350" s="165"/>
      <c r="KBL1350" s="165"/>
      <c r="KBM1350" s="165"/>
      <c r="KBN1350" s="165"/>
      <c r="KBO1350" s="165"/>
      <c r="KBP1350" s="165"/>
      <c r="KBQ1350" s="165"/>
      <c r="KBR1350" s="165"/>
      <c r="KBS1350" s="165"/>
      <c r="KBT1350" s="165"/>
      <c r="KBU1350" s="165"/>
      <c r="KBV1350" s="165"/>
      <c r="KBW1350" s="165"/>
      <c r="KBX1350" s="165"/>
      <c r="KBY1350" s="165"/>
      <c r="KBZ1350" s="165"/>
      <c r="KCA1350" s="165"/>
      <c r="KCB1350" s="165"/>
      <c r="KCC1350" s="165"/>
      <c r="KCD1350" s="165"/>
      <c r="KCE1350" s="165"/>
      <c r="KCF1350" s="165"/>
      <c r="KCG1350" s="165"/>
      <c r="KCH1350" s="165"/>
      <c r="KCI1350" s="165"/>
      <c r="KCJ1350" s="165"/>
      <c r="KCK1350" s="165"/>
      <c r="KCL1350" s="165"/>
      <c r="KCM1350" s="165"/>
      <c r="KCN1350" s="165"/>
      <c r="KCO1350" s="165"/>
      <c r="KCP1350" s="165"/>
      <c r="KCQ1350" s="165"/>
      <c r="KCR1350" s="165"/>
      <c r="KCS1350" s="165"/>
      <c r="KCT1350" s="165"/>
      <c r="KCU1350" s="165"/>
      <c r="KCV1350" s="165"/>
      <c r="KCW1350" s="165"/>
      <c r="KCX1350" s="165"/>
      <c r="KCY1350" s="165"/>
      <c r="KCZ1350" s="165"/>
      <c r="KDA1350" s="165"/>
      <c r="KDB1350" s="165"/>
      <c r="KDC1350" s="165"/>
      <c r="KDD1350" s="165"/>
      <c r="KDE1350" s="165"/>
      <c r="KDF1350" s="165"/>
      <c r="KDG1350" s="165"/>
      <c r="KDH1350" s="165"/>
      <c r="KDI1350" s="165"/>
      <c r="KDJ1350" s="165"/>
      <c r="KDK1350" s="165"/>
      <c r="KDL1350" s="165"/>
      <c r="KDM1350" s="165"/>
      <c r="KDN1350" s="165"/>
      <c r="KDO1350" s="165"/>
      <c r="KDP1350" s="165"/>
      <c r="KDQ1350" s="165"/>
      <c r="KDR1350" s="165"/>
      <c r="KDS1350" s="165"/>
      <c r="KDT1350" s="165"/>
      <c r="KDU1350" s="165"/>
      <c r="KDV1350" s="165"/>
      <c r="KDW1350" s="165"/>
      <c r="KDX1350" s="165"/>
      <c r="KDY1350" s="165"/>
      <c r="KDZ1350" s="165"/>
      <c r="KEA1350" s="165"/>
      <c r="KEB1350" s="165"/>
      <c r="KEC1350" s="165"/>
      <c r="KED1350" s="165"/>
      <c r="KEE1350" s="165"/>
      <c r="KEF1350" s="165"/>
      <c r="KEG1350" s="165"/>
      <c r="KEH1350" s="165"/>
      <c r="KEI1350" s="165"/>
      <c r="KEJ1350" s="165"/>
      <c r="KEK1350" s="165"/>
      <c r="KEL1350" s="165"/>
      <c r="KEM1350" s="165"/>
      <c r="KEN1350" s="165"/>
      <c r="KEO1350" s="165"/>
      <c r="KEP1350" s="165"/>
      <c r="KEQ1350" s="165"/>
      <c r="KER1350" s="165"/>
      <c r="KES1350" s="165"/>
      <c r="KET1350" s="165"/>
      <c r="KEU1350" s="165"/>
      <c r="KEV1350" s="165"/>
      <c r="KEW1350" s="165"/>
      <c r="KEX1350" s="165"/>
      <c r="KEY1350" s="165"/>
      <c r="KEZ1350" s="165"/>
      <c r="KFA1350" s="165"/>
      <c r="KFB1350" s="165"/>
      <c r="KFC1350" s="165"/>
      <c r="KFD1350" s="165"/>
      <c r="KFE1350" s="165"/>
      <c r="KFF1350" s="165"/>
      <c r="KFG1350" s="165"/>
      <c r="KFH1350" s="165"/>
      <c r="KFI1350" s="165"/>
      <c r="KFJ1350" s="165"/>
      <c r="KFK1350" s="165"/>
      <c r="KFL1350" s="165"/>
      <c r="KFM1350" s="165"/>
      <c r="KFN1350" s="165"/>
      <c r="KFO1350" s="165"/>
      <c r="KFP1350" s="165"/>
      <c r="KFQ1350" s="165"/>
      <c r="KFR1350" s="165"/>
      <c r="KFS1350" s="165"/>
      <c r="KFT1350" s="165"/>
      <c r="KFU1350" s="165"/>
      <c r="KFV1350" s="165"/>
      <c r="KFW1350" s="165"/>
      <c r="KFX1350" s="165"/>
      <c r="KFY1350" s="165"/>
      <c r="KFZ1350" s="165"/>
      <c r="KGA1350" s="165"/>
      <c r="KGB1350" s="165"/>
      <c r="KGC1350" s="165"/>
      <c r="KGD1350" s="165"/>
      <c r="KGE1350" s="165"/>
      <c r="KGF1350" s="165"/>
      <c r="KGG1350" s="165"/>
      <c r="KGH1350" s="165"/>
      <c r="KGI1350" s="165"/>
      <c r="KGJ1350" s="165"/>
      <c r="KGK1350" s="165"/>
      <c r="KGL1350" s="165"/>
      <c r="KGM1350" s="165"/>
      <c r="KGN1350" s="165"/>
      <c r="KGO1350" s="165"/>
      <c r="KGP1350" s="165"/>
      <c r="KGQ1350" s="165"/>
      <c r="KGR1350" s="165"/>
      <c r="KGS1350" s="165"/>
      <c r="KGT1350" s="165"/>
      <c r="KGU1350" s="165"/>
      <c r="KGV1350" s="165"/>
      <c r="KGW1350" s="165"/>
      <c r="KGX1350" s="165"/>
      <c r="KGY1350" s="165"/>
      <c r="KGZ1350" s="165"/>
      <c r="KHA1350" s="165"/>
      <c r="KHB1350" s="165"/>
      <c r="KHC1350" s="165"/>
      <c r="KHD1350" s="165"/>
      <c r="KHE1350" s="165"/>
      <c r="KHF1350" s="165"/>
      <c r="KHG1350" s="165"/>
      <c r="KHH1350" s="165"/>
      <c r="KHI1350" s="165"/>
      <c r="KHJ1350" s="165"/>
      <c r="KHK1350" s="165"/>
      <c r="KHL1350" s="165"/>
      <c r="KHM1350" s="165"/>
      <c r="KHN1350" s="165"/>
      <c r="KHO1350" s="165"/>
      <c r="KHP1350" s="165"/>
      <c r="KHQ1350" s="165"/>
      <c r="KHR1350" s="165"/>
      <c r="KHS1350" s="165"/>
      <c r="KHT1350" s="165"/>
      <c r="KHU1350" s="165"/>
      <c r="KHV1350" s="165"/>
      <c r="KHW1350" s="165"/>
      <c r="KHX1350" s="165"/>
      <c r="KHY1350" s="165"/>
      <c r="KHZ1350" s="165"/>
      <c r="KIA1350" s="165"/>
      <c r="KIB1350" s="165"/>
      <c r="KIC1350" s="165"/>
      <c r="KID1350" s="165"/>
      <c r="KIE1350" s="165"/>
      <c r="KIF1350" s="165"/>
      <c r="KIG1350" s="165"/>
      <c r="KIH1350" s="165"/>
      <c r="KII1350" s="165"/>
      <c r="KIJ1350" s="165"/>
      <c r="KIK1350" s="165"/>
      <c r="KIL1350" s="165"/>
      <c r="KIM1350" s="165"/>
      <c r="KIN1350" s="165"/>
      <c r="KIO1350" s="165"/>
      <c r="KIP1350" s="165"/>
      <c r="KIQ1350" s="165"/>
      <c r="KIR1350" s="165"/>
      <c r="KIS1350" s="165"/>
      <c r="KIT1350" s="165"/>
      <c r="KIU1350" s="165"/>
      <c r="KIV1350" s="165"/>
      <c r="KIW1350" s="165"/>
      <c r="KIX1350" s="165"/>
      <c r="KIY1350" s="165"/>
      <c r="KIZ1350" s="165"/>
      <c r="KJA1350" s="165"/>
      <c r="KJB1350" s="165"/>
      <c r="KJC1350" s="165"/>
      <c r="KJD1350" s="165"/>
      <c r="KJE1350" s="165"/>
      <c r="KJF1350" s="165"/>
      <c r="KJG1350" s="165"/>
      <c r="KJH1350" s="165"/>
      <c r="KJI1350" s="165"/>
      <c r="KJJ1350" s="165"/>
      <c r="KJK1350" s="165"/>
      <c r="KJL1350" s="165"/>
      <c r="KJM1350" s="165"/>
      <c r="KJN1350" s="165"/>
      <c r="KJO1350" s="165"/>
      <c r="KJP1350" s="165"/>
      <c r="KJQ1350" s="165"/>
      <c r="KJR1350" s="165"/>
      <c r="KJS1350" s="165"/>
      <c r="KJT1350" s="165"/>
      <c r="KJU1350" s="165"/>
      <c r="KJV1350" s="165"/>
      <c r="KJW1350" s="165"/>
      <c r="KJX1350" s="165"/>
      <c r="KJY1350" s="165"/>
      <c r="KJZ1350" s="165"/>
      <c r="KKA1350" s="165"/>
      <c r="KKB1350" s="165"/>
      <c r="KKC1350" s="165"/>
      <c r="KKD1350" s="165"/>
      <c r="KKE1350" s="165"/>
      <c r="KKF1350" s="165"/>
      <c r="KKG1350" s="165"/>
      <c r="KKH1350" s="165"/>
      <c r="KKI1350" s="165"/>
      <c r="KKJ1350" s="165"/>
      <c r="KKK1350" s="165"/>
      <c r="KKL1350" s="165"/>
      <c r="KKM1350" s="165"/>
      <c r="KKN1350" s="165"/>
      <c r="KKO1350" s="165"/>
      <c r="KKP1350" s="165"/>
      <c r="KKQ1350" s="165"/>
      <c r="KKR1350" s="165"/>
      <c r="KKS1350" s="165"/>
      <c r="KKT1350" s="165"/>
      <c r="KKU1350" s="165"/>
      <c r="KKV1350" s="165"/>
      <c r="KKW1350" s="165"/>
      <c r="KKX1350" s="165"/>
      <c r="KKY1350" s="165"/>
      <c r="KKZ1350" s="165"/>
      <c r="KLA1350" s="165"/>
      <c r="KLB1350" s="165"/>
      <c r="KLC1350" s="165"/>
      <c r="KLD1350" s="165"/>
      <c r="KLE1350" s="165"/>
      <c r="KLF1350" s="165"/>
      <c r="KLG1350" s="165"/>
      <c r="KLH1350" s="165"/>
      <c r="KLI1350" s="165"/>
      <c r="KLJ1350" s="165"/>
      <c r="KLK1350" s="165"/>
      <c r="KLL1350" s="165"/>
      <c r="KLM1350" s="165"/>
      <c r="KLN1350" s="165"/>
      <c r="KLO1350" s="165"/>
      <c r="KLP1350" s="165"/>
      <c r="KLQ1350" s="165"/>
      <c r="KLR1350" s="165"/>
      <c r="KLS1350" s="165"/>
      <c r="KLT1350" s="165"/>
      <c r="KLU1350" s="165"/>
      <c r="KLV1350" s="165"/>
      <c r="KLW1350" s="165"/>
      <c r="KLX1350" s="165"/>
      <c r="KLY1350" s="165"/>
      <c r="KLZ1350" s="165"/>
      <c r="KMA1350" s="165"/>
      <c r="KMB1350" s="165"/>
      <c r="KMC1350" s="165"/>
      <c r="KMD1350" s="165"/>
      <c r="KME1350" s="165"/>
      <c r="KMF1350" s="165"/>
      <c r="KMG1350" s="165"/>
      <c r="KMH1350" s="165"/>
      <c r="KMI1350" s="165"/>
      <c r="KMJ1350" s="165"/>
      <c r="KMK1350" s="165"/>
      <c r="KML1350" s="165"/>
      <c r="KMM1350" s="165"/>
      <c r="KMN1350" s="165"/>
      <c r="KMO1350" s="165"/>
      <c r="KMP1350" s="165"/>
      <c r="KMQ1350" s="165"/>
      <c r="KMR1350" s="165"/>
      <c r="KMS1350" s="165"/>
      <c r="KMT1350" s="165"/>
      <c r="KMU1350" s="165"/>
      <c r="KMV1350" s="165"/>
      <c r="KMW1350" s="165"/>
      <c r="KMX1350" s="165"/>
      <c r="KMY1350" s="165"/>
      <c r="KMZ1350" s="165"/>
      <c r="KNA1350" s="165"/>
      <c r="KNB1350" s="165"/>
      <c r="KNC1350" s="165"/>
      <c r="KND1350" s="165"/>
      <c r="KNE1350" s="165"/>
      <c r="KNF1350" s="165"/>
      <c r="KNG1350" s="165"/>
      <c r="KNH1350" s="165"/>
      <c r="KNI1350" s="165"/>
      <c r="KNJ1350" s="165"/>
      <c r="KNK1350" s="165"/>
      <c r="KNL1350" s="165"/>
      <c r="KNM1350" s="165"/>
      <c r="KNN1350" s="165"/>
      <c r="KNO1350" s="165"/>
      <c r="KNP1350" s="165"/>
      <c r="KNQ1350" s="165"/>
      <c r="KNR1350" s="165"/>
      <c r="KNS1350" s="165"/>
      <c r="KNT1350" s="165"/>
      <c r="KNU1350" s="165"/>
      <c r="KNV1350" s="165"/>
      <c r="KNW1350" s="165"/>
      <c r="KNX1350" s="165"/>
      <c r="KNY1350" s="165"/>
      <c r="KNZ1350" s="165"/>
      <c r="KOA1350" s="165"/>
      <c r="KOB1350" s="165"/>
      <c r="KOC1350" s="165"/>
      <c r="KOD1350" s="165"/>
      <c r="KOE1350" s="165"/>
      <c r="KOF1350" s="165"/>
      <c r="KOG1350" s="165"/>
      <c r="KOH1350" s="165"/>
      <c r="KOI1350" s="165"/>
      <c r="KOJ1350" s="165"/>
      <c r="KOK1350" s="165"/>
      <c r="KOL1350" s="165"/>
      <c r="KOM1350" s="165"/>
      <c r="KON1350" s="165"/>
      <c r="KOO1350" s="165"/>
      <c r="KOP1350" s="165"/>
      <c r="KOQ1350" s="165"/>
      <c r="KOR1350" s="165"/>
      <c r="KOS1350" s="165"/>
      <c r="KOT1350" s="165"/>
      <c r="KOU1350" s="165"/>
      <c r="KOV1350" s="165"/>
      <c r="KOW1350" s="165"/>
      <c r="KOX1350" s="165"/>
      <c r="KOY1350" s="165"/>
      <c r="KOZ1350" s="165"/>
      <c r="KPA1350" s="165"/>
      <c r="KPB1350" s="165"/>
      <c r="KPC1350" s="165"/>
      <c r="KPD1350" s="165"/>
      <c r="KPE1350" s="165"/>
      <c r="KPF1350" s="165"/>
      <c r="KPG1350" s="165"/>
      <c r="KPH1350" s="165"/>
      <c r="KPI1350" s="165"/>
      <c r="KPJ1350" s="165"/>
      <c r="KPK1350" s="165"/>
      <c r="KPL1350" s="165"/>
      <c r="KPM1350" s="165"/>
      <c r="KPN1350" s="165"/>
      <c r="KPO1350" s="165"/>
      <c r="KPP1350" s="165"/>
      <c r="KPQ1350" s="165"/>
      <c r="KPR1350" s="165"/>
      <c r="KPS1350" s="165"/>
      <c r="KPT1350" s="165"/>
      <c r="KPU1350" s="165"/>
      <c r="KPV1350" s="165"/>
      <c r="KPW1350" s="165"/>
      <c r="KPX1350" s="165"/>
      <c r="KPY1350" s="165"/>
      <c r="KPZ1350" s="165"/>
      <c r="KQA1350" s="165"/>
      <c r="KQB1350" s="165"/>
      <c r="KQC1350" s="165"/>
      <c r="KQD1350" s="165"/>
      <c r="KQE1350" s="165"/>
      <c r="KQF1350" s="165"/>
      <c r="KQG1350" s="165"/>
      <c r="KQH1350" s="165"/>
      <c r="KQI1350" s="165"/>
      <c r="KQJ1350" s="165"/>
      <c r="KQK1350" s="165"/>
      <c r="KQL1350" s="165"/>
      <c r="KQM1350" s="165"/>
      <c r="KQN1350" s="165"/>
      <c r="KQO1350" s="165"/>
      <c r="KQP1350" s="165"/>
      <c r="KQQ1350" s="165"/>
      <c r="KQR1350" s="165"/>
      <c r="KQS1350" s="165"/>
      <c r="KQT1350" s="165"/>
      <c r="KQU1350" s="165"/>
      <c r="KQV1350" s="165"/>
      <c r="KQW1350" s="165"/>
      <c r="KQX1350" s="165"/>
      <c r="KQY1350" s="165"/>
      <c r="KQZ1350" s="165"/>
      <c r="KRA1350" s="165"/>
      <c r="KRB1350" s="165"/>
      <c r="KRC1350" s="165"/>
      <c r="KRD1350" s="165"/>
      <c r="KRE1350" s="165"/>
      <c r="KRF1350" s="165"/>
      <c r="KRG1350" s="165"/>
      <c r="KRH1350" s="165"/>
      <c r="KRI1350" s="165"/>
      <c r="KRJ1350" s="165"/>
      <c r="KRK1350" s="165"/>
      <c r="KRL1350" s="165"/>
      <c r="KRM1350" s="165"/>
      <c r="KRN1350" s="165"/>
      <c r="KRO1350" s="165"/>
      <c r="KRP1350" s="165"/>
      <c r="KRQ1350" s="165"/>
      <c r="KRR1350" s="165"/>
      <c r="KRS1350" s="165"/>
      <c r="KRT1350" s="165"/>
      <c r="KRU1350" s="165"/>
      <c r="KRV1350" s="165"/>
      <c r="KRW1350" s="165"/>
      <c r="KRX1350" s="165"/>
      <c r="KRY1350" s="165"/>
      <c r="KRZ1350" s="165"/>
      <c r="KSA1350" s="165"/>
      <c r="KSB1350" s="165"/>
      <c r="KSC1350" s="165"/>
      <c r="KSD1350" s="165"/>
      <c r="KSE1350" s="165"/>
      <c r="KSF1350" s="165"/>
      <c r="KSG1350" s="165"/>
      <c r="KSH1350" s="165"/>
      <c r="KSI1350" s="165"/>
      <c r="KSJ1350" s="165"/>
      <c r="KSK1350" s="165"/>
      <c r="KSL1350" s="165"/>
      <c r="KSM1350" s="165"/>
      <c r="KSN1350" s="165"/>
      <c r="KSO1350" s="165"/>
      <c r="KSP1350" s="165"/>
      <c r="KSQ1350" s="165"/>
      <c r="KSR1350" s="165"/>
      <c r="KSS1350" s="165"/>
      <c r="KST1350" s="165"/>
      <c r="KSU1350" s="165"/>
      <c r="KSV1350" s="165"/>
      <c r="KSW1350" s="165"/>
      <c r="KSX1350" s="165"/>
      <c r="KSY1350" s="165"/>
      <c r="KSZ1350" s="165"/>
      <c r="KTA1350" s="165"/>
      <c r="KTB1350" s="165"/>
      <c r="KTC1350" s="165"/>
      <c r="KTD1350" s="165"/>
      <c r="KTE1350" s="165"/>
      <c r="KTF1350" s="165"/>
      <c r="KTG1350" s="165"/>
      <c r="KTH1350" s="165"/>
      <c r="KTI1350" s="165"/>
      <c r="KTJ1350" s="165"/>
      <c r="KTK1350" s="165"/>
      <c r="KTL1350" s="165"/>
      <c r="KTM1350" s="165"/>
      <c r="KTN1350" s="165"/>
      <c r="KTO1350" s="165"/>
      <c r="KTP1350" s="165"/>
      <c r="KTQ1350" s="165"/>
      <c r="KTR1350" s="165"/>
      <c r="KTS1350" s="165"/>
      <c r="KTT1350" s="165"/>
      <c r="KTU1350" s="165"/>
      <c r="KTV1350" s="165"/>
      <c r="KTW1350" s="165"/>
      <c r="KTX1350" s="165"/>
      <c r="KTY1350" s="165"/>
      <c r="KTZ1350" s="165"/>
      <c r="KUA1350" s="165"/>
      <c r="KUB1350" s="165"/>
      <c r="KUC1350" s="165"/>
      <c r="KUD1350" s="165"/>
      <c r="KUE1350" s="165"/>
      <c r="KUF1350" s="165"/>
      <c r="KUG1350" s="165"/>
      <c r="KUH1350" s="165"/>
      <c r="KUI1350" s="165"/>
      <c r="KUJ1350" s="165"/>
      <c r="KUK1350" s="165"/>
      <c r="KUL1350" s="165"/>
      <c r="KUM1350" s="165"/>
      <c r="KUN1350" s="165"/>
      <c r="KUO1350" s="165"/>
      <c r="KUP1350" s="165"/>
      <c r="KUQ1350" s="165"/>
      <c r="KUR1350" s="165"/>
      <c r="KUS1350" s="165"/>
      <c r="KUT1350" s="165"/>
      <c r="KUU1350" s="165"/>
      <c r="KUV1350" s="165"/>
      <c r="KUW1350" s="165"/>
      <c r="KUX1350" s="165"/>
      <c r="KUY1350" s="165"/>
      <c r="KUZ1350" s="165"/>
      <c r="KVA1350" s="165"/>
      <c r="KVB1350" s="165"/>
      <c r="KVC1350" s="165"/>
      <c r="KVD1350" s="165"/>
      <c r="KVE1350" s="165"/>
      <c r="KVF1350" s="165"/>
      <c r="KVG1350" s="165"/>
      <c r="KVH1350" s="165"/>
      <c r="KVI1350" s="165"/>
      <c r="KVJ1350" s="165"/>
      <c r="KVK1350" s="165"/>
      <c r="KVL1350" s="165"/>
      <c r="KVM1350" s="165"/>
      <c r="KVN1350" s="165"/>
      <c r="KVO1350" s="165"/>
      <c r="KVP1350" s="165"/>
      <c r="KVQ1350" s="165"/>
      <c r="KVR1350" s="165"/>
      <c r="KVS1350" s="165"/>
      <c r="KVT1350" s="165"/>
      <c r="KVU1350" s="165"/>
      <c r="KVV1350" s="165"/>
      <c r="KVW1350" s="165"/>
      <c r="KVX1350" s="165"/>
      <c r="KVY1350" s="165"/>
      <c r="KVZ1350" s="165"/>
      <c r="KWA1350" s="165"/>
      <c r="KWB1350" s="165"/>
      <c r="KWC1350" s="165"/>
      <c r="KWD1350" s="165"/>
      <c r="KWE1350" s="165"/>
      <c r="KWF1350" s="165"/>
      <c r="KWG1350" s="165"/>
      <c r="KWH1350" s="165"/>
      <c r="KWI1350" s="165"/>
      <c r="KWJ1350" s="165"/>
      <c r="KWK1350" s="165"/>
      <c r="KWL1350" s="165"/>
      <c r="KWM1350" s="165"/>
      <c r="KWN1350" s="165"/>
      <c r="KWO1350" s="165"/>
      <c r="KWP1350" s="165"/>
      <c r="KWQ1350" s="165"/>
      <c r="KWR1350" s="165"/>
      <c r="KWS1350" s="165"/>
      <c r="KWT1350" s="165"/>
      <c r="KWU1350" s="165"/>
      <c r="KWV1350" s="165"/>
      <c r="KWW1350" s="165"/>
      <c r="KWX1350" s="165"/>
      <c r="KWY1350" s="165"/>
      <c r="KWZ1350" s="165"/>
      <c r="KXA1350" s="165"/>
      <c r="KXB1350" s="165"/>
      <c r="KXC1350" s="165"/>
      <c r="KXD1350" s="165"/>
      <c r="KXE1350" s="165"/>
      <c r="KXF1350" s="165"/>
      <c r="KXG1350" s="165"/>
      <c r="KXH1350" s="165"/>
      <c r="KXI1350" s="165"/>
      <c r="KXJ1350" s="165"/>
      <c r="KXK1350" s="165"/>
      <c r="KXL1350" s="165"/>
      <c r="KXM1350" s="165"/>
      <c r="KXN1350" s="165"/>
      <c r="KXO1350" s="165"/>
      <c r="KXP1350" s="165"/>
      <c r="KXQ1350" s="165"/>
      <c r="KXR1350" s="165"/>
      <c r="KXS1350" s="165"/>
      <c r="KXT1350" s="165"/>
      <c r="KXU1350" s="165"/>
      <c r="KXV1350" s="165"/>
      <c r="KXW1350" s="165"/>
      <c r="KXX1350" s="165"/>
      <c r="KXY1350" s="165"/>
      <c r="KXZ1350" s="165"/>
      <c r="KYA1350" s="165"/>
      <c r="KYB1350" s="165"/>
      <c r="KYC1350" s="165"/>
      <c r="KYD1350" s="165"/>
      <c r="KYE1350" s="165"/>
      <c r="KYF1350" s="165"/>
      <c r="KYG1350" s="165"/>
      <c r="KYH1350" s="165"/>
      <c r="KYI1350" s="165"/>
      <c r="KYJ1350" s="165"/>
      <c r="KYK1350" s="165"/>
      <c r="KYL1350" s="165"/>
      <c r="KYM1350" s="165"/>
      <c r="KYN1350" s="165"/>
      <c r="KYO1350" s="165"/>
      <c r="KYP1350" s="165"/>
      <c r="KYQ1350" s="165"/>
      <c r="KYR1350" s="165"/>
      <c r="KYS1350" s="165"/>
      <c r="KYT1350" s="165"/>
      <c r="KYU1350" s="165"/>
      <c r="KYV1350" s="165"/>
      <c r="KYW1350" s="165"/>
      <c r="KYX1350" s="165"/>
      <c r="KYY1350" s="165"/>
      <c r="KYZ1350" s="165"/>
      <c r="KZA1350" s="165"/>
      <c r="KZB1350" s="165"/>
      <c r="KZC1350" s="165"/>
      <c r="KZD1350" s="165"/>
      <c r="KZE1350" s="165"/>
      <c r="KZF1350" s="165"/>
      <c r="KZG1350" s="165"/>
      <c r="KZH1350" s="165"/>
      <c r="KZI1350" s="165"/>
      <c r="KZJ1350" s="165"/>
      <c r="KZK1350" s="165"/>
      <c r="KZL1350" s="165"/>
      <c r="KZM1350" s="165"/>
      <c r="KZN1350" s="165"/>
      <c r="KZO1350" s="165"/>
      <c r="KZP1350" s="165"/>
      <c r="KZQ1350" s="165"/>
      <c r="KZR1350" s="165"/>
      <c r="KZS1350" s="165"/>
      <c r="KZT1350" s="165"/>
      <c r="KZU1350" s="165"/>
      <c r="KZV1350" s="165"/>
      <c r="KZW1350" s="165"/>
      <c r="KZX1350" s="165"/>
      <c r="KZY1350" s="165"/>
      <c r="KZZ1350" s="165"/>
      <c r="LAA1350" s="165"/>
      <c r="LAB1350" s="165"/>
      <c r="LAC1350" s="165"/>
      <c r="LAD1350" s="165"/>
      <c r="LAE1350" s="165"/>
      <c r="LAF1350" s="165"/>
      <c r="LAG1350" s="165"/>
      <c r="LAH1350" s="165"/>
      <c r="LAI1350" s="165"/>
      <c r="LAJ1350" s="165"/>
      <c r="LAK1350" s="165"/>
      <c r="LAL1350" s="165"/>
      <c r="LAM1350" s="165"/>
      <c r="LAN1350" s="165"/>
      <c r="LAO1350" s="165"/>
      <c r="LAP1350" s="165"/>
      <c r="LAQ1350" s="165"/>
      <c r="LAR1350" s="165"/>
      <c r="LAS1350" s="165"/>
      <c r="LAT1350" s="165"/>
      <c r="LAU1350" s="165"/>
      <c r="LAV1350" s="165"/>
      <c r="LAW1350" s="165"/>
      <c r="LAX1350" s="165"/>
      <c r="LAY1350" s="165"/>
      <c r="LAZ1350" s="165"/>
      <c r="LBA1350" s="165"/>
      <c r="LBB1350" s="165"/>
      <c r="LBC1350" s="165"/>
      <c r="LBD1350" s="165"/>
      <c r="LBE1350" s="165"/>
      <c r="LBF1350" s="165"/>
      <c r="LBG1350" s="165"/>
      <c r="LBH1350" s="165"/>
      <c r="LBI1350" s="165"/>
      <c r="LBJ1350" s="165"/>
      <c r="LBK1350" s="165"/>
      <c r="LBL1350" s="165"/>
      <c r="LBM1350" s="165"/>
      <c r="LBN1350" s="165"/>
      <c r="LBO1350" s="165"/>
      <c r="LBP1350" s="165"/>
      <c r="LBQ1350" s="165"/>
      <c r="LBR1350" s="165"/>
      <c r="LBS1350" s="165"/>
      <c r="LBT1350" s="165"/>
      <c r="LBU1350" s="165"/>
      <c r="LBV1350" s="165"/>
      <c r="LBW1350" s="165"/>
      <c r="LBX1350" s="165"/>
      <c r="LBY1350" s="165"/>
      <c r="LBZ1350" s="165"/>
      <c r="LCA1350" s="165"/>
      <c r="LCB1350" s="165"/>
      <c r="LCC1350" s="165"/>
      <c r="LCD1350" s="165"/>
      <c r="LCE1350" s="165"/>
      <c r="LCF1350" s="165"/>
      <c r="LCG1350" s="165"/>
      <c r="LCH1350" s="165"/>
      <c r="LCI1350" s="165"/>
      <c r="LCJ1350" s="165"/>
      <c r="LCK1350" s="165"/>
      <c r="LCL1350" s="165"/>
      <c r="LCM1350" s="165"/>
      <c r="LCN1350" s="165"/>
      <c r="LCO1350" s="165"/>
      <c r="LCP1350" s="165"/>
      <c r="LCQ1350" s="165"/>
      <c r="LCR1350" s="165"/>
      <c r="LCS1350" s="165"/>
      <c r="LCT1350" s="165"/>
      <c r="LCU1350" s="165"/>
      <c r="LCV1350" s="165"/>
      <c r="LCW1350" s="165"/>
      <c r="LCX1350" s="165"/>
      <c r="LCY1350" s="165"/>
      <c r="LCZ1350" s="165"/>
      <c r="LDA1350" s="165"/>
      <c r="LDB1350" s="165"/>
      <c r="LDC1350" s="165"/>
      <c r="LDD1350" s="165"/>
      <c r="LDE1350" s="165"/>
      <c r="LDF1350" s="165"/>
      <c r="LDG1350" s="165"/>
      <c r="LDH1350" s="165"/>
      <c r="LDI1350" s="165"/>
      <c r="LDJ1350" s="165"/>
      <c r="LDK1350" s="165"/>
      <c r="LDL1350" s="165"/>
      <c r="LDM1350" s="165"/>
      <c r="LDN1350" s="165"/>
      <c r="LDO1350" s="165"/>
      <c r="LDP1350" s="165"/>
      <c r="LDQ1350" s="165"/>
      <c r="LDR1350" s="165"/>
      <c r="LDS1350" s="165"/>
      <c r="LDT1350" s="165"/>
      <c r="LDU1350" s="165"/>
      <c r="LDV1350" s="165"/>
      <c r="LDW1350" s="165"/>
      <c r="LDX1350" s="165"/>
      <c r="LDY1350" s="165"/>
      <c r="LDZ1350" s="165"/>
      <c r="LEA1350" s="165"/>
      <c r="LEB1350" s="165"/>
      <c r="LEC1350" s="165"/>
      <c r="LED1350" s="165"/>
      <c r="LEE1350" s="165"/>
      <c r="LEF1350" s="165"/>
      <c r="LEG1350" s="165"/>
      <c r="LEH1350" s="165"/>
      <c r="LEI1350" s="165"/>
      <c r="LEJ1350" s="165"/>
      <c r="LEK1350" s="165"/>
      <c r="LEL1350" s="165"/>
      <c r="LEM1350" s="165"/>
      <c r="LEN1350" s="165"/>
      <c r="LEO1350" s="165"/>
      <c r="LEP1350" s="165"/>
      <c r="LEQ1350" s="165"/>
      <c r="LER1350" s="165"/>
      <c r="LES1350" s="165"/>
      <c r="LET1350" s="165"/>
      <c r="LEU1350" s="165"/>
      <c r="LEV1350" s="165"/>
      <c r="LEW1350" s="165"/>
      <c r="LEX1350" s="165"/>
      <c r="LEY1350" s="165"/>
      <c r="LEZ1350" s="165"/>
      <c r="LFA1350" s="165"/>
      <c r="LFB1350" s="165"/>
      <c r="LFC1350" s="165"/>
      <c r="LFD1350" s="165"/>
      <c r="LFE1350" s="165"/>
      <c r="LFF1350" s="165"/>
      <c r="LFG1350" s="165"/>
      <c r="LFH1350" s="165"/>
      <c r="LFI1350" s="165"/>
      <c r="LFJ1350" s="165"/>
      <c r="LFK1350" s="165"/>
      <c r="LFL1350" s="165"/>
      <c r="LFM1350" s="165"/>
      <c r="LFN1350" s="165"/>
      <c r="LFO1350" s="165"/>
      <c r="LFP1350" s="165"/>
      <c r="LFQ1350" s="165"/>
      <c r="LFR1350" s="165"/>
      <c r="LFS1350" s="165"/>
      <c r="LFT1350" s="165"/>
      <c r="LFU1350" s="165"/>
      <c r="LFV1350" s="165"/>
      <c r="LFW1350" s="165"/>
      <c r="LFX1350" s="165"/>
      <c r="LFY1350" s="165"/>
      <c r="LFZ1350" s="165"/>
      <c r="LGA1350" s="165"/>
      <c r="LGB1350" s="165"/>
      <c r="LGC1350" s="165"/>
      <c r="LGD1350" s="165"/>
      <c r="LGE1350" s="165"/>
      <c r="LGF1350" s="165"/>
      <c r="LGG1350" s="165"/>
      <c r="LGH1350" s="165"/>
      <c r="LGI1350" s="165"/>
      <c r="LGJ1350" s="165"/>
      <c r="LGK1350" s="165"/>
      <c r="LGL1350" s="165"/>
      <c r="LGM1350" s="165"/>
      <c r="LGN1350" s="165"/>
      <c r="LGO1350" s="165"/>
      <c r="LGP1350" s="165"/>
      <c r="LGQ1350" s="165"/>
      <c r="LGR1350" s="165"/>
      <c r="LGS1350" s="165"/>
      <c r="LGT1350" s="165"/>
      <c r="LGU1350" s="165"/>
      <c r="LGV1350" s="165"/>
      <c r="LGW1350" s="165"/>
      <c r="LGX1350" s="165"/>
      <c r="LGY1350" s="165"/>
      <c r="LGZ1350" s="165"/>
      <c r="LHA1350" s="165"/>
      <c r="LHB1350" s="165"/>
      <c r="LHC1350" s="165"/>
      <c r="LHD1350" s="165"/>
      <c r="LHE1350" s="165"/>
      <c r="LHF1350" s="165"/>
      <c r="LHG1350" s="165"/>
      <c r="LHH1350" s="165"/>
      <c r="LHI1350" s="165"/>
      <c r="LHJ1350" s="165"/>
      <c r="LHK1350" s="165"/>
      <c r="LHL1350" s="165"/>
      <c r="LHM1350" s="165"/>
      <c r="LHN1350" s="165"/>
      <c r="LHO1350" s="165"/>
      <c r="LHP1350" s="165"/>
      <c r="LHQ1350" s="165"/>
      <c r="LHR1350" s="165"/>
      <c r="LHS1350" s="165"/>
      <c r="LHT1350" s="165"/>
      <c r="LHU1350" s="165"/>
      <c r="LHV1350" s="165"/>
      <c r="LHW1350" s="165"/>
      <c r="LHX1350" s="165"/>
      <c r="LHY1350" s="165"/>
      <c r="LHZ1350" s="165"/>
      <c r="LIA1350" s="165"/>
      <c r="LIB1350" s="165"/>
      <c r="LIC1350" s="165"/>
      <c r="LID1350" s="165"/>
      <c r="LIE1350" s="165"/>
      <c r="LIF1350" s="165"/>
      <c r="LIG1350" s="165"/>
      <c r="LIH1350" s="165"/>
      <c r="LII1350" s="165"/>
      <c r="LIJ1350" s="165"/>
      <c r="LIK1350" s="165"/>
      <c r="LIL1350" s="165"/>
      <c r="LIM1350" s="165"/>
      <c r="LIN1350" s="165"/>
      <c r="LIO1350" s="165"/>
      <c r="LIP1350" s="165"/>
      <c r="LIQ1350" s="165"/>
      <c r="LIR1350" s="165"/>
      <c r="LIS1350" s="165"/>
      <c r="LIT1350" s="165"/>
      <c r="LIU1350" s="165"/>
      <c r="LIV1350" s="165"/>
      <c r="LIW1350" s="165"/>
      <c r="LIX1350" s="165"/>
      <c r="LIY1350" s="165"/>
      <c r="LIZ1350" s="165"/>
      <c r="LJA1350" s="165"/>
      <c r="LJB1350" s="165"/>
      <c r="LJC1350" s="165"/>
      <c r="LJD1350" s="165"/>
      <c r="LJE1350" s="165"/>
      <c r="LJF1350" s="165"/>
      <c r="LJG1350" s="165"/>
      <c r="LJH1350" s="165"/>
      <c r="LJI1350" s="165"/>
      <c r="LJJ1350" s="165"/>
      <c r="LJK1350" s="165"/>
      <c r="LJL1350" s="165"/>
      <c r="LJM1350" s="165"/>
      <c r="LJN1350" s="165"/>
      <c r="LJO1350" s="165"/>
      <c r="LJP1350" s="165"/>
      <c r="LJQ1350" s="165"/>
      <c r="LJR1350" s="165"/>
      <c r="LJS1350" s="165"/>
      <c r="LJT1350" s="165"/>
      <c r="LJU1350" s="165"/>
      <c r="LJV1350" s="165"/>
      <c r="LJW1350" s="165"/>
      <c r="LJX1350" s="165"/>
      <c r="LJY1350" s="165"/>
      <c r="LJZ1350" s="165"/>
      <c r="LKA1350" s="165"/>
      <c r="LKB1350" s="165"/>
      <c r="LKC1350" s="165"/>
      <c r="LKD1350" s="165"/>
      <c r="LKE1350" s="165"/>
      <c r="LKF1350" s="165"/>
      <c r="LKG1350" s="165"/>
      <c r="LKH1350" s="165"/>
      <c r="LKI1350" s="165"/>
      <c r="LKJ1350" s="165"/>
      <c r="LKK1350" s="165"/>
      <c r="LKL1350" s="165"/>
      <c r="LKM1350" s="165"/>
      <c r="LKN1350" s="165"/>
      <c r="LKO1350" s="165"/>
      <c r="LKP1350" s="165"/>
      <c r="LKQ1350" s="165"/>
      <c r="LKR1350" s="165"/>
      <c r="LKS1350" s="165"/>
      <c r="LKT1350" s="165"/>
      <c r="LKU1350" s="165"/>
      <c r="LKV1350" s="165"/>
      <c r="LKW1350" s="165"/>
      <c r="LKX1350" s="165"/>
      <c r="LKY1350" s="165"/>
      <c r="LKZ1350" s="165"/>
      <c r="LLA1350" s="165"/>
      <c r="LLB1350" s="165"/>
      <c r="LLC1350" s="165"/>
      <c r="LLD1350" s="165"/>
      <c r="LLE1350" s="165"/>
      <c r="LLF1350" s="165"/>
      <c r="LLG1350" s="165"/>
      <c r="LLH1350" s="165"/>
      <c r="LLI1350" s="165"/>
      <c r="LLJ1350" s="165"/>
      <c r="LLK1350" s="165"/>
      <c r="LLL1350" s="165"/>
      <c r="LLM1350" s="165"/>
      <c r="LLN1350" s="165"/>
      <c r="LLO1350" s="165"/>
      <c r="LLP1350" s="165"/>
      <c r="LLQ1350" s="165"/>
      <c r="LLR1350" s="165"/>
      <c r="LLS1350" s="165"/>
      <c r="LLT1350" s="165"/>
      <c r="LLU1350" s="165"/>
      <c r="LLV1350" s="165"/>
      <c r="LLW1350" s="165"/>
      <c r="LLX1350" s="165"/>
      <c r="LLY1350" s="165"/>
      <c r="LLZ1350" s="165"/>
      <c r="LMA1350" s="165"/>
      <c r="LMB1350" s="165"/>
      <c r="LMC1350" s="165"/>
      <c r="LMD1350" s="165"/>
      <c r="LME1350" s="165"/>
      <c r="LMF1350" s="165"/>
      <c r="LMG1350" s="165"/>
      <c r="LMH1350" s="165"/>
      <c r="LMI1350" s="165"/>
      <c r="LMJ1350" s="165"/>
      <c r="LMK1350" s="165"/>
      <c r="LML1350" s="165"/>
      <c r="LMM1350" s="165"/>
      <c r="LMN1350" s="165"/>
      <c r="LMO1350" s="165"/>
      <c r="LMP1350" s="165"/>
      <c r="LMQ1350" s="165"/>
      <c r="LMR1350" s="165"/>
      <c r="LMS1350" s="165"/>
      <c r="LMT1350" s="165"/>
      <c r="LMU1350" s="165"/>
      <c r="LMV1350" s="165"/>
      <c r="LMW1350" s="165"/>
      <c r="LMX1350" s="165"/>
      <c r="LMY1350" s="165"/>
      <c r="LMZ1350" s="165"/>
      <c r="LNA1350" s="165"/>
      <c r="LNB1350" s="165"/>
      <c r="LNC1350" s="165"/>
      <c r="LND1350" s="165"/>
      <c r="LNE1350" s="165"/>
      <c r="LNF1350" s="165"/>
      <c r="LNG1350" s="165"/>
      <c r="LNH1350" s="165"/>
      <c r="LNI1350" s="165"/>
      <c r="LNJ1350" s="165"/>
      <c r="LNK1350" s="165"/>
      <c r="LNL1350" s="165"/>
      <c r="LNM1350" s="165"/>
      <c r="LNN1350" s="165"/>
      <c r="LNO1350" s="165"/>
      <c r="LNP1350" s="165"/>
      <c r="LNQ1350" s="165"/>
      <c r="LNR1350" s="165"/>
      <c r="LNS1350" s="165"/>
      <c r="LNT1350" s="165"/>
      <c r="LNU1350" s="165"/>
      <c r="LNV1350" s="165"/>
      <c r="LNW1350" s="165"/>
      <c r="LNX1350" s="165"/>
      <c r="LNY1350" s="165"/>
      <c r="LNZ1350" s="165"/>
      <c r="LOA1350" s="165"/>
      <c r="LOB1350" s="165"/>
      <c r="LOC1350" s="165"/>
      <c r="LOD1350" s="165"/>
      <c r="LOE1350" s="165"/>
      <c r="LOF1350" s="165"/>
      <c r="LOG1350" s="165"/>
      <c r="LOH1350" s="165"/>
      <c r="LOI1350" s="165"/>
      <c r="LOJ1350" s="165"/>
      <c r="LOK1350" s="165"/>
      <c r="LOL1350" s="165"/>
      <c r="LOM1350" s="165"/>
      <c r="LON1350" s="165"/>
      <c r="LOO1350" s="165"/>
      <c r="LOP1350" s="165"/>
      <c r="LOQ1350" s="165"/>
      <c r="LOR1350" s="165"/>
      <c r="LOS1350" s="165"/>
      <c r="LOT1350" s="165"/>
      <c r="LOU1350" s="165"/>
      <c r="LOV1350" s="165"/>
      <c r="LOW1350" s="165"/>
      <c r="LOX1350" s="165"/>
      <c r="LOY1350" s="165"/>
      <c r="LOZ1350" s="165"/>
      <c r="LPA1350" s="165"/>
      <c r="LPB1350" s="165"/>
      <c r="LPC1350" s="165"/>
      <c r="LPD1350" s="165"/>
      <c r="LPE1350" s="165"/>
      <c r="LPF1350" s="165"/>
      <c r="LPG1350" s="165"/>
      <c r="LPH1350" s="165"/>
      <c r="LPI1350" s="165"/>
      <c r="LPJ1350" s="165"/>
      <c r="LPK1350" s="165"/>
      <c r="LPL1350" s="165"/>
      <c r="LPM1350" s="165"/>
      <c r="LPN1350" s="165"/>
      <c r="LPO1350" s="165"/>
      <c r="LPP1350" s="165"/>
      <c r="LPQ1350" s="165"/>
      <c r="LPR1350" s="165"/>
      <c r="LPS1350" s="165"/>
      <c r="LPT1350" s="165"/>
      <c r="LPU1350" s="165"/>
      <c r="LPV1350" s="165"/>
      <c r="LPW1350" s="165"/>
      <c r="LPX1350" s="165"/>
      <c r="LPY1350" s="165"/>
      <c r="LPZ1350" s="165"/>
      <c r="LQA1350" s="165"/>
      <c r="LQB1350" s="165"/>
      <c r="LQC1350" s="165"/>
      <c r="LQD1350" s="165"/>
      <c r="LQE1350" s="165"/>
      <c r="LQF1350" s="165"/>
      <c r="LQG1350" s="165"/>
      <c r="LQH1350" s="165"/>
      <c r="LQI1350" s="165"/>
      <c r="LQJ1350" s="165"/>
      <c r="LQK1350" s="165"/>
      <c r="LQL1350" s="165"/>
      <c r="LQM1350" s="165"/>
      <c r="LQN1350" s="165"/>
      <c r="LQO1350" s="165"/>
      <c r="LQP1350" s="165"/>
      <c r="LQQ1350" s="165"/>
      <c r="LQR1350" s="165"/>
      <c r="LQS1350" s="165"/>
      <c r="LQT1350" s="165"/>
      <c r="LQU1350" s="165"/>
      <c r="LQV1350" s="165"/>
      <c r="LQW1350" s="165"/>
      <c r="LQX1350" s="165"/>
      <c r="LQY1350" s="165"/>
      <c r="LQZ1350" s="165"/>
      <c r="LRA1350" s="165"/>
      <c r="LRB1350" s="165"/>
      <c r="LRC1350" s="165"/>
      <c r="LRD1350" s="165"/>
      <c r="LRE1350" s="165"/>
      <c r="LRF1350" s="165"/>
      <c r="LRG1350" s="165"/>
      <c r="LRH1350" s="165"/>
      <c r="LRI1350" s="165"/>
      <c r="LRJ1350" s="165"/>
      <c r="LRK1350" s="165"/>
      <c r="LRL1350" s="165"/>
      <c r="LRM1350" s="165"/>
      <c r="LRN1350" s="165"/>
      <c r="LRO1350" s="165"/>
      <c r="LRP1350" s="165"/>
      <c r="LRQ1350" s="165"/>
      <c r="LRR1350" s="165"/>
      <c r="LRS1350" s="165"/>
      <c r="LRT1350" s="165"/>
      <c r="LRU1350" s="165"/>
      <c r="LRV1350" s="165"/>
      <c r="LRW1350" s="165"/>
      <c r="LRX1350" s="165"/>
      <c r="LRY1350" s="165"/>
      <c r="LRZ1350" s="165"/>
      <c r="LSA1350" s="165"/>
      <c r="LSB1350" s="165"/>
      <c r="LSC1350" s="165"/>
      <c r="LSD1350" s="165"/>
      <c r="LSE1350" s="165"/>
      <c r="LSF1350" s="165"/>
      <c r="LSG1350" s="165"/>
      <c r="LSH1350" s="165"/>
      <c r="LSI1350" s="165"/>
      <c r="LSJ1350" s="165"/>
      <c r="LSK1350" s="165"/>
      <c r="LSL1350" s="165"/>
      <c r="LSM1350" s="165"/>
      <c r="LSN1350" s="165"/>
      <c r="LSO1350" s="165"/>
      <c r="LSP1350" s="165"/>
      <c r="LSQ1350" s="165"/>
      <c r="LSR1350" s="165"/>
      <c r="LSS1350" s="165"/>
      <c r="LST1350" s="165"/>
      <c r="LSU1350" s="165"/>
      <c r="LSV1350" s="165"/>
      <c r="LSW1350" s="165"/>
      <c r="LSX1350" s="165"/>
      <c r="LSY1350" s="165"/>
      <c r="LSZ1350" s="165"/>
      <c r="LTA1350" s="165"/>
      <c r="LTB1350" s="165"/>
      <c r="LTC1350" s="165"/>
      <c r="LTD1350" s="165"/>
      <c r="LTE1350" s="165"/>
      <c r="LTF1350" s="165"/>
      <c r="LTG1350" s="165"/>
      <c r="LTH1350" s="165"/>
      <c r="LTI1350" s="165"/>
      <c r="LTJ1350" s="165"/>
      <c r="LTK1350" s="165"/>
      <c r="LTL1350" s="165"/>
      <c r="LTM1350" s="165"/>
      <c r="LTN1350" s="165"/>
      <c r="LTO1350" s="165"/>
      <c r="LTP1350" s="165"/>
      <c r="LTQ1350" s="165"/>
      <c r="LTR1350" s="165"/>
      <c r="LTS1350" s="165"/>
      <c r="LTT1350" s="165"/>
      <c r="LTU1350" s="165"/>
      <c r="LTV1350" s="165"/>
      <c r="LTW1350" s="165"/>
      <c r="LTX1350" s="165"/>
      <c r="LTY1350" s="165"/>
      <c r="LTZ1350" s="165"/>
      <c r="LUA1350" s="165"/>
      <c r="LUB1350" s="165"/>
      <c r="LUC1350" s="165"/>
      <c r="LUD1350" s="165"/>
      <c r="LUE1350" s="165"/>
      <c r="LUF1350" s="165"/>
      <c r="LUG1350" s="165"/>
      <c r="LUH1350" s="165"/>
      <c r="LUI1350" s="165"/>
      <c r="LUJ1350" s="165"/>
      <c r="LUK1350" s="165"/>
      <c r="LUL1350" s="165"/>
      <c r="LUM1350" s="165"/>
      <c r="LUN1350" s="165"/>
      <c r="LUO1350" s="165"/>
      <c r="LUP1350" s="165"/>
      <c r="LUQ1350" s="165"/>
      <c r="LUR1350" s="165"/>
      <c r="LUS1350" s="165"/>
      <c r="LUT1350" s="165"/>
      <c r="LUU1350" s="165"/>
      <c r="LUV1350" s="165"/>
      <c r="LUW1350" s="165"/>
      <c r="LUX1350" s="165"/>
      <c r="LUY1350" s="165"/>
      <c r="LUZ1350" s="165"/>
      <c r="LVA1350" s="165"/>
      <c r="LVB1350" s="165"/>
      <c r="LVC1350" s="165"/>
      <c r="LVD1350" s="165"/>
      <c r="LVE1350" s="165"/>
      <c r="LVF1350" s="165"/>
      <c r="LVG1350" s="165"/>
      <c r="LVH1350" s="165"/>
      <c r="LVI1350" s="165"/>
      <c r="LVJ1350" s="165"/>
      <c r="LVK1350" s="165"/>
      <c r="LVL1350" s="165"/>
      <c r="LVM1350" s="165"/>
      <c r="LVN1350" s="165"/>
      <c r="LVO1350" s="165"/>
      <c r="LVP1350" s="165"/>
      <c r="LVQ1350" s="165"/>
      <c r="LVR1350" s="165"/>
      <c r="LVS1350" s="165"/>
      <c r="LVT1350" s="165"/>
      <c r="LVU1350" s="165"/>
      <c r="LVV1350" s="165"/>
      <c r="LVW1350" s="165"/>
      <c r="LVX1350" s="165"/>
      <c r="LVY1350" s="165"/>
      <c r="LVZ1350" s="165"/>
      <c r="LWA1350" s="165"/>
      <c r="LWB1350" s="165"/>
      <c r="LWC1350" s="165"/>
      <c r="LWD1350" s="165"/>
      <c r="LWE1350" s="165"/>
      <c r="LWF1350" s="165"/>
      <c r="LWG1350" s="165"/>
      <c r="LWH1350" s="165"/>
      <c r="LWI1350" s="165"/>
      <c r="LWJ1350" s="165"/>
      <c r="LWK1350" s="165"/>
      <c r="LWL1350" s="165"/>
      <c r="LWM1350" s="165"/>
      <c r="LWN1350" s="165"/>
      <c r="LWO1350" s="165"/>
      <c r="LWP1350" s="165"/>
      <c r="LWQ1350" s="165"/>
      <c r="LWR1350" s="165"/>
      <c r="LWS1350" s="165"/>
      <c r="LWT1350" s="165"/>
      <c r="LWU1350" s="165"/>
      <c r="LWV1350" s="165"/>
      <c r="LWW1350" s="165"/>
      <c r="LWX1350" s="165"/>
      <c r="LWY1350" s="165"/>
      <c r="LWZ1350" s="165"/>
      <c r="LXA1350" s="165"/>
      <c r="LXB1350" s="165"/>
      <c r="LXC1350" s="165"/>
      <c r="LXD1350" s="165"/>
      <c r="LXE1350" s="165"/>
      <c r="LXF1350" s="165"/>
      <c r="LXG1350" s="165"/>
      <c r="LXH1350" s="165"/>
      <c r="LXI1350" s="165"/>
      <c r="LXJ1350" s="165"/>
      <c r="LXK1350" s="165"/>
      <c r="LXL1350" s="165"/>
      <c r="LXM1350" s="165"/>
      <c r="LXN1350" s="165"/>
      <c r="LXO1350" s="165"/>
      <c r="LXP1350" s="165"/>
      <c r="LXQ1350" s="165"/>
      <c r="LXR1350" s="165"/>
      <c r="LXS1350" s="165"/>
      <c r="LXT1350" s="165"/>
      <c r="LXU1350" s="165"/>
      <c r="LXV1350" s="165"/>
      <c r="LXW1350" s="165"/>
      <c r="LXX1350" s="165"/>
      <c r="LXY1350" s="165"/>
      <c r="LXZ1350" s="165"/>
      <c r="LYA1350" s="165"/>
      <c r="LYB1350" s="165"/>
      <c r="LYC1350" s="165"/>
      <c r="LYD1350" s="165"/>
      <c r="LYE1350" s="165"/>
      <c r="LYF1350" s="165"/>
      <c r="LYG1350" s="165"/>
      <c r="LYH1350" s="165"/>
      <c r="LYI1350" s="165"/>
      <c r="LYJ1350" s="165"/>
      <c r="LYK1350" s="165"/>
      <c r="LYL1350" s="165"/>
      <c r="LYM1350" s="165"/>
      <c r="LYN1350" s="165"/>
      <c r="LYO1350" s="165"/>
      <c r="LYP1350" s="165"/>
      <c r="LYQ1350" s="165"/>
      <c r="LYR1350" s="165"/>
      <c r="LYS1350" s="165"/>
      <c r="LYT1350" s="165"/>
      <c r="LYU1350" s="165"/>
      <c r="LYV1350" s="165"/>
      <c r="LYW1350" s="165"/>
      <c r="LYX1350" s="165"/>
      <c r="LYY1350" s="165"/>
      <c r="LYZ1350" s="165"/>
      <c r="LZA1350" s="165"/>
      <c r="LZB1350" s="165"/>
      <c r="LZC1350" s="165"/>
      <c r="LZD1350" s="165"/>
      <c r="LZE1350" s="165"/>
      <c r="LZF1350" s="165"/>
      <c r="LZG1350" s="165"/>
      <c r="LZH1350" s="165"/>
      <c r="LZI1350" s="165"/>
      <c r="LZJ1350" s="165"/>
      <c r="LZK1350" s="165"/>
      <c r="LZL1350" s="165"/>
      <c r="LZM1350" s="165"/>
      <c r="LZN1350" s="165"/>
      <c r="LZO1350" s="165"/>
      <c r="LZP1350" s="165"/>
      <c r="LZQ1350" s="165"/>
      <c r="LZR1350" s="165"/>
      <c r="LZS1350" s="165"/>
      <c r="LZT1350" s="165"/>
      <c r="LZU1350" s="165"/>
      <c r="LZV1350" s="165"/>
      <c r="LZW1350" s="165"/>
      <c r="LZX1350" s="165"/>
      <c r="LZY1350" s="165"/>
      <c r="LZZ1350" s="165"/>
      <c r="MAA1350" s="165"/>
      <c r="MAB1350" s="165"/>
      <c r="MAC1350" s="165"/>
      <c r="MAD1350" s="165"/>
      <c r="MAE1350" s="165"/>
      <c r="MAF1350" s="165"/>
      <c r="MAG1350" s="165"/>
      <c r="MAH1350" s="165"/>
      <c r="MAI1350" s="165"/>
      <c r="MAJ1350" s="165"/>
      <c r="MAK1350" s="165"/>
      <c r="MAL1350" s="165"/>
      <c r="MAM1350" s="165"/>
      <c r="MAN1350" s="165"/>
      <c r="MAO1350" s="165"/>
      <c r="MAP1350" s="165"/>
      <c r="MAQ1350" s="165"/>
      <c r="MAR1350" s="165"/>
      <c r="MAS1350" s="165"/>
      <c r="MAT1350" s="165"/>
      <c r="MAU1350" s="165"/>
      <c r="MAV1350" s="165"/>
      <c r="MAW1350" s="165"/>
      <c r="MAX1350" s="165"/>
      <c r="MAY1350" s="165"/>
      <c r="MAZ1350" s="165"/>
      <c r="MBA1350" s="165"/>
      <c r="MBB1350" s="165"/>
      <c r="MBC1350" s="165"/>
      <c r="MBD1350" s="165"/>
      <c r="MBE1350" s="165"/>
      <c r="MBF1350" s="165"/>
      <c r="MBG1350" s="165"/>
      <c r="MBH1350" s="165"/>
      <c r="MBI1350" s="165"/>
      <c r="MBJ1350" s="165"/>
      <c r="MBK1350" s="165"/>
      <c r="MBL1350" s="165"/>
      <c r="MBM1350" s="165"/>
      <c r="MBN1350" s="165"/>
      <c r="MBO1350" s="165"/>
      <c r="MBP1350" s="165"/>
      <c r="MBQ1350" s="165"/>
      <c r="MBR1350" s="165"/>
      <c r="MBS1350" s="165"/>
      <c r="MBT1350" s="165"/>
      <c r="MBU1350" s="165"/>
      <c r="MBV1350" s="165"/>
      <c r="MBW1350" s="165"/>
      <c r="MBX1350" s="165"/>
      <c r="MBY1350" s="165"/>
      <c r="MBZ1350" s="165"/>
      <c r="MCA1350" s="165"/>
      <c r="MCB1350" s="165"/>
      <c r="MCC1350" s="165"/>
      <c r="MCD1350" s="165"/>
      <c r="MCE1350" s="165"/>
      <c r="MCF1350" s="165"/>
      <c r="MCG1350" s="165"/>
      <c r="MCH1350" s="165"/>
      <c r="MCI1350" s="165"/>
      <c r="MCJ1350" s="165"/>
      <c r="MCK1350" s="165"/>
      <c r="MCL1350" s="165"/>
      <c r="MCM1350" s="165"/>
      <c r="MCN1350" s="165"/>
      <c r="MCO1350" s="165"/>
      <c r="MCP1350" s="165"/>
      <c r="MCQ1350" s="165"/>
      <c r="MCR1350" s="165"/>
      <c r="MCS1350" s="165"/>
      <c r="MCT1350" s="165"/>
      <c r="MCU1350" s="165"/>
      <c r="MCV1350" s="165"/>
      <c r="MCW1350" s="165"/>
      <c r="MCX1350" s="165"/>
      <c r="MCY1350" s="165"/>
      <c r="MCZ1350" s="165"/>
      <c r="MDA1350" s="165"/>
      <c r="MDB1350" s="165"/>
      <c r="MDC1350" s="165"/>
      <c r="MDD1350" s="165"/>
      <c r="MDE1350" s="165"/>
      <c r="MDF1350" s="165"/>
      <c r="MDG1350" s="165"/>
      <c r="MDH1350" s="165"/>
      <c r="MDI1350" s="165"/>
      <c r="MDJ1350" s="165"/>
      <c r="MDK1350" s="165"/>
      <c r="MDL1350" s="165"/>
      <c r="MDM1350" s="165"/>
      <c r="MDN1350" s="165"/>
      <c r="MDO1350" s="165"/>
      <c r="MDP1350" s="165"/>
      <c r="MDQ1350" s="165"/>
      <c r="MDR1350" s="165"/>
      <c r="MDS1350" s="165"/>
      <c r="MDT1350" s="165"/>
      <c r="MDU1350" s="165"/>
      <c r="MDV1350" s="165"/>
      <c r="MDW1350" s="165"/>
      <c r="MDX1350" s="165"/>
      <c r="MDY1350" s="165"/>
      <c r="MDZ1350" s="165"/>
      <c r="MEA1350" s="165"/>
      <c r="MEB1350" s="165"/>
      <c r="MEC1350" s="165"/>
      <c r="MED1350" s="165"/>
      <c r="MEE1350" s="165"/>
      <c r="MEF1350" s="165"/>
      <c r="MEG1350" s="165"/>
      <c r="MEH1350" s="165"/>
      <c r="MEI1350" s="165"/>
      <c r="MEJ1350" s="165"/>
      <c r="MEK1350" s="165"/>
      <c r="MEL1350" s="165"/>
      <c r="MEM1350" s="165"/>
      <c r="MEN1350" s="165"/>
      <c r="MEO1350" s="165"/>
      <c r="MEP1350" s="165"/>
      <c r="MEQ1350" s="165"/>
      <c r="MER1350" s="165"/>
      <c r="MES1350" s="165"/>
      <c r="MET1350" s="165"/>
      <c r="MEU1350" s="165"/>
      <c r="MEV1350" s="165"/>
      <c r="MEW1350" s="165"/>
      <c r="MEX1350" s="165"/>
      <c r="MEY1350" s="165"/>
      <c r="MEZ1350" s="165"/>
      <c r="MFA1350" s="165"/>
      <c r="MFB1350" s="165"/>
      <c r="MFC1350" s="165"/>
      <c r="MFD1350" s="165"/>
      <c r="MFE1350" s="165"/>
      <c r="MFF1350" s="165"/>
      <c r="MFG1350" s="165"/>
      <c r="MFH1350" s="165"/>
      <c r="MFI1350" s="165"/>
      <c r="MFJ1350" s="165"/>
      <c r="MFK1350" s="165"/>
      <c r="MFL1350" s="165"/>
      <c r="MFM1350" s="165"/>
      <c r="MFN1350" s="165"/>
      <c r="MFO1350" s="165"/>
      <c r="MFP1350" s="165"/>
      <c r="MFQ1350" s="165"/>
      <c r="MFR1350" s="165"/>
      <c r="MFS1350" s="165"/>
      <c r="MFT1350" s="165"/>
      <c r="MFU1350" s="165"/>
      <c r="MFV1350" s="165"/>
      <c r="MFW1350" s="165"/>
      <c r="MFX1350" s="165"/>
      <c r="MFY1350" s="165"/>
      <c r="MFZ1350" s="165"/>
      <c r="MGA1350" s="165"/>
      <c r="MGB1350" s="165"/>
      <c r="MGC1350" s="165"/>
      <c r="MGD1350" s="165"/>
      <c r="MGE1350" s="165"/>
      <c r="MGF1350" s="165"/>
      <c r="MGG1350" s="165"/>
      <c r="MGH1350" s="165"/>
      <c r="MGI1350" s="165"/>
      <c r="MGJ1350" s="165"/>
      <c r="MGK1350" s="165"/>
      <c r="MGL1350" s="165"/>
      <c r="MGM1350" s="165"/>
      <c r="MGN1350" s="165"/>
      <c r="MGO1350" s="165"/>
      <c r="MGP1350" s="165"/>
      <c r="MGQ1350" s="165"/>
      <c r="MGR1350" s="165"/>
      <c r="MGS1350" s="165"/>
      <c r="MGT1350" s="165"/>
      <c r="MGU1350" s="165"/>
      <c r="MGV1350" s="165"/>
      <c r="MGW1350" s="165"/>
      <c r="MGX1350" s="165"/>
      <c r="MGY1350" s="165"/>
      <c r="MGZ1350" s="165"/>
      <c r="MHA1350" s="165"/>
      <c r="MHB1350" s="165"/>
      <c r="MHC1350" s="165"/>
      <c r="MHD1350" s="165"/>
      <c r="MHE1350" s="165"/>
      <c r="MHF1350" s="165"/>
      <c r="MHG1350" s="165"/>
      <c r="MHH1350" s="165"/>
      <c r="MHI1350" s="165"/>
      <c r="MHJ1350" s="165"/>
      <c r="MHK1350" s="165"/>
      <c r="MHL1350" s="165"/>
      <c r="MHM1350" s="165"/>
      <c r="MHN1350" s="165"/>
      <c r="MHO1350" s="165"/>
      <c r="MHP1350" s="165"/>
      <c r="MHQ1350" s="165"/>
      <c r="MHR1350" s="165"/>
      <c r="MHS1350" s="165"/>
      <c r="MHT1350" s="165"/>
      <c r="MHU1350" s="165"/>
      <c r="MHV1350" s="165"/>
      <c r="MHW1350" s="165"/>
      <c r="MHX1350" s="165"/>
      <c r="MHY1350" s="165"/>
      <c r="MHZ1350" s="165"/>
      <c r="MIA1350" s="165"/>
      <c r="MIB1350" s="165"/>
      <c r="MIC1350" s="165"/>
      <c r="MID1350" s="165"/>
      <c r="MIE1350" s="165"/>
      <c r="MIF1350" s="165"/>
      <c r="MIG1350" s="165"/>
      <c r="MIH1350" s="165"/>
      <c r="MII1350" s="165"/>
      <c r="MIJ1350" s="165"/>
      <c r="MIK1350" s="165"/>
      <c r="MIL1350" s="165"/>
      <c r="MIM1350" s="165"/>
      <c r="MIN1350" s="165"/>
      <c r="MIO1350" s="165"/>
      <c r="MIP1350" s="165"/>
      <c r="MIQ1350" s="165"/>
      <c r="MIR1350" s="165"/>
      <c r="MIS1350" s="165"/>
      <c r="MIT1350" s="165"/>
      <c r="MIU1350" s="165"/>
      <c r="MIV1350" s="165"/>
      <c r="MIW1350" s="165"/>
      <c r="MIX1350" s="165"/>
      <c r="MIY1350" s="165"/>
      <c r="MIZ1350" s="165"/>
      <c r="MJA1350" s="165"/>
      <c r="MJB1350" s="165"/>
      <c r="MJC1350" s="165"/>
      <c r="MJD1350" s="165"/>
      <c r="MJE1350" s="165"/>
      <c r="MJF1350" s="165"/>
      <c r="MJG1350" s="165"/>
      <c r="MJH1350" s="165"/>
      <c r="MJI1350" s="165"/>
      <c r="MJJ1350" s="165"/>
      <c r="MJK1350" s="165"/>
      <c r="MJL1350" s="165"/>
      <c r="MJM1350" s="165"/>
      <c r="MJN1350" s="165"/>
      <c r="MJO1350" s="165"/>
      <c r="MJP1350" s="165"/>
      <c r="MJQ1350" s="165"/>
      <c r="MJR1350" s="165"/>
      <c r="MJS1350" s="165"/>
      <c r="MJT1350" s="165"/>
      <c r="MJU1350" s="165"/>
      <c r="MJV1350" s="165"/>
      <c r="MJW1350" s="165"/>
      <c r="MJX1350" s="165"/>
      <c r="MJY1350" s="165"/>
      <c r="MJZ1350" s="165"/>
      <c r="MKA1350" s="165"/>
      <c r="MKB1350" s="165"/>
      <c r="MKC1350" s="165"/>
      <c r="MKD1350" s="165"/>
      <c r="MKE1350" s="165"/>
      <c r="MKF1350" s="165"/>
      <c r="MKG1350" s="165"/>
      <c r="MKH1350" s="165"/>
      <c r="MKI1350" s="165"/>
      <c r="MKJ1350" s="165"/>
      <c r="MKK1350" s="165"/>
      <c r="MKL1350" s="165"/>
      <c r="MKM1350" s="165"/>
      <c r="MKN1350" s="165"/>
      <c r="MKO1350" s="165"/>
      <c r="MKP1350" s="165"/>
      <c r="MKQ1350" s="165"/>
      <c r="MKR1350" s="165"/>
      <c r="MKS1350" s="165"/>
      <c r="MKT1350" s="165"/>
      <c r="MKU1350" s="165"/>
      <c r="MKV1350" s="165"/>
      <c r="MKW1350" s="165"/>
      <c r="MKX1350" s="165"/>
      <c r="MKY1350" s="165"/>
      <c r="MKZ1350" s="165"/>
      <c r="MLA1350" s="165"/>
      <c r="MLB1350" s="165"/>
      <c r="MLC1350" s="165"/>
      <c r="MLD1350" s="165"/>
      <c r="MLE1350" s="165"/>
      <c r="MLF1350" s="165"/>
      <c r="MLG1350" s="165"/>
      <c r="MLH1350" s="165"/>
      <c r="MLI1350" s="165"/>
      <c r="MLJ1350" s="165"/>
      <c r="MLK1350" s="165"/>
      <c r="MLL1350" s="165"/>
      <c r="MLM1350" s="165"/>
      <c r="MLN1350" s="165"/>
      <c r="MLO1350" s="165"/>
      <c r="MLP1350" s="165"/>
      <c r="MLQ1350" s="165"/>
      <c r="MLR1350" s="165"/>
      <c r="MLS1350" s="165"/>
      <c r="MLT1350" s="165"/>
      <c r="MLU1350" s="165"/>
      <c r="MLV1350" s="165"/>
      <c r="MLW1350" s="165"/>
      <c r="MLX1350" s="165"/>
      <c r="MLY1350" s="165"/>
      <c r="MLZ1350" s="165"/>
      <c r="MMA1350" s="165"/>
      <c r="MMB1350" s="165"/>
      <c r="MMC1350" s="165"/>
      <c r="MMD1350" s="165"/>
      <c r="MME1350" s="165"/>
      <c r="MMF1350" s="165"/>
      <c r="MMG1350" s="165"/>
      <c r="MMH1350" s="165"/>
      <c r="MMI1350" s="165"/>
      <c r="MMJ1350" s="165"/>
      <c r="MMK1350" s="165"/>
      <c r="MML1350" s="165"/>
      <c r="MMM1350" s="165"/>
      <c r="MMN1350" s="165"/>
      <c r="MMO1350" s="165"/>
      <c r="MMP1350" s="165"/>
      <c r="MMQ1350" s="165"/>
      <c r="MMR1350" s="165"/>
      <c r="MMS1350" s="165"/>
      <c r="MMT1350" s="165"/>
      <c r="MMU1350" s="165"/>
      <c r="MMV1350" s="165"/>
      <c r="MMW1350" s="165"/>
      <c r="MMX1350" s="165"/>
      <c r="MMY1350" s="165"/>
      <c r="MMZ1350" s="165"/>
      <c r="MNA1350" s="165"/>
      <c r="MNB1350" s="165"/>
      <c r="MNC1350" s="165"/>
      <c r="MND1350" s="165"/>
      <c r="MNE1350" s="165"/>
      <c r="MNF1350" s="165"/>
      <c r="MNG1350" s="165"/>
      <c r="MNH1350" s="165"/>
      <c r="MNI1350" s="165"/>
      <c r="MNJ1350" s="165"/>
      <c r="MNK1350" s="165"/>
      <c r="MNL1350" s="165"/>
      <c r="MNM1350" s="165"/>
      <c r="MNN1350" s="165"/>
      <c r="MNO1350" s="165"/>
      <c r="MNP1350" s="165"/>
      <c r="MNQ1350" s="165"/>
      <c r="MNR1350" s="165"/>
      <c r="MNS1350" s="165"/>
      <c r="MNT1350" s="165"/>
      <c r="MNU1350" s="165"/>
      <c r="MNV1350" s="165"/>
      <c r="MNW1350" s="165"/>
      <c r="MNX1350" s="165"/>
      <c r="MNY1350" s="165"/>
      <c r="MNZ1350" s="165"/>
      <c r="MOA1350" s="165"/>
      <c r="MOB1350" s="165"/>
      <c r="MOC1350" s="165"/>
      <c r="MOD1350" s="165"/>
      <c r="MOE1350" s="165"/>
      <c r="MOF1350" s="165"/>
      <c r="MOG1350" s="165"/>
      <c r="MOH1350" s="165"/>
      <c r="MOI1350" s="165"/>
      <c r="MOJ1350" s="165"/>
      <c r="MOK1350" s="165"/>
      <c r="MOL1350" s="165"/>
      <c r="MOM1350" s="165"/>
      <c r="MON1350" s="165"/>
      <c r="MOO1350" s="165"/>
      <c r="MOP1350" s="165"/>
      <c r="MOQ1350" s="165"/>
      <c r="MOR1350" s="165"/>
      <c r="MOS1350" s="165"/>
      <c r="MOT1350" s="165"/>
      <c r="MOU1350" s="165"/>
      <c r="MOV1350" s="165"/>
      <c r="MOW1350" s="165"/>
      <c r="MOX1350" s="165"/>
      <c r="MOY1350" s="165"/>
      <c r="MOZ1350" s="165"/>
      <c r="MPA1350" s="165"/>
      <c r="MPB1350" s="165"/>
      <c r="MPC1350" s="165"/>
      <c r="MPD1350" s="165"/>
      <c r="MPE1350" s="165"/>
      <c r="MPF1350" s="165"/>
      <c r="MPG1350" s="165"/>
      <c r="MPH1350" s="165"/>
      <c r="MPI1350" s="165"/>
      <c r="MPJ1350" s="165"/>
      <c r="MPK1350" s="165"/>
      <c r="MPL1350" s="165"/>
      <c r="MPM1350" s="165"/>
      <c r="MPN1350" s="165"/>
      <c r="MPO1350" s="165"/>
      <c r="MPP1350" s="165"/>
      <c r="MPQ1350" s="165"/>
      <c r="MPR1350" s="165"/>
      <c r="MPS1350" s="165"/>
      <c r="MPT1350" s="165"/>
      <c r="MPU1350" s="165"/>
      <c r="MPV1350" s="165"/>
      <c r="MPW1350" s="165"/>
      <c r="MPX1350" s="165"/>
      <c r="MPY1350" s="165"/>
      <c r="MPZ1350" s="165"/>
      <c r="MQA1350" s="165"/>
      <c r="MQB1350" s="165"/>
      <c r="MQC1350" s="165"/>
      <c r="MQD1350" s="165"/>
      <c r="MQE1350" s="165"/>
      <c r="MQF1350" s="165"/>
      <c r="MQG1350" s="165"/>
      <c r="MQH1350" s="165"/>
      <c r="MQI1350" s="165"/>
      <c r="MQJ1350" s="165"/>
      <c r="MQK1350" s="165"/>
      <c r="MQL1350" s="165"/>
      <c r="MQM1350" s="165"/>
      <c r="MQN1350" s="165"/>
      <c r="MQO1350" s="165"/>
      <c r="MQP1350" s="165"/>
      <c r="MQQ1350" s="165"/>
      <c r="MQR1350" s="165"/>
      <c r="MQS1350" s="165"/>
      <c r="MQT1350" s="165"/>
      <c r="MQU1350" s="165"/>
      <c r="MQV1350" s="165"/>
      <c r="MQW1350" s="165"/>
      <c r="MQX1350" s="165"/>
      <c r="MQY1350" s="165"/>
      <c r="MQZ1350" s="165"/>
      <c r="MRA1350" s="165"/>
      <c r="MRB1350" s="165"/>
      <c r="MRC1350" s="165"/>
      <c r="MRD1350" s="165"/>
      <c r="MRE1350" s="165"/>
      <c r="MRF1350" s="165"/>
      <c r="MRG1350" s="165"/>
      <c r="MRH1350" s="165"/>
      <c r="MRI1350" s="165"/>
      <c r="MRJ1350" s="165"/>
      <c r="MRK1350" s="165"/>
      <c r="MRL1350" s="165"/>
      <c r="MRM1350" s="165"/>
      <c r="MRN1350" s="165"/>
      <c r="MRO1350" s="165"/>
      <c r="MRP1350" s="165"/>
      <c r="MRQ1350" s="165"/>
      <c r="MRR1350" s="165"/>
      <c r="MRS1350" s="165"/>
      <c r="MRT1350" s="165"/>
      <c r="MRU1350" s="165"/>
      <c r="MRV1350" s="165"/>
      <c r="MRW1350" s="165"/>
      <c r="MRX1350" s="165"/>
      <c r="MRY1350" s="165"/>
      <c r="MRZ1350" s="165"/>
      <c r="MSA1350" s="165"/>
      <c r="MSB1350" s="165"/>
      <c r="MSC1350" s="165"/>
      <c r="MSD1350" s="165"/>
      <c r="MSE1350" s="165"/>
      <c r="MSF1350" s="165"/>
      <c r="MSG1350" s="165"/>
      <c r="MSH1350" s="165"/>
      <c r="MSI1350" s="165"/>
      <c r="MSJ1350" s="165"/>
      <c r="MSK1350" s="165"/>
      <c r="MSL1350" s="165"/>
      <c r="MSM1350" s="165"/>
      <c r="MSN1350" s="165"/>
      <c r="MSO1350" s="165"/>
      <c r="MSP1350" s="165"/>
      <c r="MSQ1350" s="165"/>
      <c r="MSR1350" s="165"/>
      <c r="MSS1350" s="165"/>
      <c r="MST1350" s="165"/>
      <c r="MSU1350" s="165"/>
      <c r="MSV1350" s="165"/>
      <c r="MSW1350" s="165"/>
      <c r="MSX1350" s="165"/>
      <c r="MSY1350" s="165"/>
      <c r="MSZ1350" s="165"/>
      <c r="MTA1350" s="165"/>
      <c r="MTB1350" s="165"/>
      <c r="MTC1350" s="165"/>
      <c r="MTD1350" s="165"/>
      <c r="MTE1350" s="165"/>
      <c r="MTF1350" s="165"/>
      <c r="MTG1350" s="165"/>
      <c r="MTH1350" s="165"/>
      <c r="MTI1350" s="165"/>
      <c r="MTJ1350" s="165"/>
      <c r="MTK1350" s="165"/>
      <c r="MTL1350" s="165"/>
      <c r="MTM1350" s="165"/>
      <c r="MTN1350" s="165"/>
      <c r="MTO1350" s="165"/>
      <c r="MTP1350" s="165"/>
      <c r="MTQ1350" s="165"/>
      <c r="MTR1350" s="165"/>
      <c r="MTS1350" s="165"/>
      <c r="MTT1350" s="165"/>
      <c r="MTU1350" s="165"/>
      <c r="MTV1350" s="165"/>
      <c r="MTW1350" s="165"/>
      <c r="MTX1350" s="165"/>
      <c r="MTY1350" s="165"/>
      <c r="MTZ1350" s="165"/>
      <c r="MUA1350" s="165"/>
      <c r="MUB1350" s="165"/>
      <c r="MUC1350" s="165"/>
      <c r="MUD1350" s="165"/>
      <c r="MUE1350" s="165"/>
      <c r="MUF1350" s="165"/>
      <c r="MUG1350" s="165"/>
      <c r="MUH1350" s="165"/>
      <c r="MUI1350" s="165"/>
      <c r="MUJ1350" s="165"/>
      <c r="MUK1350" s="165"/>
      <c r="MUL1350" s="165"/>
      <c r="MUM1350" s="165"/>
      <c r="MUN1350" s="165"/>
      <c r="MUO1350" s="165"/>
      <c r="MUP1350" s="165"/>
      <c r="MUQ1350" s="165"/>
      <c r="MUR1350" s="165"/>
      <c r="MUS1350" s="165"/>
      <c r="MUT1350" s="165"/>
      <c r="MUU1350" s="165"/>
      <c r="MUV1350" s="165"/>
      <c r="MUW1350" s="165"/>
      <c r="MUX1350" s="165"/>
      <c r="MUY1350" s="165"/>
      <c r="MUZ1350" s="165"/>
      <c r="MVA1350" s="165"/>
      <c r="MVB1350" s="165"/>
      <c r="MVC1350" s="165"/>
      <c r="MVD1350" s="165"/>
      <c r="MVE1350" s="165"/>
      <c r="MVF1350" s="165"/>
      <c r="MVG1350" s="165"/>
      <c r="MVH1350" s="165"/>
      <c r="MVI1350" s="165"/>
      <c r="MVJ1350" s="165"/>
      <c r="MVK1350" s="165"/>
      <c r="MVL1350" s="165"/>
      <c r="MVM1350" s="165"/>
      <c r="MVN1350" s="165"/>
      <c r="MVO1350" s="165"/>
      <c r="MVP1350" s="165"/>
      <c r="MVQ1350" s="165"/>
      <c r="MVR1350" s="165"/>
      <c r="MVS1350" s="165"/>
      <c r="MVT1350" s="165"/>
      <c r="MVU1350" s="165"/>
      <c r="MVV1350" s="165"/>
      <c r="MVW1350" s="165"/>
      <c r="MVX1350" s="165"/>
      <c r="MVY1350" s="165"/>
      <c r="MVZ1350" s="165"/>
      <c r="MWA1350" s="165"/>
      <c r="MWB1350" s="165"/>
      <c r="MWC1350" s="165"/>
      <c r="MWD1350" s="165"/>
      <c r="MWE1350" s="165"/>
      <c r="MWF1350" s="165"/>
      <c r="MWG1350" s="165"/>
      <c r="MWH1350" s="165"/>
      <c r="MWI1350" s="165"/>
      <c r="MWJ1350" s="165"/>
      <c r="MWK1350" s="165"/>
      <c r="MWL1350" s="165"/>
      <c r="MWM1350" s="165"/>
      <c r="MWN1350" s="165"/>
      <c r="MWO1350" s="165"/>
      <c r="MWP1350" s="165"/>
      <c r="MWQ1350" s="165"/>
      <c r="MWR1350" s="165"/>
      <c r="MWS1350" s="165"/>
      <c r="MWT1350" s="165"/>
      <c r="MWU1350" s="165"/>
      <c r="MWV1350" s="165"/>
      <c r="MWW1350" s="165"/>
      <c r="MWX1350" s="165"/>
      <c r="MWY1350" s="165"/>
      <c r="MWZ1350" s="165"/>
      <c r="MXA1350" s="165"/>
      <c r="MXB1350" s="165"/>
      <c r="MXC1350" s="165"/>
      <c r="MXD1350" s="165"/>
      <c r="MXE1350" s="165"/>
      <c r="MXF1350" s="165"/>
      <c r="MXG1350" s="165"/>
      <c r="MXH1350" s="165"/>
      <c r="MXI1350" s="165"/>
      <c r="MXJ1350" s="165"/>
      <c r="MXK1350" s="165"/>
      <c r="MXL1350" s="165"/>
      <c r="MXM1350" s="165"/>
      <c r="MXN1350" s="165"/>
      <c r="MXO1350" s="165"/>
      <c r="MXP1350" s="165"/>
      <c r="MXQ1350" s="165"/>
      <c r="MXR1350" s="165"/>
      <c r="MXS1350" s="165"/>
      <c r="MXT1350" s="165"/>
      <c r="MXU1350" s="165"/>
      <c r="MXV1350" s="165"/>
      <c r="MXW1350" s="165"/>
      <c r="MXX1350" s="165"/>
      <c r="MXY1350" s="165"/>
      <c r="MXZ1350" s="165"/>
      <c r="MYA1350" s="165"/>
      <c r="MYB1350" s="165"/>
      <c r="MYC1350" s="165"/>
      <c r="MYD1350" s="165"/>
      <c r="MYE1350" s="165"/>
      <c r="MYF1350" s="165"/>
      <c r="MYG1350" s="165"/>
      <c r="MYH1350" s="165"/>
      <c r="MYI1350" s="165"/>
      <c r="MYJ1350" s="165"/>
      <c r="MYK1350" s="165"/>
      <c r="MYL1350" s="165"/>
      <c r="MYM1350" s="165"/>
      <c r="MYN1350" s="165"/>
      <c r="MYO1350" s="165"/>
      <c r="MYP1350" s="165"/>
      <c r="MYQ1350" s="165"/>
      <c r="MYR1350" s="165"/>
      <c r="MYS1350" s="165"/>
      <c r="MYT1350" s="165"/>
      <c r="MYU1350" s="165"/>
      <c r="MYV1350" s="165"/>
      <c r="MYW1350" s="165"/>
      <c r="MYX1350" s="165"/>
      <c r="MYY1350" s="165"/>
      <c r="MYZ1350" s="165"/>
      <c r="MZA1350" s="165"/>
      <c r="MZB1350" s="165"/>
      <c r="MZC1350" s="165"/>
      <c r="MZD1350" s="165"/>
      <c r="MZE1350" s="165"/>
      <c r="MZF1350" s="165"/>
      <c r="MZG1350" s="165"/>
      <c r="MZH1350" s="165"/>
      <c r="MZI1350" s="165"/>
      <c r="MZJ1350" s="165"/>
      <c r="MZK1350" s="165"/>
      <c r="MZL1350" s="165"/>
      <c r="MZM1350" s="165"/>
      <c r="MZN1350" s="165"/>
      <c r="MZO1350" s="165"/>
      <c r="MZP1350" s="165"/>
      <c r="MZQ1350" s="165"/>
      <c r="MZR1350" s="165"/>
      <c r="MZS1350" s="165"/>
      <c r="MZT1350" s="165"/>
      <c r="MZU1350" s="165"/>
      <c r="MZV1350" s="165"/>
      <c r="MZW1350" s="165"/>
      <c r="MZX1350" s="165"/>
      <c r="MZY1350" s="165"/>
      <c r="MZZ1350" s="165"/>
      <c r="NAA1350" s="165"/>
      <c r="NAB1350" s="165"/>
      <c r="NAC1350" s="165"/>
      <c r="NAD1350" s="165"/>
      <c r="NAE1350" s="165"/>
      <c r="NAF1350" s="165"/>
      <c r="NAG1350" s="165"/>
      <c r="NAH1350" s="165"/>
      <c r="NAI1350" s="165"/>
      <c r="NAJ1350" s="165"/>
      <c r="NAK1350" s="165"/>
      <c r="NAL1350" s="165"/>
      <c r="NAM1350" s="165"/>
      <c r="NAN1350" s="165"/>
      <c r="NAO1350" s="165"/>
      <c r="NAP1350" s="165"/>
      <c r="NAQ1350" s="165"/>
      <c r="NAR1350" s="165"/>
      <c r="NAS1350" s="165"/>
      <c r="NAT1350" s="165"/>
      <c r="NAU1350" s="165"/>
      <c r="NAV1350" s="165"/>
      <c r="NAW1350" s="165"/>
      <c r="NAX1350" s="165"/>
      <c r="NAY1350" s="165"/>
      <c r="NAZ1350" s="165"/>
      <c r="NBA1350" s="165"/>
      <c r="NBB1350" s="165"/>
      <c r="NBC1350" s="165"/>
      <c r="NBD1350" s="165"/>
      <c r="NBE1350" s="165"/>
      <c r="NBF1350" s="165"/>
      <c r="NBG1350" s="165"/>
      <c r="NBH1350" s="165"/>
      <c r="NBI1350" s="165"/>
      <c r="NBJ1350" s="165"/>
      <c r="NBK1350" s="165"/>
      <c r="NBL1350" s="165"/>
      <c r="NBM1350" s="165"/>
      <c r="NBN1350" s="165"/>
      <c r="NBO1350" s="165"/>
      <c r="NBP1350" s="165"/>
      <c r="NBQ1350" s="165"/>
      <c r="NBR1350" s="165"/>
      <c r="NBS1350" s="165"/>
      <c r="NBT1350" s="165"/>
      <c r="NBU1350" s="165"/>
      <c r="NBV1350" s="165"/>
      <c r="NBW1350" s="165"/>
      <c r="NBX1350" s="165"/>
      <c r="NBY1350" s="165"/>
      <c r="NBZ1350" s="165"/>
      <c r="NCA1350" s="165"/>
      <c r="NCB1350" s="165"/>
      <c r="NCC1350" s="165"/>
      <c r="NCD1350" s="165"/>
      <c r="NCE1350" s="165"/>
      <c r="NCF1350" s="165"/>
      <c r="NCG1350" s="165"/>
      <c r="NCH1350" s="165"/>
      <c r="NCI1350" s="165"/>
      <c r="NCJ1350" s="165"/>
      <c r="NCK1350" s="165"/>
      <c r="NCL1350" s="165"/>
      <c r="NCM1350" s="165"/>
      <c r="NCN1350" s="165"/>
      <c r="NCO1350" s="165"/>
      <c r="NCP1350" s="165"/>
      <c r="NCQ1350" s="165"/>
      <c r="NCR1350" s="165"/>
      <c r="NCS1350" s="165"/>
      <c r="NCT1350" s="165"/>
      <c r="NCU1350" s="165"/>
      <c r="NCV1350" s="165"/>
      <c r="NCW1350" s="165"/>
      <c r="NCX1350" s="165"/>
      <c r="NCY1350" s="165"/>
      <c r="NCZ1350" s="165"/>
      <c r="NDA1350" s="165"/>
      <c r="NDB1350" s="165"/>
      <c r="NDC1350" s="165"/>
      <c r="NDD1350" s="165"/>
      <c r="NDE1350" s="165"/>
      <c r="NDF1350" s="165"/>
      <c r="NDG1350" s="165"/>
      <c r="NDH1350" s="165"/>
      <c r="NDI1350" s="165"/>
      <c r="NDJ1350" s="165"/>
      <c r="NDK1350" s="165"/>
      <c r="NDL1350" s="165"/>
      <c r="NDM1350" s="165"/>
      <c r="NDN1350" s="165"/>
      <c r="NDO1350" s="165"/>
      <c r="NDP1350" s="165"/>
      <c r="NDQ1350" s="165"/>
      <c r="NDR1350" s="165"/>
      <c r="NDS1350" s="165"/>
      <c r="NDT1350" s="165"/>
      <c r="NDU1350" s="165"/>
      <c r="NDV1350" s="165"/>
      <c r="NDW1350" s="165"/>
      <c r="NDX1350" s="165"/>
      <c r="NDY1350" s="165"/>
      <c r="NDZ1350" s="165"/>
      <c r="NEA1350" s="165"/>
      <c r="NEB1350" s="165"/>
      <c r="NEC1350" s="165"/>
      <c r="NED1350" s="165"/>
      <c r="NEE1350" s="165"/>
      <c r="NEF1350" s="165"/>
      <c r="NEG1350" s="165"/>
      <c r="NEH1350" s="165"/>
      <c r="NEI1350" s="165"/>
      <c r="NEJ1350" s="165"/>
      <c r="NEK1350" s="165"/>
      <c r="NEL1350" s="165"/>
      <c r="NEM1350" s="165"/>
      <c r="NEN1350" s="165"/>
      <c r="NEO1350" s="165"/>
      <c r="NEP1350" s="165"/>
      <c r="NEQ1350" s="165"/>
      <c r="NER1350" s="165"/>
      <c r="NES1350" s="165"/>
      <c r="NET1350" s="165"/>
      <c r="NEU1350" s="165"/>
      <c r="NEV1350" s="165"/>
      <c r="NEW1350" s="165"/>
      <c r="NEX1350" s="165"/>
      <c r="NEY1350" s="165"/>
      <c r="NEZ1350" s="165"/>
      <c r="NFA1350" s="165"/>
      <c r="NFB1350" s="165"/>
      <c r="NFC1350" s="165"/>
      <c r="NFD1350" s="165"/>
      <c r="NFE1350" s="165"/>
      <c r="NFF1350" s="165"/>
      <c r="NFG1350" s="165"/>
      <c r="NFH1350" s="165"/>
      <c r="NFI1350" s="165"/>
      <c r="NFJ1350" s="165"/>
      <c r="NFK1350" s="165"/>
      <c r="NFL1350" s="165"/>
      <c r="NFM1350" s="165"/>
      <c r="NFN1350" s="165"/>
      <c r="NFO1350" s="165"/>
      <c r="NFP1350" s="165"/>
      <c r="NFQ1350" s="165"/>
      <c r="NFR1350" s="165"/>
      <c r="NFS1350" s="165"/>
      <c r="NFT1350" s="165"/>
      <c r="NFU1350" s="165"/>
      <c r="NFV1350" s="165"/>
      <c r="NFW1350" s="165"/>
      <c r="NFX1350" s="165"/>
      <c r="NFY1350" s="165"/>
      <c r="NFZ1350" s="165"/>
      <c r="NGA1350" s="165"/>
      <c r="NGB1350" s="165"/>
      <c r="NGC1350" s="165"/>
      <c r="NGD1350" s="165"/>
      <c r="NGE1350" s="165"/>
      <c r="NGF1350" s="165"/>
      <c r="NGG1350" s="165"/>
      <c r="NGH1350" s="165"/>
      <c r="NGI1350" s="165"/>
      <c r="NGJ1350" s="165"/>
      <c r="NGK1350" s="165"/>
      <c r="NGL1350" s="165"/>
      <c r="NGM1350" s="165"/>
      <c r="NGN1350" s="165"/>
      <c r="NGO1350" s="165"/>
      <c r="NGP1350" s="165"/>
      <c r="NGQ1350" s="165"/>
      <c r="NGR1350" s="165"/>
      <c r="NGS1350" s="165"/>
      <c r="NGT1350" s="165"/>
      <c r="NGU1350" s="165"/>
      <c r="NGV1350" s="165"/>
      <c r="NGW1350" s="165"/>
      <c r="NGX1350" s="165"/>
      <c r="NGY1350" s="165"/>
      <c r="NGZ1350" s="165"/>
      <c r="NHA1350" s="165"/>
      <c r="NHB1350" s="165"/>
      <c r="NHC1350" s="165"/>
      <c r="NHD1350" s="165"/>
      <c r="NHE1350" s="165"/>
      <c r="NHF1350" s="165"/>
      <c r="NHG1350" s="165"/>
      <c r="NHH1350" s="165"/>
      <c r="NHI1350" s="165"/>
      <c r="NHJ1350" s="165"/>
      <c r="NHK1350" s="165"/>
      <c r="NHL1350" s="165"/>
      <c r="NHM1350" s="165"/>
      <c r="NHN1350" s="165"/>
      <c r="NHO1350" s="165"/>
      <c r="NHP1350" s="165"/>
      <c r="NHQ1350" s="165"/>
      <c r="NHR1350" s="165"/>
      <c r="NHS1350" s="165"/>
      <c r="NHT1350" s="165"/>
      <c r="NHU1350" s="165"/>
      <c r="NHV1350" s="165"/>
      <c r="NHW1350" s="165"/>
      <c r="NHX1350" s="165"/>
      <c r="NHY1350" s="165"/>
      <c r="NHZ1350" s="165"/>
      <c r="NIA1350" s="165"/>
      <c r="NIB1350" s="165"/>
      <c r="NIC1350" s="165"/>
      <c r="NID1350" s="165"/>
      <c r="NIE1350" s="165"/>
      <c r="NIF1350" s="165"/>
      <c r="NIG1350" s="165"/>
      <c r="NIH1350" s="165"/>
      <c r="NII1350" s="165"/>
      <c r="NIJ1350" s="165"/>
      <c r="NIK1350" s="165"/>
      <c r="NIL1350" s="165"/>
      <c r="NIM1350" s="165"/>
      <c r="NIN1350" s="165"/>
      <c r="NIO1350" s="165"/>
      <c r="NIP1350" s="165"/>
      <c r="NIQ1350" s="165"/>
      <c r="NIR1350" s="165"/>
      <c r="NIS1350" s="165"/>
      <c r="NIT1350" s="165"/>
      <c r="NIU1350" s="165"/>
      <c r="NIV1350" s="165"/>
      <c r="NIW1350" s="165"/>
      <c r="NIX1350" s="165"/>
      <c r="NIY1350" s="165"/>
      <c r="NIZ1350" s="165"/>
      <c r="NJA1350" s="165"/>
      <c r="NJB1350" s="165"/>
      <c r="NJC1350" s="165"/>
      <c r="NJD1350" s="165"/>
      <c r="NJE1350" s="165"/>
      <c r="NJF1350" s="165"/>
      <c r="NJG1350" s="165"/>
      <c r="NJH1350" s="165"/>
      <c r="NJI1350" s="165"/>
      <c r="NJJ1350" s="165"/>
      <c r="NJK1350" s="165"/>
      <c r="NJL1350" s="165"/>
      <c r="NJM1350" s="165"/>
      <c r="NJN1350" s="165"/>
      <c r="NJO1350" s="165"/>
      <c r="NJP1350" s="165"/>
      <c r="NJQ1350" s="165"/>
      <c r="NJR1350" s="165"/>
      <c r="NJS1350" s="165"/>
      <c r="NJT1350" s="165"/>
      <c r="NJU1350" s="165"/>
      <c r="NJV1350" s="165"/>
      <c r="NJW1350" s="165"/>
      <c r="NJX1350" s="165"/>
      <c r="NJY1350" s="165"/>
      <c r="NJZ1350" s="165"/>
      <c r="NKA1350" s="165"/>
      <c r="NKB1350" s="165"/>
      <c r="NKC1350" s="165"/>
      <c r="NKD1350" s="165"/>
      <c r="NKE1350" s="165"/>
      <c r="NKF1350" s="165"/>
      <c r="NKG1350" s="165"/>
      <c r="NKH1350" s="165"/>
      <c r="NKI1350" s="165"/>
      <c r="NKJ1350" s="165"/>
      <c r="NKK1350" s="165"/>
      <c r="NKL1350" s="165"/>
      <c r="NKM1350" s="165"/>
      <c r="NKN1350" s="165"/>
      <c r="NKO1350" s="165"/>
      <c r="NKP1350" s="165"/>
      <c r="NKQ1350" s="165"/>
      <c r="NKR1350" s="165"/>
      <c r="NKS1350" s="165"/>
      <c r="NKT1350" s="165"/>
      <c r="NKU1350" s="165"/>
      <c r="NKV1350" s="165"/>
      <c r="NKW1350" s="165"/>
      <c r="NKX1350" s="165"/>
      <c r="NKY1350" s="165"/>
      <c r="NKZ1350" s="165"/>
      <c r="NLA1350" s="165"/>
      <c r="NLB1350" s="165"/>
      <c r="NLC1350" s="165"/>
      <c r="NLD1350" s="165"/>
      <c r="NLE1350" s="165"/>
      <c r="NLF1350" s="165"/>
      <c r="NLG1350" s="165"/>
      <c r="NLH1350" s="165"/>
      <c r="NLI1350" s="165"/>
      <c r="NLJ1350" s="165"/>
      <c r="NLK1350" s="165"/>
      <c r="NLL1350" s="165"/>
      <c r="NLM1350" s="165"/>
      <c r="NLN1350" s="165"/>
      <c r="NLO1350" s="165"/>
      <c r="NLP1350" s="165"/>
      <c r="NLQ1350" s="165"/>
      <c r="NLR1350" s="165"/>
      <c r="NLS1350" s="165"/>
      <c r="NLT1350" s="165"/>
      <c r="NLU1350" s="165"/>
      <c r="NLV1350" s="165"/>
      <c r="NLW1350" s="165"/>
      <c r="NLX1350" s="165"/>
      <c r="NLY1350" s="165"/>
      <c r="NLZ1350" s="165"/>
      <c r="NMA1350" s="165"/>
      <c r="NMB1350" s="165"/>
      <c r="NMC1350" s="165"/>
      <c r="NMD1350" s="165"/>
      <c r="NME1350" s="165"/>
      <c r="NMF1350" s="165"/>
      <c r="NMG1350" s="165"/>
      <c r="NMH1350" s="165"/>
      <c r="NMI1350" s="165"/>
      <c r="NMJ1350" s="165"/>
      <c r="NMK1350" s="165"/>
      <c r="NML1350" s="165"/>
      <c r="NMM1350" s="165"/>
      <c r="NMN1350" s="165"/>
      <c r="NMO1350" s="165"/>
      <c r="NMP1350" s="165"/>
      <c r="NMQ1350" s="165"/>
      <c r="NMR1350" s="165"/>
      <c r="NMS1350" s="165"/>
      <c r="NMT1350" s="165"/>
      <c r="NMU1350" s="165"/>
      <c r="NMV1350" s="165"/>
      <c r="NMW1350" s="165"/>
      <c r="NMX1350" s="165"/>
      <c r="NMY1350" s="165"/>
      <c r="NMZ1350" s="165"/>
      <c r="NNA1350" s="165"/>
      <c r="NNB1350" s="165"/>
      <c r="NNC1350" s="165"/>
      <c r="NND1350" s="165"/>
      <c r="NNE1350" s="165"/>
      <c r="NNF1350" s="165"/>
      <c r="NNG1350" s="165"/>
      <c r="NNH1350" s="165"/>
      <c r="NNI1350" s="165"/>
      <c r="NNJ1350" s="165"/>
      <c r="NNK1350" s="165"/>
      <c r="NNL1350" s="165"/>
      <c r="NNM1350" s="165"/>
      <c r="NNN1350" s="165"/>
      <c r="NNO1350" s="165"/>
      <c r="NNP1350" s="165"/>
      <c r="NNQ1350" s="165"/>
      <c r="NNR1350" s="165"/>
      <c r="NNS1350" s="165"/>
      <c r="NNT1350" s="165"/>
      <c r="NNU1350" s="165"/>
      <c r="NNV1350" s="165"/>
      <c r="NNW1350" s="165"/>
      <c r="NNX1350" s="165"/>
      <c r="NNY1350" s="165"/>
      <c r="NNZ1350" s="165"/>
      <c r="NOA1350" s="165"/>
      <c r="NOB1350" s="165"/>
      <c r="NOC1350" s="165"/>
      <c r="NOD1350" s="165"/>
      <c r="NOE1350" s="165"/>
      <c r="NOF1350" s="165"/>
      <c r="NOG1350" s="165"/>
      <c r="NOH1350" s="165"/>
      <c r="NOI1350" s="165"/>
      <c r="NOJ1350" s="165"/>
      <c r="NOK1350" s="165"/>
      <c r="NOL1350" s="165"/>
      <c r="NOM1350" s="165"/>
      <c r="NON1350" s="165"/>
      <c r="NOO1350" s="165"/>
      <c r="NOP1350" s="165"/>
      <c r="NOQ1350" s="165"/>
      <c r="NOR1350" s="165"/>
      <c r="NOS1350" s="165"/>
      <c r="NOT1350" s="165"/>
      <c r="NOU1350" s="165"/>
      <c r="NOV1350" s="165"/>
      <c r="NOW1350" s="165"/>
      <c r="NOX1350" s="165"/>
      <c r="NOY1350" s="165"/>
      <c r="NOZ1350" s="165"/>
      <c r="NPA1350" s="165"/>
      <c r="NPB1350" s="165"/>
      <c r="NPC1350" s="165"/>
      <c r="NPD1350" s="165"/>
      <c r="NPE1350" s="165"/>
      <c r="NPF1350" s="165"/>
      <c r="NPG1350" s="165"/>
      <c r="NPH1350" s="165"/>
      <c r="NPI1350" s="165"/>
      <c r="NPJ1350" s="165"/>
      <c r="NPK1350" s="165"/>
      <c r="NPL1350" s="165"/>
      <c r="NPM1350" s="165"/>
      <c r="NPN1350" s="165"/>
      <c r="NPO1350" s="165"/>
      <c r="NPP1350" s="165"/>
      <c r="NPQ1350" s="165"/>
      <c r="NPR1350" s="165"/>
      <c r="NPS1350" s="165"/>
      <c r="NPT1350" s="165"/>
      <c r="NPU1350" s="165"/>
      <c r="NPV1350" s="165"/>
      <c r="NPW1350" s="165"/>
      <c r="NPX1350" s="165"/>
      <c r="NPY1350" s="165"/>
      <c r="NPZ1350" s="165"/>
      <c r="NQA1350" s="165"/>
      <c r="NQB1350" s="165"/>
      <c r="NQC1350" s="165"/>
      <c r="NQD1350" s="165"/>
      <c r="NQE1350" s="165"/>
      <c r="NQF1350" s="165"/>
      <c r="NQG1350" s="165"/>
      <c r="NQH1350" s="165"/>
      <c r="NQI1350" s="165"/>
      <c r="NQJ1350" s="165"/>
      <c r="NQK1350" s="165"/>
      <c r="NQL1350" s="165"/>
      <c r="NQM1350" s="165"/>
      <c r="NQN1350" s="165"/>
      <c r="NQO1350" s="165"/>
      <c r="NQP1350" s="165"/>
      <c r="NQQ1350" s="165"/>
      <c r="NQR1350" s="165"/>
      <c r="NQS1350" s="165"/>
      <c r="NQT1350" s="165"/>
      <c r="NQU1350" s="165"/>
      <c r="NQV1350" s="165"/>
      <c r="NQW1350" s="165"/>
      <c r="NQX1350" s="165"/>
      <c r="NQY1350" s="165"/>
      <c r="NQZ1350" s="165"/>
      <c r="NRA1350" s="165"/>
      <c r="NRB1350" s="165"/>
      <c r="NRC1350" s="165"/>
      <c r="NRD1350" s="165"/>
      <c r="NRE1350" s="165"/>
      <c r="NRF1350" s="165"/>
      <c r="NRG1350" s="165"/>
      <c r="NRH1350" s="165"/>
      <c r="NRI1350" s="165"/>
      <c r="NRJ1350" s="165"/>
      <c r="NRK1350" s="165"/>
      <c r="NRL1350" s="165"/>
      <c r="NRM1350" s="165"/>
      <c r="NRN1350" s="165"/>
      <c r="NRO1350" s="165"/>
      <c r="NRP1350" s="165"/>
      <c r="NRQ1350" s="165"/>
      <c r="NRR1350" s="165"/>
      <c r="NRS1350" s="165"/>
      <c r="NRT1350" s="165"/>
      <c r="NRU1350" s="165"/>
      <c r="NRV1350" s="165"/>
      <c r="NRW1350" s="165"/>
      <c r="NRX1350" s="165"/>
      <c r="NRY1350" s="165"/>
      <c r="NRZ1350" s="165"/>
      <c r="NSA1350" s="165"/>
      <c r="NSB1350" s="165"/>
      <c r="NSC1350" s="165"/>
      <c r="NSD1350" s="165"/>
      <c r="NSE1350" s="165"/>
      <c r="NSF1350" s="165"/>
      <c r="NSG1350" s="165"/>
      <c r="NSH1350" s="165"/>
      <c r="NSI1350" s="165"/>
      <c r="NSJ1350" s="165"/>
      <c r="NSK1350" s="165"/>
      <c r="NSL1350" s="165"/>
      <c r="NSM1350" s="165"/>
      <c r="NSN1350" s="165"/>
      <c r="NSO1350" s="165"/>
      <c r="NSP1350" s="165"/>
      <c r="NSQ1350" s="165"/>
      <c r="NSR1350" s="165"/>
      <c r="NSS1350" s="165"/>
      <c r="NST1350" s="165"/>
      <c r="NSU1350" s="165"/>
      <c r="NSV1350" s="165"/>
      <c r="NSW1350" s="165"/>
      <c r="NSX1350" s="165"/>
      <c r="NSY1350" s="165"/>
      <c r="NSZ1350" s="165"/>
      <c r="NTA1350" s="165"/>
      <c r="NTB1350" s="165"/>
      <c r="NTC1350" s="165"/>
      <c r="NTD1350" s="165"/>
      <c r="NTE1350" s="165"/>
      <c r="NTF1350" s="165"/>
      <c r="NTG1350" s="165"/>
      <c r="NTH1350" s="165"/>
      <c r="NTI1350" s="165"/>
      <c r="NTJ1350" s="165"/>
      <c r="NTK1350" s="165"/>
      <c r="NTL1350" s="165"/>
      <c r="NTM1350" s="165"/>
      <c r="NTN1350" s="165"/>
      <c r="NTO1350" s="165"/>
      <c r="NTP1350" s="165"/>
      <c r="NTQ1350" s="165"/>
      <c r="NTR1350" s="165"/>
      <c r="NTS1350" s="165"/>
      <c r="NTT1350" s="165"/>
      <c r="NTU1350" s="165"/>
      <c r="NTV1350" s="165"/>
      <c r="NTW1350" s="165"/>
      <c r="NTX1350" s="165"/>
      <c r="NTY1350" s="165"/>
      <c r="NTZ1350" s="165"/>
      <c r="NUA1350" s="165"/>
      <c r="NUB1350" s="165"/>
      <c r="NUC1350" s="165"/>
      <c r="NUD1350" s="165"/>
      <c r="NUE1350" s="165"/>
      <c r="NUF1350" s="165"/>
      <c r="NUG1350" s="165"/>
      <c r="NUH1350" s="165"/>
      <c r="NUI1350" s="165"/>
      <c r="NUJ1350" s="165"/>
      <c r="NUK1350" s="165"/>
      <c r="NUL1350" s="165"/>
      <c r="NUM1350" s="165"/>
      <c r="NUN1350" s="165"/>
      <c r="NUO1350" s="165"/>
      <c r="NUP1350" s="165"/>
      <c r="NUQ1350" s="165"/>
      <c r="NUR1350" s="165"/>
      <c r="NUS1350" s="165"/>
      <c r="NUT1350" s="165"/>
      <c r="NUU1350" s="165"/>
      <c r="NUV1350" s="165"/>
      <c r="NUW1350" s="165"/>
      <c r="NUX1350" s="165"/>
      <c r="NUY1350" s="165"/>
      <c r="NUZ1350" s="165"/>
      <c r="NVA1350" s="165"/>
      <c r="NVB1350" s="165"/>
      <c r="NVC1350" s="165"/>
      <c r="NVD1350" s="165"/>
      <c r="NVE1350" s="165"/>
      <c r="NVF1350" s="165"/>
      <c r="NVG1350" s="165"/>
      <c r="NVH1350" s="165"/>
      <c r="NVI1350" s="165"/>
      <c r="NVJ1350" s="165"/>
      <c r="NVK1350" s="165"/>
      <c r="NVL1350" s="165"/>
      <c r="NVM1350" s="165"/>
      <c r="NVN1350" s="165"/>
      <c r="NVO1350" s="165"/>
      <c r="NVP1350" s="165"/>
      <c r="NVQ1350" s="165"/>
      <c r="NVR1350" s="165"/>
      <c r="NVS1350" s="165"/>
      <c r="NVT1350" s="165"/>
      <c r="NVU1350" s="165"/>
      <c r="NVV1350" s="165"/>
      <c r="NVW1350" s="165"/>
      <c r="NVX1350" s="165"/>
      <c r="NVY1350" s="165"/>
      <c r="NVZ1350" s="165"/>
      <c r="NWA1350" s="165"/>
      <c r="NWB1350" s="165"/>
      <c r="NWC1350" s="165"/>
      <c r="NWD1350" s="165"/>
      <c r="NWE1350" s="165"/>
      <c r="NWF1350" s="165"/>
      <c r="NWG1350" s="165"/>
      <c r="NWH1350" s="165"/>
      <c r="NWI1350" s="165"/>
      <c r="NWJ1350" s="165"/>
      <c r="NWK1350" s="165"/>
      <c r="NWL1350" s="165"/>
      <c r="NWM1350" s="165"/>
      <c r="NWN1350" s="165"/>
      <c r="NWO1350" s="165"/>
      <c r="NWP1350" s="165"/>
      <c r="NWQ1350" s="165"/>
      <c r="NWR1350" s="165"/>
      <c r="NWS1350" s="165"/>
      <c r="NWT1350" s="165"/>
      <c r="NWU1350" s="165"/>
      <c r="NWV1350" s="165"/>
      <c r="NWW1350" s="165"/>
      <c r="NWX1350" s="165"/>
      <c r="NWY1350" s="165"/>
      <c r="NWZ1350" s="165"/>
      <c r="NXA1350" s="165"/>
      <c r="NXB1350" s="165"/>
      <c r="NXC1350" s="165"/>
      <c r="NXD1350" s="165"/>
      <c r="NXE1350" s="165"/>
      <c r="NXF1350" s="165"/>
      <c r="NXG1350" s="165"/>
      <c r="NXH1350" s="165"/>
      <c r="NXI1350" s="165"/>
      <c r="NXJ1350" s="165"/>
      <c r="NXK1350" s="165"/>
      <c r="NXL1350" s="165"/>
      <c r="NXM1350" s="165"/>
      <c r="NXN1350" s="165"/>
      <c r="NXO1350" s="165"/>
      <c r="NXP1350" s="165"/>
      <c r="NXQ1350" s="165"/>
      <c r="NXR1350" s="165"/>
      <c r="NXS1350" s="165"/>
      <c r="NXT1350" s="165"/>
      <c r="NXU1350" s="165"/>
      <c r="NXV1350" s="165"/>
      <c r="NXW1350" s="165"/>
      <c r="NXX1350" s="165"/>
      <c r="NXY1350" s="165"/>
      <c r="NXZ1350" s="165"/>
      <c r="NYA1350" s="165"/>
      <c r="NYB1350" s="165"/>
      <c r="NYC1350" s="165"/>
      <c r="NYD1350" s="165"/>
      <c r="NYE1350" s="165"/>
      <c r="NYF1350" s="165"/>
      <c r="NYG1350" s="165"/>
      <c r="NYH1350" s="165"/>
      <c r="NYI1350" s="165"/>
      <c r="NYJ1350" s="165"/>
      <c r="NYK1350" s="165"/>
      <c r="NYL1350" s="165"/>
      <c r="NYM1350" s="165"/>
      <c r="NYN1350" s="165"/>
      <c r="NYO1350" s="165"/>
      <c r="NYP1350" s="165"/>
      <c r="NYQ1350" s="165"/>
      <c r="NYR1350" s="165"/>
      <c r="NYS1350" s="165"/>
      <c r="NYT1350" s="165"/>
      <c r="NYU1350" s="165"/>
      <c r="NYV1350" s="165"/>
      <c r="NYW1350" s="165"/>
      <c r="NYX1350" s="165"/>
      <c r="NYY1350" s="165"/>
      <c r="NYZ1350" s="165"/>
      <c r="NZA1350" s="165"/>
      <c r="NZB1350" s="165"/>
      <c r="NZC1350" s="165"/>
      <c r="NZD1350" s="165"/>
      <c r="NZE1350" s="165"/>
      <c r="NZF1350" s="165"/>
      <c r="NZG1350" s="165"/>
      <c r="NZH1350" s="165"/>
      <c r="NZI1350" s="165"/>
      <c r="NZJ1350" s="165"/>
      <c r="NZK1350" s="165"/>
      <c r="NZL1350" s="165"/>
      <c r="NZM1350" s="165"/>
      <c r="NZN1350" s="165"/>
      <c r="NZO1350" s="165"/>
      <c r="NZP1350" s="165"/>
      <c r="NZQ1350" s="165"/>
      <c r="NZR1350" s="165"/>
      <c r="NZS1350" s="165"/>
      <c r="NZT1350" s="165"/>
      <c r="NZU1350" s="165"/>
      <c r="NZV1350" s="165"/>
      <c r="NZW1350" s="165"/>
      <c r="NZX1350" s="165"/>
      <c r="NZY1350" s="165"/>
      <c r="NZZ1350" s="165"/>
      <c r="OAA1350" s="165"/>
      <c r="OAB1350" s="165"/>
      <c r="OAC1350" s="165"/>
      <c r="OAD1350" s="165"/>
      <c r="OAE1350" s="165"/>
      <c r="OAF1350" s="165"/>
      <c r="OAG1350" s="165"/>
      <c r="OAH1350" s="165"/>
      <c r="OAI1350" s="165"/>
      <c r="OAJ1350" s="165"/>
      <c r="OAK1350" s="165"/>
      <c r="OAL1350" s="165"/>
      <c r="OAM1350" s="165"/>
      <c r="OAN1350" s="165"/>
      <c r="OAO1350" s="165"/>
      <c r="OAP1350" s="165"/>
      <c r="OAQ1350" s="165"/>
      <c r="OAR1350" s="165"/>
      <c r="OAS1350" s="165"/>
      <c r="OAT1350" s="165"/>
      <c r="OAU1350" s="165"/>
      <c r="OAV1350" s="165"/>
      <c r="OAW1350" s="165"/>
      <c r="OAX1350" s="165"/>
      <c r="OAY1350" s="165"/>
      <c r="OAZ1350" s="165"/>
      <c r="OBA1350" s="165"/>
      <c r="OBB1350" s="165"/>
      <c r="OBC1350" s="165"/>
      <c r="OBD1350" s="165"/>
      <c r="OBE1350" s="165"/>
      <c r="OBF1350" s="165"/>
      <c r="OBG1350" s="165"/>
      <c r="OBH1350" s="165"/>
      <c r="OBI1350" s="165"/>
      <c r="OBJ1350" s="165"/>
      <c r="OBK1350" s="165"/>
      <c r="OBL1350" s="165"/>
      <c r="OBM1350" s="165"/>
      <c r="OBN1350" s="165"/>
      <c r="OBO1350" s="165"/>
      <c r="OBP1350" s="165"/>
      <c r="OBQ1350" s="165"/>
      <c r="OBR1350" s="165"/>
      <c r="OBS1350" s="165"/>
      <c r="OBT1350" s="165"/>
      <c r="OBU1350" s="165"/>
      <c r="OBV1350" s="165"/>
      <c r="OBW1350" s="165"/>
      <c r="OBX1350" s="165"/>
      <c r="OBY1350" s="165"/>
      <c r="OBZ1350" s="165"/>
      <c r="OCA1350" s="165"/>
      <c r="OCB1350" s="165"/>
      <c r="OCC1350" s="165"/>
      <c r="OCD1350" s="165"/>
      <c r="OCE1350" s="165"/>
      <c r="OCF1350" s="165"/>
      <c r="OCG1350" s="165"/>
      <c r="OCH1350" s="165"/>
      <c r="OCI1350" s="165"/>
      <c r="OCJ1350" s="165"/>
      <c r="OCK1350" s="165"/>
      <c r="OCL1350" s="165"/>
      <c r="OCM1350" s="165"/>
      <c r="OCN1350" s="165"/>
      <c r="OCO1350" s="165"/>
      <c r="OCP1350" s="165"/>
      <c r="OCQ1350" s="165"/>
      <c r="OCR1350" s="165"/>
      <c r="OCS1350" s="165"/>
      <c r="OCT1350" s="165"/>
      <c r="OCU1350" s="165"/>
      <c r="OCV1350" s="165"/>
      <c r="OCW1350" s="165"/>
      <c r="OCX1350" s="165"/>
      <c r="OCY1350" s="165"/>
      <c r="OCZ1350" s="165"/>
      <c r="ODA1350" s="165"/>
      <c r="ODB1350" s="165"/>
      <c r="ODC1350" s="165"/>
      <c r="ODD1350" s="165"/>
      <c r="ODE1350" s="165"/>
      <c r="ODF1350" s="165"/>
      <c r="ODG1350" s="165"/>
      <c r="ODH1350" s="165"/>
      <c r="ODI1350" s="165"/>
      <c r="ODJ1350" s="165"/>
      <c r="ODK1350" s="165"/>
      <c r="ODL1350" s="165"/>
      <c r="ODM1350" s="165"/>
      <c r="ODN1350" s="165"/>
      <c r="ODO1350" s="165"/>
      <c r="ODP1350" s="165"/>
      <c r="ODQ1350" s="165"/>
      <c r="ODR1350" s="165"/>
      <c r="ODS1350" s="165"/>
      <c r="ODT1350" s="165"/>
      <c r="ODU1350" s="165"/>
      <c r="ODV1350" s="165"/>
      <c r="ODW1350" s="165"/>
      <c r="ODX1350" s="165"/>
      <c r="ODY1350" s="165"/>
      <c r="ODZ1350" s="165"/>
      <c r="OEA1350" s="165"/>
      <c r="OEB1350" s="165"/>
      <c r="OEC1350" s="165"/>
      <c r="OED1350" s="165"/>
      <c r="OEE1350" s="165"/>
      <c r="OEF1350" s="165"/>
      <c r="OEG1350" s="165"/>
      <c r="OEH1350" s="165"/>
      <c r="OEI1350" s="165"/>
      <c r="OEJ1350" s="165"/>
      <c r="OEK1350" s="165"/>
      <c r="OEL1350" s="165"/>
      <c r="OEM1350" s="165"/>
      <c r="OEN1350" s="165"/>
      <c r="OEO1350" s="165"/>
      <c r="OEP1350" s="165"/>
      <c r="OEQ1350" s="165"/>
      <c r="OER1350" s="165"/>
      <c r="OES1350" s="165"/>
      <c r="OET1350" s="165"/>
      <c r="OEU1350" s="165"/>
      <c r="OEV1350" s="165"/>
      <c r="OEW1350" s="165"/>
      <c r="OEX1350" s="165"/>
      <c r="OEY1350" s="165"/>
      <c r="OEZ1350" s="165"/>
      <c r="OFA1350" s="165"/>
      <c r="OFB1350" s="165"/>
      <c r="OFC1350" s="165"/>
      <c r="OFD1350" s="165"/>
      <c r="OFE1350" s="165"/>
      <c r="OFF1350" s="165"/>
      <c r="OFG1350" s="165"/>
      <c r="OFH1350" s="165"/>
      <c r="OFI1350" s="165"/>
      <c r="OFJ1350" s="165"/>
      <c r="OFK1350" s="165"/>
      <c r="OFL1350" s="165"/>
      <c r="OFM1350" s="165"/>
      <c r="OFN1350" s="165"/>
      <c r="OFO1350" s="165"/>
      <c r="OFP1350" s="165"/>
      <c r="OFQ1350" s="165"/>
      <c r="OFR1350" s="165"/>
      <c r="OFS1350" s="165"/>
      <c r="OFT1350" s="165"/>
      <c r="OFU1350" s="165"/>
      <c r="OFV1350" s="165"/>
      <c r="OFW1350" s="165"/>
      <c r="OFX1350" s="165"/>
      <c r="OFY1350" s="165"/>
      <c r="OFZ1350" s="165"/>
      <c r="OGA1350" s="165"/>
      <c r="OGB1350" s="165"/>
      <c r="OGC1350" s="165"/>
      <c r="OGD1350" s="165"/>
      <c r="OGE1350" s="165"/>
      <c r="OGF1350" s="165"/>
      <c r="OGG1350" s="165"/>
      <c r="OGH1350" s="165"/>
      <c r="OGI1350" s="165"/>
      <c r="OGJ1350" s="165"/>
      <c r="OGK1350" s="165"/>
      <c r="OGL1350" s="165"/>
      <c r="OGM1350" s="165"/>
      <c r="OGN1350" s="165"/>
      <c r="OGO1350" s="165"/>
      <c r="OGP1350" s="165"/>
      <c r="OGQ1350" s="165"/>
      <c r="OGR1350" s="165"/>
      <c r="OGS1350" s="165"/>
      <c r="OGT1350" s="165"/>
      <c r="OGU1350" s="165"/>
      <c r="OGV1350" s="165"/>
      <c r="OGW1350" s="165"/>
      <c r="OGX1350" s="165"/>
      <c r="OGY1350" s="165"/>
      <c r="OGZ1350" s="165"/>
      <c r="OHA1350" s="165"/>
      <c r="OHB1350" s="165"/>
      <c r="OHC1350" s="165"/>
      <c r="OHD1350" s="165"/>
      <c r="OHE1350" s="165"/>
      <c r="OHF1350" s="165"/>
      <c r="OHG1350" s="165"/>
      <c r="OHH1350" s="165"/>
      <c r="OHI1350" s="165"/>
      <c r="OHJ1350" s="165"/>
      <c r="OHK1350" s="165"/>
      <c r="OHL1350" s="165"/>
      <c r="OHM1350" s="165"/>
      <c r="OHN1350" s="165"/>
      <c r="OHO1350" s="165"/>
      <c r="OHP1350" s="165"/>
      <c r="OHQ1350" s="165"/>
      <c r="OHR1350" s="165"/>
      <c r="OHS1350" s="165"/>
      <c r="OHT1350" s="165"/>
      <c r="OHU1350" s="165"/>
      <c r="OHV1350" s="165"/>
      <c r="OHW1350" s="165"/>
      <c r="OHX1350" s="165"/>
      <c r="OHY1350" s="165"/>
      <c r="OHZ1350" s="165"/>
      <c r="OIA1350" s="165"/>
      <c r="OIB1350" s="165"/>
      <c r="OIC1350" s="165"/>
      <c r="OID1350" s="165"/>
      <c r="OIE1350" s="165"/>
      <c r="OIF1350" s="165"/>
      <c r="OIG1350" s="165"/>
      <c r="OIH1350" s="165"/>
      <c r="OII1350" s="165"/>
      <c r="OIJ1350" s="165"/>
      <c r="OIK1350" s="165"/>
      <c r="OIL1350" s="165"/>
      <c r="OIM1350" s="165"/>
      <c r="OIN1350" s="165"/>
      <c r="OIO1350" s="165"/>
      <c r="OIP1350" s="165"/>
      <c r="OIQ1350" s="165"/>
      <c r="OIR1350" s="165"/>
      <c r="OIS1350" s="165"/>
      <c r="OIT1350" s="165"/>
      <c r="OIU1350" s="165"/>
      <c r="OIV1350" s="165"/>
      <c r="OIW1350" s="165"/>
      <c r="OIX1350" s="165"/>
      <c r="OIY1350" s="165"/>
      <c r="OIZ1350" s="165"/>
      <c r="OJA1350" s="165"/>
      <c r="OJB1350" s="165"/>
      <c r="OJC1350" s="165"/>
      <c r="OJD1350" s="165"/>
      <c r="OJE1350" s="165"/>
      <c r="OJF1350" s="165"/>
      <c r="OJG1350" s="165"/>
      <c r="OJH1350" s="165"/>
      <c r="OJI1350" s="165"/>
      <c r="OJJ1350" s="165"/>
      <c r="OJK1350" s="165"/>
      <c r="OJL1350" s="165"/>
      <c r="OJM1350" s="165"/>
      <c r="OJN1350" s="165"/>
      <c r="OJO1350" s="165"/>
      <c r="OJP1350" s="165"/>
      <c r="OJQ1350" s="165"/>
      <c r="OJR1350" s="165"/>
      <c r="OJS1350" s="165"/>
      <c r="OJT1350" s="165"/>
      <c r="OJU1350" s="165"/>
      <c r="OJV1350" s="165"/>
      <c r="OJW1350" s="165"/>
      <c r="OJX1350" s="165"/>
      <c r="OJY1350" s="165"/>
      <c r="OJZ1350" s="165"/>
      <c r="OKA1350" s="165"/>
      <c r="OKB1350" s="165"/>
      <c r="OKC1350" s="165"/>
      <c r="OKD1350" s="165"/>
      <c r="OKE1350" s="165"/>
      <c r="OKF1350" s="165"/>
      <c r="OKG1350" s="165"/>
      <c r="OKH1350" s="165"/>
      <c r="OKI1350" s="165"/>
      <c r="OKJ1350" s="165"/>
      <c r="OKK1350" s="165"/>
      <c r="OKL1350" s="165"/>
      <c r="OKM1350" s="165"/>
      <c r="OKN1350" s="165"/>
      <c r="OKO1350" s="165"/>
      <c r="OKP1350" s="165"/>
      <c r="OKQ1350" s="165"/>
      <c r="OKR1350" s="165"/>
      <c r="OKS1350" s="165"/>
      <c r="OKT1350" s="165"/>
      <c r="OKU1350" s="165"/>
      <c r="OKV1350" s="165"/>
      <c r="OKW1350" s="165"/>
      <c r="OKX1350" s="165"/>
      <c r="OKY1350" s="165"/>
      <c r="OKZ1350" s="165"/>
      <c r="OLA1350" s="165"/>
      <c r="OLB1350" s="165"/>
      <c r="OLC1350" s="165"/>
      <c r="OLD1350" s="165"/>
      <c r="OLE1350" s="165"/>
      <c r="OLF1350" s="165"/>
      <c r="OLG1350" s="165"/>
      <c r="OLH1350" s="165"/>
      <c r="OLI1350" s="165"/>
      <c r="OLJ1350" s="165"/>
      <c r="OLK1350" s="165"/>
      <c r="OLL1350" s="165"/>
      <c r="OLM1350" s="165"/>
      <c r="OLN1350" s="165"/>
      <c r="OLO1350" s="165"/>
      <c r="OLP1350" s="165"/>
      <c r="OLQ1350" s="165"/>
      <c r="OLR1350" s="165"/>
      <c r="OLS1350" s="165"/>
      <c r="OLT1350" s="165"/>
      <c r="OLU1350" s="165"/>
      <c r="OLV1350" s="165"/>
      <c r="OLW1350" s="165"/>
      <c r="OLX1350" s="165"/>
      <c r="OLY1350" s="165"/>
      <c r="OLZ1350" s="165"/>
      <c r="OMA1350" s="165"/>
      <c r="OMB1350" s="165"/>
      <c r="OMC1350" s="165"/>
      <c r="OMD1350" s="165"/>
      <c r="OME1350" s="165"/>
      <c r="OMF1350" s="165"/>
      <c r="OMG1350" s="165"/>
      <c r="OMH1350" s="165"/>
      <c r="OMI1350" s="165"/>
      <c r="OMJ1350" s="165"/>
      <c r="OMK1350" s="165"/>
      <c r="OML1350" s="165"/>
      <c r="OMM1350" s="165"/>
      <c r="OMN1350" s="165"/>
      <c r="OMO1350" s="165"/>
      <c r="OMP1350" s="165"/>
      <c r="OMQ1350" s="165"/>
      <c r="OMR1350" s="165"/>
      <c r="OMS1350" s="165"/>
      <c r="OMT1350" s="165"/>
      <c r="OMU1350" s="165"/>
      <c r="OMV1350" s="165"/>
      <c r="OMW1350" s="165"/>
      <c r="OMX1350" s="165"/>
      <c r="OMY1350" s="165"/>
      <c r="OMZ1350" s="165"/>
      <c r="ONA1350" s="165"/>
      <c r="ONB1350" s="165"/>
      <c r="ONC1350" s="165"/>
      <c r="OND1350" s="165"/>
      <c r="ONE1350" s="165"/>
      <c r="ONF1350" s="165"/>
      <c r="ONG1350" s="165"/>
      <c r="ONH1350" s="165"/>
      <c r="ONI1350" s="165"/>
      <c r="ONJ1350" s="165"/>
      <c r="ONK1350" s="165"/>
      <c r="ONL1350" s="165"/>
      <c r="ONM1350" s="165"/>
      <c r="ONN1350" s="165"/>
      <c r="ONO1350" s="165"/>
      <c r="ONP1350" s="165"/>
      <c r="ONQ1350" s="165"/>
      <c r="ONR1350" s="165"/>
      <c r="ONS1350" s="165"/>
      <c r="ONT1350" s="165"/>
      <c r="ONU1350" s="165"/>
      <c r="ONV1350" s="165"/>
      <c r="ONW1350" s="165"/>
      <c r="ONX1350" s="165"/>
      <c r="ONY1350" s="165"/>
      <c r="ONZ1350" s="165"/>
      <c r="OOA1350" s="165"/>
      <c r="OOB1350" s="165"/>
      <c r="OOC1350" s="165"/>
      <c r="OOD1350" s="165"/>
      <c r="OOE1350" s="165"/>
      <c r="OOF1350" s="165"/>
      <c r="OOG1350" s="165"/>
      <c r="OOH1350" s="165"/>
      <c r="OOI1350" s="165"/>
      <c r="OOJ1350" s="165"/>
      <c r="OOK1350" s="165"/>
      <c r="OOL1350" s="165"/>
      <c r="OOM1350" s="165"/>
      <c r="OON1350" s="165"/>
      <c r="OOO1350" s="165"/>
      <c r="OOP1350" s="165"/>
      <c r="OOQ1350" s="165"/>
      <c r="OOR1350" s="165"/>
      <c r="OOS1350" s="165"/>
      <c r="OOT1350" s="165"/>
      <c r="OOU1350" s="165"/>
      <c r="OOV1350" s="165"/>
      <c r="OOW1350" s="165"/>
      <c r="OOX1350" s="165"/>
      <c r="OOY1350" s="165"/>
      <c r="OOZ1350" s="165"/>
      <c r="OPA1350" s="165"/>
      <c r="OPB1350" s="165"/>
      <c r="OPC1350" s="165"/>
      <c r="OPD1350" s="165"/>
      <c r="OPE1350" s="165"/>
      <c r="OPF1350" s="165"/>
      <c r="OPG1350" s="165"/>
      <c r="OPH1350" s="165"/>
      <c r="OPI1350" s="165"/>
      <c r="OPJ1350" s="165"/>
      <c r="OPK1350" s="165"/>
      <c r="OPL1350" s="165"/>
      <c r="OPM1350" s="165"/>
      <c r="OPN1350" s="165"/>
      <c r="OPO1350" s="165"/>
      <c r="OPP1350" s="165"/>
      <c r="OPQ1350" s="165"/>
      <c r="OPR1350" s="165"/>
      <c r="OPS1350" s="165"/>
      <c r="OPT1350" s="165"/>
      <c r="OPU1350" s="165"/>
      <c r="OPV1350" s="165"/>
      <c r="OPW1350" s="165"/>
      <c r="OPX1350" s="165"/>
      <c r="OPY1350" s="165"/>
      <c r="OPZ1350" s="165"/>
      <c r="OQA1350" s="165"/>
      <c r="OQB1350" s="165"/>
      <c r="OQC1350" s="165"/>
      <c r="OQD1350" s="165"/>
      <c r="OQE1350" s="165"/>
      <c r="OQF1350" s="165"/>
      <c r="OQG1350" s="165"/>
      <c r="OQH1350" s="165"/>
      <c r="OQI1350" s="165"/>
      <c r="OQJ1350" s="165"/>
      <c r="OQK1350" s="165"/>
      <c r="OQL1350" s="165"/>
      <c r="OQM1350" s="165"/>
      <c r="OQN1350" s="165"/>
      <c r="OQO1350" s="165"/>
      <c r="OQP1350" s="165"/>
      <c r="OQQ1350" s="165"/>
      <c r="OQR1350" s="165"/>
      <c r="OQS1350" s="165"/>
      <c r="OQT1350" s="165"/>
      <c r="OQU1350" s="165"/>
      <c r="OQV1350" s="165"/>
      <c r="OQW1350" s="165"/>
      <c r="OQX1350" s="165"/>
      <c r="OQY1350" s="165"/>
      <c r="OQZ1350" s="165"/>
      <c r="ORA1350" s="165"/>
      <c r="ORB1350" s="165"/>
      <c r="ORC1350" s="165"/>
      <c r="ORD1350" s="165"/>
      <c r="ORE1350" s="165"/>
      <c r="ORF1350" s="165"/>
      <c r="ORG1350" s="165"/>
      <c r="ORH1350" s="165"/>
      <c r="ORI1350" s="165"/>
      <c r="ORJ1350" s="165"/>
      <c r="ORK1350" s="165"/>
      <c r="ORL1350" s="165"/>
      <c r="ORM1350" s="165"/>
      <c r="ORN1350" s="165"/>
      <c r="ORO1350" s="165"/>
      <c r="ORP1350" s="165"/>
      <c r="ORQ1350" s="165"/>
      <c r="ORR1350" s="165"/>
      <c r="ORS1350" s="165"/>
      <c r="ORT1350" s="165"/>
      <c r="ORU1350" s="165"/>
      <c r="ORV1350" s="165"/>
      <c r="ORW1350" s="165"/>
      <c r="ORX1350" s="165"/>
      <c r="ORY1350" s="165"/>
      <c r="ORZ1350" s="165"/>
      <c r="OSA1350" s="165"/>
      <c r="OSB1350" s="165"/>
      <c r="OSC1350" s="165"/>
      <c r="OSD1350" s="165"/>
      <c r="OSE1350" s="165"/>
      <c r="OSF1350" s="165"/>
      <c r="OSG1350" s="165"/>
      <c r="OSH1350" s="165"/>
      <c r="OSI1350" s="165"/>
      <c r="OSJ1350" s="165"/>
      <c r="OSK1350" s="165"/>
      <c r="OSL1350" s="165"/>
      <c r="OSM1350" s="165"/>
      <c r="OSN1350" s="165"/>
      <c r="OSO1350" s="165"/>
      <c r="OSP1350" s="165"/>
      <c r="OSQ1350" s="165"/>
      <c r="OSR1350" s="165"/>
      <c r="OSS1350" s="165"/>
      <c r="OST1350" s="165"/>
      <c r="OSU1350" s="165"/>
      <c r="OSV1350" s="165"/>
      <c r="OSW1350" s="165"/>
      <c r="OSX1350" s="165"/>
      <c r="OSY1350" s="165"/>
      <c r="OSZ1350" s="165"/>
      <c r="OTA1350" s="165"/>
      <c r="OTB1350" s="165"/>
      <c r="OTC1350" s="165"/>
      <c r="OTD1350" s="165"/>
      <c r="OTE1350" s="165"/>
      <c r="OTF1350" s="165"/>
      <c r="OTG1350" s="165"/>
      <c r="OTH1350" s="165"/>
      <c r="OTI1350" s="165"/>
      <c r="OTJ1350" s="165"/>
      <c r="OTK1350" s="165"/>
      <c r="OTL1350" s="165"/>
      <c r="OTM1350" s="165"/>
      <c r="OTN1350" s="165"/>
      <c r="OTO1350" s="165"/>
      <c r="OTP1350" s="165"/>
      <c r="OTQ1350" s="165"/>
      <c r="OTR1350" s="165"/>
      <c r="OTS1350" s="165"/>
      <c r="OTT1350" s="165"/>
      <c r="OTU1350" s="165"/>
      <c r="OTV1350" s="165"/>
      <c r="OTW1350" s="165"/>
      <c r="OTX1350" s="165"/>
      <c r="OTY1350" s="165"/>
      <c r="OTZ1350" s="165"/>
      <c r="OUA1350" s="165"/>
      <c r="OUB1350" s="165"/>
      <c r="OUC1350" s="165"/>
      <c r="OUD1350" s="165"/>
      <c r="OUE1350" s="165"/>
      <c r="OUF1350" s="165"/>
      <c r="OUG1350" s="165"/>
      <c r="OUH1350" s="165"/>
      <c r="OUI1350" s="165"/>
      <c r="OUJ1350" s="165"/>
      <c r="OUK1350" s="165"/>
      <c r="OUL1350" s="165"/>
      <c r="OUM1350" s="165"/>
      <c r="OUN1350" s="165"/>
      <c r="OUO1350" s="165"/>
      <c r="OUP1350" s="165"/>
      <c r="OUQ1350" s="165"/>
      <c r="OUR1350" s="165"/>
      <c r="OUS1350" s="165"/>
      <c r="OUT1350" s="165"/>
      <c r="OUU1350" s="165"/>
      <c r="OUV1350" s="165"/>
      <c r="OUW1350" s="165"/>
      <c r="OUX1350" s="165"/>
      <c r="OUY1350" s="165"/>
      <c r="OUZ1350" s="165"/>
      <c r="OVA1350" s="165"/>
      <c r="OVB1350" s="165"/>
      <c r="OVC1350" s="165"/>
      <c r="OVD1350" s="165"/>
      <c r="OVE1350" s="165"/>
      <c r="OVF1350" s="165"/>
      <c r="OVG1350" s="165"/>
      <c r="OVH1350" s="165"/>
      <c r="OVI1350" s="165"/>
      <c r="OVJ1350" s="165"/>
      <c r="OVK1350" s="165"/>
      <c r="OVL1350" s="165"/>
      <c r="OVM1350" s="165"/>
      <c r="OVN1350" s="165"/>
      <c r="OVO1350" s="165"/>
      <c r="OVP1350" s="165"/>
      <c r="OVQ1350" s="165"/>
      <c r="OVR1350" s="165"/>
      <c r="OVS1350" s="165"/>
      <c r="OVT1350" s="165"/>
      <c r="OVU1350" s="165"/>
      <c r="OVV1350" s="165"/>
      <c r="OVW1350" s="165"/>
      <c r="OVX1350" s="165"/>
      <c r="OVY1350" s="165"/>
      <c r="OVZ1350" s="165"/>
      <c r="OWA1350" s="165"/>
      <c r="OWB1350" s="165"/>
      <c r="OWC1350" s="165"/>
      <c r="OWD1350" s="165"/>
      <c r="OWE1350" s="165"/>
      <c r="OWF1350" s="165"/>
      <c r="OWG1350" s="165"/>
      <c r="OWH1350" s="165"/>
      <c r="OWI1350" s="165"/>
      <c r="OWJ1350" s="165"/>
      <c r="OWK1350" s="165"/>
      <c r="OWL1350" s="165"/>
      <c r="OWM1350" s="165"/>
      <c r="OWN1350" s="165"/>
      <c r="OWO1350" s="165"/>
      <c r="OWP1350" s="165"/>
      <c r="OWQ1350" s="165"/>
      <c r="OWR1350" s="165"/>
      <c r="OWS1350" s="165"/>
      <c r="OWT1350" s="165"/>
      <c r="OWU1350" s="165"/>
      <c r="OWV1350" s="165"/>
      <c r="OWW1350" s="165"/>
      <c r="OWX1350" s="165"/>
      <c r="OWY1350" s="165"/>
      <c r="OWZ1350" s="165"/>
      <c r="OXA1350" s="165"/>
      <c r="OXB1350" s="165"/>
      <c r="OXC1350" s="165"/>
      <c r="OXD1350" s="165"/>
      <c r="OXE1350" s="165"/>
      <c r="OXF1350" s="165"/>
      <c r="OXG1350" s="165"/>
      <c r="OXH1350" s="165"/>
      <c r="OXI1350" s="165"/>
      <c r="OXJ1350" s="165"/>
      <c r="OXK1350" s="165"/>
      <c r="OXL1350" s="165"/>
      <c r="OXM1350" s="165"/>
      <c r="OXN1350" s="165"/>
      <c r="OXO1350" s="165"/>
      <c r="OXP1350" s="165"/>
      <c r="OXQ1350" s="165"/>
      <c r="OXR1350" s="165"/>
      <c r="OXS1350" s="165"/>
      <c r="OXT1350" s="165"/>
      <c r="OXU1350" s="165"/>
      <c r="OXV1350" s="165"/>
      <c r="OXW1350" s="165"/>
      <c r="OXX1350" s="165"/>
      <c r="OXY1350" s="165"/>
      <c r="OXZ1350" s="165"/>
      <c r="OYA1350" s="165"/>
      <c r="OYB1350" s="165"/>
      <c r="OYC1350" s="165"/>
      <c r="OYD1350" s="165"/>
      <c r="OYE1350" s="165"/>
      <c r="OYF1350" s="165"/>
      <c r="OYG1350" s="165"/>
      <c r="OYH1350" s="165"/>
      <c r="OYI1350" s="165"/>
      <c r="OYJ1350" s="165"/>
      <c r="OYK1350" s="165"/>
      <c r="OYL1350" s="165"/>
      <c r="OYM1350" s="165"/>
      <c r="OYN1350" s="165"/>
      <c r="OYO1350" s="165"/>
      <c r="OYP1350" s="165"/>
      <c r="OYQ1350" s="165"/>
      <c r="OYR1350" s="165"/>
      <c r="OYS1350" s="165"/>
      <c r="OYT1350" s="165"/>
      <c r="OYU1350" s="165"/>
      <c r="OYV1350" s="165"/>
      <c r="OYW1350" s="165"/>
      <c r="OYX1350" s="165"/>
      <c r="OYY1350" s="165"/>
      <c r="OYZ1350" s="165"/>
      <c r="OZA1350" s="165"/>
      <c r="OZB1350" s="165"/>
      <c r="OZC1350" s="165"/>
      <c r="OZD1350" s="165"/>
      <c r="OZE1350" s="165"/>
      <c r="OZF1350" s="165"/>
      <c r="OZG1350" s="165"/>
      <c r="OZH1350" s="165"/>
      <c r="OZI1350" s="165"/>
      <c r="OZJ1350" s="165"/>
      <c r="OZK1350" s="165"/>
      <c r="OZL1350" s="165"/>
      <c r="OZM1350" s="165"/>
      <c r="OZN1350" s="165"/>
      <c r="OZO1350" s="165"/>
      <c r="OZP1350" s="165"/>
      <c r="OZQ1350" s="165"/>
      <c r="OZR1350" s="165"/>
      <c r="OZS1350" s="165"/>
      <c r="OZT1350" s="165"/>
      <c r="OZU1350" s="165"/>
      <c r="OZV1350" s="165"/>
      <c r="OZW1350" s="165"/>
      <c r="OZX1350" s="165"/>
      <c r="OZY1350" s="165"/>
      <c r="OZZ1350" s="165"/>
      <c r="PAA1350" s="165"/>
      <c r="PAB1350" s="165"/>
      <c r="PAC1350" s="165"/>
      <c r="PAD1350" s="165"/>
      <c r="PAE1350" s="165"/>
      <c r="PAF1350" s="165"/>
      <c r="PAG1350" s="165"/>
      <c r="PAH1350" s="165"/>
      <c r="PAI1350" s="165"/>
      <c r="PAJ1350" s="165"/>
      <c r="PAK1350" s="165"/>
      <c r="PAL1350" s="165"/>
      <c r="PAM1350" s="165"/>
      <c r="PAN1350" s="165"/>
      <c r="PAO1350" s="165"/>
      <c r="PAP1350" s="165"/>
      <c r="PAQ1350" s="165"/>
      <c r="PAR1350" s="165"/>
      <c r="PAS1350" s="165"/>
      <c r="PAT1350" s="165"/>
      <c r="PAU1350" s="165"/>
      <c r="PAV1350" s="165"/>
      <c r="PAW1350" s="165"/>
      <c r="PAX1350" s="165"/>
      <c r="PAY1350" s="165"/>
      <c r="PAZ1350" s="165"/>
      <c r="PBA1350" s="165"/>
      <c r="PBB1350" s="165"/>
      <c r="PBC1350" s="165"/>
      <c r="PBD1350" s="165"/>
      <c r="PBE1350" s="165"/>
      <c r="PBF1350" s="165"/>
      <c r="PBG1350" s="165"/>
      <c r="PBH1350" s="165"/>
      <c r="PBI1350" s="165"/>
      <c r="PBJ1350" s="165"/>
      <c r="PBK1350" s="165"/>
      <c r="PBL1350" s="165"/>
      <c r="PBM1350" s="165"/>
      <c r="PBN1350" s="165"/>
      <c r="PBO1350" s="165"/>
      <c r="PBP1350" s="165"/>
      <c r="PBQ1350" s="165"/>
      <c r="PBR1350" s="165"/>
      <c r="PBS1350" s="165"/>
      <c r="PBT1350" s="165"/>
      <c r="PBU1350" s="165"/>
      <c r="PBV1350" s="165"/>
      <c r="PBW1350" s="165"/>
      <c r="PBX1350" s="165"/>
      <c r="PBY1350" s="165"/>
      <c r="PBZ1350" s="165"/>
      <c r="PCA1350" s="165"/>
      <c r="PCB1350" s="165"/>
      <c r="PCC1350" s="165"/>
      <c r="PCD1350" s="165"/>
      <c r="PCE1350" s="165"/>
      <c r="PCF1350" s="165"/>
      <c r="PCG1350" s="165"/>
      <c r="PCH1350" s="165"/>
      <c r="PCI1350" s="165"/>
      <c r="PCJ1350" s="165"/>
      <c r="PCK1350" s="165"/>
      <c r="PCL1350" s="165"/>
      <c r="PCM1350" s="165"/>
      <c r="PCN1350" s="165"/>
      <c r="PCO1350" s="165"/>
      <c r="PCP1350" s="165"/>
      <c r="PCQ1350" s="165"/>
      <c r="PCR1350" s="165"/>
      <c r="PCS1350" s="165"/>
      <c r="PCT1350" s="165"/>
      <c r="PCU1350" s="165"/>
      <c r="PCV1350" s="165"/>
      <c r="PCW1350" s="165"/>
      <c r="PCX1350" s="165"/>
      <c r="PCY1350" s="165"/>
      <c r="PCZ1350" s="165"/>
      <c r="PDA1350" s="165"/>
      <c r="PDB1350" s="165"/>
      <c r="PDC1350" s="165"/>
      <c r="PDD1350" s="165"/>
      <c r="PDE1350" s="165"/>
      <c r="PDF1350" s="165"/>
      <c r="PDG1350" s="165"/>
      <c r="PDH1350" s="165"/>
      <c r="PDI1350" s="165"/>
      <c r="PDJ1350" s="165"/>
      <c r="PDK1350" s="165"/>
      <c r="PDL1350" s="165"/>
      <c r="PDM1350" s="165"/>
      <c r="PDN1350" s="165"/>
      <c r="PDO1350" s="165"/>
      <c r="PDP1350" s="165"/>
      <c r="PDQ1350" s="165"/>
      <c r="PDR1350" s="165"/>
      <c r="PDS1350" s="165"/>
      <c r="PDT1350" s="165"/>
      <c r="PDU1350" s="165"/>
      <c r="PDV1350" s="165"/>
      <c r="PDW1350" s="165"/>
      <c r="PDX1350" s="165"/>
      <c r="PDY1350" s="165"/>
      <c r="PDZ1350" s="165"/>
      <c r="PEA1350" s="165"/>
      <c r="PEB1350" s="165"/>
      <c r="PEC1350" s="165"/>
      <c r="PED1350" s="165"/>
      <c r="PEE1350" s="165"/>
      <c r="PEF1350" s="165"/>
      <c r="PEG1350" s="165"/>
      <c r="PEH1350" s="165"/>
      <c r="PEI1350" s="165"/>
      <c r="PEJ1350" s="165"/>
      <c r="PEK1350" s="165"/>
      <c r="PEL1350" s="165"/>
      <c r="PEM1350" s="165"/>
      <c r="PEN1350" s="165"/>
      <c r="PEO1350" s="165"/>
      <c r="PEP1350" s="165"/>
      <c r="PEQ1350" s="165"/>
      <c r="PER1350" s="165"/>
      <c r="PES1350" s="165"/>
      <c r="PET1350" s="165"/>
      <c r="PEU1350" s="165"/>
      <c r="PEV1350" s="165"/>
      <c r="PEW1350" s="165"/>
      <c r="PEX1350" s="165"/>
      <c r="PEY1350" s="165"/>
      <c r="PEZ1350" s="165"/>
      <c r="PFA1350" s="165"/>
      <c r="PFB1350" s="165"/>
      <c r="PFC1350" s="165"/>
      <c r="PFD1350" s="165"/>
      <c r="PFE1350" s="165"/>
      <c r="PFF1350" s="165"/>
      <c r="PFG1350" s="165"/>
      <c r="PFH1350" s="165"/>
      <c r="PFI1350" s="165"/>
      <c r="PFJ1350" s="165"/>
      <c r="PFK1350" s="165"/>
      <c r="PFL1350" s="165"/>
      <c r="PFM1350" s="165"/>
      <c r="PFN1350" s="165"/>
      <c r="PFO1350" s="165"/>
      <c r="PFP1350" s="165"/>
      <c r="PFQ1350" s="165"/>
      <c r="PFR1350" s="165"/>
      <c r="PFS1350" s="165"/>
      <c r="PFT1350" s="165"/>
      <c r="PFU1350" s="165"/>
      <c r="PFV1350" s="165"/>
      <c r="PFW1350" s="165"/>
      <c r="PFX1350" s="165"/>
      <c r="PFY1350" s="165"/>
      <c r="PFZ1350" s="165"/>
      <c r="PGA1350" s="165"/>
      <c r="PGB1350" s="165"/>
      <c r="PGC1350" s="165"/>
      <c r="PGD1350" s="165"/>
      <c r="PGE1350" s="165"/>
      <c r="PGF1350" s="165"/>
      <c r="PGG1350" s="165"/>
      <c r="PGH1350" s="165"/>
      <c r="PGI1350" s="165"/>
      <c r="PGJ1350" s="165"/>
      <c r="PGK1350" s="165"/>
      <c r="PGL1350" s="165"/>
      <c r="PGM1350" s="165"/>
      <c r="PGN1350" s="165"/>
      <c r="PGO1350" s="165"/>
      <c r="PGP1350" s="165"/>
      <c r="PGQ1350" s="165"/>
      <c r="PGR1350" s="165"/>
      <c r="PGS1350" s="165"/>
      <c r="PGT1350" s="165"/>
      <c r="PGU1350" s="165"/>
      <c r="PGV1350" s="165"/>
      <c r="PGW1350" s="165"/>
      <c r="PGX1350" s="165"/>
      <c r="PGY1350" s="165"/>
      <c r="PGZ1350" s="165"/>
      <c r="PHA1350" s="165"/>
      <c r="PHB1350" s="165"/>
      <c r="PHC1350" s="165"/>
      <c r="PHD1350" s="165"/>
      <c r="PHE1350" s="165"/>
      <c r="PHF1350" s="165"/>
      <c r="PHG1350" s="165"/>
      <c r="PHH1350" s="165"/>
      <c r="PHI1350" s="165"/>
      <c r="PHJ1350" s="165"/>
      <c r="PHK1350" s="165"/>
      <c r="PHL1350" s="165"/>
      <c r="PHM1350" s="165"/>
      <c r="PHN1350" s="165"/>
      <c r="PHO1350" s="165"/>
      <c r="PHP1350" s="165"/>
      <c r="PHQ1350" s="165"/>
      <c r="PHR1350" s="165"/>
      <c r="PHS1350" s="165"/>
      <c r="PHT1350" s="165"/>
      <c r="PHU1350" s="165"/>
      <c r="PHV1350" s="165"/>
      <c r="PHW1350" s="165"/>
      <c r="PHX1350" s="165"/>
      <c r="PHY1350" s="165"/>
      <c r="PHZ1350" s="165"/>
      <c r="PIA1350" s="165"/>
      <c r="PIB1350" s="165"/>
      <c r="PIC1350" s="165"/>
      <c r="PID1350" s="165"/>
      <c r="PIE1350" s="165"/>
      <c r="PIF1350" s="165"/>
      <c r="PIG1350" s="165"/>
      <c r="PIH1350" s="165"/>
      <c r="PII1350" s="165"/>
      <c r="PIJ1350" s="165"/>
      <c r="PIK1350" s="165"/>
      <c r="PIL1350" s="165"/>
      <c r="PIM1350" s="165"/>
      <c r="PIN1350" s="165"/>
      <c r="PIO1350" s="165"/>
      <c r="PIP1350" s="165"/>
      <c r="PIQ1350" s="165"/>
      <c r="PIR1350" s="165"/>
      <c r="PIS1350" s="165"/>
      <c r="PIT1350" s="165"/>
      <c r="PIU1350" s="165"/>
      <c r="PIV1350" s="165"/>
      <c r="PIW1350" s="165"/>
      <c r="PIX1350" s="165"/>
      <c r="PIY1350" s="165"/>
      <c r="PIZ1350" s="165"/>
      <c r="PJA1350" s="165"/>
      <c r="PJB1350" s="165"/>
      <c r="PJC1350" s="165"/>
      <c r="PJD1350" s="165"/>
      <c r="PJE1350" s="165"/>
      <c r="PJF1350" s="165"/>
      <c r="PJG1350" s="165"/>
      <c r="PJH1350" s="165"/>
      <c r="PJI1350" s="165"/>
      <c r="PJJ1350" s="165"/>
      <c r="PJK1350" s="165"/>
      <c r="PJL1350" s="165"/>
      <c r="PJM1350" s="165"/>
      <c r="PJN1350" s="165"/>
      <c r="PJO1350" s="165"/>
      <c r="PJP1350" s="165"/>
      <c r="PJQ1350" s="165"/>
      <c r="PJR1350" s="165"/>
      <c r="PJS1350" s="165"/>
      <c r="PJT1350" s="165"/>
      <c r="PJU1350" s="165"/>
      <c r="PJV1350" s="165"/>
      <c r="PJW1350" s="165"/>
      <c r="PJX1350" s="165"/>
      <c r="PJY1350" s="165"/>
      <c r="PJZ1350" s="165"/>
      <c r="PKA1350" s="165"/>
      <c r="PKB1350" s="165"/>
      <c r="PKC1350" s="165"/>
      <c r="PKD1350" s="165"/>
      <c r="PKE1350" s="165"/>
      <c r="PKF1350" s="165"/>
      <c r="PKG1350" s="165"/>
      <c r="PKH1350" s="165"/>
      <c r="PKI1350" s="165"/>
      <c r="PKJ1350" s="165"/>
      <c r="PKK1350" s="165"/>
      <c r="PKL1350" s="165"/>
      <c r="PKM1350" s="165"/>
      <c r="PKN1350" s="165"/>
      <c r="PKO1350" s="165"/>
      <c r="PKP1350" s="165"/>
      <c r="PKQ1350" s="165"/>
      <c r="PKR1350" s="165"/>
      <c r="PKS1350" s="165"/>
      <c r="PKT1350" s="165"/>
      <c r="PKU1350" s="165"/>
      <c r="PKV1350" s="165"/>
      <c r="PKW1350" s="165"/>
      <c r="PKX1350" s="165"/>
      <c r="PKY1350" s="165"/>
      <c r="PKZ1350" s="165"/>
      <c r="PLA1350" s="165"/>
      <c r="PLB1350" s="165"/>
      <c r="PLC1350" s="165"/>
      <c r="PLD1350" s="165"/>
      <c r="PLE1350" s="165"/>
      <c r="PLF1350" s="165"/>
      <c r="PLG1350" s="165"/>
      <c r="PLH1350" s="165"/>
      <c r="PLI1350" s="165"/>
      <c r="PLJ1350" s="165"/>
      <c r="PLK1350" s="165"/>
      <c r="PLL1350" s="165"/>
      <c r="PLM1350" s="165"/>
      <c r="PLN1350" s="165"/>
      <c r="PLO1350" s="165"/>
      <c r="PLP1350" s="165"/>
      <c r="PLQ1350" s="165"/>
      <c r="PLR1350" s="165"/>
      <c r="PLS1350" s="165"/>
      <c r="PLT1350" s="165"/>
      <c r="PLU1350" s="165"/>
      <c r="PLV1350" s="165"/>
      <c r="PLW1350" s="165"/>
      <c r="PLX1350" s="165"/>
      <c r="PLY1350" s="165"/>
      <c r="PLZ1350" s="165"/>
      <c r="PMA1350" s="165"/>
      <c r="PMB1350" s="165"/>
      <c r="PMC1350" s="165"/>
      <c r="PMD1350" s="165"/>
      <c r="PME1350" s="165"/>
      <c r="PMF1350" s="165"/>
      <c r="PMG1350" s="165"/>
      <c r="PMH1350" s="165"/>
      <c r="PMI1350" s="165"/>
      <c r="PMJ1350" s="165"/>
      <c r="PMK1350" s="165"/>
      <c r="PML1350" s="165"/>
      <c r="PMM1350" s="165"/>
      <c r="PMN1350" s="165"/>
      <c r="PMO1350" s="165"/>
      <c r="PMP1350" s="165"/>
      <c r="PMQ1350" s="165"/>
      <c r="PMR1350" s="165"/>
      <c r="PMS1350" s="165"/>
      <c r="PMT1350" s="165"/>
      <c r="PMU1350" s="165"/>
      <c r="PMV1350" s="165"/>
      <c r="PMW1350" s="165"/>
      <c r="PMX1350" s="165"/>
      <c r="PMY1350" s="165"/>
      <c r="PMZ1350" s="165"/>
      <c r="PNA1350" s="165"/>
      <c r="PNB1350" s="165"/>
      <c r="PNC1350" s="165"/>
      <c r="PND1350" s="165"/>
      <c r="PNE1350" s="165"/>
      <c r="PNF1350" s="165"/>
      <c r="PNG1350" s="165"/>
      <c r="PNH1350" s="165"/>
      <c r="PNI1350" s="165"/>
      <c r="PNJ1350" s="165"/>
      <c r="PNK1350" s="165"/>
      <c r="PNL1350" s="165"/>
      <c r="PNM1350" s="165"/>
      <c r="PNN1350" s="165"/>
      <c r="PNO1350" s="165"/>
      <c r="PNP1350" s="165"/>
      <c r="PNQ1350" s="165"/>
      <c r="PNR1350" s="165"/>
      <c r="PNS1350" s="165"/>
      <c r="PNT1350" s="165"/>
      <c r="PNU1350" s="165"/>
      <c r="PNV1350" s="165"/>
      <c r="PNW1350" s="165"/>
      <c r="PNX1350" s="165"/>
      <c r="PNY1350" s="165"/>
      <c r="PNZ1350" s="165"/>
      <c r="POA1350" s="165"/>
      <c r="POB1350" s="165"/>
      <c r="POC1350" s="165"/>
      <c r="POD1350" s="165"/>
      <c r="POE1350" s="165"/>
      <c r="POF1350" s="165"/>
      <c r="POG1350" s="165"/>
      <c r="POH1350" s="165"/>
      <c r="POI1350" s="165"/>
      <c r="POJ1350" s="165"/>
      <c r="POK1350" s="165"/>
      <c r="POL1350" s="165"/>
      <c r="POM1350" s="165"/>
      <c r="PON1350" s="165"/>
      <c r="POO1350" s="165"/>
      <c r="POP1350" s="165"/>
      <c r="POQ1350" s="165"/>
      <c r="POR1350" s="165"/>
      <c r="POS1350" s="165"/>
      <c r="POT1350" s="165"/>
      <c r="POU1350" s="165"/>
      <c r="POV1350" s="165"/>
      <c r="POW1350" s="165"/>
      <c r="POX1350" s="165"/>
      <c r="POY1350" s="165"/>
      <c r="POZ1350" s="165"/>
      <c r="PPA1350" s="165"/>
      <c r="PPB1350" s="165"/>
      <c r="PPC1350" s="165"/>
      <c r="PPD1350" s="165"/>
      <c r="PPE1350" s="165"/>
      <c r="PPF1350" s="165"/>
      <c r="PPG1350" s="165"/>
      <c r="PPH1350" s="165"/>
      <c r="PPI1350" s="165"/>
      <c r="PPJ1350" s="165"/>
      <c r="PPK1350" s="165"/>
      <c r="PPL1350" s="165"/>
      <c r="PPM1350" s="165"/>
      <c r="PPN1350" s="165"/>
      <c r="PPO1350" s="165"/>
      <c r="PPP1350" s="165"/>
      <c r="PPQ1350" s="165"/>
      <c r="PPR1350" s="165"/>
      <c r="PPS1350" s="165"/>
      <c r="PPT1350" s="165"/>
      <c r="PPU1350" s="165"/>
      <c r="PPV1350" s="165"/>
      <c r="PPW1350" s="165"/>
      <c r="PPX1350" s="165"/>
      <c r="PPY1350" s="165"/>
      <c r="PPZ1350" s="165"/>
      <c r="PQA1350" s="165"/>
      <c r="PQB1350" s="165"/>
      <c r="PQC1350" s="165"/>
      <c r="PQD1350" s="165"/>
      <c r="PQE1350" s="165"/>
      <c r="PQF1350" s="165"/>
      <c r="PQG1350" s="165"/>
      <c r="PQH1350" s="165"/>
      <c r="PQI1350" s="165"/>
      <c r="PQJ1350" s="165"/>
      <c r="PQK1350" s="165"/>
      <c r="PQL1350" s="165"/>
      <c r="PQM1350" s="165"/>
      <c r="PQN1350" s="165"/>
      <c r="PQO1350" s="165"/>
      <c r="PQP1350" s="165"/>
      <c r="PQQ1350" s="165"/>
      <c r="PQR1350" s="165"/>
      <c r="PQS1350" s="165"/>
      <c r="PQT1350" s="165"/>
      <c r="PQU1350" s="165"/>
      <c r="PQV1350" s="165"/>
      <c r="PQW1350" s="165"/>
      <c r="PQX1350" s="165"/>
      <c r="PQY1350" s="165"/>
      <c r="PQZ1350" s="165"/>
      <c r="PRA1350" s="165"/>
      <c r="PRB1350" s="165"/>
      <c r="PRC1350" s="165"/>
      <c r="PRD1350" s="165"/>
      <c r="PRE1350" s="165"/>
      <c r="PRF1350" s="165"/>
      <c r="PRG1350" s="165"/>
      <c r="PRH1350" s="165"/>
      <c r="PRI1350" s="165"/>
      <c r="PRJ1350" s="165"/>
      <c r="PRK1350" s="165"/>
      <c r="PRL1350" s="165"/>
      <c r="PRM1350" s="165"/>
      <c r="PRN1350" s="165"/>
      <c r="PRO1350" s="165"/>
      <c r="PRP1350" s="165"/>
      <c r="PRQ1350" s="165"/>
      <c r="PRR1350" s="165"/>
      <c r="PRS1350" s="165"/>
      <c r="PRT1350" s="165"/>
      <c r="PRU1350" s="165"/>
      <c r="PRV1350" s="165"/>
      <c r="PRW1350" s="165"/>
      <c r="PRX1350" s="165"/>
      <c r="PRY1350" s="165"/>
      <c r="PRZ1350" s="165"/>
      <c r="PSA1350" s="165"/>
      <c r="PSB1350" s="165"/>
      <c r="PSC1350" s="165"/>
      <c r="PSD1350" s="165"/>
      <c r="PSE1350" s="165"/>
      <c r="PSF1350" s="165"/>
      <c r="PSG1350" s="165"/>
      <c r="PSH1350" s="165"/>
      <c r="PSI1350" s="165"/>
      <c r="PSJ1350" s="165"/>
      <c r="PSK1350" s="165"/>
      <c r="PSL1350" s="165"/>
      <c r="PSM1350" s="165"/>
      <c r="PSN1350" s="165"/>
      <c r="PSO1350" s="165"/>
      <c r="PSP1350" s="165"/>
      <c r="PSQ1350" s="165"/>
      <c r="PSR1350" s="165"/>
      <c r="PSS1350" s="165"/>
      <c r="PST1350" s="165"/>
      <c r="PSU1350" s="165"/>
      <c r="PSV1350" s="165"/>
      <c r="PSW1350" s="165"/>
      <c r="PSX1350" s="165"/>
      <c r="PSY1350" s="165"/>
      <c r="PSZ1350" s="165"/>
      <c r="PTA1350" s="165"/>
      <c r="PTB1350" s="165"/>
      <c r="PTC1350" s="165"/>
      <c r="PTD1350" s="165"/>
      <c r="PTE1350" s="165"/>
      <c r="PTF1350" s="165"/>
      <c r="PTG1350" s="165"/>
      <c r="PTH1350" s="165"/>
      <c r="PTI1350" s="165"/>
      <c r="PTJ1350" s="165"/>
      <c r="PTK1350" s="165"/>
      <c r="PTL1350" s="165"/>
      <c r="PTM1350" s="165"/>
      <c r="PTN1350" s="165"/>
      <c r="PTO1350" s="165"/>
      <c r="PTP1350" s="165"/>
      <c r="PTQ1350" s="165"/>
      <c r="PTR1350" s="165"/>
      <c r="PTS1350" s="165"/>
      <c r="PTT1350" s="165"/>
      <c r="PTU1350" s="165"/>
      <c r="PTV1350" s="165"/>
      <c r="PTW1350" s="165"/>
      <c r="PTX1350" s="165"/>
      <c r="PTY1350" s="165"/>
      <c r="PTZ1350" s="165"/>
      <c r="PUA1350" s="165"/>
      <c r="PUB1350" s="165"/>
      <c r="PUC1350" s="165"/>
      <c r="PUD1350" s="165"/>
      <c r="PUE1350" s="165"/>
      <c r="PUF1350" s="165"/>
      <c r="PUG1350" s="165"/>
      <c r="PUH1350" s="165"/>
      <c r="PUI1350" s="165"/>
      <c r="PUJ1350" s="165"/>
      <c r="PUK1350" s="165"/>
      <c r="PUL1350" s="165"/>
      <c r="PUM1350" s="165"/>
      <c r="PUN1350" s="165"/>
      <c r="PUO1350" s="165"/>
      <c r="PUP1350" s="165"/>
      <c r="PUQ1350" s="165"/>
      <c r="PUR1350" s="165"/>
      <c r="PUS1350" s="165"/>
      <c r="PUT1350" s="165"/>
      <c r="PUU1350" s="165"/>
      <c r="PUV1350" s="165"/>
      <c r="PUW1350" s="165"/>
      <c r="PUX1350" s="165"/>
      <c r="PUY1350" s="165"/>
      <c r="PUZ1350" s="165"/>
      <c r="PVA1350" s="165"/>
      <c r="PVB1350" s="165"/>
      <c r="PVC1350" s="165"/>
      <c r="PVD1350" s="165"/>
      <c r="PVE1350" s="165"/>
      <c r="PVF1350" s="165"/>
      <c r="PVG1350" s="165"/>
      <c r="PVH1350" s="165"/>
      <c r="PVI1350" s="165"/>
      <c r="PVJ1350" s="165"/>
      <c r="PVK1350" s="165"/>
      <c r="PVL1350" s="165"/>
      <c r="PVM1350" s="165"/>
      <c r="PVN1350" s="165"/>
      <c r="PVO1350" s="165"/>
      <c r="PVP1350" s="165"/>
      <c r="PVQ1350" s="165"/>
      <c r="PVR1350" s="165"/>
      <c r="PVS1350" s="165"/>
      <c r="PVT1350" s="165"/>
      <c r="PVU1350" s="165"/>
      <c r="PVV1350" s="165"/>
      <c r="PVW1350" s="165"/>
      <c r="PVX1350" s="165"/>
      <c r="PVY1350" s="165"/>
      <c r="PVZ1350" s="165"/>
      <c r="PWA1350" s="165"/>
      <c r="PWB1350" s="165"/>
      <c r="PWC1350" s="165"/>
      <c r="PWD1350" s="165"/>
      <c r="PWE1350" s="165"/>
      <c r="PWF1350" s="165"/>
      <c r="PWG1350" s="165"/>
      <c r="PWH1350" s="165"/>
      <c r="PWI1350" s="165"/>
      <c r="PWJ1350" s="165"/>
      <c r="PWK1350" s="165"/>
      <c r="PWL1350" s="165"/>
      <c r="PWM1350" s="165"/>
      <c r="PWN1350" s="165"/>
      <c r="PWO1350" s="165"/>
      <c r="PWP1350" s="165"/>
      <c r="PWQ1350" s="165"/>
      <c r="PWR1350" s="165"/>
      <c r="PWS1350" s="165"/>
      <c r="PWT1350" s="165"/>
      <c r="PWU1350" s="165"/>
      <c r="PWV1350" s="165"/>
      <c r="PWW1350" s="165"/>
      <c r="PWX1350" s="165"/>
      <c r="PWY1350" s="165"/>
      <c r="PWZ1350" s="165"/>
      <c r="PXA1350" s="165"/>
      <c r="PXB1350" s="165"/>
      <c r="PXC1350" s="165"/>
      <c r="PXD1350" s="165"/>
      <c r="PXE1350" s="165"/>
      <c r="PXF1350" s="165"/>
      <c r="PXG1350" s="165"/>
      <c r="PXH1350" s="165"/>
      <c r="PXI1350" s="165"/>
      <c r="PXJ1350" s="165"/>
      <c r="PXK1350" s="165"/>
      <c r="PXL1350" s="165"/>
      <c r="PXM1350" s="165"/>
      <c r="PXN1350" s="165"/>
      <c r="PXO1350" s="165"/>
      <c r="PXP1350" s="165"/>
      <c r="PXQ1350" s="165"/>
      <c r="PXR1350" s="165"/>
      <c r="PXS1350" s="165"/>
      <c r="PXT1350" s="165"/>
      <c r="PXU1350" s="165"/>
      <c r="PXV1350" s="165"/>
      <c r="PXW1350" s="165"/>
      <c r="PXX1350" s="165"/>
      <c r="PXY1350" s="165"/>
      <c r="PXZ1350" s="165"/>
      <c r="PYA1350" s="165"/>
      <c r="PYB1350" s="165"/>
      <c r="PYC1350" s="165"/>
      <c r="PYD1350" s="165"/>
      <c r="PYE1350" s="165"/>
      <c r="PYF1350" s="165"/>
      <c r="PYG1350" s="165"/>
      <c r="PYH1350" s="165"/>
      <c r="PYI1350" s="165"/>
      <c r="PYJ1350" s="165"/>
      <c r="PYK1350" s="165"/>
      <c r="PYL1350" s="165"/>
      <c r="PYM1350" s="165"/>
      <c r="PYN1350" s="165"/>
      <c r="PYO1350" s="165"/>
      <c r="PYP1350" s="165"/>
      <c r="PYQ1350" s="165"/>
      <c r="PYR1350" s="165"/>
      <c r="PYS1350" s="165"/>
      <c r="PYT1350" s="165"/>
      <c r="PYU1350" s="165"/>
      <c r="PYV1350" s="165"/>
      <c r="PYW1350" s="165"/>
      <c r="PYX1350" s="165"/>
      <c r="PYY1350" s="165"/>
      <c r="PYZ1350" s="165"/>
      <c r="PZA1350" s="165"/>
      <c r="PZB1350" s="165"/>
      <c r="PZC1350" s="165"/>
      <c r="PZD1350" s="165"/>
      <c r="PZE1350" s="165"/>
      <c r="PZF1350" s="165"/>
      <c r="PZG1350" s="165"/>
      <c r="PZH1350" s="165"/>
      <c r="PZI1350" s="165"/>
      <c r="PZJ1350" s="165"/>
      <c r="PZK1350" s="165"/>
      <c r="PZL1350" s="165"/>
      <c r="PZM1350" s="165"/>
      <c r="PZN1350" s="165"/>
      <c r="PZO1350" s="165"/>
      <c r="PZP1350" s="165"/>
      <c r="PZQ1350" s="165"/>
      <c r="PZR1350" s="165"/>
      <c r="PZS1350" s="165"/>
      <c r="PZT1350" s="165"/>
      <c r="PZU1350" s="165"/>
      <c r="PZV1350" s="165"/>
      <c r="PZW1350" s="165"/>
      <c r="PZX1350" s="165"/>
      <c r="PZY1350" s="165"/>
      <c r="PZZ1350" s="165"/>
      <c r="QAA1350" s="165"/>
      <c r="QAB1350" s="165"/>
      <c r="QAC1350" s="165"/>
      <c r="QAD1350" s="165"/>
      <c r="QAE1350" s="165"/>
      <c r="QAF1350" s="165"/>
      <c r="QAG1350" s="165"/>
      <c r="QAH1350" s="165"/>
      <c r="QAI1350" s="165"/>
      <c r="QAJ1350" s="165"/>
      <c r="QAK1350" s="165"/>
      <c r="QAL1350" s="165"/>
      <c r="QAM1350" s="165"/>
      <c r="QAN1350" s="165"/>
      <c r="QAO1350" s="165"/>
      <c r="QAP1350" s="165"/>
      <c r="QAQ1350" s="165"/>
      <c r="QAR1350" s="165"/>
      <c r="QAS1350" s="165"/>
      <c r="QAT1350" s="165"/>
      <c r="QAU1350" s="165"/>
      <c r="QAV1350" s="165"/>
      <c r="QAW1350" s="165"/>
      <c r="QAX1350" s="165"/>
      <c r="QAY1350" s="165"/>
      <c r="QAZ1350" s="165"/>
      <c r="QBA1350" s="165"/>
      <c r="QBB1350" s="165"/>
      <c r="QBC1350" s="165"/>
      <c r="QBD1350" s="165"/>
      <c r="QBE1350" s="165"/>
      <c r="QBF1350" s="165"/>
      <c r="QBG1350" s="165"/>
      <c r="QBH1350" s="165"/>
      <c r="QBI1350" s="165"/>
      <c r="QBJ1350" s="165"/>
      <c r="QBK1350" s="165"/>
      <c r="QBL1350" s="165"/>
      <c r="QBM1350" s="165"/>
      <c r="QBN1350" s="165"/>
      <c r="QBO1350" s="165"/>
      <c r="QBP1350" s="165"/>
      <c r="QBQ1350" s="165"/>
      <c r="QBR1350" s="165"/>
      <c r="QBS1350" s="165"/>
      <c r="QBT1350" s="165"/>
      <c r="QBU1350" s="165"/>
      <c r="QBV1350" s="165"/>
      <c r="QBW1350" s="165"/>
      <c r="QBX1350" s="165"/>
      <c r="QBY1350" s="165"/>
      <c r="QBZ1350" s="165"/>
      <c r="QCA1350" s="165"/>
      <c r="QCB1350" s="165"/>
      <c r="QCC1350" s="165"/>
      <c r="QCD1350" s="165"/>
      <c r="QCE1350" s="165"/>
      <c r="QCF1350" s="165"/>
      <c r="QCG1350" s="165"/>
      <c r="QCH1350" s="165"/>
      <c r="QCI1350" s="165"/>
      <c r="QCJ1350" s="165"/>
      <c r="QCK1350" s="165"/>
      <c r="QCL1350" s="165"/>
      <c r="QCM1350" s="165"/>
      <c r="QCN1350" s="165"/>
      <c r="QCO1350" s="165"/>
      <c r="QCP1350" s="165"/>
      <c r="QCQ1350" s="165"/>
      <c r="QCR1350" s="165"/>
      <c r="QCS1350" s="165"/>
      <c r="QCT1350" s="165"/>
      <c r="QCU1350" s="165"/>
      <c r="QCV1350" s="165"/>
      <c r="QCW1350" s="165"/>
      <c r="QCX1350" s="165"/>
      <c r="QCY1350" s="165"/>
      <c r="QCZ1350" s="165"/>
      <c r="QDA1350" s="165"/>
      <c r="QDB1350" s="165"/>
      <c r="QDC1350" s="165"/>
      <c r="QDD1350" s="165"/>
      <c r="QDE1350" s="165"/>
      <c r="QDF1350" s="165"/>
      <c r="QDG1350" s="165"/>
      <c r="QDH1350" s="165"/>
      <c r="QDI1350" s="165"/>
      <c r="QDJ1350" s="165"/>
      <c r="QDK1350" s="165"/>
      <c r="QDL1350" s="165"/>
      <c r="QDM1350" s="165"/>
      <c r="QDN1350" s="165"/>
      <c r="QDO1350" s="165"/>
      <c r="QDP1350" s="165"/>
      <c r="QDQ1350" s="165"/>
      <c r="QDR1350" s="165"/>
      <c r="QDS1350" s="165"/>
      <c r="QDT1350" s="165"/>
      <c r="QDU1350" s="165"/>
      <c r="QDV1350" s="165"/>
      <c r="QDW1350" s="165"/>
      <c r="QDX1350" s="165"/>
      <c r="QDY1350" s="165"/>
      <c r="QDZ1350" s="165"/>
      <c r="QEA1350" s="165"/>
      <c r="QEB1350" s="165"/>
      <c r="QEC1350" s="165"/>
      <c r="QED1350" s="165"/>
      <c r="QEE1350" s="165"/>
      <c r="QEF1350" s="165"/>
      <c r="QEG1350" s="165"/>
      <c r="QEH1350" s="165"/>
      <c r="QEI1350" s="165"/>
      <c r="QEJ1350" s="165"/>
      <c r="QEK1350" s="165"/>
      <c r="QEL1350" s="165"/>
      <c r="QEM1350" s="165"/>
      <c r="QEN1350" s="165"/>
      <c r="QEO1350" s="165"/>
      <c r="QEP1350" s="165"/>
      <c r="QEQ1350" s="165"/>
      <c r="QER1350" s="165"/>
      <c r="QES1350" s="165"/>
      <c r="QET1350" s="165"/>
      <c r="QEU1350" s="165"/>
      <c r="QEV1350" s="165"/>
      <c r="QEW1350" s="165"/>
      <c r="QEX1350" s="165"/>
      <c r="QEY1350" s="165"/>
      <c r="QEZ1350" s="165"/>
      <c r="QFA1350" s="165"/>
      <c r="QFB1350" s="165"/>
      <c r="QFC1350" s="165"/>
      <c r="QFD1350" s="165"/>
      <c r="QFE1350" s="165"/>
      <c r="QFF1350" s="165"/>
      <c r="QFG1350" s="165"/>
      <c r="QFH1350" s="165"/>
      <c r="QFI1350" s="165"/>
      <c r="QFJ1350" s="165"/>
      <c r="QFK1350" s="165"/>
      <c r="QFL1350" s="165"/>
      <c r="QFM1350" s="165"/>
      <c r="QFN1350" s="165"/>
      <c r="QFO1350" s="165"/>
      <c r="QFP1350" s="165"/>
      <c r="QFQ1350" s="165"/>
      <c r="QFR1350" s="165"/>
      <c r="QFS1350" s="165"/>
      <c r="QFT1350" s="165"/>
      <c r="QFU1350" s="165"/>
      <c r="QFV1350" s="165"/>
      <c r="QFW1350" s="165"/>
      <c r="QFX1350" s="165"/>
      <c r="QFY1350" s="165"/>
      <c r="QFZ1350" s="165"/>
      <c r="QGA1350" s="165"/>
      <c r="QGB1350" s="165"/>
      <c r="QGC1350" s="165"/>
      <c r="QGD1350" s="165"/>
      <c r="QGE1350" s="165"/>
      <c r="QGF1350" s="165"/>
      <c r="QGG1350" s="165"/>
      <c r="QGH1350" s="165"/>
      <c r="QGI1350" s="165"/>
      <c r="QGJ1350" s="165"/>
      <c r="QGK1350" s="165"/>
      <c r="QGL1350" s="165"/>
      <c r="QGM1350" s="165"/>
      <c r="QGN1350" s="165"/>
      <c r="QGO1350" s="165"/>
      <c r="QGP1350" s="165"/>
      <c r="QGQ1350" s="165"/>
      <c r="QGR1350" s="165"/>
      <c r="QGS1350" s="165"/>
      <c r="QGT1350" s="165"/>
      <c r="QGU1350" s="165"/>
      <c r="QGV1350" s="165"/>
      <c r="QGW1350" s="165"/>
      <c r="QGX1350" s="165"/>
      <c r="QGY1350" s="165"/>
      <c r="QGZ1350" s="165"/>
      <c r="QHA1350" s="165"/>
      <c r="QHB1350" s="165"/>
      <c r="QHC1350" s="165"/>
      <c r="QHD1350" s="165"/>
      <c r="QHE1350" s="165"/>
      <c r="QHF1350" s="165"/>
      <c r="QHG1350" s="165"/>
      <c r="QHH1350" s="165"/>
      <c r="QHI1350" s="165"/>
      <c r="QHJ1350" s="165"/>
      <c r="QHK1350" s="165"/>
      <c r="QHL1350" s="165"/>
      <c r="QHM1350" s="165"/>
      <c r="QHN1350" s="165"/>
      <c r="QHO1350" s="165"/>
      <c r="QHP1350" s="165"/>
      <c r="QHQ1350" s="165"/>
      <c r="QHR1350" s="165"/>
      <c r="QHS1350" s="165"/>
      <c r="QHT1350" s="165"/>
      <c r="QHU1350" s="165"/>
      <c r="QHV1350" s="165"/>
      <c r="QHW1350" s="165"/>
      <c r="QHX1350" s="165"/>
      <c r="QHY1350" s="165"/>
      <c r="QHZ1350" s="165"/>
      <c r="QIA1350" s="165"/>
      <c r="QIB1350" s="165"/>
      <c r="QIC1350" s="165"/>
      <c r="QID1350" s="165"/>
      <c r="QIE1350" s="165"/>
      <c r="QIF1350" s="165"/>
      <c r="QIG1350" s="165"/>
      <c r="QIH1350" s="165"/>
      <c r="QII1350" s="165"/>
      <c r="QIJ1350" s="165"/>
      <c r="QIK1350" s="165"/>
      <c r="QIL1350" s="165"/>
      <c r="QIM1350" s="165"/>
      <c r="QIN1350" s="165"/>
      <c r="QIO1350" s="165"/>
      <c r="QIP1350" s="165"/>
      <c r="QIQ1350" s="165"/>
      <c r="QIR1350" s="165"/>
      <c r="QIS1350" s="165"/>
      <c r="QIT1350" s="165"/>
      <c r="QIU1350" s="165"/>
      <c r="QIV1350" s="165"/>
      <c r="QIW1350" s="165"/>
      <c r="QIX1350" s="165"/>
      <c r="QIY1350" s="165"/>
      <c r="QIZ1350" s="165"/>
      <c r="QJA1350" s="165"/>
      <c r="QJB1350" s="165"/>
      <c r="QJC1350" s="165"/>
      <c r="QJD1350" s="165"/>
      <c r="QJE1350" s="165"/>
      <c r="QJF1350" s="165"/>
      <c r="QJG1350" s="165"/>
      <c r="QJH1350" s="165"/>
      <c r="QJI1350" s="165"/>
      <c r="QJJ1350" s="165"/>
      <c r="QJK1350" s="165"/>
      <c r="QJL1350" s="165"/>
      <c r="QJM1350" s="165"/>
      <c r="QJN1350" s="165"/>
      <c r="QJO1350" s="165"/>
      <c r="QJP1350" s="165"/>
      <c r="QJQ1350" s="165"/>
      <c r="QJR1350" s="165"/>
      <c r="QJS1350" s="165"/>
      <c r="QJT1350" s="165"/>
      <c r="QJU1350" s="165"/>
      <c r="QJV1350" s="165"/>
      <c r="QJW1350" s="165"/>
      <c r="QJX1350" s="165"/>
      <c r="QJY1350" s="165"/>
      <c r="QJZ1350" s="165"/>
      <c r="QKA1350" s="165"/>
      <c r="QKB1350" s="165"/>
      <c r="QKC1350" s="165"/>
      <c r="QKD1350" s="165"/>
      <c r="QKE1350" s="165"/>
      <c r="QKF1350" s="165"/>
      <c r="QKG1350" s="165"/>
      <c r="QKH1350" s="165"/>
      <c r="QKI1350" s="165"/>
      <c r="QKJ1350" s="165"/>
      <c r="QKK1350" s="165"/>
      <c r="QKL1350" s="165"/>
      <c r="QKM1350" s="165"/>
      <c r="QKN1350" s="165"/>
      <c r="QKO1350" s="165"/>
      <c r="QKP1350" s="165"/>
      <c r="QKQ1350" s="165"/>
      <c r="QKR1350" s="165"/>
      <c r="QKS1350" s="165"/>
      <c r="QKT1350" s="165"/>
      <c r="QKU1350" s="165"/>
      <c r="QKV1350" s="165"/>
      <c r="QKW1350" s="165"/>
      <c r="QKX1350" s="165"/>
      <c r="QKY1350" s="165"/>
      <c r="QKZ1350" s="165"/>
      <c r="QLA1350" s="165"/>
      <c r="QLB1350" s="165"/>
      <c r="QLC1350" s="165"/>
      <c r="QLD1350" s="165"/>
      <c r="QLE1350" s="165"/>
      <c r="QLF1350" s="165"/>
      <c r="QLG1350" s="165"/>
      <c r="QLH1350" s="165"/>
      <c r="QLI1350" s="165"/>
      <c r="QLJ1350" s="165"/>
      <c r="QLK1350" s="165"/>
      <c r="QLL1350" s="165"/>
      <c r="QLM1350" s="165"/>
      <c r="QLN1350" s="165"/>
      <c r="QLO1350" s="165"/>
      <c r="QLP1350" s="165"/>
      <c r="QLQ1350" s="165"/>
      <c r="QLR1350" s="165"/>
      <c r="QLS1350" s="165"/>
      <c r="QLT1350" s="165"/>
      <c r="QLU1350" s="165"/>
      <c r="QLV1350" s="165"/>
      <c r="QLW1350" s="165"/>
      <c r="QLX1350" s="165"/>
      <c r="QLY1350" s="165"/>
      <c r="QLZ1350" s="165"/>
      <c r="QMA1350" s="165"/>
      <c r="QMB1350" s="165"/>
      <c r="QMC1350" s="165"/>
      <c r="QMD1350" s="165"/>
      <c r="QME1350" s="165"/>
      <c r="QMF1350" s="165"/>
      <c r="QMG1350" s="165"/>
      <c r="QMH1350" s="165"/>
      <c r="QMI1350" s="165"/>
      <c r="QMJ1350" s="165"/>
      <c r="QMK1350" s="165"/>
      <c r="QML1350" s="165"/>
      <c r="QMM1350" s="165"/>
      <c r="QMN1350" s="165"/>
      <c r="QMO1350" s="165"/>
      <c r="QMP1350" s="165"/>
      <c r="QMQ1350" s="165"/>
      <c r="QMR1350" s="165"/>
      <c r="QMS1350" s="165"/>
      <c r="QMT1350" s="165"/>
      <c r="QMU1350" s="165"/>
      <c r="QMV1350" s="165"/>
      <c r="QMW1350" s="165"/>
      <c r="QMX1350" s="165"/>
      <c r="QMY1350" s="165"/>
      <c r="QMZ1350" s="165"/>
      <c r="QNA1350" s="165"/>
      <c r="QNB1350" s="165"/>
      <c r="QNC1350" s="165"/>
      <c r="QND1350" s="165"/>
      <c r="QNE1350" s="165"/>
      <c r="QNF1350" s="165"/>
      <c r="QNG1350" s="165"/>
      <c r="QNH1350" s="165"/>
      <c r="QNI1350" s="165"/>
      <c r="QNJ1350" s="165"/>
      <c r="QNK1350" s="165"/>
      <c r="QNL1350" s="165"/>
      <c r="QNM1350" s="165"/>
      <c r="QNN1350" s="165"/>
      <c r="QNO1350" s="165"/>
      <c r="QNP1350" s="165"/>
      <c r="QNQ1350" s="165"/>
      <c r="QNR1350" s="165"/>
      <c r="QNS1350" s="165"/>
      <c r="QNT1350" s="165"/>
      <c r="QNU1350" s="165"/>
      <c r="QNV1350" s="165"/>
      <c r="QNW1350" s="165"/>
      <c r="QNX1350" s="165"/>
      <c r="QNY1350" s="165"/>
      <c r="QNZ1350" s="165"/>
      <c r="QOA1350" s="165"/>
      <c r="QOB1350" s="165"/>
      <c r="QOC1350" s="165"/>
      <c r="QOD1350" s="165"/>
      <c r="QOE1350" s="165"/>
      <c r="QOF1350" s="165"/>
      <c r="QOG1350" s="165"/>
      <c r="QOH1350" s="165"/>
      <c r="QOI1350" s="165"/>
      <c r="QOJ1350" s="165"/>
      <c r="QOK1350" s="165"/>
      <c r="QOL1350" s="165"/>
      <c r="QOM1350" s="165"/>
      <c r="QON1350" s="165"/>
      <c r="QOO1350" s="165"/>
      <c r="QOP1350" s="165"/>
      <c r="QOQ1350" s="165"/>
      <c r="QOR1350" s="165"/>
      <c r="QOS1350" s="165"/>
      <c r="QOT1350" s="165"/>
      <c r="QOU1350" s="165"/>
      <c r="QOV1350" s="165"/>
      <c r="QOW1350" s="165"/>
      <c r="QOX1350" s="165"/>
      <c r="QOY1350" s="165"/>
      <c r="QOZ1350" s="165"/>
      <c r="QPA1350" s="165"/>
      <c r="QPB1350" s="165"/>
      <c r="QPC1350" s="165"/>
      <c r="QPD1350" s="165"/>
      <c r="QPE1350" s="165"/>
      <c r="QPF1350" s="165"/>
      <c r="QPG1350" s="165"/>
      <c r="QPH1350" s="165"/>
      <c r="QPI1350" s="165"/>
      <c r="QPJ1350" s="165"/>
      <c r="QPK1350" s="165"/>
      <c r="QPL1350" s="165"/>
      <c r="QPM1350" s="165"/>
      <c r="QPN1350" s="165"/>
      <c r="QPO1350" s="165"/>
      <c r="QPP1350" s="165"/>
      <c r="QPQ1350" s="165"/>
      <c r="QPR1350" s="165"/>
      <c r="QPS1350" s="165"/>
      <c r="QPT1350" s="165"/>
      <c r="QPU1350" s="165"/>
      <c r="QPV1350" s="165"/>
      <c r="QPW1350" s="165"/>
      <c r="QPX1350" s="165"/>
      <c r="QPY1350" s="165"/>
      <c r="QPZ1350" s="165"/>
      <c r="QQA1350" s="165"/>
      <c r="QQB1350" s="165"/>
      <c r="QQC1350" s="165"/>
      <c r="QQD1350" s="165"/>
      <c r="QQE1350" s="165"/>
      <c r="QQF1350" s="165"/>
      <c r="QQG1350" s="165"/>
      <c r="QQH1350" s="165"/>
      <c r="QQI1350" s="165"/>
      <c r="QQJ1350" s="165"/>
      <c r="QQK1350" s="165"/>
      <c r="QQL1350" s="165"/>
      <c r="QQM1350" s="165"/>
      <c r="QQN1350" s="165"/>
      <c r="QQO1350" s="165"/>
      <c r="QQP1350" s="165"/>
      <c r="QQQ1350" s="165"/>
      <c r="QQR1350" s="165"/>
      <c r="QQS1350" s="165"/>
      <c r="QQT1350" s="165"/>
      <c r="QQU1350" s="165"/>
      <c r="QQV1350" s="165"/>
      <c r="QQW1350" s="165"/>
      <c r="QQX1350" s="165"/>
      <c r="QQY1350" s="165"/>
      <c r="QQZ1350" s="165"/>
      <c r="QRA1350" s="165"/>
      <c r="QRB1350" s="165"/>
      <c r="QRC1350" s="165"/>
      <c r="QRD1350" s="165"/>
      <c r="QRE1350" s="165"/>
      <c r="QRF1350" s="165"/>
      <c r="QRG1350" s="165"/>
      <c r="QRH1350" s="165"/>
      <c r="QRI1350" s="165"/>
      <c r="QRJ1350" s="165"/>
      <c r="QRK1350" s="165"/>
      <c r="QRL1350" s="165"/>
      <c r="QRM1350" s="165"/>
      <c r="QRN1350" s="165"/>
      <c r="QRO1350" s="165"/>
      <c r="QRP1350" s="165"/>
      <c r="QRQ1350" s="165"/>
      <c r="QRR1350" s="165"/>
      <c r="QRS1350" s="165"/>
      <c r="QRT1350" s="165"/>
      <c r="QRU1350" s="165"/>
      <c r="QRV1350" s="165"/>
      <c r="QRW1350" s="165"/>
      <c r="QRX1350" s="165"/>
      <c r="QRY1350" s="165"/>
      <c r="QRZ1350" s="165"/>
      <c r="QSA1350" s="165"/>
      <c r="QSB1350" s="165"/>
      <c r="QSC1350" s="165"/>
      <c r="QSD1350" s="165"/>
      <c r="QSE1350" s="165"/>
      <c r="QSF1350" s="165"/>
      <c r="QSG1350" s="165"/>
      <c r="QSH1350" s="165"/>
      <c r="QSI1350" s="165"/>
      <c r="QSJ1350" s="165"/>
      <c r="QSK1350" s="165"/>
      <c r="QSL1350" s="165"/>
      <c r="QSM1350" s="165"/>
      <c r="QSN1350" s="165"/>
      <c r="QSO1350" s="165"/>
      <c r="QSP1350" s="165"/>
      <c r="QSQ1350" s="165"/>
      <c r="QSR1350" s="165"/>
      <c r="QSS1350" s="165"/>
      <c r="QST1350" s="165"/>
      <c r="QSU1350" s="165"/>
      <c r="QSV1350" s="165"/>
      <c r="QSW1350" s="165"/>
      <c r="QSX1350" s="165"/>
      <c r="QSY1350" s="165"/>
      <c r="QSZ1350" s="165"/>
      <c r="QTA1350" s="165"/>
      <c r="QTB1350" s="165"/>
      <c r="QTC1350" s="165"/>
      <c r="QTD1350" s="165"/>
      <c r="QTE1350" s="165"/>
      <c r="QTF1350" s="165"/>
      <c r="QTG1350" s="165"/>
      <c r="QTH1350" s="165"/>
      <c r="QTI1350" s="165"/>
      <c r="QTJ1350" s="165"/>
      <c r="QTK1350" s="165"/>
      <c r="QTL1350" s="165"/>
      <c r="QTM1350" s="165"/>
      <c r="QTN1350" s="165"/>
      <c r="QTO1350" s="165"/>
      <c r="QTP1350" s="165"/>
      <c r="QTQ1350" s="165"/>
      <c r="QTR1350" s="165"/>
      <c r="QTS1350" s="165"/>
      <c r="QTT1350" s="165"/>
      <c r="QTU1350" s="165"/>
      <c r="QTV1350" s="165"/>
      <c r="QTW1350" s="165"/>
      <c r="QTX1350" s="165"/>
      <c r="QTY1350" s="165"/>
      <c r="QTZ1350" s="165"/>
      <c r="QUA1350" s="165"/>
      <c r="QUB1350" s="165"/>
      <c r="QUC1350" s="165"/>
      <c r="QUD1350" s="165"/>
      <c r="QUE1350" s="165"/>
      <c r="QUF1350" s="165"/>
      <c r="QUG1350" s="165"/>
      <c r="QUH1350" s="165"/>
      <c r="QUI1350" s="165"/>
      <c r="QUJ1350" s="165"/>
      <c r="QUK1350" s="165"/>
      <c r="QUL1350" s="165"/>
      <c r="QUM1350" s="165"/>
      <c r="QUN1350" s="165"/>
      <c r="QUO1350" s="165"/>
      <c r="QUP1350" s="165"/>
      <c r="QUQ1350" s="165"/>
      <c r="QUR1350" s="165"/>
      <c r="QUS1350" s="165"/>
      <c r="QUT1350" s="165"/>
      <c r="QUU1350" s="165"/>
      <c r="QUV1350" s="165"/>
      <c r="QUW1350" s="165"/>
      <c r="QUX1350" s="165"/>
      <c r="QUY1350" s="165"/>
      <c r="QUZ1350" s="165"/>
      <c r="QVA1350" s="165"/>
      <c r="QVB1350" s="165"/>
      <c r="QVC1350" s="165"/>
      <c r="QVD1350" s="165"/>
      <c r="QVE1350" s="165"/>
      <c r="QVF1350" s="165"/>
      <c r="QVG1350" s="165"/>
      <c r="QVH1350" s="165"/>
      <c r="QVI1350" s="165"/>
      <c r="QVJ1350" s="165"/>
      <c r="QVK1350" s="165"/>
      <c r="QVL1350" s="165"/>
      <c r="QVM1350" s="165"/>
      <c r="QVN1350" s="165"/>
      <c r="QVO1350" s="165"/>
      <c r="QVP1350" s="165"/>
      <c r="QVQ1350" s="165"/>
      <c r="QVR1350" s="165"/>
      <c r="QVS1350" s="165"/>
      <c r="QVT1350" s="165"/>
      <c r="QVU1350" s="165"/>
      <c r="QVV1350" s="165"/>
      <c r="QVW1350" s="165"/>
      <c r="QVX1350" s="165"/>
      <c r="QVY1350" s="165"/>
      <c r="QVZ1350" s="165"/>
      <c r="QWA1350" s="165"/>
      <c r="QWB1350" s="165"/>
      <c r="QWC1350" s="165"/>
      <c r="QWD1350" s="165"/>
      <c r="QWE1350" s="165"/>
      <c r="QWF1350" s="165"/>
      <c r="QWG1350" s="165"/>
      <c r="QWH1350" s="165"/>
      <c r="QWI1350" s="165"/>
      <c r="QWJ1350" s="165"/>
      <c r="QWK1350" s="165"/>
      <c r="QWL1350" s="165"/>
      <c r="QWM1350" s="165"/>
      <c r="QWN1350" s="165"/>
      <c r="QWO1350" s="165"/>
      <c r="QWP1350" s="165"/>
      <c r="QWQ1350" s="165"/>
      <c r="QWR1350" s="165"/>
      <c r="QWS1350" s="165"/>
      <c r="QWT1350" s="165"/>
      <c r="QWU1350" s="165"/>
      <c r="QWV1350" s="165"/>
      <c r="QWW1350" s="165"/>
      <c r="QWX1350" s="165"/>
      <c r="QWY1350" s="165"/>
      <c r="QWZ1350" s="165"/>
      <c r="QXA1350" s="165"/>
      <c r="QXB1350" s="165"/>
      <c r="QXC1350" s="165"/>
      <c r="QXD1350" s="165"/>
      <c r="QXE1350" s="165"/>
      <c r="QXF1350" s="165"/>
      <c r="QXG1350" s="165"/>
      <c r="QXH1350" s="165"/>
      <c r="QXI1350" s="165"/>
      <c r="QXJ1350" s="165"/>
      <c r="QXK1350" s="165"/>
      <c r="QXL1350" s="165"/>
      <c r="QXM1350" s="165"/>
      <c r="QXN1350" s="165"/>
      <c r="QXO1350" s="165"/>
      <c r="QXP1350" s="165"/>
      <c r="QXQ1350" s="165"/>
      <c r="QXR1350" s="165"/>
      <c r="QXS1350" s="165"/>
      <c r="QXT1350" s="165"/>
      <c r="QXU1350" s="165"/>
      <c r="QXV1350" s="165"/>
      <c r="QXW1350" s="165"/>
      <c r="QXX1350" s="165"/>
      <c r="QXY1350" s="165"/>
      <c r="QXZ1350" s="165"/>
      <c r="QYA1350" s="165"/>
      <c r="QYB1350" s="165"/>
      <c r="QYC1350" s="165"/>
      <c r="QYD1350" s="165"/>
      <c r="QYE1350" s="165"/>
      <c r="QYF1350" s="165"/>
      <c r="QYG1350" s="165"/>
      <c r="QYH1350" s="165"/>
      <c r="QYI1350" s="165"/>
      <c r="QYJ1350" s="165"/>
      <c r="QYK1350" s="165"/>
      <c r="QYL1350" s="165"/>
      <c r="QYM1350" s="165"/>
      <c r="QYN1350" s="165"/>
      <c r="QYO1350" s="165"/>
      <c r="QYP1350" s="165"/>
      <c r="QYQ1350" s="165"/>
      <c r="QYR1350" s="165"/>
      <c r="QYS1350" s="165"/>
      <c r="QYT1350" s="165"/>
      <c r="QYU1350" s="165"/>
      <c r="QYV1350" s="165"/>
      <c r="QYW1350" s="165"/>
      <c r="QYX1350" s="165"/>
      <c r="QYY1350" s="165"/>
      <c r="QYZ1350" s="165"/>
      <c r="QZA1350" s="165"/>
      <c r="QZB1350" s="165"/>
      <c r="QZC1350" s="165"/>
      <c r="QZD1350" s="165"/>
      <c r="QZE1350" s="165"/>
      <c r="QZF1350" s="165"/>
      <c r="QZG1350" s="165"/>
      <c r="QZH1350" s="165"/>
      <c r="QZI1350" s="165"/>
      <c r="QZJ1350" s="165"/>
      <c r="QZK1350" s="165"/>
      <c r="QZL1350" s="165"/>
      <c r="QZM1350" s="165"/>
      <c r="QZN1350" s="165"/>
      <c r="QZO1350" s="165"/>
      <c r="QZP1350" s="165"/>
      <c r="QZQ1350" s="165"/>
      <c r="QZR1350" s="165"/>
      <c r="QZS1350" s="165"/>
      <c r="QZT1350" s="165"/>
      <c r="QZU1350" s="165"/>
      <c r="QZV1350" s="165"/>
      <c r="QZW1350" s="165"/>
      <c r="QZX1350" s="165"/>
      <c r="QZY1350" s="165"/>
      <c r="QZZ1350" s="165"/>
      <c r="RAA1350" s="165"/>
      <c r="RAB1350" s="165"/>
      <c r="RAC1350" s="165"/>
      <c r="RAD1350" s="165"/>
      <c r="RAE1350" s="165"/>
      <c r="RAF1350" s="165"/>
      <c r="RAG1350" s="165"/>
      <c r="RAH1350" s="165"/>
      <c r="RAI1350" s="165"/>
      <c r="RAJ1350" s="165"/>
      <c r="RAK1350" s="165"/>
      <c r="RAL1350" s="165"/>
      <c r="RAM1350" s="165"/>
      <c r="RAN1350" s="165"/>
      <c r="RAO1350" s="165"/>
      <c r="RAP1350" s="165"/>
      <c r="RAQ1350" s="165"/>
      <c r="RAR1350" s="165"/>
      <c r="RAS1350" s="165"/>
      <c r="RAT1350" s="165"/>
      <c r="RAU1350" s="165"/>
      <c r="RAV1350" s="165"/>
      <c r="RAW1350" s="165"/>
      <c r="RAX1350" s="165"/>
      <c r="RAY1350" s="165"/>
      <c r="RAZ1350" s="165"/>
      <c r="RBA1350" s="165"/>
      <c r="RBB1350" s="165"/>
      <c r="RBC1350" s="165"/>
      <c r="RBD1350" s="165"/>
      <c r="RBE1350" s="165"/>
      <c r="RBF1350" s="165"/>
      <c r="RBG1350" s="165"/>
      <c r="RBH1350" s="165"/>
      <c r="RBI1350" s="165"/>
      <c r="RBJ1350" s="165"/>
      <c r="RBK1350" s="165"/>
      <c r="RBL1350" s="165"/>
      <c r="RBM1350" s="165"/>
      <c r="RBN1350" s="165"/>
      <c r="RBO1350" s="165"/>
      <c r="RBP1350" s="165"/>
      <c r="RBQ1350" s="165"/>
      <c r="RBR1350" s="165"/>
      <c r="RBS1350" s="165"/>
      <c r="RBT1350" s="165"/>
      <c r="RBU1350" s="165"/>
      <c r="RBV1350" s="165"/>
      <c r="RBW1350" s="165"/>
      <c r="RBX1350" s="165"/>
      <c r="RBY1350" s="165"/>
      <c r="RBZ1350" s="165"/>
      <c r="RCA1350" s="165"/>
      <c r="RCB1350" s="165"/>
      <c r="RCC1350" s="165"/>
      <c r="RCD1350" s="165"/>
      <c r="RCE1350" s="165"/>
      <c r="RCF1350" s="165"/>
      <c r="RCG1350" s="165"/>
      <c r="RCH1350" s="165"/>
      <c r="RCI1350" s="165"/>
      <c r="RCJ1350" s="165"/>
      <c r="RCK1350" s="165"/>
      <c r="RCL1350" s="165"/>
      <c r="RCM1350" s="165"/>
      <c r="RCN1350" s="165"/>
      <c r="RCO1350" s="165"/>
      <c r="RCP1350" s="165"/>
      <c r="RCQ1350" s="165"/>
      <c r="RCR1350" s="165"/>
      <c r="RCS1350" s="165"/>
      <c r="RCT1350" s="165"/>
      <c r="RCU1350" s="165"/>
      <c r="RCV1350" s="165"/>
      <c r="RCW1350" s="165"/>
      <c r="RCX1350" s="165"/>
      <c r="RCY1350" s="165"/>
      <c r="RCZ1350" s="165"/>
      <c r="RDA1350" s="165"/>
      <c r="RDB1350" s="165"/>
      <c r="RDC1350" s="165"/>
      <c r="RDD1350" s="165"/>
      <c r="RDE1350" s="165"/>
      <c r="RDF1350" s="165"/>
      <c r="RDG1350" s="165"/>
      <c r="RDH1350" s="165"/>
      <c r="RDI1350" s="165"/>
      <c r="RDJ1350" s="165"/>
      <c r="RDK1350" s="165"/>
      <c r="RDL1350" s="165"/>
      <c r="RDM1350" s="165"/>
      <c r="RDN1350" s="165"/>
      <c r="RDO1350" s="165"/>
      <c r="RDP1350" s="165"/>
      <c r="RDQ1350" s="165"/>
      <c r="RDR1350" s="165"/>
      <c r="RDS1350" s="165"/>
      <c r="RDT1350" s="165"/>
      <c r="RDU1350" s="165"/>
      <c r="RDV1350" s="165"/>
      <c r="RDW1350" s="165"/>
      <c r="RDX1350" s="165"/>
      <c r="RDY1350" s="165"/>
      <c r="RDZ1350" s="165"/>
      <c r="REA1350" s="165"/>
      <c r="REB1350" s="165"/>
      <c r="REC1350" s="165"/>
      <c r="RED1350" s="165"/>
      <c r="REE1350" s="165"/>
      <c r="REF1350" s="165"/>
      <c r="REG1350" s="165"/>
      <c r="REH1350" s="165"/>
      <c r="REI1350" s="165"/>
      <c r="REJ1350" s="165"/>
      <c r="REK1350" s="165"/>
      <c r="REL1350" s="165"/>
      <c r="REM1350" s="165"/>
      <c r="REN1350" s="165"/>
      <c r="REO1350" s="165"/>
      <c r="REP1350" s="165"/>
      <c r="REQ1350" s="165"/>
      <c r="RER1350" s="165"/>
      <c r="RES1350" s="165"/>
      <c r="RET1350" s="165"/>
      <c r="REU1350" s="165"/>
      <c r="REV1350" s="165"/>
      <c r="REW1350" s="165"/>
      <c r="REX1350" s="165"/>
      <c r="REY1350" s="165"/>
      <c r="REZ1350" s="165"/>
      <c r="RFA1350" s="165"/>
      <c r="RFB1350" s="165"/>
      <c r="RFC1350" s="165"/>
      <c r="RFD1350" s="165"/>
      <c r="RFE1350" s="165"/>
      <c r="RFF1350" s="165"/>
      <c r="RFG1350" s="165"/>
      <c r="RFH1350" s="165"/>
      <c r="RFI1350" s="165"/>
      <c r="RFJ1350" s="165"/>
      <c r="RFK1350" s="165"/>
      <c r="RFL1350" s="165"/>
      <c r="RFM1350" s="165"/>
      <c r="RFN1350" s="165"/>
      <c r="RFO1350" s="165"/>
      <c r="RFP1350" s="165"/>
      <c r="RFQ1350" s="165"/>
      <c r="RFR1350" s="165"/>
      <c r="RFS1350" s="165"/>
      <c r="RFT1350" s="165"/>
      <c r="RFU1350" s="165"/>
      <c r="RFV1350" s="165"/>
      <c r="RFW1350" s="165"/>
      <c r="RFX1350" s="165"/>
      <c r="RFY1350" s="165"/>
      <c r="RFZ1350" s="165"/>
      <c r="RGA1350" s="165"/>
      <c r="RGB1350" s="165"/>
      <c r="RGC1350" s="165"/>
      <c r="RGD1350" s="165"/>
      <c r="RGE1350" s="165"/>
      <c r="RGF1350" s="165"/>
      <c r="RGG1350" s="165"/>
      <c r="RGH1350" s="165"/>
      <c r="RGI1350" s="165"/>
      <c r="RGJ1350" s="165"/>
      <c r="RGK1350" s="165"/>
      <c r="RGL1350" s="165"/>
      <c r="RGM1350" s="165"/>
      <c r="RGN1350" s="165"/>
      <c r="RGO1350" s="165"/>
      <c r="RGP1350" s="165"/>
      <c r="RGQ1350" s="165"/>
      <c r="RGR1350" s="165"/>
      <c r="RGS1350" s="165"/>
      <c r="RGT1350" s="165"/>
      <c r="RGU1350" s="165"/>
      <c r="RGV1350" s="165"/>
      <c r="RGW1350" s="165"/>
      <c r="RGX1350" s="165"/>
      <c r="RGY1350" s="165"/>
      <c r="RGZ1350" s="165"/>
      <c r="RHA1350" s="165"/>
      <c r="RHB1350" s="165"/>
      <c r="RHC1350" s="165"/>
      <c r="RHD1350" s="165"/>
      <c r="RHE1350" s="165"/>
      <c r="RHF1350" s="165"/>
      <c r="RHG1350" s="165"/>
      <c r="RHH1350" s="165"/>
      <c r="RHI1350" s="165"/>
      <c r="RHJ1350" s="165"/>
      <c r="RHK1350" s="165"/>
      <c r="RHL1350" s="165"/>
      <c r="RHM1350" s="165"/>
      <c r="RHN1350" s="165"/>
      <c r="RHO1350" s="165"/>
      <c r="RHP1350" s="165"/>
      <c r="RHQ1350" s="165"/>
      <c r="RHR1350" s="165"/>
      <c r="RHS1350" s="165"/>
      <c r="RHT1350" s="165"/>
      <c r="RHU1350" s="165"/>
      <c r="RHV1350" s="165"/>
      <c r="RHW1350" s="165"/>
      <c r="RHX1350" s="165"/>
      <c r="RHY1350" s="165"/>
      <c r="RHZ1350" s="165"/>
      <c r="RIA1350" s="165"/>
      <c r="RIB1350" s="165"/>
      <c r="RIC1350" s="165"/>
      <c r="RID1350" s="165"/>
      <c r="RIE1350" s="165"/>
      <c r="RIF1350" s="165"/>
      <c r="RIG1350" s="165"/>
      <c r="RIH1350" s="165"/>
      <c r="RII1350" s="165"/>
      <c r="RIJ1350" s="165"/>
      <c r="RIK1350" s="165"/>
      <c r="RIL1350" s="165"/>
      <c r="RIM1350" s="165"/>
      <c r="RIN1350" s="165"/>
      <c r="RIO1350" s="165"/>
      <c r="RIP1350" s="165"/>
      <c r="RIQ1350" s="165"/>
      <c r="RIR1350" s="165"/>
      <c r="RIS1350" s="165"/>
      <c r="RIT1350" s="165"/>
      <c r="RIU1350" s="165"/>
      <c r="RIV1350" s="165"/>
      <c r="RIW1350" s="165"/>
      <c r="RIX1350" s="165"/>
      <c r="RIY1350" s="165"/>
      <c r="RIZ1350" s="165"/>
      <c r="RJA1350" s="165"/>
      <c r="RJB1350" s="165"/>
      <c r="RJC1350" s="165"/>
      <c r="RJD1350" s="165"/>
      <c r="RJE1350" s="165"/>
      <c r="RJF1350" s="165"/>
      <c r="RJG1350" s="165"/>
      <c r="RJH1350" s="165"/>
      <c r="RJI1350" s="165"/>
      <c r="RJJ1350" s="165"/>
      <c r="RJK1350" s="165"/>
      <c r="RJL1350" s="165"/>
      <c r="RJM1350" s="165"/>
      <c r="RJN1350" s="165"/>
      <c r="RJO1350" s="165"/>
      <c r="RJP1350" s="165"/>
      <c r="RJQ1350" s="165"/>
      <c r="RJR1350" s="165"/>
      <c r="RJS1350" s="165"/>
      <c r="RJT1350" s="165"/>
      <c r="RJU1350" s="165"/>
      <c r="RJV1350" s="165"/>
      <c r="RJW1350" s="165"/>
      <c r="RJX1350" s="165"/>
      <c r="RJY1350" s="165"/>
      <c r="RJZ1350" s="165"/>
      <c r="RKA1350" s="165"/>
      <c r="RKB1350" s="165"/>
      <c r="RKC1350" s="165"/>
      <c r="RKD1350" s="165"/>
      <c r="RKE1350" s="165"/>
      <c r="RKF1350" s="165"/>
      <c r="RKG1350" s="165"/>
      <c r="RKH1350" s="165"/>
      <c r="RKI1350" s="165"/>
      <c r="RKJ1350" s="165"/>
      <c r="RKK1350" s="165"/>
      <c r="RKL1350" s="165"/>
      <c r="RKM1350" s="165"/>
      <c r="RKN1350" s="165"/>
      <c r="RKO1350" s="165"/>
      <c r="RKP1350" s="165"/>
      <c r="RKQ1350" s="165"/>
      <c r="RKR1350" s="165"/>
      <c r="RKS1350" s="165"/>
      <c r="RKT1350" s="165"/>
      <c r="RKU1350" s="165"/>
      <c r="RKV1350" s="165"/>
      <c r="RKW1350" s="165"/>
      <c r="RKX1350" s="165"/>
      <c r="RKY1350" s="165"/>
      <c r="RKZ1350" s="165"/>
      <c r="RLA1350" s="165"/>
      <c r="RLB1350" s="165"/>
      <c r="RLC1350" s="165"/>
      <c r="RLD1350" s="165"/>
      <c r="RLE1350" s="165"/>
      <c r="RLF1350" s="165"/>
      <c r="RLG1350" s="165"/>
      <c r="RLH1350" s="165"/>
      <c r="RLI1350" s="165"/>
      <c r="RLJ1350" s="165"/>
      <c r="RLK1350" s="165"/>
      <c r="RLL1350" s="165"/>
      <c r="RLM1350" s="165"/>
      <c r="RLN1350" s="165"/>
      <c r="RLO1350" s="165"/>
      <c r="RLP1350" s="165"/>
      <c r="RLQ1350" s="165"/>
      <c r="RLR1350" s="165"/>
      <c r="RLS1350" s="165"/>
      <c r="RLT1350" s="165"/>
      <c r="RLU1350" s="165"/>
      <c r="RLV1350" s="165"/>
      <c r="RLW1350" s="165"/>
      <c r="RLX1350" s="165"/>
      <c r="RLY1350" s="165"/>
      <c r="RLZ1350" s="165"/>
      <c r="RMA1350" s="165"/>
      <c r="RMB1350" s="165"/>
      <c r="RMC1350" s="165"/>
      <c r="RMD1350" s="165"/>
      <c r="RME1350" s="165"/>
      <c r="RMF1350" s="165"/>
      <c r="RMG1350" s="165"/>
      <c r="RMH1350" s="165"/>
      <c r="RMI1350" s="165"/>
      <c r="RMJ1350" s="165"/>
      <c r="RMK1350" s="165"/>
      <c r="RML1350" s="165"/>
      <c r="RMM1350" s="165"/>
      <c r="RMN1350" s="165"/>
      <c r="RMO1350" s="165"/>
      <c r="RMP1350" s="165"/>
      <c r="RMQ1350" s="165"/>
      <c r="RMR1350" s="165"/>
      <c r="RMS1350" s="165"/>
      <c r="RMT1350" s="165"/>
      <c r="RMU1350" s="165"/>
      <c r="RMV1350" s="165"/>
      <c r="RMW1350" s="165"/>
      <c r="RMX1350" s="165"/>
      <c r="RMY1350" s="165"/>
      <c r="RMZ1350" s="165"/>
      <c r="RNA1350" s="165"/>
      <c r="RNB1350" s="165"/>
      <c r="RNC1350" s="165"/>
      <c r="RND1350" s="165"/>
      <c r="RNE1350" s="165"/>
      <c r="RNF1350" s="165"/>
      <c r="RNG1350" s="165"/>
      <c r="RNH1350" s="165"/>
      <c r="RNI1350" s="165"/>
      <c r="RNJ1350" s="165"/>
      <c r="RNK1350" s="165"/>
      <c r="RNL1350" s="165"/>
      <c r="RNM1350" s="165"/>
      <c r="RNN1350" s="165"/>
      <c r="RNO1350" s="165"/>
      <c r="RNP1350" s="165"/>
      <c r="RNQ1350" s="165"/>
      <c r="RNR1350" s="165"/>
      <c r="RNS1350" s="165"/>
      <c r="RNT1350" s="165"/>
      <c r="RNU1350" s="165"/>
      <c r="RNV1350" s="165"/>
      <c r="RNW1350" s="165"/>
      <c r="RNX1350" s="165"/>
      <c r="RNY1350" s="165"/>
      <c r="RNZ1350" s="165"/>
      <c r="ROA1350" s="165"/>
      <c r="ROB1350" s="165"/>
      <c r="ROC1350" s="165"/>
      <c r="ROD1350" s="165"/>
      <c r="ROE1350" s="165"/>
      <c r="ROF1350" s="165"/>
      <c r="ROG1350" s="165"/>
      <c r="ROH1350" s="165"/>
      <c r="ROI1350" s="165"/>
      <c r="ROJ1350" s="165"/>
      <c r="ROK1350" s="165"/>
      <c r="ROL1350" s="165"/>
      <c r="ROM1350" s="165"/>
      <c r="RON1350" s="165"/>
      <c r="ROO1350" s="165"/>
      <c r="ROP1350" s="165"/>
      <c r="ROQ1350" s="165"/>
      <c r="ROR1350" s="165"/>
      <c r="ROS1350" s="165"/>
      <c r="ROT1350" s="165"/>
      <c r="ROU1350" s="165"/>
      <c r="ROV1350" s="165"/>
      <c r="ROW1350" s="165"/>
      <c r="ROX1350" s="165"/>
      <c r="ROY1350" s="165"/>
      <c r="ROZ1350" s="165"/>
      <c r="RPA1350" s="165"/>
      <c r="RPB1350" s="165"/>
      <c r="RPC1350" s="165"/>
      <c r="RPD1350" s="165"/>
      <c r="RPE1350" s="165"/>
      <c r="RPF1350" s="165"/>
      <c r="RPG1350" s="165"/>
      <c r="RPH1350" s="165"/>
      <c r="RPI1350" s="165"/>
      <c r="RPJ1350" s="165"/>
      <c r="RPK1350" s="165"/>
      <c r="RPL1350" s="165"/>
      <c r="RPM1350" s="165"/>
      <c r="RPN1350" s="165"/>
      <c r="RPO1350" s="165"/>
      <c r="RPP1350" s="165"/>
      <c r="RPQ1350" s="165"/>
      <c r="RPR1350" s="165"/>
      <c r="RPS1350" s="165"/>
      <c r="RPT1350" s="165"/>
      <c r="RPU1350" s="165"/>
      <c r="RPV1350" s="165"/>
      <c r="RPW1350" s="165"/>
      <c r="RPX1350" s="165"/>
      <c r="RPY1350" s="165"/>
      <c r="RPZ1350" s="165"/>
      <c r="RQA1350" s="165"/>
      <c r="RQB1350" s="165"/>
      <c r="RQC1350" s="165"/>
      <c r="RQD1350" s="165"/>
      <c r="RQE1350" s="165"/>
      <c r="RQF1350" s="165"/>
      <c r="RQG1350" s="165"/>
      <c r="RQH1350" s="165"/>
      <c r="RQI1350" s="165"/>
      <c r="RQJ1350" s="165"/>
      <c r="RQK1350" s="165"/>
      <c r="RQL1350" s="165"/>
      <c r="RQM1350" s="165"/>
      <c r="RQN1350" s="165"/>
      <c r="RQO1350" s="165"/>
      <c r="RQP1350" s="165"/>
      <c r="RQQ1350" s="165"/>
      <c r="RQR1350" s="165"/>
      <c r="RQS1350" s="165"/>
      <c r="RQT1350" s="165"/>
      <c r="RQU1350" s="165"/>
      <c r="RQV1350" s="165"/>
      <c r="RQW1350" s="165"/>
      <c r="RQX1350" s="165"/>
      <c r="RQY1350" s="165"/>
      <c r="RQZ1350" s="165"/>
      <c r="RRA1350" s="165"/>
      <c r="RRB1350" s="165"/>
      <c r="RRC1350" s="165"/>
      <c r="RRD1350" s="165"/>
      <c r="RRE1350" s="165"/>
      <c r="RRF1350" s="165"/>
      <c r="RRG1350" s="165"/>
      <c r="RRH1350" s="165"/>
      <c r="RRI1350" s="165"/>
      <c r="RRJ1350" s="165"/>
      <c r="RRK1350" s="165"/>
      <c r="RRL1350" s="165"/>
      <c r="RRM1350" s="165"/>
      <c r="RRN1350" s="165"/>
      <c r="RRO1350" s="165"/>
      <c r="RRP1350" s="165"/>
      <c r="RRQ1350" s="165"/>
      <c r="RRR1350" s="165"/>
      <c r="RRS1350" s="165"/>
      <c r="RRT1350" s="165"/>
      <c r="RRU1350" s="165"/>
      <c r="RRV1350" s="165"/>
      <c r="RRW1350" s="165"/>
      <c r="RRX1350" s="165"/>
      <c r="RRY1350" s="165"/>
      <c r="RRZ1350" s="165"/>
      <c r="RSA1350" s="165"/>
      <c r="RSB1350" s="165"/>
      <c r="RSC1350" s="165"/>
      <c r="RSD1350" s="165"/>
      <c r="RSE1350" s="165"/>
      <c r="RSF1350" s="165"/>
      <c r="RSG1350" s="165"/>
      <c r="RSH1350" s="165"/>
      <c r="RSI1350" s="165"/>
      <c r="RSJ1350" s="165"/>
      <c r="RSK1350" s="165"/>
      <c r="RSL1350" s="165"/>
      <c r="RSM1350" s="165"/>
      <c r="RSN1350" s="165"/>
      <c r="RSO1350" s="165"/>
      <c r="RSP1350" s="165"/>
      <c r="RSQ1350" s="165"/>
      <c r="RSR1350" s="165"/>
      <c r="RSS1350" s="165"/>
      <c r="RST1350" s="165"/>
      <c r="RSU1350" s="165"/>
      <c r="RSV1350" s="165"/>
      <c r="RSW1350" s="165"/>
      <c r="RSX1350" s="165"/>
      <c r="RSY1350" s="165"/>
      <c r="RSZ1350" s="165"/>
      <c r="RTA1350" s="165"/>
      <c r="RTB1350" s="165"/>
      <c r="RTC1350" s="165"/>
      <c r="RTD1350" s="165"/>
      <c r="RTE1350" s="165"/>
      <c r="RTF1350" s="165"/>
      <c r="RTG1350" s="165"/>
      <c r="RTH1350" s="165"/>
      <c r="RTI1350" s="165"/>
      <c r="RTJ1350" s="165"/>
      <c r="RTK1350" s="165"/>
      <c r="RTL1350" s="165"/>
      <c r="RTM1350" s="165"/>
      <c r="RTN1350" s="165"/>
      <c r="RTO1350" s="165"/>
      <c r="RTP1350" s="165"/>
      <c r="RTQ1350" s="165"/>
      <c r="RTR1350" s="165"/>
      <c r="RTS1350" s="165"/>
      <c r="RTT1350" s="165"/>
      <c r="RTU1350" s="165"/>
      <c r="RTV1350" s="165"/>
      <c r="RTW1350" s="165"/>
      <c r="RTX1350" s="165"/>
      <c r="RTY1350" s="165"/>
      <c r="RTZ1350" s="165"/>
      <c r="RUA1350" s="165"/>
      <c r="RUB1350" s="165"/>
      <c r="RUC1350" s="165"/>
      <c r="RUD1350" s="165"/>
      <c r="RUE1350" s="165"/>
      <c r="RUF1350" s="165"/>
      <c r="RUG1350" s="165"/>
      <c r="RUH1350" s="165"/>
      <c r="RUI1350" s="165"/>
      <c r="RUJ1350" s="165"/>
      <c r="RUK1350" s="165"/>
      <c r="RUL1350" s="165"/>
      <c r="RUM1350" s="165"/>
      <c r="RUN1350" s="165"/>
      <c r="RUO1350" s="165"/>
      <c r="RUP1350" s="165"/>
      <c r="RUQ1350" s="165"/>
      <c r="RUR1350" s="165"/>
      <c r="RUS1350" s="165"/>
      <c r="RUT1350" s="165"/>
      <c r="RUU1350" s="165"/>
      <c r="RUV1350" s="165"/>
      <c r="RUW1350" s="165"/>
      <c r="RUX1350" s="165"/>
      <c r="RUY1350" s="165"/>
      <c r="RUZ1350" s="165"/>
      <c r="RVA1350" s="165"/>
      <c r="RVB1350" s="165"/>
      <c r="RVC1350" s="165"/>
      <c r="RVD1350" s="165"/>
      <c r="RVE1350" s="165"/>
      <c r="RVF1350" s="165"/>
      <c r="RVG1350" s="165"/>
      <c r="RVH1350" s="165"/>
      <c r="RVI1350" s="165"/>
      <c r="RVJ1350" s="165"/>
      <c r="RVK1350" s="165"/>
      <c r="RVL1350" s="165"/>
      <c r="RVM1350" s="165"/>
      <c r="RVN1350" s="165"/>
      <c r="RVO1350" s="165"/>
      <c r="RVP1350" s="165"/>
      <c r="RVQ1350" s="165"/>
      <c r="RVR1350" s="165"/>
      <c r="RVS1350" s="165"/>
      <c r="RVT1350" s="165"/>
      <c r="RVU1350" s="165"/>
      <c r="RVV1350" s="165"/>
      <c r="RVW1350" s="165"/>
      <c r="RVX1350" s="165"/>
      <c r="RVY1350" s="165"/>
      <c r="RVZ1350" s="165"/>
      <c r="RWA1350" s="165"/>
      <c r="RWB1350" s="165"/>
      <c r="RWC1350" s="165"/>
      <c r="RWD1350" s="165"/>
      <c r="RWE1350" s="165"/>
      <c r="RWF1350" s="165"/>
      <c r="RWG1350" s="165"/>
      <c r="RWH1350" s="165"/>
      <c r="RWI1350" s="165"/>
      <c r="RWJ1350" s="165"/>
      <c r="RWK1350" s="165"/>
      <c r="RWL1350" s="165"/>
      <c r="RWM1350" s="165"/>
      <c r="RWN1350" s="165"/>
      <c r="RWO1350" s="165"/>
      <c r="RWP1350" s="165"/>
      <c r="RWQ1350" s="165"/>
      <c r="RWR1350" s="165"/>
      <c r="RWS1350" s="165"/>
      <c r="RWT1350" s="165"/>
      <c r="RWU1350" s="165"/>
      <c r="RWV1350" s="165"/>
      <c r="RWW1350" s="165"/>
      <c r="RWX1350" s="165"/>
      <c r="RWY1350" s="165"/>
      <c r="RWZ1350" s="165"/>
      <c r="RXA1350" s="165"/>
      <c r="RXB1350" s="165"/>
      <c r="RXC1350" s="165"/>
      <c r="RXD1350" s="165"/>
      <c r="RXE1350" s="165"/>
      <c r="RXF1350" s="165"/>
      <c r="RXG1350" s="165"/>
      <c r="RXH1350" s="165"/>
      <c r="RXI1350" s="165"/>
      <c r="RXJ1350" s="165"/>
      <c r="RXK1350" s="165"/>
      <c r="RXL1350" s="165"/>
      <c r="RXM1350" s="165"/>
      <c r="RXN1350" s="165"/>
      <c r="RXO1350" s="165"/>
      <c r="RXP1350" s="165"/>
      <c r="RXQ1350" s="165"/>
      <c r="RXR1350" s="165"/>
      <c r="RXS1350" s="165"/>
      <c r="RXT1350" s="165"/>
      <c r="RXU1350" s="165"/>
      <c r="RXV1350" s="165"/>
      <c r="RXW1350" s="165"/>
      <c r="RXX1350" s="165"/>
      <c r="RXY1350" s="165"/>
      <c r="RXZ1350" s="165"/>
      <c r="RYA1350" s="165"/>
      <c r="RYB1350" s="165"/>
      <c r="RYC1350" s="165"/>
      <c r="RYD1350" s="165"/>
      <c r="RYE1350" s="165"/>
      <c r="RYF1350" s="165"/>
      <c r="RYG1350" s="165"/>
      <c r="RYH1350" s="165"/>
      <c r="RYI1350" s="165"/>
      <c r="RYJ1350" s="165"/>
      <c r="RYK1350" s="165"/>
      <c r="RYL1350" s="165"/>
      <c r="RYM1350" s="165"/>
      <c r="RYN1350" s="165"/>
      <c r="RYO1350" s="165"/>
      <c r="RYP1350" s="165"/>
      <c r="RYQ1350" s="165"/>
      <c r="RYR1350" s="165"/>
      <c r="RYS1350" s="165"/>
      <c r="RYT1350" s="165"/>
      <c r="RYU1350" s="165"/>
      <c r="RYV1350" s="165"/>
      <c r="RYW1350" s="165"/>
      <c r="RYX1350" s="165"/>
      <c r="RYY1350" s="165"/>
      <c r="RYZ1350" s="165"/>
      <c r="RZA1350" s="165"/>
      <c r="RZB1350" s="165"/>
      <c r="RZC1350" s="165"/>
      <c r="RZD1350" s="165"/>
      <c r="RZE1350" s="165"/>
      <c r="RZF1350" s="165"/>
      <c r="RZG1350" s="165"/>
      <c r="RZH1350" s="165"/>
      <c r="RZI1350" s="165"/>
      <c r="RZJ1350" s="165"/>
      <c r="RZK1350" s="165"/>
      <c r="RZL1350" s="165"/>
      <c r="RZM1350" s="165"/>
      <c r="RZN1350" s="165"/>
      <c r="RZO1350" s="165"/>
      <c r="RZP1350" s="165"/>
      <c r="RZQ1350" s="165"/>
      <c r="RZR1350" s="165"/>
      <c r="RZS1350" s="165"/>
      <c r="RZT1350" s="165"/>
      <c r="RZU1350" s="165"/>
      <c r="RZV1350" s="165"/>
      <c r="RZW1350" s="165"/>
      <c r="RZX1350" s="165"/>
      <c r="RZY1350" s="165"/>
      <c r="RZZ1350" s="165"/>
      <c r="SAA1350" s="165"/>
      <c r="SAB1350" s="165"/>
      <c r="SAC1350" s="165"/>
      <c r="SAD1350" s="165"/>
      <c r="SAE1350" s="165"/>
      <c r="SAF1350" s="165"/>
      <c r="SAG1350" s="165"/>
      <c r="SAH1350" s="165"/>
      <c r="SAI1350" s="165"/>
      <c r="SAJ1350" s="165"/>
      <c r="SAK1350" s="165"/>
      <c r="SAL1350" s="165"/>
      <c r="SAM1350" s="165"/>
      <c r="SAN1350" s="165"/>
      <c r="SAO1350" s="165"/>
      <c r="SAP1350" s="165"/>
      <c r="SAQ1350" s="165"/>
      <c r="SAR1350" s="165"/>
      <c r="SAS1350" s="165"/>
      <c r="SAT1350" s="165"/>
      <c r="SAU1350" s="165"/>
      <c r="SAV1350" s="165"/>
      <c r="SAW1350" s="165"/>
      <c r="SAX1350" s="165"/>
      <c r="SAY1350" s="165"/>
      <c r="SAZ1350" s="165"/>
      <c r="SBA1350" s="165"/>
      <c r="SBB1350" s="165"/>
      <c r="SBC1350" s="165"/>
      <c r="SBD1350" s="165"/>
      <c r="SBE1350" s="165"/>
      <c r="SBF1350" s="165"/>
      <c r="SBG1350" s="165"/>
      <c r="SBH1350" s="165"/>
      <c r="SBI1350" s="165"/>
      <c r="SBJ1350" s="165"/>
      <c r="SBK1350" s="165"/>
      <c r="SBL1350" s="165"/>
      <c r="SBM1350" s="165"/>
      <c r="SBN1350" s="165"/>
      <c r="SBO1350" s="165"/>
      <c r="SBP1350" s="165"/>
      <c r="SBQ1350" s="165"/>
      <c r="SBR1350" s="165"/>
      <c r="SBS1350" s="165"/>
      <c r="SBT1350" s="165"/>
      <c r="SBU1350" s="165"/>
      <c r="SBV1350" s="165"/>
      <c r="SBW1350" s="165"/>
      <c r="SBX1350" s="165"/>
      <c r="SBY1350" s="165"/>
      <c r="SBZ1350" s="165"/>
      <c r="SCA1350" s="165"/>
      <c r="SCB1350" s="165"/>
      <c r="SCC1350" s="165"/>
      <c r="SCD1350" s="165"/>
      <c r="SCE1350" s="165"/>
      <c r="SCF1350" s="165"/>
      <c r="SCG1350" s="165"/>
      <c r="SCH1350" s="165"/>
      <c r="SCI1350" s="165"/>
      <c r="SCJ1350" s="165"/>
      <c r="SCK1350" s="165"/>
      <c r="SCL1350" s="165"/>
      <c r="SCM1350" s="165"/>
      <c r="SCN1350" s="165"/>
      <c r="SCO1350" s="165"/>
      <c r="SCP1350" s="165"/>
      <c r="SCQ1350" s="165"/>
      <c r="SCR1350" s="165"/>
      <c r="SCS1350" s="165"/>
      <c r="SCT1350" s="165"/>
      <c r="SCU1350" s="165"/>
      <c r="SCV1350" s="165"/>
      <c r="SCW1350" s="165"/>
      <c r="SCX1350" s="165"/>
      <c r="SCY1350" s="165"/>
      <c r="SCZ1350" s="165"/>
      <c r="SDA1350" s="165"/>
      <c r="SDB1350" s="165"/>
      <c r="SDC1350" s="165"/>
      <c r="SDD1350" s="165"/>
      <c r="SDE1350" s="165"/>
      <c r="SDF1350" s="165"/>
      <c r="SDG1350" s="165"/>
      <c r="SDH1350" s="165"/>
      <c r="SDI1350" s="165"/>
      <c r="SDJ1350" s="165"/>
      <c r="SDK1350" s="165"/>
      <c r="SDL1350" s="165"/>
      <c r="SDM1350" s="165"/>
      <c r="SDN1350" s="165"/>
      <c r="SDO1350" s="165"/>
      <c r="SDP1350" s="165"/>
      <c r="SDQ1350" s="165"/>
      <c r="SDR1350" s="165"/>
      <c r="SDS1350" s="165"/>
      <c r="SDT1350" s="165"/>
      <c r="SDU1350" s="165"/>
      <c r="SDV1350" s="165"/>
      <c r="SDW1350" s="165"/>
      <c r="SDX1350" s="165"/>
      <c r="SDY1350" s="165"/>
      <c r="SDZ1350" s="165"/>
      <c r="SEA1350" s="165"/>
      <c r="SEB1350" s="165"/>
      <c r="SEC1350" s="165"/>
      <c r="SED1350" s="165"/>
      <c r="SEE1350" s="165"/>
      <c r="SEF1350" s="165"/>
      <c r="SEG1350" s="165"/>
      <c r="SEH1350" s="165"/>
      <c r="SEI1350" s="165"/>
      <c r="SEJ1350" s="165"/>
      <c r="SEK1350" s="165"/>
      <c r="SEL1350" s="165"/>
      <c r="SEM1350" s="165"/>
      <c r="SEN1350" s="165"/>
      <c r="SEO1350" s="165"/>
      <c r="SEP1350" s="165"/>
      <c r="SEQ1350" s="165"/>
      <c r="SER1350" s="165"/>
      <c r="SES1350" s="165"/>
      <c r="SET1350" s="165"/>
      <c r="SEU1350" s="165"/>
      <c r="SEV1350" s="165"/>
      <c r="SEW1350" s="165"/>
      <c r="SEX1350" s="165"/>
      <c r="SEY1350" s="165"/>
      <c r="SEZ1350" s="165"/>
      <c r="SFA1350" s="165"/>
      <c r="SFB1350" s="165"/>
      <c r="SFC1350" s="165"/>
      <c r="SFD1350" s="165"/>
      <c r="SFE1350" s="165"/>
      <c r="SFF1350" s="165"/>
      <c r="SFG1350" s="165"/>
      <c r="SFH1350" s="165"/>
      <c r="SFI1350" s="165"/>
      <c r="SFJ1350" s="165"/>
      <c r="SFK1350" s="165"/>
      <c r="SFL1350" s="165"/>
      <c r="SFM1350" s="165"/>
      <c r="SFN1350" s="165"/>
      <c r="SFO1350" s="165"/>
      <c r="SFP1350" s="165"/>
      <c r="SFQ1350" s="165"/>
      <c r="SFR1350" s="165"/>
      <c r="SFS1350" s="165"/>
      <c r="SFT1350" s="165"/>
      <c r="SFU1350" s="165"/>
      <c r="SFV1350" s="165"/>
      <c r="SFW1350" s="165"/>
      <c r="SFX1350" s="165"/>
      <c r="SFY1350" s="165"/>
      <c r="SFZ1350" s="165"/>
      <c r="SGA1350" s="165"/>
      <c r="SGB1350" s="165"/>
      <c r="SGC1350" s="165"/>
      <c r="SGD1350" s="165"/>
      <c r="SGE1350" s="165"/>
      <c r="SGF1350" s="165"/>
      <c r="SGG1350" s="165"/>
      <c r="SGH1350" s="165"/>
      <c r="SGI1350" s="165"/>
      <c r="SGJ1350" s="165"/>
      <c r="SGK1350" s="165"/>
      <c r="SGL1350" s="165"/>
      <c r="SGM1350" s="165"/>
      <c r="SGN1350" s="165"/>
      <c r="SGO1350" s="165"/>
      <c r="SGP1350" s="165"/>
      <c r="SGQ1350" s="165"/>
      <c r="SGR1350" s="165"/>
      <c r="SGS1350" s="165"/>
      <c r="SGT1350" s="165"/>
      <c r="SGU1350" s="165"/>
      <c r="SGV1350" s="165"/>
      <c r="SGW1350" s="165"/>
      <c r="SGX1350" s="165"/>
      <c r="SGY1350" s="165"/>
      <c r="SGZ1350" s="165"/>
      <c r="SHA1350" s="165"/>
      <c r="SHB1350" s="165"/>
      <c r="SHC1350" s="165"/>
      <c r="SHD1350" s="165"/>
      <c r="SHE1350" s="165"/>
      <c r="SHF1350" s="165"/>
      <c r="SHG1350" s="165"/>
      <c r="SHH1350" s="165"/>
      <c r="SHI1350" s="165"/>
      <c r="SHJ1350" s="165"/>
      <c r="SHK1350" s="165"/>
      <c r="SHL1350" s="165"/>
      <c r="SHM1350" s="165"/>
      <c r="SHN1350" s="165"/>
      <c r="SHO1350" s="165"/>
      <c r="SHP1350" s="165"/>
      <c r="SHQ1350" s="165"/>
      <c r="SHR1350" s="165"/>
      <c r="SHS1350" s="165"/>
      <c r="SHT1350" s="165"/>
      <c r="SHU1350" s="165"/>
      <c r="SHV1350" s="165"/>
      <c r="SHW1350" s="165"/>
      <c r="SHX1350" s="165"/>
      <c r="SHY1350" s="165"/>
      <c r="SHZ1350" s="165"/>
      <c r="SIA1350" s="165"/>
      <c r="SIB1350" s="165"/>
      <c r="SIC1350" s="165"/>
      <c r="SID1350" s="165"/>
      <c r="SIE1350" s="165"/>
      <c r="SIF1350" s="165"/>
      <c r="SIG1350" s="165"/>
      <c r="SIH1350" s="165"/>
      <c r="SII1350" s="165"/>
      <c r="SIJ1350" s="165"/>
      <c r="SIK1350" s="165"/>
      <c r="SIL1350" s="165"/>
      <c r="SIM1350" s="165"/>
      <c r="SIN1350" s="165"/>
      <c r="SIO1350" s="165"/>
      <c r="SIP1350" s="165"/>
      <c r="SIQ1350" s="165"/>
      <c r="SIR1350" s="165"/>
      <c r="SIS1350" s="165"/>
      <c r="SIT1350" s="165"/>
      <c r="SIU1350" s="165"/>
      <c r="SIV1350" s="165"/>
      <c r="SIW1350" s="165"/>
      <c r="SIX1350" s="165"/>
      <c r="SIY1350" s="165"/>
      <c r="SIZ1350" s="165"/>
      <c r="SJA1350" s="165"/>
      <c r="SJB1350" s="165"/>
      <c r="SJC1350" s="165"/>
      <c r="SJD1350" s="165"/>
      <c r="SJE1350" s="165"/>
      <c r="SJF1350" s="165"/>
      <c r="SJG1350" s="165"/>
      <c r="SJH1350" s="165"/>
      <c r="SJI1350" s="165"/>
      <c r="SJJ1350" s="165"/>
      <c r="SJK1350" s="165"/>
      <c r="SJL1350" s="165"/>
      <c r="SJM1350" s="165"/>
      <c r="SJN1350" s="165"/>
      <c r="SJO1350" s="165"/>
      <c r="SJP1350" s="165"/>
      <c r="SJQ1350" s="165"/>
      <c r="SJR1350" s="165"/>
      <c r="SJS1350" s="165"/>
      <c r="SJT1350" s="165"/>
      <c r="SJU1350" s="165"/>
      <c r="SJV1350" s="165"/>
      <c r="SJW1350" s="165"/>
      <c r="SJX1350" s="165"/>
      <c r="SJY1350" s="165"/>
      <c r="SJZ1350" s="165"/>
      <c r="SKA1350" s="165"/>
      <c r="SKB1350" s="165"/>
      <c r="SKC1350" s="165"/>
      <c r="SKD1350" s="165"/>
      <c r="SKE1350" s="165"/>
      <c r="SKF1350" s="165"/>
      <c r="SKG1350" s="165"/>
      <c r="SKH1350" s="165"/>
      <c r="SKI1350" s="165"/>
      <c r="SKJ1350" s="165"/>
      <c r="SKK1350" s="165"/>
      <c r="SKL1350" s="165"/>
      <c r="SKM1350" s="165"/>
      <c r="SKN1350" s="165"/>
      <c r="SKO1350" s="165"/>
      <c r="SKP1350" s="165"/>
      <c r="SKQ1350" s="165"/>
      <c r="SKR1350" s="165"/>
      <c r="SKS1350" s="165"/>
      <c r="SKT1350" s="165"/>
      <c r="SKU1350" s="165"/>
      <c r="SKV1350" s="165"/>
      <c r="SKW1350" s="165"/>
      <c r="SKX1350" s="165"/>
      <c r="SKY1350" s="165"/>
      <c r="SKZ1350" s="165"/>
      <c r="SLA1350" s="165"/>
      <c r="SLB1350" s="165"/>
      <c r="SLC1350" s="165"/>
      <c r="SLD1350" s="165"/>
      <c r="SLE1350" s="165"/>
      <c r="SLF1350" s="165"/>
      <c r="SLG1350" s="165"/>
      <c r="SLH1350" s="165"/>
      <c r="SLI1350" s="165"/>
      <c r="SLJ1350" s="165"/>
      <c r="SLK1350" s="165"/>
      <c r="SLL1350" s="165"/>
      <c r="SLM1350" s="165"/>
      <c r="SLN1350" s="165"/>
      <c r="SLO1350" s="165"/>
      <c r="SLP1350" s="165"/>
      <c r="SLQ1350" s="165"/>
      <c r="SLR1350" s="165"/>
      <c r="SLS1350" s="165"/>
      <c r="SLT1350" s="165"/>
      <c r="SLU1350" s="165"/>
      <c r="SLV1350" s="165"/>
      <c r="SLW1350" s="165"/>
      <c r="SLX1350" s="165"/>
      <c r="SLY1350" s="165"/>
      <c r="SLZ1350" s="165"/>
      <c r="SMA1350" s="165"/>
      <c r="SMB1350" s="165"/>
      <c r="SMC1350" s="165"/>
      <c r="SMD1350" s="165"/>
      <c r="SME1350" s="165"/>
      <c r="SMF1350" s="165"/>
      <c r="SMG1350" s="165"/>
      <c r="SMH1350" s="165"/>
      <c r="SMI1350" s="165"/>
      <c r="SMJ1350" s="165"/>
      <c r="SMK1350" s="165"/>
      <c r="SML1350" s="165"/>
      <c r="SMM1350" s="165"/>
      <c r="SMN1350" s="165"/>
      <c r="SMO1350" s="165"/>
      <c r="SMP1350" s="165"/>
      <c r="SMQ1350" s="165"/>
      <c r="SMR1350" s="165"/>
      <c r="SMS1350" s="165"/>
      <c r="SMT1350" s="165"/>
      <c r="SMU1350" s="165"/>
      <c r="SMV1350" s="165"/>
      <c r="SMW1350" s="165"/>
      <c r="SMX1350" s="165"/>
      <c r="SMY1350" s="165"/>
      <c r="SMZ1350" s="165"/>
      <c r="SNA1350" s="165"/>
      <c r="SNB1350" s="165"/>
      <c r="SNC1350" s="165"/>
      <c r="SND1350" s="165"/>
      <c r="SNE1350" s="165"/>
      <c r="SNF1350" s="165"/>
      <c r="SNG1350" s="165"/>
      <c r="SNH1350" s="165"/>
      <c r="SNI1350" s="165"/>
      <c r="SNJ1350" s="165"/>
      <c r="SNK1350" s="165"/>
      <c r="SNL1350" s="165"/>
      <c r="SNM1350" s="165"/>
      <c r="SNN1350" s="165"/>
      <c r="SNO1350" s="165"/>
      <c r="SNP1350" s="165"/>
      <c r="SNQ1350" s="165"/>
      <c r="SNR1350" s="165"/>
      <c r="SNS1350" s="165"/>
      <c r="SNT1350" s="165"/>
      <c r="SNU1350" s="165"/>
      <c r="SNV1350" s="165"/>
      <c r="SNW1350" s="165"/>
      <c r="SNX1350" s="165"/>
      <c r="SNY1350" s="165"/>
      <c r="SNZ1350" s="165"/>
      <c r="SOA1350" s="165"/>
      <c r="SOB1350" s="165"/>
      <c r="SOC1350" s="165"/>
      <c r="SOD1350" s="165"/>
      <c r="SOE1350" s="165"/>
      <c r="SOF1350" s="165"/>
      <c r="SOG1350" s="165"/>
      <c r="SOH1350" s="165"/>
      <c r="SOI1350" s="165"/>
      <c r="SOJ1350" s="165"/>
      <c r="SOK1350" s="165"/>
      <c r="SOL1350" s="165"/>
      <c r="SOM1350" s="165"/>
      <c r="SON1350" s="165"/>
      <c r="SOO1350" s="165"/>
      <c r="SOP1350" s="165"/>
      <c r="SOQ1350" s="165"/>
      <c r="SOR1350" s="165"/>
      <c r="SOS1350" s="165"/>
      <c r="SOT1350" s="165"/>
      <c r="SOU1350" s="165"/>
      <c r="SOV1350" s="165"/>
      <c r="SOW1350" s="165"/>
      <c r="SOX1350" s="165"/>
      <c r="SOY1350" s="165"/>
      <c r="SOZ1350" s="165"/>
      <c r="SPA1350" s="165"/>
      <c r="SPB1350" s="165"/>
      <c r="SPC1350" s="165"/>
      <c r="SPD1350" s="165"/>
      <c r="SPE1350" s="165"/>
      <c r="SPF1350" s="165"/>
      <c r="SPG1350" s="165"/>
      <c r="SPH1350" s="165"/>
      <c r="SPI1350" s="165"/>
      <c r="SPJ1350" s="165"/>
      <c r="SPK1350" s="165"/>
      <c r="SPL1350" s="165"/>
      <c r="SPM1350" s="165"/>
      <c r="SPN1350" s="165"/>
      <c r="SPO1350" s="165"/>
      <c r="SPP1350" s="165"/>
      <c r="SPQ1350" s="165"/>
      <c r="SPR1350" s="165"/>
      <c r="SPS1350" s="165"/>
      <c r="SPT1350" s="165"/>
      <c r="SPU1350" s="165"/>
      <c r="SPV1350" s="165"/>
      <c r="SPW1350" s="165"/>
      <c r="SPX1350" s="165"/>
      <c r="SPY1350" s="165"/>
      <c r="SPZ1350" s="165"/>
      <c r="SQA1350" s="165"/>
      <c r="SQB1350" s="165"/>
      <c r="SQC1350" s="165"/>
      <c r="SQD1350" s="165"/>
      <c r="SQE1350" s="165"/>
      <c r="SQF1350" s="165"/>
      <c r="SQG1350" s="165"/>
      <c r="SQH1350" s="165"/>
      <c r="SQI1350" s="165"/>
      <c r="SQJ1350" s="165"/>
      <c r="SQK1350" s="165"/>
      <c r="SQL1350" s="165"/>
      <c r="SQM1350" s="165"/>
      <c r="SQN1350" s="165"/>
      <c r="SQO1350" s="165"/>
      <c r="SQP1350" s="165"/>
      <c r="SQQ1350" s="165"/>
      <c r="SQR1350" s="165"/>
      <c r="SQS1350" s="165"/>
      <c r="SQT1350" s="165"/>
      <c r="SQU1350" s="165"/>
      <c r="SQV1350" s="165"/>
      <c r="SQW1350" s="165"/>
      <c r="SQX1350" s="165"/>
      <c r="SQY1350" s="165"/>
      <c r="SQZ1350" s="165"/>
      <c r="SRA1350" s="165"/>
      <c r="SRB1350" s="165"/>
      <c r="SRC1350" s="165"/>
      <c r="SRD1350" s="165"/>
      <c r="SRE1350" s="165"/>
      <c r="SRF1350" s="165"/>
      <c r="SRG1350" s="165"/>
      <c r="SRH1350" s="165"/>
      <c r="SRI1350" s="165"/>
      <c r="SRJ1350" s="165"/>
      <c r="SRK1350" s="165"/>
      <c r="SRL1350" s="165"/>
      <c r="SRM1350" s="165"/>
      <c r="SRN1350" s="165"/>
      <c r="SRO1350" s="165"/>
      <c r="SRP1350" s="165"/>
      <c r="SRQ1350" s="165"/>
      <c r="SRR1350" s="165"/>
      <c r="SRS1350" s="165"/>
      <c r="SRT1350" s="165"/>
      <c r="SRU1350" s="165"/>
      <c r="SRV1350" s="165"/>
      <c r="SRW1350" s="165"/>
      <c r="SRX1350" s="165"/>
      <c r="SRY1350" s="165"/>
      <c r="SRZ1350" s="165"/>
      <c r="SSA1350" s="165"/>
      <c r="SSB1350" s="165"/>
      <c r="SSC1350" s="165"/>
      <c r="SSD1350" s="165"/>
      <c r="SSE1350" s="165"/>
      <c r="SSF1350" s="165"/>
      <c r="SSG1350" s="165"/>
      <c r="SSH1350" s="165"/>
      <c r="SSI1350" s="165"/>
      <c r="SSJ1350" s="165"/>
      <c r="SSK1350" s="165"/>
      <c r="SSL1350" s="165"/>
      <c r="SSM1350" s="165"/>
      <c r="SSN1350" s="165"/>
      <c r="SSO1350" s="165"/>
      <c r="SSP1350" s="165"/>
      <c r="SSQ1350" s="165"/>
      <c r="SSR1350" s="165"/>
      <c r="SSS1350" s="165"/>
      <c r="SST1350" s="165"/>
      <c r="SSU1350" s="165"/>
      <c r="SSV1350" s="165"/>
      <c r="SSW1350" s="165"/>
      <c r="SSX1350" s="165"/>
      <c r="SSY1350" s="165"/>
      <c r="SSZ1350" s="165"/>
      <c r="STA1350" s="165"/>
      <c r="STB1350" s="165"/>
      <c r="STC1350" s="165"/>
      <c r="STD1350" s="165"/>
      <c r="STE1350" s="165"/>
      <c r="STF1350" s="165"/>
      <c r="STG1350" s="165"/>
      <c r="STH1350" s="165"/>
      <c r="STI1350" s="165"/>
      <c r="STJ1350" s="165"/>
      <c r="STK1350" s="165"/>
      <c r="STL1350" s="165"/>
      <c r="STM1350" s="165"/>
      <c r="STN1350" s="165"/>
      <c r="STO1350" s="165"/>
      <c r="STP1350" s="165"/>
      <c r="STQ1350" s="165"/>
      <c r="STR1350" s="165"/>
      <c r="STS1350" s="165"/>
      <c r="STT1350" s="165"/>
      <c r="STU1350" s="165"/>
      <c r="STV1350" s="165"/>
      <c r="STW1350" s="165"/>
      <c r="STX1350" s="165"/>
      <c r="STY1350" s="165"/>
      <c r="STZ1350" s="165"/>
      <c r="SUA1350" s="165"/>
      <c r="SUB1350" s="165"/>
      <c r="SUC1350" s="165"/>
      <c r="SUD1350" s="165"/>
      <c r="SUE1350" s="165"/>
      <c r="SUF1350" s="165"/>
      <c r="SUG1350" s="165"/>
      <c r="SUH1350" s="165"/>
      <c r="SUI1350" s="165"/>
      <c r="SUJ1350" s="165"/>
      <c r="SUK1350" s="165"/>
      <c r="SUL1350" s="165"/>
      <c r="SUM1350" s="165"/>
      <c r="SUN1350" s="165"/>
      <c r="SUO1350" s="165"/>
      <c r="SUP1350" s="165"/>
      <c r="SUQ1350" s="165"/>
      <c r="SUR1350" s="165"/>
      <c r="SUS1350" s="165"/>
      <c r="SUT1350" s="165"/>
      <c r="SUU1350" s="165"/>
      <c r="SUV1350" s="165"/>
      <c r="SUW1350" s="165"/>
      <c r="SUX1350" s="165"/>
      <c r="SUY1350" s="165"/>
      <c r="SUZ1350" s="165"/>
      <c r="SVA1350" s="165"/>
      <c r="SVB1350" s="165"/>
      <c r="SVC1350" s="165"/>
      <c r="SVD1350" s="165"/>
      <c r="SVE1350" s="165"/>
      <c r="SVF1350" s="165"/>
      <c r="SVG1350" s="165"/>
      <c r="SVH1350" s="165"/>
      <c r="SVI1350" s="165"/>
      <c r="SVJ1350" s="165"/>
      <c r="SVK1350" s="165"/>
      <c r="SVL1350" s="165"/>
      <c r="SVM1350" s="165"/>
      <c r="SVN1350" s="165"/>
      <c r="SVO1350" s="165"/>
      <c r="SVP1350" s="165"/>
      <c r="SVQ1350" s="165"/>
      <c r="SVR1350" s="165"/>
      <c r="SVS1350" s="165"/>
      <c r="SVT1350" s="165"/>
      <c r="SVU1350" s="165"/>
      <c r="SVV1350" s="165"/>
      <c r="SVW1350" s="165"/>
      <c r="SVX1350" s="165"/>
      <c r="SVY1350" s="165"/>
      <c r="SVZ1350" s="165"/>
      <c r="SWA1350" s="165"/>
      <c r="SWB1350" s="165"/>
      <c r="SWC1350" s="165"/>
      <c r="SWD1350" s="165"/>
      <c r="SWE1350" s="165"/>
      <c r="SWF1350" s="165"/>
      <c r="SWG1350" s="165"/>
      <c r="SWH1350" s="165"/>
      <c r="SWI1350" s="165"/>
      <c r="SWJ1350" s="165"/>
      <c r="SWK1350" s="165"/>
      <c r="SWL1350" s="165"/>
      <c r="SWM1350" s="165"/>
      <c r="SWN1350" s="165"/>
      <c r="SWO1350" s="165"/>
      <c r="SWP1350" s="165"/>
      <c r="SWQ1350" s="165"/>
      <c r="SWR1350" s="165"/>
      <c r="SWS1350" s="165"/>
      <c r="SWT1350" s="165"/>
      <c r="SWU1350" s="165"/>
      <c r="SWV1350" s="165"/>
      <c r="SWW1350" s="165"/>
      <c r="SWX1350" s="165"/>
      <c r="SWY1350" s="165"/>
      <c r="SWZ1350" s="165"/>
      <c r="SXA1350" s="165"/>
      <c r="SXB1350" s="165"/>
      <c r="SXC1350" s="165"/>
      <c r="SXD1350" s="165"/>
      <c r="SXE1350" s="165"/>
      <c r="SXF1350" s="165"/>
      <c r="SXG1350" s="165"/>
      <c r="SXH1350" s="165"/>
      <c r="SXI1350" s="165"/>
      <c r="SXJ1350" s="165"/>
      <c r="SXK1350" s="165"/>
      <c r="SXL1350" s="165"/>
      <c r="SXM1350" s="165"/>
      <c r="SXN1350" s="165"/>
      <c r="SXO1350" s="165"/>
      <c r="SXP1350" s="165"/>
      <c r="SXQ1350" s="165"/>
      <c r="SXR1350" s="165"/>
      <c r="SXS1350" s="165"/>
      <c r="SXT1350" s="165"/>
      <c r="SXU1350" s="165"/>
      <c r="SXV1350" s="165"/>
      <c r="SXW1350" s="165"/>
      <c r="SXX1350" s="165"/>
      <c r="SXY1350" s="165"/>
      <c r="SXZ1350" s="165"/>
      <c r="SYA1350" s="165"/>
      <c r="SYB1350" s="165"/>
      <c r="SYC1350" s="165"/>
      <c r="SYD1350" s="165"/>
      <c r="SYE1350" s="165"/>
      <c r="SYF1350" s="165"/>
      <c r="SYG1350" s="165"/>
      <c r="SYH1350" s="165"/>
      <c r="SYI1350" s="165"/>
      <c r="SYJ1350" s="165"/>
      <c r="SYK1350" s="165"/>
      <c r="SYL1350" s="165"/>
      <c r="SYM1350" s="165"/>
      <c r="SYN1350" s="165"/>
      <c r="SYO1350" s="165"/>
      <c r="SYP1350" s="165"/>
      <c r="SYQ1350" s="165"/>
      <c r="SYR1350" s="165"/>
      <c r="SYS1350" s="165"/>
      <c r="SYT1350" s="165"/>
      <c r="SYU1350" s="165"/>
      <c r="SYV1350" s="165"/>
      <c r="SYW1350" s="165"/>
      <c r="SYX1350" s="165"/>
      <c r="SYY1350" s="165"/>
      <c r="SYZ1350" s="165"/>
      <c r="SZA1350" s="165"/>
      <c r="SZB1350" s="165"/>
      <c r="SZC1350" s="165"/>
      <c r="SZD1350" s="165"/>
      <c r="SZE1350" s="165"/>
      <c r="SZF1350" s="165"/>
      <c r="SZG1350" s="165"/>
      <c r="SZH1350" s="165"/>
      <c r="SZI1350" s="165"/>
      <c r="SZJ1350" s="165"/>
      <c r="SZK1350" s="165"/>
      <c r="SZL1350" s="165"/>
      <c r="SZM1350" s="165"/>
      <c r="SZN1350" s="165"/>
      <c r="SZO1350" s="165"/>
      <c r="SZP1350" s="165"/>
      <c r="SZQ1350" s="165"/>
      <c r="SZR1350" s="165"/>
      <c r="SZS1350" s="165"/>
      <c r="SZT1350" s="165"/>
      <c r="SZU1350" s="165"/>
      <c r="SZV1350" s="165"/>
      <c r="SZW1350" s="165"/>
      <c r="SZX1350" s="165"/>
      <c r="SZY1350" s="165"/>
      <c r="SZZ1350" s="165"/>
      <c r="TAA1350" s="165"/>
      <c r="TAB1350" s="165"/>
      <c r="TAC1350" s="165"/>
      <c r="TAD1350" s="165"/>
      <c r="TAE1350" s="165"/>
      <c r="TAF1350" s="165"/>
      <c r="TAG1350" s="165"/>
      <c r="TAH1350" s="165"/>
      <c r="TAI1350" s="165"/>
      <c r="TAJ1350" s="165"/>
      <c r="TAK1350" s="165"/>
      <c r="TAL1350" s="165"/>
      <c r="TAM1350" s="165"/>
      <c r="TAN1350" s="165"/>
      <c r="TAO1350" s="165"/>
      <c r="TAP1350" s="165"/>
      <c r="TAQ1350" s="165"/>
      <c r="TAR1350" s="165"/>
      <c r="TAS1350" s="165"/>
      <c r="TAT1350" s="165"/>
      <c r="TAU1350" s="165"/>
      <c r="TAV1350" s="165"/>
      <c r="TAW1350" s="165"/>
      <c r="TAX1350" s="165"/>
      <c r="TAY1350" s="165"/>
      <c r="TAZ1350" s="165"/>
      <c r="TBA1350" s="165"/>
      <c r="TBB1350" s="165"/>
      <c r="TBC1350" s="165"/>
      <c r="TBD1350" s="165"/>
      <c r="TBE1350" s="165"/>
      <c r="TBF1350" s="165"/>
      <c r="TBG1350" s="165"/>
      <c r="TBH1350" s="165"/>
      <c r="TBI1350" s="165"/>
      <c r="TBJ1350" s="165"/>
      <c r="TBK1350" s="165"/>
      <c r="TBL1350" s="165"/>
      <c r="TBM1350" s="165"/>
      <c r="TBN1350" s="165"/>
      <c r="TBO1350" s="165"/>
      <c r="TBP1350" s="165"/>
      <c r="TBQ1350" s="165"/>
      <c r="TBR1350" s="165"/>
      <c r="TBS1350" s="165"/>
      <c r="TBT1350" s="165"/>
      <c r="TBU1350" s="165"/>
      <c r="TBV1350" s="165"/>
      <c r="TBW1350" s="165"/>
      <c r="TBX1350" s="165"/>
      <c r="TBY1350" s="165"/>
      <c r="TBZ1350" s="165"/>
      <c r="TCA1350" s="165"/>
      <c r="TCB1350" s="165"/>
      <c r="TCC1350" s="165"/>
      <c r="TCD1350" s="165"/>
      <c r="TCE1350" s="165"/>
      <c r="TCF1350" s="165"/>
      <c r="TCG1350" s="165"/>
      <c r="TCH1350" s="165"/>
      <c r="TCI1350" s="165"/>
      <c r="TCJ1350" s="165"/>
      <c r="TCK1350" s="165"/>
      <c r="TCL1350" s="165"/>
      <c r="TCM1350" s="165"/>
      <c r="TCN1350" s="165"/>
      <c r="TCO1350" s="165"/>
      <c r="TCP1350" s="165"/>
      <c r="TCQ1350" s="165"/>
      <c r="TCR1350" s="165"/>
      <c r="TCS1350" s="165"/>
      <c r="TCT1350" s="165"/>
      <c r="TCU1350" s="165"/>
      <c r="TCV1350" s="165"/>
      <c r="TCW1350" s="165"/>
      <c r="TCX1350" s="165"/>
      <c r="TCY1350" s="165"/>
      <c r="TCZ1350" s="165"/>
      <c r="TDA1350" s="165"/>
      <c r="TDB1350" s="165"/>
      <c r="TDC1350" s="165"/>
      <c r="TDD1350" s="165"/>
      <c r="TDE1350" s="165"/>
      <c r="TDF1350" s="165"/>
      <c r="TDG1350" s="165"/>
      <c r="TDH1350" s="165"/>
      <c r="TDI1350" s="165"/>
      <c r="TDJ1350" s="165"/>
      <c r="TDK1350" s="165"/>
      <c r="TDL1350" s="165"/>
      <c r="TDM1350" s="165"/>
      <c r="TDN1350" s="165"/>
      <c r="TDO1350" s="165"/>
      <c r="TDP1350" s="165"/>
      <c r="TDQ1350" s="165"/>
      <c r="TDR1350" s="165"/>
      <c r="TDS1350" s="165"/>
      <c r="TDT1350" s="165"/>
      <c r="TDU1350" s="165"/>
      <c r="TDV1350" s="165"/>
      <c r="TDW1350" s="165"/>
      <c r="TDX1350" s="165"/>
      <c r="TDY1350" s="165"/>
      <c r="TDZ1350" s="165"/>
      <c r="TEA1350" s="165"/>
      <c r="TEB1350" s="165"/>
      <c r="TEC1350" s="165"/>
      <c r="TED1350" s="165"/>
      <c r="TEE1350" s="165"/>
      <c r="TEF1350" s="165"/>
      <c r="TEG1350" s="165"/>
      <c r="TEH1350" s="165"/>
      <c r="TEI1350" s="165"/>
      <c r="TEJ1350" s="165"/>
      <c r="TEK1350" s="165"/>
      <c r="TEL1350" s="165"/>
      <c r="TEM1350" s="165"/>
      <c r="TEN1350" s="165"/>
      <c r="TEO1350" s="165"/>
      <c r="TEP1350" s="165"/>
      <c r="TEQ1350" s="165"/>
      <c r="TER1350" s="165"/>
      <c r="TES1350" s="165"/>
      <c r="TET1350" s="165"/>
      <c r="TEU1350" s="165"/>
      <c r="TEV1350" s="165"/>
      <c r="TEW1350" s="165"/>
      <c r="TEX1350" s="165"/>
      <c r="TEY1350" s="165"/>
      <c r="TEZ1350" s="165"/>
      <c r="TFA1350" s="165"/>
      <c r="TFB1350" s="165"/>
      <c r="TFC1350" s="165"/>
      <c r="TFD1350" s="165"/>
      <c r="TFE1350" s="165"/>
      <c r="TFF1350" s="165"/>
      <c r="TFG1350" s="165"/>
      <c r="TFH1350" s="165"/>
      <c r="TFI1350" s="165"/>
      <c r="TFJ1350" s="165"/>
      <c r="TFK1350" s="165"/>
      <c r="TFL1350" s="165"/>
      <c r="TFM1350" s="165"/>
      <c r="TFN1350" s="165"/>
      <c r="TFO1350" s="165"/>
      <c r="TFP1350" s="165"/>
      <c r="TFQ1350" s="165"/>
      <c r="TFR1350" s="165"/>
      <c r="TFS1350" s="165"/>
      <c r="TFT1350" s="165"/>
      <c r="TFU1350" s="165"/>
      <c r="TFV1350" s="165"/>
      <c r="TFW1350" s="165"/>
      <c r="TFX1350" s="165"/>
      <c r="TFY1350" s="165"/>
      <c r="TFZ1350" s="165"/>
      <c r="TGA1350" s="165"/>
      <c r="TGB1350" s="165"/>
      <c r="TGC1350" s="165"/>
      <c r="TGD1350" s="165"/>
      <c r="TGE1350" s="165"/>
      <c r="TGF1350" s="165"/>
      <c r="TGG1350" s="165"/>
      <c r="TGH1350" s="165"/>
      <c r="TGI1350" s="165"/>
      <c r="TGJ1350" s="165"/>
      <c r="TGK1350" s="165"/>
      <c r="TGL1350" s="165"/>
      <c r="TGM1350" s="165"/>
      <c r="TGN1350" s="165"/>
      <c r="TGO1350" s="165"/>
      <c r="TGP1350" s="165"/>
      <c r="TGQ1350" s="165"/>
      <c r="TGR1350" s="165"/>
      <c r="TGS1350" s="165"/>
      <c r="TGT1350" s="165"/>
      <c r="TGU1350" s="165"/>
      <c r="TGV1350" s="165"/>
      <c r="TGW1350" s="165"/>
      <c r="TGX1350" s="165"/>
      <c r="TGY1350" s="165"/>
      <c r="TGZ1350" s="165"/>
      <c r="THA1350" s="165"/>
      <c r="THB1350" s="165"/>
      <c r="THC1350" s="165"/>
      <c r="THD1350" s="165"/>
      <c r="THE1350" s="165"/>
      <c r="THF1350" s="165"/>
      <c r="THG1350" s="165"/>
      <c r="THH1350" s="165"/>
      <c r="THI1350" s="165"/>
      <c r="THJ1350" s="165"/>
      <c r="THK1350" s="165"/>
      <c r="THL1350" s="165"/>
      <c r="THM1350" s="165"/>
      <c r="THN1350" s="165"/>
      <c r="THO1350" s="165"/>
      <c r="THP1350" s="165"/>
      <c r="THQ1350" s="165"/>
      <c r="THR1350" s="165"/>
      <c r="THS1350" s="165"/>
      <c r="THT1350" s="165"/>
      <c r="THU1350" s="165"/>
      <c r="THV1350" s="165"/>
      <c r="THW1350" s="165"/>
      <c r="THX1350" s="165"/>
      <c r="THY1350" s="165"/>
      <c r="THZ1350" s="165"/>
      <c r="TIA1350" s="165"/>
      <c r="TIB1350" s="165"/>
      <c r="TIC1350" s="165"/>
      <c r="TID1350" s="165"/>
      <c r="TIE1350" s="165"/>
      <c r="TIF1350" s="165"/>
      <c r="TIG1350" s="165"/>
      <c r="TIH1350" s="165"/>
      <c r="TII1350" s="165"/>
      <c r="TIJ1350" s="165"/>
      <c r="TIK1350" s="165"/>
      <c r="TIL1350" s="165"/>
      <c r="TIM1350" s="165"/>
      <c r="TIN1350" s="165"/>
      <c r="TIO1350" s="165"/>
      <c r="TIP1350" s="165"/>
      <c r="TIQ1350" s="165"/>
      <c r="TIR1350" s="165"/>
      <c r="TIS1350" s="165"/>
      <c r="TIT1350" s="165"/>
      <c r="TIU1350" s="165"/>
      <c r="TIV1350" s="165"/>
      <c r="TIW1350" s="165"/>
      <c r="TIX1350" s="165"/>
      <c r="TIY1350" s="165"/>
      <c r="TIZ1350" s="165"/>
      <c r="TJA1350" s="165"/>
      <c r="TJB1350" s="165"/>
      <c r="TJC1350" s="165"/>
      <c r="TJD1350" s="165"/>
      <c r="TJE1350" s="165"/>
      <c r="TJF1350" s="165"/>
      <c r="TJG1350" s="165"/>
      <c r="TJH1350" s="165"/>
      <c r="TJI1350" s="165"/>
      <c r="TJJ1350" s="165"/>
      <c r="TJK1350" s="165"/>
      <c r="TJL1350" s="165"/>
      <c r="TJM1350" s="165"/>
      <c r="TJN1350" s="165"/>
      <c r="TJO1350" s="165"/>
      <c r="TJP1350" s="165"/>
      <c r="TJQ1350" s="165"/>
      <c r="TJR1350" s="165"/>
      <c r="TJS1350" s="165"/>
      <c r="TJT1350" s="165"/>
      <c r="TJU1350" s="165"/>
      <c r="TJV1350" s="165"/>
      <c r="TJW1350" s="165"/>
      <c r="TJX1350" s="165"/>
      <c r="TJY1350" s="165"/>
      <c r="TJZ1350" s="165"/>
      <c r="TKA1350" s="165"/>
      <c r="TKB1350" s="165"/>
      <c r="TKC1350" s="165"/>
      <c r="TKD1350" s="165"/>
      <c r="TKE1350" s="165"/>
      <c r="TKF1350" s="165"/>
      <c r="TKG1350" s="165"/>
      <c r="TKH1350" s="165"/>
      <c r="TKI1350" s="165"/>
      <c r="TKJ1350" s="165"/>
      <c r="TKK1350" s="165"/>
      <c r="TKL1350" s="165"/>
      <c r="TKM1350" s="165"/>
      <c r="TKN1350" s="165"/>
      <c r="TKO1350" s="165"/>
      <c r="TKP1350" s="165"/>
      <c r="TKQ1350" s="165"/>
      <c r="TKR1350" s="165"/>
      <c r="TKS1350" s="165"/>
      <c r="TKT1350" s="165"/>
      <c r="TKU1350" s="165"/>
      <c r="TKV1350" s="165"/>
      <c r="TKW1350" s="165"/>
      <c r="TKX1350" s="165"/>
      <c r="TKY1350" s="165"/>
      <c r="TKZ1350" s="165"/>
      <c r="TLA1350" s="165"/>
      <c r="TLB1350" s="165"/>
      <c r="TLC1350" s="165"/>
      <c r="TLD1350" s="165"/>
      <c r="TLE1350" s="165"/>
      <c r="TLF1350" s="165"/>
      <c r="TLG1350" s="165"/>
      <c r="TLH1350" s="165"/>
      <c r="TLI1350" s="165"/>
      <c r="TLJ1350" s="165"/>
      <c r="TLK1350" s="165"/>
      <c r="TLL1350" s="165"/>
      <c r="TLM1350" s="165"/>
      <c r="TLN1350" s="165"/>
      <c r="TLO1350" s="165"/>
      <c r="TLP1350" s="165"/>
      <c r="TLQ1350" s="165"/>
      <c r="TLR1350" s="165"/>
      <c r="TLS1350" s="165"/>
      <c r="TLT1350" s="165"/>
      <c r="TLU1350" s="165"/>
      <c r="TLV1350" s="165"/>
      <c r="TLW1350" s="165"/>
      <c r="TLX1350" s="165"/>
      <c r="TLY1350" s="165"/>
      <c r="TLZ1350" s="165"/>
      <c r="TMA1350" s="165"/>
      <c r="TMB1350" s="165"/>
      <c r="TMC1350" s="165"/>
      <c r="TMD1350" s="165"/>
      <c r="TME1350" s="165"/>
      <c r="TMF1350" s="165"/>
      <c r="TMG1350" s="165"/>
      <c r="TMH1350" s="165"/>
      <c r="TMI1350" s="165"/>
      <c r="TMJ1350" s="165"/>
      <c r="TMK1350" s="165"/>
      <c r="TML1350" s="165"/>
      <c r="TMM1350" s="165"/>
      <c r="TMN1350" s="165"/>
      <c r="TMO1350" s="165"/>
      <c r="TMP1350" s="165"/>
      <c r="TMQ1350" s="165"/>
      <c r="TMR1350" s="165"/>
      <c r="TMS1350" s="165"/>
      <c r="TMT1350" s="165"/>
      <c r="TMU1350" s="165"/>
      <c r="TMV1350" s="165"/>
      <c r="TMW1350" s="165"/>
      <c r="TMX1350" s="165"/>
      <c r="TMY1350" s="165"/>
      <c r="TMZ1350" s="165"/>
      <c r="TNA1350" s="165"/>
      <c r="TNB1350" s="165"/>
      <c r="TNC1350" s="165"/>
      <c r="TND1350" s="165"/>
      <c r="TNE1350" s="165"/>
      <c r="TNF1350" s="165"/>
      <c r="TNG1350" s="165"/>
      <c r="TNH1350" s="165"/>
      <c r="TNI1350" s="165"/>
      <c r="TNJ1350" s="165"/>
      <c r="TNK1350" s="165"/>
      <c r="TNL1350" s="165"/>
      <c r="TNM1350" s="165"/>
      <c r="TNN1350" s="165"/>
      <c r="TNO1350" s="165"/>
      <c r="TNP1350" s="165"/>
      <c r="TNQ1350" s="165"/>
      <c r="TNR1350" s="165"/>
      <c r="TNS1350" s="165"/>
      <c r="TNT1350" s="165"/>
      <c r="TNU1350" s="165"/>
      <c r="TNV1350" s="165"/>
      <c r="TNW1350" s="165"/>
      <c r="TNX1350" s="165"/>
      <c r="TNY1350" s="165"/>
      <c r="TNZ1350" s="165"/>
      <c r="TOA1350" s="165"/>
      <c r="TOB1350" s="165"/>
      <c r="TOC1350" s="165"/>
      <c r="TOD1350" s="165"/>
      <c r="TOE1350" s="165"/>
      <c r="TOF1350" s="165"/>
      <c r="TOG1350" s="165"/>
      <c r="TOH1350" s="165"/>
      <c r="TOI1350" s="165"/>
      <c r="TOJ1350" s="165"/>
      <c r="TOK1350" s="165"/>
      <c r="TOL1350" s="165"/>
      <c r="TOM1350" s="165"/>
      <c r="TON1350" s="165"/>
      <c r="TOO1350" s="165"/>
      <c r="TOP1350" s="165"/>
      <c r="TOQ1350" s="165"/>
      <c r="TOR1350" s="165"/>
      <c r="TOS1350" s="165"/>
      <c r="TOT1350" s="165"/>
      <c r="TOU1350" s="165"/>
      <c r="TOV1350" s="165"/>
      <c r="TOW1350" s="165"/>
      <c r="TOX1350" s="165"/>
      <c r="TOY1350" s="165"/>
      <c r="TOZ1350" s="165"/>
      <c r="TPA1350" s="165"/>
      <c r="TPB1350" s="165"/>
      <c r="TPC1350" s="165"/>
      <c r="TPD1350" s="165"/>
      <c r="TPE1350" s="165"/>
      <c r="TPF1350" s="165"/>
      <c r="TPG1350" s="165"/>
      <c r="TPH1350" s="165"/>
      <c r="TPI1350" s="165"/>
      <c r="TPJ1350" s="165"/>
      <c r="TPK1350" s="165"/>
      <c r="TPL1350" s="165"/>
      <c r="TPM1350" s="165"/>
      <c r="TPN1350" s="165"/>
      <c r="TPO1350" s="165"/>
      <c r="TPP1350" s="165"/>
      <c r="TPQ1350" s="165"/>
      <c r="TPR1350" s="165"/>
      <c r="TPS1350" s="165"/>
      <c r="TPT1350" s="165"/>
      <c r="TPU1350" s="165"/>
      <c r="TPV1350" s="165"/>
      <c r="TPW1350" s="165"/>
      <c r="TPX1350" s="165"/>
      <c r="TPY1350" s="165"/>
      <c r="TPZ1350" s="165"/>
      <c r="TQA1350" s="165"/>
      <c r="TQB1350" s="165"/>
      <c r="TQC1350" s="165"/>
      <c r="TQD1350" s="165"/>
      <c r="TQE1350" s="165"/>
      <c r="TQF1350" s="165"/>
      <c r="TQG1350" s="165"/>
      <c r="TQH1350" s="165"/>
      <c r="TQI1350" s="165"/>
      <c r="TQJ1350" s="165"/>
      <c r="TQK1350" s="165"/>
      <c r="TQL1350" s="165"/>
      <c r="TQM1350" s="165"/>
      <c r="TQN1350" s="165"/>
      <c r="TQO1350" s="165"/>
      <c r="TQP1350" s="165"/>
      <c r="TQQ1350" s="165"/>
      <c r="TQR1350" s="165"/>
      <c r="TQS1350" s="165"/>
      <c r="TQT1350" s="165"/>
      <c r="TQU1350" s="165"/>
      <c r="TQV1350" s="165"/>
      <c r="TQW1350" s="165"/>
      <c r="TQX1350" s="165"/>
      <c r="TQY1350" s="165"/>
      <c r="TQZ1350" s="165"/>
      <c r="TRA1350" s="165"/>
      <c r="TRB1350" s="165"/>
      <c r="TRC1350" s="165"/>
      <c r="TRD1350" s="165"/>
      <c r="TRE1350" s="165"/>
      <c r="TRF1350" s="165"/>
      <c r="TRG1350" s="165"/>
      <c r="TRH1350" s="165"/>
      <c r="TRI1350" s="165"/>
      <c r="TRJ1350" s="165"/>
      <c r="TRK1350" s="165"/>
      <c r="TRL1350" s="165"/>
      <c r="TRM1350" s="165"/>
      <c r="TRN1350" s="165"/>
      <c r="TRO1350" s="165"/>
      <c r="TRP1350" s="165"/>
      <c r="TRQ1350" s="165"/>
      <c r="TRR1350" s="165"/>
      <c r="TRS1350" s="165"/>
      <c r="TRT1350" s="165"/>
      <c r="TRU1350" s="165"/>
      <c r="TRV1350" s="165"/>
      <c r="TRW1350" s="165"/>
      <c r="TRX1350" s="165"/>
      <c r="TRY1350" s="165"/>
      <c r="TRZ1350" s="165"/>
      <c r="TSA1350" s="165"/>
      <c r="TSB1350" s="165"/>
      <c r="TSC1350" s="165"/>
      <c r="TSD1350" s="165"/>
      <c r="TSE1350" s="165"/>
      <c r="TSF1350" s="165"/>
      <c r="TSG1350" s="165"/>
      <c r="TSH1350" s="165"/>
      <c r="TSI1350" s="165"/>
      <c r="TSJ1350" s="165"/>
      <c r="TSK1350" s="165"/>
      <c r="TSL1350" s="165"/>
      <c r="TSM1350" s="165"/>
      <c r="TSN1350" s="165"/>
      <c r="TSO1350" s="165"/>
      <c r="TSP1350" s="165"/>
      <c r="TSQ1350" s="165"/>
      <c r="TSR1350" s="165"/>
      <c r="TSS1350" s="165"/>
      <c r="TST1350" s="165"/>
      <c r="TSU1350" s="165"/>
      <c r="TSV1350" s="165"/>
      <c r="TSW1350" s="165"/>
      <c r="TSX1350" s="165"/>
      <c r="TSY1350" s="165"/>
      <c r="TSZ1350" s="165"/>
      <c r="TTA1350" s="165"/>
      <c r="TTB1350" s="165"/>
      <c r="TTC1350" s="165"/>
      <c r="TTD1350" s="165"/>
      <c r="TTE1350" s="165"/>
      <c r="TTF1350" s="165"/>
      <c r="TTG1350" s="165"/>
      <c r="TTH1350" s="165"/>
      <c r="TTI1350" s="165"/>
      <c r="TTJ1350" s="165"/>
      <c r="TTK1350" s="165"/>
      <c r="TTL1350" s="165"/>
      <c r="TTM1350" s="165"/>
      <c r="TTN1350" s="165"/>
      <c r="TTO1350" s="165"/>
      <c r="TTP1350" s="165"/>
      <c r="TTQ1350" s="165"/>
      <c r="TTR1350" s="165"/>
      <c r="TTS1350" s="165"/>
      <c r="TTT1350" s="165"/>
      <c r="TTU1350" s="165"/>
      <c r="TTV1350" s="165"/>
      <c r="TTW1350" s="165"/>
      <c r="TTX1350" s="165"/>
      <c r="TTY1350" s="165"/>
      <c r="TTZ1350" s="165"/>
      <c r="TUA1350" s="165"/>
      <c r="TUB1350" s="165"/>
      <c r="TUC1350" s="165"/>
      <c r="TUD1350" s="165"/>
      <c r="TUE1350" s="165"/>
      <c r="TUF1350" s="165"/>
      <c r="TUG1350" s="165"/>
      <c r="TUH1350" s="165"/>
      <c r="TUI1350" s="165"/>
      <c r="TUJ1350" s="165"/>
      <c r="TUK1350" s="165"/>
      <c r="TUL1350" s="165"/>
      <c r="TUM1350" s="165"/>
      <c r="TUN1350" s="165"/>
      <c r="TUO1350" s="165"/>
      <c r="TUP1350" s="165"/>
      <c r="TUQ1350" s="165"/>
      <c r="TUR1350" s="165"/>
      <c r="TUS1350" s="165"/>
      <c r="TUT1350" s="165"/>
      <c r="TUU1350" s="165"/>
      <c r="TUV1350" s="165"/>
      <c r="TUW1350" s="165"/>
      <c r="TUX1350" s="165"/>
      <c r="TUY1350" s="165"/>
      <c r="TUZ1350" s="165"/>
      <c r="TVA1350" s="165"/>
      <c r="TVB1350" s="165"/>
      <c r="TVC1350" s="165"/>
      <c r="TVD1350" s="165"/>
      <c r="TVE1350" s="165"/>
      <c r="TVF1350" s="165"/>
      <c r="TVG1350" s="165"/>
      <c r="TVH1350" s="165"/>
      <c r="TVI1350" s="165"/>
      <c r="TVJ1350" s="165"/>
      <c r="TVK1350" s="165"/>
      <c r="TVL1350" s="165"/>
      <c r="TVM1350" s="165"/>
      <c r="TVN1350" s="165"/>
      <c r="TVO1350" s="165"/>
      <c r="TVP1350" s="165"/>
      <c r="TVQ1350" s="165"/>
      <c r="TVR1350" s="165"/>
      <c r="TVS1350" s="165"/>
      <c r="TVT1350" s="165"/>
      <c r="TVU1350" s="165"/>
      <c r="TVV1350" s="165"/>
      <c r="TVW1350" s="165"/>
      <c r="TVX1350" s="165"/>
      <c r="TVY1350" s="165"/>
      <c r="TVZ1350" s="165"/>
      <c r="TWA1350" s="165"/>
      <c r="TWB1350" s="165"/>
      <c r="TWC1350" s="165"/>
      <c r="TWD1350" s="165"/>
      <c r="TWE1350" s="165"/>
      <c r="TWF1350" s="165"/>
      <c r="TWG1350" s="165"/>
      <c r="TWH1350" s="165"/>
      <c r="TWI1350" s="165"/>
      <c r="TWJ1350" s="165"/>
      <c r="TWK1350" s="165"/>
      <c r="TWL1350" s="165"/>
      <c r="TWM1350" s="165"/>
      <c r="TWN1350" s="165"/>
      <c r="TWO1350" s="165"/>
      <c r="TWP1350" s="165"/>
      <c r="TWQ1350" s="165"/>
      <c r="TWR1350" s="165"/>
      <c r="TWS1350" s="165"/>
      <c r="TWT1350" s="165"/>
      <c r="TWU1350" s="165"/>
      <c r="TWV1350" s="165"/>
      <c r="TWW1350" s="165"/>
      <c r="TWX1350" s="165"/>
      <c r="TWY1350" s="165"/>
      <c r="TWZ1350" s="165"/>
      <c r="TXA1350" s="165"/>
      <c r="TXB1350" s="165"/>
      <c r="TXC1350" s="165"/>
      <c r="TXD1350" s="165"/>
      <c r="TXE1350" s="165"/>
      <c r="TXF1350" s="165"/>
      <c r="TXG1350" s="165"/>
      <c r="TXH1350" s="165"/>
      <c r="TXI1350" s="165"/>
      <c r="TXJ1350" s="165"/>
      <c r="TXK1350" s="165"/>
      <c r="TXL1350" s="165"/>
      <c r="TXM1350" s="165"/>
      <c r="TXN1350" s="165"/>
      <c r="TXO1350" s="165"/>
      <c r="TXP1350" s="165"/>
      <c r="TXQ1350" s="165"/>
      <c r="TXR1350" s="165"/>
      <c r="TXS1350" s="165"/>
      <c r="TXT1350" s="165"/>
      <c r="TXU1350" s="165"/>
      <c r="TXV1350" s="165"/>
      <c r="TXW1350" s="165"/>
      <c r="TXX1350" s="165"/>
      <c r="TXY1350" s="165"/>
      <c r="TXZ1350" s="165"/>
      <c r="TYA1350" s="165"/>
      <c r="TYB1350" s="165"/>
      <c r="TYC1350" s="165"/>
      <c r="TYD1350" s="165"/>
      <c r="TYE1350" s="165"/>
      <c r="TYF1350" s="165"/>
      <c r="TYG1350" s="165"/>
      <c r="TYH1350" s="165"/>
      <c r="TYI1350" s="165"/>
      <c r="TYJ1350" s="165"/>
      <c r="TYK1350" s="165"/>
      <c r="TYL1350" s="165"/>
      <c r="TYM1350" s="165"/>
      <c r="TYN1350" s="165"/>
      <c r="TYO1350" s="165"/>
      <c r="TYP1350" s="165"/>
      <c r="TYQ1350" s="165"/>
      <c r="TYR1350" s="165"/>
      <c r="TYS1350" s="165"/>
      <c r="TYT1350" s="165"/>
      <c r="TYU1350" s="165"/>
      <c r="TYV1350" s="165"/>
      <c r="TYW1350" s="165"/>
      <c r="TYX1350" s="165"/>
      <c r="TYY1350" s="165"/>
      <c r="TYZ1350" s="165"/>
      <c r="TZA1350" s="165"/>
      <c r="TZB1350" s="165"/>
      <c r="TZC1350" s="165"/>
      <c r="TZD1350" s="165"/>
      <c r="TZE1350" s="165"/>
      <c r="TZF1350" s="165"/>
      <c r="TZG1350" s="165"/>
      <c r="TZH1350" s="165"/>
      <c r="TZI1350" s="165"/>
      <c r="TZJ1350" s="165"/>
      <c r="TZK1350" s="165"/>
      <c r="TZL1350" s="165"/>
      <c r="TZM1350" s="165"/>
      <c r="TZN1350" s="165"/>
      <c r="TZO1350" s="165"/>
      <c r="TZP1350" s="165"/>
      <c r="TZQ1350" s="165"/>
      <c r="TZR1350" s="165"/>
      <c r="TZS1350" s="165"/>
      <c r="TZT1350" s="165"/>
      <c r="TZU1350" s="165"/>
      <c r="TZV1350" s="165"/>
      <c r="TZW1350" s="165"/>
      <c r="TZX1350" s="165"/>
      <c r="TZY1350" s="165"/>
      <c r="TZZ1350" s="165"/>
      <c r="UAA1350" s="165"/>
      <c r="UAB1350" s="165"/>
      <c r="UAC1350" s="165"/>
      <c r="UAD1350" s="165"/>
      <c r="UAE1350" s="165"/>
      <c r="UAF1350" s="165"/>
      <c r="UAG1350" s="165"/>
      <c r="UAH1350" s="165"/>
      <c r="UAI1350" s="165"/>
      <c r="UAJ1350" s="165"/>
      <c r="UAK1350" s="165"/>
      <c r="UAL1350" s="165"/>
      <c r="UAM1350" s="165"/>
      <c r="UAN1350" s="165"/>
      <c r="UAO1350" s="165"/>
      <c r="UAP1350" s="165"/>
      <c r="UAQ1350" s="165"/>
      <c r="UAR1350" s="165"/>
      <c r="UAS1350" s="165"/>
      <c r="UAT1350" s="165"/>
      <c r="UAU1350" s="165"/>
      <c r="UAV1350" s="165"/>
      <c r="UAW1350" s="165"/>
      <c r="UAX1350" s="165"/>
      <c r="UAY1350" s="165"/>
      <c r="UAZ1350" s="165"/>
      <c r="UBA1350" s="165"/>
      <c r="UBB1350" s="165"/>
      <c r="UBC1350" s="165"/>
      <c r="UBD1350" s="165"/>
      <c r="UBE1350" s="165"/>
      <c r="UBF1350" s="165"/>
      <c r="UBG1350" s="165"/>
      <c r="UBH1350" s="165"/>
      <c r="UBI1350" s="165"/>
      <c r="UBJ1350" s="165"/>
      <c r="UBK1350" s="165"/>
      <c r="UBL1350" s="165"/>
      <c r="UBM1350" s="165"/>
      <c r="UBN1350" s="165"/>
      <c r="UBO1350" s="165"/>
      <c r="UBP1350" s="165"/>
      <c r="UBQ1350" s="165"/>
      <c r="UBR1350" s="165"/>
      <c r="UBS1350" s="165"/>
      <c r="UBT1350" s="165"/>
      <c r="UBU1350" s="165"/>
      <c r="UBV1350" s="165"/>
      <c r="UBW1350" s="165"/>
      <c r="UBX1350" s="165"/>
      <c r="UBY1350" s="165"/>
      <c r="UBZ1350" s="165"/>
      <c r="UCA1350" s="165"/>
      <c r="UCB1350" s="165"/>
      <c r="UCC1350" s="165"/>
      <c r="UCD1350" s="165"/>
      <c r="UCE1350" s="165"/>
      <c r="UCF1350" s="165"/>
      <c r="UCG1350" s="165"/>
      <c r="UCH1350" s="165"/>
      <c r="UCI1350" s="165"/>
      <c r="UCJ1350" s="165"/>
      <c r="UCK1350" s="165"/>
      <c r="UCL1350" s="165"/>
      <c r="UCM1350" s="165"/>
      <c r="UCN1350" s="165"/>
      <c r="UCO1350" s="165"/>
      <c r="UCP1350" s="165"/>
      <c r="UCQ1350" s="165"/>
      <c r="UCR1350" s="165"/>
      <c r="UCS1350" s="165"/>
      <c r="UCT1350" s="165"/>
      <c r="UCU1350" s="165"/>
      <c r="UCV1350" s="165"/>
      <c r="UCW1350" s="165"/>
      <c r="UCX1350" s="165"/>
      <c r="UCY1350" s="165"/>
      <c r="UCZ1350" s="165"/>
      <c r="UDA1350" s="165"/>
      <c r="UDB1350" s="165"/>
      <c r="UDC1350" s="165"/>
      <c r="UDD1350" s="165"/>
      <c r="UDE1350" s="165"/>
      <c r="UDF1350" s="165"/>
      <c r="UDG1350" s="165"/>
      <c r="UDH1350" s="165"/>
      <c r="UDI1350" s="165"/>
      <c r="UDJ1350" s="165"/>
      <c r="UDK1350" s="165"/>
      <c r="UDL1350" s="165"/>
      <c r="UDM1350" s="165"/>
      <c r="UDN1350" s="165"/>
      <c r="UDO1350" s="165"/>
      <c r="UDP1350" s="165"/>
      <c r="UDQ1350" s="165"/>
      <c r="UDR1350" s="165"/>
      <c r="UDS1350" s="165"/>
      <c r="UDT1350" s="165"/>
      <c r="UDU1350" s="165"/>
      <c r="UDV1350" s="165"/>
      <c r="UDW1350" s="165"/>
      <c r="UDX1350" s="165"/>
      <c r="UDY1350" s="165"/>
      <c r="UDZ1350" s="165"/>
      <c r="UEA1350" s="165"/>
      <c r="UEB1350" s="165"/>
      <c r="UEC1350" s="165"/>
      <c r="UED1350" s="165"/>
      <c r="UEE1350" s="165"/>
      <c r="UEF1350" s="165"/>
      <c r="UEG1350" s="165"/>
      <c r="UEH1350" s="165"/>
      <c r="UEI1350" s="165"/>
      <c r="UEJ1350" s="165"/>
      <c r="UEK1350" s="165"/>
      <c r="UEL1350" s="165"/>
      <c r="UEM1350" s="165"/>
      <c r="UEN1350" s="165"/>
      <c r="UEO1350" s="165"/>
      <c r="UEP1350" s="165"/>
      <c r="UEQ1350" s="165"/>
      <c r="UER1350" s="165"/>
      <c r="UES1350" s="165"/>
      <c r="UET1350" s="165"/>
      <c r="UEU1350" s="165"/>
      <c r="UEV1350" s="165"/>
      <c r="UEW1350" s="165"/>
      <c r="UEX1350" s="165"/>
      <c r="UEY1350" s="165"/>
      <c r="UEZ1350" s="165"/>
      <c r="UFA1350" s="165"/>
      <c r="UFB1350" s="165"/>
      <c r="UFC1350" s="165"/>
      <c r="UFD1350" s="165"/>
      <c r="UFE1350" s="165"/>
      <c r="UFF1350" s="165"/>
      <c r="UFG1350" s="165"/>
      <c r="UFH1350" s="165"/>
      <c r="UFI1350" s="165"/>
      <c r="UFJ1350" s="165"/>
      <c r="UFK1350" s="165"/>
      <c r="UFL1350" s="165"/>
      <c r="UFM1350" s="165"/>
      <c r="UFN1350" s="165"/>
      <c r="UFO1350" s="165"/>
      <c r="UFP1350" s="165"/>
      <c r="UFQ1350" s="165"/>
      <c r="UFR1350" s="165"/>
      <c r="UFS1350" s="165"/>
      <c r="UFT1350" s="165"/>
      <c r="UFU1350" s="165"/>
      <c r="UFV1350" s="165"/>
      <c r="UFW1350" s="165"/>
      <c r="UFX1350" s="165"/>
      <c r="UFY1350" s="165"/>
      <c r="UFZ1350" s="165"/>
      <c r="UGA1350" s="165"/>
      <c r="UGB1350" s="165"/>
      <c r="UGC1350" s="165"/>
      <c r="UGD1350" s="165"/>
      <c r="UGE1350" s="165"/>
      <c r="UGF1350" s="165"/>
      <c r="UGG1350" s="165"/>
      <c r="UGH1350" s="165"/>
      <c r="UGI1350" s="165"/>
      <c r="UGJ1350" s="165"/>
      <c r="UGK1350" s="165"/>
      <c r="UGL1350" s="165"/>
      <c r="UGM1350" s="165"/>
      <c r="UGN1350" s="165"/>
      <c r="UGO1350" s="165"/>
      <c r="UGP1350" s="165"/>
      <c r="UGQ1350" s="165"/>
      <c r="UGR1350" s="165"/>
      <c r="UGS1350" s="165"/>
      <c r="UGT1350" s="165"/>
      <c r="UGU1350" s="165"/>
      <c r="UGV1350" s="165"/>
      <c r="UGW1350" s="165"/>
      <c r="UGX1350" s="165"/>
      <c r="UGY1350" s="165"/>
      <c r="UGZ1350" s="165"/>
      <c r="UHA1350" s="165"/>
      <c r="UHB1350" s="165"/>
      <c r="UHC1350" s="165"/>
      <c r="UHD1350" s="165"/>
      <c r="UHE1350" s="165"/>
      <c r="UHF1350" s="165"/>
      <c r="UHG1350" s="165"/>
      <c r="UHH1350" s="165"/>
      <c r="UHI1350" s="165"/>
      <c r="UHJ1350" s="165"/>
      <c r="UHK1350" s="165"/>
      <c r="UHL1350" s="165"/>
      <c r="UHM1350" s="165"/>
      <c r="UHN1350" s="165"/>
      <c r="UHO1350" s="165"/>
      <c r="UHP1350" s="165"/>
      <c r="UHQ1350" s="165"/>
      <c r="UHR1350" s="165"/>
      <c r="UHS1350" s="165"/>
      <c r="UHT1350" s="165"/>
      <c r="UHU1350" s="165"/>
      <c r="UHV1350" s="165"/>
      <c r="UHW1350" s="165"/>
      <c r="UHX1350" s="165"/>
      <c r="UHY1350" s="165"/>
      <c r="UHZ1350" s="165"/>
      <c r="UIA1350" s="165"/>
      <c r="UIB1350" s="165"/>
      <c r="UIC1350" s="165"/>
      <c r="UID1350" s="165"/>
      <c r="UIE1350" s="165"/>
      <c r="UIF1350" s="165"/>
      <c r="UIG1350" s="165"/>
      <c r="UIH1350" s="165"/>
      <c r="UII1350" s="165"/>
      <c r="UIJ1350" s="165"/>
      <c r="UIK1350" s="165"/>
      <c r="UIL1350" s="165"/>
      <c r="UIM1350" s="165"/>
      <c r="UIN1350" s="165"/>
      <c r="UIO1350" s="165"/>
      <c r="UIP1350" s="165"/>
      <c r="UIQ1350" s="165"/>
      <c r="UIR1350" s="165"/>
      <c r="UIS1350" s="165"/>
      <c r="UIT1350" s="165"/>
      <c r="UIU1350" s="165"/>
      <c r="UIV1350" s="165"/>
      <c r="UIW1350" s="165"/>
      <c r="UIX1350" s="165"/>
      <c r="UIY1350" s="165"/>
      <c r="UIZ1350" s="165"/>
      <c r="UJA1350" s="165"/>
      <c r="UJB1350" s="165"/>
      <c r="UJC1350" s="165"/>
      <c r="UJD1350" s="165"/>
      <c r="UJE1350" s="165"/>
      <c r="UJF1350" s="165"/>
      <c r="UJG1350" s="165"/>
      <c r="UJH1350" s="165"/>
      <c r="UJI1350" s="165"/>
      <c r="UJJ1350" s="165"/>
      <c r="UJK1350" s="165"/>
      <c r="UJL1350" s="165"/>
      <c r="UJM1350" s="165"/>
      <c r="UJN1350" s="165"/>
      <c r="UJO1350" s="165"/>
      <c r="UJP1350" s="165"/>
      <c r="UJQ1350" s="165"/>
      <c r="UJR1350" s="165"/>
      <c r="UJS1350" s="165"/>
      <c r="UJT1350" s="165"/>
      <c r="UJU1350" s="165"/>
      <c r="UJV1350" s="165"/>
      <c r="UJW1350" s="165"/>
      <c r="UJX1350" s="165"/>
      <c r="UJY1350" s="165"/>
      <c r="UJZ1350" s="165"/>
      <c r="UKA1350" s="165"/>
      <c r="UKB1350" s="165"/>
      <c r="UKC1350" s="165"/>
      <c r="UKD1350" s="165"/>
      <c r="UKE1350" s="165"/>
      <c r="UKF1350" s="165"/>
      <c r="UKG1350" s="165"/>
      <c r="UKH1350" s="165"/>
      <c r="UKI1350" s="165"/>
      <c r="UKJ1350" s="165"/>
      <c r="UKK1350" s="165"/>
      <c r="UKL1350" s="165"/>
      <c r="UKM1350" s="165"/>
      <c r="UKN1350" s="165"/>
      <c r="UKO1350" s="165"/>
      <c r="UKP1350" s="165"/>
      <c r="UKQ1350" s="165"/>
      <c r="UKR1350" s="165"/>
      <c r="UKS1350" s="165"/>
      <c r="UKT1350" s="165"/>
      <c r="UKU1350" s="165"/>
      <c r="UKV1350" s="165"/>
      <c r="UKW1350" s="165"/>
      <c r="UKX1350" s="165"/>
      <c r="UKY1350" s="165"/>
      <c r="UKZ1350" s="165"/>
      <c r="ULA1350" s="165"/>
      <c r="ULB1350" s="165"/>
      <c r="ULC1350" s="165"/>
      <c r="ULD1350" s="165"/>
      <c r="ULE1350" s="165"/>
      <c r="ULF1350" s="165"/>
      <c r="ULG1350" s="165"/>
      <c r="ULH1350" s="165"/>
      <c r="ULI1350" s="165"/>
      <c r="ULJ1350" s="165"/>
      <c r="ULK1350" s="165"/>
      <c r="ULL1350" s="165"/>
      <c r="ULM1350" s="165"/>
      <c r="ULN1350" s="165"/>
      <c r="ULO1350" s="165"/>
      <c r="ULP1350" s="165"/>
      <c r="ULQ1350" s="165"/>
      <c r="ULR1350" s="165"/>
      <c r="ULS1350" s="165"/>
      <c r="ULT1350" s="165"/>
      <c r="ULU1350" s="165"/>
      <c r="ULV1350" s="165"/>
      <c r="ULW1350" s="165"/>
      <c r="ULX1350" s="165"/>
      <c r="ULY1350" s="165"/>
      <c r="ULZ1350" s="165"/>
      <c r="UMA1350" s="165"/>
      <c r="UMB1350" s="165"/>
      <c r="UMC1350" s="165"/>
      <c r="UMD1350" s="165"/>
      <c r="UME1350" s="165"/>
      <c r="UMF1350" s="165"/>
      <c r="UMG1350" s="165"/>
      <c r="UMH1350" s="165"/>
      <c r="UMI1350" s="165"/>
      <c r="UMJ1350" s="165"/>
      <c r="UMK1350" s="165"/>
      <c r="UML1350" s="165"/>
      <c r="UMM1350" s="165"/>
      <c r="UMN1350" s="165"/>
      <c r="UMO1350" s="165"/>
      <c r="UMP1350" s="165"/>
      <c r="UMQ1350" s="165"/>
      <c r="UMR1350" s="165"/>
      <c r="UMS1350" s="165"/>
      <c r="UMT1350" s="165"/>
      <c r="UMU1350" s="165"/>
      <c r="UMV1350" s="165"/>
      <c r="UMW1350" s="165"/>
      <c r="UMX1350" s="165"/>
      <c r="UMY1350" s="165"/>
      <c r="UMZ1350" s="165"/>
      <c r="UNA1350" s="165"/>
      <c r="UNB1350" s="165"/>
      <c r="UNC1350" s="165"/>
      <c r="UND1350" s="165"/>
      <c r="UNE1350" s="165"/>
      <c r="UNF1350" s="165"/>
      <c r="UNG1350" s="165"/>
      <c r="UNH1350" s="165"/>
      <c r="UNI1350" s="165"/>
      <c r="UNJ1350" s="165"/>
      <c r="UNK1350" s="165"/>
      <c r="UNL1350" s="165"/>
      <c r="UNM1350" s="165"/>
      <c r="UNN1350" s="165"/>
      <c r="UNO1350" s="165"/>
      <c r="UNP1350" s="165"/>
      <c r="UNQ1350" s="165"/>
      <c r="UNR1350" s="165"/>
      <c r="UNS1350" s="165"/>
      <c r="UNT1350" s="165"/>
      <c r="UNU1350" s="165"/>
      <c r="UNV1350" s="165"/>
      <c r="UNW1350" s="165"/>
      <c r="UNX1350" s="165"/>
      <c r="UNY1350" s="165"/>
      <c r="UNZ1350" s="165"/>
      <c r="UOA1350" s="165"/>
      <c r="UOB1350" s="165"/>
      <c r="UOC1350" s="165"/>
      <c r="UOD1350" s="165"/>
      <c r="UOE1350" s="165"/>
      <c r="UOF1350" s="165"/>
      <c r="UOG1350" s="165"/>
      <c r="UOH1350" s="165"/>
      <c r="UOI1350" s="165"/>
      <c r="UOJ1350" s="165"/>
      <c r="UOK1350" s="165"/>
      <c r="UOL1350" s="165"/>
      <c r="UOM1350" s="165"/>
      <c r="UON1350" s="165"/>
      <c r="UOO1350" s="165"/>
      <c r="UOP1350" s="165"/>
      <c r="UOQ1350" s="165"/>
      <c r="UOR1350" s="165"/>
      <c r="UOS1350" s="165"/>
      <c r="UOT1350" s="165"/>
      <c r="UOU1350" s="165"/>
      <c r="UOV1350" s="165"/>
      <c r="UOW1350" s="165"/>
      <c r="UOX1350" s="165"/>
      <c r="UOY1350" s="165"/>
      <c r="UOZ1350" s="165"/>
      <c r="UPA1350" s="165"/>
      <c r="UPB1350" s="165"/>
      <c r="UPC1350" s="165"/>
      <c r="UPD1350" s="165"/>
      <c r="UPE1350" s="165"/>
      <c r="UPF1350" s="165"/>
      <c r="UPG1350" s="165"/>
      <c r="UPH1350" s="165"/>
      <c r="UPI1350" s="165"/>
      <c r="UPJ1350" s="165"/>
      <c r="UPK1350" s="165"/>
      <c r="UPL1350" s="165"/>
      <c r="UPM1350" s="165"/>
      <c r="UPN1350" s="165"/>
      <c r="UPO1350" s="165"/>
      <c r="UPP1350" s="165"/>
      <c r="UPQ1350" s="165"/>
      <c r="UPR1350" s="165"/>
      <c r="UPS1350" s="165"/>
      <c r="UPT1350" s="165"/>
      <c r="UPU1350" s="165"/>
      <c r="UPV1350" s="165"/>
      <c r="UPW1350" s="165"/>
      <c r="UPX1350" s="165"/>
      <c r="UPY1350" s="165"/>
      <c r="UPZ1350" s="165"/>
      <c r="UQA1350" s="165"/>
      <c r="UQB1350" s="165"/>
      <c r="UQC1350" s="165"/>
      <c r="UQD1350" s="165"/>
      <c r="UQE1350" s="165"/>
      <c r="UQF1350" s="165"/>
      <c r="UQG1350" s="165"/>
      <c r="UQH1350" s="165"/>
      <c r="UQI1350" s="165"/>
      <c r="UQJ1350" s="165"/>
      <c r="UQK1350" s="165"/>
      <c r="UQL1350" s="165"/>
      <c r="UQM1350" s="165"/>
      <c r="UQN1350" s="165"/>
      <c r="UQO1350" s="165"/>
      <c r="UQP1350" s="165"/>
      <c r="UQQ1350" s="165"/>
      <c r="UQR1350" s="165"/>
      <c r="UQS1350" s="165"/>
      <c r="UQT1350" s="165"/>
      <c r="UQU1350" s="165"/>
      <c r="UQV1350" s="165"/>
      <c r="UQW1350" s="165"/>
      <c r="UQX1350" s="165"/>
      <c r="UQY1350" s="165"/>
      <c r="UQZ1350" s="165"/>
      <c r="URA1350" s="165"/>
      <c r="URB1350" s="165"/>
      <c r="URC1350" s="165"/>
      <c r="URD1350" s="165"/>
      <c r="URE1350" s="165"/>
      <c r="URF1350" s="165"/>
      <c r="URG1350" s="165"/>
      <c r="URH1350" s="165"/>
      <c r="URI1350" s="165"/>
      <c r="URJ1350" s="165"/>
      <c r="URK1350" s="165"/>
      <c r="URL1350" s="165"/>
      <c r="URM1350" s="165"/>
      <c r="URN1350" s="165"/>
      <c r="URO1350" s="165"/>
      <c r="URP1350" s="165"/>
      <c r="URQ1350" s="165"/>
      <c r="URR1350" s="165"/>
      <c r="URS1350" s="165"/>
      <c r="URT1350" s="165"/>
      <c r="URU1350" s="165"/>
      <c r="URV1350" s="165"/>
      <c r="URW1350" s="165"/>
      <c r="URX1350" s="165"/>
      <c r="URY1350" s="165"/>
      <c r="URZ1350" s="165"/>
      <c r="USA1350" s="165"/>
      <c r="USB1350" s="165"/>
      <c r="USC1350" s="165"/>
      <c r="USD1350" s="165"/>
      <c r="USE1350" s="165"/>
      <c r="USF1350" s="165"/>
      <c r="USG1350" s="165"/>
      <c r="USH1350" s="165"/>
      <c r="USI1350" s="165"/>
      <c r="USJ1350" s="165"/>
      <c r="USK1350" s="165"/>
      <c r="USL1350" s="165"/>
      <c r="USM1350" s="165"/>
      <c r="USN1350" s="165"/>
      <c r="USO1350" s="165"/>
      <c r="USP1350" s="165"/>
      <c r="USQ1350" s="165"/>
      <c r="USR1350" s="165"/>
      <c r="USS1350" s="165"/>
      <c r="UST1350" s="165"/>
      <c r="USU1350" s="165"/>
      <c r="USV1350" s="165"/>
      <c r="USW1350" s="165"/>
      <c r="USX1350" s="165"/>
      <c r="USY1350" s="165"/>
      <c r="USZ1350" s="165"/>
      <c r="UTA1350" s="165"/>
      <c r="UTB1350" s="165"/>
      <c r="UTC1350" s="165"/>
      <c r="UTD1350" s="165"/>
      <c r="UTE1350" s="165"/>
      <c r="UTF1350" s="165"/>
      <c r="UTG1350" s="165"/>
      <c r="UTH1350" s="165"/>
      <c r="UTI1350" s="165"/>
      <c r="UTJ1350" s="165"/>
      <c r="UTK1350" s="165"/>
      <c r="UTL1350" s="165"/>
      <c r="UTM1350" s="165"/>
      <c r="UTN1350" s="165"/>
      <c r="UTO1350" s="165"/>
      <c r="UTP1350" s="165"/>
      <c r="UTQ1350" s="165"/>
      <c r="UTR1350" s="165"/>
      <c r="UTS1350" s="165"/>
      <c r="UTT1350" s="165"/>
      <c r="UTU1350" s="165"/>
      <c r="UTV1350" s="165"/>
      <c r="UTW1350" s="165"/>
      <c r="UTX1350" s="165"/>
      <c r="UTY1350" s="165"/>
      <c r="UTZ1350" s="165"/>
      <c r="UUA1350" s="165"/>
      <c r="UUB1350" s="165"/>
      <c r="UUC1350" s="165"/>
      <c r="UUD1350" s="165"/>
      <c r="UUE1350" s="165"/>
      <c r="UUF1350" s="165"/>
      <c r="UUG1350" s="165"/>
      <c r="UUH1350" s="165"/>
      <c r="UUI1350" s="165"/>
      <c r="UUJ1350" s="165"/>
      <c r="UUK1350" s="165"/>
      <c r="UUL1350" s="165"/>
      <c r="UUM1350" s="165"/>
      <c r="UUN1350" s="165"/>
      <c r="UUO1350" s="165"/>
      <c r="UUP1350" s="165"/>
      <c r="UUQ1350" s="165"/>
      <c r="UUR1350" s="165"/>
      <c r="UUS1350" s="165"/>
      <c r="UUT1350" s="165"/>
      <c r="UUU1350" s="165"/>
      <c r="UUV1350" s="165"/>
      <c r="UUW1350" s="165"/>
      <c r="UUX1350" s="165"/>
      <c r="UUY1350" s="165"/>
      <c r="UUZ1350" s="165"/>
      <c r="UVA1350" s="165"/>
      <c r="UVB1350" s="165"/>
      <c r="UVC1350" s="165"/>
      <c r="UVD1350" s="165"/>
      <c r="UVE1350" s="165"/>
      <c r="UVF1350" s="165"/>
      <c r="UVG1350" s="165"/>
      <c r="UVH1350" s="165"/>
      <c r="UVI1350" s="165"/>
      <c r="UVJ1350" s="165"/>
      <c r="UVK1350" s="165"/>
      <c r="UVL1350" s="165"/>
      <c r="UVM1350" s="165"/>
      <c r="UVN1350" s="165"/>
      <c r="UVO1350" s="165"/>
      <c r="UVP1350" s="165"/>
      <c r="UVQ1350" s="165"/>
      <c r="UVR1350" s="165"/>
      <c r="UVS1350" s="165"/>
      <c r="UVT1350" s="165"/>
      <c r="UVU1350" s="165"/>
      <c r="UVV1350" s="165"/>
      <c r="UVW1350" s="165"/>
      <c r="UVX1350" s="165"/>
      <c r="UVY1350" s="165"/>
      <c r="UVZ1350" s="165"/>
      <c r="UWA1350" s="165"/>
      <c r="UWB1350" s="165"/>
      <c r="UWC1350" s="165"/>
      <c r="UWD1350" s="165"/>
      <c r="UWE1350" s="165"/>
      <c r="UWF1350" s="165"/>
      <c r="UWG1350" s="165"/>
      <c r="UWH1350" s="165"/>
      <c r="UWI1350" s="165"/>
      <c r="UWJ1350" s="165"/>
      <c r="UWK1350" s="165"/>
      <c r="UWL1350" s="165"/>
      <c r="UWM1350" s="165"/>
      <c r="UWN1350" s="165"/>
      <c r="UWO1350" s="165"/>
      <c r="UWP1350" s="165"/>
      <c r="UWQ1350" s="165"/>
      <c r="UWR1350" s="165"/>
      <c r="UWS1350" s="165"/>
      <c r="UWT1350" s="165"/>
      <c r="UWU1350" s="165"/>
      <c r="UWV1350" s="165"/>
      <c r="UWW1350" s="165"/>
      <c r="UWX1350" s="165"/>
      <c r="UWY1350" s="165"/>
      <c r="UWZ1350" s="165"/>
      <c r="UXA1350" s="165"/>
      <c r="UXB1350" s="165"/>
      <c r="UXC1350" s="165"/>
      <c r="UXD1350" s="165"/>
      <c r="UXE1350" s="165"/>
      <c r="UXF1350" s="165"/>
      <c r="UXG1350" s="165"/>
      <c r="UXH1350" s="165"/>
      <c r="UXI1350" s="165"/>
      <c r="UXJ1350" s="165"/>
      <c r="UXK1350" s="165"/>
      <c r="UXL1350" s="165"/>
      <c r="UXM1350" s="165"/>
      <c r="UXN1350" s="165"/>
      <c r="UXO1350" s="165"/>
      <c r="UXP1350" s="165"/>
      <c r="UXQ1350" s="165"/>
      <c r="UXR1350" s="165"/>
      <c r="UXS1350" s="165"/>
      <c r="UXT1350" s="165"/>
      <c r="UXU1350" s="165"/>
      <c r="UXV1350" s="165"/>
      <c r="UXW1350" s="165"/>
      <c r="UXX1350" s="165"/>
      <c r="UXY1350" s="165"/>
      <c r="UXZ1350" s="165"/>
      <c r="UYA1350" s="165"/>
      <c r="UYB1350" s="165"/>
      <c r="UYC1350" s="165"/>
      <c r="UYD1350" s="165"/>
      <c r="UYE1350" s="165"/>
      <c r="UYF1350" s="165"/>
      <c r="UYG1350" s="165"/>
      <c r="UYH1350" s="165"/>
      <c r="UYI1350" s="165"/>
      <c r="UYJ1350" s="165"/>
      <c r="UYK1350" s="165"/>
      <c r="UYL1350" s="165"/>
      <c r="UYM1350" s="165"/>
      <c r="UYN1350" s="165"/>
      <c r="UYO1350" s="165"/>
      <c r="UYP1350" s="165"/>
      <c r="UYQ1350" s="165"/>
      <c r="UYR1350" s="165"/>
      <c r="UYS1350" s="165"/>
      <c r="UYT1350" s="165"/>
      <c r="UYU1350" s="165"/>
      <c r="UYV1350" s="165"/>
      <c r="UYW1350" s="165"/>
      <c r="UYX1350" s="165"/>
      <c r="UYY1350" s="165"/>
      <c r="UYZ1350" s="165"/>
      <c r="UZA1350" s="165"/>
      <c r="UZB1350" s="165"/>
      <c r="UZC1350" s="165"/>
      <c r="UZD1350" s="165"/>
      <c r="UZE1350" s="165"/>
      <c r="UZF1350" s="165"/>
      <c r="UZG1350" s="165"/>
      <c r="UZH1350" s="165"/>
      <c r="UZI1350" s="165"/>
      <c r="UZJ1350" s="165"/>
      <c r="UZK1350" s="165"/>
      <c r="UZL1350" s="165"/>
      <c r="UZM1350" s="165"/>
      <c r="UZN1350" s="165"/>
      <c r="UZO1350" s="165"/>
      <c r="UZP1350" s="165"/>
      <c r="UZQ1350" s="165"/>
      <c r="UZR1350" s="165"/>
      <c r="UZS1350" s="165"/>
      <c r="UZT1350" s="165"/>
      <c r="UZU1350" s="165"/>
      <c r="UZV1350" s="165"/>
      <c r="UZW1350" s="165"/>
      <c r="UZX1350" s="165"/>
      <c r="UZY1350" s="165"/>
      <c r="UZZ1350" s="165"/>
      <c r="VAA1350" s="165"/>
      <c r="VAB1350" s="165"/>
      <c r="VAC1350" s="165"/>
      <c r="VAD1350" s="165"/>
      <c r="VAE1350" s="165"/>
      <c r="VAF1350" s="165"/>
      <c r="VAG1350" s="165"/>
      <c r="VAH1350" s="165"/>
      <c r="VAI1350" s="165"/>
      <c r="VAJ1350" s="165"/>
      <c r="VAK1350" s="165"/>
      <c r="VAL1350" s="165"/>
      <c r="VAM1350" s="165"/>
      <c r="VAN1350" s="165"/>
      <c r="VAO1350" s="165"/>
      <c r="VAP1350" s="165"/>
      <c r="VAQ1350" s="165"/>
      <c r="VAR1350" s="165"/>
      <c r="VAS1350" s="165"/>
      <c r="VAT1350" s="165"/>
      <c r="VAU1350" s="165"/>
      <c r="VAV1350" s="165"/>
      <c r="VAW1350" s="165"/>
      <c r="VAX1350" s="165"/>
      <c r="VAY1350" s="165"/>
      <c r="VAZ1350" s="165"/>
      <c r="VBA1350" s="165"/>
      <c r="VBB1350" s="165"/>
      <c r="VBC1350" s="165"/>
      <c r="VBD1350" s="165"/>
      <c r="VBE1350" s="165"/>
      <c r="VBF1350" s="165"/>
      <c r="VBG1350" s="165"/>
      <c r="VBH1350" s="165"/>
      <c r="VBI1350" s="165"/>
      <c r="VBJ1350" s="165"/>
      <c r="VBK1350" s="165"/>
      <c r="VBL1350" s="165"/>
      <c r="VBM1350" s="165"/>
      <c r="VBN1350" s="165"/>
      <c r="VBO1350" s="165"/>
      <c r="VBP1350" s="165"/>
      <c r="VBQ1350" s="165"/>
      <c r="VBR1350" s="165"/>
      <c r="VBS1350" s="165"/>
      <c r="VBT1350" s="165"/>
      <c r="VBU1350" s="165"/>
      <c r="VBV1350" s="165"/>
      <c r="VBW1350" s="165"/>
      <c r="VBX1350" s="165"/>
      <c r="VBY1350" s="165"/>
      <c r="VBZ1350" s="165"/>
      <c r="VCA1350" s="165"/>
      <c r="VCB1350" s="165"/>
      <c r="VCC1350" s="165"/>
      <c r="VCD1350" s="165"/>
      <c r="VCE1350" s="165"/>
      <c r="VCF1350" s="165"/>
      <c r="VCG1350" s="165"/>
      <c r="VCH1350" s="165"/>
      <c r="VCI1350" s="165"/>
      <c r="VCJ1350" s="165"/>
      <c r="VCK1350" s="165"/>
      <c r="VCL1350" s="165"/>
      <c r="VCM1350" s="165"/>
      <c r="VCN1350" s="165"/>
      <c r="VCO1350" s="165"/>
      <c r="VCP1350" s="165"/>
      <c r="VCQ1350" s="165"/>
      <c r="VCR1350" s="165"/>
      <c r="VCS1350" s="165"/>
      <c r="VCT1350" s="165"/>
      <c r="VCU1350" s="165"/>
      <c r="VCV1350" s="165"/>
      <c r="VCW1350" s="165"/>
      <c r="VCX1350" s="165"/>
      <c r="VCY1350" s="165"/>
      <c r="VCZ1350" s="165"/>
      <c r="VDA1350" s="165"/>
      <c r="VDB1350" s="165"/>
      <c r="VDC1350" s="165"/>
      <c r="VDD1350" s="165"/>
      <c r="VDE1350" s="165"/>
      <c r="VDF1350" s="165"/>
      <c r="VDG1350" s="165"/>
      <c r="VDH1350" s="165"/>
      <c r="VDI1350" s="165"/>
      <c r="VDJ1350" s="165"/>
      <c r="VDK1350" s="165"/>
      <c r="VDL1350" s="165"/>
      <c r="VDM1350" s="165"/>
      <c r="VDN1350" s="165"/>
      <c r="VDO1350" s="165"/>
      <c r="VDP1350" s="165"/>
      <c r="VDQ1350" s="165"/>
      <c r="VDR1350" s="165"/>
      <c r="VDS1350" s="165"/>
      <c r="VDT1350" s="165"/>
      <c r="VDU1350" s="165"/>
      <c r="VDV1350" s="165"/>
      <c r="VDW1350" s="165"/>
      <c r="VDX1350" s="165"/>
      <c r="VDY1350" s="165"/>
      <c r="VDZ1350" s="165"/>
      <c r="VEA1350" s="165"/>
      <c r="VEB1350" s="165"/>
      <c r="VEC1350" s="165"/>
      <c r="VED1350" s="165"/>
      <c r="VEE1350" s="165"/>
      <c r="VEF1350" s="165"/>
      <c r="VEG1350" s="165"/>
      <c r="VEH1350" s="165"/>
      <c r="VEI1350" s="165"/>
      <c r="VEJ1350" s="165"/>
      <c r="VEK1350" s="165"/>
      <c r="VEL1350" s="165"/>
      <c r="VEM1350" s="165"/>
      <c r="VEN1350" s="165"/>
      <c r="VEO1350" s="165"/>
      <c r="VEP1350" s="165"/>
      <c r="VEQ1350" s="165"/>
      <c r="VER1350" s="165"/>
      <c r="VES1350" s="165"/>
      <c r="VET1350" s="165"/>
      <c r="VEU1350" s="165"/>
      <c r="VEV1350" s="165"/>
      <c r="VEW1350" s="165"/>
      <c r="VEX1350" s="165"/>
      <c r="VEY1350" s="165"/>
      <c r="VEZ1350" s="165"/>
      <c r="VFA1350" s="165"/>
      <c r="VFB1350" s="165"/>
      <c r="VFC1350" s="165"/>
      <c r="VFD1350" s="165"/>
      <c r="VFE1350" s="165"/>
      <c r="VFF1350" s="165"/>
      <c r="VFG1350" s="165"/>
      <c r="VFH1350" s="165"/>
      <c r="VFI1350" s="165"/>
      <c r="VFJ1350" s="165"/>
      <c r="VFK1350" s="165"/>
      <c r="VFL1350" s="165"/>
      <c r="VFM1350" s="165"/>
      <c r="VFN1350" s="165"/>
      <c r="VFO1350" s="165"/>
      <c r="VFP1350" s="165"/>
      <c r="VFQ1350" s="165"/>
      <c r="VFR1350" s="165"/>
      <c r="VFS1350" s="165"/>
      <c r="VFT1350" s="165"/>
      <c r="VFU1350" s="165"/>
      <c r="VFV1350" s="165"/>
      <c r="VFW1350" s="165"/>
      <c r="VFX1350" s="165"/>
      <c r="VFY1350" s="165"/>
      <c r="VFZ1350" s="165"/>
      <c r="VGA1350" s="165"/>
      <c r="VGB1350" s="165"/>
      <c r="VGC1350" s="165"/>
      <c r="VGD1350" s="165"/>
      <c r="VGE1350" s="165"/>
      <c r="VGF1350" s="165"/>
      <c r="VGG1350" s="165"/>
      <c r="VGH1350" s="165"/>
      <c r="VGI1350" s="165"/>
      <c r="VGJ1350" s="165"/>
      <c r="VGK1350" s="165"/>
      <c r="VGL1350" s="165"/>
      <c r="VGM1350" s="165"/>
      <c r="VGN1350" s="165"/>
      <c r="VGO1350" s="165"/>
      <c r="VGP1350" s="165"/>
      <c r="VGQ1350" s="165"/>
      <c r="VGR1350" s="165"/>
      <c r="VGS1350" s="165"/>
      <c r="VGT1350" s="165"/>
      <c r="VGU1350" s="165"/>
      <c r="VGV1350" s="165"/>
      <c r="VGW1350" s="165"/>
      <c r="VGX1350" s="165"/>
      <c r="VGY1350" s="165"/>
      <c r="VGZ1350" s="165"/>
      <c r="VHA1350" s="165"/>
      <c r="VHB1350" s="165"/>
      <c r="VHC1350" s="165"/>
      <c r="VHD1350" s="165"/>
      <c r="VHE1350" s="165"/>
      <c r="VHF1350" s="165"/>
      <c r="VHG1350" s="165"/>
      <c r="VHH1350" s="165"/>
      <c r="VHI1350" s="165"/>
      <c r="VHJ1350" s="165"/>
      <c r="VHK1350" s="165"/>
      <c r="VHL1350" s="165"/>
      <c r="VHM1350" s="165"/>
      <c r="VHN1350" s="165"/>
      <c r="VHO1350" s="165"/>
      <c r="VHP1350" s="165"/>
      <c r="VHQ1350" s="165"/>
      <c r="VHR1350" s="165"/>
      <c r="VHS1350" s="165"/>
      <c r="VHT1350" s="165"/>
      <c r="VHU1350" s="165"/>
      <c r="VHV1350" s="165"/>
      <c r="VHW1350" s="165"/>
      <c r="VHX1350" s="165"/>
      <c r="VHY1350" s="165"/>
      <c r="VHZ1350" s="165"/>
      <c r="VIA1350" s="165"/>
      <c r="VIB1350" s="165"/>
      <c r="VIC1350" s="165"/>
      <c r="VID1350" s="165"/>
      <c r="VIE1350" s="165"/>
      <c r="VIF1350" s="165"/>
      <c r="VIG1350" s="165"/>
      <c r="VIH1350" s="165"/>
      <c r="VII1350" s="165"/>
      <c r="VIJ1350" s="165"/>
      <c r="VIK1350" s="165"/>
      <c r="VIL1350" s="165"/>
      <c r="VIM1350" s="165"/>
      <c r="VIN1350" s="165"/>
      <c r="VIO1350" s="165"/>
      <c r="VIP1350" s="165"/>
      <c r="VIQ1350" s="165"/>
      <c r="VIR1350" s="165"/>
      <c r="VIS1350" s="165"/>
      <c r="VIT1350" s="165"/>
      <c r="VIU1350" s="165"/>
      <c r="VIV1350" s="165"/>
      <c r="VIW1350" s="165"/>
      <c r="VIX1350" s="165"/>
      <c r="VIY1350" s="165"/>
      <c r="VIZ1350" s="165"/>
      <c r="VJA1350" s="165"/>
      <c r="VJB1350" s="165"/>
      <c r="VJC1350" s="165"/>
      <c r="VJD1350" s="165"/>
      <c r="VJE1350" s="165"/>
      <c r="VJF1350" s="165"/>
      <c r="VJG1350" s="165"/>
      <c r="VJH1350" s="165"/>
      <c r="VJI1350" s="165"/>
      <c r="VJJ1350" s="165"/>
      <c r="VJK1350" s="165"/>
      <c r="VJL1350" s="165"/>
      <c r="VJM1350" s="165"/>
      <c r="VJN1350" s="165"/>
      <c r="VJO1350" s="165"/>
      <c r="VJP1350" s="165"/>
      <c r="VJQ1350" s="165"/>
      <c r="VJR1350" s="165"/>
      <c r="VJS1350" s="165"/>
      <c r="VJT1350" s="165"/>
      <c r="VJU1350" s="165"/>
      <c r="VJV1350" s="165"/>
      <c r="VJW1350" s="165"/>
      <c r="VJX1350" s="165"/>
      <c r="VJY1350" s="165"/>
      <c r="VJZ1350" s="165"/>
      <c r="VKA1350" s="165"/>
      <c r="VKB1350" s="165"/>
      <c r="VKC1350" s="165"/>
      <c r="VKD1350" s="165"/>
      <c r="VKE1350" s="165"/>
      <c r="VKF1350" s="165"/>
      <c r="VKG1350" s="165"/>
      <c r="VKH1350" s="165"/>
      <c r="VKI1350" s="165"/>
      <c r="VKJ1350" s="165"/>
      <c r="VKK1350" s="165"/>
      <c r="VKL1350" s="165"/>
      <c r="VKM1350" s="165"/>
      <c r="VKN1350" s="165"/>
      <c r="VKO1350" s="165"/>
      <c r="VKP1350" s="165"/>
      <c r="VKQ1350" s="165"/>
      <c r="VKR1350" s="165"/>
      <c r="VKS1350" s="165"/>
      <c r="VKT1350" s="165"/>
      <c r="VKU1350" s="165"/>
      <c r="VKV1350" s="165"/>
      <c r="VKW1350" s="165"/>
      <c r="VKX1350" s="165"/>
      <c r="VKY1350" s="165"/>
      <c r="VKZ1350" s="165"/>
      <c r="VLA1350" s="165"/>
      <c r="VLB1350" s="165"/>
      <c r="VLC1350" s="165"/>
      <c r="VLD1350" s="165"/>
      <c r="VLE1350" s="165"/>
      <c r="VLF1350" s="165"/>
      <c r="VLG1350" s="165"/>
      <c r="VLH1350" s="165"/>
      <c r="VLI1350" s="165"/>
      <c r="VLJ1350" s="165"/>
      <c r="VLK1350" s="165"/>
      <c r="VLL1350" s="165"/>
      <c r="VLM1350" s="165"/>
      <c r="VLN1350" s="165"/>
      <c r="VLO1350" s="165"/>
      <c r="VLP1350" s="165"/>
      <c r="VLQ1350" s="165"/>
      <c r="VLR1350" s="165"/>
      <c r="VLS1350" s="165"/>
      <c r="VLT1350" s="165"/>
      <c r="VLU1350" s="165"/>
      <c r="VLV1350" s="165"/>
      <c r="VLW1350" s="165"/>
      <c r="VLX1350" s="165"/>
      <c r="VLY1350" s="165"/>
      <c r="VLZ1350" s="165"/>
      <c r="VMA1350" s="165"/>
      <c r="VMB1350" s="165"/>
      <c r="VMC1350" s="165"/>
      <c r="VMD1350" s="165"/>
      <c r="VME1350" s="165"/>
      <c r="VMF1350" s="165"/>
      <c r="VMG1350" s="165"/>
      <c r="VMH1350" s="165"/>
      <c r="VMI1350" s="165"/>
      <c r="VMJ1350" s="165"/>
      <c r="VMK1350" s="165"/>
      <c r="VML1350" s="165"/>
      <c r="VMM1350" s="165"/>
      <c r="VMN1350" s="165"/>
      <c r="VMO1350" s="165"/>
      <c r="VMP1350" s="165"/>
      <c r="VMQ1350" s="165"/>
      <c r="VMR1350" s="165"/>
      <c r="VMS1350" s="165"/>
      <c r="VMT1350" s="165"/>
      <c r="VMU1350" s="165"/>
      <c r="VMV1350" s="165"/>
      <c r="VMW1350" s="165"/>
      <c r="VMX1350" s="165"/>
      <c r="VMY1350" s="165"/>
      <c r="VMZ1350" s="165"/>
      <c r="VNA1350" s="165"/>
      <c r="VNB1350" s="165"/>
      <c r="VNC1350" s="165"/>
      <c r="VND1350" s="165"/>
      <c r="VNE1350" s="165"/>
      <c r="VNF1350" s="165"/>
      <c r="VNG1350" s="165"/>
      <c r="VNH1350" s="165"/>
      <c r="VNI1350" s="165"/>
      <c r="VNJ1350" s="165"/>
      <c r="VNK1350" s="165"/>
      <c r="VNL1350" s="165"/>
      <c r="VNM1350" s="165"/>
      <c r="VNN1350" s="165"/>
      <c r="VNO1350" s="165"/>
      <c r="VNP1350" s="165"/>
      <c r="VNQ1350" s="165"/>
      <c r="VNR1350" s="165"/>
      <c r="VNS1350" s="165"/>
      <c r="VNT1350" s="165"/>
      <c r="VNU1350" s="165"/>
      <c r="VNV1350" s="165"/>
      <c r="VNW1350" s="165"/>
      <c r="VNX1350" s="165"/>
      <c r="VNY1350" s="165"/>
      <c r="VNZ1350" s="165"/>
      <c r="VOA1350" s="165"/>
      <c r="VOB1350" s="165"/>
      <c r="VOC1350" s="165"/>
      <c r="VOD1350" s="165"/>
      <c r="VOE1350" s="165"/>
      <c r="VOF1350" s="165"/>
      <c r="VOG1350" s="165"/>
      <c r="VOH1350" s="165"/>
      <c r="VOI1350" s="165"/>
      <c r="VOJ1350" s="165"/>
      <c r="VOK1350" s="165"/>
      <c r="VOL1350" s="165"/>
      <c r="VOM1350" s="165"/>
      <c r="VON1350" s="165"/>
      <c r="VOO1350" s="165"/>
      <c r="VOP1350" s="165"/>
      <c r="VOQ1350" s="165"/>
      <c r="VOR1350" s="165"/>
      <c r="VOS1350" s="165"/>
      <c r="VOT1350" s="165"/>
      <c r="VOU1350" s="165"/>
      <c r="VOV1350" s="165"/>
      <c r="VOW1350" s="165"/>
      <c r="VOX1350" s="165"/>
      <c r="VOY1350" s="165"/>
      <c r="VOZ1350" s="165"/>
      <c r="VPA1350" s="165"/>
      <c r="VPB1350" s="165"/>
      <c r="VPC1350" s="165"/>
      <c r="VPD1350" s="165"/>
      <c r="VPE1350" s="165"/>
      <c r="VPF1350" s="165"/>
      <c r="VPG1350" s="165"/>
      <c r="VPH1350" s="165"/>
      <c r="VPI1350" s="165"/>
      <c r="VPJ1350" s="165"/>
      <c r="VPK1350" s="165"/>
      <c r="VPL1350" s="165"/>
      <c r="VPM1350" s="165"/>
      <c r="VPN1350" s="165"/>
      <c r="VPO1350" s="165"/>
      <c r="VPP1350" s="165"/>
      <c r="VPQ1350" s="165"/>
      <c r="VPR1350" s="165"/>
      <c r="VPS1350" s="165"/>
      <c r="VPT1350" s="165"/>
      <c r="VPU1350" s="165"/>
      <c r="VPV1350" s="165"/>
      <c r="VPW1350" s="165"/>
      <c r="VPX1350" s="165"/>
      <c r="VPY1350" s="165"/>
      <c r="VPZ1350" s="165"/>
      <c r="VQA1350" s="165"/>
      <c r="VQB1350" s="165"/>
      <c r="VQC1350" s="165"/>
      <c r="VQD1350" s="165"/>
      <c r="VQE1350" s="165"/>
      <c r="VQF1350" s="165"/>
      <c r="VQG1350" s="165"/>
      <c r="VQH1350" s="165"/>
      <c r="VQI1350" s="165"/>
      <c r="VQJ1350" s="165"/>
      <c r="VQK1350" s="165"/>
      <c r="VQL1350" s="165"/>
      <c r="VQM1350" s="165"/>
      <c r="VQN1350" s="165"/>
      <c r="VQO1350" s="165"/>
      <c r="VQP1350" s="165"/>
      <c r="VQQ1350" s="165"/>
      <c r="VQR1350" s="165"/>
      <c r="VQS1350" s="165"/>
      <c r="VQT1350" s="165"/>
      <c r="VQU1350" s="165"/>
      <c r="VQV1350" s="165"/>
      <c r="VQW1350" s="165"/>
      <c r="VQX1350" s="165"/>
      <c r="VQY1350" s="165"/>
      <c r="VQZ1350" s="165"/>
      <c r="VRA1350" s="165"/>
      <c r="VRB1350" s="165"/>
      <c r="VRC1350" s="165"/>
      <c r="VRD1350" s="165"/>
      <c r="VRE1350" s="165"/>
      <c r="VRF1350" s="165"/>
      <c r="VRG1350" s="165"/>
      <c r="VRH1350" s="165"/>
      <c r="VRI1350" s="165"/>
      <c r="VRJ1350" s="165"/>
      <c r="VRK1350" s="165"/>
      <c r="VRL1350" s="165"/>
      <c r="VRM1350" s="165"/>
      <c r="VRN1350" s="165"/>
      <c r="VRO1350" s="165"/>
      <c r="VRP1350" s="165"/>
      <c r="VRQ1350" s="165"/>
      <c r="VRR1350" s="165"/>
      <c r="VRS1350" s="165"/>
      <c r="VRT1350" s="165"/>
      <c r="VRU1350" s="165"/>
      <c r="VRV1350" s="165"/>
      <c r="VRW1350" s="165"/>
      <c r="VRX1350" s="165"/>
      <c r="VRY1350" s="165"/>
      <c r="VRZ1350" s="165"/>
      <c r="VSA1350" s="165"/>
      <c r="VSB1350" s="165"/>
      <c r="VSC1350" s="165"/>
      <c r="VSD1350" s="165"/>
      <c r="VSE1350" s="165"/>
      <c r="VSF1350" s="165"/>
      <c r="VSG1350" s="165"/>
      <c r="VSH1350" s="165"/>
      <c r="VSI1350" s="165"/>
      <c r="VSJ1350" s="165"/>
      <c r="VSK1350" s="165"/>
      <c r="VSL1350" s="165"/>
      <c r="VSM1350" s="165"/>
      <c r="VSN1350" s="165"/>
      <c r="VSO1350" s="165"/>
      <c r="VSP1350" s="165"/>
      <c r="VSQ1350" s="165"/>
      <c r="VSR1350" s="165"/>
      <c r="VSS1350" s="165"/>
      <c r="VST1350" s="165"/>
      <c r="VSU1350" s="165"/>
      <c r="VSV1350" s="165"/>
      <c r="VSW1350" s="165"/>
      <c r="VSX1350" s="165"/>
      <c r="VSY1350" s="165"/>
      <c r="VSZ1350" s="165"/>
      <c r="VTA1350" s="165"/>
      <c r="VTB1350" s="165"/>
      <c r="VTC1350" s="165"/>
      <c r="VTD1350" s="165"/>
      <c r="VTE1350" s="165"/>
      <c r="VTF1350" s="165"/>
      <c r="VTG1350" s="165"/>
      <c r="VTH1350" s="165"/>
      <c r="VTI1350" s="165"/>
      <c r="VTJ1350" s="165"/>
      <c r="VTK1350" s="165"/>
      <c r="VTL1350" s="165"/>
      <c r="VTM1350" s="165"/>
      <c r="VTN1350" s="165"/>
      <c r="VTO1350" s="165"/>
      <c r="VTP1350" s="165"/>
      <c r="VTQ1350" s="165"/>
      <c r="VTR1350" s="165"/>
      <c r="VTS1350" s="165"/>
      <c r="VTT1350" s="165"/>
      <c r="VTU1350" s="165"/>
      <c r="VTV1350" s="165"/>
      <c r="VTW1350" s="165"/>
      <c r="VTX1350" s="165"/>
      <c r="VTY1350" s="165"/>
      <c r="VTZ1350" s="165"/>
      <c r="VUA1350" s="165"/>
      <c r="VUB1350" s="165"/>
      <c r="VUC1350" s="165"/>
      <c r="VUD1350" s="165"/>
      <c r="VUE1350" s="165"/>
      <c r="VUF1350" s="165"/>
      <c r="VUG1350" s="165"/>
      <c r="VUH1350" s="165"/>
      <c r="VUI1350" s="165"/>
      <c r="VUJ1350" s="165"/>
      <c r="VUK1350" s="165"/>
      <c r="VUL1350" s="165"/>
      <c r="VUM1350" s="165"/>
      <c r="VUN1350" s="165"/>
      <c r="VUO1350" s="165"/>
      <c r="VUP1350" s="165"/>
      <c r="VUQ1350" s="165"/>
      <c r="VUR1350" s="165"/>
      <c r="VUS1350" s="165"/>
      <c r="VUT1350" s="165"/>
      <c r="VUU1350" s="165"/>
      <c r="VUV1350" s="165"/>
      <c r="VUW1350" s="165"/>
      <c r="VUX1350" s="165"/>
      <c r="VUY1350" s="165"/>
      <c r="VUZ1350" s="165"/>
      <c r="VVA1350" s="165"/>
      <c r="VVB1350" s="165"/>
      <c r="VVC1350" s="165"/>
      <c r="VVD1350" s="165"/>
      <c r="VVE1350" s="165"/>
      <c r="VVF1350" s="165"/>
      <c r="VVG1350" s="165"/>
      <c r="VVH1350" s="165"/>
      <c r="VVI1350" s="165"/>
      <c r="VVJ1350" s="165"/>
      <c r="VVK1350" s="165"/>
      <c r="VVL1350" s="165"/>
      <c r="VVM1350" s="165"/>
      <c r="VVN1350" s="165"/>
      <c r="VVO1350" s="165"/>
      <c r="VVP1350" s="165"/>
      <c r="VVQ1350" s="165"/>
      <c r="VVR1350" s="165"/>
      <c r="VVS1350" s="165"/>
      <c r="VVT1350" s="165"/>
      <c r="VVU1350" s="165"/>
      <c r="VVV1350" s="165"/>
      <c r="VVW1350" s="165"/>
      <c r="VVX1350" s="165"/>
      <c r="VVY1350" s="165"/>
      <c r="VVZ1350" s="165"/>
      <c r="VWA1350" s="165"/>
      <c r="VWB1350" s="165"/>
      <c r="VWC1350" s="165"/>
      <c r="VWD1350" s="165"/>
      <c r="VWE1350" s="165"/>
      <c r="VWF1350" s="165"/>
      <c r="VWG1350" s="165"/>
      <c r="VWH1350" s="165"/>
      <c r="VWI1350" s="165"/>
      <c r="VWJ1350" s="165"/>
      <c r="VWK1350" s="165"/>
      <c r="VWL1350" s="165"/>
      <c r="VWM1350" s="165"/>
      <c r="VWN1350" s="165"/>
      <c r="VWO1350" s="165"/>
      <c r="VWP1350" s="165"/>
      <c r="VWQ1350" s="165"/>
      <c r="VWR1350" s="165"/>
      <c r="VWS1350" s="165"/>
      <c r="VWT1350" s="165"/>
      <c r="VWU1350" s="165"/>
      <c r="VWV1350" s="165"/>
      <c r="VWW1350" s="165"/>
      <c r="VWX1350" s="165"/>
      <c r="VWY1350" s="165"/>
      <c r="VWZ1350" s="165"/>
      <c r="VXA1350" s="165"/>
      <c r="VXB1350" s="165"/>
      <c r="VXC1350" s="165"/>
      <c r="VXD1350" s="165"/>
      <c r="VXE1350" s="165"/>
      <c r="VXF1350" s="165"/>
      <c r="VXG1350" s="165"/>
      <c r="VXH1350" s="165"/>
      <c r="VXI1350" s="165"/>
      <c r="VXJ1350" s="165"/>
      <c r="VXK1350" s="165"/>
      <c r="VXL1350" s="165"/>
      <c r="VXM1350" s="165"/>
      <c r="VXN1350" s="165"/>
      <c r="VXO1350" s="165"/>
      <c r="VXP1350" s="165"/>
      <c r="VXQ1350" s="165"/>
      <c r="VXR1350" s="165"/>
      <c r="VXS1350" s="165"/>
      <c r="VXT1350" s="165"/>
      <c r="VXU1350" s="165"/>
      <c r="VXV1350" s="165"/>
      <c r="VXW1350" s="165"/>
      <c r="VXX1350" s="165"/>
      <c r="VXY1350" s="165"/>
      <c r="VXZ1350" s="165"/>
      <c r="VYA1350" s="165"/>
      <c r="VYB1350" s="165"/>
      <c r="VYC1350" s="165"/>
      <c r="VYD1350" s="165"/>
      <c r="VYE1350" s="165"/>
      <c r="VYF1350" s="165"/>
      <c r="VYG1350" s="165"/>
      <c r="VYH1350" s="165"/>
      <c r="VYI1350" s="165"/>
      <c r="VYJ1350" s="165"/>
      <c r="VYK1350" s="165"/>
      <c r="VYL1350" s="165"/>
      <c r="VYM1350" s="165"/>
      <c r="VYN1350" s="165"/>
      <c r="VYO1350" s="165"/>
      <c r="VYP1350" s="165"/>
      <c r="VYQ1350" s="165"/>
      <c r="VYR1350" s="165"/>
      <c r="VYS1350" s="165"/>
      <c r="VYT1350" s="165"/>
      <c r="VYU1350" s="165"/>
      <c r="VYV1350" s="165"/>
      <c r="VYW1350" s="165"/>
      <c r="VYX1350" s="165"/>
      <c r="VYY1350" s="165"/>
      <c r="VYZ1350" s="165"/>
      <c r="VZA1350" s="165"/>
      <c r="VZB1350" s="165"/>
      <c r="VZC1350" s="165"/>
      <c r="VZD1350" s="165"/>
      <c r="VZE1350" s="165"/>
      <c r="VZF1350" s="165"/>
      <c r="VZG1350" s="165"/>
      <c r="VZH1350" s="165"/>
      <c r="VZI1350" s="165"/>
      <c r="VZJ1350" s="165"/>
      <c r="VZK1350" s="165"/>
      <c r="VZL1350" s="165"/>
      <c r="VZM1350" s="165"/>
      <c r="VZN1350" s="165"/>
      <c r="VZO1350" s="165"/>
      <c r="VZP1350" s="165"/>
      <c r="VZQ1350" s="165"/>
      <c r="VZR1350" s="165"/>
      <c r="VZS1350" s="165"/>
      <c r="VZT1350" s="165"/>
      <c r="VZU1350" s="165"/>
      <c r="VZV1350" s="165"/>
      <c r="VZW1350" s="165"/>
      <c r="VZX1350" s="165"/>
      <c r="VZY1350" s="165"/>
      <c r="VZZ1350" s="165"/>
      <c r="WAA1350" s="165"/>
      <c r="WAB1350" s="165"/>
      <c r="WAC1350" s="165"/>
      <c r="WAD1350" s="165"/>
      <c r="WAE1350" s="165"/>
      <c r="WAF1350" s="165"/>
      <c r="WAG1350" s="165"/>
      <c r="WAH1350" s="165"/>
      <c r="WAI1350" s="165"/>
      <c r="WAJ1350" s="165"/>
      <c r="WAK1350" s="165"/>
      <c r="WAL1350" s="165"/>
      <c r="WAM1350" s="165"/>
      <c r="WAN1350" s="165"/>
      <c r="WAO1350" s="165"/>
      <c r="WAP1350" s="165"/>
      <c r="WAQ1350" s="165"/>
      <c r="WAR1350" s="165"/>
      <c r="WAS1350" s="165"/>
      <c r="WAT1350" s="165"/>
      <c r="WAU1350" s="165"/>
      <c r="WAV1350" s="165"/>
      <c r="WAW1350" s="165"/>
      <c r="WAX1350" s="165"/>
      <c r="WAY1350" s="165"/>
      <c r="WAZ1350" s="165"/>
      <c r="WBA1350" s="165"/>
      <c r="WBB1350" s="165"/>
      <c r="WBC1350" s="165"/>
      <c r="WBD1350" s="165"/>
      <c r="WBE1350" s="165"/>
      <c r="WBF1350" s="165"/>
      <c r="WBG1350" s="165"/>
      <c r="WBH1350" s="165"/>
      <c r="WBI1350" s="165"/>
      <c r="WBJ1350" s="165"/>
      <c r="WBK1350" s="165"/>
      <c r="WBL1350" s="165"/>
      <c r="WBM1350" s="165"/>
      <c r="WBN1350" s="165"/>
      <c r="WBO1350" s="165"/>
      <c r="WBP1350" s="165"/>
      <c r="WBQ1350" s="165"/>
      <c r="WBR1350" s="165"/>
      <c r="WBS1350" s="165"/>
      <c r="WBT1350" s="165"/>
      <c r="WBU1350" s="165"/>
      <c r="WBV1350" s="165"/>
      <c r="WBW1350" s="165"/>
      <c r="WBX1350" s="165"/>
      <c r="WBY1350" s="165"/>
      <c r="WBZ1350" s="165"/>
      <c r="WCA1350" s="165"/>
      <c r="WCB1350" s="165"/>
      <c r="WCC1350" s="165"/>
      <c r="WCD1350" s="165"/>
      <c r="WCE1350" s="165"/>
      <c r="WCF1350" s="165"/>
      <c r="WCG1350" s="165"/>
      <c r="WCH1350" s="165"/>
      <c r="WCI1350" s="165"/>
      <c r="WCJ1350" s="165"/>
      <c r="WCK1350" s="165"/>
      <c r="WCL1350" s="165"/>
      <c r="WCM1350" s="165"/>
      <c r="WCN1350" s="165"/>
      <c r="WCO1350" s="165"/>
      <c r="WCP1350" s="165"/>
      <c r="WCQ1350" s="165"/>
      <c r="WCR1350" s="165"/>
      <c r="WCS1350" s="165"/>
      <c r="WCT1350" s="165"/>
      <c r="WCU1350" s="165"/>
      <c r="WCV1350" s="165"/>
      <c r="WCW1350" s="165"/>
      <c r="WCX1350" s="165"/>
      <c r="WCY1350" s="165"/>
      <c r="WCZ1350" s="165"/>
      <c r="WDA1350" s="165"/>
      <c r="WDB1350" s="165"/>
      <c r="WDC1350" s="165"/>
      <c r="WDD1350" s="165"/>
      <c r="WDE1350" s="165"/>
      <c r="WDF1350" s="165"/>
      <c r="WDG1350" s="165"/>
      <c r="WDH1350" s="165"/>
      <c r="WDI1350" s="165"/>
      <c r="WDJ1350" s="165"/>
      <c r="WDK1350" s="165"/>
      <c r="WDL1350" s="165"/>
      <c r="WDM1350" s="165"/>
      <c r="WDN1350" s="165"/>
      <c r="WDO1350" s="165"/>
      <c r="WDP1350" s="165"/>
      <c r="WDQ1350" s="165"/>
      <c r="WDR1350" s="165"/>
      <c r="WDS1350" s="165"/>
      <c r="WDT1350" s="165"/>
      <c r="WDU1350" s="165"/>
      <c r="WDV1350" s="165"/>
      <c r="WDW1350" s="165"/>
      <c r="WDX1350" s="165"/>
      <c r="WDY1350" s="165"/>
      <c r="WDZ1350" s="165"/>
      <c r="WEA1350" s="165"/>
      <c r="WEB1350" s="165"/>
      <c r="WEC1350" s="165"/>
      <c r="WED1350" s="165"/>
      <c r="WEE1350" s="165"/>
      <c r="WEF1350" s="165"/>
      <c r="WEG1350" s="165"/>
      <c r="WEH1350" s="165"/>
      <c r="WEI1350" s="165"/>
      <c r="WEJ1350" s="165"/>
      <c r="WEK1350" s="165"/>
      <c r="WEL1350" s="165"/>
      <c r="WEM1350" s="165"/>
      <c r="WEN1350" s="165"/>
      <c r="WEO1350" s="165"/>
      <c r="WEP1350" s="165"/>
      <c r="WEQ1350" s="165"/>
      <c r="WER1350" s="165"/>
      <c r="WES1350" s="165"/>
      <c r="WET1350" s="165"/>
      <c r="WEU1350" s="165"/>
      <c r="WEV1350" s="165"/>
      <c r="WEW1350" s="165"/>
      <c r="WEX1350" s="165"/>
      <c r="WEY1350" s="165"/>
      <c r="WEZ1350" s="165"/>
      <c r="WFA1350" s="165"/>
      <c r="WFB1350" s="165"/>
      <c r="WFC1350" s="165"/>
      <c r="WFD1350" s="165"/>
      <c r="WFE1350" s="165"/>
      <c r="WFF1350" s="165"/>
      <c r="WFG1350" s="165"/>
      <c r="WFH1350" s="165"/>
      <c r="WFI1350" s="165"/>
      <c r="WFJ1350" s="165"/>
      <c r="WFK1350" s="165"/>
      <c r="WFL1350" s="165"/>
      <c r="WFM1350" s="165"/>
      <c r="WFN1350" s="165"/>
      <c r="WFO1350" s="165"/>
      <c r="WFP1350" s="165"/>
      <c r="WFQ1350" s="165"/>
      <c r="WFR1350" s="165"/>
      <c r="WFS1350" s="165"/>
      <c r="WFT1350" s="165"/>
      <c r="WFU1350" s="165"/>
      <c r="WFV1350" s="165"/>
      <c r="WFW1350" s="165"/>
      <c r="WFX1350" s="165"/>
      <c r="WFY1350" s="165"/>
      <c r="WFZ1350" s="165"/>
      <c r="WGA1350" s="165"/>
      <c r="WGB1350" s="165"/>
      <c r="WGC1350" s="165"/>
      <c r="WGD1350" s="165"/>
      <c r="WGE1350" s="165"/>
      <c r="WGF1350" s="165"/>
      <c r="WGG1350" s="165"/>
      <c r="WGH1350" s="165"/>
      <c r="WGI1350" s="165"/>
      <c r="WGJ1350" s="165"/>
      <c r="WGK1350" s="165"/>
      <c r="WGL1350" s="165"/>
      <c r="WGM1350" s="165"/>
      <c r="WGN1350" s="165"/>
      <c r="WGO1350" s="165"/>
      <c r="WGP1350" s="165"/>
      <c r="WGQ1350" s="165"/>
      <c r="WGR1350" s="165"/>
      <c r="WGS1350" s="165"/>
      <c r="WGT1350" s="165"/>
      <c r="WGU1350" s="165"/>
      <c r="WGV1350" s="165"/>
      <c r="WGW1350" s="165"/>
      <c r="WGX1350" s="165"/>
      <c r="WGY1350" s="165"/>
      <c r="WGZ1350" s="165"/>
      <c r="WHA1350" s="165"/>
      <c r="WHB1350" s="165"/>
      <c r="WHC1350" s="165"/>
      <c r="WHD1350" s="165"/>
      <c r="WHE1350" s="165"/>
      <c r="WHF1350" s="165"/>
      <c r="WHG1350" s="165"/>
      <c r="WHH1350" s="165"/>
      <c r="WHI1350" s="165"/>
      <c r="WHJ1350" s="165"/>
      <c r="WHK1350" s="165"/>
      <c r="WHL1350" s="165"/>
      <c r="WHM1350" s="165"/>
      <c r="WHN1350" s="165"/>
      <c r="WHO1350" s="165"/>
      <c r="WHP1350" s="165"/>
      <c r="WHQ1350" s="165"/>
      <c r="WHR1350" s="165"/>
      <c r="WHS1350" s="165"/>
      <c r="WHT1350" s="165"/>
      <c r="WHU1350" s="165"/>
      <c r="WHV1350" s="165"/>
      <c r="WHW1350" s="165"/>
      <c r="WHX1350" s="165"/>
      <c r="WHY1350" s="165"/>
      <c r="WHZ1350" s="165"/>
      <c r="WIA1350" s="165"/>
      <c r="WIB1350" s="165"/>
      <c r="WIC1350" s="165"/>
      <c r="WID1350" s="165"/>
      <c r="WIE1350" s="165"/>
      <c r="WIF1350" s="165"/>
      <c r="WIG1350" s="165"/>
      <c r="WIH1350" s="165"/>
      <c r="WII1350" s="165"/>
      <c r="WIJ1350" s="165"/>
      <c r="WIK1350" s="165"/>
      <c r="WIL1350" s="165"/>
      <c r="WIM1350" s="165"/>
      <c r="WIN1350" s="165"/>
      <c r="WIO1350" s="165"/>
      <c r="WIP1350" s="165"/>
      <c r="WIQ1350" s="165"/>
      <c r="WIR1350" s="165"/>
      <c r="WIS1350" s="165"/>
      <c r="WIT1350" s="165"/>
      <c r="WIU1350" s="165"/>
      <c r="WIV1350" s="165"/>
      <c r="WIW1350" s="165"/>
      <c r="WIX1350" s="165"/>
      <c r="WIY1350" s="165"/>
      <c r="WIZ1350" s="165"/>
      <c r="WJA1350" s="165"/>
      <c r="WJB1350" s="165"/>
      <c r="WJC1350" s="165"/>
      <c r="WJD1350" s="165"/>
      <c r="WJE1350" s="165"/>
      <c r="WJF1350" s="165"/>
      <c r="WJG1350" s="165"/>
      <c r="WJH1350" s="165"/>
      <c r="WJI1350" s="165"/>
      <c r="WJJ1350" s="165"/>
      <c r="WJK1350" s="165"/>
      <c r="WJL1350" s="165"/>
      <c r="WJM1350" s="165"/>
      <c r="WJN1350" s="165"/>
      <c r="WJO1350" s="165"/>
      <c r="WJP1350" s="165"/>
      <c r="WJQ1350" s="165"/>
      <c r="WJR1350" s="165"/>
      <c r="WJS1350" s="165"/>
      <c r="WJT1350" s="165"/>
      <c r="WJU1350" s="165"/>
      <c r="WJV1350" s="165"/>
      <c r="WJW1350" s="165"/>
      <c r="WJX1350" s="165"/>
      <c r="WJY1350" s="165"/>
      <c r="WJZ1350" s="165"/>
      <c r="WKA1350" s="165"/>
      <c r="WKB1350" s="165"/>
      <c r="WKC1350" s="165"/>
      <c r="WKD1350" s="165"/>
      <c r="WKE1350" s="165"/>
      <c r="WKF1350" s="165"/>
      <c r="WKG1350" s="165"/>
      <c r="WKH1350" s="165"/>
      <c r="WKI1350" s="165"/>
      <c r="WKJ1350" s="165"/>
      <c r="WKK1350" s="165"/>
      <c r="WKL1350" s="165"/>
      <c r="WKM1350" s="165"/>
      <c r="WKN1350" s="165"/>
      <c r="WKO1350" s="165"/>
      <c r="WKP1350" s="165"/>
      <c r="WKQ1350" s="165"/>
      <c r="WKR1350" s="165"/>
      <c r="WKS1350" s="165"/>
      <c r="WKT1350" s="165"/>
      <c r="WKU1350" s="165"/>
      <c r="WKV1350" s="165"/>
      <c r="WKW1350" s="165"/>
      <c r="WKX1350" s="165"/>
      <c r="WKY1350" s="165"/>
      <c r="WKZ1350" s="165"/>
      <c r="WLA1350" s="165"/>
      <c r="WLB1350" s="165"/>
      <c r="WLC1350" s="165"/>
      <c r="WLD1350" s="165"/>
      <c r="WLE1350" s="165"/>
      <c r="WLF1350" s="165"/>
      <c r="WLG1350" s="165"/>
      <c r="WLH1350" s="165"/>
      <c r="WLI1350" s="165"/>
      <c r="WLJ1350" s="165"/>
      <c r="WLK1350" s="165"/>
      <c r="WLL1350" s="165"/>
      <c r="WLM1350" s="165"/>
      <c r="WLN1350" s="165"/>
      <c r="WLO1350" s="165"/>
      <c r="WLP1350" s="165"/>
      <c r="WLQ1350" s="165"/>
      <c r="WLR1350" s="165"/>
      <c r="WLS1350" s="165"/>
      <c r="WLT1350" s="165"/>
      <c r="WLU1350" s="165"/>
      <c r="WLV1350" s="165"/>
      <c r="WLW1350" s="165"/>
      <c r="WLX1350" s="165"/>
      <c r="WLY1350" s="165"/>
      <c r="WLZ1350" s="165"/>
      <c r="WMA1350" s="165"/>
      <c r="WMB1350" s="165"/>
      <c r="WMC1350" s="165"/>
      <c r="WMD1350" s="165"/>
      <c r="WME1350" s="165"/>
      <c r="WMF1350" s="165"/>
      <c r="WMG1350" s="165"/>
      <c r="WMH1350" s="165"/>
      <c r="WMI1350" s="165"/>
      <c r="WMJ1350" s="165"/>
      <c r="WMK1350" s="165"/>
      <c r="WML1350" s="165"/>
      <c r="WMM1350" s="165"/>
      <c r="WMN1350" s="165"/>
      <c r="WMO1350" s="165"/>
      <c r="WMP1350" s="165"/>
      <c r="WMQ1350" s="165"/>
      <c r="WMR1350" s="165"/>
      <c r="WMS1350" s="165"/>
      <c r="WMT1350" s="165"/>
      <c r="WMU1350" s="165"/>
      <c r="WMV1350" s="165"/>
      <c r="WMW1350" s="165"/>
      <c r="WMX1350" s="165"/>
      <c r="WMY1350" s="165"/>
      <c r="WMZ1350" s="165"/>
      <c r="WNA1350" s="165"/>
      <c r="WNB1350" s="165"/>
      <c r="WNC1350" s="165"/>
      <c r="WND1350" s="165"/>
      <c r="WNE1350" s="165"/>
      <c r="WNF1350" s="165"/>
      <c r="WNG1350" s="165"/>
      <c r="WNH1350" s="165"/>
      <c r="WNI1350" s="165"/>
      <c r="WNJ1350" s="165"/>
      <c r="WNK1350" s="165"/>
      <c r="WNL1350" s="165"/>
      <c r="WNM1350" s="165"/>
      <c r="WNN1350" s="165"/>
      <c r="WNO1350" s="165"/>
      <c r="WNP1350" s="165"/>
      <c r="WNQ1350" s="165"/>
      <c r="WNR1350" s="165"/>
      <c r="WNS1350" s="165"/>
      <c r="WNT1350" s="165"/>
      <c r="WNU1350" s="165"/>
      <c r="WNV1350" s="165"/>
      <c r="WNW1350" s="165"/>
      <c r="WNX1350" s="165"/>
      <c r="WNY1350" s="165"/>
      <c r="WNZ1350" s="165"/>
      <c r="WOA1350" s="165"/>
      <c r="WOB1350" s="165"/>
      <c r="WOC1350" s="165"/>
      <c r="WOD1350" s="165"/>
      <c r="WOE1350" s="165"/>
      <c r="WOF1350" s="165"/>
      <c r="WOG1350" s="165"/>
      <c r="WOH1350" s="165"/>
      <c r="WOI1350" s="165"/>
      <c r="WOJ1350" s="165"/>
      <c r="WOK1350" s="165"/>
      <c r="WOL1350" s="165"/>
      <c r="WOM1350" s="165"/>
      <c r="WON1350" s="165"/>
      <c r="WOO1350" s="165"/>
      <c r="WOP1350" s="165"/>
      <c r="WOQ1350" s="165"/>
      <c r="WOR1350" s="165"/>
      <c r="WOS1350" s="165"/>
      <c r="WOT1350" s="165"/>
      <c r="WOU1350" s="165"/>
      <c r="WOV1350" s="165"/>
      <c r="WOW1350" s="165"/>
      <c r="WOX1350" s="165"/>
      <c r="WOY1350" s="165"/>
      <c r="WOZ1350" s="165"/>
      <c r="WPA1350" s="165"/>
      <c r="WPB1350" s="165"/>
      <c r="WPC1350" s="165"/>
      <c r="WPD1350" s="165"/>
      <c r="WPE1350" s="165"/>
      <c r="WPF1350" s="165"/>
      <c r="WPG1350" s="165"/>
      <c r="WPH1350" s="165"/>
      <c r="WPI1350" s="165"/>
      <c r="WPJ1350" s="165"/>
      <c r="WPK1350" s="165"/>
      <c r="WPL1350" s="165"/>
      <c r="WPM1350" s="165"/>
      <c r="WPN1350" s="165"/>
      <c r="WPO1350" s="165"/>
      <c r="WPP1350" s="165"/>
      <c r="WPQ1350" s="165"/>
      <c r="WPR1350" s="165"/>
      <c r="WPS1350" s="165"/>
      <c r="WPT1350" s="165"/>
      <c r="WPU1350" s="165"/>
      <c r="WPV1350" s="165"/>
      <c r="WPW1350" s="165"/>
      <c r="WPX1350" s="165"/>
      <c r="WPY1350" s="165"/>
      <c r="WPZ1350" s="165"/>
      <c r="WQA1350" s="165"/>
      <c r="WQB1350" s="165"/>
      <c r="WQC1350" s="165"/>
      <c r="WQD1350" s="165"/>
      <c r="WQE1350" s="165"/>
      <c r="WQF1350" s="165"/>
      <c r="WQG1350" s="165"/>
      <c r="WQH1350" s="165"/>
      <c r="WQI1350" s="165"/>
      <c r="WQJ1350" s="165"/>
      <c r="WQK1350" s="165"/>
      <c r="WQL1350" s="165"/>
      <c r="WQM1350" s="165"/>
      <c r="WQN1350" s="165"/>
      <c r="WQO1350" s="165"/>
      <c r="WQP1350" s="165"/>
      <c r="WQQ1350" s="165"/>
      <c r="WQR1350" s="165"/>
      <c r="WQS1350" s="165"/>
      <c r="WQT1350" s="165"/>
      <c r="WQU1350" s="165"/>
      <c r="WQV1350" s="165"/>
      <c r="WQW1350" s="165"/>
      <c r="WQX1350" s="165"/>
      <c r="WQY1350" s="165"/>
      <c r="WQZ1350" s="165"/>
      <c r="WRA1350" s="165"/>
      <c r="WRB1350" s="165"/>
      <c r="WRC1350" s="165"/>
      <c r="WRD1350" s="165"/>
      <c r="WRE1350" s="165"/>
      <c r="WRF1350" s="165"/>
      <c r="WRG1350" s="165"/>
      <c r="WRH1350" s="165"/>
      <c r="WRI1350" s="165"/>
      <c r="WRJ1350" s="165"/>
      <c r="WRK1350" s="165"/>
      <c r="WRL1350" s="165"/>
      <c r="WRM1350" s="165"/>
      <c r="WRN1350" s="165"/>
      <c r="WRO1350" s="165"/>
      <c r="WRP1350" s="165"/>
      <c r="WRQ1350" s="165"/>
      <c r="WRR1350" s="165"/>
      <c r="WRS1350" s="165"/>
      <c r="WRT1350" s="165"/>
      <c r="WRU1350" s="165"/>
      <c r="WRV1350" s="165"/>
      <c r="WRW1350" s="165"/>
      <c r="WRX1350" s="165"/>
      <c r="WRY1350" s="165"/>
      <c r="WRZ1350" s="165"/>
      <c r="WSA1350" s="165"/>
      <c r="WSB1350" s="165"/>
      <c r="WSC1350" s="165"/>
      <c r="WSD1350" s="165"/>
      <c r="WSE1350" s="165"/>
      <c r="WSF1350" s="165"/>
      <c r="WSG1350" s="165"/>
      <c r="WSH1350" s="165"/>
      <c r="WSI1350" s="165"/>
      <c r="WSJ1350" s="165"/>
      <c r="WSK1350" s="165"/>
      <c r="WSL1350" s="165"/>
      <c r="WSM1350" s="165"/>
      <c r="WSN1350" s="165"/>
      <c r="WSO1350" s="165"/>
      <c r="WSP1350" s="165"/>
      <c r="WSQ1350" s="165"/>
      <c r="WSR1350" s="165"/>
      <c r="WSS1350" s="165"/>
      <c r="WST1350" s="165"/>
      <c r="WSU1350" s="165"/>
      <c r="WSV1350" s="165"/>
      <c r="WSW1350" s="165"/>
      <c r="WSX1350" s="165"/>
      <c r="WSY1350" s="165"/>
      <c r="WSZ1350" s="165"/>
      <c r="WTA1350" s="165"/>
      <c r="WTB1350" s="165"/>
      <c r="WTC1350" s="165"/>
      <c r="WTD1350" s="165"/>
      <c r="WTE1350" s="165"/>
      <c r="WTF1350" s="165"/>
      <c r="WTG1350" s="165"/>
      <c r="WTH1350" s="165"/>
      <c r="WTI1350" s="165"/>
      <c r="WTJ1350" s="165"/>
      <c r="WTK1350" s="165"/>
      <c r="WTL1350" s="165"/>
      <c r="WTM1350" s="165"/>
      <c r="WTN1350" s="165"/>
      <c r="WTO1350" s="165"/>
      <c r="WTP1350" s="165"/>
      <c r="WTQ1350" s="165"/>
      <c r="WTR1350" s="165"/>
      <c r="WTS1350" s="165"/>
      <c r="WTT1350" s="165"/>
      <c r="WTU1350" s="165"/>
      <c r="WTV1350" s="165"/>
      <c r="WTW1350" s="165"/>
      <c r="WTX1350" s="165"/>
      <c r="WTY1350" s="165"/>
      <c r="WTZ1350" s="165"/>
      <c r="WUA1350" s="165"/>
      <c r="WUB1350" s="165"/>
      <c r="WUC1350" s="165"/>
      <c r="WUD1350" s="165"/>
      <c r="WUE1350" s="165"/>
      <c r="WUF1350" s="165"/>
      <c r="WUG1350" s="165"/>
      <c r="WUH1350" s="165"/>
      <c r="WUI1350" s="165"/>
      <c r="WUJ1350" s="165"/>
      <c r="WUK1350" s="165"/>
      <c r="WUL1350" s="165"/>
      <c r="WUM1350" s="165"/>
      <c r="WUN1350" s="165"/>
      <c r="WUO1350" s="165"/>
      <c r="WUP1350" s="165"/>
      <c r="WUQ1350" s="165"/>
      <c r="WUR1350" s="165"/>
      <c r="WUS1350" s="165"/>
      <c r="WUT1350" s="165"/>
      <c r="WUU1350" s="165"/>
      <c r="WUV1350" s="165"/>
      <c r="WUW1350" s="165"/>
      <c r="WUX1350" s="165"/>
      <c r="WUY1350" s="165"/>
      <c r="WUZ1350" s="165"/>
      <c r="WVA1350" s="165"/>
      <c r="WVB1350" s="165"/>
      <c r="WVC1350" s="165"/>
      <c r="WVD1350" s="165"/>
      <c r="WVE1350" s="165"/>
      <c r="WVF1350" s="165"/>
      <c r="WVG1350" s="165"/>
      <c r="WVH1350" s="165"/>
      <c r="WVI1350" s="165"/>
      <c r="WVJ1350" s="165"/>
      <c r="WVK1350" s="165"/>
      <c r="WVL1350" s="165"/>
      <c r="WVM1350" s="165"/>
      <c r="WVN1350" s="165"/>
      <c r="WVO1350" s="165"/>
      <c r="WVP1350" s="165"/>
      <c r="WVQ1350" s="165"/>
      <c r="WVR1350" s="165"/>
      <c r="WVS1350" s="165"/>
      <c r="WVT1350" s="165"/>
      <c r="WVU1350" s="165"/>
      <c r="WVV1350" s="165"/>
      <c r="WVW1350" s="165"/>
      <c r="WVX1350" s="165"/>
      <c r="WVY1350" s="165"/>
      <c r="WVZ1350" s="165"/>
      <c r="WWA1350" s="165"/>
      <c r="WWB1350" s="165"/>
      <c r="WWC1350" s="165"/>
      <c r="WWD1350" s="165"/>
      <c r="WWE1350" s="165"/>
      <c r="WWF1350" s="165"/>
      <c r="WWG1350" s="165"/>
      <c r="WWH1350" s="165"/>
      <c r="WWI1350" s="165"/>
      <c r="WWJ1350" s="165"/>
      <c r="WWK1350" s="165"/>
      <c r="WWL1350" s="165"/>
      <c r="WWM1350" s="165"/>
      <c r="WWN1350" s="165"/>
      <c r="WWO1350" s="165"/>
      <c r="WWP1350" s="165"/>
      <c r="WWQ1350" s="165"/>
      <c r="WWR1350" s="165"/>
      <c r="WWS1350" s="165"/>
      <c r="WWT1350" s="165"/>
      <c r="WWU1350" s="165"/>
      <c r="WWV1350" s="165"/>
      <c r="WWW1350" s="165"/>
      <c r="WWX1350" s="165"/>
      <c r="WWY1350" s="165"/>
      <c r="WWZ1350" s="165"/>
      <c r="WXA1350" s="165"/>
      <c r="WXB1350" s="165"/>
      <c r="WXC1350" s="165"/>
      <c r="WXD1350" s="165"/>
      <c r="WXE1350" s="165"/>
      <c r="WXF1350" s="165"/>
      <c r="WXG1350" s="165"/>
      <c r="WXH1350" s="165"/>
      <c r="WXI1350" s="165"/>
      <c r="WXJ1350" s="165"/>
      <c r="WXK1350" s="165"/>
      <c r="WXL1350" s="165"/>
      <c r="WXM1350" s="165"/>
      <c r="WXN1350" s="165"/>
      <c r="WXO1350" s="165"/>
      <c r="WXP1350" s="165"/>
      <c r="WXQ1350" s="165"/>
      <c r="WXR1350" s="165"/>
      <c r="WXS1350" s="165"/>
      <c r="WXT1350" s="165"/>
      <c r="WXU1350" s="165"/>
      <c r="WXV1350" s="165"/>
      <c r="WXW1350" s="165"/>
      <c r="WXX1350" s="165"/>
      <c r="WXY1350" s="165"/>
      <c r="WXZ1350" s="165"/>
      <c r="WYA1350" s="165"/>
      <c r="WYB1350" s="165"/>
      <c r="WYC1350" s="165"/>
      <c r="WYD1350" s="165"/>
      <c r="WYE1350" s="165"/>
      <c r="WYF1350" s="165"/>
      <c r="WYG1350" s="165"/>
      <c r="WYH1350" s="165"/>
      <c r="WYI1350" s="165"/>
      <c r="WYJ1350" s="165"/>
      <c r="WYK1350" s="165"/>
      <c r="WYL1350" s="165"/>
      <c r="WYM1350" s="165"/>
      <c r="WYN1350" s="165"/>
      <c r="WYO1350" s="165"/>
      <c r="WYP1350" s="165"/>
      <c r="WYQ1350" s="165"/>
      <c r="WYR1350" s="165"/>
      <c r="WYS1350" s="165"/>
      <c r="WYT1350" s="165"/>
      <c r="WYU1350" s="165"/>
      <c r="WYV1350" s="165"/>
      <c r="WYW1350" s="165"/>
      <c r="WYX1350" s="165"/>
      <c r="WYY1350" s="165"/>
      <c r="WYZ1350" s="165"/>
      <c r="WZA1350" s="165"/>
      <c r="WZB1350" s="165"/>
      <c r="WZC1350" s="165"/>
      <c r="WZD1350" s="165"/>
      <c r="WZE1350" s="165"/>
      <c r="WZF1350" s="165"/>
      <c r="WZG1350" s="165"/>
      <c r="WZH1350" s="165"/>
      <c r="WZI1350" s="165"/>
      <c r="WZJ1350" s="165"/>
      <c r="WZK1350" s="165"/>
      <c r="WZL1350" s="165"/>
      <c r="WZM1350" s="165"/>
      <c r="WZN1350" s="165"/>
      <c r="WZO1350" s="165"/>
      <c r="WZP1350" s="165"/>
      <c r="WZQ1350" s="165"/>
      <c r="WZR1350" s="165"/>
      <c r="WZS1350" s="165"/>
      <c r="WZT1350" s="165"/>
      <c r="WZU1350" s="165"/>
      <c r="WZV1350" s="165"/>
      <c r="WZW1350" s="165"/>
      <c r="WZX1350" s="165"/>
      <c r="WZY1350" s="165"/>
      <c r="WZZ1350" s="165"/>
      <c r="XAA1350" s="165"/>
      <c r="XAB1350" s="165"/>
      <c r="XAC1350" s="165"/>
      <c r="XAD1350" s="165"/>
      <c r="XAE1350" s="165"/>
      <c r="XAF1350" s="165"/>
      <c r="XAG1350" s="165"/>
      <c r="XAH1350" s="165"/>
      <c r="XAI1350" s="165"/>
      <c r="XAJ1350" s="165"/>
      <c r="XAK1350" s="165"/>
      <c r="XAL1350" s="165"/>
      <c r="XAM1350" s="165"/>
      <c r="XAN1350" s="165"/>
      <c r="XAO1350" s="165"/>
      <c r="XAP1350" s="165"/>
      <c r="XAQ1350" s="165"/>
      <c r="XAR1350" s="165"/>
      <c r="XAS1350" s="165"/>
      <c r="XAT1350" s="165"/>
      <c r="XAU1350" s="165"/>
      <c r="XAV1350" s="165"/>
      <c r="XAW1350" s="165"/>
      <c r="XAX1350" s="165"/>
      <c r="XAY1350" s="165"/>
      <c r="XAZ1350" s="165"/>
      <c r="XBA1350" s="165"/>
      <c r="XBB1350" s="165"/>
      <c r="XBC1350" s="165"/>
      <c r="XBD1350" s="165"/>
      <c r="XBE1350" s="165"/>
      <c r="XBF1350" s="165"/>
      <c r="XBG1350" s="165"/>
      <c r="XBH1350" s="165"/>
      <c r="XBI1350" s="165"/>
      <c r="XBJ1350" s="165"/>
      <c r="XBK1350" s="165"/>
      <c r="XBL1350" s="165"/>
      <c r="XBM1350" s="165"/>
      <c r="XBN1350" s="165"/>
      <c r="XBO1350" s="165"/>
      <c r="XBP1350" s="165"/>
      <c r="XBQ1350" s="165"/>
      <c r="XBR1350" s="165"/>
      <c r="XBS1350" s="165"/>
      <c r="XBT1350" s="165"/>
      <c r="XBU1350" s="165"/>
      <c r="XBV1350" s="165"/>
      <c r="XBW1350" s="165"/>
      <c r="XBX1350" s="165"/>
      <c r="XBY1350" s="165"/>
      <c r="XBZ1350" s="165"/>
      <c r="XCA1350" s="165"/>
      <c r="XCB1350" s="165"/>
      <c r="XCC1350" s="165"/>
      <c r="XCD1350" s="165"/>
      <c r="XCE1350" s="165"/>
      <c r="XCF1350" s="165"/>
      <c r="XCG1350" s="165"/>
      <c r="XCH1350" s="165"/>
      <c r="XCI1350" s="165"/>
      <c r="XCJ1350" s="165"/>
      <c r="XCK1350" s="165"/>
      <c r="XCL1350" s="165"/>
      <c r="XCM1350" s="165"/>
      <c r="XCN1350" s="165"/>
      <c r="XCO1350" s="165"/>
      <c r="XCP1350" s="165"/>
      <c r="XCQ1350" s="165"/>
      <c r="XCR1350" s="165"/>
      <c r="XCS1350" s="165"/>
      <c r="XCT1350" s="165"/>
      <c r="XCU1350" s="165"/>
      <c r="XCV1350" s="165"/>
      <c r="XCW1350" s="165"/>
      <c r="XCX1350" s="165"/>
      <c r="XCY1350" s="165"/>
      <c r="XCZ1350" s="165"/>
      <c r="XDA1350" s="165"/>
      <c r="XDB1350" s="165"/>
      <c r="XDC1350" s="165"/>
      <c r="XDD1350" s="165"/>
      <c r="XDE1350" s="165"/>
      <c r="XDF1350" s="165"/>
      <c r="XDG1350" s="165"/>
      <c r="XDH1350" s="165"/>
      <c r="XDI1350" s="165"/>
      <c r="XDJ1350" s="165"/>
      <c r="XDK1350" s="165"/>
      <c r="XDL1350" s="165"/>
      <c r="XDM1350" s="165"/>
      <c r="XDN1350" s="165"/>
      <c r="XDO1350" s="165"/>
      <c r="XDP1350" s="165"/>
      <c r="XDQ1350" s="165"/>
      <c r="XDR1350" s="165"/>
      <c r="XDS1350" s="165"/>
      <c r="XDT1350" s="165"/>
      <c r="XDU1350" s="165"/>
      <c r="XDV1350" s="165"/>
      <c r="XDW1350" s="165"/>
      <c r="XDX1350" s="165"/>
      <c r="XDY1350" s="165"/>
      <c r="XDZ1350" s="165"/>
      <c r="XEA1350" s="165"/>
      <c r="XEB1350" s="165"/>
      <c r="XEC1350" s="165"/>
      <c r="XED1350" s="165"/>
      <c r="XEE1350" s="165"/>
    </row>
    <row r="1351" spans="1:16359" s="3" customFormat="1" ht="63.75" customHeight="1">
      <c r="A1351" s="521" t="s">
        <v>11</v>
      </c>
      <c r="B1351" s="476"/>
      <c r="C1351" s="512" t="s">
        <v>784</v>
      </c>
      <c r="D1351" s="16" t="s">
        <v>199</v>
      </c>
      <c r="E1351" s="68" t="s">
        <v>368</v>
      </c>
      <c r="F1351" s="75" t="s">
        <v>5</v>
      </c>
      <c r="G1351" s="254"/>
      <c r="H1351" s="614"/>
      <c r="I1351" s="258"/>
      <c r="J1351" s="258"/>
      <c r="K1351" s="258"/>
      <c r="L1351" s="258"/>
      <c r="M1351" s="873"/>
      <c r="N1351" s="216"/>
      <c r="O1351" s="50">
        <f>SUBTOTAL(9,G1351:M1351)</f>
        <v>0</v>
      </c>
      <c r="P1351" s="94">
        <f>O1351</f>
        <v>0</v>
      </c>
      <c r="Q1351" s="679">
        <v>21.72</v>
      </c>
      <c r="R1351" s="737">
        <v>1411.8</v>
      </c>
      <c r="S1351" s="746">
        <v>1129.44</v>
      </c>
      <c r="T1351" s="455">
        <v>20</v>
      </c>
      <c r="U1351" s="435">
        <v>38.643646408839771</v>
      </c>
      <c r="V1351" s="459">
        <v>866.22900000000004</v>
      </c>
      <c r="W1351" s="753">
        <f>S1351*O1351</f>
        <v>0</v>
      </c>
      <c r="X1351" s="553">
        <f>R1351*P1351</f>
        <v>0</v>
      </c>
      <c r="Y1351" s="438" t="s">
        <v>773</v>
      </c>
      <c r="Z1351" s="436">
        <v>20</v>
      </c>
      <c r="AA1351" s="428"/>
      <c r="AB1351" s="171"/>
      <c r="AC1351" s="1"/>
      <c r="AD1351" s="2"/>
      <c r="AE1351" s="2"/>
      <c r="AF1351" s="2"/>
      <c r="AG1351" s="2"/>
      <c r="AH1351" s="2"/>
      <c r="AI1351" s="2"/>
      <c r="AJ1351" s="2"/>
      <c r="AK1351" s="122"/>
      <c r="AL1351" s="2"/>
      <c r="AM1351" s="2"/>
      <c r="AN1351" s="2"/>
      <c r="AO1351" s="2"/>
      <c r="AP1351" s="2"/>
      <c r="AQ1351" s="2"/>
      <c r="AR1351" s="2"/>
      <c r="AS1351" s="2"/>
      <c r="AT1351" s="2"/>
      <c r="AU1351" s="2"/>
      <c r="AV1351" s="2"/>
      <c r="AW1351" s="2"/>
      <c r="AX1351" s="2"/>
      <c r="AY1351" s="2"/>
      <c r="AZ1351" s="2"/>
      <c r="BA1351" s="2"/>
      <c r="BB1351" s="2"/>
      <c r="BC1351" s="2"/>
      <c r="BD1351" s="2"/>
      <c r="BE1351" s="2"/>
    </row>
    <row r="1352" spans="1:16359" s="3" customFormat="1" ht="9" customHeight="1">
      <c r="A1352" s="508"/>
      <c r="B1352" s="268"/>
      <c r="C1352" s="322"/>
      <c r="D1352" s="268"/>
      <c r="E1352" s="269"/>
      <c r="F1352" s="270"/>
      <c r="G1352" s="271"/>
      <c r="H1352" s="271"/>
      <c r="I1352" s="271"/>
      <c r="J1352" s="271"/>
      <c r="K1352" s="271"/>
      <c r="L1352" s="271"/>
      <c r="M1352" s="397"/>
      <c r="N1352" s="204"/>
      <c r="O1352" s="305"/>
      <c r="P1352" s="397"/>
      <c r="Q1352" s="397"/>
      <c r="R1352" s="739"/>
      <c r="S1352" s="764"/>
      <c r="T1352" s="331"/>
      <c r="U1352" s="331"/>
      <c r="V1352" s="331"/>
      <c r="W1352" s="771" t="s">
        <v>22</v>
      </c>
      <c r="X1352" s="553">
        <f t="shared" si="648"/>
        <v>0</v>
      </c>
      <c r="Y1352" s="423"/>
      <c r="Z1352" s="170"/>
      <c r="AA1352" s="88"/>
      <c r="AB1352" s="171"/>
      <c r="AC1352" s="88"/>
      <c r="AD1352" s="162"/>
      <c r="AE1352" s="162"/>
      <c r="AF1352" s="162"/>
      <c r="AG1352" s="162"/>
      <c r="AH1352" s="162"/>
      <c r="AI1352" s="162"/>
      <c r="AJ1352" s="162"/>
      <c r="AK1352" s="163"/>
      <c r="AL1352" s="162"/>
      <c r="AM1352" s="162"/>
      <c r="AN1352" s="162"/>
      <c r="AO1352" s="162"/>
      <c r="AP1352" s="162"/>
      <c r="AQ1352" s="162"/>
      <c r="AR1352" s="162"/>
      <c r="AS1352" s="162"/>
      <c r="AT1352" s="162"/>
      <c r="AU1352" s="162"/>
      <c r="AV1352" s="162"/>
      <c r="AW1352" s="162"/>
      <c r="AX1352" s="162"/>
      <c r="AY1352" s="162"/>
      <c r="AZ1352" s="162"/>
      <c r="BA1352" s="162"/>
      <c r="BB1352" s="162"/>
      <c r="BC1352" s="162"/>
      <c r="BD1352" s="162"/>
      <c r="BE1352" s="162"/>
    </row>
    <row r="1353" spans="1:16359" s="3" customFormat="1" ht="27" customHeight="1">
      <c r="A1353" s="505"/>
      <c r="B1353" s="490"/>
      <c r="C1353" s="322"/>
      <c r="D1353" s="132"/>
      <c r="E1353" s="261"/>
      <c r="F1353" s="255"/>
      <c r="G1353" s="585" t="s">
        <v>13</v>
      </c>
      <c r="H1353" s="585" t="s">
        <v>14</v>
      </c>
      <c r="I1353" s="585" t="s">
        <v>15</v>
      </c>
      <c r="J1353" s="585" t="s">
        <v>16</v>
      </c>
      <c r="K1353" s="585" t="s">
        <v>17</v>
      </c>
      <c r="L1353" s="870"/>
      <c r="M1353" s="871"/>
      <c r="N1353" s="103"/>
      <c r="O1353" s="104"/>
      <c r="P1353" s="128">
        <f>IF(SUM(G1354:M1373)&gt;0,0.1,0)</f>
        <v>0</v>
      </c>
      <c r="Q1353" s="391"/>
      <c r="R1353" s="735"/>
      <c r="S1353" s="763"/>
      <c r="T1353" s="332"/>
      <c r="U1353" s="332"/>
      <c r="V1353" s="332"/>
      <c r="W1353" s="769"/>
      <c r="X1353" s="553">
        <f t="shared" si="648"/>
        <v>0</v>
      </c>
      <c r="Y1353" s="423"/>
      <c r="Z1353" s="1"/>
      <c r="AA1353" s="1"/>
      <c r="AB1353" s="171"/>
      <c r="AC1353" s="1"/>
      <c r="AD1353" s="2"/>
      <c r="AE1353" s="2"/>
      <c r="AF1353" s="2"/>
      <c r="AG1353" s="2"/>
      <c r="AH1353" s="2"/>
      <c r="AI1353" s="2"/>
      <c r="AJ1353" s="2"/>
      <c r="AK1353" s="122"/>
      <c r="AL1353" s="2"/>
      <c r="AM1353" s="2"/>
      <c r="AN1353" s="2"/>
      <c r="AO1353" s="2"/>
      <c r="AP1353" s="2"/>
      <c r="AQ1353" s="2"/>
      <c r="AR1353" s="2"/>
      <c r="AS1353" s="2"/>
      <c r="AT1353" s="2"/>
      <c r="AU1353" s="2"/>
      <c r="AV1353" s="2"/>
      <c r="AW1353" s="2"/>
      <c r="AX1353" s="2"/>
      <c r="AY1353" s="2"/>
      <c r="AZ1353" s="2"/>
      <c r="BA1353" s="2"/>
      <c r="BB1353" s="2"/>
      <c r="BC1353" s="2"/>
      <c r="BD1353" s="2"/>
      <c r="BE1353" s="2"/>
    </row>
    <row r="1354" spans="1:16359" s="3" customFormat="1" ht="9" customHeight="1">
      <c r="A1354" s="508"/>
      <c r="B1354" s="268"/>
      <c r="C1354" s="322"/>
      <c r="D1354" s="268"/>
      <c r="E1354" s="269"/>
      <c r="F1354" s="270"/>
      <c r="G1354" s="271"/>
      <c r="H1354" s="271"/>
      <c r="I1354" s="271"/>
      <c r="J1354" s="271"/>
      <c r="K1354" s="271"/>
      <c r="L1354" s="271"/>
      <c r="M1354" s="397"/>
      <c r="N1354" s="204"/>
      <c r="O1354" s="305"/>
      <c r="P1354" s="397"/>
      <c r="Q1354" s="397"/>
      <c r="R1354" s="739"/>
      <c r="S1354" s="764"/>
      <c r="T1354" s="331"/>
      <c r="U1354" s="331"/>
      <c r="V1354" s="331"/>
      <c r="W1354" s="771" t="s">
        <v>22</v>
      </c>
      <c r="X1354" s="553">
        <f t="shared" si="648"/>
        <v>0</v>
      </c>
      <c r="Y1354" s="423"/>
      <c r="Z1354" s="170"/>
      <c r="AA1354" s="88"/>
      <c r="AB1354" s="171"/>
      <c r="AC1354" s="88"/>
      <c r="AD1354" s="162"/>
      <c r="AE1354" s="162"/>
      <c r="AF1354" s="162"/>
      <c r="AG1354" s="162"/>
      <c r="AH1354" s="162"/>
      <c r="AI1354" s="162"/>
      <c r="AJ1354" s="162"/>
      <c r="AK1354" s="163"/>
      <c r="AL1354" s="162"/>
      <c r="AM1354" s="162"/>
      <c r="AN1354" s="162"/>
      <c r="AO1354" s="162"/>
      <c r="AP1354" s="162"/>
      <c r="AQ1354" s="162"/>
      <c r="AR1354" s="162"/>
      <c r="AS1354" s="162"/>
      <c r="AT1354" s="162"/>
      <c r="AU1354" s="162"/>
      <c r="AV1354" s="162"/>
      <c r="AW1354" s="162"/>
      <c r="AX1354" s="162"/>
      <c r="AY1354" s="162"/>
      <c r="AZ1354" s="162"/>
      <c r="BA1354" s="162"/>
      <c r="BB1354" s="162"/>
      <c r="BC1354" s="162"/>
      <c r="BD1354" s="162"/>
      <c r="BE1354" s="162"/>
    </row>
    <row r="1355" spans="1:16359" s="3" customFormat="1" ht="63.75" customHeight="1">
      <c r="A1355" s="929" t="s">
        <v>11</v>
      </c>
      <c r="B1355" s="477"/>
      <c r="C1355" s="930" t="s">
        <v>796</v>
      </c>
      <c r="D1355" s="967" t="s">
        <v>1243</v>
      </c>
      <c r="E1355" s="968" t="s">
        <v>1244</v>
      </c>
      <c r="F1355" s="968" t="s">
        <v>47</v>
      </c>
      <c r="G1355" s="927"/>
      <c r="H1355" s="258"/>
      <c r="I1355" s="258"/>
      <c r="J1355" s="877"/>
      <c r="K1355" s="258"/>
      <c r="L1355" s="258"/>
      <c r="M1355" s="931"/>
      <c r="N1355" s="932"/>
      <c r="O1355" s="50">
        <f t="shared" ref="O1355:O1372" si="676">SUBTOTAL(9,G1355:M1355)</f>
        <v>0</v>
      </c>
      <c r="P1355" s="94">
        <f t="shared" ref="P1355:P1372" si="677">O1355</f>
        <v>0</v>
      </c>
      <c r="Q1355" s="839"/>
      <c r="R1355" s="840">
        <v>650</v>
      </c>
      <c r="S1355" s="734">
        <f t="shared" ref="S1355:S1372" si="678">R1355</f>
        <v>650</v>
      </c>
      <c r="T1355" s="842" t="s">
        <v>796</v>
      </c>
      <c r="U1355" s="842"/>
      <c r="V1355" s="842"/>
      <c r="W1355" s="753">
        <f t="shared" ref="W1355:W1372" si="679">S1355*O1355</f>
        <v>0</v>
      </c>
      <c r="X1355" s="553">
        <f t="shared" si="648"/>
        <v>0</v>
      </c>
      <c r="Y1355" s="708"/>
      <c r="Z1355" s="436"/>
      <c r="AA1355" s="428"/>
      <c r="AB1355" s="2"/>
      <c r="AC1355" s="1"/>
      <c r="AD1355" s="2"/>
      <c r="AE1355" s="2"/>
      <c r="AF1355" s="2"/>
      <c r="AG1355" s="2"/>
      <c r="AH1355" s="2"/>
      <c r="AI1355" s="2"/>
      <c r="AJ1355" s="2"/>
      <c r="AK1355" s="122"/>
      <c r="AL1355" s="2"/>
      <c r="AM1355" s="2"/>
      <c r="AN1355" s="2"/>
      <c r="AO1355" s="2"/>
      <c r="AP1355" s="2"/>
      <c r="AQ1355" s="2"/>
      <c r="AR1355" s="2"/>
      <c r="AS1355" s="2"/>
      <c r="AT1355" s="2"/>
      <c r="AU1355" s="2"/>
      <c r="AV1355" s="2"/>
      <c r="AW1355" s="2"/>
      <c r="AX1355" s="2"/>
      <c r="AY1355" s="2"/>
      <c r="AZ1355" s="2"/>
      <c r="BA1355" s="2"/>
      <c r="BB1355" s="2"/>
      <c r="BC1355" s="2"/>
      <c r="BD1355" s="2"/>
      <c r="BE1355" s="2"/>
    </row>
    <row r="1356" spans="1:16359" s="3" customFormat="1" ht="63.75" customHeight="1">
      <c r="A1356" s="929" t="s">
        <v>11</v>
      </c>
      <c r="B1356" s="477"/>
      <c r="C1356" s="930" t="s">
        <v>796</v>
      </c>
      <c r="D1356" s="967" t="s">
        <v>1245</v>
      </c>
      <c r="E1356" s="968" t="s">
        <v>1246</v>
      </c>
      <c r="F1356" s="968" t="s">
        <v>4</v>
      </c>
      <c r="G1356" s="927"/>
      <c r="H1356" s="877"/>
      <c r="I1356" s="258"/>
      <c r="J1356" s="258"/>
      <c r="K1356" s="258"/>
      <c r="L1356" s="258"/>
      <c r="M1356" s="931"/>
      <c r="N1356" s="932"/>
      <c r="O1356" s="50">
        <f t="shared" si="676"/>
        <v>0</v>
      </c>
      <c r="P1356" s="94">
        <f t="shared" si="677"/>
        <v>0</v>
      </c>
      <c r="Q1356" s="839"/>
      <c r="R1356" s="840">
        <v>650</v>
      </c>
      <c r="S1356" s="734">
        <f t="shared" si="678"/>
        <v>650</v>
      </c>
      <c r="T1356" s="842" t="s">
        <v>796</v>
      </c>
      <c r="U1356" s="842"/>
      <c r="V1356" s="842"/>
      <c r="W1356" s="753">
        <f t="shared" si="679"/>
        <v>0</v>
      </c>
      <c r="X1356" s="553">
        <f t="shared" si="648"/>
        <v>0</v>
      </c>
      <c r="Y1356" s="708"/>
      <c r="Z1356" s="436"/>
      <c r="AA1356" s="428"/>
      <c r="AB1356" s="2"/>
      <c r="AC1356" s="1"/>
      <c r="AD1356" s="2"/>
      <c r="AE1356" s="2"/>
      <c r="AF1356" s="2"/>
      <c r="AG1356" s="2"/>
      <c r="AH1356" s="2"/>
      <c r="AI1356" s="2"/>
      <c r="AJ1356" s="2"/>
      <c r="AK1356" s="122"/>
      <c r="AL1356" s="2"/>
      <c r="AM1356" s="2"/>
      <c r="AN1356" s="2"/>
      <c r="AO1356" s="2"/>
      <c r="AP1356" s="2"/>
      <c r="AQ1356" s="2"/>
      <c r="AR1356" s="2"/>
      <c r="AS1356" s="2"/>
      <c r="AT1356" s="2"/>
      <c r="AU1356" s="2"/>
      <c r="AV1356" s="2"/>
      <c r="AW1356" s="2"/>
      <c r="AX1356" s="2"/>
      <c r="AY1356" s="2"/>
      <c r="AZ1356" s="2"/>
      <c r="BA1356" s="2"/>
      <c r="BB1356" s="2"/>
      <c r="BC1356" s="2"/>
      <c r="BD1356" s="2"/>
      <c r="BE1356" s="2"/>
    </row>
    <row r="1357" spans="1:16359" s="3" customFormat="1" ht="63.75" customHeight="1">
      <c r="A1357" s="929" t="s">
        <v>11</v>
      </c>
      <c r="B1357" s="477"/>
      <c r="C1357" s="930" t="s">
        <v>796</v>
      </c>
      <c r="D1357" s="967" t="s">
        <v>1245</v>
      </c>
      <c r="E1357" s="968" t="s">
        <v>1246</v>
      </c>
      <c r="F1357" s="968" t="s">
        <v>26</v>
      </c>
      <c r="G1357" s="927"/>
      <c r="H1357" s="877"/>
      <c r="I1357" s="258"/>
      <c r="J1357" s="258"/>
      <c r="K1357" s="258"/>
      <c r="L1357" s="258"/>
      <c r="M1357" s="931"/>
      <c r="N1357" s="932"/>
      <c r="O1357" s="50">
        <f t="shared" si="676"/>
        <v>0</v>
      </c>
      <c r="P1357" s="94">
        <f t="shared" si="677"/>
        <v>0</v>
      </c>
      <c r="Q1357" s="839"/>
      <c r="R1357" s="840">
        <v>650</v>
      </c>
      <c r="S1357" s="734">
        <f t="shared" si="678"/>
        <v>650</v>
      </c>
      <c r="T1357" s="842" t="s">
        <v>796</v>
      </c>
      <c r="U1357" s="842"/>
      <c r="V1357" s="842"/>
      <c r="W1357" s="753">
        <f t="shared" si="679"/>
        <v>0</v>
      </c>
      <c r="X1357" s="553">
        <f t="shared" si="648"/>
        <v>0</v>
      </c>
      <c r="Y1357" s="708"/>
      <c r="Z1357" s="436"/>
      <c r="AA1357" s="428"/>
      <c r="AB1357" s="2"/>
      <c r="AC1357" s="1"/>
      <c r="AD1357" s="2"/>
      <c r="AE1357" s="2"/>
      <c r="AF1357" s="2"/>
      <c r="AG1357" s="2"/>
      <c r="AH1357" s="2"/>
      <c r="AI1357" s="2"/>
      <c r="AJ1357" s="2"/>
      <c r="AK1357" s="122"/>
      <c r="AL1357" s="2"/>
      <c r="AM1357" s="2"/>
      <c r="AN1357" s="2"/>
      <c r="AO1357" s="2"/>
      <c r="AP1357" s="2"/>
      <c r="AQ1357" s="2"/>
      <c r="AR1357" s="2"/>
      <c r="AS1357" s="2"/>
      <c r="AT1357" s="2"/>
      <c r="AU1357" s="2"/>
      <c r="AV1357" s="2"/>
      <c r="AW1357" s="2"/>
      <c r="AX1357" s="2"/>
      <c r="AY1357" s="2"/>
      <c r="AZ1357" s="2"/>
      <c r="BA1357" s="2"/>
      <c r="BB1357" s="2"/>
      <c r="BC1357" s="2"/>
      <c r="BD1357" s="2"/>
      <c r="BE1357" s="2"/>
    </row>
    <row r="1358" spans="1:16359" s="3" customFormat="1" ht="63.75" customHeight="1">
      <c r="A1358" s="929" t="s">
        <v>11</v>
      </c>
      <c r="B1358" s="477"/>
      <c r="C1358" s="930" t="s">
        <v>796</v>
      </c>
      <c r="D1358" s="967" t="s">
        <v>1245</v>
      </c>
      <c r="E1358" s="968" t="s">
        <v>1246</v>
      </c>
      <c r="F1358" s="968" t="s">
        <v>6</v>
      </c>
      <c r="G1358" s="927"/>
      <c r="H1358" s="877"/>
      <c r="I1358" s="258"/>
      <c r="J1358" s="258"/>
      <c r="K1358" s="258"/>
      <c r="L1358" s="258"/>
      <c r="M1358" s="931"/>
      <c r="N1358" s="932"/>
      <c r="O1358" s="50">
        <f t="shared" si="676"/>
        <v>0</v>
      </c>
      <c r="P1358" s="94">
        <f t="shared" si="677"/>
        <v>0</v>
      </c>
      <c r="Q1358" s="839"/>
      <c r="R1358" s="840">
        <v>650</v>
      </c>
      <c r="S1358" s="734">
        <f t="shared" si="678"/>
        <v>650</v>
      </c>
      <c r="T1358" s="842" t="s">
        <v>796</v>
      </c>
      <c r="U1358" s="842"/>
      <c r="V1358" s="842"/>
      <c r="W1358" s="753">
        <f t="shared" si="679"/>
        <v>0</v>
      </c>
      <c r="X1358" s="553">
        <f t="shared" si="648"/>
        <v>0</v>
      </c>
      <c r="Y1358" s="708"/>
      <c r="Z1358" s="436"/>
      <c r="AA1358" s="428"/>
      <c r="AB1358" s="2"/>
      <c r="AC1358" s="1"/>
      <c r="AD1358" s="2"/>
      <c r="AE1358" s="2"/>
      <c r="AF1358" s="2"/>
      <c r="AG1358" s="2"/>
      <c r="AH1358" s="2"/>
      <c r="AI1358" s="2"/>
      <c r="AJ1358" s="2"/>
      <c r="AK1358" s="122"/>
      <c r="AL1358" s="2"/>
      <c r="AM1358" s="2"/>
      <c r="AN1358" s="2"/>
      <c r="AO1358" s="2"/>
      <c r="AP1358" s="2"/>
      <c r="AQ1358" s="2"/>
      <c r="AR1358" s="2"/>
      <c r="AS1358" s="2"/>
      <c r="AT1358" s="2"/>
      <c r="AU1358" s="2"/>
      <c r="AV1358" s="2"/>
      <c r="AW1358" s="2"/>
      <c r="AX1358" s="2"/>
      <c r="AY1358" s="2"/>
      <c r="AZ1358" s="2"/>
      <c r="BA1358" s="2"/>
      <c r="BB1358" s="2"/>
      <c r="BC1358" s="2"/>
      <c r="BD1358" s="2"/>
      <c r="BE1358" s="2"/>
    </row>
    <row r="1359" spans="1:16359" s="3" customFormat="1" ht="63.75" customHeight="1">
      <c r="A1359" s="929" t="s">
        <v>11</v>
      </c>
      <c r="B1359" s="477"/>
      <c r="C1359" s="930" t="s">
        <v>796</v>
      </c>
      <c r="D1359" s="967" t="s">
        <v>1245</v>
      </c>
      <c r="E1359" s="968" t="s">
        <v>1246</v>
      </c>
      <c r="F1359" s="968" t="s">
        <v>43</v>
      </c>
      <c r="G1359" s="927"/>
      <c r="H1359" s="877"/>
      <c r="I1359" s="258"/>
      <c r="J1359" s="258"/>
      <c r="K1359" s="258"/>
      <c r="L1359" s="258"/>
      <c r="M1359" s="931"/>
      <c r="N1359" s="932"/>
      <c r="O1359" s="50">
        <f t="shared" si="676"/>
        <v>0</v>
      </c>
      <c r="P1359" s="94">
        <f t="shared" si="677"/>
        <v>0</v>
      </c>
      <c r="Q1359" s="839"/>
      <c r="R1359" s="840">
        <v>650</v>
      </c>
      <c r="S1359" s="734">
        <f t="shared" si="678"/>
        <v>650</v>
      </c>
      <c r="T1359" s="842" t="s">
        <v>796</v>
      </c>
      <c r="U1359" s="842"/>
      <c r="V1359" s="842"/>
      <c r="W1359" s="753">
        <f t="shared" si="679"/>
        <v>0</v>
      </c>
      <c r="X1359" s="553">
        <f t="shared" si="648"/>
        <v>0</v>
      </c>
      <c r="Y1359" s="708"/>
      <c r="Z1359" s="436"/>
      <c r="AA1359" s="428"/>
      <c r="AB1359" s="2"/>
      <c r="AC1359" s="1"/>
      <c r="AD1359" s="2"/>
      <c r="AE1359" s="2"/>
      <c r="AF1359" s="2"/>
      <c r="AG1359" s="2"/>
      <c r="AH1359" s="2"/>
      <c r="AI1359" s="2"/>
      <c r="AJ1359" s="2"/>
      <c r="AK1359" s="122"/>
      <c r="AL1359" s="2"/>
      <c r="AM1359" s="2"/>
      <c r="AN1359" s="2"/>
      <c r="AO1359" s="2"/>
      <c r="AP1359" s="2"/>
      <c r="AQ1359" s="2"/>
      <c r="AR1359" s="2"/>
      <c r="AS1359" s="2"/>
      <c r="AT1359" s="2"/>
      <c r="AU1359" s="2"/>
      <c r="AV1359" s="2"/>
      <c r="AW1359" s="2"/>
      <c r="AX1359" s="2"/>
      <c r="AY1359" s="2"/>
      <c r="AZ1359" s="2"/>
      <c r="BA1359" s="2"/>
      <c r="BB1359" s="2"/>
      <c r="BC1359" s="2"/>
      <c r="BD1359" s="2"/>
      <c r="BE1359" s="2"/>
    </row>
    <row r="1360" spans="1:16359" s="3" customFormat="1" ht="63.75" customHeight="1">
      <c r="A1360" s="845" t="s">
        <v>11</v>
      </c>
      <c r="B1360" s="477"/>
      <c r="C1360" s="930" t="s">
        <v>796</v>
      </c>
      <c r="D1360" s="967" t="s">
        <v>1247</v>
      </c>
      <c r="E1360" s="968" t="s">
        <v>1248</v>
      </c>
      <c r="F1360" s="968" t="s">
        <v>47</v>
      </c>
      <c r="G1360" s="927"/>
      <c r="H1360" s="877"/>
      <c r="I1360" s="258"/>
      <c r="J1360" s="258"/>
      <c r="K1360" s="258"/>
      <c r="L1360" s="258"/>
      <c r="M1360" s="931"/>
      <c r="N1360" s="932"/>
      <c r="O1360" s="50">
        <f t="shared" si="676"/>
        <v>0</v>
      </c>
      <c r="P1360" s="94">
        <f t="shared" si="677"/>
        <v>0</v>
      </c>
      <c r="Q1360" s="679">
        <v>8.18</v>
      </c>
      <c r="R1360" s="737">
        <v>531.69999999999993</v>
      </c>
      <c r="S1360" s="746">
        <v>425.35999999999996</v>
      </c>
      <c r="T1360" s="455">
        <v>20</v>
      </c>
      <c r="U1360" s="842"/>
      <c r="V1360" s="842"/>
      <c r="W1360" s="753">
        <f t="shared" si="679"/>
        <v>0</v>
      </c>
      <c r="X1360" s="553">
        <f t="shared" si="648"/>
        <v>0</v>
      </c>
      <c r="Y1360" s="708"/>
      <c r="Z1360" s="436"/>
      <c r="AA1360" s="428"/>
      <c r="AB1360" s="2"/>
      <c r="AC1360" s="1"/>
      <c r="AD1360" s="2"/>
      <c r="AE1360" s="2"/>
      <c r="AF1360" s="2"/>
      <c r="AG1360" s="2"/>
      <c r="AH1360" s="2"/>
      <c r="AI1360" s="2"/>
      <c r="AJ1360" s="2"/>
      <c r="AK1360" s="122"/>
      <c r="AL1360" s="2"/>
      <c r="AM1360" s="2"/>
      <c r="AN1360" s="2"/>
      <c r="AO1360" s="2"/>
      <c r="AP1360" s="2"/>
      <c r="AQ1360" s="2"/>
      <c r="AR1360" s="2"/>
      <c r="AS1360" s="2"/>
      <c r="AT1360" s="2"/>
      <c r="AU1360" s="2"/>
      <c r="AV1360" s="2"/>
      <c r="AW1360" s="2"/>
      <c r="AX1360" s="2"/>
      <c r="AY1360" s="2"/>
      <c r="AZ1360" s="2"/>
      <c r="BA1360" s="2"/>
      <c r="BB1360" s="2"/>
      <c r="BC1360" s="2"/>
      <c r="BD1360" s="2"/>
      <c r="BE1360" s="2"/>
    </row>
    <row r="1361" spans="1:57" s="3" customFormat="1" ht="63.75" customHeight="1">
      <c r="A1361" s="521" t="s">
        <v>11</v>
      </c>
      <c r="B1361" s="477"/>
      <c r="C1361" s="930" t="s">
        <v>796</v>
      </c>
      <c r="D1361" s="972" t="s">
        <v>86</v>
      </c>
      <c r="E1361" s="970" t="s">
        <v>249</v>
      </c>
      <c r="F1361" s="971" t="s">
        <v>116</v>
      </c>
      <c r="G1361" s="67"/>
      <c r="H1361" s="614"/>
      <c r="I1361" s="258"/>
      <c r="J1361" s="258"/>
      <c r="K1361" s="258"/>
      <c r="L1361" s="258"/>
      <c r="M1361" s="258"/>
      <c r="N1361" s="216"/>
      <c r="O1361" s="50">
        <f t="shared" si="676"/>
        <v>0</v>
      </c>
      <c r="P1361" s="94">
        <f t="shared" si="677"/>
        <v>0</v>
      </c>
      <c r="Q1361" s="679">
        <v>8.18</v>
      </c>
      <c r="R1361" s="737">
        <v>531.69999999999993</v>
      </c>
      <c r="S1361" s="746">
        <v>425.35999999999996</v>
      </c>
      <c r="T1361" s="455">
        <v>20</v>
      </c>
      <c r="U1361" s="435">
        <v>32.236787662215534</v>
      </c>
      <c r="V1361" s="459">
        <v>360.29699999999997</v>
      </c>
      <c r="W1361" s="753">
        <f t="shared" si="679"/>
        <v>0</v>
      </c>
      <c r="X1361" s="553">
        <f t="shared" si="648"/>
        <v>0</v>
      </c>
      <c r="Y1361" s="438"/>
      <c r="Z1361" s="436"/>
      <c r="AA1361" s="428"/>
      <c r="AB1361" s="171"/>
      <c r="AC1361" s="1"/>
      <c r="AD1361" s="2"/>
      <c r="AE1361" s="2"/>
      <c r="AF1361" s="2"/>
      <c r="AG1361" s="2"/>
      <c r="AH1361" s="2"/>
      <c r="AI1361" s="2"/>
      <c r="AJ1361" s="2"/>
      <c r="AK1361" s="122"/>
      <c r="AL1361" s="2"/>
      <c r="AM1361" s="2"/>
      <c r="AN1361" s="2"/>
      <c r="AO1361" s="2"/>
      <c r="AP1361" s="2"/>
      <c r="AQ1361" s="2"/>
      <c r="AR1361" s="2"/>
      <c r="AS1361" s="2"/>
      <c r="AT1361" s="2"/>
      <c r="AU1361" s="2"/>
      <c r="AV1361" s="2"/>
      <c r="AW1361" s="2"/>
      <c r="AX1361" s="2"/>
      <c r="AY1361" s="2"/>
      <c r="AZ1361" s="2"/>
      <c r="BA1361" s="2"/>
      <c r="BB1361" s="2"/>
      <c r="BC1361" s="2"/>
      <c r="BD1361" s="2"/>
      <c r="BE1361" s="2"/>
    </row>
    <row r="1362" spans="1:57" s="3" customFormat="1" ht="63.75" customHeight="1">
      <c r="A1362" s="521" t="s">
        <v>11</v>
      </c>
      <c r="B1362" s="477"/>
      <c r="C1362" s="930" t="s">
        <v>796</v>
      </c>
      <c r="D1362" s="972" t="s">
        <v>86</v>
      </c>
      <c r="E1362" s="970" t="s">
        <v>249</v>
      </c>
      <c r="F1362" s="971" t="s">
        <v>137</v>
      </c>
      <c r="G1362" s="67"/>
      <c r="H1362" s="614"/>
      <c r="I1362" s="258"/>
      <c r="J1362" s="258"/>
      <c r="K1362" s="258"/>
      <c r="L1362" s="258"/>
      <c r="M1362" s="258"/>
      <c r="N1362" s="216"/>
      <c r="O1362" s="50">
        <f t="shared" si="676"/>
        <v>0</v>
      </c>
      <c r="P1362" s="94">
        <f t="shared" si="677"/>
        <v>0</v>
      </c>
      <c r="Q1362" s="679">
        <v>8.18</v>
      </c>
      <c r="R1362" s="737">
        <v>531.69999999999993</v>
      </c>
      <c r="S1362" s="746">
        <v>425.35999999999996</v>
      </c>
      <c r="T1362" s="455">
        <v>20</v>
      </c>
      <c r="U1362" s="435">
        <v>32.236787662215534</v>
      </c>
      <c r="V1362" s="459">
        <v>360.29699999999997</v>
      </c>
      <c r="W1362" s="753">
        <f t="shared" si="679"/>
        <v>0</v>
      </c>
      <c r="X1362" s="553">
        <f t="shared" si="648"/>
        <v>0</v>
      </c>
      <c r="Y1362" s="438"/>
      <c r="Z1362" s="436"/>
      <c r="AA1362" s="428"/>
      <c r="AB1362" s="171"/>
      <c r="AC1362" s="1"/>
      <c r="AD1362" s="2"/>
      <c r="AE1362" s="2"/>
      <c r="AF1362" s="2"/>
      <c r="AG1362" s="2"/>
      <c r="AH1362" s="2"/>
      <c r="AI1362" s="2"/>
      <c r="AJ1362" s="2"/>
      <c r="AK1362" s="122"/>
      <c r="AL1362" s="2"/>
      <c r="AM1362" s="2"/>
      <c r="AN1362" s="2"/>
      <c r="AO1362" s="2"/>
      <c r="AP1362" s="2"/>
      <c r="AQ1362" s="2"/>
      <c r="AR1362" s="2"/>
      <c r="AS1362" s="2"/>
      <c r="AT1362" s="2"/>
      <c r="AU1362" s="2"/>
      <c r="AV1362" s="2"/>
      <c r="AW1362" s="2"/>
      <c r="AX1362" s="2"/>
      <c r="AY1362" s="2"/>
      <c r="AZ1362" s="2"/>
      <c r="BA1362" s="2"/>
      <c r="BB1362" s="2"/>
      <c r="BC1362" s="2"/>
      <c r="BD1362" s="2"/>
      <c r="BE1362" s="2"/>
    </row>
    <row r="1363" spans="1:57" s="3" customFormat="1" ht="63.75" customHeight="1">
      <c r="A1363" s="845" t="s">
        <v>11</v>
      </c>
      <c r="B1363" s="477"/>
      <c r="C1363" s="930" t="s">
        <v>796</v>
      </c>
      <c r="D1363" s="967" t="s">
        <v>1247</v>
      </c>
      <c r="E1363" s="968" t="s">
        <v>1248</v>
      </c>
      <c r="F1363" s="968" t="s">
        <v>1249</v>
      </c>
      <c r="G1363" s="927"/>
      <c r="H1363" s="877"/>
      <c r="I1363" s="258"/>
      <c r="J1363" s="258"/>
      <c r="K1363" s="258"/>
      <c r="L1363" s="258"/>
      <c r="M1363" s="931"/>
      <c r="N1363" s="932"/>
      <c r="O1363" s="50">
        <f t="shared" si="676"/>
        <v>0</v>
      </c>
      <c r="P1363" s="94">
        <f t="shared" si="677"/>
        <v>0</v>
      </c>
      <c r="Q1363" s="679">
        <v>8.18</v>
      </c>
      <c r="R1363" s="737">
        <v>531.69999999999993</v>
      </c>
      <c r="S1363" s="746">
        <v>425.35999999999996</v>
      </c>
      <c r="T1363" s="455">
        <v>20</v>
      </c>
      <c r="U1363" s="842"/>
      <c r="V1363" s="842"/>
      <c r="W1363" s="753">
        <f t="shared" si="679"/>
        <v>0</v>
      </c>
      <c r="X1363" s="553">
        <f t="shared" si="648"/>
        <v>0</v>
      </c>
      <c r="Y1363" s="708"/>
      <c r="Z1363" s="436"/>
      <c r="AA1363" s="428"/>
      <c r="AB1363" s="2"/>
      <c r="AC1363" s="1"/>
      <c r="AD1363" s="2"/>
      <c r="AE1363" s="2"/>
      <c r="AF1363" s="2"/>
      <c r="AG1363" s="2"/>
      <c r="AH1363" s="2"/>
      <c r="AI1363" s="2"/>
      <c r="AJ1363" s="2"/>
      <c r="AK1363" s="122"/>
      <c r="AL1363" s="2"/>
      <c r="AM1363" s="2"/>
      <c r="AN1363" s="2"/>
      <c r="AO1363" s="2"/>
      <c r="AP1363" s="2"/>
      <c r="AQ1363" s="2"/>
      <c r="AR1363" s="2"/>
      <c r="AS1363" s="2"/>
      <c r="AT1363" s="2"/>
      <c r="AU1363" s="2"/>
      <c r="AV1363" s="2"/>
      <c r="AW1363" s="2"/>
      <c r="AX1363" s="2"/>
      <c r="AY1363" s="2"/>
      <c r="AZ1363" s="2"/>
      <c r="BA1363" s="2"/>
      <c r="BB1363" s="2"/>
      <c r="BC1363" s="2"/>
      <c r="BD1363" s="2"/>
      <c r="BE1363" s="2"/>
    </row>
    <row r="1364" spans="1:57" s="3" customFormat="1" ht="63.75" customHeight="1">
      <c r="A1364" s="845" t="s">
        <v>11</v>
      </c>
      <c r="B1364" s="477"/>
      <c r="C1364" s="930" t="s">
        <v>796</v>
      </c>
      <c r="D1364" s="967" t="s">
        <v>1247</v>
      </c>
      <c r="E1364" s="968" t="s">
        <v>1248</v>
      </c>
      <c r="F1364" s="968" t="s">
        <v>5</v>
      </c>
      <c r="G1364" s="927"/>
      <c r="H1364" s="877"/>
      <c r="I1364" s="258"/>
      <c r="J1364" s="258"/>
      <c r="K1364" s="258"/>
      <c r="L1364" s="258"/>
      <c r="M1364" s="931"/>
      <c r="N1364" s="932"/>
      <c r="O1364" s="50">
        <f t="shared" si="676"/>
        <v>0</v>
      </c>
      <c r="P1364" s="94">
        <f t="shared" si="677"/>
        <v>0</v>
      </c>
      <c r="Q1364" s="679">
        <v>8.18</v>
      </c>
      <c r="R1364" s="737">
        <v>531.69999999999993</v>
      </c>
      <c r="S1364" s="746">
        <v>425.35999999999996</v>
      </c>
      <c r="T1364" s="455">
        <v>20</v>
      </c>
      <c r="U1364" s="842"/>
      <c r="V1364" s="842"/>
      <c r="W1364" s="753">
        <f t="shared" si="679"/>
        <v>0</v>
      </c>
      <c r="X1364" s="553">
        <f t="shared" si="648"/>
        <v>0</v>
      </c>
      <c r="Y1364" s="708"/>
      <c r="Z1364" s="436"/>
      <c r="AA1364" s="428"/>
      <c r="AB1364" s="2"/>
      <c r="AC1364" s="1"/>
      <c r="AD1364" s="2"/>
      <c r="AE1364" s="2"/>
      <c r="AF1364" s="2"/>
      <c r="AG1364" s="2"/>
      <c r="AH1364" s="2"/>
      <c r="AI1364" s="2"/>
      <c r="AJ1364" s="2"/>
      <c r="AK1364" s="122"/>
      <c r="AL1364" s="2"/>
      <c r="AM1364" s="2"/>
      <c r="AN1364" s="2"/>
      <c r="AO1364" s="2"/>
      <c r="AP1364" s="2"/>
      <c r="AQ1364" s="2"/>
      <c r="AR1364" s="2"/>
      <c r="AS1364" s="2"/>
      <c r="AT1364" s="2"/>
      <c r="AU1364" s="2"/>
      <c r="AV1364" s="2"/>
      <c r="AW1364" s="2"/>
      <c r="AX1364" s="2"/>
      <c r="AY1364" s="2"/>
      <c r="AZ1364" s="2"/>
      <c r="BA1364" s="2"/>
      <c r="BB1364" s="2"/>
      <c r="BC1364" s="2"/>
      <c r="BD1364" s="2"/>
      <c r="BE1364" s="2"/>
    </row>
    <row r="1365" spans="1:57" s="3" customFormat="1" ht="63.75" customHeight="1">
      <c r="A1365" s="845" t="s">
        <v>11</v>
      </c>
      <c r="B1365" s="477"/>
      <c r="C1365" s="930" t="s">
        <v>796</v>
      </c>
      <c r="D1365" s="967" t="s">
        <v>1247</v>
      </c>
      <c r="E1365" s="968" t="s">
        <v>1248</v>
      </c>
      <c r="F1365" s="968" t="s">
        <v>23</v>
      </c>
      <c r="G1365" s="927"/>
      <c r="H1365" s="877"/>
      <c r="I1365" s="258"/>
      <c r="J1365" s="258"/>
      <c r="K1365" s="258"/>
      <c r="L1365" s="258"/>
      <c r="M1365" s="931"/>
      <c r="N1365" s="932"/>
      <c r="O1365" s="50">
        <f t="shared" si="676"/>
        <v>0</v>
      </c>
      <c r="P1365" s="94">
        <f t="shared" si="677"/>
        <v>0</v>
      </c>
      <c r="Q1365" s="679">
        <v>8.18</v>
      </c>
      <c r="R1365" s="737">
        <v>531.69999999999993</v>
      </c>
      <c r="S1365" s="746">
        <v>425.35999999999996</v>
      </c>
      <c r="T1365" s="455">
        <v>20</v>
      </c>
      <c r="U1365" s="842"/>
      <c r="V1365" s="842"/>
      <c r="W1365" s="753">
        <f t="shared" si="679"/>
        <v>0</v>
      </c>
      <c r="X1365" s="553">
        <f t="shared" si="648"/>
        <v>0</v>
      </c>
      <c r="Y1365" s="708"/>
      <c r="Z1365" s="436"/>
      <c r="AA1365" s="428"/>
      <c r="AB1365" s="2"/>
      <c r="AC1365" s="1"/>
      <c r="AD1365" s="2"/>
      <c r="AE1365" s="2"/>
      <c r="AF1365" s="2"/>
      <c r="AG1365" s="2"/>
      <c r="AH1365" s="2"/>
      <c r="AI1365" s="2"/>
      <c r="AJ1365" s="2"/>
      <c r="AK1365" s="122"/>
      <c r="AL1365" s="2"/>
      <c r="AM1365" s="2"/>
      <c r="AN1365" s="2"/>
      <c r="AO1365" s="2"/>
      <c r="AP1365" s="2"/>
      <c r="AQ1365" s="2"/>
      <c r="AR1365" s="2"/>
      <c r="AS1365" s="2"/>
      <c r="AT1365" s="2"/>
      <c r="AU1365" s="2"/>
      <c r="AV1365" s="2"/>
      <c r="AW1365" s="2"/>
      <c r="AX1365" s="2"/>
      <c r="AY1365" s="2"/>
      <c r="AZ1365" s="2"/>
      <c r="BA1365" s="2"/>
      <c r="BB1365" s="2"/>
      <c r="BC1365" s="2"/>
      <c r="BD1365" s="2"/>
      <c r="BE1365" s="2"/>
    </row>
    <row r="1366" spans="1:57" s="3" customFormat="1" ht="63.75" customHeight="1">
      <c r="A1366" s="521" t="s">
        <v>11</v>
      </c>
      <c r="B1366" s="477"/>
      <c r="C1366" s="930" t="s">
        <v>796</v>
      </c>
      <c r="D1366" s="967" t="s">
        <v>1247</v>
      </c>
      <c r="E1366" s="968" t="s">
        <v>1248</v>
      </c>
      <c r="F1366" s="968" t="s">
        <v>140</v>
      </c>
      <c r="G1366" s="927"/>
      <c r="H1366" s="877"/>
      <c r="I1366" s="258"/>
      <c r="J1366" s="258"/>
      <c r="K1366" s="258"/>
      <c r="L1366" s="258"/>
      <c r="M1366" s="931"/>
      <c r="N1366" s="932"/>
      <c r="O1366" s="50">
        <f t="shared" si="676"/>
        <v>0</v>
      </c>
      <c r="P1366" s="94">
        <f t="shared" si="677"/>
        <v>0</v>
      </c>
      <c r="Q1366" s="679">
        <v>8.18</v>
      </c>
      <c r="R1366" s="737">
        <v>531.69999999999993</v>
      </c>
      <c r="S1366" s="746">
        <v>425.35999999999996</v>
      </c>
      <c r="T1366" s="455">
        <v>20</v>
      </c>
      <c r="U1366" s="842"/>
      <c r="V1366" s="842"/>
      <c r="W1366" s="753">
        <f t="shared" si="679"/>
        <v>0</v>
      </c>
      <c r="X1366" s="553">
        <f t="shared" si="648"/>
        <v>0</v>
      </c>
      <c r="Y1366" s="708"/>
      <c r="Z1366" s="436"/>
      <c r="AA1366" s="428"/>
      <c r="AB1366" s="2"/>
      <c r="AC1366" s="1"/>
      <c r="AD1366" s="2"/>
      <c r="AE1366" s="2"/>
      <c r="AF1366" s="2"/>
      <c r="AG1366" s="2"/>
      <c r="AH1366" s="2"/>
      <c r="AI1366" s="2"/>
      <c r="AJ1366" s="2"/>
      <c r="AK1366" s="122"/>
      <c r="AL1366" s="2"/>
      <c r="AM1366" s="2"/>
      <c r="AN1366" s="2"/>
      <c r="AO1366" s="2"/>
      <c r="AP1366" s="2"/>
      <c r="AQ1366" s="2"/>
      <c r="AR1366" s="2"/>
      <c r="AS1366" s="2"/>
      <c r="AT1366" s="2"/>
      <c r="AU1366" s="2"/>
      <c r="AV1366" s="2"/>
      <c r="AW1366" s="2"/>
      <c r="AX1366" s="2"/>
      <c r="AY1366" s="2"/>
      <c r="AZ1366" s="2"/>
      <c r="BA1366" s="2"/>
      <c r="BB1366" s="2"/>
      <c r="BC1366" s="2"/>
      <c r="BD1366" s="2"/>
      <c r="BE1366" s="2"/>
    </row>
    <row r="1367" spans="1:57" s="3" customFormat="1" ht="63.75" customHeight="1">
      <c r="A1367" s="929" t="s">
        <v>11</v>
      </c>
      <c r="B1367" s="477"/>
      <c r="C1367" s="930" t="s">
        <v>796</v>
      </c>
      <c r="D1367" s="967" t="s">
        <v>1250</v>
      </c>
      <c r="E1367" s="968" t="s">
        <v>1251</v>
      </c>
      <c r="F1367" s="968" t="s">
        <v>62</v>
      </c>
      <c r="G1367" s="927"/>
      <c r="H1367" s="258"/>
      <c r="I1367" s="258"/>
      <c r="J1367" s="877"/>
      <c r="K1367" s="258"/>
      <c r="L1367" s="258"/>
      <c r="M1367" s="931"/>
      <c r="N1367" s="932"/>
      <c r="O1367" s="50">
        <f t="shared" si="676"/>
        <v>0</v>
      </c>
      <c r="P1367" s="94">
        <f t="shared" si="677"/>
        <v>0</v>
      </c>
      <c r="Q1367" s="839"/>
      <c r="R1367" s="840">
        <v>425</v>
      </c>
      <c r="S1367" s="734">
        <f t="shared" si="678"/>
        <v>425</v>
      </c>
      <c r="T1367" s="842" t="s">
        <v>796</v>
      </c>
      <c r="U1367" s="842"/>
      <c r="V1367" s="842"/>
      <c r="W1367" s="753">
        <f t="shared" si="679"/>
        <v>0</v>
      </c>
      <c r="X1367" s="553">
        <f t="shared" si="648"/>
        <v>0</v>
      </c>
      <c r="Y1367" s="708"/>
      <c r="Z1367" s="436"/>
      <c r="AA1367" s="428"/>
      <c r="AB1367" s="2"/>
      <c r="AC1367" s="1"/>
      <c r="AD1367" s="2"/>
      <c r="AE1367" s="2"/>
      <c r="AF1367" s="2"/>
      <c r="AG1367" s="2"/>
      <c r="AH1367" s="2"/>
      <c r="AI1367" s="2"/>
      <c r="AJ1367" s="2"/>
      <c r="AK1367" s="122"/>
      <c r="AL1367" s="2"/>
      <c r="AM1367" s="2"/>
      <c r="AN1367" s="2"/>
      <c r="AO1367" s="2"/>
      <c r="AP1367" s="2"/>
      <c r="AQ1367" s="2"/>
      <c r="AR1367" s="2"/>
      <c r="AS1367" s="2"/>
      <c r="AT1367" s="2"/>
      <c r="AU1367" s="2"/>
      <c r="AV1367" s="2"/>
      <c r="AW1367" s="2"/>
      <c r="AX1367" s="2"/>
      <c r="AY1367" s="2"/>
      <c r="AZ1367" s="2"/>
      <c r="BA1367" s="2"/>
      <c r="BB1367" s="2"/>
      <c r="BC1367" s="2"/>
      <c r="BD1367" s="2"/>
      <c r="BE1367" s="2"/>
    </row>
    <row r="1368" spans="1:57" s="3" customFormat="1" ht="63.75" customHeight="1">
      <c r="A1368" s="929" t="s">
        <v>11</v>
      </c>
      <c r="B1368" s="477"/>
      <c r="C1368" s="930" t="s">
        <v>796</v>
      </c>
      <c r="D1368" s="967" t="s">
        <v>1250</v>
      </c>
      <c r="E1368" s="968" t="s">
        <v>1251</v>
      </c>
      <c r="F1368" s="968" t="s">
        <v>4</v>
      </c>
      <c r="G1368" s="927"/>
      <c r="H1368" s="258"/>
      <c r="I1368" s="258"/>
      <c r="J1368" s="877"/>
      <c r="K1368" s="258"/>
      <c r="L1368" s="258"/>
      <c r="M1368" s="872"/>
      <c r="N1368" s="932"/>
      <c r="O1368" s="50">
        <f t="shared" si="676"/>
        <v>0</v>
      </c>
      <c r="P1368" s="94">
        <f t="shared" si="677"/>
        <v>0</v>
      </c>
      <c r="Q1368" s="839"/>
      <c r="R1368" s="840">
        <v>425</v>
      </c>
      <c r="S1368" s="734">
        <f t="shared" si="678"/>
        <v>425</v>
      </c>
      <c r="T1368" s="842" t="s">
        <v>796</v>
      </c>
      <c r="U1368" s="842"/>
      <c r="V1368" s="842"/>
      <c r="W1368" s="753">
        <f t="shared" si="679"/>
        <v>0</v>
      </c>
      <c r="X1368" s="553">
        <f t="shared" si="648"/>
        <v>0</v>
      </c>
      <c r="Y1368" s="708"/>
      <c r="Z1368" s="436"/>
      <c r="AA1368" s="428"/>
      <c r="AB1368" s="2"/>
      <c r="AC1368" s="1"/>
      <c r="AD1368" s="2"/>
      <c r="AE1368" s="2"/>
      <c r="AF1368" s="2"/>
      <c r="AG1368" s="2"/>
      <c r="AH1368" s="2"/>
      <c r="AI1368" s="2"/>
      <c r="AJ1368" s="2"/>
      <c r="AK1368" s="122"/>
      <c r="AL1368" s="2"/>
      <c r="AM1368" s="2"/>
      <c r="AN1368" s="2"/>
      <c r="AO1368" s="2"/>
      <c r="AP1368" s="2"/>
      <c r="AQ1368" s="2"/>
      <c r="AR1368" s="2"/>
      <c r="AS1368" s="2"/>
      <c r="AT1368" s="2"/>
      <c r="AU1368" s="2"/>
      <c r="AV1368" s="2"/>
      <c r="AW1368" s="2"/>
      <c r="AX1368" s="2"/>
      <c r="AY1368" s="2"/>
      <c r="AZ1368" s="2"/>
      <c r="BA1368" s="2"/>
      <c r="BB1368" s="2"/>
      <c r="BC1368" s="2"/>
      <c r="BD1368" s="2"/>
      <c r="BE1368" s="2"/>
    </row>
    <row r="1369" spans="1:57" s="3" customFormat="1" ht="63.75" customHeight="1">
      <c r="A1369" s="929" t="s">
        <v>11</v>
      </c>
      <c r="B1369" s="477"/>
      <c r="C1369" s="930" t="s">
        <v>796</v>
      </c>
      <c r="D1369" s="967" t="s">
        <v>1250</v>
      </c>
      <c r="E1369" s="968" t="s">
        <v>1251</v>
      </c>
      <c r="F1369" s="968" t="s">
        <v>47</v>
      </c>
      <c r="G1369" s="927"/>
      <c r="H1369" s="258"/>
      <c r="I1369" s="258"/>
      <c r="J1369" s="877"/>
      <c r="K1369" s="258"/>
      <c r="L1369" s="258"/>
      <c r="M1369" s="931"/>
      <c r="N1369" s="932"/>
      <c r="O1369" s="50">
        <f t="shared" si="676"/>
        <v>0</v>
      </c>
      <c r="P1369" s="94">
        <f t="shared" si="677"/>
        <v>0</v>
      </c>
      <c r="Q1369" s="839"/>
      <c r="R1369" s="840">
        <v>425</v>
      </c>
      <c r="S1369" s="734">
        <f t="shared" si="678"/>
        <v>425</v>
      </c>
      <c r="T1369" s="842" t="s">
        <v>796</v>
      </c>
      <c r="U1369" s="842"/>
      <c r="V1369" s="842"/>
      <c r="W1369" s="753">
        <f t="shared" si="679"/>
        <v>0</v>
      </c>
      <c r="X1369" s="553">
        <f t="shared" si="648"/>
        <v>0</v>
      </c>
      <c r="Y1369" s="708"/>
      <c r="Z1369" s="436"/>
      <c r="AA1369" s="428"/>
      <c r="AB1369" s="2"/>
      <c r="AC1369" s="1"/>
      <c r="AD1369" s="2"/>
      <c r="AE1369" s="2"/>
      <c r="AF1369" s="2"/>
      <c r="AG1369" s="2"/>
      <c r="AH1369" s="2"/>
      <c r="AI1369" s="2"/>
      <c r="AJ1369" s="2"/>
      <c r="AK1369" s="122"/>
      <c r="AL1369" s="2"/>
      <c r="AM1369" s="2"/>
      <c r="AN1369" s="2"/>
      <c r="AO1369" s="2"/>
      <c r="AP1369" s="2"/>
      <c r="AQ1369" s="2"/>
      <c r="AR1369" s="2"/>
      <c r="AS1369" s="2"/>
      <c r="AT1369" s="2"/>
      <c r="AU1369" s="2"/>
      <c r="AV1369" s="2"/>
      <c r="AW1369" s="2"/>
      <c r="AX1369" s="2"/>
      <c r="AY1369" s="2"/>
      <c r="AZ1369" s="2"/>
      <c r="BA1369" s="2"/>
      <c r="BB1369" s="2"/>
      <c r="BC1369" s="2"/>
      <c r="BD1369" s="2"/>
      <c r="BE1369" s="2"/>
    </row>
    <row r="1370" spans="1:57" s="3" customFormat="1" ht="63.75" customHeight="1">
      <c r="A1370" s="845" t="s">
        <v>11</v>
      </c>
      <c r="B1370" s="477"/>
      <c r="C1370" s="930" t="s">
        <v>796</v>
      </c>
      <c r="D1370" s="967" t="s">
        <v>1252</v>
      </c>
      <c r="E1370" s="968" t="s">
        <v>1253</v>
      </c>
      <c r="F1370" s="968" t="s">
        <v>7</v>
      </c>
      <c r="G1370" s="927"/>
      <c r="H1370" s="258"/>
      <c r="I1370" s="877"/>
      <c r="J1370" s="877"/>
      <c r="K1370" s="258"/>
      <c r="L1370" s="258"/>
      <c r="M1370" s="931"/>
      <c r="N1370" s="932"/>
      <c r="O1370" s="50">
        <f t="shared" si="676"/>
        <v>0</v>
      </c>
      <c r="P1370" s="94">
        <f t="shared" si="677"/>
        <v>0</v>
      </c>
      <c r="Q1370" s="839"/>
      <c r="R1370" s="840">
        <v>780</v>
      </c>
      <c r="S1370" s="734">
        <f t="shared" si="678"/>
        <v>780</v>
      </c>
      <c r="T1370" s="842" t="s">
        <v>796</v>
      </c>
      <c r="U1370" s="842"/>
      <c r="V1370" s="842"/>
      <c r="W1370" s="753">
        <f t="shared" si="679"/>
        <v>0</v>
      </c>
      <c r="X1370" s="553">
        <f t="shared" si="648"/>
        <v>0</v>
      </c>
      <c r="Y1370" s="708"/>
      <c r="Z1370" s="436"/>
      <c r="AA1370" s="428"/>
      <c r="AB1370" s="2"/>
      <c r="AC1370" s="1"/>
      <c r="AD1370" s="2"/>
      <c r="AE1370" s="2"/>
      <c r="AF1370" s="2"/>
      <c r="AG1370" s="2"/>
      <c r="AH1370" s="2"/>
      <c r="AI1370" s="2"/>
      <c r="AJ1370" s="2"/>
      <c r="AK1370" s="122"/>
      <c r="AL1370" s="2"/>
      <c r="AM1370" s="2"/>
      <c r="AN1370" s="2"/>
      <c r="AO1370" s="2"/>
      <c r="AP1370" s="2"/>
      <c r="AQ1370" s="2"/>
      <c r="AR1370" s="2"/>
      <c r="AS1370" s="2"/>
      <c r="AT1370" s="2"/>
      <c r="AU1370" s="2"/>
      <c r="AV1370" s="2"/>
      <c r="AW1370" s="2"/>
      <c r="AX1370" s="2"/>
      <c r="AY1370" s="2"/>
      <c r="AZ1370" s="2"/>
      <c r="BA1370" s="2"/>
      <c r="BB1370" s="2"/>
      <c r="BC1370" s="2"/>
      <c r="BD1370" s="2"/>
      <c r="BE1370" s="2"/>
    </row>
    <row r="1371" spans="1:57" s="3" customFormat="1" ht="63.75" customHeight="1">
      <c r="A1371" s="929" t="s">
        <v>11</v>
      </c>
      <c r="B1371" s="477"/>
      <c r="C1371" s="930" t="s">
        <v>796</v>
      </c>
      <c r="D1371" s="967" t="s">
        <v>1252</v>
      </c>
      <c r="E1371" s="968" t="s">
        <v>1253</v>
      </c>
      <c r="F1371" s="968" t="s">
        <v>8</v>
      </c>
      <c r="G1371" s="927"/>
      <c r="H1371" s="258"/>
      <c r="I1371" s="258"/>
      <c r="J1371" s="877"/>
      <c r="K1371" s="258"/>
      <c r="L1371" s="258"/>
      <c r="M1371" s="931"/>
      <c r="N1371" s="932"/>
      <c r="O1371" s="50">
        <f t="shared" si="676"/>
        <v>0</v>
      </c>
      <c r="P1371" s="94">
        <f t="shared" si="677"/>
        <v>0</v>
      </c>
      <c r="Q1371" s="839"/>
      <c r="R1371" s="840">
        <v>780</v>
      </c>
      <c r="S1371" s="734">
        <f t="shared" si="678"/>
        <v>780</v>
      </c>
      <c r="T1371" s="842" t="s">
        <v>796</v>
      </c>
      <c r="U1371" s="842"/>
      <c r="V1371" s="842"/>
      <c r="W1371" s="753">
        <f t="shared" si="679"/>
        <v>0</v>
      </c>
      <c r="X1371" s="553">
        <f t="shared" si="648"/>
        <v>0</v>
      </c>
      <c r="Y1371" s="708"/>
      <c r="Z1371" s="436"/>
      <c r="AA1371" s="428"/>
      <c r="AB1371" s="2"/>
      <c r="AC1371" s="1"/>
      <c r="AD1371" s="2"/>
      <c r="AE1371" s="2"/>
      <c r="AF1371" s="2"/>
      <c r="AG1371" s="2"/>
      <c r="AH1371" s="2"/>
      <c r="AI1371" s="2"/>
      <c r="AJ1371" s="2"/>
      <c r="AK1371" s="122"/>
      <c r="AL1371" s="2"/>
      <c r="AM1371" s="2"/>
      <c r="AN1371" s="2"/>
      <c r="AO1371" s="2"/>
      <c r="AP1371" s="2"/>
      <c r="AQ1371" s="2"/>
      <c r="AR1371" s="2"/>
      <c r="AS1371" s="2"/>
      <c r="AT1371" s="2"/>
      <c r="AU1371" s="2"/>
      <c r="AV1371" s="2"/>
      <c r="AW1371" s="2"/>
      <c r="AX1371" s="2"/>
      <c r="AY1371" s="2"/>
      <c r="AZ1371" s="2"/>
      <c r="BA1371" s="2"/>
      <c r="BB1371" s="2"/>
      <c r="BC1371" s="2"/>
      <c r="BD1371" s="2"/>
      <c r="BE1371" s="2"/>
    </row>
    <row r="1372" spans="1:57" s="3" customFormat="1" ht="63.75" customHeight="1">
      <c r="A1372" s="845" t="s">
        <v>11</v>
      </c>
      <c r="B1372" s="477"/>
      <c r="C1372" s="930" t="s">
        <v>796</v>
      </c>
      <c r="D1372" s="967" t="s">
        <v>1252</v>
      </c>
      <c r="E1372" s="968" t="s">
        <v>1253</v>
      </c>
      <c r="F1372" s="968" t="s">
        <v>10</v>
      </c>
      <c r="G1372" s="927"/>
      <c r="H1372" s="258"/>
      <c r="I1372" s="877"/>
      <c r="J1372" s="877"/>
      <c r="K1372" s="258"/>
      <c r="L1372" s="258"/>
      <c r="M1372" s="931"/>
      <c r="N1372" s="932"/>
      <c r="O1372" s="50">
        <f t="shared" si="676"/>
        <v>0</v>
      </c>
      <c r="P1372" s="94">
        <f t="shared" si="677"/>
        <v>0</v>
      </c>
      <c r="Q1372" s="839"/>
      <c r="R1372" s="840">
        <v>780</v>
      </c>
      <c r="S1372" s="734">
        <f t="shared" si="678"/>
        <v>780</v>
      </c>
      <c r="T1372" s="842" t="s">
        <v>796</v>
      </c>
      <c r="U1372" s="842"/>
      <c r="V1372" s="842"/>
      <c r="W1372" s="753">
        <f t="shared" si="679"/>
        <v>0</v>
      </c>
      <c r="X1372" s="553">
        <f t="shared" si="648"/>
        <v>0</v>
      </c>
      <c r="Y1372" s="708"/>
      <c r="Z1372" s="436"/>
      <c r="AA1372" s="428"/>
      <c r="AB1372" s="2"/>
      <c r="AC1372" s="1"/>
      <c r="AD1372" s="2"/>
      <c r="AE1372" s="2"/>
      <c r="AF1372" s="2"/>
      <c r="AG1372" s="2"/>
      <c r="AH1372" s="2"/>
      <c r="AI1372" s="2"/>
      <c r="AJ1372" s="2"/>
      <c r="AK1372" s="122"/>
      <c r="AL1372" s="2"/>
      <c r="AM1372" s="2"/>
      <c r="AN1372" s="2"/>
      <c r="AO1372" s="2"/>
      <c r="AP1372" s="2"/>
      <c r="AQ1372" s="2"/>
      <c r="AR1372" s="2"/>
      <c r="AS1372" s="2"/>
      <c r="AT1372" s="2"/>
      <c r="AU1372" s="2"/>
      <c r="AV1372" s="2"/>
      <c r="AW1372" s="2"/>
      <c r="AX1372" s="2"/>
      <c r="AY1372" s="2"/>
      <c r="AZ1372" s="2"/>
      <c r="BA1372" s="2"/>
      <c r="BB1372" s="2"/>
      <c r="BC1372" s="2"/>
      <c r="BD1372" s="2"/>
      <c r="BE1372" s="2"/>
    </row>
    <row r="1373" spans="1:57" s="3" customFormat="1" ht="12.75" customHeight="1">
      <c r="A1373" s="508"/>
      <c r="B1373" s="268"/>
      <c r="C1373" s="322"/>
      <c r="D1373" s="268"/>
      <c r="E1373" s="269"/>
      <c r="F1373" s="270"/>
      <c r="G1373" s="271"/>
      <c r="H1373" s="271"/>
      <c r="I1373" s="271"/>
      <c r="J1373" s="271"/>
      <c r="K1373" s="271"/>
      <c r="L1373" s="271"/>
      <c r="M1373" s="397"/>
      <c r="N1373" s="204"/>
      <c r="O1373" s="305"/>
      <c r="P1373" s="397"/>
      <c r="Q1373" s="397"/>
      <c r="R1373" s="739"/>
      <c r="S1373" s="764"/>
      <c r="T1373" s="331"/>
      <c r="U1373" s="331"/>
      <c r="V1373" s="331"/>
      <c r="W1373" s="771" t="s">
        <v>22</v>
      </c>
      <c r="X1373" s="553">
        <v>0</v>
      </c>
      <c r="Y1373" s="423"/>
      <c r="Z1373" s="170"/>
      <c r="AA1373" s="88"/>
      <c r="AB1373" s="171"/>
      <c r="AC1373" s="88"/>
      <c r="AD1373" s="162"/>
      <c r="AE1373" s="162"/>
      <c r="AF1373" s="162"/>
      <c r="AG1373" s="162"/>
      <c r="AH1373" s="162"/>
      <c r="AI1373" s="162"/>
      <c r="AJ1373" s="162"/>
      <c r="AK1373" s="163"/>
      <c r="AL1373" s="162"/>
      <c r="AM1373" s="162"/>
      <c r="AN1373" s="162"/>
      <c r="AO1373" s="162"/>
      <c r="AP1373" s="162"/>
      <c r="AQ1373" s="162"/>
      <c r="AR1373" s="162"/>
      <c r="AS1373" s="162"/>
      <c r="AT1373" s="162"/>
      <c r="AU1373" s="162"/>
      <c r="AV1373" s="162"/>
      <c r="AW1373" s="162"/>
      <c r="AX1373" s="162"/>
      <c r="AY1373" s="162"/>
      <c r="AZ1373" s="162"/>
      <c r="BA1373" s="162"/>
      <c r="BB1373" s="162"/>
      <c r="BC1373" s="162"/>
      <c r="BD1373" s="162"/>
      <c r="BE1373" s="162"/>
    </row>
    <row r="1374" spans="1:57" s="3" customFormat="1" ht="18.75" customHeight="1">
      <c r="A1374" s="505"/>
      <c r="B1374" s="490"/>
      <c r="C1374" s="322"/>
      <c r="D1374" s="132"/>
      <c r="E1374" s="261"/>
      <c r="F1374" s="255"/>
      <c r="G1374" s="585" t="s">
        <v>13</v>
      </c>
      <c r="H1374" s="585" t="s">
        <v>14</v>
      </c>
      <c r="I1374" s="585" t="s">
        <v>15</v>
      </c>
      <c r="J1374" s="585" t="s">
        <v>16</v>
      </c>
      <c r="K1374" s="585" t="s">
        <v>17</v>
      </c>
      <c r="L1374" s="870"/>
      <c r="M1374" s="871"/>
      <c r="N1374" s="103"/>
      <c r="O1374" s="104"/>
      <c r="P1374" s="128">
        <f>IF(SUM(G1375:M1393)&gt;0,0.1,0)</f>
        <v>0</v>
      </c>
      <c r="Q1374" s="391"/>
      <c r="R1374" s="735"/>
      <c r="S1374" s="763"/>
      <c r="T1374" s="332"/>
      <c r="U1374" s="332"/>
      <c r="V1374" s="332"/>
      <c r="W1374" s="769"/>
      <c r="X1374" s="553">
        <v>0</v>
      </c>
      <c r="Y1374" s="423"/>
      <c r="Z1374" s="1"/>
      <c r="AA1374" s="1"/>
      <c r="AB1374" s="171"/>
      <c r="AC1374" s="1"/>
      <c r="AD1374" s="2"/>
      <c r="AE1374" s="2"/>
      <c r="AF1374" s="2"/>
      <c r="AG1374" s="2"/>
      <c r="AH1374" s="2"/>
      <c r="AI1374" s="2"/>
      <c r="AJ1374" s="2"/>
      <c r="AK1374" s="122"/>
      <c r="AL1374" s="2"/>
      <c r="AM1374" s="2"/>
      <c r="AN1374" s="2"/>
      <c r="AO1374" s="2"/>
      <c r="AP1374" s="2"/>
      <c r="AQ1374" s="2"/>
      <c r="AR1374" s="2"/>
      <c r="AS1374" s="2"/>
      <c r="AT1374" s="2"/>
      <c r="AU1374" s="2"/>
      <c r="AV1374" s="2"/>
      <c r="AW1374" s="2"/>
      <c r="AX1374" s="2"/>
      <c r="AY1374" s="2"/>
      <c r="AZ1374" s="2"/>
      <c r="BA1374" s="2"/>
      <c r="BB1374" s="2"/>
      <c r="BC1374" s="2"/>
      <c r="BD1374" s="2"/>
      <c r="BE1374" s="2"/>
    </row>
    <row r="1375" spans="1:57" s="3" customFormat="1" ht="13.5" customHeight="1">
      <c r="A1375" s="508"/>
      <c r="B1375" s="268"/>
      <c r="C1375" s="322"/>
      <c r="D1375" s="268"/>
      <c r="E1375" s="269"/>
      <c r="F1375" s="270"/>
      <c r="G1375" s="271"/>
      <c r="H1375" s="271"/>
      <c r="I1375" s="271"/>
      <c r="J1375" s="271"/>
      <c r="K1375" s="271"/>
      <c r="L1375" s="271"/>
      <c r="M1375" s="397"/>
      <c r="N1375" s="204"/>
      <c r="O1375" s="305"/>
      <c r="P1375" s="397"/>
      <c r="Q1375" s="397"/>
      <c r="R1375" s="739"/>
      <c r="S1375" s="764"/>
      <c r="T1375" s="331"/>
      <c r="U1375" s="331"/>
      <c r="V1375" s="331"/>
      <c r="W1375" s="771" t="s">
        <v>22</v>
      </c>
      <c r="X1375" s="553">
        <v>0</v>
      </c>
      <c r="Y1375" s="423"/>
      <c r="Z1375" s="170"/>
      <c r="AA1375" s="88"/>
      <c r="AB1375" s="171"/>
      <c r="AC1375" s="88"/>
      <c r="AD1375" s="162"/>
      <c r="AE1375" s="162"/>
      <c r="AF1375" s="162"/>
      <c r="AG1375" s="162"/>
      <c r="AH1375" s="162"/>
      <c r="AI1375" s="162"/>
      <c r="AJ1375" s="162"/>
      <c r="AK1375" s="163"/>
      <c r="AL1375" s="162"/>
      <c r="AM1375" s="162"/>
      <c r="AN1375" s="162"/>
      <c r="AO1375" s="162"/>
      <c r="AP1375" s="162"/>
      <c r="AQ1375" s="162"/>
      <c r="AR1375" s="162"/>
      <c r="AS1375" s="162"/>
      <c r="AT1375" s="162"/>
      <c r="AU1375" s="162"/>
      <c r="AV1375" s="162"/>
      <c r="AW1375" s="162"/>
      <c r="AX1375" s="162"/>
      <c r="AY1375" s="162"/>
      <c r="AZ1375" s="162"/>
      <c r="BA1375" s="162"/>
      <c r="BB1375" s="162"/>
      <c r="BC1375" s="162"/>
      <c r="BD1375" s="162"/>
      <c r="BE1375" s="162"/>
    </row>
    <row r="1376" spans="1:57" s="3" customFormat="1" ht="63.75" customHeight="1">
      <c r="A1376" s="845" t="s">
        <v>11</v>
      </c>
      <c r="B1376" s="477"/>
      <c r="C1376" s="930" t="s">
        <v>796</v>
      </c>
      <c r="D1376" s="967" t="s">
        <v>1254</v>
      </c>
      <c r="E1376" s="968" t="s">
        <v>1255</v>
      </c>
      <c r="F1376" s="968" t="s">
        <v>47</v>
      </c>
      <c r="G1376" s="927"/>
      <c r="H1376" s="258"/>
      <c r="I1376" s="258"/>
      <c r="J1376" s="877"/>
      <c r="K1376" s="258"/>
      <c r="L1376" s="258"/>
      <c r="M1376" s="931"/>
      <c r="N1376" s="932"/>
      <c r="O1376" s="50">
        <f t="shared" ref="O1376:O1392" si="680">SUBTOTAL(9,G1376:M1376)</f>
        <v>0</v>
      </c>
      <c r="P1376" s="94">
        <f t="shared" ref="P1376:P1392" si="681">O1376</f>
        <v>0</v>
      </c>
      <c r="Q1376" s="839"/>
      <c r="R1376" s="840">
        <v>285</v>
      </c>
      <c r="S1376" s="734">
        <f t="shared" ref="S1376:S1392" si="682">R1376</f>
        <v>285</v>
      </c>
      <c r="T1376" s="842" t="s">
        <v>796</v>
      </c>
      <c r="U1376" s="842"/>
      <c r="V1376" s="842"/>
      <c r="W1376" s="753">
        <f t="shared" ref="W1376:W1392" si="683">S1376*O1376</f>
        <v>0</v>
      </c>
      <c r="X1376" s="553">
        <f t="shared" ref="X1376:X1392" si="684">R1376*P1376</f>
        <v>0</v>
      </c>
      <c r="Y1376" s="708"/>
      <c r="Z1376" s="436"/>
      <c r="AA1376" s="428"/>
      <c r="AB1376" s="2"/>
      <c r="AC1376" s="1"/>
      <c r="AD1376" s="2"/>
      <c r="AE1376" s="2"/>
      <c r="AF1376" s="2"/>
      <c r="AG1376" s="2"/>
      <c r="AH1376" s="2"/>
      <c r="AI1376" s="2"/>
      <c r="AJ1376" s="2"/>
      <c r="AK1376" s="122"/>
      <c r="AL1376" s="2"/>
      <c r="AM1376" s="2"/>
      <c r="AN1376" s="2"/>
      <c r="AO1376" s="2"/>
      <c r="AP1376" s="2"/>
      <c r="AQ1376" s="2"/>
      <c r="AR1376" s="2"/>
      <c r="AS1376" s="2"/>
      <c r="AT1376" s="2"/>
      <c r="AU1376" s="2"/>
      <c r="AV1376" s="2"/>
      <c r="AW1376" s="2"/>
      <c r="AX1376" s="2"/>
      <c r="AY1376" s="2"/>
      <c r="AZ1376" s="2"/>
      <c r="BA1376" s="2"/>
      <c r="BB1376" s="2"/>
      <c r="BC1376" s="2"/>
      <c r="BD1376" s="2"/>
      <c r="BE1376" s="2"/>
    </row>
    <row r="1377" spans="1:57" s="3" customFormat="1" ht="63.75" customHeight="1">
      <c r="A1377" s="929" t="s">
        <v>11</v>
      </c>
      <c r="B1377" s="477"/>
      <c r="C1377" s="930" t="s">
        <v>796</v>
      </c>
      <c r="D1377" s="967" t="s">
        <v>1256</v>
      </c>
      <c r="E1377" s="968" t="s">
        <v>1257</v>
      </c>
      <c r="F1377" s="968" t="s">
        <v>47</v>
      </c>
      <c r="G1377" s="927"/>
      <c r="H1377" s="258"/>
      <c r="I1377" s="877"/>
      <c r="J1377" s="877"/>
      <c r="K1377" s="258"/>
      <c r="L1377" s="258"/>
      <c r="M1377" s="931"/>
      <c r="N1377" s="932"/>
      <c r="O1377" s="50">
        <f t="shared" si="680"/>
        <v>0</v>
      </c>
      <c r="P1377" s="94">
        <f t="shared" si="681"/>
        <v>0</v>
      </c>
      <c r="Q1377" s="839"/>
      <c r="R1377" s="840">
        <v>346</v>
      </c>
      <c r="S1377" s="734">
        <f t="shared" si="682"/>
        <v>346</v>
      </c>
      <c r="T1377" s="842" t="s">
        <v>796</v>
      </c>
      <c r="U1377" s="842"/>
      <c r="V1377" s="842"/>
      <c r="W1377" s="753">
        <f t="shared" si="683"/>
        <v>0</v>
      </c>
      <c r="X1377" s="553">
        <f t="shared" si="684"/>
        <v>0</v>
      </c>
      <c r="Y1377" s="708"/>
      <c r="Z1377" s="436"/>
      <c r="AA1377" s="428"/>
      <c r="AB1377" s="2"/>
      <c r="AC1377" s="1"/>
      <c r="AD1377" s="2"/>
      <c r="AE1377" s="2"/>
      <c r="AF1377" s="2"/>
      <c r="AG1377" s="2"/>
      <c r="AH1377" s="2"/>
      <c r="AI1377" s="2"/>
      <c r="AJ1377" s="2"/>
      <c r="AK1377" s="122"/>
      <c r="AL1377" s="2"/>
      <c r="AM1377" s="2"/>
      <c r="AN1377" s="2"/>
      <c r="AO1377" s="2"/>
      <c r="AP1377" s="2"/>
      <c r="AQ1377" s="2"/>
      <c r="AR1377" s="2"/>
      <c r="AS1377" s="2"/>
      <c r="AT1377" s="2"/>
      <c r="AU1377" s="2"/>
      <c r="AV1377" s="2"/>
      <c r="AW1377" s="2"/>
      <c r="AX1377" s="2"/>
      <c r="AY1377" s="2"/>
      <c r="AZ1377" s="2"/>
      <c r="BA1377" s="2"/>
      <c r="BB1377" s="2"/>
      <c r="BC1377" s="2"/>
      <c r="BD1377" s="2"/>
      <c r="BE1377" s="2"/>
    </row>
    <row r="1378" spans="1:57" s="3" customFormat="1" ht="63.75" customHeight="1">
      <c r="A1378" s="929" t="s">
        <v>11</v>
      </c>
      <c r="B1378" s="477"/>
      <c r="C1378" s="930" t="s">
        <v>796</v>
      </c>
      <c r="D1378" s="967" t="s">
        <v>1258</v>
      </c>
      <c r="E1378" s="968" t="s">
        <v>1259</v>
      </c>
      <c r="F1378" s="968" t="s">
        <v>6</v>
      </c>
      <c r="G1378" s="927"/>
      <c r="H1378" s="877"/>
      <c r="I1378" s="258"/>
      <c r="J1378" s="258"/>
      <c r="K1378" s="258"/>
      <c r="L1378" s="258"/>
      <c r="M1378" s="931"/>
      <c r="N1378" s="932"/>
      <c r="O1378" s="50">
        <f t="shared" si="680"/>
        <v>0</v>
      </c>
      <c r="P1378" s="94">
        <f t="shared" si="681"/>
        <v>0</v>
      </c>
      <c r="Q1378" s="679">
        <v>8.5</v>
      </c>
      <c r="R1378" s="737">
        <f t="shared" ref="R1378:R1385" si="685">Q1378*$S$1</f>
        <v>552.5</v>
      </c>
      <c r="S1378" s="746">
        <f t="shared" ref="S1378:S1385" si="686">(1-T1378*0.01)*R1378</f>
        <v>442</v>
      </c>
      <c r="T1378" s="455">
        <v>20</v>
      </c>
      <c r="U1378" s="842"/>
      <c r="V1378" s="842"/>
      <c r="W1378" s="753">
        <f t="shared" si="683"/>
        <v>0</v>
      </c>
      <c r="X1378" s="553">
        <f t="shared" si="684"/>
        <v>0</v>
      </c>
      <c r="Y1378" s="708"/>
      <c r="Z1378" s="436"/>
      <c r="AA1378" s="428"/>
      <c r="AB1378" s="2"/>
      <c r="AC1378" s="1"/>
      <c r="AD1378" s="2"/>
      <c r="AE1378" s="2"/>
      <c r="AF1378" s="2"/>
      <c r="AG1378" s="2"/>
      <c r="AH1378" s="2"/>
      <c r="AI1378" s="2"/>
      <c r="AJ1378" s="2"/>
      <c r="AK1378" s="122"/>
      <c r="AL1378" s="2"/>
      <c r="AM1378" s="2"/>
      <c r="AN1378" s="2"/>
      <c r="AO1378" s="2"/>
      <c r="AP1378" s="2"/>
      <c r="AQ1378" s="2"/>
      <c r="AR1378" s="2"/>
      <c r="AS1378" s="2"/>
      <c r="AT1378" s="2"/>
      <c r="AU1378" s="2"/>
      <c r="AV1378" s="2"/>
      <c r="AW1378" s="2"/>
      <c r="AX1378" s="2"/>
      <c r="AY1378" s="2"/>
      <c r="AZ1378" s="2"/>
      <c r="BA1378" s="2"/>
      <c r="BB1378" s="2"/>
      <c r="BC1378" s="2"/>
      <c r="BD1378" s="2"/>
      <c r="BE1378" s="2"/>
    </row>
    <row r="1379" spans="1:57" s="3" customFormat="1" ht="63.75" customHeight="1">
      <c r="A1379" s="521" t="s">
        <v>11</v>
      </c>
      <c r="B1379" s="477"/>
      <c r="C1379" s="930" t="s">
        <v>796</v>
      </c>
      <c r="D1379" s="644">
        <v>2015</v>
      </c>
      <c r="E1379" s="645" t="s">
        <v>875</v>
      </c>
      <c r="F1379" s="643" t="s">
        <v>42</v>
      </c>
      <c r="G1379" s="67"/>
      <c r="H1379" s="614"/>
      <c r="I1379" s="539" t="s">
        <v>792</v>
      </c>
      <c r="J1379" s="258"/>
      <c r="K1379" s="258"/>
      <c r="L1379" s="258"/>
      <c r="M1379" s="258"/>
      <c r="N1379" s="216"/>
      <c r="O1379" s="50">
        <f t="shared" si="680"/>
        <v>0</v>
      </c>
      <c r="P1379" s="94">
        <f t="shared" si="681"/>
        <v>0</v>
      </c>
      <c r="Q1379" s="679">
        <v>8.5</v>
      </c>
      <c r="R1379" s="737">
        <v>552.5</v>
      </c>
      <c r="S1379" s="746">
        <v>442</v>
      </c>
      <c r="T1379" s="455">
        <v>20</v>
      </c>
      <c r="U1379" s="435"/>
      <c r="V1379" s="459"/>
      <c r="W1379" s="753">
        <f t="shared" si="683"/>
        <v>0</v>
      </c>
      <c r="X1379" s="553">
        <f t="shared" si="684"/>
        <v>0</v>
      </c>
      <c r="Y1379" s="438"/>
      <c r="Z1379" s="436"/>
      <c r="AA1379" s="662"/>
      <c r="AB1379" s="2"/>
      <c r="AC1379" s="1"/>
      <c r="AD1379" s="2"/>
      <c r="AE1379" s="2"/>
      <c r="AF1379" s="2"/>
      <c r="AG1379" s="2"/>
      <c r="AH1379" s="2"/>
      <c r="AI1379" s="2"/>
      <c r="AJ1379" s="2"/>
      <c r="AK1379" s="122"/>
      <c r="AL1379" s="2"/>
      <c r="AM1379" s="2"/>
      <c r="AN1379" s="2"/>
      <c r="AO1379" s="2"/>
      <c r="AP1379" s="2"/>
      <c r="AQ1379" s="2"/>
      <c r="AR1379" s="2"/>
      <c r="AS1379" s="2"/>
      <c r="AT1379" s="2"/>
      <c r="AU1379" s="2"/>
      <c r="AV1379" s="2"/>
      <c r="AW1379" s="2"/>
      <c r="AX1379" s="2"/>
      <c r="AY1379" s="2"/>
      <c r="AZ1379" s="2"/>
      <c r="BA1379" s="2"/>
      <c r="BB1379" s="2"/>
      <c r="BC1379" s="2"/>
      <c r="BD1379" s="2"/>
      <c r="BE1379" s="2"/>
    </row>
    <row r="1380" spans="1:57" s="3" customFormat="1" ht="63.75" customHeight="1">
      <c r="A1380" s="929" t="s">
        <v>11</v>
      </c>
      <c r="B1380" s="477"/>
      <c r="C1380" s="930" t="s">
        <v>796</v>
      </c>
      <c r="D1380" s="967" t="s">
        <v>1258</v>
      </c>
      <c r="E1380" s="968" t="s">
        <v>1259</v>
      </c>
      <c r="F1380" s="968" t="s">
        <v>9</v>
      </c>
      <c r="G1380" s="927"/>
      <c r="H1380" s="877"/>
      <c r="I1380" s="258"/>
      <c r="J1380" s="258"/>
      <c r="K1380" s="258"/>
      <c r="L1380" s="258"/>
      <c r="M1380" s="931"/>
      <c r="N1380" s="932"/>
      <c r="O1380" s="50">
        <f t="shared" si="680"/>
        <v>0</v>
      </c>
      <c r="P1380" s="94">
        <f t="shared" si="681"/>
        <v>0</v>
      </c>
      <c r="Q1380" s="679">
        <v>8.5</v>
      </c>
      <c r="R1380" s="737">
        <f t="shared" si="685"/>
        <v>552.5</v>
      </c>
      <c r="S1380" s="746">
        <f t="shared" si="686"/>
        <v>442</v>
      </c>
      <c r="T1380" s="455">
        <v>20</v>
      </c>
      <c r="U1380" s="842"/>
      <c r="V1380" s="842"/>
      <c r="W1380" s="753">
        <f t="shared" si="683"/>
        <v>0</v>
      </c>
      <c r="X1380" s="553">
        <f t="shared" si="684"/>
        <v>0</v>
      </c>
      <c r="Y1380" s="708"/>
      <c r="Z1380" s="436"/>
      <c r="AA1380" s="428"/>
      <c r="AB1380" s="2"/>
      <c r="AC1380" s="1"/>
      <c r="AD1380" s="2"/>
      <c r="AE1380" s="2"/>
      <c r="AF1380" s="2"/>
      <c r="AG1380" s="2"/>
      <c r="AH1380" s="2"/>
      <c r="AI1380" s="2"/>
      <c r="AJ1380" s="2"/>
      <c r="AK1380" s="122"/>
      <c r="AL1380" s="2"/>
      <c r="AM1380" s="2"/>
      <c r="AN1380" s="2"/>
      <c r="AO1380" s="2"/>
      <c r="AP1380" s="2"/>
      <c r="AQ1380" s="2"/>
      <c r="AR1380" s="2"/>
      <c r="AS1380" s="2"/>
      <c r="AT1380" s="2"/>
      <c r="AU1380" s="2"/>
      <c r="AV1380" s="2"/>
      <c r="AW1380" s="2"/>
      <c r="AX1380" s="2"/>
      <c r="AY1380" s="2"/>
      <c r="AZ1380" s="2"/>
      <c r="BA1380" s="2"/>
      <c r="BB1380" s="2"/>
      <c r="BC1380" s="2"/>
      <c r="BD1380" s="2"/>
      <c r="BE1380" s="2"/>
    </row>
    <row r="1381" spans="1:57" s="3" customFormat="1" ht="63.75" customHeight="1">
      <c r="A1381" s="521" t="s">
        <v>11</v>
      </c>
      <c r="B1381" s="477"/>
      <c r="C1381" s="930" t="s">
        <v>796</v>
      </c>
      <c r="D1381" s="967" t="s">
        <v>1258</v>
      </c>
      <c r="E1381" s="968" t="s">
        <v>1259</v>
      </c>
      <c r="F1381" s="968" t="s">
        <v>5</v>
      </c>
      <c r="G1381" s="927"/>
      <c r="H1381" s="877"/>
      <c r="I1381" s="877"/>
      <c r="J1381" s="258"/>
      <c r="K1381" s="258"/>
      <c r="L1381" s="258"/>
      <c r="M1381" s="931"/>
      <c r="N1381" s="932"/>
      <c r="O1381" s="50">
        <f t="shared" si="680"/>
        <v>0</v>
      </c>
      <c r="P1381" s="94">
        <f t="shared" si="681"/>
        <v>0</v>
      </c>
      <c r="Q1381" s="679">
        <v>8.5</v>
      </c>
      <c r="R1381" s="737">
        <f t="shared" si="685"/>
        <v>552.5</v>
      </c>
      <c r="S1381" s="746">
        <f t="shared" si="686"/>
        <v>442</v>
      </c>
      <c r="T1381" s="455">
        <v>20</v>
      </c>
      <c r="U1381" s="842"/>
      <c r="V1381" s="842"/>
      <c r="W1381" s="753">
        <f t="shared" si="683"/>
        <v>0</v>
      </c>
      <c r="X1381" s="553">
        <f t="shared" si="684"/>
        <v>0</v>
      </c>
      <c r="Y1381" s="708"/>
      <c r="Z1381" s="436"/>
      <c r="AA1381" s="428"/>
      <c r="AB1381" s="2"/>
      <c r="AC1381" s="1"/>
      <c r="AD1381" s="2"/>
      <c r="AE1381" s="2"/>
      <c r="AF1381" s="2"/>
      <c r="AG1381" s="2"/>
      <c r="AH1381" s="2"/>
      <c r="AI1381" s="2"/>
      <c r="AJ1381" s="2"/>
      <c r="AK1381" s="122"/>
      <c r="AL1381" s="2"/>
      <c r="AM1381" s="2"/>
      <c r="AN1381" s="2"/>
      <c r="AO1381" s="2"/>
      <c r="AP1381" s="2"/>
      <c r="AQ1381" s="2"/>
      <c r="AR1381" s="2"/>
      <c r="AS1381" s="2"/>
      <c r="AT1381" s="2"/>
      <c r="AU1381" s="2"/>
      <c r="AV1381" s="2"/>
      <c r="AW1381" s="2"/>
      <c r="AX1381" s="2"/>
      <c r="AY1381" s="2"/>
      <c r="AZ1381" s="2"/>
      <c r="BA1381" s="2"/>
      <c r="BB1381" s="2"/>
      <c r="BC1381" s="2"/>
      <c r="BD1381" s="2"/>
      <c r="BE1381" s="2"/>
    </row>
    <row r="1382" spans="1:57" s="3" customFormat="1" ht="63.75" customHeight="1">
      <c r="A1382" s="929" t="s">
        <v>11</v>
      </c>
      <c r="B1382" s="477"/>
      <c r="C1382" s="930" t="s">
        <v>796</v>
      </c>
      <c r="D1382" s="967" t="s">
        <v>1258</v>
      </c>
      <c r="E1382" s="968" t="s">
        <v>1259</v>
      </c>
      <c r="F1382" s="968" t="s">
        <v>3</v>
      </c>
      <c r="G1382" s="927"/>
      <c r="H1382" s="877"/>
      <c r="I1382" s="258"/>
      <c r="J1382" s="258"/>
      <c r="K1382" s="258"/>
      <c r="L1382" s="258"/>
      <c r="M1382" s="931"/>
      <c r="N1382" s="932"/>
      <c r="O1382" s="50">
        <f t="shared" si="680"/>
        <v>0</v>
      </c>
      <c r="P1382" s="94">
        <f t="shared" si="681"/>
        <v>0</v>
      </c>
      <c r="Q1382" s="679">
        <v>8.5</v>
      </c>
      <c r="R1382" s="737">
        <f t="shared" si="685"/>
        <v>552.5</v>
      </c>
      <c r="S1382" s="746">
        <f t="shared" si="686"/>
        <v>442</v>
      </c>
      <c r="T1382" s="455">
        <v>20</v>
      </c>
      <c r="U1382" s="842"/>
      <c r="V1382" s="842"/>
      <c r="W1382" s="753">
        <f t="shared" si="683"/>
        <v>0</v>
      </c>
      <c r="X1382" s="553">
        <f t="shared" si="684"/>
        <v>0</v>
      </c>
      <c r="Y1382" s="708"/>
      <c r="Z1382" s="436"/>
      <c r="AA1382" s="428"/>
      <c r="AB1382" s="2"/>
      <c r="AC1382" s="1"/>
      <c r="AD1382" s="2"/>
      <c r="AE1382" s="2"/>
      <c r="AF1382" s="2"/>
      <c r="AG1382" s="2"/>
      <c r="AH1382" s="2"/>
      <c r="AI1382" s="2"/>
      <c r="AJ1382" s="2"/>
      <c r="AK1382" s="122"/>
      <c r="AL1382" s="2"/>
      <c r="AM1382" s="2"/>
      <c r="AN1382" s="2"/>
      <c r="AO1382" s="2"/>
      <c r="AP1382" s="2"/>
      <c r="AQ1382" s="2"/>
      <c r="AR1382" s="2"/>
      <c r="AS1382" s="2"/>
      <c r="AT1382" s="2"/>
      <c r="AU1382" s="2"/>
      <c r="AV1382" s="2"/>
      <c r="AW1382" s="2"/>
      <c r="AX1382" s="2"/>
      <c r="AY1382" s="2"/>
      <c r="AZ1382" s="2"/>
      <c r="BA1382" s="2"/>
      <c r="BB1382" s="2"/>
      <c r="BC1382" s="2"/>
      <c r="BD1382" s="2"/>
      <c r="BE1382" s="2"/>
    </row>
    <row r="1383" spans="1:57" s="3" customFormat="1" ht="63.75" customHeight="1">
      <c r="A1383" s="521" t="s">
        <v>11</v>
      </c>
      <c r="B1383" s="477"/>
      <c r="C1383" s="930" t="s">
        <v>796</v>
      </c>
      <c r="D1383" s="967" t="s">
        <v>1258</v>
      </c>
      <c r="E1383" s="968" t="s">
        <v>1259</v>
      </c>
      <c r="F1383" s="968" t="s">
        <v>8</v>
      </c>
      <c r="G1383" s="927"/>
      <c r="H1383" s="877"/>
      <c r="I1383" s="877"/>
      <c r="J1383" s="258"/>
      <c r="K1383" s="258"/>
      <c r="L1383" s="258"/>
      <c r="M1383" s="872"/>
      <c r="N1383" s="932"/>
      <c r="O1383" s="50">
        <f t="shared" si="680"/>
        <v>0</v>
      </c>
      <c r="P1383" s="94">
        <f t="shared" si="681"/>
        <v>0</v>
      </c>
      <c r="Q1383" s="679">
        <v>8.5</v>
      </c>
      <c r="R1383" s="737">
        <f t="shared" si="685"/>
        <v>552.5</v>
      </c>
      <c r="S1383" s="746">
        <f t="shared" si="686"/>
        <v>442</v>
      </c>
      <c r="T1383" s="455">
        <v>20</v>
      </c>
      <c r="U1383" s="842"/>
      <c r="V1383" s="842"/>
      <c r="W1383" s="753">
        <f t="shared" si="683"/>
        <v>0</v>
      </c>
      <c r="X1383" s="553">
        <f t="shared" si="684"/>
        <v>0</v>
      </c>
      <c r="Y1383" s="708"/>
      <c r="Z1383" s="436"/>
      <c r="AA1383" s="428"/>
      <c r="AB1383" s="2"/>
      <c r="AC1383" s="1"/>
      <c r="AD1383" s="2"/>
      <c r="AE1383" s="2"/>
      <c r="AF1383" s="2"/>
      <c r="AG1383" s="2"/>
      <c r="AH1383" s="2"/>
      <c r="AI1383" s="2"/>
      <c r="AJ1383" s="2"/>
      <c r="AK1383" s="122"/>
      <c r="AL1383" s="2"/>
      <c r="AM1383" s="2"/>
      <c r="AN1383" s="2"/>
      <c r="AO1383" s="2"/>
      <c r="AP1383" s="2"/>
      <c r="AQ1383" s="2"/>
      <c r="AR1383" s="2"/>
      <c r="AS1383" s="2"/>
      <c r="AT1383" s="2"/>
      <c r="AU1383" s="2"/>
      <c r="AV1383" s="2"/>
      <c r="AW1383" s="2"/>
      <c r="AX1383" s="2"/>
      <c r="AY1383" s="2"/>
      <c r="AZ1383" s="2"/>
      <c r="BA1383" s="2"/>
      <c r="BB1383" s="2"/>
      <c r="BC1383" s="2"/>
      <c r="BD1383" s="2"/>
      <c r="BE1383" s="2"/>
    </row>
    <row r="1384" spans="1:57" s="3" customFormat="1" ht="63.75" customHeight="1">
      <c r="A1384" s="929" t="s">
        <v>11</v>
      </c>
      <c r="B1384" s="477"/>
      <c r="C1384" s="930" t="s">
        <v>796</v>
      </c>
      <c r="D1384" s="967" t="s">
        <v>1258</v>
      </c>
      <c r="E1384" s="968" t="s">
        <v>1259</v>
      </c>
      <c r="F1384" s="968" t="s">
        <v>62</v>
      </c>
      <c r="G1384" s="927"/>
      <c r="H1384" s="258"/>
      <c r="I1384" s="877"/>
      <c r="J1384" s="258"/>
      <c r="K1384" s="258"/>
      <c r="L1384" s="258"/>
      <c r="M1384" s="931"/>
      <c r="N1384" s="932"/>
      <c r="O1384" s="50">
        <f t="shared" si="680"/>
        <v>0</v>
      </c>
      <c r="P1384" s="94">
        <f t="shared" si="681"/>
        <v>0</v>
      </c>
      <c r="Q1384" s="679">
        <v>8.5</v>
      </c>
      <c r="R1384" s="737">
        <f t="shared" si="685"/>
        <v>552.5</v>
      </c>
      <c r="S1384" s="746">
        <f t="shared" si="686"/>
        <v>442</v>
      </c>
      <c r="T1384" s="455">
        <v>20</v>
      </c>
      <c r="U1384" s="842"/>
      <c r="V1384" s="842"/>
      <c r="W1384" s="753">
        <f t="shared" si="683"/>
        <v>0</v>
      </c>
      <c r="X1384" s="553">
        <f t="shared" si="684"/>
        <v>0</v>
      </c>
      <c r="Y1384" s="708"/>
      <c r="Z1384" s="436"/>
      <c r="AA1384" s="428"/>
      <c r="AB1384" s="2"/>
      <c r="AC1384" s="1"/>
      <c r="AD1384" s="2"/>
      <c r="AE1384" s="2"/>
      <c r="AF1384" s="2"/>
      <c r="AG1384" s="2"/>
      <c r="AH1384" s="2"/>
      <c r="AI1384" s="2"/>
      <c r="AJ1384" s="2"/>
      <c r="AK1384" s="122"/>
      <c r="AL1384" s="2"/>
      <c r="AM1384" s="2"/>
      <c r="AN1384" s="2"/>
      <c r="AO1384" s="2"/>
      <c r="AP1384" s="2"/>
      <c r="AQ1384" s="2"/>
      <c r="AR1384" s="2"/>
      <c r="AS1384" s="2"/>
      <c r="AT1384" s="2"/>
      <c r="AU1384" s="2"/>
      <c r="AV1384" s="2"/>
      <c r="AW1384" s="2"/>
      <c r="AX1384" s="2"/>
      <c r="AY1384" s="2"/>
      <c r="AZ1384" s="2"/>
      <c r="BA1384" s="2"/>
      <c r="BB1384" s="2"/>
      <c r="BC1384" s="2"/>
      <c r="BD1384" s="2"/>
      <c r="BE1384" s="2"/>
    </row>
    <row r="1385" spans="1:57" s="3" customFormat="1" ht="63.75" customHeight="1">
      <c r="A1385" s="521" t="s">
        <v>11</v>
      </c>
      <c r="B1385" s="477"/>
      <c r="C1385" s="930" t="s">
        <v>796</v>
      </c>
      <c r="D1385" s="967" t="s">
        <v>1258</v>
      </c>
      <c r="E1385" s="968" t="s">
        <v>1259</v>
      </c>
      <c r="F1385" s="968" t="s">
        <v>47</v>
      </c>
      <c r="G1385" s="927"/>
      <c r="H1385" s="258"/>
      <c r="I1385" s="877"/>
      <c r="J1385" s="258"/>
      <c r="K1385" s="258"/>
      <c r="L1385" s="258"/>
      <c r="M1385" s="931"/>
      <c r="N1385" s="932"/>
      <c r="O1385" s="50">
        <f t="shared" si="680"/>
        <v>0</v>
      </c>
      <c r="P1385" s="94">
        <f t="shared" si="681"/>
        <v>0</v>
      </c>
      <c r="Q1385" s="679">
        <v>8.5</v>
      </c>
      <c r="R1385" s="737">
        <f t="shared" si="685"/>
        <v>552.5</v>
      </c>
      <c r="S1385" s="746">
        <f t="shared" si="686"/>
        <v>442</v>
      </c>
      <c r="T1385" s="455">
        <v>20</v>
      </c>
      <c r="U1385" s="842"/>
      <c r="V1385" s="842"/>
      <c r="W1385" s="753">
        <f t="shared" si="683"/>
        <v>0</v>
      </c>
      <c r="X1385" s="553">
        <f t="shared" si="684"/>
        <v>0</v>
      </c>
      <c r="Y1385" s="708"/>
      <c r="Z1385" s="436"/>
      <c r="AA1385" s="428"/>
      <c r="AB1385" s="2"/>
      <c r="AC1385" s="1"/>
      <c r="AD1385" s="2"/>
      <c r="AE1385" s="2"/>
      <c r="AF1385" s="2"/>
      <c r="AG1385" s="2"/>
      <c r="AH1385" s="2"/>
      <c r="AI1385" s="2"/>
      <c r="AJ1385" s="2"/>
      <c r="AK1385" s="122"/>
      <c r="AL1385" s="2"/>
      <c r="AM1385" s="2"/>
      <c r="AN1385" s="2"/>
      <c r="AO1385" s="2"/>
      <c r="AP1385" s="2"/>
      <c r="AQ1385" s="2"/>
      <c r="AR1385" s="2"/>
      <c r="AS1385" s="2"/>
      <c r="AT1385" s="2"/>
      <c r="AU1385" s="2"/>
      <c r="AV1385" s="2"/>
      <c r="AW1385" s="2"/>
      <c r="AX1385" s="2"/>
      <c r="AY1385" s="2"/>
      <c r="AZ1385" s="2"/>
      <c r="BA1385" s="2"/>
      <c r="BB1385" s="2"/>
      <c r="BC1385" s="2"/>
      <c r="BD1385" s="2"/>
      <c r="BE1385" s="2"/>
    </row>
    <row r="1386" spans="1:57" s="3" customFormat="1" ht="63.75" customHeight="1">
      <c r="A1386" s="845" t="s">
        <v>11</v>
      </c>
      <c r="B1386" s="477"/>
      <c r="C1386" s="930" t="s">
        <v>796</v>
      </c>
      <c r="D1386" s="967" t="s">
        <v>1260</v>
      </c>
      <c r="E1386" s="968" t="s">
        <v>1261</v>
      </c>
      <c r="F1386" s="968" t="s">
        <v>473</v>
      </c>
      <c r="G1386" s="927"/>
      <c r="H1386" s="258"/>
      <c r="I1386" s="877"/>
      <c r="J1386" s="258"/>
      <c r="K1386" s="258"/>
      <c r="L1386" s="258"/>
      <c r="M1386" s="931"/>
      <c r="N1386" s="932"/>
      <c r="O1386" s="50">
        <f t="shared" si="680"/>
        <v>0</v>
      </c>
      <c r="P1386" s="94">
        <f t="shared" si="681"/>
        <v>0</v>
      </c>
      <c r="Q1386" s="839"/>
      <c r="R1386" s="840">
        <v>285</v>
      </c>
      <c r="S1386" s="734">
        <f t="shared" si="682"/>
        <v>285</v>
      </c>
      <c r="T1386" s="842" t="s">
        <v>796</v>
      </c>
      <c r="U1386" s="842"/>
      <c r="V1386" s="842"/>
      <c r="W1386" s="753">
        <f t="shared" si="683"/>
        <v>0</v>
      </c>
      <c r="X1386" s="553">
        <f t="shared" si="684"/>
        <v>0</v>
      </c>
      <c r="Y1386" s="708"/>
      <c r="Z1386" s="436"/>
      <c r="AA1386" s="428"/>
      <c r="AB1386" s="2"/>
      <c r="AC1386" s="1"/>
      <c r="AD1386" s="2"/>
      <c r="AE1386" s="2"/>
      <c r="AF1386" s="2"/>
      <c r="AG1386" s="2"/>
      <c r="AH1386" s="2"/>
      <c r="AI1386" s="2"/>
      <c r="AJ1386" s="2"/>
      <c r="AK1386" s="122"/>
      <c r="AL1386" s="2"/>
      <c r="AM1386" s="2"/>
      <c r="AN1386" s="2"/>
      <c r="AO1386" s="2"/>
      <c r="AP1386" s="2"/>
      <c r="AQ1386" s="2"/>
      <c r="AR1386" s="2"/>
      <c r="AS1386" s="2"/>
      <c r="AT1386" s="2"/>
      <c r="AU1386" s="2"/>
      <c r="AV1386" s="2"/>
      <c r="AW1386" s="2"/>
      <c r="AX1386" s="2"/>
      <c r="AY1386" s="2"/>
      <c r="AZ1386" s="2"/>
      <c r="BA1386" s="2"/>
      <c r="BB1386" s="2"/>
      <c r="BC1386" s="2"/>
      <c r="BD1386" s="2"/>
      <c r="BE1386" s="2"/>
    </row>
    <row r="1387" spans="1:57" s="3" customFormat="1" ht="63.75" customHeight="1">
      <c r="A1387" s="845" t="s">
        <v>11</v>
      </c>
      <c r="B1387" s="477"/>
      <c r="C1387" s="930" t="s">
        <v>796</v>
      </c>
      <c r="D1387" s="967" t="s">
        <v>1260</v>
      </c>
      <c r="E1387" s="968" t="s">
        <v>1261</v>
      </c>
      <c r="F1387" s="968" t="s">
        <v>47</v>
      </c>
      <c r="G1387" s="927"/>
      <c r="H1387" s="877"/>
      <c r="I1387" s="877"/>
      <c r="J1387" s="258"/>
      <c r="K1387" s="258"/>
      <c r="L1387" s="258"/>
      <c r="M1387" s="931"/>
      <c r="N1387" s="932"/>
      <c r="O1387" s="50">
        <f t="shared" si="680"/>
        <v>0</v>
      </c>
      <c r="P1387" s="94">
        <f t="shared" si="681"/>
        <v>0</v>
      </c>
      <c r="Q1387" s="839"/>
      <c r="R1387" s="840">
        <v>285</v>
      </c>
      <c r="S1387" s="734">
        <f t="shared" si="682"/>
        <v>285</v>
      </c>
      <c r="T1387" s="842" t="s">
        <v>796</v>
      </c>
      <c r="U1387" s="842"/>
      <c r="V1387" s="842"/>
      <c r="W1387" s="753">
        <f t="shared" si="683"/>
        <v>0</v>
      </c>
      <c r="X1387" s="553">
        <f t="shared" si="684"/>
        <v>0</v>
      </c>
      <c r="Y1387" s="708"/>
      <c r="Z1387" s="436"/>
      <c r="AA1387" s="428"/>
      <c r="AB1387" s="2"/>
      <c r="AC1387" s="1"/>
      <c r="AD1387" s="2"/>
      <c r="AE1387" s="2"/>
      <c r="AF1387" s="2"/>
      <c r="AG1387" s="2"/>
      <c r="AH1387" s="2"/>
      <c r="AI1387" s="2"/>
      <c r="AJ1387" s="2"/>
      <c r="AK1387" s="122"/>
      <c r="AL1387" s="2"/>
      <c r="AM1387" s="2"/>
      <c r="AN1387" s="2"/>
      <c r="AO1387" s="2"/>
      <c r="AP1387" s="2"/>
      <c r="AQ1387" s="2"/>
      <c r="AR1387" s="2"/>
      <c r="AS1387" s="2"/>
      <c r="AT1387" s="2"/>
      <c r="AU1387" s="2"/>
      <c r="AV1387" s="2"/>
      <c r="AW1387" s="2"/>
      <c r="AX1387" s="2"/>
      <c r="AY1387" s="2"/>
      <c r="AZ1387" s="2"/>
      <c r="BA1387" s="2"/>
      <c r="BB1387" s="2"/>
      <c r="BC1387" s="2"/>
      <c r="BD1387" s="2"/>
      <c r="BE1387" s="2"/>
    </row>
    <row r="1388" spans="1:57" s="3" customFormat="1" ht="63.75" customHeight="1">
      <c r="A1388" s="845" t="s">
        <v>11</v>
      </c>
      <c r="B1388" s="477"/>
      <c r="C1388" s="930" t="s">
        <v>796</v>
      </c>
      <c r="D1388" s="967" t="s">
        <v>1260</v>
      </c>
      <c r="E1388" s="968" t="s">
        <v>1261</v>
      </c>
      <c r="F1388" s="968" t="s">
        <v>1262</v>
      </c>
      <c r="G1388" s="927"/>
      <c r="H1388" s="877"/>
      <c r="I1388" s="258"/>
      <c r="J1388" s="258"/>
      <c r="K1388" s="258"/>
      <c r="L1388" s="258"/>
      <c r="M1388" s="931"/>
      <c r="N1388" s="932"/>
      <c r="O1388" s="50">
        <f t="shared" si="680"/>
        <v>0</v>
      </c>
      <c r="P1388" s="94">
        <f t="shared" si="681"/>
        <v>0</v>
      </c>
      <c r="Q1388" s="839"/>
      <c r="R1388" s="840">
        <v>285</v>
      </c>
      <c r="S1388" s="734">
        <f t="shared" si="682"/>
        <v>285</v>
      </c>
      <c r="T1388" s="842" t="s">
        <v>796</v>
      </c>
      <c r="U1388" s="842"/>
      <c r="V1388" s="842"/>
      <c r="W1388" s="753">
        <f t="shared" si="683"/>
        <v>0</v>
      </c>
      <c r="X1388" s="553">
        <f t="shared" si="684"/>
        <v>0</v>
      </c>
      <c r="Y1388" s="708"/>
      <c r="Z1388" s="436"/>
      <c r="AA1388" s="428"/>
      <c r="AB1388" s="2"/>
      <c r="AC1388" s="1"/>
      <c r="AD1388" s="2"/>
      <c r="AE1388" s="2"/>
      <c r="AF1388" s="2"/>
      <c r="AG1388" s="2"/>
      <c r="AH1388" s="2"/>
      <c r="AI1388" s="2"/>
      <c r="AJ1388" s="2"/>
      <c r="AK1388" s="122"/>
      <c r="AL1388" s="2"/>
      <c r="AM1388" s="2"/>
      <c r="AN1388" s="2"/>
      <c r="AO1388" s="2"/>
      <c r="AP1388" s="2"/>
      <c r="AQ1388" s="2"/>
      <c r="AR1388" s="2"/>
      <c r="AS1388" s="2"/>
      <c r="AT1388" s="2"/>
      <c r="AU1388" s="2"/>
      <c r="AV1388" s="2"/>
      <c r="AW1388" s="2"/>
      <c r="AX1388" s="2"/>
      <c r="AY1388" s="2"/>
      <c r="AZ1388" s="2"/>
      <c r="BA1388" s="2"/>
      <c r="BB1388" s="2"/>
      <c r="BC1388" s="2"/>
      <c r="BD1388" s="2"/>
      <c r="BE1388" s="2"/>
    </row>
    <row r="1389" spans="1:57" s="3" customFormat="1" ht="63.75" customHeight="1">
      <c r="A1389" s="929" t="s">
        <v>11</v>
      </c>
      <c r="B1389" s="477"/>
      <c r="C1389" s="930" t="s">
        <v>796</v>
      </c>
      <c r="D1389" s="967" t="s">
        <v>1260</v>
      </c>
      <c r="E1389" s="968" t="s">
        <v>1261</v>
      </c>
      <c r="F1389" s="968" t="s">
        <v>6</v>
      </c>
      <c r="G1389" s="927"/>
      <c r="H1389" s="877"/>
      <c r="I1389" s="258"/>
      <c r="J1389" s="258"/>
      <c r="K1389" s="258"/>
      <c r="L1389" s="258"/>
      <c r="M1389" s="931"/>
      <c r="N1389" s="932"/>
      <c r="O1389" s="50">
        <f t="shared" si="680"/>
        <v>0</v>
      </c>
      <c r="P1389" s="94">
        <f t="shared" si="681"/>
        <v>0</v>
      </c>
      <c r="Q1389" s="839"/>
      <c r="R1389" s="840">
        <v>285</v>
      </c>
      <c r="S1389" s="734">
        <f t="shared" si="682"/>
        <v>285</v>
      </c>
      <c r="T1389" s="842" t="s">
        <v>796</v>
      </c>
      <c r="U1389" s="842"/>
      <c r="V1389" s="842"/>
      <c r="W1389" s="753">
        <f t="shared" si="683"/>
        <v>0</v>
      </c>
      <c r="X1389" s="553">
        <f t="shared" si="684"/>
        <v>0</v>
      </c>
      <c r="Y1389" s="708"/>
      <c r="Z1389" s="436"/>
      <c r="AA1389" s="428"/>
      <c r="AB1389" s="2"/>
      <c r="AC1389" s="1"/>
      <c r="AD1389" s="2"/>
      <c r="AE1389" s="2"/>
      <c r="AF1389" s="2"/>
      <c r="AG1389" s="2"/>
      <c r="AH1389" s="2"/>
      <c r="AI1389" s="2"/>
      <c r="AJ1389" s="2"/>
      <c r="AK1389" s="122"/>
      <c r="AL1389" s="2"/>
      <c r="AM1389" s="2"/>
      <c r="AN1389" s="2"/>
      <c r="AO1389" s="2"/>
      <c r="AP1389" s="2"/>
      <c r="AQ1389" s="2"/>
      <c r="AR1389" s="2"/>
      <c r="AS1389" s="2"/>
      <c r="AT1389" s="2"/>
      <c r="AU1389" s="2"/>
      <c r="AV1389" s="2"/>
      <c r="AW1389" s="2"/>
      <c r="AX1389" s="2"/>
      <c r="AY1389" s="2"/>
      <c r="AZ1389" s="2"/>
      <c r="BA1389" s="2"/>
      <c r="BB1389" s="2"/>
      <c r="BC1389" s="2"/>
      <c r="BD1389" s="2"/>
      <c r="BE1389" s="2"/>
    </row>
    <row r="1390" spans="1:57" s="3" customFormat="1" ht="63.75" customHeight="1">
      <c r="A1390" s="845" t="s">
        <v>11</v>
      </c>
      <c r="B1390" s="477"/>
      <c r="C1390" s="930" t="s">
        <v>796</v>
      </c>
      <c r="D1390" s="967" t="s">
        <v>1260</v>
      </c>
      <c r="E1390" s="968" t="s">
        <v>1261</v>
      </c>
      <c r="F1390" s="968" t="s">
        <v>5</v>
      </c>
      <c r="G1390" s="927"/>
      <c r="H1390" s="877"/>
      <c r="I1390" s="258"/>
      <c r="J1390" s="258"/>
      <c r="K1390" s="258"/>
      <c r="L1390" s="258"/>
      <c r="M1390" s="931"/>
      <c r="N1390" s="932"/>
      <c r="O1390" s="50">
        <f t="shared" si="680"/>
        <v>0</v>
      </c>
      <c r="P1390" s="94">
        <f t="shared" si="681"/>
        <v>0</v>
      </c>
      <c r="Q1390" s="839"/>
      <c r="R1390" s="840">
        <v>285</v>
      </c>
      <c r="S1390" s="734">
        <f t="shared" si="682"/>
        <v>285</v>
      </c>
      <c r="T1390" s="842" t="s">
        <v>796</v>
      </c>
      <c r="U1390" s="842"/>
      <c r="V1390" s="842"/>
      <c r="W1390" s="753">
        <f t="shared" si="683"/>
        <v>0</v>
      </c>
      <c r="X1390" s="553">
        <f t="shared" si="684"/>
        <v>0</v>
      </c>
      <c r="Y1390" s="708"/>
      <c r="Z1390" s="436"/>
      <c r="AA1390" s="428"/>
      <c r="AB1390" s="2"/>
      <c r="AC1390" s="1"/>
      <c r="AD1390" s="2"/>
      <c r="AE1390" s="2"/>
      <c r="AF1390" s="2"/>
      <c r="AG1390" s="2"/>
      <c r="AH1390" s="2"/>
      <c r="AI1390" s="2"/>
      <c r="AJ1390" s="2"/>
      <c r="AK1390" s="122"/>
      <c r="AL1390" s="2"/>
      <c r="AM1390" s="2"/>
      <c r="AN1390" s="2"/>
      <c r="AO1390" s="2"/>
      <c r="AP1390" s="2"/>
      <c r="AQ1390" s="2"/>
      <c r="AR1390" s="2"/>
      <c r="AS1390" s="2"/>
      <c r="AT1390" s="2"/>
      <c r="AU1390" s="2"/>
      <c r="AV1390" s="2"/>
      <c r="AW1390" s="2"/>
      <c r="AX1390" s="2"/>
      <c r="AY1390" s="2"/>
      <c r="AZ1390" s="2"/>
      <c r="BA1390" s="2"/>
      <c r="BB1390" s="2"/>
      <c r="BC1390" s="2"/>
      <c r="BD1390" s="2"/>
      <c r="BE1390" s="2"/>
    </row>
    <row r="1391" spans="1:57" s="3" customFormat="1" ht="63.75" customHeight="1">
      <c r="A1391" s="845" t="s">
        <v>11</v>
      </c>
      <c r="B1391" s="477"/>
      <c r="C1391" s="930" t="s">
        <v>796</v>
      </c>
      <c r="D1391" s="967" t="s">
        <v>1260</v>
      </c>
      <c r="E1391" s="968" t="s">
        <v>1261</v>
      </c>
      <c r="F1391" s="968" t="s">
        <v>1263</v>
      </c>
      <c r="G1391" s="927"/>
      <c r="H1391" s="877"/>
      <c r="I1391" s="258"/>
      <c r="J1391" s="258"/>
      <c r="K1391" s="258"/>
      <c r="L1391" s="258"/>
      <c r="M1391" s="931"/>
      <c r="N1391" s="932"/>
      <c r="O1391" s="50">
        <f t="shared" si="680"/>
        <v>0</v>
      </c>
      <c r="P1391" s="94">
        <f t="shared" si="681"/>
        <v>0</v>
      </c>
      <c r="Q1391" s="839"/>
      <c r="R1391" s="840">
        <v>285</v>
      </c>
      <c r="S1391" s="734">
        <f t="shared" si="682"/>
        <v>285</v>
      </c>
      <c r="T1391" s="842" t="s">
        <v>796</v>
      </c>
      <c r="U1391" s="842"/>
      <c r="V1391" s="842"/>
      <c r="W1391" s="753">
        <f t="shared" si="683"/>
        <v>0</v>
      </c>
      <c r="X1391" s="553">
        <f t="shared" si="684"/>
        <v>0</v>
      </c>
      <c r="Y1391" s="708"/>
      <c r="Z1391" s="436"/>
      <c r="AA1391" s="428"/>
      <c r="AB1391" s="2"/>
      <c r="AC1391" s="1"/>
      <c r="AD1391" s="2"/>
      <c r="AE1391" s="2"/>
      <c r="AF1391" s="2"/>
      <c r="AG1391" s="2"/>
      <c r="AH1391" s="2"/>
      <c r="AI1391" s="2"/>
      <c r="AJ1391" s="2"/>
      <c r="AK1391" s="122"/>
      <c r="AL1391" s="2"/>
      <c r="AM1391" s="2"/>
      <c r="AN1391" s="2"/>
      <c r="AO1391" s="2"/>
      <c r="AP1391" s="2"/>
      <c r="AQ1391" s="2"/>
      <c r="AR1391" s="2"/>
      <c r="AS1391" s="2"/>
      <c r="AT1391" s="2"/>
      <c r="AU1391" s="2"/>
      <c r="AV1391" s="2"/>
      <c r="AW1391" s="2"/>
      <c r="AX1391" s="2"/>
      <c r="AY1391" s="2"/>
      <c r="AZ1391" s="2"/>
      <c r="BA1391" s="2"/>
      <c r="BB1391" s="2"/>
      <c r="BC1391" s="2"/>
      <c r="BD1391" s="2"/>
      <c r="BE1391" s="2"/>
    </row>
    <row r="1392" spans="1:57" s="3" customFormat="1" ht="63.75" customHeight="1">
      <c r="A1392" s="929" t="s">
        <v>11</v>
      </c>
      <c r="B1392" s="477"/>
      <c r="C1392" s="930" t="s">
        <v>796</v>
      </c>
      <c r="D1392" s="967" t="s">
        <v>1264</v>
      </c>
      <c r="E1392" s="968" t="s">
        <v>1265</v>
      </c>
      <c r="F1392" s="968" t="s">
        <v>83</v>
      </c>
      <c r="G1392" s="927"/>
      <c r="H1392" s="877"/>
      <c r="I1392" s="877"/>
      <c r="J1392" s="877"/>
      <c r="K1392" s="258"/>
      <c r="L1392" s="258"/>
      <c r="M1392" s="931"/>
      <c r="N1392" s="932"/>
      <c r="O1392" s="50">
        <f t="shared" si="680"/>
        <v>0</v>
      </c>
      <c r="P1392" s="94">
        <f t="shared" si="681"/>
        <v>0</v>
      </c>
      <c r="Q1392" s="839"/>
      <c r="R1392" s="840">
        <v>321</v>
      </c>
      <c r="S1392" s="734">
        <f t="shared" si="682"/>
        <v>321</v>
      </c>
      <c r="T1392" s="842" t="s">
        <v>796</v>
      </c>
      <c r="U1392" s="842"/>
      <c r="V1392" s="842"/>
      <c r="W1392" s="753">
        <f t="shared" si="683"/>
        <v>0</v>
      </c>
      <c r="X1392" s="553">
        <f t="shared" si="684"/>
        <v>0</v>
      </c>
      <c r="Y1392" s="708"/>
      <c r="Z1392" s="436"/>
      <c r="AA1392" s="428"/>
      <c r="AB1392" s="2"/>
      <c r="AC1392" s="1"/>
      <c r="AD1392" s="2"/>
      <c r="AE1392" s="2"/>
      <c r="AF1392" s="2"/>
      <c r="AG1392" s="2"/>
      <c r="AH1392" s="2"/>
      <c r="AI1392" s="2"/>
      <c r="AJ1392" s="2"/>
      <c r="AK1392" s="122"/>
      <c r="AL1392" s="2"/>
      <c r="AM1392" s="2"/>
      <c r="AN1392" s="2"/>
      <c r="AO1392" s="2"/>
      <c r="AP1392" s="2"/>
      <c r="AQ1392" s="2"/>
      <c r="AR1392" s="2"/>
      <c r="AS1392" s="2"/>
      <c r="AT1392" s="2"/>
      <c r="AU1392" s="2"/>
      <c r="AV1392" s="2"/>
      <c r="AW1392" s="2"/>
      <c r="AX1392" s="2"/>
      <c r="AY1392" s="2"/>
      <c r="AZ1392" s="2"/>
      <c r="BA1392" s="2"/>
      <c r="BB1392" s="2"/>
      <c r="BC1392" s="2"/>
      <c r="BD1392" s="2"/>
      <c r="BE1392" s="2"/>
    </row>
    <row r="1393" spans="1:57" s="3" customFormat="1" ht="12.75" customHeight="1">
      <c r="A1393" s="508"/>
      <c r="B1393" s="268"/>
      <c r="C1393" s="935"/>
      <c r="D1393" s="268"/>
      <c r="E1393" s="269"/>
      <c r="F1393" s="270"/>
      <c r="G1393" s="271"/>
      <c r="H1393" s="271"/>
      <c r="I1393" s="271"/>
      <c r="J1393" s="271"/>
      <c r="K1393" s="271"/>
      <c r="L1393" s="271"/>
      <c r="M1393" s="933"/>
      <c r="N1393" s="936"/>
      <c r="O1393" s="934"/>
      <c r="P1393" s="933"/>
      <c r="Q1393" s="933"/>
      <c r="R1393" s="739"/>
      <c r="S1393" s="764"/>
      <c r="T1393" s="331"/>
      <c r="U1393" s="331"/>
      <c r="V1393" s="331"/>
      <c r="W1393" s="771" t="s">
        <v>22</v>
      </c>
      <c r="X1393" s="553">
        <v>0</v>
      </c>
      <c r="Y1393" s="423"/>
      <c r="Z1393" s="170"/>
      <c r="AA1393" s="88"/>
      <c r="AB1393" s="171"/>
      <c r="AC1393" s="88"/>
      <c r="AD1393" s="162"/>
      <c r="AE1393" s="162"/>
      <c r="AF1393" s="162"/>
      <c r="AG1393" s="162"/>
      <c r="AH1393" s="162"/>
      <c r="AI1393" s="162"/>
      <c r="AJ1393" s="162"/>
      <c r="AK1393" s="163"/>
      <c r="AL1393" s="162"/>
      <c r="AM1393" s="162"/>
      <c r="AN1393" s="162"/>
      <c r="AO1393" s="162"/>
      <c r="AP1393" s="162"/>
      <c r="AQ1393" s="162"/>
      <c r="AR1393" s="162"/>
      <c r="AS1393" s="162"/>
      <c r="AT1393" s="162"/>
      <c r="AU1393" s="162"/>
      <c r="AV1393" s="162"/>
      <c r="AW1393" s="162"/>
      <c r="AX1393" s="162"/>
      <c r="AY1393" s="162"/>
      <c r="AZ1393" s="162"/>
      <c r="BA1393" s="162"/>
      <c r="BB1393" s="162"/>
      <c r="BC1393" s="162"/>
      <c r="BD1393" s="162"/>
      <c r="BE1393" s="162"/>
    </row>
    <row r="1394" spans="1:57" s="3" customFormat="1" ht="27.75" customHeight="1">
      <c r="A1394" s="860"/>
      <c r="B1394" s="490"/>
      <c r="C1394" s="935"/>
      <c r="D1394" s="132"/>
      <c r="E1394" s="133"/>
      <c r="F1394" s="937"/>
      <c r="G1394" s="938" t="s">
        <v>13</v>
      </c>
      <c r="H1394" s="938" t="s">
        <v>14</v>
      </c>
      <c r="I1394" s="938" t="s">
        <v>15</v>
      </c>
      <c r="J1394" s="938" t="s">
        <v>16</v>
      </c>
      <c r="K1394" s="938" t="s">
        <v>17</v>
      </c>
      <c r="L1394" s="870"/>
      <c r="M1394" s="871"/>
      <c r="N1394" s="939"/>
      <c r="O1394" s="104"/>
      <c r="P1394" s="128">
        <f>IF(SUM(G1395:M1421)&gt;0,0.1,0)</f>
        <v>0</v>
      </c>
      <c r="Q1394" s="940"/>
      <c r="R1394" s="941"/>
      <c r="S1394" s="763"/>
      <c r="T1394" s="332"/>
      <c r="U1394" s="332"/>
      <c r="V1394" s="332"/>
      <c r="W1394" s="942"/>
      <c r="X1394" s="553">
        <v>0</v>
      </c>
      <c r="Y1394" s="423"/>
      <c r="Z1394" s="1"/>
      <c r="AA1394" s="1"/>
      <c r="AB1394" s="171"/>
      <c r="AC1394" s="1"/>
      <c r="AD1394" s="2"/>
      <c r="AE1394" s="2"/>
      <c r="AF1394" s="2"/>
      <c r="AG1394" s="2"/>
      <c r="AH1394" s="2"/>
      <c r="AI1394" s="2"/>
      <c r="AJ1394" s="2"/>
      <c r="AK1394" s="122"/>
      <c r="AL1394" s="2"/>
      <c r="AM1394" s="2"/>
      <c r="AN1394" s="2"/>
      <c r="AO1394" s="2"/>
      <c r="AP1394" s="2"/>
      <c r="AQ1394" s="2"/>
      <c r="AR1394" s="2"/>
      <c r="AS1394" s="2"/>
      <c r="AT1394" s="2"/>
      <c r="AU1394" s="2"/>
      <c r="AV1394" s="2"/>
      <c r="AW1394" s="2"/>
      <c r="AX1394" s="2"/>
      <c r="AY1394" s="2"/>
      <c r="AZ1394" s="2"/>
      <c r="BA1394" s="2"/>
      <c r="BB1394" s="2"/>
      <c r="BC1394" s="2"/>
      <c r="BD1394" s="2"/>
      <c r="BE1394" s="2"/>
    </row>
    <row r="1395" spans="1:57" s="3" customFormat="1" ht="16.5" customHeight="1">
      <c r="A1395" s="508"/>
      <c r="B1395" s="268"/>
      <c r="C1395" s="935"/>
      <c r="D1395" s="268"/>
      <c r="E1395" s="269"/>
      <c r="F1395" s="270"/>
      <c r="G1395" s="933"/>
      <c r="H1395" s="271"/>
      <c r="I1395" s="933"/>
      <c r="J1395" s="933"/>
      <c r="K1395" s="933"/>
      <c r="L1395" s="933"/>
      <c r="M1395" s="933"/>
      <c r="N1395" s="936"/>
      <c r="O1395" s="934"/>
      <c r="P1395" s="933"/>
      <c r="Q1395" s="933"/>
      <c r="R1395" s="739"/>
      <c r="S1395" s="764"/>
      <c r="T1395" s="331"/>
      <c r="U1395" s="331"/>
      <c r="V1395" s="331"/>
      <c r="W1395" s="771" t="s">
        <v>22</v>
      </c>
      <c r="X1395" s="553">
        <v>0</v>
      </c>
      <c r="Y1395" s="423"/>
      <c r="Z1395" s="170"/>
      <c r="AA1395" s="88"/>
      <c r="AB1395" s="171"/>
      <c r="AC1395" s="88"/>
      <c r="AD1395" s="162"/>
      <c r="AE1395" s="162"/>
      <c r="AF1395" s="162"/>
      <c r="AG1395" s="162"/>
      <c r="AH1395" s="162"/>
      <c r="AI1395" s="162"/>
      <c r="AJ1395" s="162"/>
      <c r="AK1395" s="163"/>
      <c r="AL1395" s="162"/>
      <c r="AM1395" s="162"/>
      <c r="AN1395" s="162"/>
      <c r="AO1395" s="162"/>
      <c r="AP1395" s="162"/>
      <c r="AQ1395" s="162"/>
      <c r="AR1395" s="162"/>
      <c r="AS1395" s="162"/>
      <c r="AT1395" s="162"/>
      <c r="AU1395" s="162"/>
      <c r="AV1395" s="162"/>
      <c r="AW1395" s="162"/>
      <c r="AX1395" s="162"/>
      <c r="AY1395" s="162"/>
      <c r="AZ1395" s="162"/>
      <c r="BA1395" s="162"/>
      <c r="BB1395" s="162"/>
      <c r="BC1395" s="162"/>
      <c r="BD1395" s="162"/>
      <c r="BE1395" s="162"/>
    </row>
    <row r="1396" spans="1:57" s="3" customFormat="1" ht="63.75" customHeight="1">
      <c r="A1396" s="926" t="s">
        <v>11</v>
      </c>
      <c r="B1396" s="477"/>
      <c r="C1396" s="943" t="s">
        <v>955</v>
      </c>
      <c r="D1396" s="920">
        <v>908</v>
      </c>
      <c r="E1396" s="944" t="s">
        <v>880</v>
      </c>
      <c r="F1396" s="876" t="s">
        <v>6</v>
      </c>
      <c r="G1396" s="927"/>
      <c r="H1396" s="877"/>
      <c r="I1396" s="927"/>
      <c r="J1396" s="258"/>
      <c r="K1396" s="258"/>
      <c r="L1396" s="258"/>
      <c r="M1396" s="258"/>
      <c r="N1396" s="932"/>
      <c r="O1396" s="50">
        <f t="shared" ref="O1396:O1401" si="687">SUBTOTAL(9,G1396:M1396)</f>
        <v>0</v>
      </c>
      <c r="P1396" s="94">
        <f t="shared" ref="P1396:P1401" si="688">O1396</f>
        <v>0</v>
      </c>
      <c r="Q1396" s="945">
        <v>12.68</v>
      </c>
      <c r="R1396" s="946">
        <v>824.19999999999993</v>
      </c>
      <c r="S1396" s="947">
        <v>659.36</v>
      </c>
      <c r="T1396" s="928">
        <v>20</v>
      </c>
      <c r="U1396" s="879"/>
      <c r="V1396" s="880"/>
      <c r="W1396" s="753">
        <f t="shared" ref="W1396:W1401" si="689">S1396*O1396</f>
        <v>0</v>
      </c>
      <c r="X1396" s="553">
        <f t="shared" ref="X1396:X1401" si="690">R1396*P1396</f>
        <v>0</v>
      </c>
      <c r="Y1396" s="438" t="s">
        <v>773</v>
      </c>
      <c r="Z1396" s="436">
        <v>20</v>
      </c>
      <c r="AA1396" s="662"/>
      <c r="AB1396" s="2"/>
      <c r="AC1396" s="1"/>
      <c r="AD1396" s="2"/>
      <c r="AE1396" s="2"/>
      <c r="AF1396" s="2"/>
      <c r="AG1396" s="2"/>
      <c r="AH1396" s="2"/>
      <c r="AI1396" s="2"/>
      <c r="AJ1396" s="2"/>
      <c r="AK1396" s="122"/>
      <c r="AL1396" s="2"/>
      <c r="AM1396" s="2"/>
      <c r="AN1396" s="2"/>
      <c r="AO1396" s="2"/>
      <c r="AP1396" s="2"/>
      <c r="AQ1396" s="2"/>
      <c r="AR1396" s="2"/>
      <c r="AS1396" s="2"/>
      <c r="AT1396" s="2"/>
      <c r="AU1396" s="2"/>
      <c r="AV1396" s="2"/>
      <c r="AW1396" s="2"/>
      <c r="AX1396" s="2"/>
      <c r="AY1396" s="2"/>
      <c r="AZ1396" s="2"/>
      <c r="BA1396" s="2"/>
      <c r="BB1396" s="2"/>
      <c r="BC1396" s="2"/>
      <c r="BD1396" s="2"/>
      <c r="BE1396" s="2"/>
    </row>
    <row r="1397" spans="1:57" s="3" customFormat="1" ht="63.75" customHeight="1">
      <c r="A1397" s="926" t="s">
        <v>11</v>
      </c>
      <c r="B1397" s="477"/>
      <c r="C1397" s="943" t="s">
        <v>955</v>
      </c>
      <c r="D1397" s="920">
        <v>908</v>
      </c>
      <c r="E1397" s="944" t="s">
        <v>880</v>
      </c>
      <c r="F1397" s="876" t="s">
        <v>889</v>
      </c>
      <c r="G1397" s="927"/>
      <c r="H1397" s="877"/>
      <c r="I1397" s="258"/>
      <c r="J1397" s="258"/>
      <c r="K1397" s="258"/>
      <c r="L1397" s="258"/>
      <c r="M1397" s="258"/>
      <c r="N1397" s="932"/>
      <c r="O1397" s="50">
        <f t="shared" si="687"/>
        <v>0</v>
      </c>
      <c r="P1397" s="94">
        <f t="shared" si="688"/>
        <v>0</v>
      </c>
      <c r="Q1397" s="945">
        <v>12.68</v>
      </c>
      <c r="R1397" s="946">
        <v>824.19999999999993</v>
      </c>
      <c r="S1397" s="947">
        <v>659.36</v>
      </c>
      <c r="T1397" s="928">
        <v>20</v>
      </c>
      <c r="U1397" s="879"/>
      <c r="V1397" s="880"/>
      <c r="W1397" s="753">
        <f t="shared" si="689"/>
        <v>0</v>
      </c>
      <c r="X1397" s="553">
        <f t="shared" si="690"/>
        <v>0</v>
      </c>
      <c r="Y1397" s="438" t="s">
        <v>773</v>
      </c>
      <c r="Z1397" s="436">
        <v>20</v>
      </c>
      <c r="AA1397" s="662"/>
      <c r="AB1397" s="2"/>
      <c r="AC1397" s="1"/>
      <c r="AD1397" s="2"/>
      <c r="AE1397" s="2"/>
      <c r="AF1397" s="2"/>
      <c r="AG1397" s="2"/>
      <c r="AH1397" s="2"/>
      <c r="AI1397" s="2"/>
      <c r="AJ1397" s="2"/>
      <c r="AK1397" s="122"/>
      <c r="AL1397" s="2"/>
      <c r="AM1397" s="2"/>
      <c r="AN1397" s="2"/>
      <c r="AO1397" s="2"/>
      <c r="AP1397" s="2"/>
      <c r="AQ1397" s="2"/>
      <c r="AR1397" s="2"/>
      <c r="AS1397" s="2"/>
      <c r="AT1397" s="2"/>
      <c r="AU1397" s="2"/>
      <c r="AV1397" s="2"/>
      <c r="AW1397" s="2"/>
      <c r="AX1397" s="2"/>
      <c r="AY1397" s="2"/>
      <c r="AZ1397" s="2"/>
      <c r="BA1397" s="2"/>
      <c r="BB1397" s="2"/>
      <c r="BC1397" s="2"/>
      <c r="BD1397" s="2"/>
      <c r="BE1397" s="2"/>
    </row>
    <row r="1398" spans="1:57" s="3" customFormat="1" ht="63.75" customHeight="1">
      <c r="A1398" s="926" t="s">
        <v>11</v>
      </c>
      <c r="B1398" s="477"/>
      <c r="C1398" s="943" t="s">
        <v>955</v>
      </c>
      <c r="D1398" s="920">
        <v>908</v>
      </c>
      <c r="E1398" s="944" t="s">
        <v>880</v>
      </c>
      <c r="F1398" s="876" t="s">
        <v>2</v>
      </c>
      <c r="G1398" s="927"/>
      <c r="H1398" s="877"/>
      <c r="I1398" s="258"/>
      <c r="J1398" s="258"/>
      <c r="K1398" s="258"/>
      <c r="L1398" s="258"/>
      <c r="M1398" s="258"/>
      <c r="N1398" s="932"/>
      <c r="O1398" s="50">
        <f t="shared" si="687"/>
        <v>0</v>
      </c>
      <c r="P1398" s="94">
        <f t="shared" si="688"/>
        <v>0</v>
      </c>
      <c r="Q1398" s="945">
        <v>12.68</v>
      </c>
      <c r="R1398" s="946">
        <v>824.19999999999993</v>
      </c>
      <c r="S1398" s="947">
        <v>659.36</v>
      </c>
      <c r="T1398" s="928">
        <v>20</v>
      </c>
      <c r="U1398" s="879"/>
      <c r="V1398" s="880"/>
      <c r="W1398" s="753">
        <f t="shared" si="689"/>
        <v>0</v>
      </c>
      <c r="X1398" s="553">
        <f t="shared" si="690"/>
        <v>0</v>
      </c>
      <c r="Y1398" s="438" t="s">
        <v>773</v>
      </c>
      <c r="Z1398" s="436">
        <v>20</v>
      </c>
      <c r="AA1398" s="662"/>
      <c r="AB1398" s="2"/>
      <c r="AC1398" s="1"/>
      <c r="AD1398" s="2"/>
      <c r="AE1398" s="2"/>
      <c r="AF1398" s="2"/>
      <c r="AG1398" s="2"/>
      <c r="AH1398" s="2"/>
      <c r="AI1398" s="2"/>
      <c r="AJ1398" s="2"/>
      <c r="AK1398" s="122"/>
      <c r="AL1398" s="2"/>
      <c r="AM1398" s="2"/>
      <c r="AN1398" s="2"/>
      <c r="AO1398" s="2"/>
      <c r="AP1398" s="2"/>
      <c r="AQ1398" s="2"/>
      <c r="AR1398" s="2"/>
      <c r="AS1398" s="2"/>
      <c r="AT1398" s="2"/>
      <c r="AU1398" s="2"/>
      <c r="AV1398" s="2"/>
      <c r="AW1398" s="2"/>
      <c r="AX1398" s="2"/>
      <c r="AY1398" s="2"/>
      <c r="AZ1398" s="2"/>
      <c r="BA1398" s="2"/>
      <c r="BB1398" s="2"/>
      <c r="BC1398" s="2"/>
      <c r="BD1398" s="2"/>
      <c r="BE1398" s="2"/>
    </row>
    <row r="1399" spans="1:57" s="3" customFormat="1" ht="63.75" customHeight="1">
      <c r="A1399" s="926" t="s">
        <v>11</v>
      </c>
      <c r="B1399" s="477"/>
      <c r="C1399" s="943" t="s">
        <v>955</v>
      </c>
      <c r="D1399" s="920">
        <v>908</v>
      </c>
      <c r="E1399" s="944" t="s">
        <v>880</v>
      </c>
      <c r="F1399" s="876" t="s">
        <v>890</v>
      </c>
      <c r="G1399" s="927"/>
      <c r="H1399" s="877"/>
      <c r="I1399" s="258"/>
      <c r="J1399" s="258"/>
      <c r="K1399" s="258"/>
      <c r="L1399" s="258"/>
      <c r="M1399" s="258"/>
      <c r="N1399" s="932"/>
      <c r="O1399" s="50">
        <f t="shared" si="687"/>
        <v>0</v>
      </c>
      <c r="P1399" s="94">
        <f t="shared" si="688"/>
        <v>0</v>
      </c>
      <c r="Q1399" s="945">
        <v>12.68</v>
      </c>
      <c r="R1399" s="946">
        <v>824.19999999999993</v>
      </c>
      <c r="S1399" s="947">
        <v>659.36</v>
      </c>
      <c r="T1399" s="928">
        <v>20</v>
      </c>
      <c r="U1399" s="879"/>
      <c r="V1399" s="880"/>
      <c r="W1399" s="753">
        <f t="shared" si="689"/>
        <v>0</v>
      </c>
      <c r="X1399" s="553">
        <f t="shared" si="690"/>
        <v>0</v>
      </c>
      <c r="Y1399" s="438" t="s">
        <v>773</v>
      </c>
      <c r="Z1399" s="436">
        <v>20</v>
      </c>
      <c r="AA1399" s="662"/>
      <c r="AB1399" s="2"/>
      <c r="AC1399" s="1"/>
      <c r="AD1399" s="2"/>
      <c r="AE1399" s="2"/>
      <c r="AF1399" s="2"/>
      <c r="AG1399" s="2"/>
      <c r="AH1399" s="2"/>
      <c r="AI1399" s="2"/>
      <c r="AJ1399" s="2"/>
      <c r="AK1399" s="122"/>
      <c r="AL1399" s="2"/>
      <c r="AM1399" s="2"/>
      <c r="AN1399" s="2"/>
      <c r="AO1399" s="2"/>
      <c r="AP1399" s="2"/>
      <c r="AQ1399" s="2"/>
      <c r="AR1399" s="2"/>
      <c r="AS1399" s="2"/>
      <c r="AT1399" s="2"/>
      <c r="AU1399" s="2"/>
      <c r="AV1399" s="2"/>
      <c r="AW1399" s="2"/>
      <c r="AX1399" s="2"/>
      <c r="AY1399" s="2"/>
      <c r="AZ1399" s="2"/>
      <c r="BA1399" s="2"/>
      <c r="BB1399" s="2"/>
      <c r="BC1399" s="2"/>
      <c r="BD1399" s="2"/>
      <c r="BE1399" s="2"/>
    </row>
    <row r="1400" spans="1:57" s="3" customFormat="1" ht="63.75" customHeight="1">
      <c r="A1400" s="926" t="s">
        <v>11</v>
      </c>
      <c r="B1400" s="477"/>
      <c r="C1400" s="943" t="s">
        <v>955</v>
      </c>
      <c r="D1400" s="920">
        <v>908</v>
      </c>
      <c r="E1400" s="944" t="s">
        <v>880</v>
      </c>
      <c r="F1400" s="876" t="s">
        <v>23</v>
      </c>
      <c r="G1400" s="927"/>
      <c r="H1400" s="877"/>
      <c r="I1400" s="258"/>
      <c r="J1400" s="258"/>
      <c r="K1400" s="258"/>
      <c r="L1400" s="258"/>
      <c r="M1400" s="258"/>
      <c r="N1400" s="932"/>
      <c r="O1400" s="50">
        <f t="shared" si="687"/>
        <v>0</v>
      </c>
      <c r="P1400" s="94">
        <f t="shared" si="688"/>
        <v>0</v>
      </c>
      <c r="Q1400" s="945">
        <v>12.68</v>
      </c>
      <c r="R1400" s="946">
        <v>824.19999999999993</v>
      </c>
      <c r="S1400" s="947">
        <v>659.36</v>
      </c>
      <c r="T1400" s="928">
        <v>20</v>
      </c>
      <c r="U1400" s="879"/>
      <c r="V1400" s="880"/>
      <c r="W1400" s="753">
        <f t="shared" si="689"/>
        <v>0</v>
      </c>
      <c r="X1400" s="553">
        <f t="shared" si="690"/>
        <v>0</v>
      </c>
      <c r="Y1400" s="438" t="s">
        <v>773</v>
      </c>
      <c r="Z1400" s="436">
        <v>20</v>
      </c>
      <c r="AA1400" s="662"/>
      <c r="AB1400" s="2"/>
      <c r="AC1400" s="1"/>
      <c r="AD1400" s="2"/>
      <c r="AE1400" s="2"/>
      <c r="AF1400" s="2"/>
      <c r="AG1400" s="2"/>
      <c r="AH1400" s="2"/>
      <c r="AI1400" s="2"/>
      <c r="AJ1400" s="2"/>
      <c r="AK1400" s="122"/>
      <c r="AL1400" s="2"/>
      <c r="AM1400" s="2"/>
      <c r="AN1400" s="2"/>
      <c r="AO1400" s="2"/>
      <c r="AP1400" s="2"/>
      <c r="AQ1400" s="2"/>
      <c r="AR1400" s="2"/>
      <c r="AS1400" s="2"/>
      <c r="AT1400" s="2"/>
      <c r="AU1400" s="2"/>
      <c r="AV1400" s="2"/>
      <c r="AW1400" s="2"/>
      <c r="AX1400" s="2"/>
      <c r="AY1400" s="2"/>
      <c r="AZ1400" s="2"/>
      <c r="BA1400" s="2"/>
      <c r="BB1400" s="2"/>
      <c r="BC1400" s="2"/>
      <c r="BD1400" s="2"/>
      <c r="BE1400" s="2"/>
    </row>
    <row r="1401" spans="1:57" s="3" customFormat="1" ht="63.75" customHeight="1">
      <c r="A1401" s="926" t="s">
        <v>11</v>
      </c>
      <c r="B1401" s="477"/>
      <c r="C1401" s="943" t="s">
        <v>955</v>
      </c>
      <c r="D1401" s="920">
        <v>908</v>
      </c>
      <c r="E1401" s="944" t="s">
        <v>880</v>
      </c>
      <c r="F1401" s="876" t="s">
        <v>43</v>
      </c>
      <c r="G1401" s="927"/>
      <c r="H1401" s="877"/>
      <c r="I1401" s="258"/>
      <c r="J1401" s="258"/>
      <c r="K1401" s="258"/>
      <c r="L1401" s="258"/>
      <c r="M1401" s="258"/>
      <c r="N1401" s="932"/>
      <c r="O1401" s="50">
        <f t="shared" si="687"/>
        <v>0</v>
      </c>
      <c r="P1401" s="94">
        <f t="shared" si="688"/>
        <v>0</v>
      </c>
      <c r="Q1401" s="945">
        <v>12.68</v>
      </c>
      <c r="R1401" s="946">
        <v>824.19999999999993</v>
      </c>
      <c r="S1401" s="947">
        <v>659.36</v>
      </c>
      <c r="T1401" s="928">
        <v>20</v>
      </c>
      <c r="U1401" s="879"/>
      <c r="V1401" s="880"/>
      <c r="W1401" s="753">
        <f t="shared" si="689"/>
        <v>0</v>
      </c>
      <c r="X1401" s="553">
        <f t="shared" si="690"/>
        <v>0</v>
      </c>
      <c r="Y1401" s="438" t="s">
        <v>773</v>
      </c>
      <c r="Z1401" s="436">
        <v>20</v>
      </c>
      <c r="AA1401" s="662"/>
      <c r="AB1401" s="2"/>
      <c r="AC1401" s="1"/>
      <c r="AD1401" s="2"/>
      <c r="AE1401" s="2"/>
      <c r="AF1401" s="2"/>
      <c r="AG1401" s="2"/>
      <c r="AH1401" s="2"/>
      <c r="AI1401" s="2"/>
      <c r="AJ1401" s="2"/>
      <c r="AK1401" s="122"/>
      <c r="AL1401" s="2"/>
      <c r="AM1401" s="2"/>
      <c r="AN1401" s="2"/>
      <c r="AO1401" s="2"/>
      <c r="AP1401" s="2"/>
      <c r="AQ1401" s="2"/>
      <c r="AR1401" s="2"/>
      <c r="AS1401" s="2"/>
      <c r="AT1401" s="2"/>
      <c r="AU1401" s="2"/>
      <c r="AV1401" s="2"/>
      <c r="AW1401" s="2"/>
      <c r="AX1401" s="2"/>
      <c r="AY1401" s="2"/>
      <c r="AZ1401" s="2"/>
      <c r="BA1401" s="2"/>
      <c r="BB1401" s="2"/>
      <c r="BC1401" s="2"/>
      <c r="BD1401" s="2"/>
      <c r="BE1401" s="2"/>
    </row>
    <row r="1402" spans="1:57" s="3" customFormat="1" ht="63.75" hidden="1" customHeight="1">
      <c r="A1402" s="926" t="s">
        <v>11</v>
      </c>
      <c r="B1402" s="477"/>
      <c r="C1402" s="943" t="s">
        <v>955</v>
      </c>
      <c r="D1402" s="920" t="s">
        <v>886</v>
      </c>
      <c r="E1402" s="944" t="s">
        <v>881</v>
      </c>
      <c r="F1402" s="876" t="s">
        <v>2</v>
      </c>
      <c r="G1402" s="927"/>
      <c r="H1402" s="258"/>
      <c r="I1402" s="258"/>
      <c r="J1402" s="877"/>
      <c r="K1402" s="258"/>
      <c r="L1402" s="258"/>
      <c r="M1402" s="258"/>
      <c r="N1402" s="932">
        <v>0</v>
      </c>
      <c r="O1402" s="50">
        <f t="shared" ref="O1402:O1408" si="691">SUBTOTAL(9,G1402:M1402)</f>
        <v>0</v>
      </c>
      <c r="P1402" s="94">
        <f t="shared" ref="P1402:P1408" si="692">O1402</f>
        <v>0</v>
      </c>
      <c r="Q1402" s="945">
        <v>7.0799999999999992</v>
      </c>
      <c r="R1402" s="946">
        <v>460.19999999999993</v>
      </c>
      <c r="S1402" s="947">
        <v>368.15999999999997</v>
      </c>
      <c r="T1402" s="928">
        <v>20</v>
      </c>
      <c r="U1402" s="879"/>
      <c r="V1402" s="880"/>
      <c r="W1402" s="753">
        <f t="shared" ref="W1402:W1408" si="693">S1402*O1402</f>
        <v>0</v>
      </c>
      <c r="X1402" s="553">
        <f t="shared" ref="X1402:X1408" si="694">R1402*P1402</f>
        <v>0</v>
      </c>
      <c r="Y1402" s="438" t="s">
        <v>773</v>
      </c>
      <c r="Z1402" s="436">
        <v>20</v>
      </c>
      <c r="AA1402" s="662"/>
      <c r="AB1402" s="2"/>
      <c r="AC1402" s="1"/>
      <c r="AD1402" s="2"/>
      <c r="AE1402" s="2"/>
      <c r="AF1402" s="2"/>
      <c r="AG1402" s="2"/>
      <c r="AH1402" s="2"/>
      <c r="AI1402" s="2"/>
      <c r="AJ1402" s="2"/>
      <c r="AK1402" s="122"/>
      <c r="AL1402" s="2"/>
      <c r="AM1402" s="2"/>
      <c r="AN1402" s="2"/>
      <c r="AO1402" s="2"/>
      <c r="AP1402" s="2"/>
      <c r="AQ1402" s="2"/>
      <c r="AR1402" s="2"/>
      <c r="AS1402" s="2"/>
      <c r="AT1402" s="2"/>
      <c r="AU1402" s="2"/>
      <c r="AV1402" s="2"/>
      <c r="AW1402" s="2"/>
      <c r="AX1402" s="2"/>
      <c r="AY1402" s="2"/>
      <c r="AZ1402" s="2"/>
      <c r="BA1402" s="2"/>
      <c r="BB1402" s="2"/>
      <c r="BC1402" s="2"/>
      <c r="BD1402" s="2"/>
      <c r="BE1402" s="2"/>
    </row>
    <row r="1403" spans="1:57" s="3" customFormat="1" ht="63.75" customHeight="1">
      <c r="A1403" s="926" t="s">
        <v>11</v>
      </c>
      <c r="B1403" s="477"/>
      <c r="C1403" s="943" t="s">
        <v>955</v>
      </c>
      <c r="D1403" s="920" t="s">
        <v>887</v>
      </c>
      <c r="E1403" s="944" t="s">
        <v>882</v>
      </c>
      <c r="F1403" s="876" t="s">
        <v>4</v>
      </c>
      <c r="G1403" s="927"/>
      <c r="H1403" s="258"/>
      <c r="I1403" s="877"/>
      <c r="J1403" s="258"/>
      <c r="K1403" s="258"/>
      <c r="L1403" s="258"/>
      <c r="M1403" s="258"/>
      <c r="N1403" s="932"/>
      <c r="O1403" s="50">
        <f t="shared" si="691"/>
        <v>0</v>
      </c>
      <c r="P1403" s="94">
        <f t="shared" si="692"/>
        <v>0</v>
      </c>
      <c r="Q1403" s="945">
        <v>9.82</v>
      </c>
      <c r="R1403" s="946">
        <v>638.30000000000007</v>
      </c>
      <c r="S1403" s="947">
        <v>510.6400000000001</v>
      </c>
      <c r="T1403" s="928">
        <v>20</v>
      </c>
      <c r="U1403" s="879"/>
      <c r="V1403" s="880"/>
      <c r="W1403" s="753">
        <f t="shared" si="693"/>
        <v>0</v>
      </c>
      <c r="X1403" s="553">
        <f t="shared" si="694"/>
        <v>0</v>
      </c>
      <c r="Y1403" s="438" t="s">
        <v>773</v>
      </c>
      <c r="Z1403" s="436">
        <v>20</v>
      </c>
      <c r="AA1403" s="662"/>
      <c r="AB1403" s="2"/>
      <c r="AC1403" s="1"/>
      <c r="AD1403" s="2"/>
      <c r="AE1403" s="2"/>
      <c r="AF1403" s="2"/>
      <c r="AG1403" s="2"/>
      <c r="AH1403" s="2"/>
      <c r="AI1403" s="2"/>
      <c r="AJ1403" s="2"/>
      <c r="AK1403" s="122"/>
      <c r="AL1403" s="2"/>
      <c r="AM1403" s="2"/>
      <c r="AN1403" s="2"/>
      <c r="AO1403" s="2"/>
      <c r="AP1403" s="2"/>
      <c r="AQ1403" s="2"/>
      <c r="AR1403" s="2"/>
      <c r="AS1403" s="2"/>
      <c r="AT1403" s="2"/>
      <c r="AU1403" s="2"/>
      <c r="AV1403" s="2"/>
      <c r="AW1403" s="2"/>
      <c r="AX1403" s="2"/>
      <c r="AY1403" s="2"/>
      <c r="AZ1403" s="2"/>
      <c r="BA1403" s="2"/>
      <c r="BB1403" s="2"/>
      <c r="BC1403" s="2"/>
      <c r="BD1403" s="2"/>
      <c r="BE1403" s="2"/>
    </row>
    <row r="1404" spans="1:57" s="3" customFormat="1" ht="63.75" customHeight="1">
      <c r="A1404" s="926" t="s">
        <v>11</v>
      </c>
      <c r="B1404" s="477"/>
      <c r="C1404" s="943" t="s">
        <v>955</v>
      </c>
      <c r="D1404" s="920" t="s">
        <v>887</v>
      </c>
      <c r="E1404" s="944" t="s">
        <v>882</v>
      </c>
      <c r="F1404" s="876" t="s">
        <v>2</v>
      </c>
      <c r="G1404" s="927"/>
      <c r="H1404" s="258"/>
      <c r="I1404" s="258"/>
      <c r="J1404" s="877"/>
      <c r="K1404" s="258"/>
      <c r="L1404" s="258"/>
      <c r="M1404" s="258"/>
      <c r="N1404" s="932"/>
      <c r="O1404" s="50">
        <f t="shared" si="691"/>
        <v>0</v>
      </c>
      <c r="P1404" s="94">
        <f t="shared" si="692"/>
        <v>0</v>
      </c>
      <c r="Q1404" s="945">
        <v>9.82</v>
      </c>
      <c r="R1404" s="946">
        <v>638.30000000000007</v>
      </c>
      <c r="S1404" s="947">
        <v>510.6400000000001</v>
      </c>
      <c r="T1404" s="928">
        <v>20</v>
      </c>
      <c r="U1404" s="879"/>
      <c r="V1404" s="880"/>
      <c r="W1404" s="753">
        <f t="shared" si="693"/>
        <v>0</v>
      </c>
      <c r="X1404" s="553">
        <f t="shared" si="694"/>
        <v>0</v>
      </c>
      <c r="Y1404" s="438" t="s">
        <v>773</v>
      </c>
      <c r="Z1404" s="436">
        <v>20</v>
      </c>
      <c r="AA1404" s="662"/>
      <c r="AB1404" s="2"/>
      <c r="AC1404" s="1"/>
      <c r="AD1404" s="2"/>
      <c r="AE1404" s="2"/>
      <c r="AF1404" s="2"/>
      <c r="AG1404" s="2"/>
      <c r="AH1404" s="2"/>
      <c r="AI1404" s="2"/>
      <c r="AJ1404" s="2"/>
      <c r="AK1404" s="122"/>
      <c r="AL1404" s="2"/>
      <c r="AM1404" s="2"/>
      <c r="AN1404" s="2"/>
      <c r="AO1404" s="2"/>
      <c r="AP1404" s="2"/>
      <c r="AQ1404" s="2"/>
      <c r="AR1404" s="2"/>
      <c r="AS1404" s="2"/>
      <c r="AT1404" s="2"/>
      <c r="AU1404" s="2"/>
      <c r="AV1404" s="2"/>
      <c r="AW1404" s="2"/>
      <c r="AX1404" s="2"/>
      <c r="AY1404" s="2"/>
      <c r="AZ1404" s="2"/>
      <c r="BA1404" s="2"/>
      <c r="BB1404" s="2"/>
      <c r="BC1404" s="2"/>
      <c r="BD1404" s="2"/>
      <c r="BE1404" s="2"/>
    </row>
    <row r="1405" spans="1:57" s="3" customFormat="1" ht="63.75" hidden="1" customHeight="1">
      <c r="A1405" s="926" t="s">
        <v>11</v>
      </c>
      <c r="B1405" s="477"/>
      <c r="C1405" s="943" t="s">
        <v>955</v>
      </c>
      <c r="D1405" s="920" t="s">
        <v>887</v>
      </c>
      <c r="E1405" s="944" t="s">
        <v>882</v>
      </c>
      <c r="F1405" s="876" t="s">
        <v>5</v>
      </c>
      <c r="G1405" s="927"/>
      <c r="H1405" s="258"/>
      <c r="I1405" s="258"/>
      <c r="J1405" s="877"/>
      <c r="K1405" s="258"/>
      <c r="L1405" s="258"/>
      <c r="M1405" s="258"/>
      <c r="N1405" s="932">
        <v>0</v>
      </c>
      <c r="O1405" s="50">
        <f t="shared" si="691"/>
        <v>0</v>
      </c>
      <c r="P1405" s="94">
        <f t="shared" si="692"/>
        <v>0</v>
      </c>
      <c r="Q1405" s="945">
        <v>9.82</v>
      </c>
      <c r="R1405" s="946">
        <v>638.30000000000007</v>
      </c>
      <c r="S1405" s="947">
        <v>510.6400000000001</v>
      </c>
      <c r="T1405" s="928">
        <v>20</v>
      </c>
      <c r="U1405" s="879"/>
      <c r="V1405" s="880"/>
      <c r="W1405" s="753">
        <f t="shared" si="693"/>
        <v>0</v>
      </c>
      <c r="X1405" s="553">
        <f t="shared" si="694"/>
        <v>0</v>
      </c>
      <c r="Y1405" s="438" t="s">
        <v>773</v>
      </c>
      <c r="Z1405" s="436">
        <v>20</v>
      </c>
      <c r="AA1405" s="662"/>
      <c r="AB1405" s="2"/>
      <c r="AC1405" s="1"/>
      <c r="AD1405" s="2"/>
      <c r="AE1405" s="2"/>
      <c r="AF1405" s="2"/>
      <c r="AG1405" s="2"/>
      <c r="AH1405" s="2"/>
      <c r="AI1405" s="2"/>
      <c r="AJ1405" s="2"/>
      <c r="AK1405" s="122"/>
      <c r="AL1405" s="2"/>
      <c r="AM1405" s="2"/>
      <c r="AN1405" s="2"/>
      <c r="AO1405" s="2"/>
      <c r="AP1405" s="2"/>
      <c r="AQ1405" s="2"/>
      <c r="AR1405" s="2"/>
      <c r="AS1405" s="2"/>
      <c r="AT1405" s="2"/>
      <c r="AU1405" s="2"/>
      <c r="AV1405" s="2"/>
      <c r="AW1405" s="2"/>
      <c r="AX1405" s="2"/>
      <c r="AY1405" s="2"/>
      <c r="AZ1405" s="2"/>
      <c r="BA1405" s="2"/>
      <c r="BB1405" s="2"/>
      <c r="BC1405" s="2"/>
      <c r="BD1405" s="2"/>
      <c r="BE1405" s="2"/>
    </row>
    <row r="1406" spans="1:57" s="3" customFormat="1" ht="63.75" hidden="1" customHeight="1">
      <c r="A1406" s="926" t="s">
        <v>11</v>
      </c>
      <c r="B1406" s="926"/>
      <c r="C1406" s="943" t="s">
        <v>955</v>
      </c>
      <c r="D1406" s="920" t="s">
        <v>1135</v>
      </c>
      <c r="E1406" s="944" t="s">
        <v>881</v>
      </c>
      <c r="F1406" s="948" t="s">
        <v>4</v>
      </c>
      <c r="G1406" s="927"/>
      <c r="H1406" s="258"/>
      <c r="I1406" s="877"/>
      <c r="J1406" s="35"/>
      <c r="K1406" s="35"/>
      <c r="L1406" s="35"/>
      <c r="M1406" s="258"/>
      <c r="N1406" s="932">
        <v>0</v>
      </c>
      <c r="O1406" s="50">
        <f t="shared" si="691"/>
        <v>0</v>
      </c>
      <c r="P1406" s="94">
        <f t="shared" si="692"/>
        <v>0</v>
      </c>
      <c r="Q1406" s="945">
        <v>6.74</v>
      </c>
      <c r="R1406" s="946">
        <v>438.1</v>
      </c>
      <c r="S1406" s="947">
        <v>350.48</v>
      </c>
      <c r="T1406" s="928">
        <v>20</v>
      </c>
      <c r="U1406" s="879"/>
      <c r="V1406" s="880"/>
      <c r="W1406" s="753">
        <f t="shared" si="693"/>
        <v>0</v>
      </c>
      <c r="X1406" s="553">
        <f t="shared" si="694"/>
        <v>0</v>
      </c>
      <c r="Y1406" s="438" t="s">
        <v>773</v>
      </c>
      <c r="Z1406" s="436">
        <v>20</v>
      </c>
      <c r="AA1406" s="428"/>
      <c r="AB1406" s="171"/>
      <c r="AC1406" s="1"/>
      <c r="AD1406" s="2"/>
      <c r="AE1406" s="2"/>
      <c r="AF1406" s="2"/>
      <c r="AG1406" s="2"/>
      <c r="AH1406" s="2"/>
      <c r="AI1406" s="2"/>
      <c r="AJ1406" s="2"/>
      <c r="AK1406" s="122"/>
      <c r="AL1406" s="2"/>
      <c r="AM1406" s="2"/>
      <c r="AN1406" s="2"/>
      <c r="AO1406" s="2"/>
      <c r="AP1406" s="2"/>
      <c r="AQ1406" s="2"/>
      <c r="AR1406" s="2"/>
      <c r="AS1406" s="2"/>
      <c r="AT1406" s="2"/>
      <c r="AU1406" s="2"/>
      <c r="AV1406" s="2"/>
      <c r="AW1406" s="2"/>
      <c r="AX1406" s="2"/>
      <c r="AY1406" s="2"/>
      <c r="AZ1406" s="2"/>
      <c r="BA1406" s="2"/>
      <c r="BB1406" s="2"/>
      <c r="BC1406" s="2"/>
      <c r="BD1406" s="2"/>
      <c r="BE1406" s="2"/>
    </row>
    <row r="1407" spans="1:57" s="3" customFormat="1" ht="63.75" customHeight="1">
      <c r="A1407" s="521" t="s">
        <v>11</v>
      </c>
      <c r="B1407" s="477"/>
      <c r="C1407" s="512" t="s">
        <v>784</v>
      </c>
      <c r="D1407" s="16" t="s">
        <v>721</v>
      </c>
      <c r="E1407" s="63" t="s">
        <v>722</v>
      </c>
      <c r="F1407" s="68" t="s">
        <v>4</v>
      </c>
      <c r="G1407" s="258"/>
      <c r="H1407" s="614"/>
      <c r="I1407" s="614"/>
      <c r="J1407" s="258"/>
      <c r="K1407" s="258"/>
      <c r="L1407" s="258"/>
      <c r="M1407" s="872"/>
      <c r="N1407" s="216"/>
      <c r="O1407" s="50">
        <f t="shared" si="691"/>
        <v>0</v>
      </c>
      <c r="P1407" s="94">
        <f t="shared" si="692"/>
        <v>0</v>
      </c>
      <c r="Q1407" s="679">
        <v>11.1</v>
      </c>
      <c r="R1407" s="737">
        <f t="shared" ref="R1407:R1416" si="695">Q1407*$S$1</f>
        <v>721.5</v>
      </c>
      <c r="S1407" s="746">
        <f t="shared" ref="S1407:S1416" si="696">(1-T1407*0.01)*R1407</f>
        <v>577.20000000000005</v>
      </c>
      <c r="T1407" s="455">
        <v>20</v>
      </c>
      <c r="U1407" s="435">
        <f t="shared" ref="U1407:U1416" si="697">(V1407/R1407*100-100)*-1</f>
        <v>39.002494802494802</v>
      </c>
      <c r="V1407" s="459">
        <v>440.09699999999998</v>
      </c>
      <c r="W1407" s="753">
        <f t="shared" si="693"/>
        <v>0</v>
      </c>
      <c r="X1407" s="553">
        <f t="shared" si="694"/>
        <v>0</v>
      </c>
      <c r="Y1407" s="438" t="s">
        <v>773</v>
      </c>
      <c r="Z1407" s="436">
        <f t="shared" ref="Z1407:Z1416" si="698">T1407</f>
        <v>20</v>
      </c>
      <c r="AA1407" s="428"/>
      <c r="AB1407" s="171"/>
      <c r="AC1407" s="1"/>
      <c r="AD1407" s="2"/>
      <c r="AE1407" s="2"/>
      <c r="AF1407" s="2"/>
      <c r="AG1407" s="2"/>
      <c r="AH1407" s="2"/>
      <c r="AI1407" s="2"/>
      <c r="AJ1407" s="2"/>
      <c r="AK1407" s="122"/>
      <c r="AL1407" s="2"/>
      <c r="AM1407" s="2"/>
      <c r="AN1407" s="2"/>
      <c r="AO1407" s="2"/>
      <c r="AP1407" s="2"/>
      <c r="AQ1407" s="2"/>
      <c r="AR1407" s="2"/>
      <c r="AS1407" s="2"/>
      <c r="AT1407" s="2"/>
      <c r="AU1407" s="2"/>
      <c r="AV1407" s="2"/>
      <c r="AW1407" s="2"/>
      <c r="AX1407" s="2"/>
      <c r="AY1407" s="2"/>
      <c r="AZ1407" s="2"/>
      <c r="BA1407" s="2"/>
      <c r="BB1407" s="2"/>
      <c r="BC1407" s="2"/>
      <c r="BD1407" s="2"/>
      <c r="BE1407" s="2"/>
    </row>
    <row r="1408" spans="1:57" s="3" customFormat="1" ht="63.75" customHeight="1">
      <c r="A1408" s="521" t="s">
        <v>11</v>
      </c>
      <c r="B1408" s="477"/>
      <c r="C1408" s="512" t="s">
        <v>784</v>
      </c>
      <c r="D1408" s="16" t="s">
        <v>721</v>
      </c>
      <c r="E1408" s="63" t="s">
        <v>722</v>
      </c>
      <c r="F1408" s="68" t="s">
        <v>5</v>
      </c>
      <c r="G1408" s="258"/>
      <c r="H1408" s="614"/>
      <c r="I1408" s="614"/>
      <c r="J1408" s="258"/>
      <c r="K1408" s="258"/>
      <c r="L1408" s="258"/>
      <c r="M1408" s="258"/>
      <c r="N1408" s="216"/>
      <c r="O1408" s="50">
        <f t="shared" si="691"/>
        <v>0</v>
      </c>
      <c r="P1408" s="94">
        <f t="shared" si="692"/>
        <v>0</v>
      </c>
      <c r="Q1408" s="679">
        <v>11.1</v>
      </c>
      <c r="R1408" s="737">
        <f t="shared" si="695"/>
        <v>721.5</v>
      </c>
      <c r="S1408" s="746">
        <f t="shared" si="696"/>
        <v>577.20000000000005</v>
      </c>
      <c r="T1408" s="455">
        <v>20</v>
      </c>
      <c r="U1408" s="435">
        <f t="shared" si="697"/>
        <v>39.002494802494802</v>
      </c>
      <c r="V1408" s="459">
        <v>440.09699999999998</v>
      </c>
      <c r="W1408" s="753">
        <f t="shared" si="693"/>
        <v>0</v>
      </c>
      <c r="X1408" s="553">
        <f t="shared" si="694"/>
        <v>0</v>
      </c>
      <c r="Y1408" s="438" t="s">
        <v>773</v>
      </c>
      <c r="Z1408" s="436">
        <f t="shared" si="698"/>
        <v>20</v>
      </c>
      <c r="AA1408" s="428"/>
      <c r="AB1408" s="171"/>
      <c r="AC1408" s="1"/>
      <c r="AD1408" s="2"/>
      <c r="AE1408" s="2"/>
      <c r="AF1408" s="2"/>
      <c r="AG1408" s="2"/>
      <c r="AH1408" s="2"/>
      <c r="AI1408" s="2"/>
      <c r="AJ1408" s="2"/>
      <c r="AK1408" s="122"/>
      <c r="AL1408" s="2"/>
      <c r="AM1408" s="2"/>
      <c r="AN1408" s="2"/>
      <c r="AO1408" s="2"/>
      <c r="AP1408" s="2"/>
      <c r="AQ1408" s="2"/>
      <c r="AR1408" s="2"/>
      <c r="AS1408" s="2"/>
      <c r="AT1408" s="2"/>
      <c r="AU1408" s="2"/>
      <c r="AV1408" s="2"/>
      <c r="AW1408" s="2"/>
      <c r="AX1408" s="2"/>
      <c r="AY1408" s="2"/>
      <c r="AZ1408" s="2"/>
      <c r="BA1408" s="2"/>
      <c r="BB1408" s="2"/>
      <c r="BC1408" s="2"/>
      <c r="BD1408" s="2"/>
      <c r="BE1408" s="2"/>
    </row>
    <row r="1409" spans="1:57" s="3" customFormat="1" ht="63.75" hidden="1" customHeight="1">
      <c r="A1409" s="521" t="s">
        <v>11</v>
      </c>
      <c r="B1409" s="477"/>
      <c r="C1409" s="512" t="s">
        <v>784</v>
      </c>
      <c r="D1409" s="16" t="s">
        <v>721</v>
      </c>
      <c r="E1409" s="63" t="s">
        <v>722</v>
      </c>
      <c r="F1409" s="68" t="s">
        <v>4</v>
      </c>
      <c r="G1409" s="258"/>
      <c r="H1409" s="614"/>
      <c r="I1409" s="614"/>
      <c r="J1409" s="258"/>
      <c r="K1409" s="258"/>
      <c r="L1409" s="258"/>
      <c r="M1409" s="258"/>
      <c r="N1409" s="216">
        <v>3</v>
      </c>
      <c r="O1409" s="50">
        <f t="shared" ref="O1409:O1420" si="699">SUBTOTAL(9,G1409:M1409)</f>
        <v>0</v>
      </c>
      <c r="P1409" s="94">
        <f t="shared" ref="P1409:P1420" si="700">O1409</f>
        <v>0</v>
      </c>
      <c r="Q1409" s="403">
        <v>11.1</v>
      </c>
      <c r="R1409" s="437">
        <f t="shared" si="695"/>
        <v>721.5</v>
      </c>
      <c r="S1409" s="395">
        <f t="shared" si="696"/>
        <v>505.04999999999995</v>
      </c>
      <c r="T1409" s="455">
        <v>30</v>
      </c>
      <c r="U1409" s="435">
        <f t="shared" si="697"/>
        <v>39.002494802494802</v>
      </c>
      <c r="V1409" s="459">
        <v>440.09699999999998</v>
      </c>
      <c r="W1409" s="335">
        <f t="shared" ref="W1409:W1420" si="701">S1409*O1409</f>
        <v>0</v>
      </c>
      <c r="X1409" s="553">
        <f t="shared" ref="X1409:X1420" si="702">R1409*P1409</f>
        <v>0</v>
      </c>
      <c r="Y1409" s="438" t="s">
        <v>773</v>
      </c>
      <c r="Z1409" s="436">
        <f t="shared" si="698"/>
        <v>30</v>
      </c>
      <c r="AA1409" s="428"/>
      <c r="AB1409" s="2"/>
      <c r="AC1409" s="1"/>
      <c r="AD1409" s="2"/>
      <c r="AE1409" s="2"/>
      <c r="AF1409" s="2"/>
      <c r="AG1409" s="2"/>
      <c r="AH1409" s="2"/>
      <c r="AI1409" s="2"/>
      <c r="AJ1409" s="2"/>
      <c r="AK1409" s="122"/>
      <c r="AL1409" s="2"/>
      <c r="AM1409" s="2"/>
      <c r="AN1409" s="2"/>
      <c r="AO1409" s="2"/>
      <c r="AP1409" s="2"/>
      <c r="AQ1409" s="2"/>
      <c r="AR1409" s="2"/>
      <c r="AS1409" s="2"/>
      <c r="AT1409" s="2"/>
      <c r="AU1409" s="2"/>
      <c r="AV1409" s="2"/>
      <c r="AW1409" s="2"/>
      <c r="AX1409" s="2"/>
      <c r="AY1409" s="2"/>
      <c r="AZ1409" s="2"/>
      <c r="BA1409" s="2"/>
      <c r="BB1409" s="2"/>
      <c r="BC1409" s="2"/>
      <c r="BD1409" s="2"/>
      <c r="BE1409" s="2"/>
    </row>
    <row r="1410" spans="1:57" s="3" customFormat="1" ht="27" hidden="1" customHeight="1">
      <c r="A1410" s="642" t="s">
        <v>11</v>
      </c>
      <c r="B1410" s="492"/>
      <c r="C1410" s="322"/>
      <c r="D1410" s="16" t="s">
        <v>250</v>
      </c>
      <c r="E1410" s="63" t="s">
        <v>259</v>
      </c>
      <c r="F1410" s="68" t="s">
        <v>252</v>
      </c>
      <c r="G1410" s="35"/>
      <c r="H1410" s="35"/>
      <c r="I1410" s="20"/>
      <c r="J1410" s="35"/>
      <c r="K1410" s="35"/>
      <c r="L1410" s="35"/>
      <c r="M1410" s="35"/>
      <c r="N1410" s="216">
        <v>0</v>
      </c>
      <c r="O1410" s="50">
        <f t="shared" si="699"/>
        <v>0</v>
      </c>
      <c r="P1410" s="94">
        <f t="shared" si="700"/>
        <v>0</v>
      </c>
      <c r="Q1410" s="403">
        <v>5.98</v>
      </c>
      <c r="R1410" s="437">
        <f t="shared" si="695"/>
        <v>388.70000000000005</v>
      </c>
      <c r="S1410" s="395">
        <f t="shared" si="696"/>
        <v>252.655</v>
      </c>
      <c r="T1410" s="455">
        <v>35</v>
      </c>
      <c r="U1410" s="435">
        <f t="shared" si="697"/>
        <v>38.61538461538462</v>
      </c>
      <c r="V1410" s="459">
        <v>238.602</v>
      </c>
      <c r="W1410" s="318">
        <f t="shared" si="701"/>
        <v>0</v>
      </c>
      <c r="X1410" s="553">
        <f t="shared" si="702"/>
        <v>0</v>
      </c>
      <c r="Y1410" s="438" t="s">
        <v>773</v>
      </c>
      <c r="Z1410" s="436">
        <f t="shared" si="698"/>
        <v>35</v>
      </c>
      <c r="AA1410" s="428"/>
      <c r="AB1410" s="171"/>
      <c r="AC1410" s="1"/>
      <c r="AD1410" s="2"/>
      <c r="AE1410" s="2"/>
      <c r="AF1410" s="2"/>
      <c r="AG1410" s="2"/>
      <c r="AH1410" s="2"/>
      <c r="AI1410" s="2"/>
      <c r="AJ1410" s="2"/>
      <c r="AK1410" s="122"/>
      <c r="AL1410" s="2"/>
      <c r="AM1410" s="2"/>
      <c r="AN1410" s="2"/>
      <c r="AO1410" s="2"/>
      <c r="AP1410" s="2"/>
      <c r="AQ1410" s="2"/>
      <c r="AR1410" s="2"/>
      <c r="AS1410" s="2"/>
      <c r="AT1410" s="2"/>
      <c r="AU1410" s="2"/>
      <c r="AV1410" s="2"/>
      <c r="AW1410" s="2"/>
      <c r="AX1410" s="2"/>
      <c r="AY1410" s="2"/>
      <c r="AZ1410" s="2"/>
      <c r="BA1410" s="2"/>
      <c r="BB1410" s="2"/>
      <c r="BC1410" s="2"/>
      <c r="BD1410" s="2"/>
      <c r="BE1410" s="2"/>
    </row>
    <row r="1411" spans="1:57" s="3" customFormat="1" ht="27" hidden="1" customHeight="1">
      <c r="A1411" s="642" t="s">
        <v>11</v>
      </c>
      <c r="B1411" s="492"/>
      <c r="C1411" s="322"/>
      <c r="D1411" s="16" t="s">
        <v>250</v>
      </c>
      <c r="E1411" s="63" t="s">
        <v>259</v>
      </c>
      <c r="F1411" s="68" t="s">
        <v>253</v>
      </c>
      <c r="G1411" s="35"/>
      <c r="H1411" s="35"/>
      <c r="I1411" s="20"/>
      <c r="J1411" s="35"/>
      <c r="K1411" s="35"/>
      <c r="L1411" s="35"/>
      <c r="M1411" s="35"/>
      <c r="N1411" s="216">
        <v>0</v>
      </c>
      <c r="O1411" s="50">
        <f t="shared" si="699"/>
        <v>0</v>
      </c>
      <c r="P1411" s="94">
        <f t="shared" si="700"/>
        <v>0</v>
      </c>
      <c r="Q1411" s="403">
        <v>5.98</v>
      </c>
      <c r="R1411" s="437">
        <f t="shared" si="695"/>
        <v>388.70000000000005</v>
      </c>
      <c r="S1411" s="395">
        <f t="shared" si="696"/>
        <v>252.655</v>
      </c>
      <c r="T1411" s="455">
        <v>35</v>
      </c>
      <c r="U1411" s="435">
        <f t="shared" si="697"/>
        <v>38.61538461538462</v>
      </c>
      <c r="V1411" s="459">
        <v>238.602</v>
      </c>
      <c r="W1411" s="318">
        <f t="shared" si="701"/>
        <v>0</v>
      </c>
      <c r="X1411" s="553">
        <f t="shared" si="702"/>
        <v>0</v>
      </c>
      <c r="Y1411" s="438" t="s">
        <v>773</v>
      </c>
      <c r="Z1411" s="436">
        <f t="shared" si="698"/>
        <v>35</v>
      </c>
      <c r="AA1411" s="428"/>
      <c r="AB1411" s="2"/>
      <c r="AC1411" s="1"/>
      <c r="AD1411" s="2"/>
      <c r="AE1411" s="2"/>
      <c r="AF1411" s="2"/>
      <c r="AG1411" s="2"/>
      <c r="AH1411" s="2"/>
      <c r="AI1411" s="2"/>
      <c r="AJ1411" s="2"/>
      <c r="AK1411" s="122"/>
      <c r="AL1411" s="2"/>
      <c r="AM1411" s="2"/>
      <c r="AN1411" s="2"/>
      <c r="AO1411" s="2"/>
      <c r="AP1411" s="2"/>
      <c r="AQ1411" s="2"/>
      <c r="AR1411" s="2"/>
      <c r="AS1411" s="2"/>
      <c r="AT1411" s="2"/>
      <c r="AU1411" s="2"/>
      <c r="AV1411" s="2"/>
      <c r="AW1411" s="2"/>
      <c r="AX1411" s="2"/>
      <c r="AY1411" s="2"/>
      <c r="AZ1411" s="2"/>
      <c r="BA1411" s="2"/>
      <c r="BB1411" s="2"/>
      <c r="BC1411" s="2"/>
      <c r="BD1411" s="2"/>
      <c r="BE1411" s="2"/>
    </row>
    <row r="1412" spans="1:57" s="3" customFormat="1" ht="27" hidden="1" customHeight="1">
      <c r="A1412" s="642" t="s">
        <v>11</v>
      </c>
      <c r="B1412" s="492"/>
      <c r="C1412" s="322"/>
      <c r="D1412" s="16" t="s">
        <v>250</v>
      </c>
      <c r="E1412" s="63" t="s">
        <v>259</v>
      </c>
      <c r="F1412" s="68" t="s">
        <v>254</v>
      </c>
      <c r="G1412" s="35"/>
      <c r="H1412" s="35"/>
      <c r="I1412" s="20"/>
      <c r="J1412" s="35"/>
      <c r="K1412" s="35"/>
      <c r="L1412" s="35"/>
      <c r="M1412" s="35"/>
      <c r="N1412" s="216">
        <v>0</v>
      </c>
      <c r="O1412" s="50">
        <f t="shared" si="699"/>
        <v>0</v>
      </c>
      <c r="P1412" s="94">
        <f t="shared" si="700"/>
        <v>0</v>
      </c>
      <c r="Q1412" s="403">
        <v>5.98</v>
      </c>
      <c r="R1412" s="437">
        <f t="shared" si="695"/>
        <v>388.70000000000005</v>
      </c>
      <c r="S1412" s="395">
        <f t="shared" si="696"/>
        <v>252.655</v>
      </c>
      <c r="T1412" s="455">
        <v>35</v>
      </c>
      <c r="U1412" s="435">
        <f t="shared" si="697"/>
        <v>38.61538461538462</v>
      </c>
      <c r="V1412" s="459">
        <v>238.602</v>
      </c>
      <c r="W1412" s="318">
        <f t="shared" si="701"/>
        <v>0</v>
      </c>
      <c r="X1412" s="553">
        <f t="shared" si="702"/>
        <v>0</v>
      </c>
      <c r="Y1412" s="438" t="s">
        <v>773</v>
      </c>
      <c r="Z1412" s="436">
        <f t="shared" si="698"/>
        <v>35</v>
      </c>
      <c r="AA1412" s="428"/>
      <c r="AB1412" s="2"/>
      <c r="AC1412" s="1"/>
      <c r="AD1412" s="2"/>
      <c r="AE1412" s="2"/>
      <c r="AF1412" s="2"/>
      <c r="AG1412" s="2"/>
      <c r="AH1412" s="2"/>
      <c r="AI1412" s="2"/>
      <c r="AJ1412" s="2"/>
      <c r="AK1412" s="122"/>
      <c r="AL1412" s="2"/>
      <c r="AM1412" s="2"/>
      <c r="AN1412" s="2"/>
      <c r="AO1412" s="2"/>
      <c r="AP1412" s="2"/>
      <c r="AQ1412" s="2"/>
      <c r="AR1412" s="2"/>
      <c r="AS1412" s="2"/>
      <c r="AT1412" s="2"/>
      <c r="AU1412" s="2"/>
      <c r="AV1412" s="2"/>
      <c r="AW1412" s="2"/>
      <c r="AX1412" s="2"/>
      <c r="AY1412" s="2"/>
      <c r="AZ1412" s="2"/>
      <c r="BA1412" s="2"/>
      <c r="BB1412" s="2"/>
      <c r="BC1412" s="2"/>
      <c r="BD1412" s="2"/>
      <c r="BE1412" s="2"/>
    </row>
    <row r="1413" spans="1:57" s="3" customFormat="1" ht="27" hidden="1" customHeight="1">
      <c r="A1413" s="642" t="s">
        <v>11</v>
      </c>
      <c r="B1413" s="492"/>
      <c r="C1413" s="322"/>
      <c r="D1413" s="16" t="s">
        <v>250</v>
      </c>
      <c r="E1413" s="63" t="s">
        <v>259</v>
      </c>
      <c r="F1413" s="68" t="s">
        <v>255</v>
      </c>
      <c r="G1413" s="35"/>
      <c r="H1413" s="35"/>
      <c r="I1413" s="20"/>
      <c r="J1413" s="35"/>
      <c r="K1413" s="35"/>
      <c r="L1413" s="35"/>
      <c r="M1413" s="35"/>
      <c r="N1413" s="216">
        <v>0</v>
      </c>
      <c r="O1413" s="50">
        <f t="shared" si="699"/>
        <v>0</v>
      </c>
      <c r="P1413" s="94">
        <f t="shared" si="700"/>
        <v>0</v>
      </c>
      <c r="Q1413" s="403">
        <v>5.98</v>
      </c>
      <c r="R1413" s="437">
        <f t="shared" si="695"/>
        <v>388.70000000000005</v>
      </c>
      <c r="S1413" s="395">
        <f t="shared" si="696"/>
        <v>252.655</v>
      </c>
      <c r="T1413" s="455">
        <v>35</v>
      </c>
      <c r="U1413" s="435">
        <f t="shared" si="697"/>
        <v>38.61538461538462</v>
      </c>
      <c r="V1413" s="459">
        <v>238.602</v>
      </c>
      <c r="W1413" s="318">
        <f t="shared" si="701"/>
        <v>0</v>
      </c>
      <c r="X1413" s="553">
        <f t="shared" si="702"/>
        <v>0</v>
      </c>
      <c r="Y1413" s="438" t="s">
        <v>773</v>
      </c>
      <c r="Z1413" s="436">
        <f t="shared" si="698"/>
        <v>35</v>
      </c>
      <c r="AA1413" s="428"/>
      <c r="AB1413" s="171"/>
      <c r="AC1413" s="1"/>
      <c r="AD1413" s="2"/>
      <c r="AE1413" s="2"/>
      <c r="AF1413" s="2"/>
      <c r="AG1413" s="2"/>
      <c r="AH1413" s="2"/>
      <c r="AI1413" s="2"/>
      <c r="AJ1413" s="2"/>
      <c r="AK1413" s="122"/>
      <c r="AL1413" s="2"/>
      <c r="AM1413" s="2"/>
      <c r="AN1413" s="2"/>
      <c r="AO1413" s="2"/>
      <c r="AP1413" s="2"/>
      <c r="AQ1413" s="2"/>
      <c r="AR1413" s="2"/>
      <c r="AS1413" s="2"/>
      <c r="AT1413" s="2"/>
      <c r="AU1413" s="2"/>
      <c r="AV1413" s="2"/>
      <c r="AW1413" s="2"/>
      <c r="AX1413" s="2"/>
      <c r="AY1413" s="2"/>
      <c r="AZ1413" s="2"/>
      <c r="BA1413" s="2"/>
      <c r="BB1413" s="2"/>
      <c r="BC1413" s="2"/>
      <c r="BD1413" s="2"/>
      <c r="BE1413" s="2"/>
    </row>
    <row r="1414" spans="1:57" s="3" customFormat="1" ht="63.75" hidden="1" customHeight="1">
      <c r="A1414" s="521" t="s">
        <v>11</v>
      </c>
      <c r="B1414" s="521"/>
      <c r="C1414" s="648" t="s">
        <v>784</v>
      </c>
      <c r="D1414" s="16" t="s">
        <v>244</v>
      </c>
      <c r="E1414" s="68" t="s">
        <v>712</v>
      </c>
      <c r="F1414" s="68" t="s">
        <v>709</v>
      </c>
      <c r="G1414" s="258"/>
      <c r="H1414" s="258"/>
      <c r="I1414" s="614"/>
      <c r="J1414" s="258"/>
      <c r="K1414" s="258"/>
      <c r="L1414" s="258"/>
      <c r="M1414" s="258"/>
      <c r="N1414" s="216">
        <v>0</v>
      </c>
      <c r="O1414" s="50">
        <f t="shared" si="699"/>
        <v>0</v>
      </c>
      <c r="P1414" s="94">
        <f t="shared" si="700"/>
        <v>0</v>
      </c>
      <c r="Q1414" s="403">
        <v>8.41</v>
      </c>
      <c r="R1414" s="437">
        <f t="shared" si="695"/>
        <v>546.65</v>
      </c>
      <c r="S1414" s="395">
        <f t="shared" si="696"/>
        <v>464.65249999999997</v>
      </c>
      <c r="T1414" s="455">
        <v>15</v>
      </c>
      <c r="U1414" s="435">
        <f t="shared" si="697"/>
        <v>24.017378578615194</v>
      </c>
      <c r="V1414" s="459">
        <v>415.35899999999998</v>
      </c>
      <c r="W1414" s="318">
        <f t="shared" si="701"/>
        <v>0</v>
      </c>
      <c r="X1414" s="553">
        <f t="shared" si="702"/>
        <v>0</v>
      </c>
      <c r="Y1414" s="438" t="s">
        <v>773</v>
      </c>
      <c r="Z1414" s="436">
        <f t="shared" si="698"/>
        <v>15</v>
      </c>
      <c r="AA1414" s="428"/>
      <c r="AB1414" s="2"/>
      <c r="AC1414" s="1"/>
      <c r="AD1414" s="2"/>
      <c r="AE1414" s="2"/>
      <c r="AF1414" s="2"/>
      <c r="AG1414" s="2"/>
      <c r="AH1414" s="2"/>
      <c r="AI1414" s="2"/>
      <c r="AJ1414" s="2"/>
      <c r="AK1414" s="122"/>
      <c r="AL1414" s="2"/>
      <c r="AM1414" s="2"/>
      <c r="AN1414" s="2"/>
      <c r="AO1414" s="2"/>
      <c r="AP1414" s="2"/>
      <c r="AQ1414" s="2"/>
      <c r="AR1414" s="2"/>
      <c r="AS1414" s="2"/>
      <c r="AT1414" s="2"/>
      <c r="AU1414" s="2"/>
      <c r="AV1414" s="2"/>
      <c r="AW1414" s="2"/>
      <c r="AX1414" s="2"/>
      <c r="AY1414" s="2"/>
      <c r="AZ1414" s="2"/>
      <c r="BA1414" s="2"/>
      <c r="BB1414" s="2"/>
      <c r="BC1414" s="2"/>
      <c r="BD1414" s="2"/>
      <c r="BE1414" s="2"/>
    </row>
    <row r="1415" spans="1:57" s="3" customFormat="1" ht="63.75" customHeight="1">
      <c r="A1415" s="521" t="s">
        <v>11</v>
      </c>
      <c r="B1415" s="477"/>
      <c r="C1415" s="512" t="s">
        <v>784</v>
      </c>
      <c r="D1415" s="16" t="s">
        <v>244</v>
      </c>
      <c r="E1415" s="68" t="s">
        <v>712</v>
      </c>
      <c r="F1415" s="68" t="s">
        <v>708</v>
      </c>
      <c r="G1415" s="258"/>
      <c r="H1415" s="258"/>
      <c r="I1415" s="614"/>
      <c r="J1415" s="258"/>
      <c r="K1415" s="258"/>
      <c r="L1415" s="258"/>
      <c r="M1415" s="258"/>
      <c r="N1415" s="216"/>
      <c r="O1415" s="50">
        <f t="shared" si="699"/>
        <v>0</v>
      </c>
      <c r="P1415" s="94">
        <f t="shared" si="700"/>
        <v>0</v>
      </c>
      <c r="Q1415" s="679">
        <v>8.42</v>
      </c>
      <c r="R1415" s="737">
        <f t="shared" si="695"/>
        <v>547.29999999999995</v>
      </c>
      <c r="S1415" s="746">
        <f t="shared" si="696"/>
        <v>437.84</v>
      </c>
      <c r="T1415" s="455">
        <v>20</v>
      </c>
      <c r="U1415" s="435">
        <f t="shared" si="697"/>
        <v>24.10761922163347</v>
      </c>
      <c r="V1415" s="459">
        <v>415.35899999999998</v>
      </c>
      <c r="W1415" s="753">
        <f t="shared" si="701"/>
        <v>0</v>
      </c>
      <c r="X1415" s="553">
        <f t="shared" si="702"/>
        <v>0</v>
      </c>
      <c r="Y1415" s="438" t="s">
        <v>773</v>
      </c>
      <c r="Z1415" s="436">
        <f t="shared" si="698"/>
        <v>20</v>
      </c>
      <c r="AA1415" s="428"/>
      <c r="AB1415" s="2"/>
      <c r="AC1415" s="1"/>
      <c r="AD1415" s="2"/>
      <c r="AE1415" s="2"/>
      <c r="AF1415" s="2"/>
      <c r="AG1415" s="2"/>
      <c r="AH1415" s="2"/>
      <c r="AI1415" s="2"/>
      <c r="AJ1415" s="2"/>
      <c r="AK1415" s="122"/>
      <c r="AL1415" s="2"/>
      <c r="AM1415" s="2"/>
      <c r="AN1415" s="2"/>
      <c r="AO1415" s="2"/>
      <c r="AP1415" s="2"/>
      <c r="AQ1415" s="2"/>
      <c r="AR1415" s="2"/>
      <c r="AS1415" s="2"/>
      <c r="AT1415" s="2"/>
      <c r="AU1415" s="2"/>
      <c r="AV1415" s="2"/>
      <c r="AW1415" s="2"/>
      <c r="AX1415" s="2"/>
      <c r="AY1415" s="2"/>
      <c r="AZ1415" s="2"/>
      <c r="BA1415" s="2"/>
      <c r="BB1415" s="2"/>
      <c r="BC1415" s="2"/>
      <c r="BD1415" s="2"/>
      <c r="BE1415" s="2"/>
    </row>
    <row r="1416" spans="1:57" s="3" customFormat="1" ht="63.75" customHeight="1">
      <c r="A1416" s="521" t="s">
        <v>11</v>
      </c>
      <c r="B1416" s="477"/>
      <c r="C1416" s="512" t="s">
        <v>784</v>
      </c>
      <c r="D1416" s="62" t="s">
        <v>711</v>
      </c>
      <c r="E1416" s="68" t="s">
        <v>712</v>
      </c>
      <c r="F1416" s="68" t="s">
        <v>47</v>
      </c>
      <c r="G1416" s="258"/>
      <c r="H1416" s="258"/>
      <c r="I1416" s="613"/>
      <c r="J1416" s="258"/>
      <c r="K1416" s="258"/>
      <c r="L1416" s="258"/>
      <c r="M1416" s="258"/>
      <c r="N1416" s="216"/>
      <c r="O1416" s="50">
        <f t="shared" si="699"/>
        <v>0</v>
      </c>
      <c r="P1416" s="94">
        <f t="shared" si="700"/>
        <v>0</v>
      </c>
      <c r="Q1416" s="679">
        <v>9.64</v>
      </c>
      <c r="R1416" s="737">
        <f t="shared" si="695"/>
        <v>626.6</v>
      </c>
      <c r="S1416" s="746">
        <f t="shared" si="696"/>
        <v>501.28000000000003</v>
      </c>
      <c r="T1416" s="455">
        <v>20</v>
      </c>
      <c r="U1416" s="435">
        <f t="shared" si="697"/>
        <v>38.679061602298113</v>
      </c>
      <c r="V1416" s="459">
        <v>384.23700000000002</v>
      </c>
      <c r="W1416" s="753">
        <f t="shared" si="701"/>
        <v>0</v>
      </c>
      <c r="X1416" s="553">
        <f t="shared" si="702"/>
        <v>0</v>
      </c>
      <c r="Y1416" s="438" t="s">
        <v>773</v>
      </c>
      <c r="Z1416" s="436">
        <f t="shared" si="698"/>
        <v>20</v>
      </c>
      <c r="AA1416" s="428"/>
      <c r="AB1416" s="2"/>
      <c r="AC1416" s="1"/>
      <c r="AD1416" s="2"/>
      <c r="AE1416" s="2"/>
      <c r="AF1416" s="2"/>
      <c r="AG1416" s="2"/>
      <c r="AH1416" s="2"/>
      <c r="AI1416" s="2"/>
      <c r="AJ1416" s="2"/>
      <c r="AK1416" s="122"/>
      <c r="AL1416" s="2"/>
      <c r="AM1416" s="2"/>
      <c r="AN1416" s="2"/>
      <c r="AO1416" s="2"/>
      <c r="AP1416" s="2"/>
      <c r="AQ1416" s="2"/>
      <c r="AR1416" s="2"/>
      <c r="AS1416" s="2"/>
      <c r="AT1416" s="2"/>
      <c r="AU1416" s="2"/>
      <c r="AV1416" s="2"/>
      <c r="AW1416" s="2"/>
      <c r="AX1416" s="2"/>
      <c r="AY1416" s="2"/>
      <c r="AZ1416" s="2"/>
      <c r="BA1416" s="2"/>
      <c r="BB1416" s="2"/>
      <c r="BC1416" s="2"/>
      <c r="BD1416" s="2"/>
      <c r="BE1416" s="2"/>
    </row>
    <row r="1417" spans="1:57" s="3" customFormat="1" ht="63.75" customHeight="1">
      <c r="A1417" s="845" t="s">
        <v>11</v>
      </c>
      <c r="B1417" s="477"/>
      <c r="C1417" s="930" t="s">
        <v>796</v>
      </c>
      <c r="D1417" s="967" t="s">
        <v>1266</v>
      </c>
      <c r="E1417" s="968" t="s">
        <v>1267</v>
      </c>
      <c r="F1417" s="968" t="s">
        <v>1249</v>
      </c>
      <c r="G1417" s="927"/>
      <c r="H1417" s="258"/>
      <c r="I1417" s="877"/>
      <c r="J1417" s="258"/>
      <c r="K1417" s="258"/>
      <c r="L1417" s="258"/>
      <c r="M1417" s="258"/>
      <c r="N1417" s="932"/>
      <c r="O1417" s="50">
        <f t="shared" si="699"/>
        <v>0</v>
      </c>
      <c r="P1417" s="94">
        <f t="shared" si="700"/>
        <v>0</v>
      </c>
      <c r="Q1417" s="839">
        <f>R1417/65</f>
        <v>6.5384615384615383</v>
      </c>
      <c r="R1417" s="840">
        <v>425</v>
      </c>
      <c r="S1417" s="734">
        <f t="shared" ref="S1417" si="703">R1417</f>
        <v>425</v>
      </c>
      <c r="T1417" s="842" t="s">
        <v>796</v>
      </c>
      <c r="U1417" s="842"/>
      <c r="V1417" s="842"/>
      <c r="W1417" s="753">
        <f t="shared" si="701"/>
        <v>0</v>
      </c>
      <c r="X1417" s="553">
        <f t="shared" si="702"/>
        <v>0</v>
      </c>
      <c r="Y1417" s="708"/>
      <c r="Z1417" s="436"/>
      <c r="AA1417" s="428"/>
      <c r="AB1417" s="2"/>
      <c r="AC1417" s="1"/>
      <c r="AD1417" s="2"/>
      <c r="AE1417" s="2"/>
      <c r="AF1417" s="2"/>
      <c r="AG1417" s="2"/>
      <c r="AH1417" s="2"/>
      <c r="AI1417" s="2"/>
      <c r="AJ1417" s="2"/>
      <c r="AK1417" s="122"/>
      <c r="AL1417" s="2"/>
      <c r="AM1417" s="2"/>
      <c r="AN1417" s="2"/>
      <c r="AO1417" s="2"/>
      <c r="AP1417" s="2"/>
      <c r="AQ1417" s="2"/>
      <c r="AR1417" s="2"/>
      <c r="AS1417" s="2"/>
      <c r="AT1417" s="2"/>
      <c r="AU1417" s="2"/>
      <c r="AV1417" s="2"/>
      <c r="AW1417" s="2"/>
      <c r="AX1417" s="2"/>
      <c r="AY1417" s="2"/>
      <c r="AZ1417" s="2"/>
      <c r="BA1417" s="2"/>
      <c r="BB1417" s="2"/>
      <c r="BC1417" s="2"/>
      <c r="BD1417" s="2"/>
      <c r="BE1417" s="2"/>
    </row>
    <row r="1418" spans="1:57" s="3" customFormat="1" ht="63.75" customHeight="1">
      <c r="A1418" s="929" t="s">
        <v>11</v>
      </c>
      <c r="B1418" s="477"/>
      <c r="C1418" s="930" t="s">
        <v>796</v>
      </c>
      <c r="D1418" s="967" t="s">
        <v>1268</v>
      </c>
      <c r="E1418" s="968" t="s">
        <v>1269</v>
      </c>
      <c r="F1418" s="968" t="s">
        <v>43</v>
      </c>
      <c r="G1418" s="927"/>
      <c r="H1418" s="258"/>
      <c r="I1418" s="877"/>
      <c r="J1418" s="258"/>
      <c r="K1418" s="258"/>
      <c r="L1418" s="258"/>
      <c r="M1418" s="931"/>
      <c r="N1418" s="932"/>
      <c r="O1418" s="50">
        <f t="shared" si="699"/>
        <v>0</v>
      </c>
      <c r="P1418" s="94">
        <f t="shared" si="700"/>
        <v>0</v>
      </c>
      <c r="Q1418" s="945">
        <v>6.74</v>
      </c>
      <c r="R1418" s="946">
        <v>438.1</v>
      </c>
      <c r="S1418" s="947">
        <v>350.48</v>
      </c>
      <c r="T1418" s="928">
        <v>20</v>
      </c>
      <c r="U1418" s="842"/>
      <c r="V1418" s="842"/>
      <c r="W1418" s="753">
        <f t="shared" si="701"/>
        <v>0</v>
      </c>
      <c r="X1418" s="553">
        <f t="shared" si="702"/>
        <v>0</v>
      </c>
      <c r="Y1418" s="708"/>
      <c r="Z1418" s="436"/>
      <c r="AA1418" s="428"/>
      <c r="AB1418" s="2"/>
      <c r="AC1418" s="1"/>
      <c r="AD1418" s="2"/>
      <c r="AE1418" s="2"/>
      <c r="AF1418" s="2"/>
      <c r="AG1418" s="2"/>
      <c r="AH1418" s="2"/>
      <c r="AI1418" s="2"/>
      <c r="AJ1418" s="2"/>
      <c r="AK1418" s="122"/>
      <c r="AL1418" s="2"/>
      <c r="AM1418" s="2"/>
      <c r="AN1418" s="2"/>
      <c r="AO1418" s="2"/>
      <c r="AP1418" s="2"/>
      <c r="AQ1418" s="2"/>
      <c r="AR1418" s="2"/>
      <c r="AS1418" s="2"/>
      <c r="AT1418" s="2"/>
      <c r="AU1418" s="2"/>
      <c r="AV1418" s="2"/>
      <c r="AW1418" s="2"/>
      <c r="AX1418" s="2"/>
      <c r="AY1418" s="2"/>
      <c r="AZ1418" s="2"/>
      <c r="BA1418" s="2"/>
      <c r="BB1418" s="2"/>
      <c r="BC1418" s="2"/>
      <c r="BD1418" s="2"/>
      <c r="BE1418" s="2"/>
    </row>
    <row r="1419" spans="1:57" s="3" customFormat="1" ht="63.75" customHeight="1">
      <c r="A1419" s="926" t="s">
        <v>11</v>
      </c>
      <c r="B1419" s="477"/>
      <c r="C1419" s="930" t="s">
        <v>796</v>
      </c>
      <c r="D1419" s="967" t="s">
        <v>1268</v>
      </c>
      <c r="E1419" s="968" t="s">
        <v>881</v>
      </c>
      <c r="F1419" s="968" t="s">
        <v>4</v>
      </c>
      <c r="G1419" s="927"/>
      <c r="H1419" s="258"/>
      <c r="I1419" s="877"/>
      <c r="J1419" s="258"/>
      <c r="K1419" s="258"/>
      <c r="L1419" s="258"/>
      <c r="M1419" s="931"/>
      <c r="N1419" s="932"/>
      <c r="O1419" s="50">
        <f t="shared" si="699"/>
        <v>0</v>
      </c>
      <c r="P1419" s="94">
        <f t="shared" si="700"/>
        <v>0</v>
      </c>
      <c r="Q1419" s="945">
        <v>6.74</v>
      </c>
      <c r="R1419" s="946">
        <v>438.1</v>
      </c>
      <c r="S1419" s="947">
        <v>350.48</v>
      </c>
      <c r="T1419" s="928">
        <v>20</v>
      </c>
      <c r="U1419" s="842"/>
      <c r="V1419" s="842"/>
      <c r="W1419" s="753">
        <f t="shared" si="701"/>
        <v>0</v>
      </c>
      <c r="X1419" s="553">
        <f t="shared" si="702"/>
        <v>0</v>
      </c>
      <c r="Y1419" s="708"/>
      <c r="Z1419" s="436"/>
      <c r="AA1419" s="428"/>
      <c r="AB1419" s="2"/>
      <c r="AC1419" s="1"/>
      <c r="AD1419" s="2"/>
      <c r="AE1419" s="2"/>
      <c r="AF1419" s="2"/>
      <c r="AG1419" s="2"/>
      <c r="AH1419" s="2"/>
      <c r="AI1419" s="2"/>
      <c r="AJ1419" s="2"/>
      <c r="AK1419" s="122"/>
      <c r="AL1419" s="2"/>
      <c r="AM1419" s="2"/>
      <c r="AN1419" s="2"/>
      <c r="AO1419" s="2"/>
      <c r="AP1419" s="2"/>
      <c r="AQ1419" s="2"/>
      <c r="AR1419" s="2"/>
      <c r="AS1419" s="2"/>
      <c r="AT1419" s="2"/>
      <c r="AU1419" s="2"/>
      <c r="AV1419" s="2"/>
      <c r="AW1419" s="2"/>
      <c r="AX1419" s="2"/>
      <c r="AY1419" s="2"/>
      <c r="AZ1419" s="2"/>
      <c r="BA1419" s="2"/>
      <c r="BB1419" s="2"/>
      <c r="BC1419" s="2"/>
      <c r="BD1419" s="2"/>
      <c r="BE1419" s="2"/>
    </row>
    <row r="1420" spans="1:57" s="3" customFormat="1" ht="63.75" customHeight="1">
      <c r="A1420" s="929" t="s">
        <v>11</v>
      </c>
      <c r="B1420" s="477"/>
      <c r="C1420" s="930" t="s">
        <v>796</v>
      </c>
      <c r="D1420" s="967" t="s">
        <v>1268</v>
      </c>
      <c r="E1420" s="968" t="s">
        <v>881</v>
      </c>
      <c r="F1420" s="968" t="s">
        <v>47</v>
      </c>
      <c r="G1420" s="927"/>
      <c r="H1420" s="258"/>
      <c r="I1420" s="877"/>
      <c r="J1420" s="258"/>
      <c r="K1420" s="258"/>
      <c r="L1420" s="258"/>
      <c r="M1420" s="931"/>
      <c r="N1420" s="932"/>
      <c r="O1420" s="50">
        <f t="shared" si="699"/>
        <v>0</v>
      </c>
      <c r="P1420" s="94">
        <f t="shared" si="700"/>
        <v>0</v>
      </c>
      <c r="Q1420" s="945">
        <v>6.74</v>
      </c>
      <c r="R1420" s="946">
        <v>438.1</v>
      </c>
      <c r="S1420" s="947">
        <v>350.48</v>
      </c>
      <c r="T1420" s="928">
        <v>20</v>
      </c>
      <c r="U1420" s="842"/>
      <c r="V1420" s="842"/>
      <c r="W1420" s="753">
        <f t="shared" si="701"/>
        <v>0</v>
      </c>
      <c r="X1420" s="553">
        <f t="shared" si="702"/>
        <v>0</v>
      </c>
      <c r="Y1420" s="708"/>
      <c r="Z1420" s="436"/>
      <c r="AA1420" s="428"/>
      <c r="AB1420" s="2"/>
      <c r="AC1420" s="1"/>
      <c r="AD1420" s="2"/>
      <c r="AE1420" s="2"/>
      <c r="AF1420" s="2"/>
      <c r="AG1420" s="2"/>
      <c r="AH1420" s="2"/>
      <c r="AI1420" s="2"/>
      <c r="AJ1420" s="2"/>
      <c r="AK1420" s="122"/>
      <c r="AL1420" s="2"/>
      <c r="AM1420" s="2"/>
      <c r="AN1420" s="2"/>
      <c r="AO1420" s="2"/>
      <c r="AP1420" s="2"/>
      <c r="AQ1420" s="2"/>
      <c r="AR1420" s="2"/>
      <c r="AS1420" s="2"/>
      <c r="AT1420" s="2"/>
      <c r="AU1420" s="2"/>
      <c r="AV1420" s="2"/>
      <c r="AW1420" s="2"/>
      <c r="AX1420" s="2"/>
      <c r="AY1420" s="2"/>
      <c r="AZ1420" s="2"/>
      <c r="BA1420" s="2"/>
      <c r="BB1420" s="2"/>
      <c r="BC1420" s="2"/>
      <c r="BD1420" s="2"/>
      <c r="BE1420" s="2"/>
    </row>
    <row r="1421" spans="1:57" s="3" customFormat="1" ht="17.25" customHeight="1">
      <c r="A1421" s="508"/>
      <c r="B1421" s="268"/>
      <c r="C1421" s="935"/>
      <c r="D1421" s="268"/>
      <c r="E1421" s="269"/>
      <c r="F1421" s="270"/>
      <c r="G1421" s="271"/>
      <c r="H1421" s="271"/>
      <c r="I1421" s="271"/>
      <c r="J1421" s="271"/>
      <c r="K1421" s="271"/>
      <c r="L1421" s="271"/>
      <c r="M1421" s="933"/>
      <c r="N1421" s="936"/>
      <c r="O1421" s="934"/>
      <c r="P1421" s="933"/>
      <c r="Q1421" s="933"/>
      <c r="R1421" s="739"/>
      <c r="S1421" s="764"/>
      <c r="T1421" s="331"/>
      <c r="U1421" s="331"/>
      <c r="V1421" s="331"/>
      <c r="W1421" s="771" t="s">
        <v>22</v>
      </c>
      <c r="X1421" s="553">
        <v>0</v>
      </c>
      <c r="Y1421" s="423"/>
      <c r="Z1421" s="170"/>
      <c r="AA1421" s="88"/>
      <c r="AB1421" s="171"/>
      <c r="AC1421" s="88"/>
      <c r="AD1421" s="162"/>
      <c r="AE1421" s="162"/>
      <c r="AF1421" s="162"/>
      <c r="AG1421" s="162"/>
      <c r="AH1421" s="162"/>
      <c r="AI1421" s="162"/>
      <c r="AJ1421" s="162"/>
      <c r="AK1421" s="163"/>
      <c r="AL1421" s="162"/>
      <c r="AM1421" s="162"/>
      <c r="AN1421" s="162"/>
      <c r="AO1421" s="162"/>
      <c r="AP1421" s="162"/>
      <c r="AQ1421" s="162"/>
      <c r="AR1421" s="162"/>
      <c r="AS1421" s="162"/>
      <c r="AT1421" s="162"/>
      <c r="AU1421" s="162"/>
      <c r="AV1421" s="162"/>
      <c r="AW1421" s="162"/>
      <c r="AX1421" s="162"/>
      <c r="AY1421" s="162"/>
      <c r="AZ1421" s="162"/>
      <c r="BA1421" s="162"/>
      <c r="BB1421" s="162"/>
      <c r="BC1421" s="162"/>
      <c r="BD1421" s="162"/>
      <c r="BE1421" s="162"/>
    </row>
    <row r="1422" spans="1:57" s="3" customFormat="1" ht="25.5" customHeight="1">
      <c r="A1422" s="860"/>
      <c r="B1422" s="490"/>
      <c r="C1422" s="935"/>
      <c r="D1422" s="132"/>
      <c r="E1422" s="133"/>
      <c r="F1422" s="937"/>
      <c r="G1422" s="938" t="s">
        <v>1270</v>
      </c>
      <c r="H1422" s="938" t="s">
        <v>1271</v>
      </c>
      <c r="I1422" s="938"/>
      <c r="J1422" s="938"/>
      <c r="K1422" s="938"/>
      <c r="L1422" s="870"/>
      <c r="M1422" s="871"/>
      <c r="N1422" s="939"/>
      <c r="O1422" s="104"/>
      <c r="P1422" s="128">
        <f>IF(SUM(G1423:M1432)&gt;0,0.1,0)</f>
        <v>0</v>
      </c>
      <c r="Q1422" s="940"/>
      <c r="R1422" s="941"/>
      <c r="S1422" s="763"/>
      <c r="T1422" s="332"/>
      <c r="U1422" s="332"/>
      <c r="V1422" s="332"/>
      <c r="W1422" s="942"/>
      <c r="X1422" s="553">
        <v>0</v>
      </c>
      <c r="Y1422" s="423"/>
      <c r="Z1422" s="1"/>
      <c r="AA1422" s="1"/>
      <c r="AB1422" s="171"/>
      <c r="AC1422" s="1"/>
      <c r="AD1422" s="2"/>
      <c r="AE1422" s="2"/>
      <c r="AF1422" s="2"/>
      <c r="AG1422" s="2"/>
      <c r="AH1422" s="2"/>
      <c r="AI1422" s="2"/>
      <c r="AJ1422" s="2"/>
      <c r="AK1422" s="122"/>
      <c r="AL1422" s="2"/>
      <c r="AM1422" s="2"/>
      <c r="AN1422" s="2"/>
      <c r="AO1422" s="2"/>
      <c r="AP1422" s="2"/>
      <c r="AQ1422" s="2"/>
      <c r="AR1422" s="2"/>
      <c r="AS1422" s="2"/>
      <c r="AT1422" s="2"/>
      <c r="AU1422" s="2"/>
      <c r="AV1422" s="2"/>
      <c r="AW1422" s="2"/>
      <c r="AX1422" s="2"/>
      <c r="AY1422" s="2"/>
      <c r="AZ1422" s="2"/>
      <c r="BA1422" s="2"/>
      <c r="BB1422" s="2"/>
      <c r="BC1422" s="2"/>
      <c r="BD1422" s="2"/>
      <c r="BE1422" s="2"/>
    </row>
    <row r="1423" spans="1:57" s="3" customFormat="1" ht="12" customHeight="1">
      <c r="A1423" s="508"/>
      <c r="B1423" s="268"/>
      <c r="C1423" s="935"/>
      <c r="D1423" s="268"/>
      <c r="E1423" s="269"/>
      <c r="F1423" s="270"/>
      <c r="G1423" s="271"/>
      <c r="H1423" s="271"/>
      <c r="I1423" s="271"/>
      <c r="J1423" s="271"/>
      <c r="K1423" s="271"/>
      <c r="L1423" s="271"/>
      <c r="M1423" s="271"/>
      <c r="N1423" s="936"/>
      <c r="O1423" s="934"/>
      <c r="P1423" s="933"/>
      <c r="Q1423" s="933"/>
      <c r="R1423" s="739"/>
      <c r="S1423" s="764"/>
      <c r="T1423" s="331"/>
      <c r="U1423" s="331"/>
      <c r="V1423" s="331"/>
      <c r="W1423" s="771" t="s">
        <v>22</v>
      </c>
      <c r="X1423" s="553">
        <v>0</v>
      </c>
      <c r="Y1423" s="423"/>
      <c r="Z1423" s="170"/>
      <c r="AA1423" s="88"/>
      <c r="AB1423" s="171"/>
      <c r="AC1423" s="88"/>
      <c r="AD1423" s="162"/>
      <c r="AE1423" s="162"/>
      <c r="AF1423" s="162"/>
      <c r="AG1423" s="162"/>
      <c r="AH1423" s="162"/>
      <c r="AI1423" s="162"/>
      <c r="AJ1423" s="162"/>
      <c r="AK1423" s="163"/>
      <c r="AL1423" s="162"/>
      <c r="AM1423" s="162"/>
      <c r="AN1423" s="162"/>
      <c r="AO1423" s="162"/>
      <c r="AP1423" s="162"/>
      <c r="AQ1423" s="162"/>
      <c r="AR1423" s="162"/>
      <c r="AS1423" s="162"/>
      <c r="AT1423" s="162"/>
      <c r="AU1423" s="162"/>
      <c r="AV1423" s="162"/>
      <c r="AW1423" s="162"/>
      <c r="AX1423" s="162"/>
      <c r="AY1423" s="162"/>
      <c r="AZ1423" s="162"/>
      <c r="BA1423" s="162"/>
      <c r="BB1423" s="162"/>
      <c r="BC1423" s="162"/>
      <c r="BD1423" s="162"/>
      <c r="BE1423" s="162"/>
    </row>
    <row r="1424" spans="1:57" s="3" customFormat="1" ht="63.75" customHeight="1">
      <c r="A1424" s="845" t="s">
        <v>11</v>
      </c>
      <c r="B1424" s="477"/>
      <c r="C1424" s="930" t="s">
        <v>796</v>
      </c>
      <c r="D1424" s="967" t="s">
        <v>1272</v>
      </c>
      <c r="E1424" s="968" t="s">
        <v>1273</v>
      </c>
      <c r="F1424" s="968" t="s">
        <v>47</v>
      </c>
      <c r="G1424" s="877"/>
      <c r="H1424" s="258"/>
      <c r="I1424" s="258"/>
      <c r="J1424" s="258"/>
      <c r="K1424" s="258"/>
      <c r="L1424" s="258"/>
      <c r="M1424" s="258"/>
      <c r="N1424" s="932"/>
      <c r="O1424" s="50">
        <f t="shared" ref="O1424:O1431" si="704">SUBTOTAL(9,G1424:M1424)</f>
        <v>0</v>
      </c>
      <c r="P1424" s="94">
        <f t="shared" ref="P1424:P1431" si="705">O1424</f>
        <v>0</v>
      </c>
      <c r="Q1424" s="839"/>
      <c r="R1424" s="840">
        <v>365</v>
      </c>
      <c r="S1424" s="734">
        <f t="shared" ref="S1424:S1431" si="706">R1424</f>
        <v>365</v>
      </c>
      <c r="T1424" s="842" t="s">
        <v>796</v>
      </c>
      <c r="U1424" s="842"/>
      <c r="V1424" s="842"/>
      <c r="W1424" s="753">
        <f t="shared" ref="W1424:W1431" si="707">S1424*O1424</f>
        <v>0</v>
      </c>
      <c r="X1424" s="553">
        <f t="shared" ref="X1424:X1431" si="708">R1424*P1424</f>
        <v>0</v>
      </c>
      <c r="Y1424" s="708"/>
      <c r="Z1424" s="436"/>
      <c r="AA1424" s="428"/>
      <c r="AB1424" s="2"/>
      <c r="AC1424" s="1"/>
      <c r="AD1424" s="2"/>
      <c r="AE1424" s="2"/>
      <c r="AF1424" s="2"/>
      <c r="AG1424" s="2"/>
      <c r="AH1424" s="2"/>
      <c r="AI1424" s="2"/>
      <c r="AJ1424" s="2"/>
      <c r="AK1424" s="122"/>
      <c r="AL1424" s="2"/>
      <c r="AM1424" s="2"/>
      <c r="AN1424" s="2"/>
      <c r="AO1424" s="2"/>
      <c r="AP1424" s="2"/>
      <c r="AQ1424" s="2"/>
      <c r="AR1424" s="2"/>
      <c r="AS1424" s="2"/>
      <c r="AT1424" s="2"/>
      <c r="AU1424" s="2"/>
      <c r="AV1424" s="2"/>
      <c r="AW1424" s="2"/>
      <c r="AX1424" s="2"/>
      <c r="AY1424" s="2"/>
      <c r="AZ1424" s="2"/>
      <c r="BA1424" s="2"/>
      <c r="BB1424" s="2"/>
      <c r="BC1424" s="2"/>
      <c r="BD1424" s="2"/>
      <c r="BE1424" s="2"/>
    </row>
    <row r="1425" spans="1:57" s="3" customFormat="1" ht="63.75" customHeight="1">
      <c r="A1425" s="845" t="s">
        <v>11</v>
      </c>
      <c r="B1425" s="477"/>
      <c r="C1425" s="930" t="s">
        <v>796</v>
      </c>
      <c r="D1425" s="967" t="s">
        <v>1272</v>
      </c>
      <c r="E1425" s="968" t="s">
        <v>1273</v>
      </c>
      <c r="F1425" s="968" t="s">
        <v>5</v>
      </c>
      <c r="G1425" s="877"/>
      <c r="H1425" s="258"/>
      <c r="I1425" s="258"/>
      <c r="J1425" s="258"/>
      <c r="K1425" s="258"/>
      <c r="L1425" s="258"/>
      <c r="M1425" s="931"/>
      <c r="N1425" s="932"/>
      <c r="O1425" s="50">
        <f t="shared" si="704"/>
        <v>0</v>
      </c>
      <c r="P1425" s="94">
        <f t="shared" si="705"/>
        <v>0</v>
      </c>
      <c r="Q1425" s="839"/>
      <c r="R1425" s="840">
        <v>365</v>
      </c>
      <c r="S1425" s="734">
        <f t="shared" si="706"/>
        <v>365</v>
      </c>
      <c r="T1425" s="842" t="s">
        <v>796</v>
      </c>
      <c r="U1425" s="842"/>
      <c r="V1425" s="842"/>
      <c r="W1425" s="753">
        <f t="shared" si="707"/>
        <v>0</v>
      </c>
      <c r="X1425" s="553">
        <f t="shared" si="708"/>
        <v>0</v>
      </c>
      <c r="Y1425" s="708"/>
      <c r="Z1425" s="436"/>
      <c r="AA1425" s="428"/>
      <c r="AB1425" s="2"/>
      <c r="AC1425" s="1"/>
      <c r="AD1425" s="2"/>
      <c r="AE1425" s="2"/>
      <c r="AF1425" s="2"/>
      <c r="AG1425" s="2"/>
      <c r="AH1425" s="2"/>
      <c r="AI1425" s="2"/>
      <c r="AJ1425" s="2"/>
      <c r="AK1425" s="122"/>
      <c r="AL1425" s="2"/>
      <c r="AM1425" s="2"/>
      <c r="AN1425" s="2"/>
      <c r="AO1425" s="2"/>
      <c r="AP1425" s="2"/>
      <c r="AQ1425" s="2"/>
      <c r="AR1425" s="2"/>
      <c r="AS1425" s="2"/>
      <c r="AT1425" s="2"/>
      <c r="AU1425" s="2"/>
      <c r="AV1425" s="2"/>
      <c r="AW1425" s="2"/>
      <c r="AX1425" s="2"/>
      <c r="AY1425" s="2"/>
      <c r="AZ1425" s="2"/>
      <c r="BA1425" s="2"/>
      <c r="BB1425" s="2"/>
      <c r="BC1425" s="2"/>
      <c r="BD1425" s="2"/>
      <c r="BE1425" s="2"/>
    </row>
    <row r="1426" spans="1:57" s="3" customFormat="1" ht="63.75" customHeight="1">
      <c r="A1426" s="845" t="s">
        <v>11</v>
      </c>
      <c r="B1426" s="477"/>
      <c r="C1426" s="930" t="s">
        <v>796</v>
      </c>
      <c r="D1426" s="967" t="s">
        <v>1272</v>
      </c>
      <c r="E1426" s="968" t="s">
        <v>1273</v>
      </c>
      <c r="F1426" s="968" t="s">
        <v>8</v>
      </c>
      <c r="G1426" s="877"/>
      <c r="H1426" s="258"/>
      <c r="I1426" s="258"/>
      <c r="J1426" s="258"/>
      <c r="K1426" s="258"/>
      <c r="L1426" s="258"/>
      <c r="M1426" s="931"/>
      <c r="N1426" s="932"/>
      <c r="O1426" s="50">
        <f t="shared" si="704"/>
        <v>0</v>
      </c>
      <c r="P1426" s="94">
        <f t="shared" si="705"/>
        <v>0</v>
      </c>
      <c r="Q1426" s="839"/>
      <c r="R1426" s="840">
        <v>365</v>
      </c>
      <c r="S1426" s="734">
        <f t="shared" si="706"/>
        <v>365</v>
      </c>
      <c r="T1426" s="842" t="s">
        <v>796</v>
      </c>
      <c r="U1426" s="842"/>
      <c r="V1426" s="842"/>
      <c r="W1426" s="753">
        <f t="shared" si="707"/>
        <v>0</v>
      </c>
      <c r="X1426" s="553">
        <f t="shared" si="708"/>
        <v>0</v>
      </c>
      <c r="Y1426" s="708"/>
      <c r="Z1426" s="436"/>
      <c r="AA1426" s="428"/>
      <c r="AB1426" s="2"/>
      <c r="AC1426" s="1"/>
      <c r="AD1426" s="2"/>
      <c r="AE1426" s="2"/>
      <c r="AF1426" s="2"/>
      <c r="AG1426" s="2"/>
      <c r="AH1426" s="2"/>
      <c r="AI1426" s="2"/>
      <c r="AJ1426" s="2"/>
      <c r="AK1426" s="122"/>
      <c r="AL1426" s="2"/>
      <c r="AM1426" s="2"/>
      <c r="AN1426" s="2"/>
      <c r="AO1426" s="2"/>
      <c r="AP1426" s="2"/>
      <c r="AQ1426" s="2"/>
      <c r="AR1426" s="2"/>
      <c r="AS1426" s="2"/>
      <c r="AT1426" s="2"/>
      <c r="AU1426" s="2"/>
      <c r="AV1426" s="2"/>
      <c r="AW1426" s="2"/>
      <c r="AX1426" s="2"/>
      <c r="AY1426" s="2"/>
      <c r="AZ1426" s="2"/>
      <c r="BA1426" s="2"/>
      <c r="BB1426" s="2"/>
      <c r="BC1426" s="2"/>
      <c r="BD1426" s="2"/>
      <c r="BE1426" s="2"/>
    </row>
    <row r="1427" spans="1:57" s="3" customFormat="1" ht="63.75" customHeight="1">
      <c r="A1427" s="845" t="s">
        <v>11</v>
      </c>
      <c r="B1427" s="477"/>
      <c r="C1427" s="930" t="s">
        <v>796</v>
      </c>
      <c r="D1427" s="967" t="s">
        <v>1272</v>
      </c>
      <c r="E1427" s="968" t="s">
        <v>1273</v>
      </c>
      <c r="F1427" s="968" t="s">
        <v>6</v>
      </c>
      <c r="G1427" s="877"/>
      <c r="H1427" s="258"/>
      <c r="I1427" s="258"/>
      <c r="J1427" s="258"/>
      <c r="K1427" s="258"/>
      <c r="L1427" s="258"/>
      <c r="M1427" s="931"/>
      <c r="N1427" s="932"/>
      <c r="O1427" s="50">
        <f t="shared" si="704"/>
        <v>0</v>
      </c>
      <c r="P1427" s="94">
        <f t="shared" si="705"/>
        <v>0</v>
      </c>
      <c r="Q1427" s="839"/>
      <c r="R1427" s="840">
        <v>365</v>
      </c>
      <c r="S1427" s="734">
        <f t="shared" si="706"/>
        <v>365</v>
      </c>
      <c r="T1427" s="842" t="s">
        <v>796</v>
      </c>
      <c r="U1427" s="842"/>
      <c r="V1427" s="842"/>
      <c r="W1427" s="753">
        <f t="shared" si="707"/>
        <v>0</v>
      </c>
      <c r="X1427" s="553">
        <f t="shared" si="708"/>
        <v>0</v>
      </c>
      <c r="Y1427" s="708"/>
      <c r="Z1427" s="436"/>
      <c r="AA1427" s="428"/>
      <c r="AB1427" s="2"/>
      <c r="AC1427" s="1"/>
      <c r="AD1427" s="2"/>
      <c r="AE1427" s="2"/>
      <c r="AF1427" s="2"/>
      <c r="AG1427" s="2"/>
      <c r="AH1427" s="2"/>
      <c r="AI1427" s="2"/>
      <c r="AJ1427" s="2"/>
      <c r="AK1427" s="122"/>
      <c r="AL1427" s="2"/>
      <c r="AM1427" s="2"/>
      <c r="AN1427" s="2"/>
      <c r="AO1427" s="2"/>
      <c r="AP1427" s="2"/>
      <c r="AQ1427" s="2"/>
      <c r="AR1427" s="2"/>
      <c r="AS1427" s="2"/>
      <c r="AT1427" s="2"/>
      <c r="AU1427" s="2"/>
      <c r="AV1427" s="2"/>
      <c r="AW1427" s="2"/>
      <c r="AX1427" s="2"/>
      <c r="AY1427" s="2"/>
      <c r="AZ1427" s="2"/>
      <c r="BA1427" s="2"/>
      <c r="BB1427" s="2"/>
      <c r="BC1427" s="2"/>
      <c r="BD1427" s="2"/>
      <c r="BE1427" s="2"/>
    </row>
    <row r="1428" spans="1:57" s="3" customFormat="1" ht="63.75" customHeight="1">
      <c r="A1428" s="845" t="s">
        <v>11</v>
      </c>
      <c r="B1428" s="477"/>
      <c r="C1428" s="930" t="s">
        <v>796</v>
      </c>
      <c r="D1428" s="967" t="s">
        <v>1274</v>
      </c>
      <c r="E1428" s="968" t="s">
        <v>1275</v>
      </c>
      <c r="F1428" s="968" t="s">
        <v>3</v>
      </c>
      <c r="G1428" s="927"/>
      <c r="H1428" s="877"/>
      <c r="I1428" s="258"/>
      <c r="J1428" s="258"/>
      <c r="K1428" s="258"/>
      <c r="L1428" s="258"/>
      <c r="M1428" s="931"/>
      <c r="N1428" s="932"/>
      <c r="O1428" s="50">
        <f t="shared" si="704"/>
        <v>0</v>
      </c>
      <c r="P1428" s="94">
        <f t="shared" si="705"/>
        <v>0</v>
      </c>
      <c r="Q1428" s="839"/>
      <c r="R1428" s="840">
        <v>335</v>
      </c>
      <c r="S1428" s="734">
        <f t="shared" si="706"/>
        <v>335</v>
      </c>
      <c r="T1428" s="842" t="s">
        <v>796</v>
      </c>
      <c r="U1428" s="842"/>
      <c r="V1428" s="842"/>
      <c r="W1428" s="753">
        <f t="shared" si="707"/>
        <v>0</v>
      </c>
      <c r="X1428" s="553">
        <f t="shared" si="708"/>
        <v>0</v>
      </c>
      <c r="Y1428" s="708"/>
      <c r="Z1428" s="436"/>
      <c r="AA1428" s="428"/>
      <c r="AB1428" s="2"/>
      <c r="AC1428" s="1"/>
      <c r="AD1428" s="2"/>
      <c r="AE1428" s="2"/>
      <c r="AF1428" s="2"/>
      <c r="AG1428" s="2"/>
      <c r="AH1428" s="2"/>
      <c r="AI1428" s="2"/>
      <c r="AJ1428" s="2"/>
      <c r="AK1428" s="122"/>
      <c r="AL1428" s="2"/>
      <c r="AM1428" s="2"/>
      <c r="AN1428" s="2"/>
      <c r="AO1428" s="2"/>
      <c r="AP1428" s="2"/>
      <c r="AQ1428" s="2"/>
      <c r="AR1428" s="2"/>
      <c r="AS1428" s="2"/>
      <c r="AT1428" s="2"/>
      <c r="AU1428" s="2"/>
      <c r="AV1428" s="2"/>
      <c r="AW1428" s="2"/>
      <c r="AX1428" s="2"/>
      <c r="AY1428" s="2"/>
      <c r="AZ1428" s="2"/>
      <c r="BA1428" s="2"/>
      <c r="BB1428" s="2"/>
      <c r="BC1428" s="2"/>
      <c r="BD1428" s="2"/>
      <c r="BE1428" s="2"/>
    </row>
    <row r="1429" spans="1:57" s="3" customFormat="1" ht="63.75" customHeight="1">
      <c r="A1429" s="845" t="s">
        <v>11</v>
      </c>
      <c r="B1429" s="477"/>
      <c r="C1429" s="930" t="s">
        <v>796</v>
      </c>
      <c r="D1429" s="967" t="s">
        <v>1274</v>
      </c>
      <c r="E1429" s="968" t="s">
        <v>1275</v>
      </c>
      <c r="F1429" s="968" t="s">
        <v>10</v>
      </c>
      <c r="G1429" s="927"/>
      <c r="H1429" s="877"/>
      <c r="I1429" s="258"/>
      <c r="J1429" s="258"/>
      <c r="K1429" s="258"/>
      <c r="L1429" s="258"/>
      <c r="M1429" s="931"/>
      <c r="N1429" s="932"/>
      <c r="O1429" s="50">
        <f t="shared" si="704"/>
        <v>0</v>
      </c>
      <c r="P1429" s="94">
        <f t="shared" si="705"/>
        <v>0</v>
      </c>
      <c r="Q1429" s="839"/>
      <c r="R1429" s="840">
        <v>335</v>
      </c>
      <c r="S1429" s="734">
        <f t="shared" si="706"/>
        <v>335</v>
      </c>
      <c r="T1429" s="842" t="s">
        <v>796</v>
      </c>
      <c r="U1429" s="842"/>
      <c r="V1429" s="842"/>
      <c r="W1429" s="753">
        <f t="shared" si="707"/>
        <v>0</v>
      </c>
      <c r="X1429" s="553">
        <f t="shared" si="708"/>
        <v>0</v>
      </c>
      <c r="Y1429" s="708"/>
      <c r="Z1429" s="436"/>
      <c r="AA1429" s="428"/>
      <c r="AB1429" s="2"/>
      <c r="AC1429" s="1"/>
      <c r="AD1429" s="2"/>
      <c r="AE1429" s="2"/>
      <c r="AF1429" s="2"/>
      <c r="AG1429" s="2"/>
      <c r="AH1429" s="2"/>
      <c r="AI1429" s="2"/>
      <c r="AJ1429" s="2"/>
      <c r="AK1429" s="122"/>
      <c r="AL1429" s="2"/>
      <c r="AM1429" s="2"/>
      <c r="AN1429" s="2"/>
      <c r="AO1429" s="2"/>
      <c r="AP1429" s="2"/>
      <c r="AQ1429" s="2"/>
      <c r="AR1429" s="2"/>
      <c r="AS1429" s="2"/>
      <c r="AT1429" s="2"/>
      <c r="AU1429" s="2"/>
      <c r="AV1429" s="2"/>
      <c r="AW1429" s="2"/>
      <c r="AX1429" s="2"/>
      <c r="AY1429" s="2"/>
      <c r="AZ1429" s="2"/>
      <c r="BA1429" s="2"/>
      <c r="BB1429" s="2"/>
      <c r="BC1429" s="2"/>
      <c r="BD1429" s="2"/>
      <c r="BE1429" s="2"/>
    </row>
    <row r="1430" spans="1:57" s="3" customFormat="1" ht="63.75" customHeight="1">
      <c r="A1430" s="845" t="s">
        <v>11</v>
      </c>
      <c r="B1430" s="477"/>
      <c r="C1430" s="930" t="s">
        <v>796</v>
      </c>
      <c r="D1430" s="967" t="s">
        <v>1274</v>
      </c>
      <c r="E1430" s="968" t="s">
        <v>1275</v>
      </c>
      <c r="F1430" s="968" t="s">
        <v>5</v>
      </c>
      <c r="G1430" s="927"/>
      <c r="H1430" s="877"/>
      <c r="I1430" s="258"/>
      <c r="J1430" s="258"/>
      <c r="K1430" s="258"/>
      <c r="L1430" s="258"/>
      <c r="M1430" s="931"/>
      <c r="N1430" s="932"/>
      <c r="O1430" s="50">
        <f t="shared" si="704"/>
        <v>0</v>
      </c>
      <c r="P1430" s="94">
        <f t="shared" si="705"/>
        <v>0</v>
      </c>
      <c r="Q1430" s="839"/>
      <c r="R1430" s="840">
        <v>335</v>
      </c>
      <c r="S1430" s="734">
        <f t="shared" si="706"/>
        <v>335</v>
      </c>
      <c r="T1430" s="842" t="s">
        <v>796</v>
      </c>
      <c r="U1430" s="842"/>
      <c r="V1430" s="842"/>
      <c r="W1430" s="753">
        <f t="shared" si="707"/>
        <v>0</v>
      </c>
      <c r="X1430" s="553">
        <f t="shared" si="708"/>
        <v>0</v>
      </c>
      <c r="Y1430" s="708"/>
      <c r="Z1430" s="436"/>
      <c r="AA1430" s="428"/>
      <c r="AB1430" s="2"/>
      <c r="AC1430" s="1"/>
      <c r="AD1430" s="2"/>
      <c r="AE1430" s="2"/>
      <c r="AF1430" s="2"/>
      <c r="AG1430" s="2"/>
      <c r="AH1430" s="2"/>
      <c r="AI1430" s="2"/>
      <c r="AJ1430" s="2"/>
      <c r="AK1430" s="122"/>
      <c r="AL1430" s="2"/>
      <c r="AM1430" s="2"/>
      <c r="AN1430" s="2"/>
      <c r="AO1430" s="2"/>
      <c r="AP1430" s="2"/>
      <c r="AQ1430" s="2"/>
      <c r="AR1430" s="2"/>
      <c r="AS1430" s="2"/>
      <c r="AT1430" s="2"/>
      <c r="AU1430" s="2"/>
      <c r="AV1430" s="2"/>
      <c r="AW1430" s="2"/>
      <c r="AX1430" s="2"/>
      <c r="AY1430" s="2"/>
      <c r="AZ1430" s="2"/>
      <c r="BA1430" s="2"/>
      <c r="BB1430" s="2"/>
      <c r="BC1430" s="2"/>
      <c r="BD1430" s="2"/>
      <c r="BE1430" s="2"/>
    </row>
    <row r="1431" spans="1:57" s="3" customFormat="1" ht="63.75" customHeight="1">
      <c r="A1431" s="845" t="s">
        <v>11</v>
      </c>
      <c r="B1431" s="477"/>
      <c r="C1431" s="930" t="s">
        <v>796</v>
      </c>
      <c r="D1431" s="967" t="s">
        <v>1274</v>
      </c>
      <c r="E1431" s="968" t="s">
        <v>1275</v>
      </c>
      <c r="F1431" s="968" t="s">
        <v>8</v>
      </c>
      <c r="G1431" s="927"/>
      <c r="H1431" s="877"/>
      <c r="I1431" s="258"/>
      <c r="J1431" s="258"/>
      <c r="K1431" s="258"/>
      <c r="L1431" s="258"/>
      <c r="M1431" s="872"/>
      <c r="N1431" s="932"/>
      <c r="O1431" s="50">
        <f t="shared" si="704"/>
        <v>0</v>
      </c>
      <c r="P1431" s="94">
        <f t="shared" si="705"/>
        <v>0</v>
      </c>
      <c r="Q1431" s="839"/>
      <c r="R1431" s="840">
        <v>335</v>
      </c>
      <c r="S1431" s="734">
        <f t="shared" si="706"/>
        <v>335</v>
      </c>
      <c r="T1431" s="842" t="s">
        <v>796</v>
      </c>
      <c r="U1431" s="842"/>
      <c r="V1431" s="842"/>
      <c r="W1431" s="753">
        <f t="shared" si="707"/>
        <v>0</v>
      </c>
      <c r="X1431" s="553">
        <f t="shared" si="708"/>
        <v>0</v>
      </c>
      <c r="Y1431" s="708"/>
      <c r="Z1431" s="436"/>
      <c r="AA1431" s="428"/>
      <c r="AB1431" s="2"/>
      <c r="AC1431" s="1"/>
      <c r="AD1431" s="2"/>
      <c r="AE1431" s="2"/>
      <c r="AF1431" s="2"/>
      <c r="AG1431" s="2"/>
      <c r="AH1431" s="2"/>
      <c r="AI1431" s="2"/>
      <c r="AJ1431" s="2"/>
      <c r="AK1431" s="122"/>
      <c r="AL1431" s="2"/>
      <c r="AM1431" s="2"/>
      <c r="AN1431" s="2"/>
      <c r="AO1431" s="2"/>
      <c r="AP1431" s="2"/>
      <c r="AQ1431" s="2"/>
      <c r="AR1431" s="2"/>
      <c r="AS1431" s="2"/>
      <c r="AT1431" s="2"/>
      <c r="AU1431" s="2"/>
      <c r="AV1431" s="2"/>
      <c r="AW1431" s="2"/>
      <c r="AX1431" s="2"/>
      <c r="AY1431" s="2"/>
      <c r="AZ1431" s="2"/>
      <c r="BA1431" s="2"/>
      <c r="BB1431" s="2"/>
      <c r="BC1431" s="2"/>
      <c r="BD1431" s="2"/>
      <c r="BE1431" s="2"/>
    </row>
    <row r="1432" spans="1:57" s="3" customFormat="1" ht="13.5" customHeight="1">
      <c r="A1432" s="508"/>
      <c r="B1432" s="268"/>
      <c r="C1432" s="935"/>
      <c r="D1432" s="268"/>
      <c r="E1432" s="269"/>
      <c r="F1432" s="270"/>
      <c r="G1432" s="271"/>
      <c r="H1432" s="271"/>
      <c r="I1432" s="271"/>
      <c r="J1432" s="271"/>
      <c r="K1432" s="271"/>
      <c r="L1432" s="271"/>
      <c r="M1432" s="933"/>
      <c r="N1432" s="936"/>
      <c r="O1432" s="934"/>
      <c r="P1432" s="933"/>
      <c r="Q1432" s="933"/>
      <c r="R1432" s="739"/>
      <c r="S1432" s="764"/>
      <c r="T1432" s="331"/>
      <c r="U1432" s="331"/>
      <c r="V1432" s="331"/>
      <c r="W1432" s="771" t="s">
        <v>22</v>
      </c>
      <c r="X1432" s="553">
        <v>0</v>
      </c>
      <c r="Y1432" s="423"/>
      <c r="Z1432" s="170"/>
      <c r="AA1432" s="88"/>
      <c r="AB1432" s="171"/>
      <c r="AC1432" s="88"/>
      <c r="AD1432" s="162"/>
      <c r="AE1432" s="162"/>
      <c r="AF1432" s="162"/>
      <c r="AG1432" s="162"/>
      <c r="AH1432" s="162"/>
      <c r="AI1432" s="162"/>
      <c r="AJ1432" s="162"/>
      <c r="AK1432" s="163"/>
      <c r="AL1432" s="162"/>
      <c r="AM1432" s="162"/>
      <c r="AN1432" s="162"/>
      <c r="AO1432" s="162"/>
      <c r="AP1432" s="162"/>
      <c r="AQ1432" s="162"/>
      <c r="AR1432" s="162"/>
      <c r="AS1432" s="162"/>
      <c r="AT1432" s="162"/>
      <c r="AU1432" s="162"/>
      <c r="AV1432" s="162"/>
      <c r="AW1432" s="162"/>
      <c r="AX1432" s="162"/>
      <c r="AY1432" s="162"/>
      <c r="AZ1432" s="162"/>
      <c r="BA1432" s="162"/>
      <c r="BB1432" s="162"/>
      <c r="BC1432" s="162"/>
      <c r="BD1432" s="162"/>
      <c r="BE1432" s="162"/>
    </row>
    <row r="1433" spans="1:57" s="3" customFormat="1" ht="32.25" customHeight="1">
      <c r="A1433" s="860"/>
      <c r="B1433" s="490"/>
      <c r="C1433" s="935"/>
      <c r="D1433" s="132"/>
      <c r="E1433" s="133"/>
      <c r="F1433" s="937"/>
      <c r="G1433" s="938" t="s">
        <v>1276</v>
      </c>
      <c r="H1433" s="938" t="s">
        <v>1277</v>
      </c>
      <c r="I1433" s="938" t="s">
        <v>13</v>
      </c>
      <c r="J1433" s="938" t="s">
        <v>14</v>
      </c>
      <c r="K1433" s="938"/>
      <c r="L1433" s="870"/>
      <c r="M1433" s="871"/>
      <c r="N1433" s="939"/>
      <c r="O1433" s="104"/>
      <c r="P1433" s="128">
        <f>IF(SUM(G1434:M1440)&gt;0,0.1,0)</f>
        <v>0</v>
      </c>
      <c r="Q1433" s="940"/>
      <c r="R1433" s="941"/>
      <c r="S1433" s="763"/>
      <c r="T1433" s="332"/>
      <c r="U1433" s="332"/>
      <c r="V1433" s="332"/>
      <c r="W1433" s="942"/>
      <c r="X1433" s="553">
        <v>0</v>
      </c>
      <c r="Y1433" s="423"/>
      <c r="Z1433" s="1"/>
      <c r="AA1433" s="1"/>
      <c r="AB1433" s="171"/>
      <c r="AC1433" s="1"/>
      <c r="AD1433" s="2"/>
      <c r="AE1433" s="2"/>
      <c r="AF1433" s="2"/>
      <c r="AG1433" s="2"/>
      <c r="AH1433" s="2"/>
      <c r="AI1433" s="2"/>
      <c r="AJ1433" s="2"/>
      <c r="AK1433" s="122"/>
      <c r="AL1433" s="2"/>
      <c r="AM1433" s="2"/>
      <c r="AN1433" s="2"/>
      <c r="AO1433" s="2"/>
      <c r="AP1433" s="2"/>
      <c r="AQ1433" s="2"/>
      <c r="AR1433" s="2"/>
      <c r="AS1433" s="2"/>
      <c r="AT1433" s="2"/>
      <c r="AU1433" s="2"/>
      <c r="AV1433" s="2"/>
      <c r="AW1433" s="2"/>
      <c r="AX1433" s="2"/>
      <c r="AY1433" s="2"/>
      <c r="AZ1433" s="2"/>
      <c r="BA1433" s="2"/>
      <c r="BB1433" s="2"/>
      <c r="BC1433" s="2"/>
      <c r="BD1433" s="2"/>
      <c r="BE1433" s="2"/>
    </row>
    <row r="1434" spans="1:57" s="3" customFormat="1" ht="11.25" customHeight="1">
      <c r="A1434" s="508"/>
      <c r="B1434" s="268"/>
      <c r="C1434" s="935"/>
      <c r="D1434" s="268"/>
      <c r="E1434" s="269"/>
      <c r="F1434" s="270"/>
      <c r="G1434" s="271"/>
      <c r="H1434" s="271"/>
      <c r="I1434" s="271"/>
      <c r="J1434" s="271"/>
      <c r="K1434" s="271"/>
      <c r="L1434" s="271"/>
      <c r="M1434" s="933"/>
      <c r="N1434" s="936"/>
      <c r="O1434" s="934"/>
      <c r="P1434" s="933"/>
      <c r="Q1434" s="933"/>
      <c r="R1434" s="739"/>
      <c r="S1434" s="764"/>
      <c r="T1434" s="331"/>
      <c r="U1434" s="331"/>
      <c r="V1434" s="331"/>
      <c r="W1434" s="771" t="s">
        <v>22</v>
      </c>
      <c r="X1434" s="553">
        <v>0</v>
      </c>
      <c r="Y1434" s="423"/>
      <c r="Z1434" s="170"/>
      <c r="AA1434" s="88"/>
      <c r="AB1434" s="171"/>
      <c r="AC1434" s="88"/>
      <c r="AD1434" s="162"/>
      <c r="AE1434" s="162"/>
      <c r="AF1434" s="162"/>
      <c r="AG1434" s="162"/>
      <c r="AH1434" s="162"/>
      <c r="AI1434" s="162"/>
      <c r="AJ1434" s="162"/>
      <c r="AK1434" s="163"/>
      <c r="AL1434" s="162"/>
      <c r="AM1434" s="162"/>
      <c r="AN1434" s="162"/>
      <c r="AO1434" s="162"/>
      <c r="AP1434" s="162"/>
      <c r="AQ1434" s="162"/>
      <c r="AR1434" s="162"/>
      <c r="AS1434" s="162"/>
      <c r="AT1434" s="162"/>
      <c r="AU1434" s="162"/>
      <c r="AV1434" s="162"/>
      <c r="AW1434" s="162"/>
      <c r="AX1434" s="162"/>
      <c r="AY1434" s="162"/>
      <c r="AZ1434" s="162"/>
      <c r="BA1434" s="162"/>
      <c r="BB1434" s="162"/>
      <c r="BC1434" s="162"/>
      <c r="BD1434" s="162"/>
      <c r="BE1434" s="162"/>
    </row>
    <row r="1435" spans="1:57" s="3" customFormat="1" ht="63.75" customHeight="1">
      <c r="A1435" s="845" t="s">
        <v>11</v>
      </c>
      <c r="B1435" s="477"/>
      <c r="C1435" s="930" t="s">
        <v>796</v>
      </c>
      <c r="D1435" s="967" t="s">
        <v>1278</v>
      </c>
      <c r="E1435" s="968" t="s">
        <v>1279</v>
      </c>
      <c r="F1435" s="968" t="s">
        <v>798</v>
      </c>
      <c r="G1435" s="927"/>
      <c r="H1435" s="258"/>
      <c r="I1435" s="258"/>
      <c r="J1435" s="877"/>
      <c r="K1435" s="258"/>
      <c r="L1435" s="258"/>
      <c r="M1435" s="931"/>
      <c r="N1435" s="932"/>
      <c r="O1435" s="50">
        <f t="shared" ref="O1435:O1439" si="709">SUBTOTAL(9,G1435:M1435)</f>
        <v>0</v>
      </c>
      <c r="P1435" s="94">
        <f t="shared" ref="P1435:P1439" si="710">O1435</f>
        <v>0</v>
      </c>
      <c r="Q1435" s="839"/>
      <c r="R1435" s="840">
        <v>435</v>
      </c>
      <c r="S1435" s="734">
        <f t="shared" ref="S1435:S1439" si="711">R1435</f>
        <v>435</v>
      </c>
      <c r="T1435" s="842" t="s">
        <v>796</v>
      </c>
      <c r="U1435" s="842"/>
      <c r="V1435" s="842"/>
      <c r="W1435" s="753">
        <f t="shared" ref="W1435:W1439" si="712">S1435*O1435</f>
        <v>0</v>
      </c>
      <c r="X1435" s="553">
        <f t="shared" ref="X1435:X1439" si="713">R1435*P1435</f>
        <v>0</v>
      </c>
      <c r="Y1435" s="708"/>
      <c r="Z1435" s="436"/>
      <c r="AA1435" s="428"/>
      <c r="AB1435" s="2"/>
      <c r="AC1435" s="1"/>
      <c r="AD1435" s="2"/>
      <c r="AE1435" s="2"/>
      <c r="AF1435" s="2"/>
      <c r="AG1435" s="2"/>
      <c r="AH1435" s="2"/>
      <c r="AI1435" s="2"/>
      <c r="AJ1435" s="2"/>
      <c r="AK1435" s="122"/>
      <c r="AL1435" s="2"/>
      <c r="AM1435" s="2"/>
      <c r="AN1435" s="2"/>
      <c r="AO1435" s="2"/>
      <c r="AP1435" s="2"/>
      <c r="AQ1435" s="2"/>
      <c r="AR1435" s="2"/>
      <c r="AS1435" s="2"/>
      <c r="AT1435" s="2"/>
      <c r="AU1435" s="2"/>
      <c r="AV1435" s="2"/>
      <c r="AW1435" s="2"/>
      <c r="AX1435" s="2"/>
      <c r="AY1435" s="2"/>
      <c r="AZ1435" s="2"/>
      <c r="BA1435" s="2"/>
      <c r="BB1435" s="2"/>
      <c r="BC1435" s="2"/>
      <c r="BD1435" s="2"/>
      <c r="BE1435" s="2"/>
    </row>
    <row r="1436" spans="1:57" s="3" customFormat="1" ht="63.75" customHeight="1">
      <c r="A1436" s="845" t="s">
        <v>11</v>
      </c>
      <c r="B1436" s="477"/>
      <c r="C1436" s="930" t="s">
        <v>796</v>
      </c>
      <c r="D1436" s="967" t="s">
        <v>1278</v>
      </c>
      <c r="E1436" s="968" t="s">
        <v>1279</v>
      </c>
      <c r="F1436" s="968" t="s">
        <v>6</v>
      </c>
      <c r="G1436" s="927"/>
      <c r="H1436" s="258"/>
      <c r="I1436" s="258"/>
      <c r="J1436" s="877"/>
      <c r="K1436" s="258"/>
      <c r="L1436" s="258"/>
      <c r="M1436" s="931"/>
      <c r="N1436" s="932"/>
      <c r="O1436" s="50">
        <f t="shared" si="709"/>
        <v>0</v>
      </c>
      <c r="P1436" s="94">
        <f t="shared" si="710"/>
        <v>0</v>
      </c>
      <c r="Q1436" s="839"/>
      <c r="R1436" s="840">
        <v>435</v>
      </c>
      <c r="S1436" s="734">
        <f t="shared" si="711"/>
        <v>435</v>
      </c>
      <c r="T1436" s="842" t="s">
        <v>796</v>
      </c>
      <c r="U1436" s="842"/>
      <c r="V1436" s="842"/>
      <c r="W1436" s="753">
        <f t="shared" si="712"/>
        <v>0</v>
      </c>
      <c r="X1436" s="553">
        <f t="shared" si="713"/>
        <v>0</v>
      </c>
      <c r="Y1436" s="708"/>
      <c r="Z1436" s="436"/>
      <c r="AA1436" s="428"/>
      <c r="AB1436" s="2"/>
      <c r="AC1436" s="1"/>
      <c r="AD1436" s="2"/>
      <c r="AE1436" s="2"/>
      <c r="AF1436" s="2"/>
      <c r="AG1436" s="2"/>
      <c r="AH1436" s="2"/>
      <c r="AI1436" s="2"/>
      <c r="AJ1436" s="2"/>
      <c r="AK1436" s="122"/>
      <c r="AL1436" s="2"/>
      <c r="AM1436" s="2"/>
      <c r="AN1436" s="2"/>
      <c r="AO1436" s="2"/>
      <c r="AP1436" s="2"/>
      <c r="AQ1436" s="2"/>
      <c r="AR1436" s="2"/>
      <c r="AS1436" s="2"/>
      <c r="AT1436" s="2"/>
      <c r="AU1436" s="2"/>
      <c r="AV1436" s="2"/>
      <c r="AW1436" s="2"/>
      <c r="AX1436" s="2"/>
      <c r="AY1436" s="2"/>
      <c r="AZ1436" s="2"/>
      <c r="BA1436" s="2"/>
      <c r="BB1436" s="2"/>
      <c r="BC1436" s="2"/>
      <c r="BD1436" s="2"/>
      <c r="BE1436" s="2"/>
    </row>
    <row r="1437" spans="1:57" s="3" customFormat="1" ht="63.75" customHeight="1">
      <c r="A1437" s="845"/>
      <c r="B1437" s="477"/>
      <c r="C1437" s="930" t="s">
        <v>796</v>
      </c>
      <c r="D1437" s="967" t="s">
        <v>1278</v>
      </c>
      <c r="E1437" s="968" t="s">
        <v>1279</v>
      </c>
      <c r="F1437" s="968" t="s">
        <v>47</v>
      </c>
      <c r="G1437" s="877"/>
      <c r="H1437" s="258"/>
      <c r="I1437" s="258"/>
      <c r="J1437" s="258"/>
      <c r="K1437" s="258"/>
      <c r="L1437" s="258"/>
      <c r="M1437" s="931"/>
      <c r="N1437" s="932"/>
      <c r="O1437" s="50">
        <f t="shared" si="709"/>
        <v>0</v>
      </c>
      <c r="P1437" s="94">
        <f t="shared" si="710"/>
        <v>0</v>
      </c>
      <c r="Q1437" s="839"/>
      <c r="R1437" s="840">
        <v>435</v>
      </c>
      <c r="S1437" s="734">
        <f t="shared" si="711"/>
        <v>435</v>
      </c>
      <c r="T1437" s="842" t="s">
        <v>796</v>
      </c>
      <c r="U1437" s="842"/>
      <c r="V1437" s="842"/>
      <c r="W1437" s="753">
        <f t="shared" si="712"/>
        <v>0</v>
      </c>
      <c r="X1437" s="553">
        <f t="shared" si="713"/>
        <v>0</v>
      </c>
      <c r="Y1437" s="708"/>
      <c r="Z1437" s="436"/>
      <c r="AA1437" s="428"/>
      <c r="AB1437" s="2"/>
      <c r="AC1437" s="1"/>
      <c r="AD1437" s="2"/>
      <c r="AE1437" s="2"/>
      <c r="AF1437" s="2"/>
      <c r="AG1437" s="2"/>
      <c r="AH1437" s="2"/>
      <c r="AI1437" s="2"/>
      <c r="AJ1437" s="2"/>
      <c r="AK1437" s="122"/>
      <c r="AL1437" s="2"/>
      <c r="AM1437" s="2"/>
      <c r="AN1437" s="2"/>
      <c r="AO1437" s="2"/>
      <c r="AP1437" s="2"/>
      <c r="AQ1437" s="2"/>
      <c r="AR1437" s="2"/>
      <c r="AS1437" s="2"/>
      <c r="AT1437" s="2"/>
      <c r="AU1437" s="2"/>
      <c r="AV1437" s="2"/>
      <c r="AW1437" s="2"/>
      <c r="AX1437" s="2"/>
      <c r="AY1437" s="2"/>
      <c r="AZ1437" s="2"/>
      <c r="BA1437" s="2"/>
      <c r="BB1437" s="2"/>
      <c r="BC1437" s="2"/>
      <c r="BD1437" s="2"/>
      <c r="BE1437" s="2"/>
    </row>
    <row r="1438" spans="1:57" s="3" customFormat="1" ht="63.75" customHeight="1">
      <c r="A1438" s="845" t="s">
        <v>11</v>
      </c>
      <c r="B1438" s="477"/>
      <c r="C1438" s="930" t="s">
        <v>796</v>
      </c>
      <c r="D1438" s="967" t="s">
        <v>1278</v>
      </c>
      <c r="E1438" s="968" t="s">
        <v>1279</v>
      </c>
      <c r="F1438" s="968" t="s">
        <v>5</v>
      </c>
      <c r="G1438" s="927"/>
      <c r="H1438" s="258"/>
      <c r="I1438" s="258"/>
      <c r="J1438" s="877"/>
      <c r="K1438" s="258"/>
      <c r="L1438" s="258"/>
      <c r="M1438" s="931"/>
      <c r="N1438" s="932"/>
      <c r="O1438" s="50">
        <f t="shared" si="709"/>
        <v>0</v>
      </c>
      <c r="P1438" s="94">
        <f t="shared" si="710"/>
        <v>0</v>
      </c>
      <c r="Q1438" s="839"/>
      <c r="R1438" s="840">
        <v>435</v>
      </c>
      <c r="S1438" s="734">
        <f t="shared" si="711"/>
        <v>435</v>
      </c>
      <c r="T1438" s="842" t="s">
        <v>796</v>
      </c>
      <c r="U1438" s="842"/>
      <c r="V1438" s="842"/>
      <c r="W1438" s="753">
        <f t="shared" si="712"/>
        <v>0</v>
      </c>
      <c r="X1438" s="553">
        <f t="shared" si="713"/>
        <v>0</v>
      </c>
      <c r="Y1438" s="708"/>
      <c r="Z1438" s="436"/>
      <c r="AA1438" s="428"/>
      <c r="AB1438" s="2"/>
      <c r="AC1438" s="1"/>
      <c r="AD1438" s="2"/>
      <c r="AE1438" s="2"/>
      <c r="AF1438" s="2"/>
      <c r="AG1438" s="2"/>
      <c r="AH1438" s="2"/>
      <c r="AI1438" s="2"/>
      <c r="AJ1438" s="2"/>
      <c r="AK1438" s="122"/>
      <c r="AL1438" s="2"/>
      <c r="AM1438" s="2"/>
      <c r="AN1438" s="2"/>
      <c r="AO1438" s="2"/>
      <c r="AP1438" s="2"/>
      <c r="AQ1438" s="2"/>
      <c r="AR1438" s="2"/>
      <c r="AS1438" s="2"/>
      <c r="AT1438" s="2"/>
      <c r="AU1438" s="2"/>
      <c r="AV1438" s="2"/>
      <c r="AW1438" s="2"/>
      <c r="AX1438" s="2"/>
      <c r="AY1438" s="2"/>
      <c r="AZ1438" s="2"/>
      <c r="BA1438" s="2"/>
      <c r="BB1438" s="2"/>
      <c r="BC1438" s="2"/>
      <c r="BD1438" s="2"/>
      <c r="BE1438" s="2"/>
    </row>
    <row r="1439" spans="1:57" s="3" customFormat="1" ht="63.75" customHeight="1">
      <c r="A1439" s="845" t="s">
        <v>11</v>
      </c>
      <c r="B1439" s="477"/>
      <c r="C1439" s="930" t="s">
        <v>796</v>
      </c>
      <c r="D1439" s="967" t="s">
        <v>1278</v>
      </c>
      <c r="E1439" s="968" t="s">
        <v>1279</v>
      </c>
      <c r="F1439" s="968" t="s">
        <v>1280</v>
      </c>
      <c r="G1439" s="927"/>
      <c r="H1439" s="258"/>
      <c r="I1439" s="258"/>
      <c r="J1439" s="877"/>
      <c r="K1439" s="258"/>
      <c r="L1439" s="258"/>
      <c r="M1439" s="931"/>
      <c r="N1439" s="932"/>
      <c r="O1439" s="50">
        <f t="shared" si="709"/>
        <v>0</v>
      </c>
      <c r="P1439" s="94">
        <f t="shared" si="710"/>
        <v>0</v>
      </c>
      <c r="Q1439" s="839"/>
      <c r="R1439" s="840">
        <v>435</v>
      </c>
      <c r="S1439" s="734">
        <f t="shared" si="711"/>
        <v>435</v>
      </c>
      <c r="T1439" s="842" t="s">
        <v>796</v>
      </c>
      <c r="U1439" s="842"/>
      <c r="V1439" s="842"/>
      <c r="W1439" s="753">
        <f t="shared" si="712"/>
        <v>0</v>
      </c>
      <c r="X1439" s="553">
        <f t="shared" si="713"/>
        <v>0</v>
      </c>
      <c r="Y1439" s="708"/>
      <c r="Z1439" s="436"/>
      <c r="AA1439" s="428"/>
      <c r="AB1439" s="2"/>
      <c r="AC1439" s="1"/>
      <c r="AD1439" s="2"/>
      <c r="AE1439" s="2"/>
      <c r="AF1439" s="2"/>
      <c r="AG1439" s="2"/>
      <c r="AH1439" s="2"/>
      <c r="AI1439" s="2"/>
      <c r="AJ1439" s="2"/>
      <c r="AK1439" s="122"/>
      <c r="AL1439" s="2"/>
      <c r="AM1439" s="2"/>
      <c r="AN1439" s="2"/>
      <c r="AO1439" s="2"/>
      <c r="AP1439" s="2"/>
      <c r="AQ1439" s="2"/>
      <c r="AR1439" s="2"/>
      <c r="AS1439" s="2"/>
      <c r="AT1439" s="2"/>
      <c r="AU1439" s="2"/>
      <c r="AV1439" s="2"/>
      <c r="AW1439" s="2"/>
      <c r="AX1439" s="2"/>
      <c r="AY1439" s="2"/>
      <c r="AZ1439" s="2"/>
      <c r="BA1439" s="2"/>
      <c r="BB1439" s="2"/>
      <c r="BC1439" s="2"/>
      <c r="BD1439" s="2"/>
      <c r="BE1439" s="2"/>
    </row>
    <row r="1440" spans="1:57" s="3" customFormat="1" ht="12.75" customHeight="1">
      <c r="A1440" s="508"/>
      <c r="B1440" s="268"/>
      <c r="C1440" s="935"/>
      <c r="D1440" s="268"/>
      <c r="E1440" s="269"/>
      <c r="F1440" s="270"/>
      <c r="G1440" s="271"/>
      <c r="H1440" s="271"/>
      <c r="I1440" s="271"/>
      <c r="J1440" s="271"/>
      <c r="K1440" s="271"/>
      <c r="L1440" s="271"/>
      <c r="M1440" s="933"/>
      <c r="N1440" s="936"/>
      <c r="O1440" s="934"/>
      <c r="P1440" s="933"/>
      <c r="Q1440" s="933"/>
      <c r="R1440" s="739"/>
      <c r="S1440" s="764"/>
      <c r="T1440" s="331"/>
      <c r="U1440" s="331"/>
      <c r="V1440" s="331"/>
      <c r="W1440" s="771" t="s">
        <v>22</v>
      </c>
      <c r="X1440" s="553">
        <v>0</v>
      </c>
      <c r="Y1440" s="423"/>
      <c r="Z1440" s="170"/>
      <c r="AA1440" s="88"/>
      <c r="AB1440" s="171"/>
      <c r="AC1440" s="88"/>
      <c r="AD1440" s="162"/>
      <c r="AE1440" s="162"/>
      <c r="AF1440" s="162"/>
      <c r="AG1440" s="162"/>
      <c r="AH1440" s="162"/>
      <c r="AI1440" s="162"/>
      <c r="AJ1440" s="162"/>
      <c r="AK1440" s="163"/>
      <c r="AL1440" s="162"/>
      <c r="AM1440" s="162"/>
      <c r="AN1440" s="162"/>
      <c r="AO1440" s="162"/>
      <c r="AP1440" s="162"/>
      <c r="AQ1440" s="162"/>
      <c r="AR1440" s="162"/>
      <c r="AS1440" s="162"/>
      <c r="AT1440" s="162"/>
      <c r="AU1440" s="162"/>
      <c r="AV1440" s="162"/>
      <c r="AW1440" s="162"/>
      <c r="AX1440" s="162"/>
      <c r="AY1440" s="162"/>
      <c r="AZ1440" s="162"/>
      <c r="BA1440" s="162"/>
      <c r="BB1440" s="162"/>
      <c r="BC1440" s="162"/>
      <c r="BD1440" s="162"/>
      <c r="BE1440" s="162"/>
    </row>
    <row r="1441" spans="1:57" s="3" customFormat="1" ht="21.75" customHeight="1">
      <c r="A1441" s="860"/>
      <c r="B1441" s="490"/>
      <c r="C1441" s="935"/>
      <c r="D1441" s="132"/>
      <c r="E1441" s="133"/>
      <c r="F1441" s="937"/>
      <c r="G1441" s="938"/>
      <c r="H1441" s="938" t="s">
        <v>1281</v>
      </c>
      <c r="I1441" s="938"/>
      <c r="J1441" s="938"/>
      <c r="K1441" s="938"/>
      <c r="L1441" s="870"/>
      <c r="M1441" s="871"/>
      <c r="N1441" s="939"/>
      <c r="O1441" s="104"/>
      <c r="P1441" s="128">
        <f>IF(SUM(G1442:M1446)&gt;0,0.1,0)</f>
        <v>0</v>
      </c>
      <c r="Q1441" s="940"/>
      <c r="R1441" s="941"/>
      <c r="S1441" s="763"/>
      <c r="T1441" s="332"/>
      <c r="U1441" s="332"/>
      <c r="V1441" s="332"/>
      <c r="W1441" s="942"/>
      <c r="X1441" s="553">
        <v>0</v>
      </c>
      <c r="Y1441" s="423"/>
      <c r="Z1441" s="1"/>
      <c r="AA1441" s="1"/>
      <c r="AB1441" s="171"/>
      <c r="AC1441" s="1"/>
      <c r="AD1441" s="2"/>
      <c r="AE1441" s="2"/>
      <c r="AF1441" s="2"/>
      <c r="AG1441" s="2"/>
      <c r="AH1441" s="2"/>
      <c r="AI1441" s="2"/>
      <c r="AJ1441" s="2"/>
      <c r="AK1441" s="122"/>
      <c r="AL1441" s="2"/>
      <c r="AM1441" s="2"/>
      <c r="AN1441" s="2"/>
      <c r="AO1441" s="2"/>
      <c r="AP1441" s="2"/>
      <c r="AQ1441" s="2"/>
      <c r="AR1441" s="2"/>
      <c r="AS1441" s="2"/>
      <c r="AT1441" s="2"/>
      <c r="AU1441" s="2"/>
      <c r="AV1441" s="2"/>
      <c r="AW1441" s="2"/>
      <c r="AX1441" s="2"/>
      <c r="AY1441" s="2"/>
      <c r="AZ1441" s="2"/>
      <c r="BA1441" s="2"/>
      <c r="BB1441" s="2"/>
      <c r="BC1441" s="2"/>
      <c r="BD1441" s="2"/>
      <c r="BE1441" s="2"/>
    </row>
    <row r="1442" spans="1:57" s="3" customFormat="1" ht="14.25" customHeight="1">
      <c r="A1442" s="508"/>
      <c r="B1442" s="268"/>
      <c r="C1442" s="935"/>
      <c r="D1442" s="268"/>
      <c r="E1442" s="269"/>
      <c r="F1442" s="270"/>
      <c r="G1442" s="271"/>
      <c r="H1442" s="271"/>
      <c r="I1442" s="271"/>
      <c r="J1442" s="271"/>
      <c r="K1442" s="271"/>
      <c r="L1442" s="271"/>
      <c r="M1442" s="933"/>
      <c r="N1442" s="936"/>
      <c r="O1442" s="934"/>
      <c r="P1442" s="933"/>
      <c r="Q1442" s="933"/>
      <c r="R1442" s="739"/>
      <c r="S1442" s="764"/>
      <c r="T1442" s="331"/>
      <c r="U1442" s="331"/>
      <c r="V1442" s="331"/>
      <c r="W1442" s="771" t="s">
        <v>22</v>
      </c>
      <c r="X1442" s="553">
        <v>0</v>
      </c>
      <c r="Y1442" s="423"/>
      <c r="Z1442" s="170"/>
      <c r="AA1442" s="88"/>
      <c r="AB1442" s="171"/>
      <c r="AC1442" s="88"/>
      <c r="AD1442" s="162"/>
      <c r="AE1442" s="162"/>
      <c r="AF1442" s="162"/>
      <c r="AG1442" s="162"/>
      <c r="AH1442" s="162"/>
      <c r="AI1442" s="162"/>
      <c r="AJ1442" s="162"/>
      <c r="AK1442" s="163"/>
      <c r="AL1442" s="162"/>
      <c r="AM1442" s="162"/>
      <c r="AN1442" s="162"/>
      <c r="AO1442" s="162"/>
      <c r="AP1442" s="162"/>
      <c r="AQ1442" s="162"/>
      <c r="AR1442" s="162"/>
      <c r="AS1442" s="162"/>
      <c r="AT1442" s="162"/>
      <c r="AU1442" s="162"/>
      <c r="AV1442" s="162"/>
      <c r="AW1442" s="162"/>
      <c r="AX1442" s="162"/>
      <c r="AY1442" s="162"/>
      <c r="AZ1442" s="162"/>
      <c r="BA1442" s="162"/>
      <c r="BB1442" s="162"/>
      <c r="BC1442" s="162"/>
      <c r="BD1442" s="162"/>
      <c r="BE1442" s="162"/>
    </row>
    <row r="1443" spans="1:57" s="3" customFormat="1" ht="63.75" customHeight="1">
      <c r="A1443" s="845" t="s">
        <v>11</v>
      </c>
      <c r="B1443" s="477"/>
      <c r="C1443" s="930" t="s">
        <v>796</v>
      </c>
      <c r="D1443" s="967" t="s">
        <v>1282</v>
      </c>
      <c r="E1443" s="968" t="s">
        <v>1283</v>
      </c>
      <c r="F1443" s="968" t="s">
        <v>6</v>
      </c>
      <c r="G1443" s="927"/>
      <c r="H1443" s="877"/>
      <c r="I1443" s="258"/>
      <c r="J1443" s="258"/>
      <c r="K1443" s="258"/>
      <c r="L1443" s="258"/>
      <c r="M1443" s="931"/>
      <c r="N1443" s="932"/>
      <c r="O1443" s="50">
        <f t="shared" ref="O1443:O1446" si="714">SUBTOTAL(9,G1443:M1443)</f>
        <v>0</v>
      </c>
      <c r="P1443" s="94">
        <f t="shared" ref="P1443:P1446" si="715">O1443</f>
        <v>0</v>
      </c>
      <c r="Q1443" s="839"/>
      <c r="R1443" s="840">
        <v>335</v>
      </c>
      <c r="S1443" s="734">
        <f t="shared" ref="S1443:S1446" si="716">R1443</f>
        <v>335</v>
      </c>
      <c r="T1443" s="842" t="s">
        <v>796</v>
      </c>
      <c r="U1443" s="842"/>
      <c r="V1443" s="842"/>
      <c r="W1443" s="753">
        <f t="shared" ref="W1443:W1446" si="717">S1443*O1443</f>
        <v>0</v>
      </c>
      <c r="X1443" s="553">
        <f t="shared" ref="X1443:X1446" si="718">R1443*P1443</f>
        <v>0</v>
      </c>
      <c r="Y1443" s="708"/>
      <c r="Z1443" s="436"/>
      <c r="AA1443" s="428"/>
      <c r="AB1443" s="2"/>
      <c r="AC1443" s="1"/>
      <c r="AD1443" s="2"/>
      <c r="AE1443" s="2"/>
      <c r="AF1443" s="2"/>
      <c r="AG1443" s="2"/>
      <c r="AH1443" s="2"/>
      <c r="AI1443" s="2"/>
      <c r="AJ1443" s="2"/>
      <c r="AK1443" s="122"/>
      <c r="AL1443" s="2"/>
      <c r="AM1443" s="2"/>
      <c r="AN1443" s="2"/>
      <c r="AO1443" s="2"/>
      <c r="AP1443" s="2"/>
      <c r="AQ1443" s="2"/>
      <c r="AR1443" s="2"/>
      <c r="AS1443" s="2"/>
      <c r="AT1443" s="2"/>
      <c r="AU1443" s="2"/>
      <c r="AV1443" s="2"/>
      <c r="AW1443" s="2"/>
      <c r="AX1443" s="2"/>
      <c r="AY1443" s="2"/>
      <c r="AZ1443" s="2"/>
      <c r="BA1443" s="2"/>
      <c r="BB1443" s="2"/>
      <c r="BC1443" s="2"/>
      <c r="BD1443" s="2"/>
      <c r="BE1443" s="2"/>
    </row>
    <row r="1444" spans="1:57" s="3" customFormat="1" ht="63.75" customHeight="1">
      <c r="A1444" s="845" t="s">
        <v>11</v>
      </c>
      <c r="B1444" s="477"/>
      <c r="C1444" s="930" t="s">
        <v>796</v>
      </c>
      <c r="D1444" s="967" t="s">
        <v>1282</v>
      </c>
      <c r="E1444" s="968" t="s">
        <v>1283</v>
      </c>
      <c r="F1444" s="968" t="s">
        <v>7</v>
      </c>
      <c r="G1444" s="927"/>
      <c r="H1444" s="877"/>
      <c r="I1444" s="258"/>
      <c r="J1444" s="258"/>
      <c r="K1444" s="258"/>
      <c r="L1444" s="258"/>
      <c r="M1444" s="931"/>
      <c r="N1444" s="932"/>
      <c r="O1444" s="50">
        <f t="shared" si="714"/>
        <v>0</v>
      </c>
      <c r="P1444" s="94">
        <f t="shared" si="715"/>
        <v>0</v>
      </c>
      <c r="Q1444" s="839"/>
      <c r="R1444" s="840">
        <v>335</v>
      </c>
      <c r="S1444" s="734">
        <f t="shared" si="716"/>
        <v>335</v>
      </c>
      <c r="T1444" s="842" t="s">
        <v>796</v>
      </c>
      <c r="U1444" s="842"/>
      <c r="V1444" s="842"/>
      <c r="W1444" s="753">
        <f t="shared" si="717"/>
        <v>0</v>
      </c>
      <c r="X1444" s="553">
        <f t="shared" si="718"/>
        <v>0</v>
      </c>
      <c r="Y1444" s="708"/>
      <c r="Z1444" s="436"/>
      <c r="AA1444" s="428"/>
      <c r="AB1444" s="2"/>
      <c r="AC1444" s="1"/>
      <c r="AD1444" s="2"/>
      <c r="AE1444" s="2"/>
      <c r="AF1444" s="2"/>
      <c r="AG1444" s="2"/>
      <c r="AH1444" s="2"/>
      <c r="AI1444" s="2"/>
      <c r="AJ1444" s="2"/>
      <c r="AK1444" s="122"/>
      <c r="AL1444" s="2"/>
      <c r="AM1444" s="2"/>
      <c r="AN1444" s="2"/>
      <c r="AO1444" s="2"/>
      <c r="AP1444" s="2"/>
      <c r="AQ1444" s="2"/>
      <c r="AR1444" s="2"/>
      <c r="AS1444" s="2"/>
      <c r="AT1444" s="2"/>
      <c r="AU1444" s="2"/>
      <c r="AV1444" s="2"/>
      <c r="AW1444" s="2"/>
      <c r="AX1444" s="2"/>
      <c r="AY1444" s="2"/>
      <c r="AZ1444" s="2"/>
      <c r="BA1444" s="2"/>
      <c r="BB1444" s="2"/>
      <c r="BC1444" s="2"/>
      <c r="BD1444" s="2"/>
      <c r="BE1444" s="2"/>
    </row>
    <row r="1445" spans="1:57" s="3" customFormat="1" ht="63.75" customHeight="1">
      <c r="A1445" s="845" t="s">
        <v>11</v>
      </c>
      <c r="B1445" s="477"/>
      <c r="C1445" s="930" t="s">
        <v>796</v>
      </c>
      <c r="D1445" s="967" t="s">
        <v>1282</v>
      </c>
      <c r="E1445" s="968" t="s">
        <v>1283</v>
      </c>
      <c r="F1445" s="968" t="s">
        <v>5</v>
      </c>
      <c r="G1445" s="927"/>
      <c r="H1445" s="877"/>
      <c r="I1445" s="258"/>
      <c r="J1445" s="258"/>
      <c r="K1445" s="258"/>
      <c r="L1445" s="258"/>
      <c r="M1445" s="931"/>
      <c r="N1445" s="932"/>
      <c r="O1445" s="50">
        <f t="shared" si="714"/>
        <v>0</v>
      </c>
      <c r="P1445" s="94">
        <f t="shared" si="715"/>
        <v>0</v>
      </c>
      <c r="Q1445" s="839"/>
      <c r="R1445" s="840">
        <v>335</v>
      </c>
      <c r="S1445" s="734">
        <f t="shared" si="716"/>
        <v>335</v>
      </c>
      <c r="T1445" s="842" t="s">
        <v>796</v>
      </c>
      <c r="U1445" s="842"/>
      <c r="V1445" s="842"/>
      <c r="W1445" s="753">
        <f t="shared" si="717"/>
        <v>0</v>
      </c>
      <c r="X1445" s="553">
        <f t="shared" si="718"/>
        <v>0</v>
      </c>
      <c r="Y1445" s="708"/>
      <c r="Z1445" s="436"/>
      <c r="AA1445" s="428"/>
      <c r="AB1445" s="2"/>
      <c r="AC1445" s="1"/>
      <c r="AD1445" s="2"/>
      <c r="AE1445" s="2"/>
      <c r="AF1445" s="2"/>
      <c r="AG1445" s="2"/>
      <c r="AH1445" s="2"/>
      <c r="AI1445" s="2"/>
      <c r="AJ1445" s="2"/>
      <c r="AK1445" s="122"/>
      <c r="AL1445" s="2"/>
      <c r="AM1445" s="2"/>
      <c r="AN1445" s="2"/>
      <c r="AO1445" s="2"/>
      <c r="AP1445" s="2"/>
      <c r="AQ1445" s="2"/>
      <c r="AR1445" s="2"/>
      <c r="AS1445" s="2"/>
      <c r="AT1445" s="2"/>
      <c r="AU1445" s="2"/>
      <c r="AV1445" s="2"/>
      <c r="AW1445" s="2"/>
      <c r="AX1445" s="2"/>
      <c r="AY1445" s="2"/>
      <c r="AZ1445" s="2"/>
      <c r="BA1445" s="2"/>
      <c r="BB1445" s="2"/>
      <c r="BC1445" s="2"/>
      <c r="BD1445" s="2"/>
      <c r="BE1445" s="2"/>
    </row>
    <row r="1446" spans="1:57" s="3" customFormat="1" ht="63.75" customHeight="1">
      <c r="A1446" s="845" t="s">
        <v>11</v>
      </c>
      <c r="B1446" s="477"/>
      <c r="C1446" s="930" t="s">
        <v>796</v>
      </c>
      <c r="D1446" s="967" t="s">
        <v>1282</v>
      </c>
      <c r="E1446" s="968" t="s">
        <v>1283</v>
      </c>
      <c r="F1446" s="968" t="s">
        <v>116</v>
      </c>
      <c r="G1446" s="927"/>
      <c r="H1446" s="877"/>
      <c r="I1446" s="258"/>
      <c r="J1446" s="258"/>
      <c r="K1446" s="258"/>
      <c r="L1446" s="258"/>
      <c r="M1446" s="931"/>
      <c r="N1446" s="932"/>
      <c r="O1446" s="50">
        <f t="shared" si="714"/>
        <v>0</v>
      </c>
      <c r="P1446" s="94">
        <f t="shared" si="715"/>
        <v>0</v>
      </c>
      <c r="Q1446" s="839"/>
      <c r="R1446" s="840">
        <v>335</v>
      </c>
      <c r="S1446" s="734">
        <f t="shared" si="716"/>
        <v>335</v>
      </c>
      <c r="T1446" s="842" t="s">
        <v>796</v>
      </c>
      <c r="U1446" s="842"/>
      <c r="V1446" s="842"/>
      <c r="W1446" s="753">
        <f t="shared" si="717"/>
        <v>0</v>
      </c>
      <c r="X1446" s="553">
        <f t="shared" si="718"/>
        <v>0</v>
      </c>
      <c r="Y1446" s="708"/>
      <c r="Z1446" s="436"/>
      <c r="AA1446" s="428"/>
      <c r="AB1446" s="2"/>
      <c r="AC1446" s="1"/>
      <c r="AD1446" s="2"/>
      <c r="AE1446" s="2"/>
      <c r="AF1446" s="2"/>
      <c r="AG1446" s="2"/>
      <c r="AH1446" s="2"/>
      <c r="AI1446" s="2"/>
      <c r="AJ1446" s="2"/>
      <c r="AK1446" s="122"/>
      <c r="AL1446" s="2"/>
      <c r="AM1446" s="2"/>
      <c r="AN1446" s="2"/>
      <c r="AO1446" s="2"/>
      <c r="AP1446" s="2"/>
      <c r="AQ1446" s="2"/>
      <c r="AR1446" s="2"/>
      <c r="AS1446" s="2"/>
      <c r="AT1446" s="2"/>
      <c r="AU1446" s="2"/>
      <c r="AV1446" s="2"/>
      <c r="AW1446" s="2"/>
      <c r="AX1446" s="2"/>
      <c r="AY1446" s="2"/>
      <c r="AZ1446" s="2"/>
      <c r="BA1446" s="2"/>
      <c r="BB1446" s="2"/>
      <c r="BC1446" s="2"/>
      <c r="BD1446" s="2"/>
      <c r="BE1446" s="2"/>
    </row>
    <row r="1447" spans="1:57" s="3" customFormat="1" ht="27" hidden="1" customHeight="1">
      <c r="A1447" s="642" t="s">
        <v>11</v>
      </c>
      <c r="B1447" s="492"/>
      <c r="C1447" s="322"/>
      <c r="D1447" s="16" t="s">
        <v>242</v>
      </c>
      <c r="E1447" s="63" t="s">
        <v>243</v>
      </c>
      <c r="F1447" s="75" t="s">
        <v>2</v>
      </c>
      <c r="G1447" s="34"/>
      <c r="H1447" s="35"/>
      <c r="I1447" s="20"/>
      <c r="J1447" s="35"/>
      <c r="K1447" s="35"/>
      <c r="L1447" s="35"/>
      <c r="M1447" s="35"/>
      <c r="N1447" s="216">
        <v>0</v>
      </c>
      <c r="O1447" s="50">
        <f t="shared" ref="O1447:O1486" si="719">SUBTOTAL(9,G1447:M1447)</f>
        <v>0</v>
      </c>
      <c r="P1447" s="94">
        <f t="shared" ref="P1447:P1486" si="720">O1447</f>
        <v>0</v>
      </c>
      <c r="Q1447" s="403">
        <v>7.93</v>
      </c>
      <c r="R1447" s="437">
        <f t="shared" si="655"/>
        <v>515.44999999999993</v>
      </c>
      <c r="S1447" s="395">
        <f t="shared" si="656"/>
        <v>335.0424999999999</v>
      </c>
      <c r="T1447" s="455">
        <v>35</v>
      </c>
      <c r="U1447" s="435">
        <f t="shared" si="657"/>
        <v>38.615384615384606</v>
      </c>
      <c r="V1447" s="459">
        <v>316.40699999999998</v>
      </c>
      <c r="W1447" s="318">
        <f t="shared" si="659"/>
        <v>0</v>
      </c>
      <c r="X1447" s="553">
        <f t="shared" si="648"/>
        <v>0</v>
      </c>
      <c r="Y1447" s="438" t="s">
        <v>773</v>
      </c>
      <c r="Z1447" s="436">
        <f t="shared" si="658"/>
        <v>35</v>
      </c>
      <c r="AA1447" s="428"/>
      <c r="AB1447" s="2"/>
      <c r="AC1447" s="1"/>
      <c r="AD1447" s="2"/>
      <c r="AE1447" s="2"/>
      <c r="AF1447" s="2"/>
      <c r="AG1447" s="2"/>
      <c r="AH1447" s="2"/>
      <c r="AI1447" s="2"/>
      <c r="AJ1447" s="2"/>
      <c r="AK1447" s="122"/>
      <c r="AL1447" s="2"/>
      <c r="AM1447" s="2"/>
      <c r="AN1447" s="2"/>
      <c r="AO1447" s="2"/>
      <c r="AP1447" s="2"/>
      <c r="AQ1447" s="2"/>
      <c r="AR1447" s="2"/>
      <c r="AS1447" s="2"/>
      <c r="AT1447" s="2"/>
      <c r="AU1447" s="2"/>
      <c r="AV1447" s="2"/>
      <c r="AW1447" s="2"/>
      <c r="AX1447" s="2"/>
      <c r="AY1447" s="2"/>
      <c r="AZ1447" s="2"/>
      <c r="BA1447" s="2"/>
      <c r="BB1447" s="2"/>
      <c r="BC1447" s="2"/>
      <c r="BD1447" s="2"/>
      <c r="BE1447" s="2"/>
    </row>
    <row r="1448" spans="1:57" s="3" customFormat="1" ht="27" hidden="1" customHeight="1">
      <c r="A1448" s="642" t="s">
        <v>11</v>
      </c>
      <c r="B1448" s="521"/>
      <c r="C1448" s="322"/>
      <c r="D1448" s="313" t="s">
        <v>665</v>
      </c>
      <c r="E1448" s="314" t="s">
        <v>575</v>
      </c>
      <c r="F1448" s="180" t="s">
        <v>62</v>
      </c>
      <c r="G1448" s="34"/>
      <c r="H1448" s="20"/>
      <c r="I1448" s="35"/>
      <c r="J1448" s="35"/>
      <c r="K1448" s="35"/>
      <c r="L1448" s="35"/>
      <c r="M1448" s="35"/>
      <c r="N1448" s="216">
        <v>0</v>
      </c>
      <c r="O1448" s="50">
        <f t="shared" si="719"/>
        <v>0</v>
      </c>
      <c r="P1448" s="94">
        <f t="shared" si="720"/>
        <v>0</v>
      </c>
      <c r="Q1448" s="403">
        <v>15</v>
      </c>
      <c r="R1448" s="437">
        <f t="shared" si="655"/>
        <v>975</v>
      </c>
      <c r="S1448" s="395">
        <f t="shared" si="656"/>
        <v>633.74999999999989</v>
      </c>
      <c r="T1448" s="455">
        <v>35</v>
      </c>
      <c r="U1448" s="435">
        <f t="shared" si="657"/>
        <v>38.61538461538462</v>
      </c>
      <c r="V1448" s="459">
        <v>598.5</v>
      </c>
      <c r="W1448" s="318">
        <f>S1448*O1448</f>
        <v>0</v>
      </c>
      <c r="X1448" s="553">
        <f t="shared" si="648"/>
        <v>0</v>
      </c>
      <c r="Y1448" s="438" t="s">
        <v>773</v>
      </c>
      <c r="Z1448" s="436">
        <f t="shared" si="658"/>
        <v>35</v>
      </c>
      <c r="AA1448" s="428"/>
      <c r="AB1448" s="2"/>
      <c r="AC1448" s="1"/>
      <c r="AD1448" s="2"/>
      <c r="AE1448" s="2"/>
      <c r="AF1448" s="2"/>
      <c r="AG1448" s="2"/>
      <c r="AH1448" s="2"/>
      <c r="AI1448" s="2"/>
      <c r="AJ1448" s="2"/>
      <c r="AK1448" s="122"/>
      <c r="AL1448" s="2"/>
      <c r="AM1448" s="2"/>
      <c r="AN1448" s="2"/>
      <c r="AO1448" s="2"/>
      <c r="AP1448" s="2"/>
      <c r="AQ1448" s="2"/>
      <c r="AR1448" s="2"/>
      <c r="AS1448" s="2"/>
      <c r="AT1448" s="2"/>
      <c r="AU1448" s="2"/>
      <c r="AV1448" s="2"/>
      <c r="AW1448" s="2"/>
      <c r="AX1448" s="2"/>
      <c r="AY1448" s="2"/>
      <c r="AZ1448" s="2"/>
      <c r="BA1448" s="2"/>
      <c r="BB1448" s="2"/>
      <c r="BC1448" s="2"/>
      <c r="BD1448" s="2"/>
      <c r="BE1448" s="2"/>
    </row>
    <row r="1449" spans="1:57" s="3" customFormat="1" ht="53.1" hidden="1" customHeight="1">
      <c r="A1449" s="521" t="s">
        <v>11</v>
      </c>
      <c r="B1449" s="476"/>
      <c r="C1449" s="512" t="s">
        <v>784</v>
      </c>
      <c r="D1449" s="16" t="s">
        <v>34</v>
      </c>
      <c r="E1449" s="63" t="s">
        <v>51</v>
      </c>
      <c r="F1449" s="75" t="s">
        <v>47</v>
      </c>
      <c r="G1449" s="67"/>
      <c r="H1449" s="258"/>
      <c r="I1449" s="614"/>
      <c r="J1449" s="258"/>
      <c r="K1449" s="258"/>
      <c r="L1449" s="258"/>
      <c r="M1449" s="258"/>
      <c r="N1449" s="216">
        <v>0</v>
      </c>
      <c r="O1449" s="837">
        <f t="shared" si="719"/>
        <v>0</v>
      </c>
      <c r="P1449" s="838">
        <f t="shared" si="720"/>
        <v>0</v>
      </c>
      <c r="Q1449" s="679">
        <v>4.76</v>
      </c>
      <c r="R1449" s="737">
        <f t="shared" si="655"/>
        <v>309.39999999999998</v>
      </c>
      <c r="S1449" s="746">
        <f t="shared" si="656"/>
        <v>247.51999999999998</v>
      </c>
      <c r="T1449" s="455">
        <v>20</v>
      </c>
      <c r="U1449" s="435">
        <f t="shared" si="657"/>
        <v>38.61538461538462</v>
      </c>
      <c r="V1449" s="459">
        <v>189.92399999999998</v>
      </c>
      <c r="W1449" s="843">
        <f t="shared" ref="W1449" si="721">S1449*O1449</f>
        <v>0</v>
      </c>
      <c r="X1449" s="553">
        <f t="shared" si="648"/>
        <v>0</v>
      </c>
      <c r="Y1449" s="438" t="s">
        <v>773</v>
      </c>
      <c r="Z1449" s="436">
        <f t="shared" si="658"/>
        <v>20</v>
      </c>
      <c r="AA1449" s="428"/>
      <c r="AB1449" s="171"/>
      <c r="AC1449" s="1"/>
      <c r="AD1449" s="2"/>
      <c r="AE1449" s="2"/>
      <c r="AF1449" s="2"/>
      <c r="AG1449" s="2"/>
      <c r="AH1449" s="2"/>
      <c r="AI1449" s="2"/>
      <c r="AJ1449" s="2"/>
      <c r="AK1449" s="122"/>
      <c r="AL1449" s="2"/>
      <c r="AM1449" s="2"/>
      <c r="AN1449" s="2"/>
      <c r="AO1449" s="2"/>
      <c r="AP1449" s="2"/>
      <c r="AQ1449" s="2"/>
      <c r="AR1449" s="2"/>
      <c r="AS1449" s="2"/>
      <c r="AT1449" s="2"/>
      <c r="AU1449" s="2"/>
      <c r="AV1449" s="2"/>
      <c r="AW1449" s="2"/>
      <c r="AX1449" s="2"/>
      <c r="AY1449" s="2"/>
      <c r="AZ1449" s="2"/>
      <c r="BA1449" s="2"/>
      <c r="BB1449" s="2"/>
      <c r="BC1449" s="2"/>
      <c r="BD1449" s="2"/>
      <c r="BE1449" s="2"/>
    </row>
    <row r="1450" spans="1:57" s="3" customFormat="1" ht="27" hidden="1" customHeight="1">
      <c r="A1450" s="642" t="s">
        <v>11</v>
      </c>
      <c r="B1450" s="521"/>
      <c r="C1450" s="322"/>
      <c r="D1450" s="62" t="s">
        <v>258</v>
      </c>
      <c r="E1450" s="63" t="s">
        <v>544</v>
      </c>
      <c r="F1450" s="75" t="s">
        <v>47</v>
      </c>
      <c r="G1450" s="22"/>
      <c r="H1450" s="22"/>
      <c r="I1450" s="20"/>
      <c r="J1450" s="35"/>
      <c r="K1450" s="35"/>
      <c r="L1450" s="35"/>
      <c r="M1450" s="35"/>
      <c r="N1450" s="216">
        <v>0</v>
      </c>
      <c r="O1450" s="50">
        <f t="shared" si="719"/>
        <v>0</v>
      </c>
      <c r="P1450" s="94">
        <f t="shared" si="720"/>
        <v>0</v>
      </c>
      <c r="Q1450" s="403">
        <v>12.8</v>
      </c>
      <c r="R1450" s="437">
        <f t="shared" si="655"/>
        <v>832</v>
      </c>
      <c r="S1450" s="395">
        <f t="shared" si="656"/>
        <v>540.79999999999995</v>
      </c>
      <c r="T1450" s="455">
        <v>35</v>
      </c>
      <c r="U1450" s="435">
        <f t="shared" si="657"/>
        <v>38.615384615384606</v>
      </c>
      <c r="V1450" s="459">
        <v>510.72</v>
      </c>
      <c r="W1450" s="318">
        <f t="shared" si="659"/>
        <v>0</v>
      </c>
      <c r="X1450" s="553">
        <f t="shared" si="648"/>
        <v>0</v>
      </c>
      <c r="Y1450" s="438" t="s">
        <v>773</v>
      </c>
      <c r="Z1450" s="436">
        <f t="shared" si="658"/>
        <v>35</v>
      </c>
      <c r="AA1450" s="428"/>
      <c r="AB1450" s="171"/>
      <c r="AC1450" s="1"/>
      <c r="AD1450" s="2"/>
      <c r="AE1450" s="2"/>
      <c r="AF1450" s="2"/>
      <c r="AG1450" s="2"/>
      <c r="AH1450" s="2"/>
      <c r="AI1450" s="2"/>
      <c r="AJ1450" s="2"/>
      <c r="AK1450" s="122"/>
      <c r="AL1450" s="2"/>
      <c r="AM1450" s="2"/>
      <c r="AN1450" s="2"/>
      <c r="AO1450" s="2"/>
      <c r="AP1450" s="2"/>
      <c r="AQ1450" s="2"/>
      <c r="AR1450" s="2"/>
      <c r="AS1450" s="2"/>
      <c r="AT1450" s="2"/>
      <c r="AU1450" s="2"/>
      <c r="AV1450" s="2"/>
      <c r="AW1450" s="2"/>
      <c r="AX1450" s="2"/>
      <c r="AY1450" s="2"/>
      <c r="AZ1450" s="2"/>
      <c r="BA1450" s="2"/>
      <c r="BB1450" s="2"/>
      <c r="BC1450" s="2"/>
      <c r="BD1450" s="2"/>
      <c r="BE1450" s="2"/>
    </row>
    <row r="1451" spans="1:57" s="3" customFormat="1" ht="27" hidden="1" customHeight="1">
      <c r="A1451" s="642" t="s">
        <v>11</v>
      </c>
      <c r="B1451" s="521"/>
      <c r="C1451" s="322"/>
      <c r="D1451" s="16">
        <v>2394</v>
      </c>
      <c r="E1451" s="63" t="s">
        <v>544</v>
      </c>
      <c r="F1451" s="75" t="s">
        <v>47</v>
      </c>
      <c r="G1451" s="34"/>
      <c r="H1451" s="35"/>
      <c r="I1451" s="20"/>
      <c r="J1451" s="20"/>
      <c r="K1451" s="35"/>
      <c r="L1451" s="35"/>
      <c r="M1451" s="35"/>
      <c r="N1451" s="216">
        <v>0</v>
      </c>
      <c r="O1451" s="50">
        <f t="shared" si="719"/>
        <v>0</v>
      </c>
      <c r="P1451" s="94">
        <f t="shared" si="720"/>
        <v>0</v>
      </c>
      <c r="Q1451" s="403">
        <v>15.73</v>
      </c>
      <c r="R1451" s="437">
        <f t="shared" si="655"/>
        <v>1022.45</v>
      </c>
      <c r="S1451" s="395">
        <f t="shared" si="656"/>
        <v>664.59249999999997</v>
      </c>
      <c r="T1451" s="455">
        <v>35</v>
      </c>
      <c r="U1451" s="435">
        <f t="shared" si="657"/>
        <v>38.61538461538462</v>
      </c>
      <c r="V1451" s="459">
        <v>627.62699999999995</v>
      </c>
      <c r="W1451" s="318">
        <f t="shared" si="659"/>
        <v>0</v>
      </c>
      <c r="X1451" s="553">
        <f t="shared" si="648"/>
        <v>0</v>
      </c>
      <c r="Y1451" s="438" t="s">
        <v>773</v>
      </c>
      <c r="Z1451" s="436">
        <f t="shared" si="658"/>
        <v>35</v>
      </c>
      <c r="AA1451" s="428"/>
      <c r="AB1451" s="171"/>
      <c r="AC1451" s="1"/>
      <c r="AD1451" s="2"/>
      <c r="AE1451" s="2"/>
      <c r="AF1451" s="2"/>
      <c r="AG1451" s="2"/>
      <c r="AH1451" s="2"/>
      <c r="AI1451" s="2"/>
      <c r="AJ1451" s="2"/>
      <c r="AK1451" s="122"/>
      <c r="AL1451" s="2"/>
      <c r="AM1451" s="2"/>
      <c r="AN1451" s="2"/>
      <c r="AO1451" s="2"/>
      <c r="AP1451" s="2"/>
      <c r="AQ1451" s="2"/>
      <c r="AR1451" s="2"/>
      <c r="AS1451" s="2"/>
      <c r="AT1451" s="2"/>
      <c r="AU1451" s="2"/>
      <c r="AV1451" s="2"/>
      <c r="AW1451" s="2"/>
      <c r="AX1451" s="2"/>
      <c r="AY1451" s="2"/>
      <c r="AZ1451" s="2"/>
      <c r="BA1451" s="2"/>
      <c r="BB1451" s="2"/>
      <c r="BC1451" s="2"/>
      <c r="BD1451" s="2"/>
      <c r="BE1451" s="2"/>
    </row>
    <row r="1452" spans="1:57" s="3" customFormat="1" ht="27" hidden="1" customHeight="1">
      <c r="A1452" s="642" t="s">
        <v>11</v>
      </c>
      <c r="B1452" s="521"/>
      <c r="C1452" s="322"/>
      <c r="D1452" s="16">
        <v>2288</v>
      </c>
      <c r="E1452" s="63" t="s">
        <v>544</v>
      </c>
      <c r="F1452" s="75" t="s">
        <v>48</v>
      </c>
      <c r="G1452" s="14"/>
      <c r="H1452" s="20"/>
      <c r="I1452" s="20"/>
      <c r="J1452" s="35"/>
      <c r="K1452" s="35"/>
      <c r="L1452" s="35"/>
      <c r="M1452" s="35"/>
      <c r="N1452" s="216">
        <v>0</v>
      </c>
      <c r="O1452" s="50">
        <f t="shared" si="719"/>
        <v>0</v>
      </c>
      <c r="P1452" s="94">
        <f t="shared" si="720"/>
        <v>0</v>
      </c>
      <c r="Q1452" s="403">
        <v>16.95</v>
      </c>
      <c r="R1452" s="437">
        <f t="shared" si="655"/>
        <v>1101.75</v>
      </c>
      <c r="S1452" s="395">
        <f t="shared" si="656"/>
        <v>716.13749999999993</v>
      </c>
      <c r="T1452" s="455">
        <v>35</v>
      </c>
      <c r="U1452" s="435">
        <f t="shared" si="657"/>
        <v>38.61538461538462</v>
      </c>
      <c r="V1452" s="459">
        <v>676.30499999999995</v>
      </c>
      <c r="W1452" s="318">
        <f t="shared" si="659"/>
        <v>0</v>
      </c>
      <c r="X1452" s="553">
        <f t="shared" si="648"/>
        <v>0</v>
      </c>
      <c r="Y1452" s="438" t="s">
        <v>773</v>
      </c>
      <c r="Z1452" s="436">
        <f t="shared" si="658"/>
        <v>35</v>
      </c>
      <c r="AA1452" s="428"/>
      <c r="AB1452" s="171"/>
      <c r="AC1452" s="1"/>
      <c r="AD1452" s="2"/>
      <c r="AE1452" s="2"/>
      <c r="AF1452" s="2"/>
      <c r="AG1452" s="2"/>
      <c r="AH1452" s="2"/>
      <c r="AI1452" s="2"/>
      <c r="AJ1452" s="2"/>
      <c r="AK1452" s="122"/>
      <c r="AL1452" s="2"/>
      <c r="AM1452" s="2"/>
      <c r="AN1452" s="2"/>
      <c r="AO1452" s="2"/>
      <c r="AP1452" s="2"/>
      <c r="AQ1452" s="2"/>
      <c r="AR1452" s="2"/>
      <c r="AS1452" s="2"/>
      <c r="AT1452" s="2"/>
      <c r="AU1452" s="2"/>
      <c r="AV1452" s="2"/>
      <c r="AW1452" s="2"/>
      <c r="AX1452" s="2"/>
      <c r="AY1452" s="2"/>
      <c r="AZ1452" s="2"/>
      <c r="BA1452" s="2"/>
      <c r="BB1452" s="2"/>
      <c r="BC1452" s="2"/>
      <c r="BD1452" s="2"/>
      <c r="BE1452" s="2"/>
    </row>
    <row r="1453" spans="1:57" s="3" customFormat="1" ht="27" hidden="1" customHeight="1">
      <c r="A1453" s="642" t="s">
        <v>11</v>
      </c>
      <c r="B1453" s="521"/>
      <c r="C1453" s="322"/>
      <c r="D1453" s="16">
        <v>2288</v>
      </c>
      <c r="E1453" s="63" t="s">
        <v>544</v>
      </c>
      <c r="F1453" s="75" t="s">
        <v>25</v>
      </c>
      <c r="G1453" s="14"/>
      <c r="H1453" s="20"/>
      <c r="I1453" s="20"/>
      <c r="J1453" s="35"/>
      <c r="K1453" s="35"/>
      <c r="L1453" s="35"/>
      <c r="M1453" s="35"/>
      <c r="N1453" s="216">
        <v>0</v>
      </c>
      <c r="O1453" s="50">
        <f t="shared" si="719"/>
        <v>0</v>
      </c>
      <c r="P1453" s="94">
        <f t="shared" si="720"/>
        <v>0</v>
      </c>
      <c r="Q1453" s="403">
        <v>16.95</v>
      </c>
      <c r="R1453" s="437">
        <f t="shared" si="655"/>
        <v>1101.75</v>
      </c>
      <c r="S1453" s="395">
        <f t="shared" si="656"/>
        <v>716.13749999999993</v>
      </c>
      <c r="T1453" s="455">
        <v>35</v>
      </c>
      <c r="U1453" s="435">
        <f t="shared" si="657"/>
        <v>38.61538461538462</v>
      </c>
      <c r="V1453" s="459">
        <v>676.30499999999995</v>
      </c>
      <c r="W1453" s="318">
        <f t="shared" si="659"/>
        <v>0</v>
      </c>
      <c r="X1453" s="553">
        <f t="shared" si="648"/>
        <v>0</v>
      </c>
      <c r="Y1453" s="438" t="s">
        <v>773</v>
      </c>
      <c r="Z1453" s="436">
        <f t="shared" si="658"/>
        <v>35</v>
      </c>
      <c r="AA1453" s="428"/>
      <c r="AB1453" s="171"/>
      <c r="AC1453" s="1"/>
      <c r="AD1453" s="2"/>
      <c r="AE1453" s="2"/>
      <c r="AF1453" s="2"/>
      <c r="AG1453" s="2"/>
      <c r="AH1453" s="2"/>
      <c r="AI1453" s="2"/>
      <c r="AJ1453" s="2"/>
      <c r="AK1453" s="122"/>
      <c r="AL1453" s="2"/>
      <c r="AM1453" s="2"/>
      <c r="AN1453" s="2"/>
      <c r="AO1453" s="2"/>
      <c r="AP1453" s="2"/>
      <c r="AQ1453" s="2"/>
      <c r="AR1453" s="2"/>
      <c r="AS1453" s="2"/>
      <c r="AT1453" s="2"/>
      <c r="AU1453" s="2"/>
      <c r="AV1453" s="2"/>
      <c r="AW1453" s="2"/>
      <c r="AX1453" s="2"/>
      <c r="AY1453" s="2"/>
      <c r="AZ1453" s="2"/>
      <c r="BA1453" s="2"/>
      <c r="BB1453" s="2"/>
      <c r="BC1453" s="2"/>
      <c r="BD1453" s="2"/>
      <c r="BE1453" s="2"/>
    </row>
    <row r="1454" spans="1:57" s="3" customFormat="1" ht="63.75" hidden="1" customHeight="1">
      <c r="A1454" s="521" t="s">
        <v>11</v>
      </c>
      <c r="B1454" s="521"/>
      <c r="C1454" s="648" t="s">
        <v>784</v>
      </c>
      <c r="D1454" s="16">
        <v>1302</v>
      </c>
      <c r="E1454" s="63" t="s">
        <v>544</v>
      </c>
      <c r="F1454" s="68" t="s">
        <v>176</v>
      </c>
      <c r="G1454" s="258"/>
      <c r="H1454" s="258"/>
      <c r="I1454" s="258"/>
      <c r="J1454" s="614"/>
      <c r="K1454" s="258"/>
      <c r="L1454" s="258"/>
      <c r="M1454" s="258"/>
      <c r="N1454" s="216">
        <v>0</v>
      </c>
      <c r="O1454" s="50">
        <f t="shared" si="719"/>
        <v>0</v>
      </c>
      <c r="P1454" s="94">
        <f t="shared" si="720"/>
        <v>0</v>
      </c>
      <c r="Q1454" s="403">
        <v>13.17</v>
      </c>
      <c r="R1454" s="437">
        <f t="shared" si="655"/>
        <v>856.05</v>
      </c>
      <c r="S1454" s="395">
        <f t="shared" si="656"/>
        <v>642.03749999999991</v>
      </c>
      <c r="T1454" s="455">
        <v>25</v>
      </c>
      <c r="U1454" s="435">
        <f t="shared" si="657"/>
        <v>32.229893113719996</v>
      </c>
      <c r="V1454" s="459">
        <v>580.14599999999996</v>
      </c>
      <c r="W1454" s="318">
        <f t="shared" si="659"/>
        <v>0</v>
      </c>
      <c r="X1454" s="553">
        <f t="shared" si="648"/>
        <v>0</v>
      </c>
      <c r="Y1454" s="438" t="s">
        <v>773</v>
      </c>
      <c r="Z1454" s="436">
        <f t="shared" si="658"/>
        <v>25</v>
      </c>
      <c r="AA1454" s="428"/>
      <c r="AB1454" s="2"/>
      <c r="AC1454" s="1"/>
      <c r="AD1454" s="2"/>
      <c r="AE1454" s="2"/>
      <c r="AF1454" s="2"/>
      <c r="AG1454" s="2"/>
      <c r="AH1454" s="2"/>
      <c r="AI1454" s="2"/>
      <c r="AJ1454" s="2"/>
      <c r="AK1454" s="122"/>
      <c r="AL1454" s="2"/>
      <c r="AM1454" s="2"/>
      <c r="AN1454" s="2"/>
      <c r="AO1454" s="2"/>
      <c r="AP1454" s="2"/>
      <c r="AQ1454" s="2"/>
      <c r="AR1454" s="2"/>
      <c r="AS1454" s="2"/>
      <c r="AT1454" s="2"/>
      <c r="AU1454" s="2"/>
      <c r="AV1454" s="2"/>
      <c r="AW1454" s="2"/>
      <c r="AX1454" s="2"/>
      <c r="AY1454" s="2"/>
      <c r="AZ1454" s="2"/>
      <c r="BA1454" s="2"/>
      <c r="BB1454" s="2"/>
      <c r="BC1454" s="2"/>
      <c r="BD1454" s="2"/>
      <c r="BE1454" s="2"/>
    </row>
    <row r="1455" spans="1:57" s="3" customFormat="1" ht="27" hidden="1" customHeight="1">
      <c r="A1455" s="642" t="s">
        <v>11</v>
      </c>
      <c r="B1455" s="521"/>
      <c r="C1455" s="322"/>
      <c r="D1455" s="16">
        <v>1301</v>
      </c>
      <c r="E1455" s="63" t="s">
        <v>544</v>
      </c>
      <c r="F1455" s="68" t="s">
        <v>25</v>
      </c>
      <c r="G1455" s="35"/>
      <c r="H1455" s="35"/>
      <c r="I1455" s="35"/>
      <c r="J1455" s="20"/>
      <c r="K1455" s="35"/>
      <c r="L1455" s="35"/>
      <c r="M1455" s="35"/>
      <c r="N1455" s="216">
        <v>0</v>
      </c>
      <c r="O1455" s="50">
        <f t="shared" si="719"/>
        <v>0</v>
      </c>
      <c r="P1455" s="94">
        <f t="shared" si="720"/>
        <v>0</v>
      </c>
      <c r="Q1455" s="403">
        <v>16.59</v>
      </c>
      <c r="R1455" s="437">
        <f t="shared" si="655"/>
        <v>1078.3499999999999</v>
      </c>
      <c r="S1455" s="395">
        <f t="shared" si="656"/>
        <v>700.9274999999999</v>
      </c>
      <c r="T1455" s="455">
        <v>35</v>
      </c>
      <c r="U1455" s="435">
        <f t="shared" si="657"/>
        <v>38.61538461538462</v>
      </c>
      <c r="V1455" s="459">
        <v>661.94099999999992</v>
      </c>
      <c r="W1455" s="318">
        <f t="shared" si="659"/>
        <v>0</v>
      </c>
      <c r="X1455" s="553">
        <f t="shared" ref="X1455:X1499" si="722">R1455*P1455</f>
        <v>0</v>
      </c>
      <c r="Y1455" s="438" t="s">
        <v>773</v>
      </c>
      <c r="Z1455" s="436">
        <f t="shared" si="658"/>
        <v>35</v>
      </c>
      <c r="AA1455" s="428"/>
      <c r="AB1455" s="2"/>
      <c r="AC1455" s="1"/>
      <c r="AD1455" s="2"/>
      <c r="AE1455" s="2"/>
      <c r="AF1455" s="2"/>
      <c r="AG1455" s="2"/>
      <c r="AH1455" s="2"/>
      <c r="AI1455" s="2"/>
      <c r="AJ1455" s="2"/>
      <c r="AK1455" s="122"/>
      <c r="AL1455" s="2"/>
      <c r="AM1455" s="2"/>
      <c r="AN1455" s="2"/>
      <c r="AO1455" s="2"/>
      <c r="AP1455" s="2"/>
      <c r="AQ1455" s="2"/>
      <c r="AR1455" s="2"/>
      <c r="AS1455" s="2"/>
      <c r="AT1455" s="2"/>
      <c r="AU1455" s="2"/>
      <c r="AV1455" s="2"/>
      <c r="AW1455" s="2"/>
      <c r="AX1455" s="2"/>
      <c r="AY1455" s="2"/>
      <c r="AZ1455" s="2"/>
      <c r="BA1455" s="2"/>
      <c r="BB1455" s="2"/>
      <c r="BC1455" s="2"/>
      <c r="BD1455" s="2"/>
      <c r="BE1455" s="2"/>
    </row>
    <row r="1456" spans="1:57" s="3" customFormat="1" ht="27" hidden="1" customHeight="1">
      <c r="A1456" s="642" t="s">
        <v>11</v>
      </c>
      <c r="B1456" s="521"/>
      <c r="C1456" s="322"/>
      <c r="D1456" s="16">
        <v>1301</v>
      </c>
      <c r="E1456" s="63" t="s">
        <v>544</v>
      </c>
      <c r="F1456" s="68" t="s">
        <v>48</v>
      </c>
      <c r="G1456" s="35"/>
      <c r="H1456" s="35"/>
      <c r="I1456" s="35"/>
      <c r="J1456" s="20"/>
      <c r="K1456" s="35"/>
      <c r="L1456" s="35"/>
      <c r="M1456" s="35"/>
      <c r="N1456" s="216">
        <v>0</v>
      </c>
      <c r="O1456" s="50">
        <f t="shared" si="719"/>
        <v>0</v>
      </c>
      <c r="P1456" s="94">
        <f t="shared" si="720"/>
        <v>0</v>
      </c>
      <c r="Q1456" s="403">
        <v>16.59</v>
      </c>
      <c r="R1456" s="437">
        <f t="shared" si="655"/>
        <v>1078.3499999999999</v>
      </c>
      <c r="S1456" s="395">
        <f t="shared" si="656"/>
        <v>700.9274999999999</v>
      </c>
      <c r="T1456" s="455">
        <v>35</v>
      </c>
      <c r="U1456" s="435">
        <f t="shared" si="657"/>
        <v>38.61538461538462</v>
      </c>
      <c r="V1456" s="459">
        <v>661.94099999999992</v>
      </c>
      <c r="W1456" s="318">
        <f t="shared" si="659"/>
        <v>0</v>
      </c>
      <c r="X1456" s="553">
        <f t="shared" si="722"/>
        <v>0</v>
      </c>
      <c r="Y1456" s="438" t="s">
        <v>773</v>
      </c>
      <c r="Z1456" s="436">
        <f t="shared" si="658"/>
        <v>35</v>
      </c>
      <c r="AA1456" s="428"/>
      <c r="AB1456" s="2"/>
      <c r="AC1456" s="1"/>
      <c r="AD1456" s="2"/>
      <c r="AE1456" s="2"/>
      <c r="AF1456" s="2"/>
      <c r="AG1456" s="2"/>
      <c r="AH1456" s="2"/>
      <c r="AI1456" s="2"/>
      <c r="AJ1456" s="2"/>
      <c r="AK1456" s="122"/>
      <c r="AL1456" s="2"/>
      <c r="AM1456" s="2"/>
      <c r="AN1456" s="2"/>
      <c r="AO1456" s="2"/>
      <c r="AP1456" s="2"/>
      <c r="AQ1456" s="2"/>
      <c r="AR1456" s="2"/>
      <c r="AS1456" s="2"/>
      <c r="AT1456" s="2"/>
      <c r="AU1456" s="2"/>
      <c r="AV1456" s="2"/>
      <c r="AW1456" s="2"/>
      <c r="AX1456" s="2"/>
      <c r="AY1456" s="2"/>
      <c r="AZ1456" s="2"/>
      <c r="BA1456" s="2"/>
      <c r="BB1456" s="2"/>
      <c r="BC1456" s="2"/>
      <c r="BD1456" s="2"/>
      <c r="BE1456" s="2"/>
    </row>
    <row r="1457" spans="1:57" s="3" customFormat="1" ht="27" hidden="1" customHeight="1">
      <c r="A1457" s="642" t="s">
        <v>11</v>
      </c>
      <c r="B1457" s="521"/>
      <c r="C1457" s="648" t="s">
        <v>784</v>
      </c>
      <c r="D1457" s="16">
        <v>1502</v>
      </c>
      <c r="E1457" s="63" t="s">
        <v>714</v>
      </c>
      <c r="F1457" s="68" t="s">
        <v>47</v>
      </c>
      <c r="G1457" s="35"/>
      <c r="H1457" s="20"/>
      <c r="I1457" s="35"/>
      <c r="J1457" s="35"/>
      <c r="K1457" s="35"/>
      <c r="L1457" s="35"/>
      <c r="M1457" s="35"/>
      <c r="N1457" s="216">
        <v>0</v>
      </c>
      <c r="O1457" s="50">
        <f t="shared" si="719"/>
        <v>0</v>
      </c>
      <c r="P1457" s="94">
        <f t="shared" si="720"/>
        <v>0</v>
      </c>
      <c r="Q1457" s="403">
        <v>10.49</v>
      </c>
      <c r="R1457" s="437">
        <f t="shared" si="655"/>
        <v>681.85</v>
      </c>
      <c r="S1457" s="395">
        <f t="shared" si="656"/>
        <v>443.20249999999993</v>
      </c>
      <c r="T1457" s="455">
        <v>35</v>
      </c>
      <c r="U1457" s="435">
        <f t="shared" si="657"/>
        <v>38.61538461538462</v>
      </c>
      <c r="V1457" s="459">
        <v>418.55099999999999</v>
      </c>
      <c r="W1457" s="318">
        <f>S1457*O1457</f>
        <v>0</v>
      </c>
      <c r="X1457" s="553">
        <f t="shared" si="722"/>
        <v>0</v>
      </c>
      <c r="Y1457" s="438" t="s">
        <v>773</v>
      </c>
      <c r="Z1457" s="436">
        <f t="shared" si="658"/>
        <v>35</v>
      </c>
      <c r="AA1457" s="428"/>
      <c r="AB1457" s="2"/>
      <c r="AC1457" s="1"/>
      <c r="AD1457" s="2"/>
      <c r="AE1457" s="2"/>
      <c r="AF1457" s="2"/>
      <c r="AG1457" s="2"/>
      <c r="AH1457" s="2"/>
      <c r="AI1457" s="2"/>
      <c r="AJ1457" s="2"/>
      <c r="AK1457" s="122"/>
      <c r="AL1457" s="2"/>
      <c r="AM1457" s="2"/>
      <c r="AN1457" s="2"/>
      <c r="AO1457" s="2"/>
      <c r="AP1457" s="2"/>
      <c r="AQ1457" s="2"/>
      <c r="AR1457" s="2"/>
      <c r="AS1457" s="2"/>
      <c r="AT1457" s="2"/>
      <c r="AU1457" s="2"/>
      <c r="AV1457" s="2"/>
      <c r="AW1457" s="2"/>
      <c r="AX1457" s="2"/>
      <c r="AY1457" s="2"/>
      <c r="AZ1457" s="2"/>
      <c r="BA1457" s="2"/>
      <c r="BB1457" s="2"/>
      <c r="BC1457" s="2"/>
      <c r="BD1457" s="2"/>
      <c r="BE1457" s="2"/>
    </row>
    <row r="1458" spans="1:57" s="3" customFormat="1" ht="27" hidden="1" customHeight="1">
      <c r="A1458" s="642" t="s">
        <v>11</v>
      </c>
      <c r="B1458" s="521"/>
      <c r="C1458" s="322"/>
      <c r="D1458" s="313" t="s">
        <v>242</v>
      </c>
      <c r="E1458" s="314" t="s">
        <v>713</v>
      </c>
      <c r="F1458" s="312" t="s">
        <v>47</v>
      </c>
      <c r="G1458" s="35"/>
      <c r="H1458" s="35"/>
      <c r="I1458" s="20"/>
      <c r="J1458" s="35"/>
      <c r="K1458" s="35"/>
      <c r="L1458" s="35"/>
      <c r="M1458" s="35"/>
      <c r="N1458" s="216">
        <v>0</v>
      </c>
      <c r="O1458" s="50">
        <f t="shared" si="719"/>
        <v>0</v>
      </c>
      <c r="P1458" s="94">
        <f t="shared" si="720"/>
        <v>0</v>
      </c>
      <c r="Q1458" s="403">
        <v>8.2899999999999991</v>
      </c>
      <c r="R1458" s="437">
        <f t="shared" si="655"/>
        <v>538.84999999999991</v>
      </c>
      <c r="S1458" s="395">
        <f t="shared" si="656"/>
        <v>350.25249999999988</v>
      </c>
      <c r="T1458" s="455">
        <v>35</v>
      </c>
      <c r="U1458" s="435">
        <f t="shared" si="657"/>
        <v>38.61538461538462</v>
      </c>
      <c r="V1458" s="459">
        <v>330.77099999999996</v>
      </c>
      <c r="W1458" s="318">
        <f>S1458*O1458</f>
        <v>0</v>
      </c>
      <c r="X1458" s="553">
        <f t="shared" si="722"/>
        <v>0</v>
      </c>
      <c r="Y1458" s="438" t="s">
        <v>773</v>
      </c>
      <c r="Z1458" s="436">
        <f t="shared" si="658"/>
        <v>35</v>
      </c>
      <c r="AA1458" s="428"/>
      <c r="AB1458" s="2"/>
      <c r="AC1458" s="1"/>
      <c r="AD1458" s="2"/>
      <c r="AE1458" s="2"/>
      <c r="AF1458" s="2"/>
      <c r="AG1458" s="2"/>
      <c r="AH1458" s="2"/>
      <c r="AI1458" s="2"/>
      <c r="AJ1458" s="2"/>
      <c r="AK1458" s="122"/>
      <c r="AL1458" s="2"/>
      <c r="AM1458" s="2"/>
      <c r="AN1458" s="2"/>
      <c r="AO1458" s="2"/>
      <c r="AP1458" s="2"/>
      <c r="AQ1458" s="2"/>
      <c r="AR1458" s="2"/>
      <c r="AS1458" s="2"/>
      <c r="AT1458" s="2"/>
      <c r="AU1458" s="2"/>
      <c r="AV1458" s="2"/>
      <c r="AW1458" s="2"/>
      <c r="AX1458" s="2"/>
      <c r="AY1458" s="2"/>
      <c r="AZ1458" s="2"/>
      <c r="BA1458" s="2"/>
      <c r="BB1458" s="2"/>
      <c r="BC1458" s="2"/>
      <c r="BD1458" s="2"/>
      <c r="BE1458" s="2"/>
    </row>
    <row r="1459" spans="1:57" s="3" customFormat="1" ht="27" hidden="1" customHeight="1">
      <c r="A1459" s="642" t="s">
        <v>11</v>
      </c>
      <c r="B1459" s="521"/>
      <c r="C1459" s="322"/>
      <c r="D1459" s="16">
        <v>2010</v>
      </c>
      <c r="E1459" s="63" t="s">
        <v>243</v>
      </c>
      <c r="F1459" s="75" t="s">
        <v>47</v>
      </c>
      <c r="G1459" s="20"/>
      <c r="H1459" s="20"/>
      <c r="I1459" s="35"/>
      <c r="J1459" s="35"/>
      <c r="K1459" s="35"/>
      <c r="L1459" s="35"/>
      <c r="M1459" s="35"/>
      <c r="N1459" s="216">
        <v>0</v>
      </c>
      <c r="O1459" s="50">
        <f t="shared" si="719"/>
        <v>0</v>
      </c>
      <c r="P1459" s="94">
        <f t="shared" si="720"/>
        <v>0</v>
      </c>
      <c r="Q1459" s="403">
        <v>8.2899999999999991</v>
      </c>
      <c r="R1459" s="437">
        <f t="shared" si="655"/>
        <v>538.84999999999991</v>
      </c>
      <c r="S1459" s="395">
        <f t="shared" si="656"/>
        <v>350.25249999999988</v>
      </c>
      <c r="T1459" s="455">
        <v>35</v>
      </c>
      <c r="U1459" s="435">
        <f t="shared" si="657"/>
        <v>38.61538461538462</v>
      </c>
      <c r="V1459" s="459">
        <v>330.77099999999996</v>
      </c>
      <c r="W1459" s="318">
        <f t="shared" si="659"/>
        <v>0</v>
      </c>
      <c r="X1459" s="553">
        <f t="shared" si="722"/>
        <v>0</v>
      </c>
      <c r="Y1459" s="438" t="s">
        <v>773</v>
      </c>
      <c r="Z1459" s="436">
        <f t="shared" si="658"/>
        <v>35</v>
      </c>
      <c r="AA1459" s="428"/>
      <c r="AB1459" s="2"/>
      <c r="AC1459" s="1"/>
      <c r="AD1459" s="2"/>
      <c r="AE1459" s="2"/>
      <c r="AF1459" s="2"/>
      <c r="AG1459" s="2"/>
      <c r="AH1459" s="2"/>
      <c r="AI1459" s="2"/>
      <c r="AJ1459" s="2"/>
      <c r="AK1459" s="122"/>
      <c r="AL1459" s="2"/>
      <c r="AM1459" s="2"/>
      <c r="AN1459" s="2"/>
      <c r="AO1459" s="2"/>
      <c r="AP1459" s="2"/>
      <c r="AQ1459" s="2"/>
      <c r="AR1459" s="2"/>
      <c r="AS1459" s="2"/>
      <c r="AT1459" s="2"/>
      <c r="AU1459" s="2"/>
      <c r="AV1459" s="2"/>
      <c r="AW1459" s="2"/>
      <c r="AX1459" s="2"/>
      <c r="AY1459" s="2"/>
      <c r="AZ1459" s="2"/>
      <c r="BA1459" s="2"/>
      <c r="BB1459" s="2"/>
      <c r="BC1459" s="2"/>
      <c r="BD1459" s="2"/>
      <c r="BE1459" s="2"/>
    </row>
    <row r="1460" spans="1:57" s="3" customFormat="1" ht="27" hidden="1" customHeight="1">
      <c r="A1460" s="642" t="s">
        <v>11</v>
      </c>
      <c r="B1460" s="521"/>
      <c r="C1460" s="322"/>
      <c r="D1460" s="16">
        <v>2014</v>
      </c>
      <c r="E1460" s="63" t="s">
        <v>713</v>
      </c>
      <c r="F1460" s="68" t="s">
        <v>47</v>
      </c>
      <c r="G1460" s="35"/>
      <c r="H1460" s="20"/>
      <c r="I1460" s="35"/>
      <c r="J1460" s="35"/>
      <c r="K1460" s="35"/>
      <c r="L1460" s="35"/>
      <c r="M1460" s="35"/>
      <c r="N1460" s="216">
        <v>0</v>
      </c>
      <c r="O1460" s="50">
        <f t="shared" si="719"/>
        <v>0</v>
      </c>
      <c r="P1460" s="94">
        <f t="shared" si="720"/>
        <v>0</v>
      </c>
      <c r="Q1460" s="403">
        <v>7.2</v>
      </c>
      <c r="R1460" s="437">
        <f t="shared" si="655"/>
        <v>468</v>
      </c>
      <c r="S1460" s="395">
        <f t="shared" si="656"/>
        <v>304.19999999999993</v>
      </c>
      <c r="T1460" s="455">
        <v>35</v>
      </c>
      <c r="U1460" s="435">
        <f t="shared" si="657"/>
        <v>38.61538461538462</v>
      </c>
      <c r="V1460" s="459">
        <v>287.27999999999997</v>
      </c>
      <c r="W1460" s="318">
        <f t="shared" ref="W1460:W1469" si="723">S1460*O1460</f>
        <v>0</v>
      </c>
      <c r="X1460" s="553">
        <f t="shared" si="722"/>
        <v>0</v>
      </c>
      <c r="Y1460" s="438" t="s">
        <v>773</v>
      </c>
      <c r="Z1460" s="436">
        <f t="shared" si="658"/>
        <v>35</v>
      </c>
      <c r="AA1460" s="428"/>
      <c r="AB1460" s="2"/>
      <c r="AC1460" s="1"/>
      <c r="AD1460" s="2"/>
      <c r="AE1460" s="2"/>
      <c r="AF1460" s="2"/>
      <c r="AG1460" s="2"/>
      <c r="AH1460" s="2"/>
      <c r="AI1460" s="2"/>
      <c r="AJ1460" s="2"/>
      <c r="AK1460" s="122"/>
      <c r="AL1460" s="2"/>
      <c r="AM1460" s="2"/>
      <c r="AN1460" s="2"/>
      <c r="AO1460" s="2"/>
      <c r="AP1460" s="2"/>
      <c r="AQ1460" s="2"/>
      <c r="AR1460" s="2"/>
      <c r="AS1460" s="2"/>
      <c r="AT1460" s="2"/>
      <c r="AU1460" s="2"/>
      <c r="AV1460" s="2"/>
      <c r="AW1460" s="2"/>
      <c r="AX1460" s="2"/>
      <c r="AY1460" s="2"/>
      <c r="AZ1460" s="2"/>
      <c r="BA1460" s="2"/>
      <c r="BB1460" s="2"/>
      <c r="BC1460" s="2"/>
      <c r="BD1460" s="2"/>
      <c r="BE1460" s="2"/>
    </row>
    <row r="1461" spans="1:57" s="3" customFormat="1" ht="27" hidden="1" customHeight="1">
      <c r="A1461" s="642" t="s">
        <v>11</v>
      </c>
      <c r="B1461" s="521"/>
      <c r="C1461" s="322"/>
      <c r="D1461" s="16">
        <v>2094</v>
      </c>
      <c r="E1461" s="68" t="s">
        <v>405</v>
      </c>
      <c r="F1461" s="68" t="s">
        <v>47</v>
      </c>
      <c r="G1461" s="35"/>
      <c r="H1461" s="20"/>
      <c r="I1461" s="35"/>
      <c r="J1461" s="35"/>
      <c r="K1461" s="35"/>
      <c r="L1461" s="35"/>
      <c r="M1461" s="35"/>
      <c r="N1461" s="216">
        <v>0</v>
      </c>
      <c r="O1461" s="50">
        <f t="shared" si="719"/>
        <v>0</v>
      </c>
      <c r="P1461" s="94">
        <f t="shared" si="720"/>
        <v>0</v>
      </c>
      <c r="Q1461" s="403">
        <v>4.63</v>
      </c>
      <c r="R1461" s="437">
        <f t="shared" si="655"/>
        <v>300.95</v>
      </c>
      <c r="S1461" s="395">
        <f t="shared" si="656"/>
        <v>195.61749999999998</v>
      </c>
      <c r="T1461" s="455">
        <v>35</v>
      </c>
      <c r="U1461" s="435">
        <f t="shared" si="657"/>
        <v>38.61538461538462</v>
      </c>
      <c r="V1461" s="459">
        <v>184.73699999999999</v>
      </c>
      <c r="W1461" s="318">
        <f t="shared" si="723"/>
        <v>0</v>
      </c>
      <c r="X1461" s="553">
        <f t="shared" si="722"/>
        <v>0</v>
      </c>
      <c r="Y1461" s="438" t="s">
        <v>773</v>
      </c>
      <c r="Z1461" s="436">
        <f t="shared" si="658"/>
        <v>35</v>
      </c>
      <c r="AA1461" s="428"/>
      <c r="AB1461" s="2"/>
      <c r="AC1461" s="1"/>
      <c r="AD1461" s="2"/>
      <c r="AE1461" s="2"/>
      <c r="AF1461" s="2"/>
      <c r="AG1461" s="2"/>
      <c r="AH1461" s="2"/>
      <c r="AI1461" s="2"/>
      <c r="AJ1461" s="2"/>
      <c r="AK1461" s="122"/>
      <c r="AL1461" s="2"/>
      <c r="AM1461" s="2"/>
      <c r="AN1461" s="2"/>
      <c r="AO1461" s="2"/>
      <c r="AP1461" s="2"/>
      <c r="AQ1461" s="2"/>
      <c r="AR1461" s="2"/>
      <c r="AS1461" s="2"/>
      <c r="AT1461" s="2"/>
      <c r="AU1461" s="2"/>
      <c r="AV1461" s="2"/>
      <c r="AW1461" s="2"/>
      <c r="AX1461" s="2"/>
      <c r="AY1461" s="2"/>
      <c r="AZ1461" s="2"/>
      <c r="BA1461" s="2"/>
      <c r="BB1461" s="2"/>
      <c r="BC1461" s="2"/>
      <c r="BD1461" s="2"/>
      <c r="BE1461" s="2"/>
    </row>
    <row r="1462" spans="1:57" s="3" customFormat="1" ht="63.75" hidden="1" customHeight="1">
      <c r="A1462" s="521" t="s">
        <v>11</v>
      </c>
      <c r="B1462" s="476"/>
      <c r="C1462" s="512" t="s">
        <v>784</v>
      </c>
      <c r="D1462" s="16">
        <v>3003</v>
      </c>
      <c r="E1462" s="63" t="s">
        <v>257</v>
      </c>
      <c r="F1462" s="75" t="s">
        <v>6</v>
      </c>
      <c r="G1462" s="67"/>
      <c r="H1462" s="258"/>
      <c r="I1462" s="258"/>
      <c r="J1462" s="258"/>
      <c r="K1462" s="614"/>
      <c r="L1462" s="67"/>
      <c r="M1462" s="67"/>
      <c r="N1462" s="216">
        <v>0</v>
      </c>
      <c r="O1462" s="50">
        <f t="shared" si="719"/>
        <v>0</v>
      </c>
      <c r="P1462" s="94">
        <f t="shared" si="720"/>
        <v>0</v>
      </c>
      <c r="Q1462" s="403">
        <v>12.07</v>
      </c>
      <c r="R1462" s="437">
        <f t="shared" si="655"/>
        <v>784.55000000000007</v>
      </c>
      <c r="S1462" s="395">
        <f t="shared" si="656"/>
        <v>549.18500000000006</v>
      </c>
      <c r="T1462" s="455">
        <v>30</v>
      </c>
      <c r="U1462" s="435">
        <f t="shared" si="657"/>
        <v>38.61538461538462</v>
      </c>
      <c r="V1462" s="459">
        <v>481.59300000000002</v>
      </c>
      <c r="W1462" s="318">
        <f t="shared" si="723"/>
        <v>0</v>
      </c>
      <c r="X1462" s="553">
        <f t="shared" si="722"/>
        <v>0</v>
      </c>
      <c r="Y1462" s="438" t="s">
        <v>773</v>
      </c>
      <c r="Z1462" s="436">
        <f t="shared" si="658"/>
        <v>30</v>
      </c>
      <c r="AA1462" s="428"/>
      <c r="AB1462" s="2"/>
      <c r="AC1462" s="1"/>
      <c r="AD1462" s="2"/>
      <c r="AE1462" s="2"/>
      <c r="AF1462" s="2"/>
      <c r="AG1462" s="2"/>
      <c r="AH1462" s="2"/>
      <c r="AI1462" s="2"/>
      <c r="AJ1462" s="2"/>
      <c r="AK1462" s="122"/>
      <c r="AL1462" s="2"/>
      <c r="AM1462" s="2"/>
      <c r="AN1462" s="2"/>
      <c r="AO1462" s="2"/>
      <c r="AP1462" s="2"/>
      <c r="AQ1462" s="2"/>
      <c r="AR1462" s="2"/>
      <c r="AS1462" s="2"/>
      <c r="AT1462" s="2"/>
      <c r="AU1462" s="2"/>
      <c r="AV1462" s="2"/>
      <c r="AW1462" s="2"/>
      <c r="AX1462" s="2"/>
      <c r="AY1462" s="2"/>
      <c r="AZ1462" s="2"/>
      <c r="BA1462" s="2"/>
      <c r="BB1462" s="2"/>
      <c r="BC1462" s="2"/>
      <c r="BD1462" s="2"/>
      <c r="BE1462" s="2"/>
    </row>
    <row r="1463" spans="1:57" s="3" customFormat="1" ht="63.75" hidden="1" customHeight="1">
      <c r="A1463" s="521" t="s">
        <v>11</v>
      </c>
      <c r="B1463" s="521"/>
      <c r="C1463" s="648" t="s">
        <v>784</v>
      </c>
      <c r="D1463" s="33" t="s">
        <v>327</v>
      </c>
      <c r="E1463" s="77" t="s">
        <v>257</v>
      </c>
      <c r="F1463" s="80" t="s">
        <v>37</v>
      </c>
      <c r="G1463" s="67"/>
      <c r="H1463" s="614"/>
      <c r="I1463" s="258"/>
      <c r="J1463" s="258"/>
      <c r="K1463" s="258"/>
      <c r="L1463" s="258"/>
      <c r="M1463" s="258"/>
      <c r="N1463" s="216">
        <v>0</v>
      </c>
      <c r="O1463" s="50">
        <f t="shared" si="719"/>
        <v>0</v>
      </c>
      <c r="P1463" s="94">
        <f t="shared" si="720"/>
        <v>0</v>
      </c>
      <c r="Q1463" s="403">
        <v>16.59</v>
      </c>
      <c r="R1463" s="437">
        <f t="shared" si="655"/>
        <v>1078.3499999999999</v>
      </c>
      <c r="S1463" s="395">
        <f t="shared" si="656"/>
        <v>754.84499999999991</v>
      </c>
      <c r="T1463" s="455">
        <v>30</v>
      </c>
      <c r="U1463" s="435">
        <f t="shared" si="657"/>
        <v>32.288218111002919</v>
      </c>
      <c r="V1463" s="459">
        <v>730.17</v>
      </c>
      <c r="W1463" s="318">
        <f t="shared" si="723"/>
        <v>0</v>
      </c>
      <c r="X1463" s="553">
        <f t="shared" si="722"/>
        <v>0</v>
      </c>
      <c r="Y1463" s="438" t="s">
        <v>773</v>
      </c>
      <c r="Z1463" s="436">
        <f t="shared" si="658"/>
        <v>30</v>
      </c>
      <c r="AA1463" s="428"/>
      <c r="AB1463" s="2"/>
      <c r="AC1463" s="1"/>
      <c r="AD1463" s="2"/>
      <c r="AE1463" s="2"/>
      <c r="AF1463" s="2"/>
      <c r="AG1463" s="2"/>
      <c r="AH1463" s="2"/>
      <c r="AI1463" s="2"/>
      <c r="AJ1463" s="2"/>
      <c r="AK1463" s="122"/>
      <c r="AL1463" s="2"/>
      <c r="AM1463" s="2"/>
      <c r="AN1463" s="2"/>
      <c r="AO1463" s="2"/>
      <c r="AP1463" s="2"/>
      <c r="AQ1463" s="2"/>
      <c r="AR1463" s="2"/>
      <c r="AS1463" s="2"/>
      <c r="AT1463" s="2"/>
      <c r="AU1463" s="2"/>
      <c r="AV1463" s="2"/>
      <c r="AW1463" s="2"/>
      <c r="AX1463" s="2"/>
      <c r="AY1463" s="2"/>
      <c r="AZ1463" s="2"/>
      <c r="BA1463" s="2"/>
      <c r="BB1463" s="2"/>
      <c r="BC1463" s="2"/>
      <c r="BD1463" s="2"/>
      <c r="BE1463" s="2"/>
    </row>
    <row r="1464" spans="1:57" s="3" customFormat="1" ht="63.75" hidden="1" customHeight="1">
      <c r="A1464" s="521" t="s">
        <v>11</v>
      </c>
      <c r="B1464" s="477"/>
      <c r="C1464" s="512" t="s">
        <v>784</v>
      </c>
      <c r="D1464" s="16" t="s">
        <v>328</v>
      </c>
      <c r="E1464" s="63" t="s">
        <v>257</v>
      </c>
      <c r="F1464" s="68" t="s">
        <v>6</v>
      </c>
      <c r="G1464" s="67"/>
      <c r="H1464" s="614"/>
      <c r="I1464" s="258"/>
      <c r="J1464" s="258"/>
      <c r="K1464" s="258"/>
      <c r="L1464" s="258"/>
      <c r="M1464" s="258"/>
      <c r="N1464" s="216">
        <v>0</v>
      </c>
      <c r="O1464" s="50">
        <f t="shared" si="719"/>
        <v>0</v>
      </c>
      <c r="P1464" s="94">
        <f t="shared" si="720"/>
        <v>0</v>
      </c>
      <c r="Q1464" s="403">
        <v>16.59</v>
      </c>
      <c r="R1464" s="437">
        <f t="shared" si="655"/>
        <v>1078.3499999999999</v>
      </c>
      <c r="S1464" s="395">
        <f t="shared" si="656"/>
        <v>808.76249999999993</v>
      </c>
      <c r="T1464" s="455">
        <v>25</v>
      </c>
      <c r="U1464" s="435">
        <f t="shared" si="657"/>
        <v>32.288218111002919</v>
      </c>
      <c r="V1464" s="459">
        <v>730.17</v>
      </c>
      <c r="W1464" s="318">
        <f t="shared" si="723"/>
        <v>0</v>
      </c>
      <c r="X1464" s="553">
        <f t="shared" si="722"/>
        <v>0</v>
      </c>
      <c r="Y1464" s="438" t="s">
        <v>773</v>
      </c>
      <c r="Z1464" s="436">
        <f t="shared" si="658"/>
        <v>25</v>
      </c>
      <c r="AA1464" s="428"/>
      <c r="AB1464" s="2"/>
      <c r="AC1464" s="1"/>
      <c r="AD1464" s="2"/>
      <c r="AE1464" s="2"/>
      <c r="AF1464" s="2"/>
      <c r="AG1464" s="2"/>
      <c r="AH1464" s="2"/>
      <c r="AI1464" s="2"/>
      <c r="AJ1464" s="2"/>
      <c r="AK1464" s="122"/>
      <c r="AL1464" s="2"/>
      <c r="AM1464" s="2"/>
      <c r="AN1464" s="2"/>
      <c r="AO1464" s="2"/>
      <c r="AP1464" s="2"/>
      <c r="AQ1464" s="2"/>
      <c r="AR1464" s="2"/>
      <c r="AS1464" s="2"/>
      <c r="AT1464" s="2"/>
      <c r="AU1464" s="2"/>
      <c r="AV1464" s="2"/>
      <c r="AW1464" s="2"/>
      <c r="AX1464" s="2"/>
      <c r="AY1464" s="2"/>
      <c r="AZ1464" s="2"/>
      <c r="BA1464" s="2"/>
      <c r="BB1464" s="2"/>
      <c r="BC1464" s="2"/>
      <c r="BD1464" s="2"/>
      <c r="BE1464" s="2"/>
    </row>
    <row r="1465" spans="1:57" s="3" customFormat="1" ht="63.75" hidden="1" customHeight="1">
      <c r="A1465" s="521" t="s">
        <v>11</v>
      </c>
      <c r="B1465" s="477"/>
      <c r="C1465" s="512" t="s">
        <v>784</v>
      </c>
      <c r="D1465" s="16" t="s">
        <v>329</v>
      </c>
      <c r="E1465" s="63" t="s">
        <v>257</v>
      </c>
      <c r="F1465" s="68" t="s">
        <v>26</v>
      </c>
      <c r="G1465" s="67"/>
      <c r="H1465" s="614"/>
      <c r="I1465" s="258"/>
      <c r="J1465" s="258"/>
      <c r="K1465" s="258"/>
      <c r="L1465" s="258"/>
      <c r="M1465" s="258"/>
      <c r="N1465" s="216">
        <v>0</v>
      </c>
      <c r="O1465" s="50">
        <f t="shared" si="719"/>
        <v>0</v>
      </c>
      <c r="P1465" s="94">
        <f t="shared" si="720"/>
        <v>0</v>
      </c>
      <c r="Q1465" s="403">
        <v>16.59</v>
      </c>
      <c r="R1465" s="437">
        <f t="shared" si="655"/>
        <v>1078.3499999999999</v>
      </c>
      <c r="S1465" s="395">
        <f t="shared" si="656"/>
        <v>754.84499999999991</v>
      </c>
      <c r="T1465" s="455">
        <v>30</v>
      </c>
      <c r="U1465" s="435">
        <f t="shared" si="657"/>
        <v>32.288218111002919</v>
      </c>
      <c r="V1465" s="459">
        <v>730.17</v>
      </c>
      <c r="W1465" s="335">
        <f>S1465*O1465</f>
        <v>0</v>
      </c>
      <c r="X1465" s="553">
        <f t="shared" si="722"/>
        <v>0</v>
      </c>
      <c r="Y1465" s="438" t="s">
        <v>773</v>
      </c>
      <c r="Z1465" s="436">
        <f t="shared" si="658"/>
        <v>30</v>
      </c>
      <c r="AA1465" s="428"/>
      <c r="AB1465" s="2"/>
      <c r="AC1465" s="1"/>
      <c r="AD1465" s="2"/>
      <c r="AE1465" s="2"/>
      <c r="AF1465" s="2"/>
      <c r="AG1465" s="2"/>
      <c r="AH1465" s="2"/>
      <c r="AI1465" s="2"/>
      <c r="AJ1465" s="2"/>
      <c r="AK1465" s="122"/>
      <c r="AL1465" s="2"/>
      <c r="AM1465" s="2"/>
      <c r="AN1465" s="2"/>
      <c r="AO1465" s="2"/>
      <c r="AP1465" s="2"/>
      <c r="AQ1465" s="2"/>
      <c r="AR1465" s="2"/>
      <c r="AS1465" s="2"/>
      <c r="AT1465" s="2"/>
      <c r="AU1465" s="2"/>
      <c r="AV1465" s="2"/>
      <c r="AW1465" s="2"/>
      <c r="AX1465" s="2"/>
      <c r="AY1465" s="2"/>
      <c r="AZ1465" s="2"/>
      <c r="BA1465" s="2"/>
      <c r="BB1465" s="2"/>
      <c r="BC1465" s="2"/>
      <c r="BD1465" s="2"/>
      <c r="BE1465" s="2"/>
    </row>
    <row r="1466" spans="1:57" s="3" customFormat="1" ht="27" hidden="1" customHeight="1">
      <c r="A1466" s="642" t="s">
        <v>11</v>
      </c>
      <c r="B1466" s="521"/>
      <c r="C1466" s="322"/>
      <c r="D1466" s="16" t="s">
        <v>330</v>
      </c>
      <c r="E1466" s="63" t="s">
        <v>257</v>
      </c>
      <c r="F1466" s="68" t="s">
        <v>3</v>
      </c>
      <c r="G1466" s="34"/>
      <c r="H1466" s="20"/>
      <c r="I1466" s="35"/>
      <c r="J1466" s="35"/>
      <c r="K1466" s="35"/>
      <c r="L1466" s="35"/>
      <c r="M1466" s="35"/>
      <c r="N1466" s="216">
        <v>0</v>
      </c>
      <c r="O1466" s="50">
        <f t="shared" si="719"/>
        <v>0</v>
      </c>
      <c r="P1466" s="94">
        <f t="shared" si="720"/>
        <v>0</v>
      </c>
      <c r="Q1466" s="403">
        <v>16.59</v>
      </c>
      <c r="R1466" s="437">
        <f t="shared" si="655"/>
        <v>1078.3499999999999</v>
      </c>
      <c r="S1466" s="395">
        <f t="shared" si="656"/>
        <v>754.84499999999991</v>
      </c>
      <c r="T1466" s="455">
        <v>30</v>
      </c>
      <c r="U1466" s="435">
        <f t="shared" si="657"/>
        <v>32.288218111002919</v>
      </c>
      <c r="V1466" s="459">
        <v>730.17</v>
      </c>
      <c r="W1466" s="318">
        <f t="shared" si="723"/>
        <v>0</v>
      </c>
      <c r="X1466" s="553">
        <f t="shared" si="722"/>
        <v>0</v>
      </c>
      <c r="Y1466" s="438" t="s">
        <v>773</v>
      </c>
      <c r="Z1466" s="436">
        <f t="shared" si="658"/>
        <v>30</v>
      </c>
      <c r="AA1466" s="428"/>
      <c r="AB1466" s="2"/>
      <c r="AC1466" s="1"/>
      <c r="AD1466" s="2"/>
      <c r="AE1466" s="2"/>
      <c r="AF1466" s="2"/>
      <c r="AG1466" s="2"/>
      <c r="AH1466" s="2"/>
      <c r="AI1466" s="2"/>
      <c r="AJ1466" s="2"/>
      <c r="AK1466" s="122"/>
      <c r="AL1466" s="2"/>
      <c r="AM1466" s="2"/>
      <c r="AN1466" s="2"/>
      <c r="AO1466" s="2"/>
      <c r="AP1466" s="2"/>
      <c r="AQ1466" s="2"/>
      <c r="AR1466" s="2"/>
      <c r="AS1466" s="2"/>
      <c r="AT1466" s="2"/>
      <c r="AU1466" s="2"/>
      <c r="AV1466" s="2"/>
      <c r="AW1466" s="2"/>
      <c r="AX1466" s="2"/>
      <c r="AY1466" s="2"/>
      <c r="AZ1466" s="2"/>
      <c r="BA1466" s="2"/>
      <c r="BB1466" s="2"/>
      <c r="BC1466" s="2"/>
      <c r="BD1466" s="2"/>
      <c r="BE1466" s="2"/>
    </row>
    <row r="1467" spans="1:57" s="3" customFormat="1" ht="27" hidden="1" customHeight="1">
      <c r="A1467" s="642" t="s">
        <v>11</v>
      </c>
      <c r="B1467" s="521"/>
      <c r="C1467" s="322"/>
      <c r="D1467" s="16" t="s">
        <v>331</v>
      </c>
      <c r="E1467" s="63" t="s">
        <v>257</v>
      </c>
      <c r="F1467" s="68" t="s">
        <v>47</v>
      </c>
      <c r="G1467" s="34"/>
      <c r="H1467" s="20"/>
      <c r="I1467" s="35"/>
      <c r="J1467" s="35"/>
      <c r="K1467" s="35"/>
      <c r="L1467" s="35"/>
      <c r="M1467" s="35"/>
      <c r="N1467" s="216">
        <v>0</v>
      </c>
      <c r="O1467" s="50">
        <f t="shared" si="719"/>
        <v>0</v>
      </c>
      <c r="P1467" s="94">
        <f t="shared" si="720"/>
        <v>0</v>
      </c>
      <c r="Q1467" s="403">
        <v>16.59</v>
      </c>
      <c r="R1467" s="437">
        <f t="shared" si="655"/>
        <v>1078.3499999999999</v>
      </c>
      <c r="S1467" s="395">
        <f t="shared" si="656"/>
        <v>754.84499999999991</v>
      </c>
      <c r="T1467" s="455">
        <v>30</v>
      </c>
      <c r="U1467" s="435">
        <f t="shared" si="657"/>
        <v>32.288218111002919</v>
      </c>
      <c r="V1467" s="459">
        <v>730.17</v>
      </c>
      <c r="W1467" s="318">
        <f t="shared" si="723"/>
        <v>0</v>
      </c>
      <c r="X1467" s="553">
        <f t="shared" si="722"/>
        <v>0</v>
      </c>
      <c r="Y1467" s="438" t="s">
        <v>773</v>
      </c>
      <c r="Z1467" s="436">
        <f t="shared" si="658"/>
        <v>30</v>
      </c>
      <c r="AA1467" s="428"/>
      <c r="AB1467" s="2"/>
      <c r="AC1467" s="1"/>
      <c r="AD1467" s="2"/>
      <c r="AE1467" s="2"/>
      <c r="AF1467" s="2"/>
      <c r="AG1467" s="2"/>
      <c r="AH1467" s="2"/>
      <c r="AI1467" s="2"/>
      <c r="AJ1467" s="2"/>
      <c r="AK1467" s="122"/>
      <c r="AL1467" s="2"/>
      <c r="AM1467" s="2"/>
      <c r="AN1467" s="2"/>
      <c r="AO1467" s="2"/>
      <c r="AP1467" s="2"/>
      <c r="AQ1467" s="2"/>
      <c r="AR1467" s="2"/>
      <c r="AS1467" s="2"/>
      <c r="AT1467" s="2"/>
      <c r="AU1467" s="2"/>
      <c r="AV1467" s="2"/>
      <c r="AW1467" s="2"/>
      <c r="AX1467" s="2"/>
      <c r="AY1467" s="2"/>
      <c r="AZ1467" s="2"/>
      <c r="BA1467" s="2"/>
      <c r="BB1467" s="2"/>
      <c r="BC1467" s="2"/>
      <c r="BD1467" s="2"/>
      <c r="BE1467" s="2"/>
    </row>
    <row r="1468" spans="1:57" s="3" customFormat="1" ht="27" hidden="1" customHeight="1">
      <c r="A1468" s="642" t="s">
        <v>11</v>
      </c>
      <c r="B1468" s="521"/>
      <c r="C1468" s="322"/>
      <c r="D1468" s="16">
        <v>1025</v>
      </c>
      <c r="E1468" s="63" t="s">
        <v>316</v>
      </c>
      <c r="F1468" s="68" t="s">
        <v>6</v>
      </c>
      <c r="G1468" s="35"/>
      <c r="H1468" s="20"/>
      <c r="I1468" s="35"/>
      <c r="J1468" s="35"/>
      <c r="K1468" s="35"/>
      <c r="L1468" s="35"/>
      <c r="M1468" s="35"/>
      <c r="N1468" s="216">
        <v>0</v>
      </c>
      <c r="O1468" s="50">
        <f t="shared" si="719"/>
        <v>0</v>
      </c>
      <c r="P1468" s="94">
        <f t="shared" si="720"/>
        <v>0</v>
      </c>
      <c r="Q1468" s="403">
        <v>11.95</v>
      </c>
      <c r="R1468" s="437">
        <f t="shared" si="655"/>
        <v>776.75</v>
      </c>
      <c r="S1468" s="395">
        <f t="shared" si="656"/>
        <v>504.88749999999993</v>
      </c>
      <c r="T1468" s="455">
        <v>35</v>
      </c>
      <c r="U1468" s="435">
        <f t="shared" si="657"/>
        <v>38.61538461538462</v>
      </c>
      <c r="V1468" s="459">
        <v>476.80499999999995</v>
      </c>
      <c r="W1468" s="318">
        <f t="shared" si="723"/>
        <v>0</v>
      </c>
      <c r="X1468" s="553">
        <f t="shared" si="722"/>
        <v>0</v>
      </c>
      <c r="Y1468" s="438" t="s">
        <v>773</v>
      </c>
      <c r="Z1468" s="436">
        <f t="shared" si="658"/>
        <v>35</v>
      </c>
      <c r="AA1468" s="428"/>
      <c r="AB1468" s="2"/>
      <c r="AC1468" s="1"/>
      <c r="AD1468" s="2"/>
      <c r="AE1468" s="2"/>
      <c r="AF1468" s="2"/>
      <c r="AG1468" s="2"/>
      <c r="AH1468" s="2"/>
      <c r="AI1468" s="2"/>
      <c r="AJ1468" s="2"/>
      <c r="AK1468" s="122"/>
      <c r="AL1468" s="2"/>
      <c r="AM1468" s="2"/>
      <c r="AN1468" s="2"/>
      <c r="AO1468" s="2"/>
      <c r="AP1468" s="2"/>
      <c r="AQ1468" s="2"/>
      <c r="AR1468" s="2"/>
      <c r="AS1468" s="2"/>
      <c r="AT1468" s="2"/>
      <c r="AU1468" s="2"/>
      <c r="AV1468" s="2"/>
      <c r="AW1468" s="2"/>
      <c r="AX1468" s="2"/>
      <c r="AY1468" s="2"/>
      <c r="AZ1468" s="2"/>
      <c r="BA1468" s="2"/>
      <c r="BB1468" s="2"/>
      <c r="BC1468" s="2"/>
      <c r="BD1468" s="2"/>
      <c r="BE1468" s="2"/>
    </row>
    <row r="1469" spans="1:57" s="3" customFormat="1" ht="53.1" hidden="1" customHeight="1">
      <c r="A1469" s="521" t="s">
        <v>11</v>
      </c>
      <c r="B1469" s="476"/>
      <c r="C1469" s="512" t="s">
        <v>784</v>
      </c>
      <c r="D1469" s="16">
        <v>1208</v>
      </c>
      <c r="E1469" s="63" t="s">
        <v>316</v>
      </c>
      <c r="F1469" s="75" t="s">
        <v>50</v>
      </c>
      <c r="G1469" s="254"/>
      <c r="H1469" s="614"/>
      <c r="I1469" s="67"/>
      <c r="J1469" s="258"/>
      <c r="K1469" s="258"/>
      <c r="L1469" s="258"/>
      <c r="M1469" s="258"/>
      <c r="N1469" s="216">
        <v>3</v>
      </c>
      <c r="O1469" s="50">
        <f t="shared" si="719"/>
        <v>0</v>
      </c>
      <c r="P1469" s="94">
        <f t="shared" si="720"/>
        <v>0</v>
      </c>
      <c r="Q1469" s="403">
        <v>11.95</v>
      </c>
      <c r="R1469" s="437">
        <f t="shared" si="655"/>
        <v>776.75</v>
      </c>
      <c r="S1469" s="395">
        <f t="shared" si="656"/>
        <v>543.72499999999991</v>
      </c>
      <c r="T1469" s="455">
        <v>30</v>
      </c>
      <c r="U1469" s="435">
        <f t="shared" si="657"/>
        <v>39.488638558094635</v>
      </c>
      <c r="V1469" s="459">
        <v>470.02199999999993</v>
      </c>
      <c r="W1469" s="335">
        <f t="shared" si="723"/>
        <v>0</v>
      </c>
      <c r="X1469" s="553">
        <f t="shared" si="722"/>
        <v>0</v>
      </c>
      <c r="Y1469" s="438" t="s">
        <v>773</v>
      </c>
      <c r="Z1469" s="436">
        <f t="shared" si="658"/>
        <v>30</v>
      </c>
      <c r="AA1469" s="428"/>
      <c r="AB1469" s="171"/>
      <c r="AC1469" s="1"/>
      <c r="AD1469" s="2"/>
      <c r="AE1469" s="2"/>
      <c r="AF1469" s="2"/>
      <c r="AG1469" s="2"/>
      <c r="AH1469" s="2"/>
      <c r="AI1469" s="2"/>
      <c r="AJ1469" s="2"/>
      <c r="AK1469" s="122"/>
      <c r="AL1469" s="2"/>
      <c r="AM1469" s="2"/>
      <c r="AN1469" s="2"/>
      <c r="AO1469" s="2"/>
      <c r="AP1469" s="2"/>
      <c r="AQ1469" s="2"/>
      <c r="AR1469" s="2"/>
      <c r="AS1469" s="2"/>
      <c r="AT1469" s="2"/>
      <c r="AU1469" s="2"/>
      <c r="AV1469" s="2"/>
      <c r="AW1469" s="2"/>
      <c r="AX1469" s="2"/>
      <c r="AY1469" s="2"/>
      <c r="AZ1469" s="2"/>
      <c r="BA1469" s="2"/>
      <c r="BB1469" s="2"/>
      <c r="BC1469" s="2"/>
      <c r="BD1469" s="2"/>
      <c r="BE1469" s="2"/>
    </row>
    <row r="1470" spans="1:57" s="3" customFormat="1" ht="27" hidden="1" customHeight="1">
      <c r="A1470" s="642" t="s">
        <v>11</v>
      </c>
      <c r="B1470" s="521"/>
      <c r="C1470" s="322"/>
      <c r="D1470" s="16">
        <v>12003</v>
      </c>
      <c r="E1470" s="63" t="s">
        <v>316</v>
      </c>
      <c r="F1470" s="75" t="s">
        <v>26</v>
      </c>
      <c r="G1470" s="34"/>
      <c r="H1470" s="21"/>
      <c r="I1470" s="20"/>
      <c r="J1470" s="35"/>
      <c r="K1470" s="35"/>
      <c r="L1470" s="35"/>
      <c r="M1470" s="35"/>
      <c r="N1470" s="216">
        <v>0</v>
      </c>
      <c r="O1470" s="50">
        <f t="shared" si="719"/>
        <v>0</v>
      </c>
      <c r="P1470" s="94">
        <f t="shared" si="720"/>
        <v>0</v>
      </c>
      <c r="Q1470" s="403">
        <v>14.15</v>
      </c>
      <c r="R1470" s="437">
        <f t="shared" si="655"/>
        <v>919.75</v>
      </c>
      <c r="S1470" s="395">
        <f t="shared" si="656"/>
        <v>597.83749999999986</v>
      </c>
      <c r="T1470" s="455">
        <v>35</v>
      </c>
      <c r="U1470" s="435">
        <f t="shared" si="657"/>
        <v>38.615384615384606</v>
      </c>
      <c r="V1470" s="459">
        <v>564.58500000000004</v>
      </c>
      <c r="W1470" s="318">
        <f t="shared" si="659"/>
        <v>0</v>
      </c>
      <c r="X1470" s="553">
        <f t="shared" si="722"/>
        <v>0</v>
      </c>
      <c r="Y1470" s="438" t="s">
        <v>773</v>
      </c>
      <c r="Z1470" s="436">
        <f t="shared" si="658"/>
        <v>35</v>
      </c>
      <c r="AA1470" s="428"/>
      <c r="AB1470" s="171"/>
      <c r="AC1470" s="1"/>
      <c r="AD1470" s="2"/>
      <c r="AE1470" s="2"/>
      <c r="AF1470" s="2"/>
      <c r="AG1470" s="2"/>
      <c r="AH1470" s="2"/>
      <c r="AI1470" s="2"/>
      <c r="AJ1470" s="2"/>
      <c r="AK1470" s="122"/>
      <c r="AL1470" s="2"/>
      <c r="AM1470" s="2"/>
      <c r="AN1470" s="2"/>
      <c r="AO1470" s="2"/>
      <c r="AP1470" s="2"/>
      <c r="AQ1470" s="2"/>
      <c r="AR1470" s="2"/>
      <c r="AS1470" s="2"/>
      <c r="AT1470" s="2"/>
      <c r="AU1470" s="2"/>
      <c r="AV1470" s="2"/>
      <c r="AW1470" s="2"/>
      <c r="AX1470" s="2"/>
      <c r="AY1470" s="2"/>
      <c r="AZ1470" s="2"/>
      <c r="BA1470" s="2"/>
      <c r="BB1470" s="2"/>
      <c r="BC1470" s="2"/>
      <c r="BD1470" s="2"/>
      <c r="BE1470" s="2"/>
    </row>
    <row r="1471" spans="1:57" s="3" customFormat="1" ht="27" hidden="1" customHeight="1">
      <c r="A1471" s="642" t="s">
        <v>11</v>
      </c>
      <c r="B1471" s="492"/>
      <c r="C1471" s="322"/>
      <c r="D1471" s="16">
        <v>2013</v>
      </c>
      <c r="E1471" s="63" t="s">
        <v>49</v>
      </c>
      <c r="F1471" s="75" t="s">
        <v>82</v>
      </c>
      <c r="G1471" s="34"/>
      <c r="H1471" s="35"/>
      <c r="I1471" s="22"/>
      <c r="J1471" s="22"/>
      <c r="K1471" s="35"/>
      <c r="L1471" s="35"/>
      <c r="M1471" s="35"/>
      <c r="N1471" s="216">
        <v>0</v>
      </c>
      <c r="O1471" s="50">
        <f t="shared" si="719"/>
        <v>0</v>
      </c>
      <c r="P1471" s="94">
        <f t="shared" si="720"/>
        <v>0</v>
      </c>
      <c r="Q1471" s="403">
        <v>11.46</v>
      </c>
      <c r="R1471" s="437">
        <f t="shared" si="655"/>
        <v>744.90000000000009</v>
      </c>
      <c r="S1471" s="395">
        <f t="shared" si="656"/>
        <v>484.185</v>
      </c>
      <c r="T1471" s="455">
        <v>35</v>
      </c>
      <c r="U1471" s="435">
        <f t="shared" si="657"/>
        <v>38.61538461538462</v>
      </c>
      <c r="V1471" s="459">
        <v>457.25400000000002</v>
      </c>
      <c r="W1471" s="318">
        <f t="shared" si="659"/>
        <v>0</v>
      </c>
      <c r="X1471" s="553">
        <f t="shared" si="722"/>
        <v>0</v>
      </c>
      <c r="Y1471" s="438" t="s">
        <v>773</v>
      </c>
      <c r="Z1471" s="436">
        <f t="shared" si="658"/>
        <v>35</v>
      </c>
      <c r="AA1471" s="428"/>
      <c r="AB1471" s="2"/>
      <c r="AC1471" s="1"/>
      <c r="AD1471" s="2"/>
      <c r="AE1471" s="2"/>
      <c r="AF1471" s="2"/>
      <c r="AG1471" s="2"/>
      <c r="AH1471" s="2"/>
      <c r="AI1471" s="2"/>
      <c r="AJ1471" s="2"/>
      <c r="AK1471" s="122"/>
      <c r="AL1471" s="2"/>
      <c r="AM1471" s="2"/>
      <c r="AN1471" s="2"/>
      <c r="AO1471" s="2"/>
      <c r="AP1471" s="2"/>
      <c r="AQ1471" s="2"/>
      <c r="AR1471" s="2"/>
      <c r="AS1471" s="2"/>
      <c r="AT1471" s="2"/>
      <c r="AU1471" s="2"/>
      <c r="AV1471" s="2"/>
      <c r="AW1471" s="2"/>
      <c r="AX1471" s="2"/>
      <c r="AY1471" s="2"/>
      <c r="AZ1471" s="2"/>
      <c r="BA1471" s="2"/>
      <c r="BB1471" s="2"/>
      <c r="BC1471" s="2"/>
      <c r="BD1471" s="2"/>
      <c r="BE1471" s="2"/>
    </row>
    <row r="1472" spans="1:57" s="3" customFormat="1" ht="27" hidden="1" customHeight="1">
      <c r="A1472" s="642" t="s">
        <v>11</v>
      </c>
      <c r="B1472" s="492"/>
      <c r="C1472" s="322"/>
      <c r="D1472" s="16">
        <v>2013</v>
      </c>
      <c r="E1472" s="63" t="s">
        <v>49</v>
      </c>
      <c r="F1472" s="75" t="s">
        <v>48</v>
      </c>
      <c r="G1472" s="34"/>
      <c r="H1472" s="35"/>
      <c r="I1472" s="35"/>
      <c r="J1472" s="20"/>
      <c r="K1472" s="35"/>
      <c r="L1472" s="35"/>
      <c r="M1472" s="35"/>
      <c r="N1472" s="216">
        <v>0</v>
      </c>
      <c r="O1472" s="50">
        <f t="shared" si="719"/>
        <v>0</v>
      </c>
      <c r="P1472" s="94">
        <f t="shared" si="720"/>
        <v>0</v>
      </c>
      <c r="Q1472" s="403">
        <v>11.46</v>
      </c>
      <c r="R1472" s="437">
        <f t="shared" si="655"/>
        <v>744.90000000000009</v>
      </c>
      <c r="S1472" s="395">
        <f t="shared" si="656"/>
        <v>484.185</v>
      </c>
      <c r="T1472" s="455">
        <v>35</v>
      </c>
      <c r="U1472" s="435">
        <f t="shared" si="657"/>
        <v>38.61538461538462</v>
      </c>
      <c r="V1472" s="459">
        <v>457.25400000000002</v>
      </c>
      <c r="W1472" s="318">
        <f t="shared" si="659"/>
        <v>0</v>
      </c>
      <c r="X1472" s="553">
        <f t="shared" si="722"/>
        <v>0</v>
      </c>
      <c r="Y1472" s="438" t="s">
        <v>773</v>
      </c>
      <c r="Z1472" s="436">
        <f t="shared" si="658"/>
        <v>35</v>
      </c>
      <c r="AA1472" s="428"/>
      <c r="AB1472" s="2"/>
      <c r="AC1472" s="1"/>
      <c r="AD1472" s="2"/>
      <c r="AE1472" s="2"/>
      <c r="AF1472" s="2"/>
      <c r="AG1472" s="2"/>
      <c r="AH1472" s="2"/>
      <c r="AI1472" s="2"/>
      <c r="AJ1472" s="2"/>
      <c r="AK1472" s="122"/>
      <c r="AL1472" s="2"/>
      <c r="AM1472" s="2"/>
      <c r="AN1472" s="2"/>
      <c r="AO1472" s="2"/>
      <c r="AP1472" s="2"/>
      <c r="AQ1472" s="2"/>
      <c r="AR1472" s="2"/>
      <c r="AS1472" s="2"/>
      <c r="AT1472" s="2"/>
      <c r="AU1472" s="2"/>
      <c r="AV1472" s="2"/>
      <c r="AW1472" s="2"/>
      <c r="AX1472" s="2"/>
      <c r="AY1472" s="2"/>
      <c r="AZ1472" s="2"/>
      <c r="BA1472" s="2"/>
      <c r="BB1472" s="2"/>
      <c r="BC1472" s="2"/>
      <c r="BD1472" s="2"/>
      <c r="BE1472" s="2"/>
    </row>
    <row r="1473" spans="1:57" s="3" customFormat="1" ht="27" hidden="1" customHeight="1">
      <c r="A1473" s="642" t="s">
        <v>11</v>
      </c>
      <c r="B1473" s="492"/>
      <c r="C1473" s="322"/>
      <c r="D1473" s="16">
        <v>123</v>
      </c>
      <c r="E1473" s="63" t="s">
        <v>316</v>
      </c>
      <c r="F1473" s="75" t="s">
        <v>4</v>
      </c>
      <c r="G1473" s="34"/>
      <c r="H1473" s="20"/>
      <c r="I1473" s="35"/>
      <c r="J1473" s="35"/>
      <c r="K1473" s="35"/>
      <c r="L1473" s="35"/>
      <c r="M1473" s="35"/>
      <c r="N1473" s="216">
        <v>0</v>
      </c>
      <c r="O1473" s="50">
        <f t="shared" si="719"/>
        <v>0</v>
      </c>
      <c r="P1473" s="94">
        <f t="shared" si="720"/>
        <v>0</v>
      </c>
      <c r="Q1473" s="403">
        <v>11.46</v>
      </c>
      <c r="R1473" s="437">
        <f t="shared" si="655"/>
        <v>744.90000000000009</v>
      </c>
      <c r="S1473" s="395">
        <f t="shared" si="656"/>
        <v>297.96000000000004</v>
      </c>
      <c r="T1473" s="455">
        <v>60</v>
      </c>
      <c r="U1473" s="435">
        <f t="shared" si="657"/>
        <v>60.1</v>
      </c>
      <c r="V1473" s="459">
        <v>297.21510000000001</v>
      </c>
      <c r="W1473" s="318">
        <f t="shared" si="659"/>
        <v>0</v>
      </c>
      <c r="X1473" s="553">
        <f t="shared" si="722"/>
        <v>0</v>
      </c>
      <c r="Y1473" s="438" t="s">
        <v>773</v>
      </c>
      <c r="Z1473" s="436">
        <f t="shared" si="658"/>
        <v>60</v>
      </c>
      <c r="AA1473" s="428"/>
      <c r="AB1473" s="171"/>
      <c r="AC1473" s="1"/>
      <c r="AD1473" s="2"/>
      <c r="AE1473" s="2"/>
      <c r="AF1473" s="2"/>
      <c r="AG1473" s="2"/>
      <c r="AH1473" s="2"/>
      <c r="AI1473" s="2"/>
      <c r="AJ1473" s="2"/>
      <c r="AK1473" s="122"/>
      <c r="AL1473" s="2"/>
      <c r="AM1473" s="2"/>
      <c r="AN1473" s="2"/>
      <c r="AO1473" s="2"/>
      <c r="AP1473" s="2"/>
      <c r="AQ1473" s="2"/>
      <c r="AR1473" s="2"/>
      <c r="AS1473" s="2"/>
      <c r="AT1473" s="2"/>
      <c r="AU1473" s="2"/>
      <c r="AV1473" s="2"/>
      <c r="AW1473" s="2"/>
      <c r="AX1473" s="2"/>
      <c r="AY1473" s="2"/>
      <c r="AZ1473" s="2"/>
      <c r="BA1473" s="2"/>
      <c r="BB1473" s="2"/>
      <c r="BC1473" s="2"/>
      <c r="BD1473" s="2"/>
      <c r="BE1473" s="2"/>
    </row>
    <row r="1474" spans="1:57" s="3" customFormat="1" ht="27" hidden="1" customHeight="1">
      <c r="A1474" s="642" t="s">
        <v>11</v>
      </c>
      <c r="B1474" s="521"/>
      <c r="C1474" s="322"/>
      <c r="D1474" s="313">
        <v>1016</v>
      </c>
      <c r="E1474" s="314" t="s">
        <v>316</v>
      </c>
      <c r="F1474" s="180" t="s">
        <v>589</v>
      </c>
      <c r="G1474" s="34"/>
      <c r="H1474" s="20"/>
      <c r="I1474" s="35"/>
      <c r="J1474" s="35"/>
      <c r="K1474" s="35"/>
      <c r="L1474" s="35"/>
      <c r="M1474" s="35"/>
      <c r="N1474" s="216">
        <v>0</v>
      </c>
      <c r="O1474" s="50">
        <f t="shared" si="719"/>
        <v>0</v>
      </c>
      <c r="P1474" s="94">
        <f t="shared" si="720"/>
        <v>0</v>
      </c>
      <c r="Q1474" s="403">
        <v>11.95</v>
      </c>
      <c r="R1474" s="437">
        <f t="shared" si="655"/>
        <v>776.75</v>
      </c>
      <c r="S1474" s="395">
        <f t="shared" si="656"/>
        <v>504.88749999999993</v>
      </c>
      <c r="T1474" s="455">
        <v>35</v>
      </c>
      <c r="U1474" s="435">
        <f t="shared" si="657"/>
        <v>38.61538461538462</v>
      </c>
      <c r="V1474" s="459">
        <v>476.80499999999995</v>
      </c>
      <c r="W1474" s="318">
        <f t="shared" si="659"/>
        <v>0</v>
      </c>
      <c r="X1474" s="553">
        <f t="shared" si="722"/>
        <v>0</v>
      </c>
      <c r="Y1474" s="438" t="s">
        <v>773</v>
      </c>
      <c r="Z1474" s="436">
        <f t="shared" si="658"/>
        <v>35</v>
      </c>
      <c r="AA1474" s="428"/>
      <c r="AB1474" s="2"/>
      <c r="AC1474" s="1"/>
      <c r="AD1474" s="2"/>
      <c r="AE1474" s="2"/>
      <c r="AF1474" s="2"/>
      <c r="AG1474" s="2"/>
      <c r="AH1474" s="2"/>
      <c r="AI1474" s="2"/>
      <c r="AJ1474" s="2"/>
      <c r="AK1474" s="122"/>
      <c r="AL1474" s="2"/>
      <c r="AM1474" s="2"/>
      <c r="AN1474" s="2"/>
      <c r="AO1474" s="2"/>
      <c r="AP1474" s="2"/>
      <c r="AQ1474" s="2"/>
      <c r="AR1474" s="2"/>
      <c r="AS1474" s="2"/>
      <c r="AT1474" s="2"/>
      <c r="AU1474" s="2"/>
      <c r="AV1474" s="2"/>
      <c r="AW1474" s="2"/>
      <c r="AX1474" s="2"/>
      <c r="AY1474" s="2"/>
      <c r="AZ1474" s="2"/>
      <c r="BA1474" s="2"/>
      <c r="BB1474" s="2"/>
      <c r="BC1474" s="2"/>
      <c r="BD1474" s="2"/>
      <c r="BE1474" s="2"/>
    </row>
    <row r="1475" spans="1:57" s="3" customFormat="1" ht="63.75" hidden="1" customHeight="1">
      <c r="A1475" s="642" t="s">
        <v>11</v>
      </c>
      <c r="B1475" s="521"/>
      <c r="C1475" s="648" t="s">
        <v>784</v>
      </c>
      <c r="D1475" s="16" t="s">
        <v>705</v>
      </c>
      <c r="E1475" s="63" t="s">
        <v>316</v>
      </c>
      <c r="F1475" s="75" t="s">
        <v>26</v>
      </c>
      <c r="G1475" s="67"/>
      <c r="H1475" s="614"/>
      <c r="I1475" s="258"/>
      <c r="J1475" s="258"/>
      <c r="K1475" s="258"/>
      <c r="L1475" s="258"/>
      <c r="M1475" s="258"/>
      <c r="N1475" s="216">
        <v>0</v>
      </c>
      <c r="O1475" s="50">
        <f t="shared" si="719"/>
        <v>0</v>
      </c>
      <c r="P1475" s="94">
        <f t="shared" si="720"/>
        <v>0</v>
      </c>
      <c r="Q1475" s="403">
        <v>6.34</v>
      </c>
      <c r="R1475" s="437">
        <f t="shared" si="655"/>
        <v>412.09999999999997</v>
      </c>
      <c r="S1475" s="395">
        <f t="shared" si="656"/>
        <v>329.68</v>
      </c>
      <c r="T1475" s="455">
        <v>20</v>
      </c>
      <c r="U1475" s="435">
        <f t="shared" si="657"/>
        <v>29.611016743508856</v>
      </c>
      <c r="V1475" s="459">
        <v>290.07299999999998</v>
      </c>
      <c r="W1475" s="318">
        <f t="shared" si="659"/>
        <v>0</v>
      </c>
      <c r="X1475" s="553">
        <f t="shared" si="722"/>
        <v>0</v>
      </c>
      <c r="Y1475" s="438" t="s">
        <v>773</v>
      </c>
      <c r="Z1475" s="436">
        <f t="shared" si="658"/>
        <v>20</v>
      </c>
      <c r="AA1475" s="428"/>
      <c r="AB1475" s="2"/>
      <c r="AC1475" s="1"/>
      <c r="AD1475" s="2"/>
      <c r="AE1475" s="2"/>
      <c r="AF1475" s="2"/>
      <c r="AG1475" s="2"/>
      <c r="AH1475" s="2"/>
      <c r="AI1475" s="2"/>
      <c r="AJ1475" s="2"/>
      <c r="AK1475" s="122"/>
      <c r="AL1475" s="2"/>
      <c r="AM1475" s="2"/>
      <c r="AN1475" s="2"/>
      <c r="AO1475" s="2"/>
      <c r="AP1475" s="2"/>
      <c r="AQ1475" s="2"/>
      <c r="AR1475" s="2"/>
      <c r="AS1475" s="2"/>
      <c r="AT1475" s="2"/>
      <c r="AU1475" s="2"/>
      <c r="AV1475" s="2"/>
      <c r="AW1475" s="2"/>
      <c r="AX1475" s="2"/>
      <c r="AY1475" s="2"/>
      <c r="AZ1475" s="2"/>
      <c r="BA1475" s="2"/>
      <c r="BB1475" s="2"/>
      <c r="BC1475" s="2"/>
      <c r="BD1475" s="2"/>
      <c r="BE1475" s="2"/>
    </row>
    <row r="1476" spans="1:57" s="3" customFormat="1" ht="27" hidden="1" customHeight="1">
      <c r="A1476" s="642" t="s">
        <v>11</v>
      </c>
      <c r="B1476" s="521"/>
      <c r="C1476" s="322"/>
      <c r="D1476" s="62" t="s">
        <v>706</v>
      </c>
      <c r="E1476" s="63" t="s">
        <v>316</v>
      </c>
      <c r="F1476" s="75" t="s">
        <v>26</v>
      </c>
      <c r="G1476" s="34"/>
      <c r="H1476" s="20"/>
      <c r="I1476" s="35"/>
      <c r="J1476" s="35"/>
      <c r="K1476" s="35"/>
      <c r="L1476" s="35"/>
      <c r="M1476" s="35"/>
      <c r="N1476" s="216">
        <v>0</v>
      </c>
      <c r="O1476" s="50">
        <f t="shared" si="719"/>
        <v>0</v>
      </c>
      <c r="P1476" s="94">
        <f t="shared" si="720"/>
        <v>0</v>
      </c>
      <c r="Q1476" s="403">
        <v>6.34</v>
      </c>
      <c r="R1476" s="437">
        <f t="shared" si="655"/>
        <v>412.09999999999997</v>
      </c>
      <c r="S1476" s="395">
        <f t="shared" si="656"/>
        <v>267.86499999999995</v>
      </c>
      <c r="T1476" s="455">
        <v>35</v>
      </c>
      <c r="U1476" s="435">
        <f t="shared" si="657"/>
        <v>38.61538461538462</v>
      </c>
      <c r="V1476" s="459">
        <v>252.96599999999998</v>
      </c>
      <c r="W1476" s="318">
        <f t="shared" si="659"/>
        <v>0</v>
      </c>
      <c r="X1476" s="553">
        <f t="shared" si="722"/>
        <v>0</v>
      </c>
      <c r="Y1476" s="438" t="s">
        <v>773</v>
      </c>
      <c r="Z1476" s="436">
        <f t="shared" si="658"/>
        <v>35</v>
      </c>
      <c r="AA1476" s="428"/>
      <c r="AB1476" s="2"/>
      <c r="AC1476" s="1"/>
      <c r="AD1476" s="2"/>
      <c r="AE1476" s="2"/>
      <c r="AF1476" s="2"/>
      <c r="AG1476" s="2"/>
      <c r="AH1476" s="2"/>
      <c r="AI1476" s="2"/>
      <c r="AJ1476" s="2"/>
      <c r="AK1476" s="122"/>
      <c r="AL1476" s="2"/>
      <c r="AM1476" s="2"/>
      <c r="AN1476" s="2"/>
      <c r="AO1476" s="2"/>
      <c r="AP1476" s="2"/>
      <c r="AQ1476" s="2"/>
      <c r="AR1476" s="2"/>
      <c r="AS1476" s="2"/>
      <c r="AT1476" s="2"/>
      <c r="AU1476" s="2"/>
      <c r="AV1476" s="2"/>
      <c r="AW1476" s="2"/>
      <c r="AX1476" s="2"/>
      <c r="AY1476" s="2"/>
      <c r="AZ1476" s="2"/>
      <c r="BA1476" s="2"/>
      <c r="BB1476" s="2"/>
      <c r="BC1476" s="2"/>
      <c r="BD1476" s="2"/>
      <c r="BE1476" s="2"/>
    </row>
    <row r="1477" spans="1:57" s="3" customFormat="1" ht="27" hidden="1" customHeight="1">
      <c r="A1477" s="642" t="s">
        <v>11</v>
      </c>
      <c r="B1477" s="521"/>
      <c r="C1477" s="322"/>
      <c r="D1477" s="62" t="s">
        <v>706</v>
      </c>
      <c r="E1477" s="63" t="s">
        <v>316</v>
      </c>
      <c r="F1477" s="75" t="s">
        <v>47</v>
      </c>
      <c r="G1477" s="34"/>
      <c r="H1477" s="20"/>
      <c r="I1477" s="35"/>
      <c r="J1477" s="35"/>
      <c r="K1477" s="35"/>
      <c r="L1477" s="35"/>
      <c r="M1477" s="35"/>
      <c r="N1477" s="216">
        <v>0</v>
      </c>
      <c r="O1477" s="50">
        <f t="shared" si="719"/>
        <v>0</v>
      </c>
      <c r="P1477" s="94">
        <f t="shared" si="720"/>
        <v>0</v>
      </c>
      <c r="Q1477" s="403">
        <v>6.34</v>
      </c>
      <c r="R1477" s="437">
        <f t="shared" si="655"/>
        <v>412.09999999999997</v>
      </c>
      <c r="S1477" s="395">
        <f t="shared" si="656"/>
        <v>267.86499999999995</v>
      </c>
      <c r="T1477" s="455">
        <v>35</v>
      </c>
      <c r="U1477" s="435">
        <f t="shared" si="657"/>
        <v>38.61538461538462</v>
      </c>
      <c r="V1477" s="459">
        <v>252.96599999999998</v>
      </c>
      <c r="W1477" s="318">
        <f t="shared" si="659"/>
        <v>0</v>
      </c>
      <c r="X1477" s="553">
        <f t="shared" si="722"/>
        <v>0</v>
      </c>
      <c r="Y1477" s="438" t="s">
        <v>773</v>
      </c>
      <c r="Z1477" s="436">
        <f t="shared" si="658"/>
        <v>35</v>
      </c>
      <c r="AA1477" s="428"/>
      <c r="AB1477" s="2"/>
      <c r="AC1477" s="1"/>
      <c r="AD1477" s="2"/>
      <c r="AE1477" s="2"/>
      <c r="AF1477" s="2"/>
      <c r="AG1477" s="2"/>
      <c r="AH1477" s="2"/>
      <c r="AI1477" s="2"/>
      <c r="AJ1477" s="2"/>
      <c r="AK1477" s="122"/>
      <c r="AL1477" s="2"/>
      <c r="AM1477" s="2"/>
      <c r="AN1477" s="2"/>
      <c r="AO1477" s="2"/>
      <c r="AP1477" s="2"/>
      <c r="AQ1477" s="2"/>
      <c r="AR1477" s="2"/>
      <c r="AS1477" s="2"/>
      <c r="AT1477" s="2"/>
      <c r="AU1477" s="2"/>
      <c r="AV1477" s="2"/>
      <c r="AW1477" s="2"/>
      <c r="AX1477" s="2"/>
      <c r="AY1477" s="2"/>
      <c r="AZ1477" s="2"/>
      <c r="BA1477" s="2"/>
      <c r="BB1477" s="2"/>
      <c r="BC1477" s="2"/>
      <c r="BD1477" s="2"/>
      <c r="BE1477" s="2"/>
    </row>
    <row r="1478" spans="1:57" s="3" customFormat="1" ht="27" hidden="1" customHeight="1">
      <c r="A1478" s="642" t="s">
        <v>11</v>
      </c>
      <c r="B1478" s="521"/>
      <c r="C1478" s="322"/>
      <c r="D1478" s="16" t="s">
        <v>248</v>
      </c>
      <c r="E1478" s="63" t="s">
        <v>249</v>
      </c>
      <c r="F1478" s="75" t="s">
        <v>43</v>
      </c>
      <c r="G1478" s="34"/>
      <c r="H1478" s="20"/>
      <c r="I1478" s="35"/>
      <c r="J1478" s="35"/>
      <c r="K1478" s="35"/>
      <c r="L1478" s="35"/>
      <c r="M1478" s="35"/>
      <c r="N1478" s="216">
        <v>0</v>
      </c>
      <c r="O1478" s="50">
        <f t="shared" si="719"/>
        <v>0</v>
      </c>
      <c r="P1478" s="94">
        <f t="shared" si="720"/>
        <v>0</v>
      </c>
      <c r="Q1478" s="403">
        <v>11.71</v>
      </c>
      <c r="R1478" s="437">
        <f t="shared" si="655"/>
        <v>761.15000000000009</v>
      </c>
      <c r="S1478" s="395">
        <f t="shared" si="656"/>
        <v>342.51749999999998</v>
      </c>
      <c r="T1478" s="455">
        <v>55</v>
      </c>
      <c r="U1478" s="435">
        <f t="shared" si="657"/>
        <v>57.030769230769238</v>
      </c>
      <c r="V1478" s="459">
        <v>327.06029999999998</v>
      </c>
      <c r="W1478" s="318">
        <f t="shared" si="659"/>
        <v>0</v>
      </c>
      <c r="X1478" s="553">
        <f t="shared" si="722"/>
        <v>0</v>
      </c>
      <c r="Y1478" s="438" t="s">
        <v>773</v>
      </c>
      <c r="Z1478" s="436">
        <f t="shared" si="658"/>
        <v>55</v>
      </c>
      <c r="AA1478" s="428"/>
      <c r="AB1478" s="171"/>
      <c r="AC1478" s="1"/>
      <c r="AD1478" s="2"/>
      <c r="AE1478" s="2"/>
      <c r="AF1478" s="2"/>
      <c r="AG1478" s="2"/>
      <c r="AH1478" s="2"/>
      <c r="AI1478" s="2"/>
      <c r="AJ1478" s="2"/>
      <c r="AK1478" s="122"/>
      <c r="AL1478" s="2"/>
      <c r="AM1478" s="2"/>
      <c r="AN1478" s="2"/>
      <c r="AO1478" s="2"/>
      <c r="AP1478" s="2"/>
      <c r="AQ1478" s="2"/>
      <c r="AR1478" s="2"/>
      <c r="AS1478" s="2"/>
      <c r="AT1478" s="2"/>
      <c r="AU1478" s="2"/>
      <c r="AV1478" s="2"/>
      <c r="AW1478" s="2"/>
      <c r="AX1478" s="2"/>
      <c r="AY1478" s="2"/>
      <c r="AZ1478" s="2"/>
      <c r="BA1478" s="2"/>
      <c r="BB1478" s="2"/>
      <c r="BC1478" s="2"/>
      <c r="BD1478" s="2"/>
      <c r="BE1478" s="2"/>
    </row>
    <row r="1479" spans="1:57" s="3" customFormat="1" ht="27" hidden="1" customHeight="1">
      <c r="A1479" s="642" t="s">
        <v>11</v>
      </c>
      <c r="B1479" s="521"/>
      <c r="C1479" s="322"/>
      <c r="D1479" s="62" t="s">
        <v>86</v>
      </c>
      <c r="E1479" s="63" t="s">
        <v>249</v>
      </c>
      <c r="F1479" s="75" t="s">
        <v>23</v>
      </c>
      <c r="G1479" s="34"/>
      <c r="H1479" s="20"/>
      <c r="I1479" s="35"/>
      <c r="J1479" s="35"/>
      <c r="K1479" s="35"/>
      <c r="L1479" s="35"/>
      <c r="M1479" s="35"/>
      <c r="N1479" s="216">
        <v>0</v>
      </c>
      <c r="O1479" s="50">
        <f t="shared" si="719"/>
        <v>0</v>
      </c>
      <c r="P1479" s="94">
        <f t="shared" si="720"/>
        <v>0</v>
      </c>
      <c r="Q1479" s="403">
        <v>8.17</v>
      </c>
      <c r="R1479" s="437">
        <f t="shared" si="655"/>
        <v>531.04999999999995</v>
      </c>
      <c r="S1479" s="395">
        <f t="shared" si="656"/>
        <v>345.18249999999995</v>
      </c>
      <c r="T1479" s="455">
        <v>35</v>
      </c>
      <c r="U1479" s="435">
        <f t="shared" si="657"/>
        <v>38.615384615384606</v>
      </c>
      <c r="V1479" s="459">
        <v>325.983</v>
      </c>
      <c r="W1479" s="318">
        <f t="shared" ref="W1479:W1483" si="724">S1479*O1479</f>
        <v>0</v>
      </c>
      <c r="X1479" s="553">
        <f t="shared" si="722"/>
        <v>0</v>
      </c>
      <c r="Y1479" s="438" t="s">
        <v>773</v>
      </c>
      <c r="Z1479" s="436">
        <f t="shared" si="658"/>
        <v>35</v>
      </c>
      <c r="AA1479" s="428"/>
      <c r="AB1479" s="171"/>
      <c r="AC1479" s="1"/>
      <c r="AD1479" s="2"/>
      <c r="AE1479" s="2"/>
      <c r="AF1479" s="2"/>
      <c r="AG1479" s="2"/>
      <c r="AH1479" s="2"/>
      <c r="AI1479" s="2"/>
      <c r="AJ1479" s="2"/>
      <c r="AK1479" s="122"/>
      <c r="AL1479" s="2"/>
      <c r="AM1479" s="2"/>
      <c r="AN1479" s="2"/>
      <c r="AO1479" s="2"/>
      <c r="AP1479" s="2"/>
      <c r="AQ1479" s="2"/>
      <c r="AR1479" s="2"/>
      <c r="AS1479" s="2"/>
      <c r="AT1479" s="2"/>
      <c r="AU1479" s="2"/>
      <c r="AV1479" s="2"/>
      <c r="AW1479" s="2"/>
      <c r="AX1479" s="2"/>
      <c r="AY1479" s="2"/>
      <c r="AZ1479" s="2"/>
      <c r="BA1479" s="2"/>
      <c r="BB1479" s="2"/>
      <c r="BC1479" s="2"/>
      <c r="BD1479" s="2"/>
      <c r="BE1479" s="2"/>
    </row>
    <row r="1480" spans="1:57" s="3" customFormat="1" ht="27" hidden="1" customHeight="1">
      <c r="A1480" s="642" t="s">
        <v>11</v>
      </c>
      <c r="B1480" s="521"/>
      <c r="C1480" s="322"/>
      <c r="D1480" s="62" t="s">
        <v>86</v>
      </c>
      <c r="E1480" s="63" t="s">
        <v>249</v>
      </c>
      <c r="F1480" s="75" t="s">
        <v>5</v>
      </c>
      <c r="G1480" s="34"/>
      <c r="H1480" s="20"/>
      <c r="I1480" s="35"/>
      <c r="J1480" s="35"/>
      <c r="K1480" s="35"/>
      <c r="L1480" s="35"/>
      <c r="M1480" s="35"/>
      <c r="N1480" s="216">
        <v>0</v>
      </c>
      <c r="O1480" s="50">
        <f t="shared" si="719"/>
        <v>0</v>
      </c>
      <c r="P1480" s="94">
        <f t="shared" si="720"/>
        <v>0</v>
      </c>
      <c r="Q1480" s="403">
        <v>8.17</v>
      </c>
      <c r="R1480" s="437">
        <f t="shared" si="655"/>
        <v>531.04999999999995</v>
      </c>
      <c r="S1480" s="395">
        <f t="shared" si="656"/>
        <v>345.18249999999995</v>
      </c>
      <c r="T1480" s="455">
        <v>35</v>
      </c>
      <c r="U1480" s="435">
        <f t="shared" si="657"/>
        <v>38.615384615384606</v>
      </c>
      <c r="V1480" s="459">
        <v>325.983</v>
      </c>
      <c r="W1480" s="318">
        <f t="shared" si="724"/>
        <v>0</v>
      </c>
      <c r="X1480" s="553">
        <f t="shared" si="722"/>
        <v>0</v>
      </c>
      <c r="Y1480" s="438" t="s">
        <v>773</v>
      </c>
      <c r="Z1480" s="436">
        <f t="shared" si="658"/>
        <v>35</v>
      </c>
      <c r="AA1480" s="428"/>
      <c r="AB1480" s="171"/>
      <c r="AC1480" s="1"/>
      <c r="AD1480" s="2"/>
      <c r="AE1480" s="2"/>
      <c r="AF1480" s="2"/>
      <c r="AG1480" s="2"/>
      <c r="AH1480" s="2"/>
      <c r="AI1480" s="2"/>
      <c r="AJ1480" s="2"/>
      <c r="AK1480" s="122"/>
      <c r="AL1480" s="2"/>
      <c r="AM1480" s="2"/>
      <c r="AN1480" s="2"/>
      <c r="AO1480" s="2"/>
      <c r="AP1480" s="2"/>
      <c r="AQ1480" s="2"/>
      <c r="AR1480" s="2"/>
      <c r="AS1480" s="2"/>
      <c r="AT1480" s="2"/>
      <c r="AU1480" s="2"/>
      <c r="AV1480" s="2"/>
      <c r="AW1480" s="2"/>
      <c r="AX1480" s="2"/>
      <c r="AY1480" s="2"/>
      <c r="AZ1480" s="2"/>
      <c r="BA1480" s="2"/>
      <c r="BB1480" s="2"/>
      <c r="BC1480" s="2"/>
      <c r="BD1480" s="2"/>
      <c r="BE1480" s="2"/>
    </row>
    <row r="1481" spans="1:57" s="3" customFormat="1" ht="27" hidden="1" customHeight="1">
      <c r="A1481" s="642" t="s">
        <v>11</v>
      </c>
      <c r="B1481" s="521"/>
      <c r="C1481" s="322"/>
      <c r="D1481" s="62" t="s">
        <v>86</v>
      </c>
      <c r="E1481" s="63" t="s">
        <v>249</v>
      </c>
      <c r="F1481" s="75" t="s">
        <v>8</v>
      </c>
      <c r="G1481" s="34"/>
      <c r="H1481" s="20"/>
      <c r="I1481" s="35"/>
      <c r="J1481" s="35"/>
      <c r="K1481" s="35"/>
      <c r="L1481" s="35"/>
      <c r="M1481" s="35"/>
      <c r="N1481" s="216">
        <v>0</v>
      </c>
      <c r="O1481" s="50">
        <f t="shared" si="719"/>
        <v>0</v>
      </c>
      <c r="P1481" s="94">
        <f t="shared" si="720"/>
        <v>0</v>
      </c>
      <c r="Q1481" s="403">
        <v>8.17</v>
      </c>
      <c r="R1481" s="437">
        <f t="shared" ref="R1481:R1486" si="725">Q1481*$S$1</f>
        <v>531.04999999999995</v>
      </c>
      <c r="S1481" s="395">
        <f t="shared" ref="S1481:S1486" si="726">(1-T1481*0.01)*R1481</f>
        <v>345.18249999999995</v>
      </c>
      <c r="T1481" s="455">
        <v>35</v>
      </c>
      <c r="U1481" s="435">
        <f t="shared" ref="U1481:U1486" si="727">(V1481/R1481*100-100)*-1</f>
        <v>38.615384615384606</v>
      </c>
      <c r="V1481" s="459">
        <v>325.983</v>
      </c>
      <c r="W1481" s="318">
        <f t="shared" si="724"/>
        <v>0</v>
      </c>
      <c r="X1481" s="553">
        <f t="shared" si="722"/>
        <v>0</v>
      </c>
      <c r="Y1481" s="438" t="s">
        <v>773</v>
      </c>
      <c r="Z1481" s="436">
        <f t="shared" ref="Z1481:Z1486" si="728">T1481</f>
        <v>35</v>
      </c>
      <c r="AA1481" s="428"/>
      <c r="AB1481" s="171"/>
      <c r="AC1481" s="1"/>
      <c r="AD1481" s="2"/>
      <c r="AE1481" s="2"/>
      <c r="AF1481" s="2"/>
      <c r="AG1481" s="2"/>
      <c r="AH1481" s="2"/>
      <c r="AI1481" s="2"/>
      <c r="AJ1481" s="2"/>
      <c r="AK1481" s="122"/>
      <c r="AL1481" s="2"/>
      <c r="AM1481" s="2"/>
      <c r="AN1481" s="2"/>
      <c r="AO1481" s="2"/>
      <c r="AP1481" s="2"/>
      <c r="AQ1481" s="2"/>
      <c r="AR1481" s="2"/>
      <c r="AS1481" s="2"/>
      <c r="AT1481" s="2"/>
      <c r="AU1481" s="2"/>
      <c r="AV1481" s="2"/>
      <c r="AW1481" s="2"/>
      <c r="AX1481" s="2"/>
      <c r="AY1481" s="2"/>
      <c r="AZ1481" s="2"/>
      <c r="BA1481" s="2"/>
      <c r="BB1481" s="2"/>
      <c r="BC1481" s="2"/>
      <c r="BD1481" s="2"/>
      <c r="BE1481" s="2"/>
    </row>
    <row r="1482" spans="1:57" s="3" customFormat="1" ht="63.75" hidden="1" customHeight="1">
      <c r="A1482" s="521" t="s">
        <v>11</v>
      </c>
      <c r="B1482" s="521"/>
      <c r="C1482" s="648" t="s">
        <v>784</v>
      </c>
      <c r="D1482" s="62" t="s">
        <v>86</v>
      </c>
      <c r="E1482" s="63" t="s">
        <v>249</v>
      </c>
      <c r="F1482" s="75" t="s">
        <v>695</v>
      </c>
      <c r="G1482" s="67"/>
      <c r="H1482" s="614"/>
      <c r="I1482" s="258"/>
      <c r="J1482" s="258"/>
      <c r="K1482" s="258"/>
      <c r="L1482" s="258"/>
      <c r="M1482" s="258"/>
      <c r="N1482" s="216">
        <v>0</v>
      </c>
      <c r="O1482" s="50">
        <f t="shared" si="719"/>
        <v>0</v>
      </c>
      <c r="P1482" s="94">
        <f t="shared" si="720"/>
        <v>0</v>
      </c>
      <c r="Q1482" s="403">
        <v>8.17</v>
      </c>
      <c r="R1482" s="437">
        <f t="shared" si="725"/>
        <v>531.04999999999995</v>
      </c>
      <c r="S1482" s="395">
        <f t="shared" si="726"/>
        <v>398.28749999999997</v>
      </c>
      <c r="T1482" s="455">
        <v>25</v>
      </c>
      <c r="U1482" s="435">
        <f t="shared" si="727"/>
        <v>32.15384615384616</v>
      </c>
      <c r="V1482" s="459">
        <v>360.29699999999997</v>
      </c>
      <c r="W1482" s="318">
        <f t="shared" si="724"/>
        <v>0</v>
      </c>
      <c r="X1482" s="553">
        <f t="shared" si="722"/>
        <v>0</v>
      </c>
      <c r="Y1482" s="438" t="s">
        <v>773</v>
      </c>
      <c r="Z1482" s="436">
        <f t="shared" si="728"/>
        <v>25</v>
      </c>
      <c r="AA1482" s="428"/>
      <c r="AB1482" s="171"/>
      <c r="AC1482" s="1"/>
      <c r="AD1482" s="2"/>
      <c r="AE1482" s="2"/>
      <c r="AF1482" s="2"/>
      <c r="AG1482" s="2"/>
      <c r="AH1482" s="2"/>
      <c r="AI1482" s="2"/>
      <c r="AJ1482" s="2"/>
      <c r="AK1482" s="122"/>
      <c r="AL1482" s="2"/>
      <c r="AM1482" s="2"/>
      <c r="AN1482" s="2"/>
      <c r="AO1482" s="2"/>
      <c r="AP1482" s="2"/>
      <c r="AQ1482" s="2"/>
      <c r="AR1482" s="2"/>
      <c r="AS1482" s="2"/>
      <c r="AT1482" s="2"/>
      <c r="AU1482" s="2"/>
      <c r="AV1482" s="2"/>
      <c r="AW1482" s="2"/>
      <c r="AX1482" s="2"/>
      <c r="AY1482" s="2"/>
      <c r="AZ1482" s="2"/>
      <c r="BA1482" s="2"/>
      <c r="BB1482" s="2"/>
      <c r="BC1482" s="2"/>
      <c r="BD1482" s="2"/>
      <c r="BE1482" s="2"/>
    </row>
    <row r="1483" spans="1:57" s="3" customFormat="1" ht="63.75" hidden="1" customHeight="1">
      <c r="A1483" s="521" t="s">
        <v>11</v>
      </c>
      <c r="B1483" s="521"/>
      <c r="C1483" s="648" t="s">
        <v>784</v>
      </c>
      <c r="D1483" s="62" t="s">
        <v>86</v>
      </c>
      <c r="E1483" s="63" t="s">
        <v>249</v>
      </c>
      <c r="F1483" s="75" t="s">
        <v>47</v>
      </c>
      <c r="G1483" s="67"/>
      <c r="H1483" s="614"/>
      <c r="I1483" s="258"/>
      <c r="J1483" s="258"/>
      <c r="K1483" s="258"/>
      <c r="L1483" s="258"/>
      <c r="M1483" s="258"/>
      <c r="N1483" s="216">
        <v>0</v>
      </c>
      <c r="O1483" s="50">
        <f t="shared" si="719"/>
        <v>0</v>
      </c>
      <c r="P1483" s="94">
        <f t="shared" si="720"/>
        <v>0</v>
      </c>
      <c r="Q1483" s="403">
        <v>8.17</v>
      </c>
      <c r="R1483" s="437">
        <f t="shared" si="725"/>
        <v>531.04999999999995</v>
      </c>
      <c r="S1483" s="395">
        <f t="shared" si="726"/>
        <v>398.28749999999997</v>
      </c>
      <c r="T1483" s="455">
        <v>25</v>
      </c>
      <c r="U1483" s="435">
        <f t="shared" si="727"/>
        <v>32.15384615384616</v>
      </c>
      <c r="V1483" s="459">
        <v>360.29699999999997</v>
      </c>
      <c r="W1483" s="318">
        <f t="shared" si="724"/>
        <v>0</v>
      </c>
      <c r="X1483" s="553">
        <f t="shared" si="722"/>
        <v>0</v>
      </c>
      <c r="Y1483" s="438" t="s">
        <v>773</v>
      </c>
      <c r="Z1483" s="436">
        <f t="shared" si="728"/>
        <v>25</v>
      </c>
      <c r="AA1483" s="428"/>
      <c r="AB1483" s="171"/>
      <c r="AC1483" s="1"/>
      <c r="AD1483" s="2"/>
      <c r="AE1483" s="2"/>
      <c r="AF1483" s="2"/>
      <c r="AG1483" s="2"/>
      <c r="AH1483" s="2"/>
      <c r="AI1483" s="2"/>
      <c r="AJ1483" s="2"/>
      <c r="AK1483" s="122"/>
      <c r="AL1483" s="2"/>
      <c r="AM1483" s="2"/>
      <c r="AN1483" s="2"/>
      <c r="AO1483" s="2"/>
      <c r="AP1483" s="2"/>
      <c r="AQ1483" s="2"/>
      <c r="AR1483" s="2"/>
      <c r="AS1483" s="2"/>
      <c r="AT1483" s="2"/>
      <c r="AU1483" s="2"/>
      <c r="AV1483" s="2"/>
      <c r="AW1483" s="2"/>
      <c r="AX1483" s="2"/>
      <c r="AY1483" s="2"/>
      <c r="AZ1483" s="2"/>
      <c r="BA1483" s="2"/>
      <c r="BB1483" s="2"/>
      <c r="BC1483" s="2"/>
      <c r="BD1483" s="2"/>
      <c r="BE1483" s="2"/>
    </row>
    <row r="1484" spans="1:57" s="3" customFormat="1" ht="27" hidden="1" customHeight="1">
      <c r="A1484" s="642" t="s">
        <v>11</v>
      </c>
      <c r="B1484" s="521"/>
      <c r="C1484" s="648" t="s">
        <v>784</v>
      </c>
      <c r="D1484" s="16">
        <v>1205</v>
      </c>
      <c r="E1484" s="63" t="s">
        <v>249</v>
      </c>
      <c r="F1484" s="75" t="s">
        <v>9</v>
      </c>
      <c r="G1484" s="34"/>
      <c r="H1484" s="20"/>
      <c r="I1484" s="35"/>
      <c r="J1484" s="35"/>
      <c r="K1484" s="35"/>
      <c r="L1484" s="35"/>
      <c r="M1484" s="35"/>
      <c r="N1484" s="216">
        <v>0</v>
      </c>
      <c r="O1484" s="50">
        <f t="shared" si="719"/>
        <v>0</v>
      </c>
      <c r="P1484" s="94">
        <f t="shared" si="720"/>
        <v>0</v>
      </c>
      <c r="Q1484" s="403">
        <v>11.71</v>
      </c>
      <c r="R1484" s="437">
        <f t="shared" si="725"/>
        <v>761.15000000000009</v>
      </c>
      <c r="S1484" s="395">
        <f t="shared" si="726"/>
        <v>532.80500000000006</v>
      </c>
      <c r="T1484" s="455">
        <v>30</v>
      </c>
      <c r="U1484" s="435">
        <f t="shared" si="727"/>
        <v>34.94593706890889</v>
      </c>
      <c r="V1484" s="459">
        <v>495.15899999999999</v>
      </c>
      <c r="W1484" s="318">
        <f t="shared" si="659"/>
        <v>0</v>
      </c>
      <c r="X1484" s="553">
        <f t="shared" si="722"/>
        <v>0</v>
      </c>
      <c r="Y1484" s="438" t="s">
        <v>773</v>
      </c>
      <c r="Z1484" s="436">
        <f t="shared" si="728"/>
        <v>30</v>
      </c>
      <c r="AA1484" s="428"/>
      <c r="AB1484" s="2"/>
      <c r="AC1484" s="1"/>
      <c r="AD1484" s="2"/>
      <c r="AE1484" s="2"/>
      <c r="AF1484" s="2"/>
      <c r="AG1484" s="2"/>
      <c r="AH1484" s="2"/>
      <c r="AI1484" s="2"/>
      <c r="AJ1484" s="2"/>
      <c r="AK1484" s="122"/>
      <c r="AL1484" s="2"/>
      <c r="AM1484" s="2"/>
      <c r="AN1484" s="2"/>
      <c r="AO1484" s="2"/>
      <c r="AP1484" s="2"/>
      <c r="AQ1484" s="2"/>
      <c r="AR1484" s="2"/>
      <c r="AS1484" s="2"/>
      <c r="AT1484" s="2"/>
      <c r="AU1484" s="2"/>
      <c r="AV1484" s="2"/>
      <c r="AW1484" s="2"/>
      <c r="AX1484" s="2"/>
      <c r="AY1484" s="2"/>
      <c r="AZ1484" s="2"/>
      <c r="BA1484" s="2"/>
      <c r="BB1484" s="2"/>
      <c r="BC1484" s="2"/>
      <c r="BD1484" s="2"/>
      <c r="BE1484" s="2"/>
    </row>
    <row r="1485" spans="1:57" s="3" customFormat="1" ht="27" hidden="1" customHeight="1">
      <c r="A1485" s="642" t="s">
        <v>11</v>
      </c>
      <c r="B1485" s="521"/>
      <c r="C1485" s="322"/>
      <c r="D1485" s="16">
        <v>1205</v>
      </c>
      <c r="E1485" s="63" t="s">
        <v>249</v>
      </c>
      <c r="F1485" s="75" t="s">
        <v>4</v>
      </c>
      <c r="G1485" s="34"/>
      <c r="H1485" s="35"/>
      <c r="I1485" s="20"/>
      <c r="J1485" s="35"/>
      <c r="K1485" s="35"/>
      <c r="L1485" s="35"/>
      <c r="M1485" s="35"/>
      <c r="N1485" s="216">
        <v>0</v>
      </c>
      <c r="O1485" s="50">
        <f t="shared" si="719"/>
        <v>0</v>
      </c>
      <c r="P1485" s="94">
        <f t="shared" si="720"/>
        <v>0</v>
      </c>
      <c r="Q1485" s="403">
        <v>11.71</v>
      </c>
      <c r="R1485" s="437">
        <f t="shared" si="725"/>
        <v>761.15000000000009</v>
      </c>
      <c r="S1485" s="395">
        <f t="shared" si="726"/>
        <v>532.80500000000006</v>
      </c>
      <c r="T1485" s="455">
        <v>30</v>
      </c>
      <c r="U1485" s="435">
        <f t="shared" si="727"/>
        <v>34.94593706890889</v>
      </c>
      <c r="V1485" s="459">
        <v>495.15899999999999</v>
      </c>
      <c r="W1485" s="318">
        <f>S1485*O1485</f>
        <v>0</v>
      </c>
      <c r="X1485" s="553">
        <f t="shared" si="722"/>
        <v>0</v>
      </c>
      <c r="Y1485" s="438" t="s">
        <v>773</v>
      </c>
      <c r="Z1485" s="436">
        <f t="shared" si="728"/>
        <v>30</v>
      </c>
      <c r="AA1485" s="428"/>
      <c r="AB1485" s="2"/>
      <c r="AC1485" s="1"/>
      <c r="AD1485" s="2"/>
      <c r="AE1485" s="2"/>
      <c r="AF1485" s="2"/>
      <c r="AG1485" s="2"/>
      <c r="AH1485" s="2"/>
      <c r="AI1485" s="2"/>
      <c r="AJ1485" s="2"/>
      <c r="AK1485" s="122"/>
      <c r="AL1485" s="2"/>
      <c r="AM1485" s="2"/>
      <c r="AN1485" s="2"/>
      <c r="AO1485" s="2"/>
      <c r="AP1485" s="2"/>
      <c r="AQ1485" s="2"/>
      <c r="AR1485" s="2"/>
      <c r="AS1485" s="2"/>
      <c r="AT1485" s="2"/>
      <c r="AU1485" s="2"/>
      <c r="AV1485" s="2"/>
      <c r="AW1485" s="2"/>
      <c r="AX1485" s="2"/>
      <c r="AY1485" s="2"/>
      <c r="AZ1485" s="2"/>
      <c r="BA1485" s="2"/>
      <c r="BB1485" s="2"/>
      <c r="BC1485" s="2"/>
      <c r="BD1485" s="2"/>
      <c r="BE1485" s="2"/>
    </row>
    <row r="1486" spans="1:57" s="3" customFormat="1" ht="63.75" hidden="1" customHeight="1">
      <c r="A1486" s="521" t="s">
        <v>11</v>
      </c>
      <c r="B1486" s="477"/>
      <c r="C1486" s="512" t="s">
        <v>784</v>
      </c>
      <c r="D1486" s="16">
        <v>1205</v>
      </c>
      <c r="E1486" s="63" t="s">
        <v>249</v>
      </c>
      <c r="F1486" s="75" t="s">
        <v>47</v>
      </c>
      <c r="G1486" s="67"/>
      <c r="H1486" s="614"/>
      <c r="I1486" s="258"/>
      <c r="J1486" s="258"/>
      <c r="K1486" s="258"/>
      <c r="L1486" s="258"/>
      <c r="M1486" s="258"/>
      <c r="N1486" s="216">
        <v>0</v>
      </c>
      <c r="O1486" s="50">
        <f t="shared" si="719"/>
        <v>0</v>
      </c>
      <c r="P1486" s="94">
        <f t="shared" si="720"/>
        <v>0</v>
      </c>
      <c r="Q1486" s="403">
        <v>11.71</v>
      </c>
      <c r="R1486" s="437">
        <f t="shared" si="725"/>
        <v>761.15000000000009</v>
      </c>
      <c r="S1486" s="395">
        <f t="shared" si="726"/>
        <v>532.80500000000006</v>
      </c>
      <c r="T1486" s="455">
        <v>30</v>
      </c>
      <c r="U1486" s="435">
        <f t="shared" si="727"/>
        <v>34.94593706890889</v>
      </c>
      <c r="V1486" s="459">
        <v>495.15899999999999</v>
      </c>
      <c r="W1486" s="318">
        <f t="shared" si="659"/>
        <v>0</v>
      </c>
      <c r="X1486" s="553">
        <f t="shared" si="722"/>
        <v>0</v>
      </c>
      <c r="Y1486" s="438" t="s">
        <v>773</v>
      </c>
      <c r="Z1486" s="436">
        <f t="shared" si="728"/>
        <v>30</v>
      </c>
      <c r="AA1486" s="428"/>
      <c r="AB1486" s="171"/>
      <c r="AC1486" s="1"/>
      <c r="AD1486" s="2"/>
      <c r="AE1486" s="2"/>
      <c r="AF1486" s="2"/>
      <c r="AG1486" s="2"/>
      <c r="AH1486" s="2"/>
      <c r="AI1486" s="2"/>
      <c r="AJ1486" s="2"/>
      <c r="AK1486" s="122"/>
      <c r="AL1486" s="2"/>
      <c r="AM1486" s="2"/>
      <c r="AN1486" s="2"/>
      <c r="AO1486" s="2"/>
      <c r="AP1486" s="2"/>
      <c r="AQ1486" s="2"/>
      <c r="AR1486" s="2"/>
      <c r="AS1486" s="2"/>
      <c r="AT1486" s="2"/>
      <c r="AU1486" s="2"/>
      <c r="AV1486" s="2"/>
      <c r="AW1486" s="2"/>
      <c r="AX1486" s="2"/>
      <c r="AY1486" s="2"/>
      <c r="AZ1486" s="2"/>
      <c r="BA1486" s="2"/>
      <c r="BB1486" s="2"/>
      <c r="BC1486" s="2"/>
      <c r="BD1486" s="2"/>
      <c r="BE1486" s="2"/>
    </row>
    <row r="1487" spans="1:57" s="3" customFormat="1" ht="27" hidden="1" customHeight="1">
      <c r="A1487" s="494"/>
      <c r="B1487" s="486"/>
      <c r="C1487" s="322"/>
      <c r="D1487" s="36"/>
      <c r="E1487" s="129" t="s">
        <v>197</v>
      </c>
      <c r="F1487" s="152"/>
      <c r="G1487" s="262"/>
      <c r="H1487" s="97">
        <v>6.5</v>
      </c>
      <c r="I1487" s="97"/>
      <c r="J1487" s="254"/>
      <c r="K1487" s="254"/>
      <c r="L1487" s="67"/>
      <c r="M1487" s="67"/>
      <c r="N1487" s="114">
        <v>3</v>
      </c>
      <c r="O1487" s="104"/>
      <c r="P1487" s="128">
        <f>IF(SUM(G1488:L1491)&gt;0,0.1,0)</f>
        <v>0</v>
      </c>
      <c r="Q1487" s="391"/>
      <c r="R1487" s="145"/>
      <c r="S1487" s="332"/>
      <c r="T1487" s="332"/>
      <c r="U1487" s="332"/>
      <c r="V1487" s="332"/>
      <c r="W1487" s="141"/>
      <c r="X1487" s="553">
        <f t="shared" si="722"/>
        <v>0</v>
      </c>
      <c r="Y1487" s="423"/>
      <c r="Z1487" s="83"/>
      <c r="AA1487" s="84"/>
      <c r="AB1487" s="2"/>
      <c r="AC1487" s="1"/>
      <c r="AD1487" s="2"/>
      <c r="AE1487" s="2"/>
      <c r="AF1487" s="2"/>
      <c r="AG1487" s="2"/>
      <c r="AH1487" s="2"/>
      <c r="AI1487" s="2"/>
      <c r="AJ1487" s="2"/>
      <c r="AK1487" s="122"/>
      <c r="AL1487" s="2"/>
      <c r="AM1487" s="2"/>
      <c r="AN1487" s="2"/>
      <c r="AO1487" s="2"/>
      <c r="AP1487" s="2"/>
      <c r="AQ1487" s="2"/>
      <c r="AR1487" s="2"/>
      <c r="AS1487" s="2"/>
      <c r="AT1487" s="2"/>
      <c r="AU1487" s="2"/>
      <c r="AV1487" s="2"/>
      <c r="AW1487" s="2"/>
      <c r="AX1487" s="2"/>
      <c r="AY1487" s="2"/>
      <c r="AZ1487" s="2"/>
      <c r="BA1487" s="2"/>
      <c r="BB1487" s="2"/>
      <c r="BC1487" s="2"/>
      <c r="BD1487" s="2"/>
      <c r="BE1487" s="2"/>
    </row>
    <row r="1488" spans="1:57" ht="12" hidden="1" customHeight="1">
      <c r="A1488" s="534"/>
      <c r="B1488" s="268"/>
      <c r="C1488" s="322"/>
      <c r="D1488" s="268"/>
      <c r="E1488" s="269"/>
      <c r="F1488" s="270"/>
      <c r="G1488" s="271"/>
      <c r="H1488" s="271"/>
      <c r="I1488" s="271"/>
      <c r="J1488" s="271"/>
      <c r="K1488" s="271"/>
      <c r="L1488" s="271"/>
      <c r="M1488" s="697"/>
      <c r="N1488" s="114">
        <v>3</v>
      </c>
      <c r="O1488" s="305"/>
      <c r="P1488" s="397"/>
      <c r="Q1488" s="397"/>
      <c r="R1488" s="323"/>
      <c r="S1488" s="331"/>
      <c r="T1488" s="331"/>
      <c r="U1488" s="331"/>
      <c r="V1488" s="331"/>
      <c r="W1488" s="193" t="s">
        <v>22</v>
      </c>
      <c r="X1488" s="553">
        <f t="shared" si="722"/>
        <v>0</v>
      </c>
      <c r="Y1488" s="423"/>
      <c r="Z1488" s="170"/>
      <c r="AA1488" s="88"/>
      <c r="AB1488" s="171"/>
      <c r="AC1488" s="88"/>
      <c r="AD1488" s="162"/>
      <c r="AE1488" s="162"/>
      <c r="AF1488" s="162"/>
      <c r="AG1488" s="162"/>
      <c r="AH1488" s="162"/>
      <c r="AI1488" s="162"/>
      <c r="AJ1488" s="162"/>
      <c r="AK1488" s="163"/>
      <c r="AL1488" s="162"/>
      <c r="AM1488" s="162"/>
      <c r="AN1488" s="162"/>
      <c r="AO1488" s="162"/>
      <c r="AP1488" s="162"/>
      <c r="AQ1488" s="162"/>
      <c r="AR1488" s="162"/>
      <c r="AS1488" s="162"/>
      <c r="AT1488" s="162"/>
      <c r="AU1488" s="162"/>
      <c r="AV1488" s="162"/>
      <c r="AW1488" s="162"/>
      <c r="AX1488" s="162"/>
      <c r="AY1488" s="162"/>
      <c r="AZ1488" s="162"/>
      <c r="BA1488" s="162"/>
      <c r="BB1488" s="162"/>
      <c r="BC1488" s="162"/>
      <c r="BD1488" s="162"/>
      <c r="BE1488" s="162"/>
    </row>
    <row r="1489" spans="1:57" s="3" customFormat="1" ht="63.75" hidden="1" customHeight="1">
      <c r="A1489" s="521" t="s">
        <v>11</v>
      </c>
      <c r="B1489" s="532"/>
      <c r="C1489" s="512" t="s">
        <v>784</v>
      </c>
      <c r="D1489" s="16">
        <v>1505</v>
      </c>
      <c r="E1489" s="63" t="s">
        <v>197</v>
      </c>
      <c r="F1489" s="68" t="s">
        <v>47</v>
      </c>
      <c r="G1489" s="258"/>
      <c r="H1489" s="614"/>
      <c r="I1489" s="258"/>
      <c r="J1489" s="258"/>
      <c r="K1489" s="258"/>
      <c r="L1489" s="258"/>
      <c r="M1489" s="258"/>
      <c r="N1489" s="216">
        <v>3</v>
      </c>
      <c r="O1489" s="50">
        <f>SUBTOTAL(9,G1489:M1489)</f>
        <v>0</v>
      </c>
      <c r="P1489" s="94">
        <f>O1489</f>
        <v>0</v>
      </c>
      <c r="Q1489" s="403">
        <v>18.170000000000002</v>
      </c>
      <c r="R1489" s="437">
        <f>Q1489*$S$1</f>
        <v>1181.0500000000002</v>
      </c>
      <c r="S1489" s="395">
        <f>(1-T1489*0.01)*R1489</f>
        <v>826.73500000000013</v>
      </c>
      <c r="T1489" s="455">
        <v>30</v>
      </c>
      <c r="U1489" s="435">
        <f>(V1489/R1489*100-100)*-1</f>
        <v>32.26408704119217</v>
      </c>
      <c r="V1489" s="459">
        <v>799.995</v>
      </c>
      <c r="W1489" s="335">
        <f>S1489*O1489</f>
        <v>0</v>
      </c>
      <c r="X1489" s="553">
        <f t="shared" si="722"/>
        <v>0</v>
      </c>
      <c r="Y1489" s="438" t="s">
        <v>773</v>
      </c>
      <c r="Z1489" s="436">
        <f>T1489</f>
        <v>30</v>
      </c>
      <c r="AA1489" s="428"/>
      <c r="AB1489" s="2"/>
      <c r="AC1489" s="1"/>
      <c r="AD1489" s="2"/>
      <c r="AE1489" s="2"/>
      <c r="AF1489" s="2"/>
      <c r="AG1489" s="2"/>
      <c r="AH1489" s="2"/>
      <c r="AI1489" s="2"/>
      <c r="AJ1489" s="2"/>
      <c r="AK1489" s="122"/>
      <c r="AL1489" s="2"/>
      <c r="AM1489" s="2"/>
      <c r="AN1489" s="2"/>
      <c r="AO1489" s="2"/>
      <c r="AP1489" s="2"/>
      <c r="AQ1489" s="2"/>
      <c r="AR1489" s="2"/>
      <c r="AS1489" s="2"/>
      <c r="AT1489" s="2"/>
      <c r="AU1489" s="2"/>
      <c r="AV1489" s="2"/>
      <c r="AW1489" s="2"/>
      <c r="AX1489" s="2"/>
      <c r="AY1489" s="2"/>
      <c r="AZ1489" s="2"/>
      <c r="BA1489" s="2"/>
      <c r="BB1489" s="2"/>
      <c r="BC1489" s="2"/>
      <c r="BD1489" s="2"/>
      <c r="BE1489" s="2"/>
    </row>
    <row r="1490" spans="1:57" s="3" customFormat="1" ht="27" hidden="1" customHeight="1">
      <c r="A1490" s="959"/>
      <c r="B1490" s="160"/>
      <c r="C1490" s="368"/>
      <c r="D1490" s="61">
        <v>1505</v>
      </c>
      <c r="E1490" s="64" t="s">
        <v>197</v>
      </c>
      <c r="F1490" s="85" t="s">
        <v>47</v>
      </c>
      <c r="G1490" s="35"/>
      <c r="H1490" s="20"/>
      <c r="I1490" s="20"/>
      <c r="J1490" s="35"/>
      <c r="K1490" s="35"/>
      <c r="L1490" s="35"/>
      <c r="M1490" s="35"/>
      <c r="N1490" s="388">
        <v>0</v>
      </c>
      <c r="O1490" s="90"/>
      <c r="P1490" s="92"/>
      <c r="Q1490" s="92"/>
      <c r="R1490" s="389"/>
      <c r="S1490" s="337"/>
      <c r="T1490" s="434"/>
      <c r="U1490" s="434"/>
      <c r="V1490" s="337"/>
      <c r="W1490" s="318"/>
      <c r="X1490" s="553">
        <f t="shared" si="722"/>
        <v>0</v>
      </c>
      <c r="Y1490" s="423"/>
      <c r="Z1490" s="83"/>
      <c r="AA1490" s="84"/>
      <c r="AB1490" s="2"/>
      <c r="AC1490" s="1"/>
      <c r="AD1490" s="2"/>
      <c r="AE1490" s="2"/>
      <c r="AF1490" s="2"/>
      <c r="AG1490" s="2"/>
      <c r="AH1490" s="2"/>
      <c r="AI1490" s="2"/>
      <c r="AJ1490" s="2"/>
      <c r="AK1490" s="122"/>
      <c r="AL1490" s="2"/>
      <c r="AM1490" s="2"/>
      <c r="AN1490" s="2"/>
      <c r="AO1490" s="2"/>
      <c r="AP1490" s="2"/>
      <c r="AQ1490" s="2"/>
      <c r="AR1490" s="2"/>
      <c r="AS1490" s="2"/>
      <c r="AT1490" s="2"/>
      <c r="AU1490" s="2"/>
      <c r="AV1490" s="2"/>
      <c r="AW1490" s="2"/>
      <c r="AX1490" s="2"/>
      <c r="AY1490" s="2"/>
      <c r="AZ1490" s="2"/>
      <c r="BA1490" s="2"/>
      <c r="BB1490" s="2"/>
      <c r="BC1490" s="2"/>
      <c r="BD1490" s="2"/>
      <c r="BE1490" s="2"/>
    </row>
    <row r="1491" spans="1:57" ht="12" hidden="1" customHeight="1">
      <c r="A1491" s="508"/>
      <c r="B1491" s="268"/>
      <c r="C1491" s="322"/>
      <c r="D1491" s="268"/>
      <c r="E1491" s="269"/>
      <c r="F1491" s="270"/>
      <c r="G1491" s="271"/>
      <c r="H1491" s="271"/>
      <c r="I1491" s="271"/>
      <c r="J1491" s="271"/>
      <c r="K1491" s="271"/>
      <c r="L1491" s="271"/>
      <c r="M1491" s="271"/>
      <c r="N1491" s="253">
        <v>3</v>
      </c>
      <c r="O1491" s="272"/>
      <c r="P1491" s="271"/>
      <c r="Q1491" s="271"/>
      <c r="R1491" s="323"/>
      <c r="S1491" s="331"/>
      <c r="T1491" s="331"/>
      <c r="U1491" s="331"/>
      <c r="V1491" s="331"/>
      <c r="W1491" s="193" t="s">
        <v>22</v>
      </c>
      <c r="X1491" s="553">
        <f t="shared" si="722"/>
        <v>0</v>
      </c>
      <c r="Y1491" s="423"/>
      <c r="Z1491" s="170"/>
      <c r="AA1491" s="88"/>
      <c r="AB1491" s="171"/>
      <c r="AC1491" s="88"/>
      <c r="AD1491" s="162"/>
      <c r="AE1491" s="162"/>
      <c r="AF1491" s="162"/>
      <c r="AG1491" s="162"/>
      <c r="AH1491" s="162"/>
      <c r="AI1491" s="162"/>
      <c r="AJ1491" s="162"/>
      <c r="AK1491" s="163"/>
      <c r="AL1491" s="162"/>
      <c r="AM1491" s="162"/>
      <c r="AN1491" s="162"/>
      <c r="AO1491" s="162"/>
      <c r="AP1491" s="162"/>
      <c r="AQ1491" s="162"/>
      <c r="AR1491" s="162"/>
      <c r="AS1491" s="162"/>
      <c r="AT1491" s="162"/>
      <c r="AU1491" s="162"/>
      <c r="AV1491" s="162"/>
      <c r="AW1491" s="162"/>
      <c r="AX1491" s="162"/>
      <c r="AY1491" s="162"/>
      <c r="AZ1491" s="162"/>
      <c r="BA1491" s="162"/>
      <c r="BB1491" s="162"/>
      <c r="BC1491" s="162"/>
      <c r="BD1491" s="162"/>
      <c r="BE1491" s="162"/>
    </row>
    <row r="1492" spans="1:57" s="3" customFormat="1" ht="27" hidden="1" customHeight="1">
      <c r="A1492" s="494"/>
      <c r="B1492" s="486"/>
      <c r="C1492" s="322"/>
      <c r="D1492" s="36"/>
      <c r="E1492" s="129" t="s">
        <v>197</v>
      </c>
      <c r="F1492" s="152"/>
      <c r="G1492" s="262"/>
      <c r="H1492" s="97">
        <v>9</v>
      </c>
      <c r="I1492" s="97">
        <v>9.5</v>
      </c>
      <c r="J1492" s="254">
        <v>10</v>
      </c>
      <c r="K1492" s="254">
        <v>10.5</v>
      </c>
      <c r="L1492" s="67"/>
      <c r="M1492" s="67"/>
      <c r="N1492" s="114">
        <v>3</v>
      </c>
      <c r="O1492" s="104"/>
      <c r="P1492" s="128">
        <f>IF(SUM(G1493:L1498)&gt;0,0.1,0)</f>
        <v>0</v>
      </c>
      <c r="Q1492" s="391"/>
      <c r="R1492" s="145"/>
      <c r="S1492" s="332"/>
      <c r="T1492" s="332"/>
      <c r="U1492" s="332"/>
      <c r="V1492" s="332"/>
      <c r="W1492" s="141"/>
      <c r="X1492" s="553">
        <f t="shared" si="722"/>
        <v>0</v>
      </c>
      <c r="Y1492" s="423"/>
      <c r="Z1492" s="83"/>
      <c r="AA1492" s="84"/>
      <c r="AB1492" s="171"/>
      <c r="AC1492" s="1"/>
      <c r="AD1492" s="2"/>
      <c r="AE1492" s="2"/>
      <c r="AF1492" s="2"/>
      <c r="AG1492" s="2"/>
      <c r="AH1492" s="2"/>
      <c r="AI1492" s="2"/>
      <c r="AJ1492" s="2"/>
      <c r="AK1492" s="122"/>
      <c r="AL1492" s="2"/>
      <c r="AM1492" s="2"/>
      <c r="AN1492" s="2"/>
      <c r="AO1492" s="2"/>
      <c r="AP1492" s="2"/>
      <c r="AQ1492" s="2"/>
      <c r="AR1492" s="2"/>
      <c r="AS1492" s="2"/>
      <c r="AT1492" s="2"/>
      <c r="AU1492" s="2"/>
      <c r="AV1492" s="2"/>
      <c r="AW1492" s="2"/>
      <c r="AX1492" s="2"/>
      <c r="AY1492" s="2"/>
      <c r="AZ1492" s="2"/>
      <c r="BA1492" s="2"/>
      <c r="BB1492" s="2"/>
      <c r="BC1492" s="2"/>
      <c r="BD1492" s="2"/>
      <c r="BE1492" s="2"/>
    </row>
    <row r="1493" spans="1:57" ht="12" hidden="1" customHeight="1">
      <c r="A1493" s="508"/>
      <c r="B1493" s="268"/>
      <c r="C1493" s="322"/>
      <c r="D1493" s="268"/>
      <c r="E1493" s="269"/>
      <c r="F1493" s="270"/>
      <c r="G1493" s="271"/>
      <c r="H1493" s="271"/>
      <c r="I1493" s="271"/>
      <c r="J1493" s="271"/>
      <c r="K1493" s="271"/>
      <c r="L1493" s="271"/>
      <c r="M1493" s="397"/>
      <c r="N1493" s="204">
        <v>3</v>
      </c>
      <c r="O1493" s="305"/>
      <c r="P1493" s="397"/>
      <c r="Q1493" s="397"/>
      <c r="R1493" s="323"/>
      <c r="S1493" s="331"/>
      <c r="T1493" s="331"/>
      <c r="U1493" s="331"/>
      <c r="V1493" s="331"/>
      <c r="W1493" s="193" t="s">
        <v>22</v>
      </c>
      <c r="X1493" s="553">
        <f t="shared" si="722"/>
        <v>0</v>
      </c>
      <c r="Y1493" s="423"/>
      <c r="Z1493" s="170"/>
      <c r="AA1493" s="88"/>
      <c r="AB1493" s="171"/>
      <c r="AC1493" s="88"/>
      <c r="AD1493" s="162"/>
      <c r="AE1493" s="162"/>
      <c r="AF1493" s="162"/>
      <c r="AG1493" s="162"/>
      <c r="AH1493" s="162"/>
      <c r="AI1493" s="162"/>
      <c r="AJ1493" s="162"/>
      <c r="AK1493" s="163"/>
      <c r="AL1493" s="162"/>
      <c r="AM1493" s="162"/>
      <c r="AN1493" s="162"/>
      <c r="AO1493" s="162"/>
      <c r="AP1493" s="162"/>
      <c r="AQ1493" s="162"/>
      <c r="AR1493" s="162"/>
      <c r="AS1493" s="162"/>
      <c r="AT1493" s="162"/>
      <c r="AU1493" s="162"/>
      <c r="AV1493" s="162"/>
      <c r="AW1493" s="162"/>
      <c r="AX1493" s="162"/>
      <c r="AY1493" s="162"/>
      <c r="AZ1493" s="162"/>
      <c r="BA1493" s="162"/>
      <c r="BB1493" s="162"/>
      <c r="BC1493" s="162"/>
      <c r="BD1493" s="162"/>
      <c r="BE1493" s="162"/>
    </row>
    <row r="1494" spans="1:57" s="3" customFormat="1" ht="27" hidden="1" customHeight="1">
      <c r="A1494" s="521" t="s">
        <v>11</v>
      </c>
      <c r="B1494" s="492"/>
      <c r="C1494" s="322"/>
      <c r="D1494" s="33" t="s">
        <v>200</v>
      </c>
      <c r="E1494" s="80" t="s">
        <v>367</v>
      </c>
      <c r="F1494" s="78" t="s">
        <v>47</v>
      </c>
      <c r="G1494" s="14"/>
      <c r="H1494" s="44"/>
      <c r="I1494" s="44"/>
      <c r="J1494" s="24"/>
      <c r="K1494" s="44"/>
      <c r="L1494" s="35"/>
      <c r="M1494" s="35"/>
      <c r="N1494" s="216">
        <v>0</v>
      </c>
      <c r="O1494" s="50">
        <f t="shared" ref="O1494:O1497" si="729">SUBTOTAL(9,G1494:M1494)</f>
        <v>0</v>
      </c>
      <c r="P1494" s="94">
        <f>O1494</f>
        <v>0</v>
      </c>
      <c r="Q1494" s="403">
        <v>23.9</v>
      </c>
      <c r="R1494" s="437">
        <f>Q1494*$S$1</f>
        <v>1553.5</v>
      </c>
      <c r="S1494" s="395">
        <f>(1-T1494*0.01)*R1494</f>
        <v>1009.7749999999999</v>
      </c>
      <c r="T1494" s="455">
        <v>35</v>
      </c>
      <c r="U1494" s="435">
        <f>(V1494/R1494*100-100)*-1</f>
        <v>38.61538461538462</v>
      </c>
      <c r="V1494" s="459">
        <v>953.6099999999999</v>
      </c>
      <c r="W1494" s="318">
        <f t="shared" si="659"/>
        <v>0</v>
      </c>
      <c r="X1494" s="553">
        <f t="shared" si="722"/>
        <v>0</v>
      </c>
      <c r="Y1494" s="438" t="s">
        <v>773</v>
      </c>
      <c r="Z1494" s="436">
        <f>T1494</f>
        <v>35</v>
      </c>
      <c r="AA1494" s="428"/>
      <c r="AB1494" s="171"/>
      <c r="AC1494" s="1"/>
      <c r="AD1494" s="2"/>
      <c r="AE1494" s="2"/>
      <c r="AF1494" s="2"/>
      <c r="AG1494" s="2"/>
      <c r="AH1494" s="2"/>
      <c r="AI1494" s="2"/>
      <c r="AJ1494" s="2"/>
      <c r="AK1494" s="122"/>
      <c r="AL1494" s="2"/>
      <c r="AM1494" s="2"/>
      <c r="AN1494" s="2"/>
      <c r="AO1494" s="2"/>
      <c r="AP1494" s="2"/>
      <c r="AQ1494" s="2"/>
      <c r="AR1494" s="2"/>
      <c r="AS1494" s="2"/>
      <c r="AT1494" s="2"/>
      <c r="AU1494" s="2"/>
      <c r="AV1494" s="2"/>
      <c r="AW1494" s="2"/>
      <c r="AX1494" s="2"/>
      <c r="AY1494" s="2"/>
      <c r="AZ1494" s="2"/>
      <c r="BA1494" s="2"/>
      <c r="BB1494" s="2"/>
      <c r="BC1494" s="2"/>
      <c r="BD1494" s="2"/>
      <c r="BE1494" s="2"/>
    </row>
    <row r="1495" spans="1:57" s="3" customFormat="1" ht="27" hidden="1" customHeight="1">
      <c r="A1495" s="521" t="s">
        <v>11</v>
      </c>
      <c r="B1495" s="492"/>
      <c r="C1495" s="322"/>
      <c r="D1495" s="16" t="s">
        <v>200</v>
      </c>
      <c r="E1495" s="68" t="s">
        <v>367</v>
      </c>
      <c r="F1495" s="75" t="s">
        <v>54</v>
      </c>
      <c r="G1495" s="34"/>
      <c r="H1495" s="35"/>
      <c r="I1495" s="24"/>
      <c r="J1495" s="35"/>
      <c r="K1495" s="35"/>
      <c r="L1495" s="35"/>
      <c r="M1495" s="35"/>
      <c r="N1495" s="216">
        <v>0</v>
      </c>
      <c r="O1495" s="50">
        <f t="shared" si="729"/>
        <v>0</v>
      </c>
      <c r="P1495" s="94">
        <f>O1495</f>
        <v>0</v>
      </c>
      <c r="Q1495" s="403">
        <v>23.9</v>
      </c>
      <c r="R1495" s="437">
        <f>Q1495*$S$1</f>
        <v>1553.5</v>
      </c>
      <c r="S1495" s="395">
        <f>(1-T1495*0.01)*R1495</f>
        <v>1009.7749999999999</v>
      </c>
      <c r="T1495" s="455">
        <v>35</v>
      </c>
      <c r="U1495" s="435">
        <f>(V1495/R1495*100-100)*-1</f>
        <v>38.61538461538462</v>
      </c>
      <c r="V1495" s="459">
        <v>953.6099999999999</v>
      </c>
      <c r="W1495" s="318">
        <f t="shared" si="659"/>
        <v>0</v>
      </c>
      <c r="X1495" s="553">
        <f t="shared" si="722"/>
        <v>0</v>
      </c>
      <c r="Y1495" s="438" t="s">
        <v>773</v>
      </c>
      <c r="Z1495" s="436">
        <f>T1495</f>
        <v>35</v>
      </c>
      <c r="AA1495" s="428"/>
      <c r="AB1495" s="2"/>
      <c r="AC1495" s="1"/>
      <c r="AD1495" s="2"/>
      <c r="AE1495" s="2"/>
      <c r="AF1495" s="2"/>
      <c r="AG1495" s="2"/>
      <c r="AH1495" s="2"/>
      <c r="AI1495" s="2"/>
      <c r="AJ1495" s="2"/>
      <c r="AK1495" s="122"/>
      <c r="AL1495" s="2"/>
      <c r="AM1495" s="2"/>
      <c r="AN1495" s="2"/>
      <c r="AO1495" s="2"/>
      <c r="AP1495" s="2"/>
      <c r="AQ1495" s="2"/>
      <c r="AR1495" s="2"/>
      <c r="AS1495" s="2"/>
      <c r="AT1495" s="2"/>
      <c r="AU1495" s="2"/>
      <c r="AV1495" s="2"/>
      <c r="AW1495" s="2"/>
      <c r="AX1495" s="2"/>
      <c r="AY1495" s="2"/>
      <c r="AZ1495" s="2"/>
      <c r="BA1495" s="2"/>
      <c r="BB1495" s="2"/>
      <c r="BC1495" s="2"/>
      <c r="BD1495" s="2"/>
      <c r="BE1495" s="2"/>
    </row>
    <row r="1496" spans="1:57" s="3" customFormat="1" ht="39.200000000000003" hidden="1" customHeight="1">
      <c r="A1496" s="521" t="s">
        <v>11</v>
      </c>
      <c r="B1496" s="476"/>
      <c r="C1496" s="512" t="s">
        <v>784</v>
      </c>
      <c r="D1496" s="16" t="s">
        <v>200</v>
      </c>
      <c r="E1496" s="68" t="s">
        <v>367</v>
      </c>
      <c r="F1496" s="75" t="s">
        <v>5</v>
      </c>
      <c r="G1496" s="254"/>
      <c r="H1496" s="614"/>
      <c r="I1496" s="614"/>
      <c r="J1496" s="614"/>
      <c r="K1496" s="614"/>
      <c r="L1496" s="258"/>
      <c r="M1496" s="258"/>
      <c r="N1496" s="216">
        <v>3</v>
      </c>
      <c r="O1496" s="50">
        <f t="shared" si="729"/>
        <v>0</v>
      </c>
      <c r="P1496" s="94">
        <f>O1496</f>
        <v>0</v>
      </c>
      <c r="Q1496" s="403">
        <v>23.9</v>
      </c>
      <c r="R1496" s="437">
        <f>Q1496*$S$1</f>
        <v>1553.5</v>
      </c>
      <c r="S1496" s="395">
        <f>(1-T1496*0.01)*R1496</f>
        <v>1087.4499999999998</v>
      </c>
      <c r="T1496" s="455">
        <v>30</v>
      </c>
      <c r="U1496" s="435">
        <f>(V1496/R1496*100-100)*-1</f>
        <v>38.61538461538462</v>
      </c>
      <c r="V1496" s="459">
        <v>953.6099999999999</v>
      </c>
      <c r="W1496" s="335">
        <f>S1496*O1496</f>
        <v>0</v>
      </c>
      <c r="X1496" s="553">
        <f t="shared" si="722"/>
        <v>0</v>
      </c>
      <c r="Y1496" s="438" t="s">
        <v>773</v>
      </c>
      <c r="Z1496" s="436">
        <f>T1496</f>
        <v>30</v>
      </c>
      <c r="AA1496" s="428"/>
      <c r="AB1496" s="171"/>
      <c r="AC1496" s="1"/>
      <c r="AD1496" s="2"/>
      <c r="AE1496" s="2"/>
      <c r="AF1496" s="2"/>
      <c r="AG1496" s="2"/>
      <c r="AH1496" s="2"/>
      <c r="AI1496" s="2"/>
      <c r="AJ1496" s="2"/>
      <c r="AK1496" s="122"/>
      <c r="AL1496" s="2"/>
      <c r="AM1496" s="2"/>
      <c r="AN1496" s="2"/>
      <c r="AO1496" s="2"/>
      <c r="AP1496" s="2"/>
      <c r="AQ1496" s="2"/>
      <c r="AR1496" s="2"/>
      <c r="AS1496" s="2"/>
      <c r="AT1496" s="2"/>
      <c r="AU1496" s="2"/>
      <c r="AV1496" s="2"/>
      <c r="AW1496" s="2"/>
      <c r="AX1496" s="2"/>
      <c r="AY1496" s="2"/>
      <c r="AZ1496" s="2"/>
      <c r="BA1496" s="2"/>
      <c r="BB1496" s="2"/>
      <c r="BC1496" s="2"/>
      <c r="BD1496" s="2"/>
      <c r="BE1496" s="2"/>
    </row>
    <row r="1497" spans="1:57" s="3" customFormat="1" ht="27" hidden="1" customHeight="1">
      <c r="A1497" s="521" t="s">
        <v>11</v>
      </c>
      <c r="B1497" s="492"/>
      <c r="C1497" s="322"/>
      <c r="D1497" s="18" t="s">
        <v>200</v>
      </c>
      <c r="E1497" s="76" t="s">
        <v>367</v>
      </c>
      <c r="F1497" s="76" t="s">
        <v>8</v>
      </c>
      <c r="G1497" s="35"/>
      <c r="H1497" s="28"/>
      <c r="I1497" s="35"/>
      <c r="J1497" s="35"/>
      <c r="K1497" s="35"/>
      <c r="L1497" s="35"/>
      <c r="M1497" s="35"/>
      <c r="N1497" s="216">
        <v>0</v>
      </c>
      <c r="O1497" s="50">
        <f t="shared" si="729"/>
        <v>0</v>
      </c>
      <c r="P1497" s="94">
        <f>O1497</f>
        <v>0</v>
      </c>
      <c r="Q1497" s="403">
        <v>23.9</v>
      </c>
      <c r="R1497" s="437">
        <f>Q1497*$S$1</f>
        <v>1553.5</v>
      </c>
      <c r="S1497" s="395">
        <f>(1-T1497*0.01)*R1497</f>
        <v>1009.7749999999999</v>
      </c>
      <c r="T1497" s="455">
        <v>35</v>
      </c>
      <c r="U1497" s="435">
        <f>(V1497/R1497*100-100)*-1</f>
        <v>38.61538461538462</v>
      </c>
      <c r="V1497" s="459">
        <v>953.6099999999999</v>
      </c>
      <c r="W1497" s="318">
        <f t="shared" si="659"/>
        <v>0</v>
      </c>
      <c r="X1497" s="553">
        <f t="shared" si="722"/>
        <v>0</v>
      </c>
      <c r="Y1497" s="438" t="s">
        <v>773</v>
      </c>
      <c r="Z1497" s="436">
        <f>T1497</f>
        <v>35</v>
      </c>
      <c r="AA1497" s="428"/>
      <c r="AB1497" s="2"/>
      <c r="AC1497" s="1"/>
      <c r="AD1497" s="2"/>
      <c r="AE1497" s="2"/>
      <c r="AF1497" s="2"/>
      <c r="AG1497" s="2"/>
      <c r="AH1497" s="2"/>
      <c r="AI1497" s="2"/>
      <c r="AJ1497" s="2"/>
      <c r="AK1497" s="122"/>
      <c r="AL1497" s="2"/>
      <c r="AM1497" s="2"/>
      <c r="AN1497" s="2"/>
      <c r="AO1497" s="2"/>
      <c r="AP1497" s="2"/>
      <c r="AQ1497" s="2"/>
      <c r="AR1497" s="2"/>
      <c r="AS1497" s="2"/>
      <c r="AT1497" s="2"/>
      <c r="AU1497" s="2"/>
      <c r="AV1497" s="2"/>
      <c r="AW1497" s="2"/>
      <c r="AX1497" s="2"/>
      <c r="AY1497" s="2"/>
      <c r="AZ1497" s="2"/>
      <c r="BA1497" s="2"/>
      <c r="BB1497" s="2"/>
      <c r="BC1497" s="2"/>
      <c r="BD1497" s="2"/>
      <c r="BE1497" s="2"/>
    </row>
    <row r="1498" spans="1:57" ht="12" hidden="1" customHeight="1">
      <c r="A1498" s="508"/>
      <c r="B1498" s="268"/>
      <c r="C1498" s="322"/>
      <c r="D1498" s="268"/>
      <c r="E1498" s="269"/>
      <c r="F1498" s="270"/>
      <c r="G1498" s="271"/>
      <c r="H1498" s="271"/>
      <c r="I1498" s="271"/>
      <c r="J1498" s="271"/>
      <c r="K1498" s="271"/>
      <c r="L1498" s="271"/>
      <c r="M1498" s="402"/>
      <c r="N1498" s="252">
        <v>3</v>
      </c>
      <c r="O1498" s="392"/>
      <c r="P1498" s="402"/>
      <c r="Q1498" s="402"/>
      <c r="R1498" s="323"/>
      <c r="S1498" s="331"/>
      <c r="T1498" s="429"/>
      <c r="U1498" s="429"/>
      <c r="V1498" s="331"/>
      <c r="W1498" s="193" t="s">
        <v>22</v>
      </c>
      <c r="X1498" s="553">
        <f t="shared" si="722"/>
        <v>0</v>
      </c>
      <c r="Y1498" s="423"/>
      <c r="Z1498" s="170"/>
      <c r="AA1498" s="88"/>
      <c r="AB1498" s="171"/>
      <c r="AC1498" s="88"/>
      <c r="AD1498" s="162"/>
      <c r="AE1498" s="162"/>
      <c r="AF1498" s="162"/>
      <c r="AG1498" s="162"/>
      <c r="AH1498" s="162"/>
      <c r="AI1498" s="162"/>
      <c r="AJ1498" s="162"/>
      <c r="AK1498" s="163"/>
      <c r="AL1498" s="162"/>
      <c r="AM1498" s="162"/>
      <c r="AN1498" s="162"/>
      <c r="AO1498" s="162"/>
      <c r="AP1498" s="162"/>
      <c r="AQ1498" s="162"/>
      <c r="AR1498" s="162"/>
      <c r="AS1498" s="162"/>
      <c r="AT1498" s="162"/>
      <c r="AU1498" s="162"/>
      <c r="AV1498" s="162"/>
      <c r="AW1498" s="162"/>
      <c r="AX1498" s="162"/>
      <c r="AY1498" s="162"/>
      <c r="AZ1498" s="162"/>
      <c r="BA1498" s="162"/>
      <c r="BB1498" s="162"/>
      <c r="BC1498" s="162"/>
      <c r="BD1498" s="162"/>
      <c r="BE1498" s="162"/>
    </row>
    <row r="1499" spans="1:57" s="3" customFormat="1" ht="27" hidden="1" customHeight="1">
      <c r="A1499" s="492" t="s">
        <v>11</v>
      </c>
      <c r="B1499" s="492"/>
      <c r="C1499" s="322"/>
      <c r="D1499" s="33" t="s">
        <v>196</v>
      </c>
      <c r="E1499" s="80" t="s">
        <v>368</v>
      </c>
      <c r="F1499" s="78" t="s">
        <v>8</v>
      </c>
      <c r="G1499" s="14"/>
      <c r="H1499" s="44"/>
      <c r="I1499" s="24"/>
      <c r="J1499" s="35"/>
      <c r="K1499" s="35"/>
      <c r="L1499" s="35"/>
      <c r="M1499" s="35"/>
      <c r="N1499" s="216">
        <v>0</v>
      </c>
      <c r="O1499" s="50">
        <f t="shared" ref="O1499:O1510" si="730">SUBTOTAL(9,G1499:M1499)</f>
        <v>0</v>
      </c>
      <c r="P1499" s="94">
        <f t="shared" ref="P1499:P1510" si="731">O1499</f>
        <v>0</v>
      </c>
      <c r="Q1499" s="403">
        <v>21.71</v>
      </c>
      <c r="R1499" s="437">
        <f t="shared" ref="R1499:R1510" si="732">Q1499*$S$1</f>
        <v>1411.15</v>
      </c>
      <c r="S1499" s="395">
        <f t="shared" ref="S1499:S1510" si="733">(1-T1499*0.01)*R1499</f>
        <v>917.24749999999995</v>
      </c>
      <c r="T1499" s="455">
        <v>35</v>
      </c>
      <c r="U1499" s="435">
        <f t="shared" ref="U1499:U1510" si="734">(V1499/R1499*100-100)*-1</f>
        <v>38.61538461538462</v>
      </c>
      <c r="V1499" s="459">
        <v>866.22900000000004</v>
      </c>
      <c r="W1499" s="318">
        <f t="shared" ref="W1499:W1510" si="735">S1499*O1499</f>
        <v>0</v>
      </c>
      <c r="X1499" s="553">
        <f t="shared" si="722"/>
        <v>0</v>
      </c>
      <c r="Y1499" s="438" t="s">
        <v>773</v>
      </c>
      <c r="Z1499" s="436">
        <f t="shared" ref="Z1499:Z1510" si="736">T1499</f>
        <v>35</v>
      </c>
      <c r="AA1499" s="428"/>
      <c r="AB1499" s="171"/>
      <c r="AC1499" s="1"/>
      <c r="AD1499" s="2"/>
      <c r="AE1499" s="2"/>
      <c r="AF1499" s="2"/>
      <c r="AG1499" s="2"/>
      <c r="AH1499" s="2"/>
      <c r="AI1499" s="2"/>
      <c r="AJ1499" s="2"/>
      <c r="AK1499" s="122"/>
      <c r="AL1499" s="2"/>
      <c r="AM1499" s="2"/>
      <c r="AN1499" s="2"/>
      <c r="AO1499" s="2"/>
      <c r="AP1499" s="2"/>
      <c r="AQ1499" s="2"/>
      <c r="AR1499" s="2"/>
      <c r="AS1499" s="2"/>
      <c r="AT1499" s="2"/>
      <c r="AU1499" s="2"/>
      <c r="AV1499" s="2"/>
      <c r="AW1499" s="2"/>
      <c r="AX1499" s="2"/>
      <c r="AY1499" s="2"/>
      <c r="AZ1499" s="2"/>
      <c r="BA1499" s="2"/>
      <c r="BB1499" s="2"/>
      <c r="BC1499" s="2"/>
      <c r="BD1499" s="2"/>
      <c r="BE1499" s="2"/>
    </row>
    <row r="1500" spans="1:57" s="3" customFormat="1" ht="27" hidden="1" customHeight="1">
      <c r="A1500" s="492" t="s">
        <v>11</v>
      </c>
      <c r="B1500" s="492"/>
      <c r="C1500" s="322"/>
      <c r="D1500" s="61" t="s">
        <v>196</v>
      </c>
      <c r="E1500" s="85" t="s">
        <v>368</v>
      </c>
      <c r="F1500" s="74" t="s">
        <v>125</v>
      </c>
      <c r="G1500" s="34"/>
      <c r="H1500" s="20"/>
      <c r="I1500" s="22"/>
      <c r="J1500" s="35"/>
      <c r="K1500" s="35"/>
      <c r="L1500" s="35"/>
      <c r="M1500" s="35"/>
      <c r="N1500" s="216">
        <v>0</v>
      </c>
      <c r="O1500" s="50">
        <f t="shared" si="730"/>
        <v>0</v>
      </c>
      <c r="P1500" s="94">
        <f t="shared" si="731"/>
        <v>0</v>
      </c>
      <c r="Q1500" s="403">
        <v>21.71</v>
      </c>
      <c r="R1500" s="437">
        <f t="shared" si="732"/>
        <v>1411.15</v>
      </c>
      <c r="S1500" s="395">
        <f t="shared" si="733"/>
        <v>917.24749999999995</v>
      </c>
      <c r="T1500" s="455">
        <v>35</v>
      </c>
      <c r="U1500" s="435">
        <f t="shared" si="734"/>
        <v>38.61538461538462</v>
      </c>
      <c r="V1500" s="459">
        <v>866.22900000000004</v>
      </c>
      <c r="W1500" s="318">
        <f t="shared" si="735"/>
        <v>0</v>
      </c>
      <c r="X1500" s="553">
        <f t="shared" ref="X1500:X1555" si="737">R1500*P1500</f>
        <v>0</v>
      </c>
      <c r="Y1500" s="438" t="s">
        <v>773</v>
      </c>
      <c r="Z1500" s="436">
        <f t="shared" si="736"/>
        <v>35</v>
      </c>
      <c r="AA1500" s="428"/>
      <c r="AB1500" s="2"/>
      <c r="AC1500" s="1"/>
      <c r="AD1500" s="2"/>
      <c r="AE1500" s="2"/>
      <c r="AF1500" s="2"/>
      <c r="AG1500" s="2"/>
      <c r="AH1500" s="2"/>
      <c r="AI1500" s="2"/>
      <c r="AJ1500" s="2"/>
      <c r="AK1500" s="122"/>
      <c r="AL1500" s="2"/>
      <c r="AM1500" s="2"/>
      <c r="AN1500" s="2"/>
      <c r="AO1500" s="2"/>
      <c r="AP1500" s="2"/>
      <c r="AQ1500" s="2"/>
      <c r="AR1500" s="2"/>
      <c r="AS1500" s="2"/>
      <c r="AT1500" s="2"/>
      <c r="AU1500" s="2"/>
      <c r="AV1500" s="2"/>
      <c r="AW1500" s="2"/>
      <c r="AX1500" s="2"/>
      <c r="AY1500" s="2"/>
      <c r="AZ1500" s="2"/>
      <c r="BA1500" s="2"/>
      <c r="BB1500" s="2"/>
      <c r="BC1500" s="2"/>
      <c r="BD1500" s="2"/>
      <c r="BE1500" s="2"/>
    </row>
    <row r="1501" spans="1:57" s="3" customFormat="1" ht="27" hidden="1" customHeight="1">
      <c r="A1501" s="492" t="s">
        <v>11</v>
      </c>
      <c r="B1501" s="492"/>
      <c r="C1501" s="322"/>
      <c r="D1501" s="16" t="s">
        <v>196</v>
      </c>
      <c r="E1501" s="68" t="s">
        <v>368</v>
      </c>
      <c r="F1501" s="75" t="s">
        <v>5</v>
      </c>
      <c r="G1501" s="34"/>
      <c r="H1501" s="20"/>
      <c r="I1501" s="22"/>
      <c r="J1501" s="35"/>
      <c r="K1501" s="35"/>
      <c r="L1501" s="35"/>
      <c r="M1501" s="35"/>
      <c r="N1501" s="216">
        <v>0</v>
      </c>
      <c r="O1501" s="50">
        <f t="shared" si="730"/>
        <v>0</v>
      </c>
      <c r="P1501" s="94">
        <f t="shared" si="731"/>
        <v>0</v>
      </c>
      <c r="Q1501" s="403">
        <v>21.71</v>
      </c>
      <c r="R1501" s="437">
        <f t="shared" si="732"/>
        <v>1411.15</v>
      </c>
      <c r="S1501" s="395">
        <f t="shared" si="733"/>
        <v>564.46</v>
      </c>
      <c r="T1501" s="455">
        <v>60</v>
      </c>
      <c r="U1501" s="435">
        <f t="shared" si="734"/>
        <v>60.1</v>
      </c>
      <c r="V1501" s="459">
        <v>563.04885000000002</v>
      </c>
      <c r="W1501" s="318">
        <f t="shared" si="735"/>
        <v>0</v>
      </c>
      <c r="X1501" s="553">
        <f t="shared" si="737"/>
        <v>0</v>
      </c>
      <c r="Y1501" s="438" t="s">
        <v>773</v>
      </c>
      <c r="Z1501" s="436">
        <f t="shared" si="736"/>
        <v>60</v>
      </c>
      <c r="AA1501" s="428"/>
      <c r="AB1501" s="171"/>
      <c r="AC1501" s="1"/>
      <c r="AD1501" s="2"/>
      <c r="AE1501" s="2"/>
      <c r="AF1501" s="2"/>
      <c r="AG1501" s="2"/>
      <c r="AH1501" s="2"/>
      <c r="AI1501" s="2"/>
      <c r="AJ1501" s="2"/>
      <c r="AK1501" s="122"/>
      <c r="AL1501" s="2"/>
      <c r="AM1501" s="2"/>
      <c r="AN1501" s="2"/>
      <c r="AO1501" s="2"/>
      <c r="AP1501" s="2"/>
      <c r="AQ1501" s="2"/>
      <c r="AR1501" s="2"/>
      <c r="AS1501" s="2"/>
      <c r="AT1501" s="2"/>
      <c r="AU1501" s="2"/>
      <c r="AV1501" s="2"/>
      <c r="AW1501" s="2"/>
      <c r="AX1501" s="2"/>
      <c r="AY1501" s="2"/>
      <c r="AZ1501" s="2"/>
      <c r="BA1501" s="2"/>
      <c r="BB1501" s="2"/>
      <c r="BC1501" s="2"/>
      <c r="BD1501" s="2"/>
      <c r="BE1501" s="2"/>
    </row>
    <row r="1502" spans="1:57" s="3" customFormat="1" ht="27" hidden="1" customHeight="1">
      <c r="A1502" s="492" t="s">
        <v>11</v>
      </c>
      <c r="B1502" s="492"/>
      <c r="C1502" s="322"/>
      <c r="D1502" s="16" t="s">
        <v>196</v>
      </c>
      <c r="E1502" s="68" t="s">
        <v>368</v>
      </c>
      <c r="F1502" s="75" t="s">
        <v>59</v>
      </c>
      <c r="G1502" s="14"/>
      <c r="H1502" s="22"/>
      <c r="I1502" s="20"/>
      <c r="J1502" s="22"/>
      <c r="K1502" s="35"/>
      <c r="L1502" s="35"/>
      <c r="M1502" s="35"/>
      <c r="N1502" s="216">
        <v>0</v>
      </c>
      <c r="O1502" s="50">
        <f t="shared" si="730"/>
        <v>0</v>
      </c>
      <c r="P1502" s="94">
        <f t="shared" si="731"/>
        <v>0</v>
      </c>
      <c r="Q1502" s="403">
        <v>21.71</v>
      </c>
      <c r="R1502" s="437">
        <f t="shared" si="732"/>
        <v>1411.15</v>
      </c>
      <c r="S1502" s="395">
        <f t="shared" si="733"/>
        <v>564.46</v>
      </c>
      <c r="T1502" s="455">
        <v>60</v>
      </c>
      <c r="U1502" s="435">
        <f t="shared" si="734"/>
        <v>60.1</v>
      </c>
      <c r="V1502" s="459">
        <v>563.04885000000002</v>
      </c>
      <c r="W1502" s="318">
        <f t="shared" si="735"/>
        <v>0</v>
      </c>
      <c r="X1502" s="553">
        <f t="shared" si="737"/>
        <v>0</v>
      </c>
      <c r="Y1502" s="438" t="s">
        <v>773</v>
      </c>
      <c r="Z1502" s="436">
        <f t="shared" si="736"/>
        <v>60</v>
      </c>
      <c r="AA1502" s="428"/>
      <c r="AB1502" s="171"/>
      <c r="AC1502" s="1"/>
      <c r="AD1502" s="2"/>
      <c r="AE1502" s="2"/>
      <c r="AF1502" s="2"/>
      <c r="AG1502" s="2"/>
      <c r="AH1502" s="2"/>
      <c r="AI1502" s="2"/>
      <c r="AJ1502" s="2"/>
      <c r="AK1502" s="122"/>
      <c r="AL1502" s="2"/>
      <c r="AM1502" s="2"/>
      <c r="AN1502" s="2"/>
      <c r="AO1502" s="2"/>
      <c r="AP1502" s="2"/>
      <c r="AQ1502" s="2"/>
      <c r="AR1502" s="2"/>
      <c r="AS1502" s="2"/>
      <c r="AT1502" s="2"/>
      <c r="AU1502" s="2"/>
      <c r="AV1502" s="2"/>
      <c r="AW1502" s="2"/>
      <c r="AX1502" s="2"/>
      <c r="AY1502" s="2"/>
      <c r="AZ1502" s="2"/>
      <c r="BA1502" s="2"/>
      <c r="BB1502" s="2"/>
      <c r="BC1502" s="2"/>
      <c r="BD1502" s="2"/>
      <c r="BE1502" s="2"/>
    </row>
    <row r="1503" spans="1:57" s="3" customFormat="1" ht="39.200000000000003" hidden="1" customHeight="1">
      <c r="A1503" s="521" t="s">
        <v>11</v>
      </c>
      <c r="B1503" s="476"/>
      <c r="C1503" s="512" t="s">
        <v>784</v>
      </c>
      <c r="D1503" s="16" t="s">
        <v>198</v>
      </c>
      <c r="E1503" s="68" t="s">
        <v>368</v>
      </c>
      <c r="F1503" s="75" t="s">
        <v>4</v>
      </c>
      <c r="G1503" s="254"/>
      <c r="H1503" s="613"/>
      <c r="I1503" s="613"/>
      <c r="J1503" s="613"/>
      <c r="K1503" s="258"/>
      <c r="L1503" s="258"/>
      <c r="M1503" s="258"/>
      <c r="N1503" s="216">
        <v>0</v>
      </c>
      <c r="O1503" s="50">
        <f t="shared" si="730"/>
        <v>0</v>
      </c>
      <c r="P1503" s="94">
        <f t="shared" si="731"/>
        <v>0</v>
      </c>
      <c r="Q1503" s="403">
        <v>21.71</v>
      </c>
      <c r="R1503" s="437">
        <f t="shared" si="732"/>
        <v>1411.15</v>
      </c>
      <c r="S1503" s="395">
        <f t="shared" si="733"/>
        <v>917.24749999999995</v>
      </c>
      <c r="T1503" s="455">
        <v>35</v>
      </c>
      <c r="U1503" s="435">
        <f t="shared" si="734"/>
        <v>38.61538461538462</v>
      </c>
      <c r="V1503" s="459">
        <v>866.22900000000004</v>
      </c>
      <c r="W1503" s="318">
        <f t="shared" si="735"/>
        <v>0</v>
      </c>
      <c r="X1503" s="553">
        <f t="shared" si="737"/>
        <v>0</v>
      </c>
      <c r="Y1503" s="438" t="s">
        <v>773</v>
      </c>
      <c r="Z1503" s="436">
        <f t="shared" si="736"/>
        <v>35</v>
      </c>
      <c r="AA1503" s="428"/>
      <c r="AB1503" s="171"/>
      <c r="AC1503" s="1"/>
      <c r="AD1503" s="2"/>
      <c r="AE1503" s="2"/>
      <c r="AF1503" s="2"/>
      <c r="AG1503" s="2"/>
      <c r="AH1503" s="2"/>
      <c r="AI1503" s="2"/>
      <c r="AJ1503" s="2"/>
      <c r="AK1503" s="122"/>
      <c r="AL1503" s="2"/>
      <c r="AM1503" s="2"/>
      <c r="AN1503" s="2"/>
      <c r="AO1503" s="2"/>
      <c r="AP1503" s="2"/>
      <c r="AQ1503" s="2"/>
      <c r="AR1503" s="2"/>
      <c r="AS1503" s="2"/>
      <c r="AT1503" s="2"/>
      <c r="AU1503" s="2"/>
      <c r="AV1503" s="2"/>
      <c r="AW1503" s="2"/>
      <c r="AX1503" s="2"/>
      <c r="AY1503" s="2"/>
      <c r="AZ1503" s="2"/>
      <c r="BA1503" s="2"/>
      <c r="BB1503" s="2"/>
      <c r="BC1503" s="2"/>
      <c r="BD1503" s="2"/>
      <c r="BE1503" s="2"/>
    </row>
    <row r="1504" spans="1:57" s="3" customFormat="1" ht="39.200000000000003" hidden="1" customHeight="1">
      <c r="A1504" s="521" t="s">
        <v>11</v>
      </c>
      <c r="B1504" s="476"/>
      <c r="C1504" s="512" t="s">
        <v>784</v>
      </c>
      <c r="D1504" s="16" t="s">
        <v>198</v>
      </c>
      <c r="E1504" s="68" t="s">
        <v>368</v>
      </c>
      <c r="F1504" s="75" t="s">
        <v>5</v>
      </c>
      <c r="G1504" s="254"/>
      <c r="H1504" s="613"/>
      <c r="I1504" s="613"/>
      <c r="J1504" s="258"/>
      <c r="K1504" s="258"/>
      <c r="L1504" s="258"/>
      <c r="M1504" s="258"/>
      <c r="N1504" s="216">
        <v>0</v>
      </c>
      <c r="O1504" s="50">
        <f t="shared" si="730"/>
        <v>0</v>
      </c>
      <c r="P1504" s="94">
        <f t="shared" si="731"/>
        <v>0</v>
      </c>
      <c r="Q1504" s="403">
        <v>21.71</v>
      </c>
      <c r="R1504" s="437">
        <f t="shared" si="732"/>
        <v>1411.15</v>
      </c>
      <c r="S1504" s="395">
        <f t="shared" si="733"/>
        <v>987.80499999999995</v>
      </c>
      <c r="T1504" s="455">
        <v>30</v>
      </c>
      <c r="U1504" s="435">
        <f t="shared" si="734"/>
        <v>38.61538461538462</v>
      </c>
      <c r="V1504" s="459">
        <v>866.22900000000004</v>
      </c>
      <c r="W1504" s="335">
        <f t="shared" si="735"/>
        <v>0</v>
      </c>
      <c r="X1504" s="553">
        <f t="shared" si="737"/>
        <v>0</v>
      </c>
      <c r="Y1504" s="438" t="s">
        <v>773</v>
      </c>
      <c r="Z1504" s="436">
        <f t="shared" si="736"/>
        <v>30</v>
      </c>
      <c r="AA1504" s="428"/>
      <c r="AB1504" s="171"/>
      <c r="AC1504" s="1"/>
      <c r="AD1504" s="2"/>
      <c r="AE1504" s="2"/>
      <c r="AF1504" s="2"/>
      <c r="AG1504" s="2"/>
      <c r="AH1504" s="2"/>
      <c r="AI1504" s="2"/>
      <c r="AJ1504" s="2"/>
      <c r="AK1504" s="122"/>
      <c r="AL1504" s="2"/>
      <c r="AM1504" s="2"/>
      <c r="AN1504" s="2"/>
      <c r="AO1504" s="2"/>
      <c r="AP1504" s="2"/>
      <c r="AQ1504" s="2"/>
      <c r="AR1504" s="2"/>
      <c r="AS1504" s="2"/>
      <c r="AT1504" s="2"/>
      <c r="AU1504" s="2"/>
      <c r="AV1504" s="2"/>
      <c r="AW1504" s="2"/>
      <c r="AX1504" s="2"/>
      <c r="AY1504" s="2"/>
      <c r="AZ1504" s="2"/>
      <c r="BA1504" s="2"/>
      <c r="BB1504" s="2"/>
      <c r="BC1504" s="2"/>
      <c r="BD1504" s="2"/>
      <c r="BE1504" s="2"/>
    </row>
    <row r="1505" spans="1:57" s="3" customFormat="1" ht="27" hidden="1" customHeight="1">
      <c r="A1505" s="642" t="s">
        <v>11</v>
      </c>
      <c r="B1505" s="492"/>
      <c r="C1505" s="322"/>
      <c r="D1505" s="16" t="s">
        <v>198</v>
      </c>
      <c r="E1505" s="68" t="s">
        <v>368</v>
      </c>
      <c r="F1505" s="75" t="s">
        <v>125</v>
      </c>
      <c r="G1505" s="14"/>
      <c r="H1505" s="24"/>
      <c r="I1505" s="24"/>
      <c r="J1505" s="35"/>
      <c r="K1505" s="35"/>
      <c r="L1505" s="35"/>
      <c r="M1505" s="35"/>
      <c r="N1505" s="216">
        <v>0</v>
      </c>
      <c r="O1505" s="50">
        <f t="shared" si="730"/>
        <v>0</v>
      </c>
      <c r="P1505" s="94">
        <f t="shared" si="731"/>
        <v>0</v>
      </c>
      <c r="Q1505" s="403">
        <v>21.71</v>
      </c>
      <c r="R1505" s="437">
        <f t="shared" si="732"/>
        <v>1411.15</v>
      </c>
      <c r="S1505" s="395">
        <f t="shared" si="733"/>
        <v>917.24749999999995</v>
      </c>
      <c r="T1505" s="455">
        <v>35</v>
      </c>
      <c r="U1505" s="435">
        <f t="shared" si="734"/>
        <v>38.61538461538462</v>
      </c>
      <c r="V1505" s="459">
        <v>866.22900000000004</v>
      </c>
      <c r="W1505" s="318">
        <f t="shared" si="735"/>
        <v>0</v>
      </c>
      <c r="X1505" s="553">
        <f t="shared" si="737"/>
        <v>0</v>
      </c>
      <c r="Y1505" s="438" t="s">
        <v>773</v>
      </c>
      <c r="Z1505" s="436">
        <f t="shared" si="736"/>
        <v>35</v>
      </c>
      <c r="AA1505" s="428"/>
      <c r="AB1505" s="2"/>
      <c r="AC1505" s="1"/>
      <c r="AD1505" s="2"/>
      <c r="AE1505" s="2"/>
      <c r="AF1505" s="2"/>
      <c r="AG1505" s="2"/>
      <c r="AH1505" s="2"/>
      <c r="AI1505" s="2"/>
      <c r="AJ1505" s="2"/>
      <c r="AK1505" s="122"/>
      <c r="AL1505" s="2"/>
      <c r="AM1505" s="2"/>
      <c r="AN1505" s="2"/>
      <c r="AO1505" s="2"/>
      <c r="AP1505" s="2"/>
      <c r="AQ1505" s="2"/>
      <c r="AR1505" s="2"/>
      <c r="AS1505" s="2"/>
      <c r="AT1505" s="2"/>
      <c r="AU1505" s="2"/>
      <c r="AV1505" s="2"/>
      <c r="AW1505" s="2"/>
      <c r="AX1505" s="2"/>
      <c r="AY1505" s="2"/>
      <c r="AZ1505" s="2"/>
      <c r="BA1505" s="2"/>
      <c r="BB1505" s="2"/>
      <c r="BC1505" s="2"/>
      <c r="BD1505" s="2"/>
      <c r="BE1505" s="2"/>
    </row>
    <row r="1506" spans="1:57" s="3" customFormat="1" ht="39.200000000000003" hidden="1" customHeight="1">
      <c r="A1506" s="521" t="s">
        <v>11</v>
      </c>
      <c r="B1506" s="476"/>
      <c r="C1506" s="512" t="s">
        <v>784</v>
      </c>
      <c r="D1506" s="16" t="s">
        <v>198</v>
      </c>
      <c r="E1506" s="68" t="s">
        <v>368</v>
      </c>
      <c r="F1506" s="75" t="s">
        <v>156</v>
      </c>
      <c r="G1506" s="254"/>
      <c r="H1506" s="258"/>
      <c r="I1506" s="613"/>
      <c r="J1506" s="258"/>
      <c r="K1506" s="258"/>
      <c r="L1506" s="258"/>
      <c r="M1506" s="258"/>
      <c r="N1506" s="216">
        <v>0</v>
      </c>
      <c r="O1506" s="50">
        <f t="shared" si="730"/>
        <v>0</v>
      </c>
      <c r="P1506" s="94">
        <f t="shared" si="731"/>
        <v>0</v>
      </c>
      <c r="Q1506" s="403">
        <v>21.71</v>
      </c>
      <c r="R1506" s="437">
        <f t="shared" si="732"/>
        <v>1411.15</v>
      </c>
      <c r="S1506" s="395">
        <f t="shared" si="733"/>
        <v>987.80499999999995</v>
      </c>
      <c r="T1506" s="455">
        <v>30</v>
      </c>
      <c r="U1506" s="435">
        <f t="shared" si="734"/>
        <v>38.61538461538462</v>
      </c>
      <c r="V1506" s="459">
        <v>866.22900000000004</v>
      </c>
      <c r="W1506" s="335">
        <f t="shared" si="735"/>
        <v>0</v>
      </c>
      <c r="X1506" s="553">
        <f t="shared" si="737"/>
        <v>0</v>
      </c>
      <c r="Y1506" s="438" t="s">
        <v>773</v>
      </c>
      <c r="Z1506" s="436">
        <f t="shared" si="736"/>
        <v>30</v>
      </c>
      <c r="AA1506" s="428"/>
      <c r="AB1506" s="2"/>
      <c r="AC1506" s="1"/>
      <c r="AD1506" s="2"/>
      <c r="AE1506" s="2"/>
      <c r="AF1506" s="2"/>
      <c r="AG1506" s="2"/>
      <c r="AH1506" s="2"/>
      <c r="AI1506" s="2"/>
      <c r="AJ1506" s="2"/>
      <c r="AK1506" s="122"/>
      <c r="AL1506" s="2"/>
      <c r="AM1506" s="2"/>
      <c r="AN1506" s="2"/>
      <c r="AO1506" s="2"/>
      <c r="AP1506" s="2"/>
      <c r="AQ1506" s="2"/>
      <c r="AR1506" s="2"/>
      <c r="AS1506" s="2"/>
      <c r="AT1506" s="2"/>
      <c r="AU1506" s="2"/>
      <c r="AV1506" s="2"/>
      <c r="AW1506" s="2"/>
      <c r="AX1506" s="2"/>
      <c r="AY1506" s="2"/>
      <c r="AZ1506" s="2"/>
      <c r="BA1506" s="2"/>
      <c r="BB1506" s="2"/>
      <c r="BC1506" s="2"/>
      <c r="BD1506" s="2"/>
      <c r="BE1506" s="2"/>
    </row>
    <row r="1507" spans="1:57" s="3" customFormat="1" ht="27" hidden="1" customHeight="1">
      <c r="A1507" s="642" t="s">
        <v>11</v>
      </c>
      <c r="B1507" s="492"/>
      <c r="C1507" s="322"/>
      <c r="D1507" s="16" t="s">
        <v>198</v>
      </c>
      <c r="E1507" s="68" t="s">
        <v>368</v>
      </c>
      <c r="F1507" s="75" t="s">
        <v>59</v>
      </c>
      <c r="G1507" s="14"/>
      <c r="H1507" s="549"/>
      <c r="I1507" s="549"/>
      <c r="J1507" s="22"/>
      <c r="K1507" s="35"/>
      <c r="L1507" s="35"/>
      <c r="M1507" s="35"/>
      <c r="N1507" s="216">
        <v>0</v>
      </c>
      <c r="O1507" s="50">
        <f t="shared" si="730"/>
        <v>0</v>
      </c>
      <c r="P1507" s="94">
        <f t="shared" si="731"/>
        <v>0</v>
      </c>
      <c r="Q1507" s="403">
        <v>21.71</v>
      </c>
      <c r="R1507" s="437">
        <f t="shared" si="732"/>
        <v>1411.15</v>
      </c>
      <c r="S1507" s="395">
        <f t="shared" si="733"/>
        <v>917.24749999999995</v>
      </c>
      <c r="T1507" s="455">
        <v>35</v>
      </c>
      <c r="U1507" s="435">
        <f t="shared" si="734"/>
        <v>38.61538461538462</v>
      </c>
      <c r="V1507" s="459">
        <v>866.22900000000004</v>
      </c>
      <c r="W1507" s="318">
        <f t="shared" si="735"/>
        <v>0</v>
      </c>
      <c r="X1507" s="553">
        <f t="shared" si="737"/>
        <v>0</v>
      </c>
      <c r="Y1507" s="438" t="s">
        <v>773</v>
      </c>
      <c r="Z1507" s="436">
        <f t="shared" si="736"/>
        <v>35</v>
      </c>
      <c r="AA1507" s="428"/>
      <c r="AB1507" s="171"/>
      <c r="AC1507" s="1"/>
      <c r="AD1507" s="2"/>
      <c r="AE1507" s="2"/>
      <c r="AF1507" s="2"/>
      <c r="AG1507" s="2"/>
      <c r="AH1507" s="2"/>
      <c r="AI1507" s="2"/>
      <c r="AJ1507" s="2"/>
      <c r="AK1507" s="122"/>
      <c r="AL1507" s="2"/>
      <c r="AM1507" s="2"/>
      <c r="AN1507" s="2"/>
      <c r="AO1507" s="2"/>
      <c r="AP1507" s="2"/>
      <c r="AQ1507" s="2"/>
      <c r="AR1507" s="2"/>
      <c r="AS1507" s="2"/>
      <c r="AT1507" s="2"/>
      <c r="AU1507" s="2"/>
      <c r="AV1507" s="2"/>
      <c r="AW1507" s="2"/>
      <c r="AX1507" s="2"/>
      <c r="AY1507" s="2"/>
      <c r="AZ1507" s="2"/>
      <c r="BA1507" s="2"/>
      <c r="BB1507" s="2"/>
      <c r="BC1507" s="2"/>
      <c r="BD1507" s="2"/>
      <c r="BE1507" s="2"/>
    </row>
    <row r="1508" spans="1:57" s="3" customFormat="1" ht="39.200000000000003" hidden="1" customHeight="1">
      <c r="A1508" s="521" t="s">
        <v>11</v>
      </c>
      <c r="B1508" s="476"/>
      <c r="C1508" s="512" t="s">
        <v>784</v>
      </c>
      <c r="D1508" s="16" t="s">
        <v>199</v>
      </c>
      <c r="E1508" s="68" t="s">
        <v>368</v>
      </c>
      <c r="F1508" s="68" t="s">
        <v>4</v>
      </c>
      <c r="G1508" s="258"/>
      <c r="H1508" s="258"/>
      <c r="I1508" s="258"/>
      <c r="J1508" s="614"/>
      <c r="K1508" s="258"/>
      <c r="L1508" s="258"/>
      <c r="M1508" s="258"/>
      <c r="N1508" s="216">
        <v>0</v>
      </c>
      <c r="O1508" s="50">
        <f t="shared" si="730"/>
        <v>0</v>
      </c>
      <c r="P1508" s="94">
        <f t="shared" si="731"/>
        <v>0</v>
      </c>
      <c r="Q1508" s="403">
        <v>21.71</v>
      </c>
      <c r="R1508" s="437">
        <f t="shared" si="732"/>
        <v>1411.15</v>
      </c>
      <c r="S1508" s="395">
        <f t="shared" si="733"/>
        <v>987.80499999999995</v>
      </c>
      <c r="T1508" s="455">
        <v>30</v>
      </c>
      <c r="U1508" s="435">
        <f t="shared" si="734"/>
        <v>38.61538461538462</v>
      </c>
      <c r="V1508" s="459">
        <v>866.22900000000004</v>
      </c>
      <c r="W1508" s="335">
        <f t="shared" si="735"/>
        <v>0</v>
      </c>
      <c r="X1508" s="553">
        <f t="shared" si="737"/>
        <v>0</v>
      </c>
      <c r="Y1508" s="438" t="s">
        <v>773</v>
      </c>
      <c r="Z1508" s="436">
        <f t="shared" si="736"/>
        <v>30</v>
      </c>
      <c r="AA1508" s="428"/>
      <c r="AB1508" s="171"/>
      <c r="AC1508" s="1"/>
      <c r="AD1508" s="2"/>
      <c r="AE1508" s="2"/>
      <c r="AF1508" s="2"/>
      <c r="AG1508" s="2"/>
      <c r="AH1508" s="2"/>
      <c r="AI1508" s="2"/>
      <c r="AJ1508" s="2"/>
      <c r="AK1508" s="122"/>
      <c r="AL1508" s="2"/>
      <c r="AM1508" s="2"/>
      <c r="AN1508" s="2"/>
      <c r="AO1508" s="2"/>
      <c r="AP1508" s="2"/>
      <c r="AQ1508" s="2"/>
      <c r="AR1508" s="2"/>
      <c r="AS1508" s="2"/>
      <c r="AT1508" s="2"/>
      <c r="AU1508" s="2"/>
      <c r="AV1508" s="2"/>
      <c r="AW1508" s="2"/>
      <c r="AX1508" s="2"/>
      <c r="AY1508" s="2"/>
      <c r="AZ1508" s="2"/>
      <c r="BA1508" s="2"/>
      <c r="BB1508" s="2"/>
      <c r="BC1508" s="2"/>
      <c r="BD1508" s="2"/>
      <c r="BE1508" s="2"/>
    </row>
    <row r="1509" spans="1:57" s="3" customFormat="1" ht="27" hidden="1" customHeight="1">
      <c r="A1509" s="642" t="s">
        <v>11</v>
      </c>
      <c r="B1509" s="492"/>
      <c r="C1509" s="322"/>
      <c r="D1509" s="16" t="s">
        <v>199</v>
      </c>
      <c r="E1509" s="68" t="s">
        <v>368</v>
      </c>
      <c r="F1509" s="75" t="s">
        <v>156</v>
      </c>
      <c r="G1509" s="14"/>
      <c r="H1509" s="44"/>
      <c r="I1509" s="24"/>
      <c r="J1509" s="35"/>
      <c r="K1509" s="35"/>
      <c r="L1509" s="35"/>
      <c r="M1509" s="35"/>
      <c r="N1509" s="216">
        <v>0</v>
      </c>
      <c r="O1509" s="50">
        <f t="shared" si="730"/>
        <v>0</v>
      </c>
      <c r="P1509" s="94">
        <f t="shared" si="731"/>
        <v>0</v>
      </c>
      <c r="Q1509" s="403">
        <v>21.71</v>
      </c>
      <c r="R1509" s="437">
        <f t="shared" si="732"/>
        <v>1411.15</v>
      </c>
      <c r="S1509" s="395">
        <f t="shared" si="733"/>
        <v>917.24749999999995</v>
      </c>
      <c r="T1509" s="455">
        <v>35</v>
      </c>
      <c r="U1509" s="435">
        <f t="shared" si="734"/>
        <v>38.61538461538462</v>
      </c>
      <c r="V1509" s="459">
        <v>866.22900000000004</v>
      </c>
      <c r="W1509" s="318">
        <f t="shared" si="735"/>
        <v>0</v>
      </c>
      <c r="X1509" s="553">
        <f t="shared" si="737"/>
        <v>0</v>
      </c>
      <c r="Y1509" s="438" t="s">
        <v>773</v>
      </c>
      <c r="Z1509" s="436">
        <f t="shared" si="736"/>
        <v>35</v>
      </c>
      <c r="AA1509" s="428"/>
      <c r="AB1509" s="171"/>
      <c r="AC1509" s="1"/>
      <c r="AD1509" s="2"/>
      <c r="AE1509" s="2"/>
      <c r="AF1509" s="2"/>
      <c r="AG1509" s="2"/>
      <c r="AH1509" s="2"/>
      <c r="AI1509" s="2"/>
      <c r="AJ1509" s="2"/>
      <c r="AK1509" s="122"/>
      <c r="AL1509" s="2"/>
      <c r="AM1509" s="2"/>
      <c r="AN1509" s="2"/>
      <c r="AO1509" s="2"/>
      <c r="AP1509" s="2"/>
      <c r="AQ1509" s="2"/>
      <c r="AR1509" s="2"/>
      <c r="AS1509" s="2"/>
      <c r="AT1509" s="2"/>
      <c r="AU1509" s="2"/>
      <c r="AV1509" s="2"/>
      <c r="AW1509" s="2"/>
      <c r="AX1509" s="2"/>
      <c r="AY1509" s="2"/>
      <c r="AZ1509" s="2"/>
      <c r="BA1509" s="2"/>
      <c r="BB1509" s="2"/>
      <c r="BC1509" s="2"/>
      <c r="BD1509" s="2"/>
      <c r="BE1509" s="2"/>
    </row>
    <row r="1510" spans="1:57" s="3" customFormat="1" ht="27" hidden="1" customHeight="1">
      <c r="A1510" s="492" t="s">
        <v>11</v>
      </c>
      <c r="B1510" s="492"/>
      <c r="C1510" s="322"/>
      <c r="D1510" s="18" t="s">
        <v>199</v>
      </c>
      <c r="E1510" s="76" t="s">
        <v>368</v>
      </c>
      <c r="F1510" s="79" t="s">
        <v>125</v>
      </c>
      <c r="G1510" s="14"/>
      <c r="H1510" s="46"/>
      <c r="I1510" s="24"/>
      <c r="J1510" s="46"/>
      <c r="K1510" s="35"/>
      <c r="L1510" s="35"/>
      <c r="M1510" s="35"/>
      <c r="N1510" s="216">
        <v>0</v>
      </c>
      <c r="O1510" s="50">
        <f t="shared" si="730"/>
        <v>0</v>
      </c>
      <c r="P1510" s="94">
        <f t="shared" si="731"/>
        <v>0</v>
      </c>
      <c r="Q1510" s="403">
        <v>21.71</v>
      </c>
      <c r="R1510" s="437">
        <f t="shared" si="732"/>
        <v>1411.15</v>
      </c>
      <c r="S1510" s="395">
        <f t="shared" si="733"/>
        <v>917.24749999999995</v>
      </c>
      <c r="T1510" s="455">
        <v>35</v>
      </c>
      <c r="U1510" s="435">
        <f t="shared" si="734"/>
        <v>38.61538461538462</v>
      </c>
      <c r="V1510" s="459">
        <v>866.22900000000004</v>
      </c>
      <c r="W1510" s="318">
        <f t="shared" si="735"/>
        <v>0</v>
      </c>
      <c r="X1510" s="553">
        <f t="shared" si="737"/>
        <v>0</v>
      </c>
      <c r="Y1510" s="438" t="s">
        <v>773</v>
      </c>
      <c r="Z1510" s="436">
        <f t="shared" si="736"/>
        <v>35</v>
      </c>
      <c r="AA1510" s="428"/>
      <c r="AB1510" s="2"/>
      <c r="AC1510" s="1"/>
      <c r="AD1510" s="2"/>
      <c r="AE1510" s="2"/>
      <c r="AF1510" s="2"/>
      <c r="AG1510" s="2"/>
      <c r="AH1510" s="2"/>
      <c r="AI1510" s="2"/>
      <c r="AJ1510" s="2"/>
      <c r="AK1510" s="122"/>
      <c r="AL1510" s="2"/>
      <c r="AM1510" s="2"/>
      <c r="AN1510" s="2"/>
      <c r="AO1510" s="2"/>
      <c r="AP1510" s="2"/>
      <c r="AQ1510" s="2"/>
      <c r="AR1510" s="2"/>
      <c r="AS1510" s="2"/>
      <c r="AT1510" s="2"/>
      <c r="AU1510" s="2"/>
      <c r="AV1510" s="2"/>
      <c r="AW1510" s="2"/>
      <c r="AX1510" s="2"/>
      <c r="AY1510" s="2"/>
      <c r="AZ1510" s="2"/>
      <c r="BA1510" s="2"/>
      <c r="BB1510" s="2"/>
      <c r="BC1510" s="2"/>
      <c r="BD1510" s="2"/>
      <c r="BE1510" s="2"/>
    </row>
    <row r="1511" spans="1:57" s="3" customFormat="1" ht="27" hidden="1" customHeight="1">
      <c r="A1511" s="505"/>
      <c r="B1511" s="490"/>
      <c r="C1511" s="322"/>
      <c r="D1511" s="132"/>
      <c r="E1511" s="261" t="s">
        <v>638</v>
      </c>
      <c r="F1511" s="259"/>
      <c r="G1511" s="589" t="s">
        <v>629</v>
      </c>
      <c r="H1511" s="589" t="s">
        <v>630</v>
      </c>
      <c r="I1511" s="589" t="s">
        <v>631</v>
      </c>
      <c r="J1511" s="589" t="s">
        <v>632</v>
      </c>
      <c r="K1511" s="589" t="s">
        <v>633</v>
      </c>
      <c r="L1511" s="589"/>
      <c r="M1511" s="589"/>
      <c r="N1511" s="114">
        <v>0</v>
      </c>
      <c r="O1511" s="104"/>
      <c r="P1511" s="128">
        <f>IF(SUM(G1512:L1529)&gt;0,0.1,0)</f>
        <v>0</v>
      </c>
      <c r="Q1511" s="391"/>
      <c r="R1511" s="735"/>
      <c r="S1511" s="763"/>
      <c r="T1511" s="332"/>
      <c r="U1511" s="332"/>
      <c r="V1511" s="332"/>
      <c r="W1511" s="769"/>
      <c r="X1511" s="553">
        <f t="shared" si="737"/>
        <v>0</v>
      </c>
      <c r="Y1511" s="423"/>
      <c r="Z1511" s="83"/>
      <c r="AA1511" s="84"/>
      <c r="AB1511" s="171"/>
      <c r="AC1511" s="1"/>
      <c r="AD1511" s="2"/>
      <c r="AE1511" s="2"/>
      <c r="AF1511" s="2"/>
      <c r="AG1511" s="2"/>
      <c r="AH1511" s="2"/>
      <c r="AI1511" s="2"/>
      <c r="AJ1511" s="2"/>
      <c r="AK1511" s="122"/>
      <c r="AL1511" s="2"/>
      <c r="AM1511" s="2"/>
      <c r="AN1511" s="2"/>
      <c r="AO1511" s="2"/>
      <c r="AP1511" s="2"/>
      <c r="AQ1511" s="2"/>
      <c r="AR1511" s="2"/>
      <c r="AS1511" s="2"/>
      <c r="AT1511" s="2"/>
      <c r="AU1511" s="2"/>
      <c r="AV1511" s="2"/>
      <c r="AW1511" s="2"/>
      <c r="AX1511" s="2"/>
      <c r="AY1511" s="2"/>
      <c r="AZ1511" s="2"/>
      <c r="BA1511" s="2"/>
      <c r="BB1511" s="2"/>
      <c r="BC1511" s="2"/>
      <c r="BD1511" s="2"/>
      <c r="BE1511" s="2"/>
    </row>
    <row r="1512" spans="1:57" ht="12" hidden="1" customHeight="1">
      <c r="A1512" s="508"/>
      <c r="B1512" s="268"/>
      <c r="C1512" s="322"/>
      <c r="D1512" s="268"/>
      <c r="E1512" s="269"/>
      <c r="F1512" s="270"/>
      <c r="G1512" s="271"/>
      <c r="H1512" s="271"/>
      <c r="I1512" s="271"/>
      <c r="J1512" s="271"/>
      <c r="K1512" s="271"/>
      <c r="L1512" s="271"/>
      <c r="M1512" s="397"/>
      <c r="N1512" s="204">
        <v>0</v>
      </c>
      <c r="O1512" s="305"/>
      <c r="P1512" s="397"/>
      <c r="Q1512" s="397"/>
      <c r="R1512" s="739"/>
      <c r="S1512" s="764"/>
      <c r="T1512" s="331"/>
      <c r="U1512" s="331"/>
      <c r="V1512" s="331"/>
      <c r="W1512" s="771" t="s">
        <v>22</v>
      </c>
      <c r="X1512" s="553">
        <f t="shared" si="737"/>
        <v>0</v>
      </c>
      <c r="Y1512" s="423"/>
      <c r="Z1512" s="170"/>
      <c r="AA1512" s="88"/>
      <c r="AB1512" s="171"/>
      <c r="AC1512" s="88"/>
      <c r="AD1512" s="162"/>
      <c r="AE1512" s="162"/>
      <c r="AF1512" s="162"/>
      <c r="AG1512" s="162"/>
      <c r="AH1512" s="162"/>
      <c r="AI1512" s="162"/>
      <c r="AJ1512" s="162"/>
      <c r="AK1512" s="163"/>
      <c r="AL1512" s="162"/>
      <c r="AM1512" s="162"/>
      <c r="AN1512" s="162"/>
      <c r="AO1512" s="162"/>
      <c r="AP1512" s="162"/>
      <c r="AQ1512" s="162"/>
      <c r="AR1512" s="162"/>
      <c r="AS1512" s="162"/>
      <c r="AT1512" s="162"/>
      <c r="AU1512" s="162"/>
      <c r="AV1512" s="162"/>
      <c r="AW1512" s="162"/>
      <c r="AX1512" s="162"/>
      <c r="AY1512" s="162"/>
      <c r="AZ1512" s="162"/>
      <c r="BA1512" s="162"/>
      <c r="BB1512" s="162"/>
      <c r="BC1512" s="162"/>
      <c r="BD1512" s="162"/>
      <c r="BE1512" s="162"/>
    </row>
    <row r="1513" spans="1:57" s="3" customFormat="1" ht="27" hidden="1" customHeight="1">
      <c r="A1513" s="521" t="s">
        <v>11</v>
      </c>
      <c r="B1513" s="521"/>
      <c r="C1513" s="322"/>
      <c r="D1513" s="376">
        <v>5028</v>
      </c>
      <c r="E1513" s="311" t="s">
        <v>628</v>
      </c>
      <c r="F1513" s="312" t="s">
        <v>6</v>
      </c>
      <c r="G1513" s="24"/>
      <c r="H1513" s="24"/>
      <c r="I1513" s="24"/>
      <c r="J1513" s="35"/>
      <c r="K1513" s="35"/>
      <c r="L1513" s="35"/>
      <c r="M1513" s="35"/>
      <c r="N1513" s="216">
        <v>0</v>
      </c>
      <c r="O1513" s="50">
        <f t="shared" ref="O1513:O1528" si="738">SUBTOTAL(9,G1513:M1513)</f>
        <v>0</v>
      </c>
      <c r="P1513" s="94">
        <f t="shared" ref="P1513:P1528" si="739">O1513</f>
        <v>0</v>
      </c>
      <c r="Q1513" s="403">
        <v>7.2</v>
      </c>
      <c r="R1513" s="437">
        <f t="shared" ref="R1513:R1528" si="740">Q1513*$S$1</f>
        <v>468</v>
      </c>
      <c r="S1513" s="395">
        <f t="shared" ref="S1513:S1528" si="741">(1-T1513*0.01)*R1513</f>
        <v>304.19999999999993</v>
      </c>
      <c r="T1513" s="455">
        <v>35</v>
      </c>
      <c r="U1513" s="435">
        <f t="shared" ref="U1513:U1528" si="742">(V1513/R1513*100-100)*-1</f>
        <v>38.61538461538462</v>
      </c>
      <c r="V1513" s="459">
        <v>287.27999999999997</v>
      </c>
      <c r="W1513" s="318">
        <f>S1513*O1513</f>
        <v>0</v>
      </c>
      <c r="X1513" s="553">
        <f t="shared" si="737"/>
        <v>0</v>
      </c>
      <c r="Y1513" s="438" t="s">
        <v>773</v>
      </c>
      <c r="Z1513" s="436">
        <f t="shared" ref="Z1513:Z1528" si="743">T1513</f>
        <v>35</v>
      </c>
      <c r="AA1513" s="428"/>
      <c r="AB1513" s="171"/>
      <c r="AC1513" s="1"/>
      <c r="AD1513" s="2"/>
      <c r="AE1513" s="2"/>
      <c r="AF1513" s="2"/>
      <c r="AG1513" s="2"/>
      <c r="AH1513" s="2"/>
      <c r="AI1513" s="2"/>
      <c r="AJ1513" s="2"/>
      <c r="AK1513" s="122"/>
      <c r="AL1513" s="2"/>
      <c r="AM1513" s="2"/>
      <c r="AN1513" s="2"/>
      <c r="AO1513" s="2"/>
      <c r="AP1513" s="2"/>
      <c r="AQ1513" s="2"/>
      <c r="AR1513" s="2"/>
      <c r="AS1513" s="2"/>
      <c r="AT1513" s="2"/>
      <c r="AU1513" s="2"/>
      <c r="AV1513" s="2"/>
      <c r="AW1513" s="2"/>
      <c r="AX1513" s="2"/>
      <c r="AY1513" s="2"/>
      <c r="AZ1513" s="2"/>
      <c r="BA1513" s="2"/>
      <c r="BB1513" s="2"/>
      <c r="BC1513" s="2"/>
      <c r="BD1513" s="2"/>
      <c r="BE1513" s="2"/>
    </row>
    <row r="1514" spans="1:57" s="3" customFormat="1" ht="27" hidden="1" customHeight="1">
      <c r="A1514" s="521" t="s">
        <v>11</v>
      </c>
      <c r="B1514" s="521"/>
      <c r="C1514" s="322"/>
      <c r="D1514" s="376">
        <v>5028</v>
      </c>
      <c r="E1514" s="311" t="s">
        <v>628</v>
      </c>
      <c r="F1514" s="312" t="s">
        <v>9</v>
      </c>
      <c r="G1514" s="24"/>
      <c r="H1514" s="24"/>
      <c r="I1514" s="24"/>
      <c r="J1514" s="35"/>
      <c r="K1514" s="35"/>
      <c r="L1514" s="35"/>
      <c r="M1514" s="35"/>
      <c r="N1514" s="216">
        <v>0</v>
      </c>
      <c r="O1514" s="50">
        <f t="shared" si="738"/>
        <v>0</v>
      </c>
      <c r="P1514" s="94">
        <f t="shared" si="739"/>
        <v>0</v>
      </c>
      <c r="Q1514" s="403">
        <v>7.2</v>
      </c>
      <c r="R1514" s="437">
        <f t="shared" si="740"/>
        <v>468</v>
      </c>
      <c r="S1514" s="395">
        <f t="shared" si="741"/>
        <v>304.19999999999993</v>
      </c>
      <c r="T1514" s="455">
        <v>35</v>
      </c>
      <c r="U1514" s="435">
        <f t="shared" si="742"/>
        <v>38.61538461538462</v>
      </c>
      <c r="V1514" s="459">
        <v>287.27999999999997</v>
      </c>
      <c r="W1514" s="318">
        <f>S1514*O1514</f>
        <v>0</v>
      </c>
      <c r="X1514" s="553">
        <f t="shared" si="737"/>
        <v>0</v>
      </c>
      <c r="Y1514" s="438" t="s">
        <v>773</v>
      </c>
      <c r="Z1514" s="436">
        <f t="shared" si="743"/>
        <v>35</v>
      </c>
      <c r="AA1514" s="428"/>
      <c r="AB1514" s="171"/>
      <c r="AC1514" s="1"/>
      <c r="AD1514" s="2"/>
      <c r="AE1514" s="2"/>
      <c r="AF1514" s="2"/>
      <c r="AG1514" s="2"/>
      <c r="AH1514" s="2"/>
      <c r="AI1514" s="2"/>
      <c r="AJ1514" s="2"/>
      <c r="AK1514" s="122"/>
      <c r="AL1514" s="2"/>
      <c r="AM1514" s="2"/>
      <c r="AN1514" s="2"/>
      <c r="AO1514" s="2"/>
      <c r="AP1514" s="2"/>
      <c r="AQ1514" s="2"/>
      <c r="AR1514" s="2"/>
      <c r="AS1514" s="2"/>
      <c r="AT1514" s="2"/>
      <c r="AU1514" s="2"/>
      <c r="AV1514" s="2"/>
      <c r="AW1514" s="2"/>
      <c r="AX1514" s="2"/>
      <c r="AY1514" s="2"/>
      <c r="AZ1514" s="2"/>
      <c r="BA1514" s="2"/>
      <c r="BB1514" s="2"/>
      <c r="BC1514" s="2"/>
      <c r="BD1514" s="2"/>
      <c r="BE1514" s="2"/>
    </row>
    <row r="1515" spans="1:57" s="3" customFormat="1" ht="27" hidden="1" customHeight="1">
      <c r="A1515" s="521" t="s">
        <v>11</v>
      </c>
      <c r="B1515" s="521"/>
      <c r="C1515" s="322"/>
      <c r="D1515" s="376">
        <v>5028</v>
      </c>
      <c r="E1515" s="311" t="s">
        <v>628</v>
      </c>
      <c r="F1515" s="312" t="s">
        <v>37</v>
      </c>
      <c r="G1515" s="24"/>
      <c r="H1515" s="24"/>
      <c r="I1515" s="24"/>
      <c r="J1515" s="35"/>
      <c r="K1515" s="35"/>
      <c r="L1515" s="35"/>
      <c r="M1515" s="35"/>
      <c r="N1515" s="216">
        <v>0</v>
      </c>
      <c r="O1515" s="50">
        <f t="shared" si="738"/>
        <v>0</v>
      </c>
      <c r="P1515" s="94">
        <f t="shared" si="739"/>
        <v>0</v>
      </c>
      <c r="Q1515" s="403">
        <v>7.2</v>
      </c>
      <c r="R1515" s="437">
        <f t="shared" si="740"/>
        <v>468</v>
      </c>
      <c r="S1515" s="395">
        <f t="shared" si="741"/>
        <v>304.19999999999993</v>
      </c>
      <c r="T1515" s="455">
        <v>35</v>
      </c>
      <c r="U1515" s="435">
        <f t="shared" si="742"/>
        <v>38.61538461538462</v>
      </c>
      <c r="V1515" s="459">
        <v>287.27999999999997</v>
      </c>
      <c r="W1515" s="318">
        <f>S1515*O1515</f>
        <v>0</v>
      </c>
      <c r="X1515" s="553">
        <f t="shared" si="737"/>
        <v>0</v>
      </c>
      <c r="Y1515" s="438" t="s">
        <v>773</v>
      </c>
      <c r="Z1515" s="436">
        <f t="shared" si="743"/>
        <v>35</v>
      </c>
      <c r="AA1515" s="428"/>
      <c r="AB1515" s="171"/>
      <c r="AC1515" s="1"/>
      <c r="AD1515" s="2"/>
      <c r="AE1515" s="2"/>
      <c r="AF1515" s="2"/>
      <c r="AG1515" s="2"/>
      <c r="AH1515" s="2"/>
      <c r="AI1515" s="2"/>
      <c r="AJ1515" s="2"/>
      <c r="AK1515" s="122"/>
      <c r="AL1515" s="2"/>
      <c r="AM1515" s="2"/>
      <c r="AN1515" s="2"/>
      <c r="AO1515" s="2"/>
      <c r="AP1515" s="2"/>
      <c r="AQ1515" s="2"/>
      <c r="AR1515" s="2"/>
      <c r="AS1515" s="2"/>
      <c r="AT1515" s="2"/>
      <c r="AU1515" s="2"/>
      <c r="AV1515" s="2"/>
      <c r="AW1515" s="2"/>
      <c r="AX1515" s="2"/>
      <c r="AY1515" s="2"/>
      <c r="AZ1515" s="2"/>
      <c r="BA1515" s="2"/>
      <c r="BB1515" s="2"/>
      <c r="BC1515" s="2"/>
      <c r="BD1515" s="2"/>
      <c r="BE1515" s="2"/>
    </row>
    <row r="1516" spans="1:57" s="3" customFormat="1" ht="27" hidden="1" customHeight="1">
      <c r="A1516" s="521" t="s">
        <v>11</v>
      </c>
      <c r="B1516" s="521"/>
      <c r="C1516" s="322"/>
      <c r="D1516" s="376">
        <v>5028</v>
      </c>
      <c r="E1516" s="311" t="s">
        <v>628</v>
      </c>
      <c r="F1516" s="312" t="s">
        <v>4</v>
      </c>
      <c r="G1516" s="24"/>
      <c r="H1516" s="24"/>
      <c r="I1516" s="24"/>
      <c r="J1516" s="35"/>
      <c r="K1516" s="35"/>
      <c r="L1516" s="35"/>
      <c r="M1516" s="35"/>
      <c r="N1516" s="216">
        <v>0</v>
      </c>
      <c r="O1516" s="50">
        <f t="shared" si="738"/>
        <v>0</v>
      </c>
      <c r="P1516" s="94">
        <f t="shared" si="739"/>
        <v>0</v>
      </c>
      <c r="Q1516" s="403">
        <v>7.2</v>
      </c>
      <c r="R1516" s="437">
        <f t="shared" si="740"/>
        <v>468</v>
      </c>
      <c r="S1516" s="395">
        <f t="shared" si="741"/>
        <v>304.19999999999993</v>
      </c>
      <c r="T1516" s="455">
        <v>35</v>
      </c>
      <c r="U1516" s="435">
        <f t="shared" si="742"/>
        <v>38.61538461538462</v>
      </c>
      <c r="V1516" s="459">
        <v>287.27999999999997</v>
      </c>
      <c r="W1516" s="318">
        <f t="shared" ref="W1516:W1527" si="744">S1516*O1516</f>
        <v>0</v>
      </c>
      <c r="X1516" s="553">
        <f t="shared" si="737"/>
        <v>0</v>
      </c>
      <c r="Y1516" s="438" t="s">
        <v>773</v>
      </c>
      <c r="Z1516" s="436">
        <f t="shared" si="743"/>
        <v>35</v>
      </c>
      <c r="AA1516" s="428"/>
      <c r="AB1516" s="171"/>
      <c r="AC1516" s="1"/>
      <c r="AD1516" s="2"/>
      <c r="AE1516" s="2"/>
      <c r="AF1516" s="2"/>
      <c r="AG1516" s="2"/>
      <c r="AH1516" s="2"/>
      <c r="AI1516" s="2"/>
      <c r="AJ1516" s="2"/>
      <c r="AK1516" s="122"/>
      <c r="AL1516" s="2"/>
      <c r="AM1516" s="2"/>
      <c r="AN1516" s="2"/>
      <c r="AO1516" s="2"/>
      <c r="AP1516" s="2"/>
      <c r="AQ1516" s="2"/>
      <c r="AR1516" s="2"/>
      <c r="AS1516" s="2"/>
      <c r="AT1516" s="2"/>
      <c r="AU1516" s="2"/>
      <c r="AV1516" s="2"/>
      <c r="AW1516" s="2"/>
      <c r="AX1516" s="2"/>
      <c r="AY1516" s="2"/>
      <c r="AZ1516" s="2"/>
      <c r="BA1516" s="2"/>
      <c r="BB1516" s="2"/>
      <c r="BC1516" s="2"/>
      <c r="BD1516" s="2"/>
      <c r="BE1516" s="2"/>
    </row>
    <row r="1517" spans="1:57" s="3" customFormat="1" ht="63.75" hidden="1" customHeight="1">
      <c r="A1517" s="521" t="s">
        <v>11</v>
      </c>
      <c r="B1517" s="482"/>
      <c r="C1517" s="512" t="s">
        <v>784</v>
      </c>
      <c r="D1517" s="33">
        <v>5029</v>
      </c>
      <c r="E1517" s="80" t="s">
        <v>636</v>
      </c>
      <c r="F1517" s="68" t="s">
        <v>6</v>
      </c>
      <c r="G1517" s="613"/>
      <c r="H1517" s="258"/>
      <c r="I1517" s="258"/>
      <c r="J1517" s="258"/>
      <c r="K1517" s="258"/>
      <c r="L1517" s="258"/>
      <c r="M1517" s="258"/>
      <c r="N1517" s="216">
        <v>0</v>
      </c>
      <c r="O1517" s="50">
        <f t="shared" si="738"/>
        <v>0</v>
      </c>
      <c r="P1517" s="94">
        <f t="shared" si="739"/>
        <v>0</v>
      </c>
      <c r="Q1517" s="403">
        <v>7.2</v>
      </c>
      <c r="R1517" s="437">
        <f t="shared" si="740"/>
        <v>468</v>
      </c>
      <c r="S1517" s="395">
        <f t="shared" si="741"/>
        <v>327.59999999999997</v>
      </c>
      <c r="T1517" s="455">
        <v>30</v>
      </c>
      <c r="U1517" s="435">
        <f t="shared" si="742"/>
        <v>30.516025641025649</v>
      </c>
      <c r="V1517" s="459">
        <v>325.185</v>
      </c>
      <c r="W1517" s="335">
        <f t="shared" si="744"/>
        <v>0</v>
      </c>
      <c r="X1517" s="553">
        <f t="shared" si="737"/>
        <v>0</v>
      </c>
      <c r="Y1517" s="438" t="s">
        <v>773</v>
      </c>
      <c r="Z1517" s="436">
        <f t="shared" si="743"/>
        <v>30</v>
      </c>
      <c r="AA1517" s="428"/>
      <c r="AB1517" s="171"/>
      <c r="AC1517" s="1"/>
      <c r="AD1517" s="2"/>
      <c r="AE1517" s="2"/>
      <c r="AF1517" s="2"/>
      <c r="AG1517" s="2"/>
      <c r="AH1517" s="2"/>
      <c r="AI1517" s="2"/>
      <c r="AJ1517" s="2"/>
      <c r="AK1517" s="122"/>
      <c r="AL1517" s="2"/>
      <c r="AM1517" s="2"/>
      <c r="AN1517" s="2"/>
      <c r="AO1517" s="2"/>
      <c r="AP1517" s="2"/>
      <c r="AQ1517" s="2"/>
      <c r="AR1517" s="2"/>
      <c r="AS1517" s="2"/>
      <c r="AT1517" s="2"/>
      <c r="AU1517" s="2"/>
      <c r="AV1517" s="2"/>
      <c r="AW1517" s="2"/>
      <c r="AX1517" s="2"/>
      <c r="AY1517" s="2"/>
      <c r="AZ1517" s="2"/>
      <c r="BA1517" s="2"/>
      <c r="BB1517" s="2"/>
      <c r="BC1517" s="2"/>
      <c r="BD1517" s="2"/>
      <c r="BE1517" s="2"/>
    </row>
    <row r="1518" spans="1:57" s="3" customFormat="1" ht="63.75" hidden="1" customHeight="1">
      <c r="A1518" s="521" t="s">
        <v>11</v>
      </c>
      <c r="B1518" s="482"/>
      <c r="C1518" s="512" t="s">
        <v>784</v>
      </c>
      <c r="D1518" s="33">
        <v>5029</v>
      </c>
      <c r="E1518" s="80" t="s">
        <v>636</v>
      </c>
      <c r="F1518" s="68" t="s">
        <v>9</v>
      </c>
      <c r="G1518" s="613"/>
      <c r="H1518" s="258"/>
      <c r="I1518" s="258"/>
      <c r="J1518" s="258"/>
      <c r="K1518" s="258"/>
      <c r="L1518" s="258"/>
      <c r="M1518" s="258"/>
      <c r="N1518" s="216">
        <v>0</v>
      </c>
      <c r="O1518" s="50">
        <f t="shared" si="738"/>
        <v>0</v>
      </c>
      <c r="P1518" s="94">
        <f t="shared" si="739"/>
        <v>0</v>
      </c>
      <c r="Q1518" s="403">
        <v>7.2</v>
      </c>
      <c r="R1518" s="437">
        <f t="shared" si="740"/>
        <v>468</v>
      </c>
      <c r="S1518" s="395">
        <f t="shared" si="741"/>
        <v>327.59999999999997</v>
      </c>
      <c r="T1518" s="455">
        <v>30</v>
      </c>
      <c r="U1518" s="435">
        <f t="shared" si="742"/>
        <v>30.516025641025649</v>
      </c>
      <c r="V1518" s="459">
        <v>325.185</v>
      </c>
      <c r="W1518" s="335">
        <f t="shared" si="744"/>
        <v>0</v>
      </c>
      <c r="X1518" s="553">
        <f t="shared" si="737"/>
        <v>0</v>
      </c>
      <c r="Y1518" s="438" t="s">
        <v>773</v>
      </c>
      <c r="Z1518" s="436">
        <f t="shared" si="743"/>
        <v>30</v>
      </c>
      <c r="AA1518" s="428"/>
      <c r="AB1518" s="171"/>
      <c r="AC1518" s="1"/>
      <c r="AD1518" s="2"/>
      <c r="AE1518" s="2"/>
      <c r="AF1518" s="2"/>
      <c r="AG1518" s="2"/>
      <c r="AH1518" s="2"/>
      <c r="AI1518" s="2"/>
      <c r="AJ1518" s="2"/>
      <c r="AK1518" s="122"/>
      <c r="AL1518" s="2"/>
      <c r="AM1518" s="2"/>
      <c r="AN1518" s="2"/>
      <c r="AO1518" s="2"/>
      <c r="AP1518" s="2"/>
      <c r="AQ1518" s="2"/>
      <c r="AR1518" s="2"/>
      <c r="AS1518" s="2"/>
      <c r="AT1518" s="2"/>
      <c r="AU1518" s="2"/>
      <c r="AV1518" s="2"/>
      <c r="AW1518" s="2"/>
      <c r="AX1518" s="2"/>
      <c r="AY1518" s="2"/>
      <c r="AZ1518" s="2"/>
      <c r="BA1518" s="2"/>
      <c r="BB1518" s="2"/>
      <c r="BC1518" s="2"/>
      <c r="BD1518" s="2"/>
      <c r="BE1518" s="2"/>
    </row>
    <row r="1519" spans="1:57" s="3" customFormat="1" ht="63.75" hidden="1" customHeight="1">
      <c r="A1519" s="521" t="s">
        <v>11</v>
      </c>
      <c r="B1519" s="482"/>
      <c r="C1519" s="512" t="s">
        <v>784</v>
      </c>
      <c r="D1519" s="33">
        <v>5029</v>
      </c>
      <c r="E1519" s="80" t="s">
        <v>636</v>
      </c>
      <c r="F1519" s="68" t="s">
        <v>37</v>
      </c>
      <c r="G1519" s="613"/>
      <c r="H1519" s="613"/>
      <c r="I1519" s="258"/>
      <c r="J1519" s="258"/>
      <c r="K1519" s="258"/>
      <c r="L1519" s="258"/>
      <c r="M1519" s="258"/>
      <c r="N1519" s="216">
        <v>0</v>
      </c>
      <c r="O1519" s="50">
        <f t="shared" si="738"/>
        <v>0</v>
      </c>
      <c r="P1519" s="94">
        <f>O1519</f>
        <v>0</v>
      </c>
      <c r="Q1519" s="679">
        <v>7.2</v>
      </c>
      <c r="R1519" s="737">
        <f>Q1519*$S$1</f>
        <v>468</v>
      </c>
      <c r="S1519" s="746">
        <f>(1-T1519*0.01)*R1519</f>
        <v>374.40000000000003</v>
      </c>
      <c r="T1519" s="455">
        <v>20</v>
      </c>
      <c r="U1519" s="435">
        <f t="shared" si="742"/>
        <v>30.516025641025649</v>
      </c>
      <c r="V1519" s="459">
        <v>325.185</v>
      </c>
      <c r="W1519" s="753">
        <f t="shared" si="744"/>
        <v>0</v>
      </c>
      <c r="X1519" s="553">
        <f t="shared" si="737"/>
        <v>0</v>
      </c>
      <c r="Y1519" s="438" t="s">
        <v>773</v>
      </c>
      <c r="Z1519" s="436">
        <f t="shared" si="743"/>
        <v>20</v>
      </c>
      <c r="AA1519" s="428"/>
      <c r="AB1519" s="171"/>
      <c r="AC1519" s="1"/>
      <c r="AD1519" s="2"/>
      <c r="AE1519" s="2"/>
      <c r="AF1519" s="2"/>
      <c r="AG1519" s="2"/>
      <c r="AH1519" s="2"/>
      <c r="AI1519" s="2"/>
      <c r="AJ1519" s="2"/>
      <c r="AK1519" s="122"/>
      <c r="AL1519" s="2"/>
      <c r="AM1519" s="2"/>
      <c r="AN1519" s="2"/>
      <c r="AO1519" s="2"/>
      <c r="AP1519" s="2"/>
      <c r="AQ1519" s="2"/>
      <c r="AR1519" s="2"/>
      <c r="AS1519" s="2"/>
      <c r="AT1519" s="2"/>
      <c r="AU1519" s="2"/>
      <c r="AV1519" s="2"/>
      <c r="AW1519" s="2"/>
      <c r="AX1519" s="2"/>
      <c r="AY1519" s="2"/>
      <c r="AZ1519" s="2"/>
      <c r="BA1519" s="2"/>
      <c r="BB1519" s="2"/>
      <c r="BC1519" s="2"/>
      <c r="BD1519" s="2"/>
      <c r="BE1519" s="2"/>
    </row>
    <row r="1520" spans="1:57" s="3" customFormat="1" ht="27" hidden="1" customHeight="1">
      <c r="A1520" s="642" t="s">
        <v>11</v>
      </c>
      <c r="B1520" s="521"/>
      <c r="C1520" s="322"/>
      <c r="D1520" s="33">
        <v>5016</v>
      </c>
      <c r="E1520" s="80" t="s">
        <v>628</v>
      </c>
      <c r="F1520" s="68" t="s">
        <v>59</v>
      </c>
      <c r="G1520" s="35"/>
      <c r="H1520" s="24"/>
      <c r="I1520" s="24"/>
      <c r="J1520" s="35"/>
      <c r="K1520" s="35"/>
      <c r="L1520" s="35"/>
      <c r="M1520" s="35"/>
      <c r="N1520" s="216">
        <v>0</v>
      </c>
      <c r="O1520" s="50">
        <f t="shared" si="738"/>
        <v>0</v>
      </c>
      <c r="P1520" s="94">
        <f t="shared" si="739"/>
        <v>0</v>
      </c>
      <c r="Q1520" s="403">
        <v>7.2</v>
      </c>
      <c r="R1520" s="437">
        <f t="shared" si="740"/>
        <v>468</v>
      </c>
      <c r="S1520" s="395">
        <f t="shared" si="741"/>
        <v>304.19999999999993</v>
      </c>
      <c r="T1520" s="455">
        <v>35</v>
      </c>
      <c r="U1520" s="435">
        <f t="shared" si="742"/>
        <v>38.61538461538462</v>
      </c>
      <c r="V1520" s="459">
        <v>287.27999999999997</v>
      </c>
      <c r="W1520" s="318">
        <f t="shared" si="744"/>
        <v>0</v>
      </c>
      <c r="X1520" s="553">
        <f t="shared" si="737"/>
        <v>0</v>
      </c>
      <c r="Y1520" s="438" t="s">
        <v>773</v>
      </c>
      <c r="Z1520" s="436">
        <f t="shared" si="743"/>
        <v>35</v>
      </c>
      <c r="AA1520" s="428"/>
      <c r="AB1520" s="171"/>
      <c r="AC1520" s="1"/>
      <c r="AD1520" s="2"/>
      <c r="AE1520" s="2"/>
      <c r="AF1520" s="2"/>
      <c r="AG1520" s="2"/>
      <c r="AH1520" s="2"/>
      <c r="AI1520" s="2"/>
      <c r="AJ1520" s="2"/>
      <c r="AK1520" s="122"/>
      <c r="AL1520" s="2"/>
      <c r="AM1520" s="2"/>
      <c r="AN1520" s="2"/>
      <c r="AO1520" s="2"/>
      <c r="AP1520" s="2"/>
      <c r="AQ1520" s="2"/>
      <c r="AR1520" s="2"/>
      <c r="AS1520" s="2"/>
      <c r="AT1520" s="2"/>
      <c r="AU1520" s="2"/>
      <c r="AV1520" s="2"/>
      <c r="AW1520" s="2"/>
      <c r="AX1520" s="2"/>
      <c r="AY1520" s="2"/>
      <c r="AZ1520" s="2"/>
      <c r="BA1520" s="2"/>
      <c r="BB1520" s="2"/>
      <c r="BC1520" s="2"/>
      <c r="BD1520" s="2"/>
      <c r="BE1520" s="2"/>
    </row>
    <row r="1521" spans="1:57" s="3" customFormat="1" ht="27" hidden="1" customHeight="1">
      <c r="A1521" s="642" t="s">
        <v>11</v>
      </c>
      <c r="B1521" s="521"/>
      <c r="C1521" s="322"/>
      <c r="D1521" s="33">
        <v>5016</v>
      </c>
      <c r="E1521" s="80" t="s">
        <v>628</v>
      </c>
      <c r="F1521" s="68" t="s">
        <v>6</v>
      </c>
      <c r="G1521" s="35"/>
      <c r="H1521" s="24"/>
      <c r="I1521" s="24"/>
      <c r="J1521" s="35"/>
      <c r="K1521" s="35"/>
      <c r="L1521" s="35"/>
      <c r="M1521" s="35"/>
      <c r="N1521" s="216">
        <v>0</v>
      </c>
      <c r="O1521" s="50">
        <f t="shared" si="738"/>
        <v>0</v>
      </c>
      <c r="P1521" s="94">
        <f t="shared" si="739"/>
        <v>0</v>
      </c>
      <c r="Q1521" s="403">
        <v>7.2</v>
      </c>
      <c r="R1521" s="437">
        <f t="shared" si="740"/>
        <v>468</v>
      </c>
      <c r="S1521" s="395">
        <f t="shared" si="741"/>
        <v>304.19999999999993</v>
      </c>
      <c r="T1521" s="455">
        <v>35</v>
      </c>
      <c r="U1521" s="435">
        <f t="shared" si="742"/>
        <v>38.61538461538462</v>
      </c>
      <c r="V1521" s="459">
        <v>287.27999999999997</v>
      </c>
      <c r="W1521" s="318">
        <f t="shared" si="744"/>
        <v>0</v>
      </c>
      <c r="X1521" s="553">
        <f t="shared" si="737"/>
        <v>0</v>
      </c>
      <c r="Y1521" s="438" t="s">
        <v>773</v>
      </c>
      <c r="Z1521" s="436">
        <f t="shared" si="743"/>
        <v>35</v>
      </c>
      <c r="AA1521" s="428"/>
      <c r="AB1521" s="171"/>
      <c r="AC1521" s="1"/>
      <c r="AD1521" s="2"/>
      <c r="AE1521" s="2"/>
      <c r="AF1521" s="2"/>
      <c r="AG1521" s="2"/>
      <c r="AH1521" s="2"/>
      <c r="AI1521" s="2"/>
      <c r="AJ1521" s="2"/>
      <c r="AK1521" s="122"/>
      <c r="AL1521" s="2"/>
      <c r="AM1521" s="2"/>
      <c r="AN1521" s="2"/>
      <c r="AO1521" s="2"/>
      <c r="AP1521" s="2"/>
      <c r="AQ1521" s="2"/>
      <c r="AR1521" s="2"/>
      <c r="AS1521" s="2"/>
      <c r="AT1521" s="2"/>
      <c r="AU1521" s="2"/>
      <c r="AV1521" s="2"/>
      <c r="AW1521" s="2"/>
      <c r="AX1521" s="2"/>
      <c r="AY1521" s="2"/>
      <c r="AZ1521" s="2"/>
      <c r="BA1521" s="2"/>
      <c r="BB1521" s="2"/>
      <c r="BC1521" s="2"/>
      <c r="BD1521" s="2"/>
      <c r="BE1521" s="2"/>
    </row>
    <row r="1522" spans="1:57" s="3" customFormat="1" ht="27" hidden="1" customHeight="1">
      <c r="A1522" s="642" t="s">
        <v>11</v>
      </c>
      <c r="B1522" s="521"/>
      <c r="C1522" s="322"/>
      <c r="D1522" s="376">
        <v>5016</v>
      </c>
      <c r="E1522" s="311" t="s">
        <v>628</v>
      </c>
      <c r="F1522" s="312" t="s">
        <v>23</v>
      </c>
      <c r="G1522" s="35"/>
      <c r="H1522" s="24"/>
      <c r="I1522" s="24"/>
      <c r="J1522" s="35"/>
      <c r="K1522" s="35"/>
      <c r="L1522" s="35"/>
      <c r="M1522" s="35"/>
      <c r="N1522" s="216">
        <v>0</v>
      </c>
      <c r="O1522" s="50">
        <f t="shared" si="738"/>
        <v>0</v>
      </c>
      <c r="P1522" s="94">
        <f t="shared" si="739"/>
        <v>0</v>
      </c>
      <c r="Q1522" s="403">
        <v>7.2</v>
      </c>
      <c r="R1522" s="437">
        <f t="shared" si="740"/>
        <v>468</v>
      </c>
      <c r="S1522" s="395">
        <f t="shared" si="741"/>
        <v>304.19999999999993</v>
      </c>
      <c r="T1522" s="455">
        <v>35</v>
      </c>
      <c r="U1522" s="435">
        <f t="shared" si="742"/>
        <v>38.61538461538462</v>
      </c>
      <c r="V1522" s="459">
        <v>287.27999999999997</v>
      </c>
      <c r="W1522" s="318">
        <f t="shared" si="744"/>
        <v>0</v>
      </c>
      <c r="X1522" s="553">
        <f t="shared" si="737"/>
        <v>0</v>
      </c>
      <c r="Y1522" s="438" t="s">
        <v>773</v>
      </c>
      <c r="Z1522" s="436">
        <f t="shared" si="743"/>
        <v>35</v>
      </c>
      <c r="AA1522" s="428"/>
      <c r="AB1522" s="171"/>
      <c r="AC1522" s="1"/>
      <c r="AD1522" s="2"/>
      <c r="AE1522" s="2"/>
      <c r="AF1522" s="2"/>
      <c r="AG1522" s="2"/>
      <c r="AH1522" s="2"/>
      <c r="AI1522" s="2"/>
      <c r="AJ1522" s="2"/>
      <c r="AK1522" s="122"/>
      <c r="AL1522" s="2"/>
      <c r="AM1522" s="2"/>
      <c r="AN1522" s="2"/>
      <c r="AO1522" s="2"/>
      <c r="AP1522" s="2"/>
      <c r="AQ1522" s="2"/>
      <c r="AR1522" s="2"/>
      <c r="AS1522" s="2"/>
      <c r="AT1522" s="2"/>
      <c r="AU1522" s="2"/>
      <c r="AV1522" s="2"/>
      <c r="AW1522" s="2"/>
      <c r="AX1522" s="2"/>
      <c r="AY1522" s="2"/>
      <c r="AZ1522" s="2"/>
      <c r="BA1522" s="2"/>
      <c r="BB1522" s="2"/>
      <c r="BC1522" s="2"/>
      <c r="BD1522" s="2"/>
      <c r="BE1522" s="2"/>
    </row>
    <row r="1523" spans="1:57" s="3" customFormat="1" ht="63.75" hidden="1" customHeight="1">
      <c r="A1523" s="521" t="s">
        <v>11</v>
      </c>
      <c r="B1523" s="521"/>
      <c r="C1523" s="648" t="s">
        <v>784</v>
      </c>
      <c r="D1523" s="33">
        <v>5017</v>
      </c>
      <c r="E1523" s="80" t="s">
        <v>628</v>
      </c>
      <c r="F1523" s="68" t="s">
        <v>4</v>
      </c>
      <c r="G1523" s="258"/>
      <c r="H1523" s="613"/>
      <c r="I1523" s="258"/>
      <c r="J1523" s="258"/>
      <c r="K1523" s="258"/>
      <c r="L1523" s="258"/>
      <c r="M1523" s="258"/>
      <c r="N1523" s="216">
        <v>0</v>
      </c>
      <c r="O1523" s="50">
        <f t="shared" si="738"/>
        <v>0</v>
      </c>
      <c r="P1523" s="94">
        <f t="shared" si="739"/>
        <v>0</v>
      </c>
      <c r="Q1523" s="403">
        <v>7.07</v>
      </c>
      <c r="R1523" s="437">
        <f t="shared" si="740"/>
        <v>459.55</v>
      </c>
      <c r="S1523" s="395">
        <f t="shared" si="741"/>
        <v>344.66250000000002</v>
      </c>
      <c r="T1523" s="455">
        <v>25</v>
      </c>
      <c r="U1523" s="435">
        <f t="shared" si="742"/>
        <v>28.109672505712126</v>
      </c>
      <c r="V1523" s="459">
        <v>330.37199999999996</v>
      </c>
      <c r="W1523" s="318">
        <f t="shared" si="744"/>
        <v>0</v>
      </c>
      <c r="X1523" s="553">
        <f t="shared" si="737"/>
        <v>0</v>
      </c>
      <c r="Y1523" s="438" t="s">
        <v>773</v>
      </c>
      <c r="Z1523" s="436">
        <f t="shared" si="743"/>
        <v>25</v>
      </c>
      <c r="AA1523" s="428"/>
      <c r="AB1523" s="171"/>
      <c r="AC1523" s="1"/>
      <c r="AD1523" s="2"/>
      <c r="AE1523" s="2"/>
      <c r="AF1523" s="2"/>
      <c r="AG1523" s="2"/>
      <c r="AH1523" s="2"/>
      <c r="AI1523" s="2"/>
      <c r="AJ1523" s="2"/>
      <c r="AK1523" s="122"/>
      <c r="AL1523" s="2"/>
      <c r="AM1523" s="2"/>
      <c r="AN1523" s="2"/>
      <c r="AO1523" s="2"/>
      <c r="AP1523" s="2"/>
      <c r="AQ1523" s="2"/>
      <c r="AR1523" s="2"/>
      <c r="AS1523" s="2"/>
      <c r="AT1523" s="2"/>
      <c r="AU1523" s="2"/>
      <c r="AV1523" s="2"/>
      <c r="AW1523" s="2"/>
      <c r="AX1523" s="2"/>
      <c r="AY1523" s="2"/>
      <c r="AZ1523" s="2"/>
      <c r="BA1523" s="2"/>
      <c r="BB1523" s="2"/>
      <c r="BC1523" s="2"/>
      <c r="BD1523" s="2"/>
      <c r="BE1523" s="2"/>
    </row>
    <row r="1524" spans="1:57" s="3" customFormat="1" ht="27" hidden="1" customHeight="1">
      <c r="A1524" s="642" t="s">
        <v>11</v>
      </c>
      <c r="B1524" s="521"/>
      <c r="C1524" s="648" t="s">
        <v>784</v>
      </c>
      <c r="D1524" s="33">
        <v>5017</v>
      </c>
      <c r="E1524" s="80" t="s">
        <v>628</v>
      </c>
      <c r="F1524" s="68" t="s">
        <v>54</v>
      </c>
      <c r="G1524" s="35"/>
      <c r="H1524" s="24"/>
      <c r="I1524" s="22"/>
      <c r="J1524" s="35"/>
      <c r="K1524" s="35"/>
      <c r="L1524" s="35"/>
      <c r="M1524" s="35"/>
      <c r="N1524" s="216">
        <v>0</v>
      </c>
      <c r="O1524" s="50">
        <f t="shared" si="738"/>
        <v>0</v>
      </c>
      <c r="P1524" s="94">
        <f t="shared" si="739"/>
        <v>0</v>
      </c>
      <c r="Q1524" s="403">
        <v>7.07</v>
      </c>
      <c r="R1524" s="437">
        <f t="shared" si="740"/>
        <v>459.55</v>
      </c>
      <c r="S1524" s="395">
        <f t="shared" si="741"/>
        <v>344.66250000000002</v>
      </c>
      <c r="T1524" s="455">
        <v>25</v>
      </c>
      <c r="U1524" s="435">
        <f t="shared" si="742"/>
        <v>28.109672505712126</v>
      </c>
      <c r="V1524" s="459">
        <v>330.37199999999996</v>
      </c>
      <c r="W1524" s="318">
        <f t="shared" si="744"/>
        <v>0</v>
      </c>
      <c r="X1524" s="553">
        <f t="shared" si="737"/>
        <v>0</v>
      </c>
      <c r="Y1524" s="438" t="s">
        <v>773</v>
      </c>
      <c r="Z1524" s="436">
        <f t="shared" si="743"/>
        <v>25</v>
      </c>
      <c r="AA1524" s="428"/>
      <c r="AB1524" s="171"/>
      <c r="AC1524" s="1"/>
      <c r="AD1524" s="2"/>
      <c r="AE1524" s="2"/>
      <c r="AF1524" s="2"/>
      <c r="AG1524" s="2"/>
      <c r="AH1524" s="2"/>
      <c r="AI1524" s="2"/>
      <c r="AJ1524" s="2"/>
      <c r="AK1524" s="122"/>
      <c r="AL1524" s="2"/>
      <c r="AM1524" s="2"/>
      <c r="AN1524" s="2"/>
      <c r="AO1524" s="2"/>
      <c r="AP1524" s="2"/>
      <c r="AQ1524" s="2"/>
      <c r="AR1524" s="2"/>
      <c r="AS1524" s="2"/>
      <c r="AT1524" s="2"/>
      <c r="AU1524" s="2"/>
      <c r="AV1524" s="2"/>
      <c r="AW1524" s="2"/>
      <c r="AX1524" s="2"/>
      <c r="AY1524" s="2"/>
      <c r="AZ1524" s="2"/>
      <c r="BA1524" s="2"/>
      <c r="BB1524" s="2"/>
      <c r="BC1524" s="2"/>
      <c r="BD1524" s="2"/>
      <c r="BE1524" s="2"/>
    </row>
    <row r="1525" spans="1:57" s="3" customFormat="1" ht="63.75" hidden="1" customHeight="1">
      <c r="A1525" s="521" t="s">
        <v>11</v>
      </c>
      <c r="B1525" s="521"/>
      <c r="C1525" s="648" t="s">
        <v>784</v>
      </c>
      <c r="D1525" s="33">
        <v>5017</v>
      </c>
      <c r="E1525" s="80" t="s">
        <v>628</v>
      </c>
      <c r="F1525" s="68" t="s">
        <v>23</v>
      </c>
      <c r="G1525" s="258"/>
      <c r="H1525" s="613"/>
      <c r="I1525" s="258"/>
      <c r="J1525" s="258"/>
      <c r="K1525" s="258"/>
      <c r="L1525" s="258"/>
      <c r="M1525" s="258"/>
      <c r="N1525" s="216">
        <v>0</v>
      </c>
      <c r="O1525" s="50">
        <f t="shared" si="738"/>
        <v>0</v>
      </c>
      <c r="P1525" s="94">
        <f t="shared" si="739"/>
        <v>0</v>
      </c>
      <c r="Q1525" s="403">
        <v>7.07</v>
      </c>
      <c r="R1525" s="437">
        <f t="shared" si="740"/>
        <v>459.55</v>
      </c>
      <c r="S1525" s="395">
        <f t="shared" si="741"/>
        <v>344.66250000000002</v>
      </c>
      <c r="T1525" s="455">
        <v>25</v>
      </c>
      <c r="U1525" s="435">
        <f t="shared" si="742"/>
        <v>28.109672505712126</v>
      </c>
      <c r="V1525" s="459">
        <v>330.37199999999996</v>
      </c>
      <c r="W1525" s="318">
        <f t="shared" si="744"/>
        <v>0</v>
      </c>
      <c r="X1525" s="553">
        <f t="shared" si="737"/>
        <v>0</v>
      </c>
      <c r="Y1525" s="438" t="s">
        <v>773</v>
      </c>
      <c r="Z1525" s="436">
        <f t="shared" si="743"/>
        <v>25</v>
      </c>
      <c r="AA1525" s="428"/>
      <c r="AB1525" s="171"/>
      <c r="AC1525" s="1"/>
      <c r="AD1525" s="2"/>
      <c r="AE1525" s="2"/>
      <c r="AF1525" s="2"/>
      <c r="AG1525" s="2"/>
      <c r="AH1525" s="2"/>
      <c r="AI1525" s="2"/>
      <c r="AJ1525" s="2"/>
      <c r="AK1525" s="122"/>
      <c r="AL1525" s="2"/>
      <c r="AM1525" s="2"/>
      <c r="AN1525" s="2"/>
      <c r="AO1525" s="2"/>
      <c r="AP1525" s="2"/>
      <c r="AQ1525" s="2"/>
      <c r="AR1525" s="2"/>
      <c r="AS1525" s="2"/>
      <c r="AT1525" s="2"/>
      <c r="AU1525" s="2"/>
      <c r="AV1525" s="2"/>
      <c r="AW1525" s="2"/>
      <c r="AX1525" s="2"/>
      <c r="AY1525" s="2"/>
      <c r="AZ1525" s="2"/>
      <c r="BA1525" s="2"/>
      <c r="BB1525" s="2"/>
      <c r="BC1525" s="2"/>
      <c r="BD1525" s="2"/>
      <c r="BE1525" s="2"/>
    </row>
    <row r="1526" spans="1:57" s="3" customFormat="1" ht="27" hidden="1" customHeight="1">
      <c r="A1526" s="521" t="s">
        <v>11</v>
      </c>
      <c r="B1526" s="521"/>
      <c r="C1526" s="322"/>
      <c r="D1526" s="33">
        <v>5025</v>
      </c>
      <c r="E1526" s="80" t="s">
        <v>637</v>
      </c>
      <c r="F1526" s="68" t="s">
        <v>47</v>
      </c>
      <c r="G1526" s="35"/>
      <c r="H1526" s="35"/>
      <c r="I1526" s="24"/>
      <c r="J1526" s="22"/>
      <c r="K1526" s="22"/>
      <c r="L1526" s="35"/>
      <c r="M1526" s="35"/>
      <c r="N1526" s="216">
        <v>0</v>
      </c>
      <c r="O1526" s="50">
        <f t="shared" si="738"/>
        <v>0</v>
      </c>
      <c r="P1526" s="94">
        <f t="shared" si="739"/>
        <v>0</v>
      </c>
      <c r="Q1526" s="403">
        <v>7.56</v>
      </c>
      <c r="R1526" s="437">
        <f t="shared" si="740"/>
        <v>491.4</v>
      </c>
      <c r="S1526" s="395">
        <f t="shared" si="741"/>
        <v>319.40999999999997</v>
      </c>
      <c r="T1526" s="455">
        <v>35</v>
      </c>
      <c r="U1526" s="435">
        <f t="shared" si="742"/>
        <v>38.61538461538462</v>
      </c>
      <c r="V1526" s="459">
        <v>301.64399999999995</v>
      </c>
      <c r="W1526" s="318">
        <f t="shared" si="744"/>
        <v>0</v>
      </c>
      <c r="X1526" s="553">
        <f t="shared" si="737"/>
        <v>0</v>
      </c>
      <c r="Y1526" s="438" t="s">
        <v>773</v>
      </c>
      <c r="Z1526" s="436">
        <f t="shared" si="743"/>
        <v>35</v>
      </c>
      <c r="AA1526" s="428"/>
      <c r="AB1526" s="171"/>
      <c r="AC1526" s="1"/>
      <c r="AD1526" s="2"/>
      <c r="AE1526" s="2"/>
      <c r="AF1526" s="2"/>
      <c r="AG1526" s="2"/>
      <c r="AH1526" s="2"/>
      <c r="AI1526" s="2"/>
      <c r="AJ1526" s="2"/>
      <c r="AK1526" s="122"/>
      <c r="AL1526" s="2"/>
      <c r="AM1526" s="2"/>
      <c r="AN1526" s="2"/>
      <c r="AO1526" s="2"/>
      <c r="AP1526" s="2"/>
      <c r="AQ1526" s="2"/>
      <c r="AR1526" s="2"/>
      <c r="AS1526" s="2"/>
      <c r="AT1526" s="2"/>
      <c r="AU1526" s="2"/>
      <c r="AV1526" s="2"/>
      <c r="AW1526" s="2"/>
      <c r="AX1526" s="2"/>
      <c r="AY1526" s="2"/>
      <c r="AZ1526" s="2"/>
      <c r="BA1526" s="2"/>
      <c r="BB1526" s="2"/>
      <c r="BC1526" s="2"/>
      <c r="BD1526" s="2"/>
      <c r="BE1526" s="2"/>
    </row>
    <row r="1527" spans="1:57" s="3" customFormat="1" ht="27" hidden="1" customHeight="1">
      <c r="A1527" s="521" t="s">
        <v>11</v>
      </c>
      <c r="B1527" s="521"/>
      <c r="C1527" s="322"/>
      <c r="D1527" s="33">
        <v>5025</v>
      </c>
      <c r="E1527" s="80" t="s">
        <v>637</v>
      </c>
      <c r="F1527" s="68" t="s">
        <v>54</v>
      </c>
      <c r="G1527" s="35"/>
      <c r="H1527" s="35"/>
      <c r="I1527" s="24"/>
      <c r="J1527" s="22"/>
      <c r="K1527" s="22"/>
      <c r="L1527" s="35"/>
      <c r="M1527" s="35"/>
      <c r="N1527" s="216">
        <v>0</v>
      </c>
      <c r="O1527" s="50">
        <f t="shared" si="738"/>
        <v>0</v>
      </c>
      <c r="P1527" s="94">
        <f t="shared" si="739"/>
        <v>0</v>
      </c>
      <c r="Q1527" s="403">
        <v>7.56</v>
      </c>
      <c r="R1527" s="437">
        <f t="shared" si="740"/>
        <v>491.4</v>
      </c>
      <c r="S1527" s="395">
        <f t="shared" si="741"/>
        <v>319.40999999999997</v>
      </c>
      <c r="T1527" s="455">
        <v>35</v>
      </c>
      <c r="U1527" s="435">
        <f t="shared" si="742"/>
        <v>38.61538461538462</v>
      </c>
      <c r="V1527" s="459">
        <v>301.64399999999995</v>
      </c>
      <c r="W1527" s="318">
        <f t="shared" si="744"/>
        <v>0</v>
      </c>
      <c r="X1527" s="553">
        <f t="shared" si="737"/>
        <v>0</v>
      </c>
      <c r="Y1527" s="438" t="s">
        <v>773</v>
      </c>
      <c r="Z1527" s="436">
        <f t="shared" si="743"/>
        <v>35</v>
      </c>
      <c r="AA1527" s="428"/>
      <c r="AB1527" s="171"/>
      <c r="AC1527" s="1"/>
      <c r="AD1527" s="2"/>
      <c r="AE1527" s="2"/>
      <c r="AF1527" s="2"/>
      <c r="AG1527" s="2"/>
      <c r="AH1527" s="2"/>
      <c r="AI1527" s="2"/>
      <c r="AJ1527" s="2"/>
      <c r="AK1527" s="122"/>
      <c r="AL1527" s="2"/>
      <c r="AM1527" s="2"/>
      <c r="AN1527" s="2"/>
      <c r="AO1527" s="2"/>
      <c r="AP1527" s="2"/>
      <c r="AQ1527" s="2"/>
      <c r="AR1527" s="2"/>
      <c r="AS1527" s="2"/>
      <c r="AT1527" s="2"/>
      <c r="AU1527" s="2"/>
      <c r="AV1527" s="2"/>
      <c r="AW1527" s="2"/>
      <c r="AX1527" s="2"/>
      <c r="AY1527" s="2"/>
      <c r="AZ1527" s="2"/>
      <c r="BA1527" s="2"/>
      <c r="BB1527" s="2"/>
      <c r="BC1527" s="2"/>
      <c r="BD1527" s="2"/>
      <c r="BE1527" s="2"/>
    </row>
    <row r="1528" spans="1:57" s="3" customFormat="1" ht="27" hidden="1" customHeight="1">
      <c r="A1528" s="521" t="s">
        <v>11</v>
      </c>
      <c r="B1528" s="521"/>
      <c r="C1528" s="322"/>
      <c r="D1528" s="33">
        <v>5025</v>
      </c>
      <c r="E1528" s="80" t="s">
        <v>637</v>
      </c>
      <c r="F1528" s="68" t="s">
        <v>23</v>
      </c>
      <c r="G1528" s="35"/>
      <c r="H1528" s="35"/>
      <c r="I1528" s="24"/>
      <c r="J1528" s="22"/>
      <c r="K1528" s="22"/>
      <c r="L1528" s="35"/>
      <c r="M1528" s="35"/>
      <c r="N1528" s="216">
        <v>0</v>
      </c>
      <c r="O1528" s="50">
        <f t="shared" si="738"/>
        <v>0</v>
      </c>
      <c r="P1528" s="94">
        <f t="shared" si="739"/>
        <v>0</v>
      </c>
      <c r="Q1528" s="403">
        <v>7.56</v>
      </c>
      <c r="R1528" s="437">
        <f t="shared" si="740"/>
        <v>491.4</v>
      </c>
      <c r="S1528" s="395">
        <f t="shared" si="741"/>
        <v>319.40999999999997</v>
      </c>
      <c r="T1528" s="455">
        <v>35</v>
      </c>
      <c r="U1528" s="435">
        <f t="shared" si="742"/>
        <v>38.61538461538462</v>
      </c>
      <c r="V1528" s="459">
        <v>301.64399999999995</v>
      </c>
      <c r="W1528" s="318">
        <f>S1528*O1528</f>
        <v>0</v>
      </c>
      <c r="X1528" s="553">
        <f t="shared" si="737"/>
        <v>0</v>
      </c>
      <c r="Y1528" s="438" t="s">
        <v>773</v>
      </c>
      <c r="Z1528" s="436">
        <f t="shared" si="743"/>
        <v>35</v>
      </c>
      <c r="AA1528" s="428"/>
      <c r="AB1528" s="2"/>
      <c r="AC1528" s="1"/>
      <c r="AD1528" s="2"/>
      <c r="AE1528" s="2"/>
      <c r="AF1528" s="2"/>
      <c r="AG1528" s="2"/>
      <c r="AH1528" s="2"/>
      <c r="AI1528" s="2"/>
      <c r="AJ1528" s="2"/>
      <c r="AK1528" s="122"/>
      <c r="AL1528" s="2"/>
      <c r="AM1528" s="2"/>
      <c r="AN1528" s="2"/>
      <c r="AO1528" s="2"/>
      <c r="AP1528" s="2"/>
      <c r="AQ1528" s="2"/>
      <c r="AR1528" s="2"/>
      <c r="AS1528" s="2"/>
      <c r="AT1528" s="2"/>
      <c r="AU1528" s="2"/>
      <c r="AV1528" s="2"/>
      <c r="AW1528" s="2"/>
      <c r="AX1528" s="2"/>
      <c r="AY1528" s="2"/>
      <c r="AZ1528" s="2"/>
      <c r="BA1528" s="2"/>
      <c r="BB1528" s="2"/>
      <c r="BC1528" s="2"/>
      <c r="BD1528" s="2"/>
      <c r="BE1528" s="2"/>
    </row>
    <row r="1529" spans="1:57" ht="12" hidden="1" customHeight="1">
      <c r="A1529" s="652"/>
      <c r="B1529" s="652"/>
      <c r="C1529" s="322"/>
      <c r="D1529" s="268"/>
      <c r="E1529" s="269"/>
      <c r="F1529" s="270"/>
      <c r="G1529" s="271"/>
      <c r="H1529" s="271"/>
      <c r="I1529" s="271"/>
      <c r="J1529" s="271"/>
      <c r="K1529" s="271"/>
      <c r="L1529" s="271"/>
      <c r="M1529" s="697"/>
      <c r="N1529" s="114">
        <v>0</v>
      </c>
      <c r="O1529" s="392"/>
      <c r="P1529" s="402"/>
      <c r="Q1529" s="402"/>
      <c r="R1529" s="323"/>
      <c r="S1529" s="331"/>
      <c r="T1529" s="429"/>
      <c r="U1529" s="429"/>
      <c r="V1529" s="331"/>
      <c r="W1529" s="193" t="s">
        <v>22</v>
      </c>
      <c r="X1529" s="553">
        <f t="shared" si="737"/>
        <v>0</v>
      </c>
      <c r="Y1529" s="423"/>
      <c r="Z1529" s="170"/>
      <c r="AA1529" s="88"/>
      <c r="AB1529" s="171"/>
      <c r="AC1529" s="88"/>
      <c r="AD1529" s="162"/>
      <c r="AE1529" s="162"/>
      <c r="AF1529" s="162"/>
      <c r="AG1529" s="162"/>
      <c r="AH1529" s="162"/>
      <c r="AI1529" s="162"/>
      <c r="AJ1529" s="162"/>
      <c r="AK1529" s="163"/>
      <c r="AL1529" s="162"/>
      <c r="AM1529" s="162"/>
      <c r="AN1529" s="162"/>
      <c r="AO1529" s="162"/>
      <c r="AP1529" s="162"/>
      <c r="AQ1529" s="162"/>
      <c r="AR1529" s="162"/>
      <c r="AS1529" s="162"/>
      <c r="AT1529" s="162"/>
      <c r="AU1529" s="162"/>
      <c r="AV1529" s="162"/>
      <c r="AW1529" s="162"/>
      <c r="AX1529" s="162"/>
      <c r="AY1529" s="162"/>
      <c r="AZ1529" s="162"/>
      <c r="BA1529" s="162"/>
      <c r="BB1529" s="162"/>
      <c r="BC1529" s="162"/>
      <c r="BD1529" s="162"/>
      <c r="BE1529" s="162"/>
    </row>
    <row r="1530" spans="1:57" s="3" customFormat="1" ht="27" hidden="1" customHeight="1">
      <c r="A1530" s="505"/>
      <c r="B1530" s="490"/>
      <c r="C1530" s="322"/>
      <c r="D1530" s="132"/>
      <c r="E1530" s="133" t="s">
        <v>201</v>
      </c>
      <c r="F1530" s="259"/>
      <c r="G1530" s="589" t="s">
        <v>632</v>
      </c>
      <c r="H1530" s="589" t="s">
        <v>633</v>
      </c>
      <c r="I1530" s="589" t="s">
        <v>634</v>
      </c>
      <c r="J1530" s="589" t="s">
        <v>635</v>
      </c>
      <c r="K1530" s="589"/>
      <c r="L1530" s="589"/>
      <c r="M1530" s="589"/>
      <c r="N1530" s="212">
        <v>0</v>
      </c>
      <c r="O1530" s="104"/>
      <c r="P1530" s="128">
        <f>IF(SUM(G1531:L1537)&gt;0,0.1,0)</f>
        <v>0</v>
      </c>
      <c r="Q1530" s="391"/>
      <c r="R1530" s="145"/>
      <c r="S1530" s="332"/>
      <c r="T1530" s="332"/>
      <c r="U1530" s="332"/>
      <c r="V1530" s="332"/>
      <c r="W1530" s="141"/>
      <c r="X1530" s="553">
        <f t="shared" si="737"/>
        <v>0</v>
      </c>
      <c r="Y1530" s="423"/>
      <c r="Z1530" s="83"/>
      <c r="AA1530" s="84"/>
      <c r="AB1530" s="2"/>
      <c r="AC1530" s="1"/>
      <c r="AD1530" s="2"/>
      <c r="AE1530" s="2"/>
      <c r="AF1530" s="2"/>
      <c r="AG1530" s="2"/>
      <c r="AH1530" s="2"/>
      <c r="AI1530" s="2"/>
      <c r="AJ1530" s="2"/>
      <c r="AK1530" s="122"/>
      <c r="AL1530" s="2"/>
      <c r="AM1530" s="2"/>
      <c r="AN1530" s="2"/>
      <c r="AO1530" s="2"/>
      <c r="AP1530" s="2"/>
      <c r="AQ1530" s="2"/>
      <c r="AR1530" s="2"/>
      <c r="AS1530" s="2"/>
      <c r="AT1530" s="2"/>
      <c r="AU1530" s="2"/>
      <c r="AV1530" s="2"/>
      <c r="AW1530" s="2"/>
      <c r="AX1530" s="2"/>
      <c r="AY1530" s="2"/>
      <c r="AZ1530" s="2"/>
      <c r="BA1530" s="2"/>
      <c r="BB1530" s="2"/>
      <c r="BC1530" s="2"/>
      <c r="BD1530" s="2"/>
      <c r="BE1530" s="2"/>
    </row>
    <row r="1531" spans="1:57" ht="12" hidden="1" customHeight="1">
      <c r="A1531" s="652"/>
      <c r="B1531" s="652"/>
      <c r="C1531" s="322"/>
      <c r="D1531" s="268"/>
      <c r="E1531" s="269"/>
      <c r="F1531" s="270"/>
      <c r="G1531" s="271"/>
      <c r="H1531" s="271"/>
      <c r="I1531" s="271"/>
      <c r="J1531" s="271"/>
      <c r="K1531" s="271"/>
      <c r="L1531" s="271"/>
      <c r="M1531" s="397"/>
      <c r="N1531" s="212">
        <v>0</v>
      </c>
      <c r="O1531" s="305"/>
      <c r="P1531" s="397"/>
      <c r="Q1531" s="397"/>
      <c r="R1531" s="323"/>
      <c r="S1531" s="331"/>
      <c r="T1531" s="331"/>
      <c r="U1531" s="331"/>
      <c r="V1531" s="331"/>
      <c r="W1531" s="193" t="s">
        <v>22</v>
      </c>
      <c r="X1531" s="553">
        <f t="shared" si="737"/>
        <v>0</v>
      </c>
      <c r="Y1531" s="423"/>
      <c r="Z1531" s="170"/>
      <c r="AA1531" s="88"/>
      <c r="AB1531" s="171"/>
      <c r="AC1531" s="88"/>
      <c r="AD1531" s="162"/>
      <c r="AE1531" s="162"/>
      <c r="AF1531" s="162"/>
      <c r="AG1531" s="162"/>
      <c r="AH1531" s="162"/>
      <c r="AI1531" s="162"/>
      <c r="AJ1531" s="162"/>
      <c r="AK1531" s="163"/>
      <c r="AL1531" s="162"/>
      <c r="AM1531" s="162"/>
      <c r="AN1531" s="162"/>
      <c r="AO1531" s="162"/>
      <c r="AP1531" s="162"/>
      <c r="AQ1531" s="162"/>
      <c r="AR1531" s="162"/>
      <c r="AS1531" s="162"/>
      <c r="AT1531" s="162"/>
      <c r="AU1531" s="162"/>
      <c r="AV1531" s="162"/>
      <c r="AW1531" s="162"/>
      <c r="AX1531" s="162"/>
      <c r="AY1531" s="162"/>
      <c r="AZ1531" s="162"/>
      <c r="BA1531" s="162"/>
      <c r="BB1531" s="162"/>
      <c r="BC1531" s="162"/>
      <c r="BD1531" s="162"/>
      <c r="BE1531" s="162"/>
    </row>
    <row r="1532" spans="1:57" s="3" customFormat="1" ht="63.75" hidden="1" customHeight="1">
      <c r="A1532" s="642" t="s">
        <v>11</v>
      </c>
      <c r="B1532" s="521"/>
      <c r="C1532" s="648" t="s">
        <v>784</v>
      </c>
      <c r="D1532" s="33">
        <v>5030</v>
      </c>
      <c r="E1532" s="80" t="s">
        <v>239</v>
      </c>
      <c r="F1532" s="78" t="s">
        <v>6</v>
      </c>
      <c r="G1532" s="613"/>
      <c r="H1532" s="613"/>
      <c r="I1532" s="539" t="s">
        <v>792</v>
      </c>
      <c r="J1532" s="258"/>
      <c r="K1532" s="258"/>
      <c r="L1532" s="258"/>
      <c r="M1532" s="258"/>
      <c r="N1532" s="216">
        <v>0</v>
      </c>
      <c r="O1532" s="50">
        <f t="shared" ref="O1532:O1535" si="745">SUBTOTAL(9,G1532:M1532)</f>
        <v>0</v>
      </c>
      <c r="P1532" s="94">
        <f>O1532</f>
        <v>0</v>
      </c>
      <c r="Q1532" s="403">
        <v>7.93</v>
      </c>
      <c r="R1532" s="437">
        <f>Q1532*$S$1</f>
        <v>515.44999999999993</v>
      </c>
      <c r="S1532" s="395">
        <f>(1-T1532*0.01)*R1532</f>
        <v>386.58749999999998</v>
      </c>
      <c r="T1532" s="455">
        <v>25</v>
      </c>
      <c r="U1532" s="435">
        <f>(V1532/R1532*100-100)*-1</f>
        <v>33.042002134057611</v>
      </c>
      <c r="V1532" s="459">
        <v>345.13499999999999</v>
      </c>
      <c r="W1532" s="318">
        <f>S1532*O1532</f>
        <v>0</v>
      </c>
      <c r="X1532" s="553">
        <f t="shared" si="737"/>
        <v>0</v>
      </c>
      <c r="Y1532" s="438" t="s">
        <v>773</v>
      </c>
      <c r="Z1532" s="436">
        <f>T1532</f>
        <v>25</v>
      </c>
      <c r="AA1532" s="428"/>
      <c r="AB1532" s="2"/>
      <c r="AC1532" s="1"/>
      <c r="AD1532" s="2"/>
      <c r="AE1532" s="2"/>
      <c r="AF1532" s="2"/>
      <c r="AG1532" s="2"/>
      <c r="AH1532" s="2"/>
      <c r="AI1532" s="2"/>
      <c r="AJ1532" s="2"/>
      <c r="AK1532" s="122"/>
      <c r="AL1532" s="2"/>
      <c r="AM1532" s="2"/>
      <c r="AN1532" s="2"/>
      <c r="AO1532" s="2"/>
      <c r="AP1532" s="2"/>
      <c r="AQ1532" s="2"/>
      <c r="AR1532" s="2"/>
      <c r="AS1532" s="2"/>
      <c r="AT1532" s="2"/>
      <c r="AU1532" s="2"/>
      <c r="AV1532" s="2"/>
      <c r="AW1532" s="2"/>
      <c r="AX1532" s="2"/>
      <c r="AY1532" s="2"/>
      <c r="AZ1532" s="2"/>
      <c r="BA1532" s="2"/>
      <c r="BB1532" s="2"/>
      <c r="BC1532" s="2"/>
      <c r="BD1532" s="2"/>
      <c r="BE1532" s="2"/>
    </row>
    <row r="1533" spans="1:57" s="3" customFormat="1" ht="63.75" hidden="1" customHeight="1">
      <c r="A1533" s="642" t="s">
        <v>11</v>
      </c>
      <c r="B1533" s="521"/>
      <c r="C1533" s="648" t="s">
        <v>784</v>
      </c>
      <c r="D1533" s="16">
        <v>5030</v>
      </c>
      <c r="E1533" s="68" t="s">
        <v>239</v>
      </c>
      <c r="F1533" s="75" t="s">
        <v>4</v>
      </c>
      <c r="G1533" s="613"/>
      <c r="H1533" s="613"/>
      <c r="I1533" s="539" t="s">
        <v>792</v>
      </c>
      <c r="J1533" s="258"/>
      <c r="K1533" s="258"/>
      <c r="L1533" s="258"/>
      <c r="M1533" s="258"/>
      <c r="N1533" s="216">
        <v>0</v>
      </c>
      <c r="O1533" s="50">
        <f t="shared" si="745"/>
        <v>0</v>
      </c>
      <c r="P1533" s="94">
        <f>O1533</f>
        <v>0</v>
      </c>
      <c r="Q1533" s="403">
        <v>7.93</v>
      </c>
      <c r="R1533" s="437">
        <f>Q1533*$S$1</f>
        <v>515.44999999999993</v>
      </c>
      <c r="S1533" s="395">
        <f>(1-T1533*0.01)*R1533</f>
        <v>386.58749999999998</v>
      </c>
      <c r="T1533" s="455">
        <v>25</v>
      </c>
      <c r="U1533" s="435">
        <f>(V1533/R1533*100-100)*-1</f>
        <v>33.042002134057611</v>
      </c>
      <c r="V1533" s="459">
        <v>345.13499999999999</v>
      </c>
      <c r="W1533" s="318">
        <f>S1533*O1533</f>
        <v>0</v>
      </c>
      <c r="X1533" s="553">
        <f t="shared" si="737"/>
        <v>0</v>
      </c>
      <c r="Y1533" s="438" t="s">
        <v>773</v>
      </c>
      <c r="Z1533" s="436">
        <f>T1533</f>
        <v>25</v>
      </c>
      <c r="AA1533" s="428"/>
      <c r="AB1533" s="2"/>
      <c r="AC1533" s="1"/>
      <c r="AD1533" s="2"/>
      <c r="AE1533" s="2"/>
      <c r="AF1533" s="2"/>
      <c r="AG1533" s="2"/>
      <c r="AH1533" s="2"/>
      <c r="AI1533" s="2"/>
      <c r="AJ1533" s="2"/>
      <c r="AK1533" s="122"/>
      <c r="AL1533" s="2"/>
      <c r="AM1533" s="2"/>
      <c r="AN1533" s="2"/>
      <c r="AO1533" s="2"/>
      <c r="AP1533" s="2"/>
      <c r="AQ1533" s="2"/>
      <c r="AR1533" s="2"/>
      <c r="AS1533" s="2"/>
      <c r="AT1533" s="2"/>
      <c r="AU1533" s="2"/>
      <c r="AV1533" s="2"/>
      <c r="AW1533" s="2"/>
      <c r="AX1533" s="2"/>
      <c r="AY1533" s="2"/>
      <c r="AZ1533" s="2"/>
      <c r="BA1533" s="2"/>
      <c r="BB1533" s="2"/>
      <c r="BC1533" s="2"/>
      <c r="BD1533" s="2"/>
      <c r="BE1533" s="2"/>
    </row>
    <row r="1534" spans="1:57" s="3" customFormat="1" ht="27" hidden="1" customHeight="1">
      <c r="A1534" s="521" t="s">
        <v>11</v>
      </c>
      <c r="B1534" s="521"/>
      <c r="C1534" s="322"/>
      <c r="D1534" s="18">
        <v>5024</v>
      </c>
      <c r="E1534" s="80" t="s">
        <v>639</v>
      </c>
      <c r="F1534" s="68" t="s">
        <v>43</v>
      </c>
      <c r="G1534" s="35"/>
      <c r="H1534" s="24"/>
      <c r="I1534" s="22"/>
      <c r="J1534" s="22"/>
      <c r="K1534" s="35"/>
      <c r="L1534" s="35"/>
      <c r="M1534" s="35"/>
      <c r="N1534" s="216">
        <v>0</v>
      </c>
      <c r="O1534" s="50">
        <f t="shared" si="745"/>
        <v>0</v>
      </c>
      <c r="P1534" s="94">
        <f>O1534</f>
        <v>0</v>
      </c>
      <c r="Q1534" s="403">
        <v>7.93</v>
      </c>
      <c r="R1534" s="437">
        <f>Q1534*$S$1</f>
        <v>515.44999999999993</v>
      </c>
      <c r="S1534" s="395">
        <f>(1-T1534*0.01)*R1534</f>
        <v>335.0424999999999</v>
      </c>
      <c r="T1534" s="455">
        <v>35</v>
      </c>
      <c r="U1534" s="435">
        <f>(V1534/R1534*100-100)*-1</f>
        <v>38.615384615384606</v>
      </c>
      <c r="V1534" s="459">
        <v>316.40699999999998</v>
      </c>
      <c r="W1534" s="318">
        <f>S1534*O1534</f>
        <v>0</v>
      </c>
      <c r="X1534" s="553">
        <f t="shared" si="737"/>
        <v>0</v>
      </c>
      <c r="Y1534" s="438" t="s">
        <v>773</v>
      </c>
      <c r="Z1534" s="436">
        <f>T1534</f>
        <v>35</v>
      </c>
      <c r="AA1534" s="428"/>
      <c r="AB1534" s="2"/>
      <c r="AC1534" s="1"/>
      <c r="AD1534" s="2"/>
      <c r="AE1534" s="2"/>
      <c r="AF1534" s="2"/>
      <c r="AG1534" s="2"/>
      <c r="AH1534" s="2"/>
      <c r="AI1534" s="2"/>
      <c r="AJ1534" s="2"/>
      <c r="AK1534" s="122"/>
      <c r="AL1534" s="2"/>
      <c r="AM1534" s="2"/>
      <c r="AN1534" s="2"/>
      <c r="AO1534" s="2"/>
      <c r="AP1534" s="2"/>
      <c r="AQ1534" s="2"/>
      <c r="AR1534" s="2"/>
      <c r="AS1534" s="2"/>
      <c r="AT1534" s="2"/>
      <c r="AU1534" s="2"/>
      <c r="AV1534" s="2"/>
      <c r="AW1534" s="2"/>
      <c r="AX1534" s="2"/>
      <c r="AY1534" s="2"/>
      <c r="AZ1534" s="2"/>
      <c r="BA1534" s="2"/>
      <c r="BB1534" s="2"/>
      <c r="BC1534" s="2"/>
      <c r="BD1534" s="2"/>
      <c r="BE1534" s="2"/>
    </row>
    <row r="1535" spans="1:57" s="3" customFormat="1" ht="27" hidden="1" customHeight="1">
      <c r="A1535" s="521" t="s">
        <v>11</v>
      </c>
      <c r="B1535" s="521"/>
      <c r="C1535" s="322"/>
      <c r="D1535" s="18">
        <v>5024</v>
      </c>
      <c r="E1535" s="80" t="s">
        <v>639</v>
      </c>
      <c r="F1535" s="68" t="s">
        <v>6</v>
      </c>
      <c r="G1535" s="35"/>
      <c r="H1535" s="24"/>
      <c r="I1535" s="22"/>
      <c r="J1535" s="22"/>
      <c r="K1535" s="35"/>
      <c r="L1535" s="35"/>
      <c r="M1535" s="35"/>
      <c r="N1535" s="216">
        <v>0</v>
      </c>
      <c r="O1535" s="50">
        <f t="shared" si="745"/>
        <v>0</v>
      </c>
      <c r="P1535" s="94">
        <f>O1535</f>
        <v>0</v>
      </c>
      <c r="Q1535" s="403">
        <v>7.93</v>
      </c>
      <c r="R1535" s="437">
        <f>Q1535*$S$1</f>
        <v>515.44999999999993</v>
      </c>
      <c r="S1535" s="395">
        <f>(1-T1535*0.01)*R1535</f>
        <v>335.0424999999999</v>
      </c>
      <c r="T1535" s="455">
        <v>35</v>
      </c>
      <c r="U1535" s="435">
        <f>(V1535/R1535*100-100)*-1</f>
        <v>38.615384615384606</v>
      </c>
      <c r="V1535" s="459">
        <v>316.40699999999998</v>
      </c>
      <c r="W1535" s="318">
        <f>S1535*O1535</f>
        <v>0</v>
      </c>
      <c r="X1535" s="553">
        <f t="shared" si="737"/>
        <v>0</v>
      </c>
      <c r="Y1535" s="438" t="s">
        <v>773</v>
      </c>
      <c r="Z1535" s="436">
        <f>T1535</f>
        <v>35</v>
      </c>
      <c r="AA1535" s="428"/>
      <c r="AB1535" s="2"/>
      <c r="AC1535" s="1"/>
      <c r="AD1535" s="2"/>
      <c r="AE1535" s="2"/>
      <c r="AF1535" s="2"/>
      <c r="AG1535" s="2"/>
      <c r="AH1535" s="2"/>
      <c r="AI1535" s="2"/>
      <c r="AJ1535" s="2"/>
      <c r="AK1535" s="122"/>
      <c r="AL1535" s="2"/>
      <c r="AM1535" s="2"/>
      <c r="AN1535" s="2"/>
      <c r="AO1535" s="2"/>
      <c r="AP1535" s="2"/>
      <c r="AQ1535" s="2"/>
      <c r="AR1535" s="2"/>
      <c r="AS1535" s="2"/>
      <c r="AT1535" s="2"/>
      <c r="AU1535" s="2"/>
      <c r="AV1535" s="2"/>
      <c r="AW1535" s="2"/>
      <c r="AX1535" s="2"/>
      <c r="AY1535" s="2"/>
      <c r="AZ1535" s="2"/>
      <c r="BA1535" s="2"/>
      <c r="BB1535" s="2"/>
      <c r="BC1535" s="2"/>
      <c r="BD1535" s="2"/>
      <c r="BE1535" s="2"/>
    </row>
    <row r="1536" spans="1:57" s="3" customFormat="1" ht="27" hidden="1" customHeight="1">
      <c r="A1536" s="960"/>
      <c r="B1536" s="480"/>
      <c r="C1536" s="322"/>
      <c r="D1536" s="378"/>
      <c r="E1536" s="379"/>
      <c r="F1536" s="386"/>
      <c r="G1536" s="24"/>
      <c r="H1536" s="24"/>
      <c r="I1536" s="24"/>
      <c r="J1536" s="24"/>
      <c r="K1536" s="35"/>
      <c r="L1536" s="35"/>
      <c r="M1536" s="35"/>
      <c r="N1536" s="114">
        <v>0</v>
      </c>
      <c r="O1536" s="104"/>
      <c r="P1536" s="13"/>
      <c r="Q1536" s="13"/>
      <c r="R1536" s="373"/>
      <c r="S1536" s="333"/>
      <c r="T1536" s="333"/>
      <c r="U1536" s="333"/>
      <c r="V1536" s="333"/>
      <c r="W1536" s="140"/>
      <c r="X1536" s="553">
        <f t="shared" si="737"/>
        <v>0</v>
      </c>
      <c r="Y1536" s="423"/>
      <c r="Z1536" s="83"/>
      <c r="AA1536" s="84"/>
      <c r="AB1536" s="2"/>
      <c r="AC1536" s="1"/>
      <c r="AD1536" s="2"/>
      <c r="AE1536" s="2"/>
      <c r="AF1536" s="2"/>
      <c r="AG1536" s="2"/>
      <c r="AH1536" s="2"/>
      <c r="AI1536" s="2"/>
      <c r="AJ1536" s="2"/>
      <c r="AK1536" s="122"/>
      <c r="AL1536" s="2"/>
      <c r="AM1536" s="2"/>
      <c r="AN1536" s="2"/>
      <c r="AO1536" s="2"/>
      <c r="AP1536" s="2"/>
      <c r="AQ1536" s="2"/>
      <c r="AR1536" s="2"/>
      <c r="AS1536" s="2"/>
      <c r="AT1536" s="2"/>
      <c r="AU1536" s="2"/>
      <c r="AV1536" s="2"/>
      <c r="AW1536" s="2"/>
      <c r="AX1536" s="2"/>
      <c r="AY1536" s="2"/>
      <c r="AZ1536" s="2"/>
      <c r="BA1536" s="2"/>
      <c r="BB1536" s="2"/>
      <c r="BC1536" s="2"/>
      <c r="BD1536" s="2"/>
      <c r="BE1536" s="2"/>
    </row>
    <row r="1537" spans="1:57" ht="12" hidden="1" customHeight="1">
      <c r="A1537" s="508"/>
      <c r="B1537" s="268"/>
      <c r="C1537" s="322"/>
      <c r="D1537" s="268"/>
      <c r="E1537" s="269"/>
      <c r="F1537" s="270"/>
      <c r="G1537" s="271"/>
      <c r="H1537" s="271"/>
      <c r="I1537" s="271"/>
      <c r="J1537" s="271"/>
      <c r="K1537" s="271"/>
      <c r="L1537" s="271"/>
      <c r="M1537" s="271"/>
      <c r="N1537" s="253">
        <v>0</v>
      </c>
      <c r="O1537" s="272"/>
      <c r="P1537" s="271"/>
      <c r="Q1537" s="271"/>
      <c r="R1537" s="739"/>
      <c r="S1537" s="764"/>
      <c r="T1537" s="331"/>
      <c r="U1537" s="331"/>
      <c r="V1537" s="331"/>
      <c r="W1537" s="771" t="s">
        <v>22</v>
      </c>
      <c r="X1537" s="553">
        <f t="shared" si="737"/>
        <v>0</v>
      </c>
      <c r="Y1537" s="423"/>
      <c r="Z1537" s="170"/>
      <c r="AA1537" s="88"/>
      <c r="AB1537" s="171"/>
      <c r="AC1537" s="88"/>
      <c r="AD1537" s="162"/>
      <c r="AE1537" s="162"/>
      <c r="AF1537" s="162"/>
      <c r="AG1537" s="162"/>
      <c r="AH1537" s="162"/>
      <c r="AI1537" s="162"/>
      <c r="AJ1537" s="162"/>
      <c r="AK1537" s="163"/>
      <c r="AL1537" s="162"/>
      <c r="AM1537" s="162"/>
      <c r="AN1537" s="162"/>
      <c r="AO1537" s="162"/>
      <c r="AP1537" s="162"/>
      <c r="AQ1537" s="162"/>
      <c r="AR1537" s="162"/>
      <c r="AS1537" s="162"/>
      <c r="AT1537" s="162"/>
      <c r="AU1537" s="162"/>
      <c r="AV1537" s="162"/>
      <c r="AW1537" s="162"/>
      <c r="AX1537" s="162"/>
      <c r="AY1537" s="162"/>
      <c r="AZ1537" s="162"/>
      <c r="BA1537" s="162"/>
      <c r="BB1537" s="162"/>
      <c r="BC1537" s="162"/>
      <c r="BD1537" s="162"/>
      <c r="BE1537" s="162"/>
    </row>
    <row r="1538" spans="1:57" s="3" customFormat="1" ht="27" hidden="1" customHeight="1">
      <c r="A1538" s="492" t="s">
        <v>11</v>
      </c>
      <c r="B1538" s="492"/>
      <c r="C1538" s="322"/>
      <c r="D1538" s="33" t="s">
        <v>240</v>
      </c>
      <c r="E1538" s="77" t="s">
        <v>241</v>
      </c>
      <c r="F1538" s="80" t="s">
        <v>6</v>
      </c>
      <c r="G1538" s="35"/>
      <c r="H1538" s="20"/>
      <c r="I1538" s="20"/>
      <c r="J1538" s="35"/>
      <c r="K1538" s="35"/>
      <c r="L1538" s="35"/>
      <c r="M1538" s="35"/>
      <c r="N1538" s="216">
        <v>0</v>
      </c>
      <c r="O1538" s="50">
        <f t="shared" ref="O1538:O1556" si="746">SUBTOTAL(9,G1538:M1538)</f>
        <v>0</v>
      </c>
      <c r="P1538" s="94">
        <f t="shared" ref="P1538:P1556" si="747">O1538</f>
        <v>0</v>
      </c>
      <c r="Q1538" s="403">
        <v>4.51</v>
      </c>
      <c r="R1538" s="437">
        <f t="shared" ref="R1538:R1556" si="748">Q1538*$S$1</f>
        <v>293.14999999999998</v>
      </c>
      <c r="S1538" s="395">
        <f t="shared" ref="S1538:S1556" si="749">(1-T1538*0.01)*R1538</f>
        <v>190.54749999999996</v>
      </c>
      <c r="T1538" s="455">
        <v>35</v>
      </c>
      <c r="U1538" s="435">
        <f t="shared" ref="U1538:U1556" si="750">(V1538/R1538*100-100)*-1</f>
        <v>38.61538461538462</v>
      </c>
      <c r="V1538" s="459">
        <v>179.94899999999998</v>
      </c>
      <c r="W1538" s="318">
        <f t="shared" ref="W1538:W1556" si="751">S1538*O1538</f>
        <v>0</v>
      </c>
      <c r="X1538" s="553">
        <f t="shared" si="737"/>
        <v>0</v>
      </c>
      <c r="Y1538" s="438" t="s">
        <v>773</v>
      </c>
      <c r="Z1538" s="436">
        <f t="shared" ref="Z1538:Z1556" si="752">T1538</f>
        <v>35</v>
      </c>
      <c r="AA1538" s="428"/>
      <c r="AB1538" s="2"/>
      <c r="AC1538" s="1"/>
      <c r="AD1538" s="2"/>
      <c r="AE1538" s="2"/>
      <c r="AF1538" s="2"/>
      <c r="AG1538" s="2"/>
      <c r="AH1538" s="2"/>
      <c r="AI1538" s="2"/>
      <c r="AJ1538" s="2"/>
      <c r="AK1538" s="122"/>
      <c r="AL1538" s="2"/>
      <c r="AM1538" s="2"/>
      <c r="AN1538" s="2"/>
      <c r="AO1538" s="2"/>
      <c r="AP1538" s="2"/>
      <c r="AQ1538" s="2"/>
      <c r="AR1538" s="2"/>
      <c r="AS1538" s="2"/>
      <c r="AT1538" s="2"/>
      <c r="AU1538" s="2"/>
      <c r="AV1538" s="2"/>
      <c r="AW1538" s="2"/>
      <c r="AX1538" s="2"/>
      <c r="AY1538" s="2"/>
      <c r="AZ1538" s="2"/>
      <c r="BA1538" s="2"/>
      <c r="BB1538" s="2"/>
      <c r="BC1538" s="2"/>
      <c r="BD1538" s="2"/>
      <c r="BE1538" s="2"/>
    </row>
    <row r="1539" spans="1:57" s="3" customFormat="1" ht="27" hidden="1" customHeight="1">
      <c r="A1539" s="492" t="s">
        <v>11</v>
      </c>
      <c r="B1539" s="492"/>
      <c r="C1539" s="322"/>
      <c r="D1539" s="16" t="s">
        <v>240</v>
      </c>
      <c r="E1539" s="63" t="s">
        <v>241</v>
      </c>
      <c r="F1539" s="68" t="s">
        <v>140</v>
      </c>
      <c r="G1539" s="35"/>
      <c r="H1539" s="20"/>
      <c r="I1539" s="35"/>
      <c r="J1539" s="35"/>
      <c r="K1539" s="35"/>
      <c r="L1539" s="35"/>
      <c r="M1539" s="35"/>
      <c r="N1539" s="216">
        <v>0</v>
      </c>
      <c r="O1539" s="50">
        <f t="shared" si="746"/>
        <v>0</v>
      </c>
      <c r="P1539" s="94">
        <f t="shared" si="747"/>
        <v>0</v>
      </c>
      <c r="Q1539" s="403">
        <v>4.51</v>
      </c>
      <c r="R1539" s="437">
        <f t="shared" si="748"/>
        <v>293.14999999999998</v>
      </c>
      <c r="S1539" s="395">
        <f t="shared" si="749"/>
        <v>190.54749999999996</v>
      </c>
      <c r="T1539" s="455">
        <v>35</v>
      </c>
      <c r="U1539" s="435">
        <f t="shared" si="750"/>
        <v>38.61538461538462</v>
      </c>
      <c r="V1539" s="459">
        <v>179.94899999999998</v>
      </c>
      <c r="W1539" s="318">
        <f t="shared" si="751"/>
        <v>0</v>
      </c>
      <c r="X1539" s="553">
        <f t="shared" si="737"/>
        <v>0</v>
      </c>
      <c r="Y1539" s="438" t="s">
        <v>773</v>
      </c>
      <c r="Z1539" s="436">
        <f t="shared" si="752"/>
        <v>35</v>
      </c>
      <c r="AA1539" s="428"/>
      <c r="AB1539" s="2"/>
      <c r="AC1539" s="1"/>
      <c r="AD1539" s="2"/>
      <c r="AE1539" s="2"/>
      <c r="AF1539" s="2"/>
      <c r="AG1539" s="2"/>
      <c r="AH1539" s="2"/>
      <c r="AI1539" s="2"/>
      <c r="AJ1539" s="2"/>
      <c r="AK1539" s="122"/>
      <c r="AL1539" s="2"/>
      <c r="AM1539" s="2"/>
      <c r="AN1539" s="2"/>
      <c r="AO1539" s="2"/>
      <c r="AP1539" s="2"/>
      <c r="AQ1539" s="2"/>
      <c r="AR1539" s="2"/>
      <c r="AS1539" s="2"/>
      <c r="AT1539" s="2"/>
      <c r="AU1539" s="2"/>
      <c r="AV1539" s="2"/>
      <c r="AW1539" s="2"/>
      <c r="AX1539" s="2"/>
      <c r="AY1539" s="2"/>
      <c r="AZ1539" s="2"/>
      <c r="BA1539" s="2"/>
      <c r="BB1539" s="2"/>
      <c r="BC1539" s="2"/>
      <c r="BD1539" s="2"/>
      <c r="BE1539" s="2"/>
    </row>
    <row r="1540" spans="1:57" s="3" customFormat="1" ht="27" hidden="1" customHeight="1">
      <c r="A1540" s="492" t="s">
        <v>11</v>
      </c>
      <c r="B1540" s="492"/>
      <c r="C1540" s="322"/>
      <c r="D1540" s="16">
        <v>3033</v>
      </c>
      <c r="E1540" s="63" t="s">
        <v>239</v>
      </c>
      <c r="F1540" s="68" t="s">
        <v>50</v>
      </c>
      <c r="G1540" s="35"/>
      <c r="H1540" s="20"/>
      <c r="I1540" s="35"/>
      <c r="J1540" s="22"/>
      <c r="K1540" s="35"/>
      <c r="L1540" s="35"/>
      <c r="M1540" s="35"/>
      <c r="N1540" s="216">
        <v>0</v>
      </c>
      <c r="O1540" s="50">
        <f t="shared" si="746"/>
        <v>0</v>
      </c>
      <c r="P1540" s="94">
        <f t="shared" si="747"/>
        <v>0</v>
      </c>
      <c r="Q1540" s="403">
        <v>9.27</v>
      </c>
      <c r="R1540" s="437">
        <f t="shared" si="748"/>
        <v>602.54999999999995</v>
      </c>
      <c r="S1540" s="395">
        <f t="shared" si="749"/>
        <v>391.65749999999991</v>
      </c>
      <c r="T1540" s="455">
        <v>35</v>
      </c>
      <c r="U1540" s="435">
        <f t="shared" si="750"/>
        <v>38.615384615384606</v>
      </c>
      <c r="V1540" s="459">
        <v>369.87299999999999</v>
      </c>
      <c r="W1540" s="318">
        <f t="shared" si="751"/>
        <v>0</v>
      </c>
      <c r="X1540" s="553">
        <f t="shared" si="737"/>
        <v>0</v>
      </c>
      <c r="Y1540" s="438" t="s">
        <v>773</v>
      </c>
      <c r="Z1540" s="436">
        <f t="shared" si="752"/>
        <v>35</v>
      </c>
      <c r="AA1540" s="428"/>
      <c r="AB1540" s="171"/>
      <c r="AC1540" s="1"/>
      <c r="AD1540" s="2"/>
      <c r="AE1540" s="2"/>
      <c r="AF1540" s="2"/>
      <c r="AG1540" s="2"/>
      <c r="AH1540" s="2"/>
      <c r="AI1540" s="2"/>
      <c r="AJ1540" s="2"/>
      <c r="AK1540" s="122"/>
      <c r="AL1540" s="2"/>
      <c r="AM1540" s="2"/>
      <c r="AN1540" s="2"/>
      <c r="AO1540" s="2"/>
      <c r="AP1540" s="2"/>
      <c r="AQ1540" s="2"/>
      <c r="AR1540" s="2"/>
      <c r="AS1540" s="2"/>
      <c r="AT1540" s="2"/>
      <c r="AU1540" s="2"/>
      <c r="AV1540" s="2"/>
      <c r="AW1540" s="2"/>
      <c r="AX1540" s="2"/>
      <c r="AY1540" s="2"/>
      <c r="AZ1540" s="2"/>
      <c r="BA1540" s="2"/>
      <c r="BB1540" s="2"/>
      <c r="BC1540" s="2"/>
      <c r="BD1540" s="2"/>
      <c r="BE1540" s="2"/>
    </row>
    <row r="1541" spans="1:57" s="3" customFormat="1" ht="27" hidden="1" customHeight="1">
      <c r="A1541" s="492" t="s">
        <v>11</v>
      </c>
      <c r="B1541" s="492"/>
      <c r="C1541" s="322"/>
      <c r="D1541" s="16">
        <v>3033</v>
      </c>
      <c r="E1541" s="63" t="s">
        <v>239</v>
      </c>
      <c r="F1541" s="75" t="s">
        <v>251</v>
      </c>
      <c r="G1541" s="20"/>
      <c r="H1541" s="22"/>
      <c r="I1541" s="22"/>
      <c r="J1541" s="22"/>
      <c r="K1541" s="35"/>
      <c r="L1541" s="35"/>
      <c r="M1541" s="35"/>
      <c r="N1541" s="216">
        <v>0</v>
      </c>
      <c r="O1541" s="50">
        <f t="shared" si="746"/>
        <v>0</v>
      </c>
      <c r="P1541" s="94">
        <f t="shared" si="747"/>
        <v>0</v>
      </c>
      <c r="Q1541" s="403">
        <v>9.27</v>
      </c>
      <c r="R1541" s="437">
        <f t="shared" si="748"/>
        <v>602.54999999999995</v>
      </c>
      <c r="S1541" s="395">
        <f t="shared" si="749"/>
        <v>391.65749999999991</v>
      </c>
      <c r="T1541" s="455">
        <v>35</v>
      </c>
      <c r="U1541" s="435">
        <f t="shared" si="750"/>
        <v>38.615384615384606</v>
      </c>
      <c r="V1541" s="459">
        <v>369.87299999999999</v>
      </c>
      <c r="W1541" s="318">
        <f t="shared" si="751"/>
        <v>0</v>
      </c>
      <c r="X1541" s="553">
        <f t="shared" si="737"/>
        <v>0</v>
      </c>
      <c r="Y1541" s="438" t="s">
        <v>773</v>
      </c>
      <c r="Z1541" s="436">
        <f t="shared" si="752"/>
        <v>35</v>
      </c>
      <c r="AA1541" s="428"/>
      <c r="AB1541" s="171"/>
      <c r="AC1541" s="1"/>
      <c r="AD1541" s="2"/>
      <c r="AE1541" s="2"/>
      <c r="AF1541" s="2"/>
      <c r="AG1541" s="2"/>
      <c r="AH1541" s="2"/>
      <c r="AI1541" s="2"/>
      <c r="AJ1541" s="2"/>
      <c r="AK1541" s="122"/>
      <c r="AL1541" s="2"/>
      <c r="AM1541" s="2"/>
      <c r="AN1541" s="2"/>
      <c r="AO1541" s="2"/>
      <c r="AP1541" s="2"/>
      <c r="AQ1541" s="2"/>
      <c r="AR1541" s="2"/>
      <c r="AS1541" s="2"/>
      <c r="AT1541" s="2"/>
      <c r="AU1541" s="2"/>
      <c r="AV1541" s="2"/>
      <c r="AW1541" s="2"/>
      <c r="AX1541" s="2"/>
      <c r="AY1541" s="2"/>
      <c r="AZ1541" s="2"/>
      <c r="BA1541" s="2"/>
      <c r="BB1541" s="2"/>
      <c r="BC1541" s="2"/>
      <c r="BD1541" s="2"/>
      <c r="BE1541" s="2"/>
    </row>
    <row r="1542" spans="1:57" s="3" customFormat="1" ht="27" hidden="1" customHeight="1">
      <c r="A1542" s="521" t="s">
        <v>11</v>
      </c>
      <c r="B1542" s="521"/>
      <c r="C1542" s="322"/>
      <c r="D1542" s="16">
        <v>5011</v>
      </c>
      <c r="E1542" s="63" t="s">
        <v>239</v>
      </c>
      <c r="F1542" s="68" t="s">
        <v>6</v>
      </c>
      <c r="G1542" s="35"/>
      <c r="H1542" s="20"/>
      <c r="I1542" s="24"/>
      <c r="J1542" s="35"/>
      <c r="K1542" s="35"/>
      <c r="L1542" s="35"/>
      <c r="M1542" s="35"/>
      <c r="N1542" s="216">
        <v>0</v>
      </c>
      <c r="O1542" s="50">
        <f t="shared" si="746"/>
        <v>0</v>
      </c>
      <c r="P1542" s="94">
        <f t="shared" si="747"/>
        <v>0</v>
      </c>
      <c r="Q1542" s="403">
        <v>7.2</v>
      </c>
      <c r="R1542" s="437">
        <f t="shared" si="748"/>
        <v>468</v>
      </c>
      <c r="S1542" s="395">
        <f t="shared" si="749"/>
        <v>304.19999999999993</v>
      </c>
      <c r="T1542" s="455">
        <v>35</v>
      </c>
      <c r="U1542" s="435">
        <f t="shared" si="750"/>
        <v>38.61538461538462</v>
      </c>
      <c r="V1542" s="459">
        <v>287.27999999999997</v>
      </c>
      <c r="W1542" s="318">
        <f t="shared" si="751"/>
        <v>0</v>
      </c>
      <c r="X1542" s="553">
        <f t="shared" si="737"/>
        <v>0</v>
      </c>
      <c r="Y1542" s="438" t="s">
        <v>773</v>
      </c>
      <c r="Z1542" s="436">
        <f t="shared" si="752"/>
        <v>35</v>
      </c>
      <c r="AA1542" s="428"/>
      <c r="AB1542" s="2"/>
      <c r="AC1542" s="1"/>
      <c r="AD1542" s="2"/>
      <c r="AE1542" s="2"/>
      <c r="AF1542" s="2"/>
      <c r="AG1542" s="2"/>
      <c r="AH1542" s="2"/>
      <c r="AI1542" s="2"/>
      <c r="AJ1542" s="2"/>
      <c r="AK1542" s="122"/>
      <c r="AL1542" s="2"/>
      <c r="AM1542" s="2"/>
      <c r="AN1542" s="2"/>
      <c r="AO1542" s="2"/>
      <c r="AP1542" s="2"/>
      <c r="AQ1542" s="2"/>
      <c r="AR1542" s="2"/>
      <c r="AS1542" s="2"/>
      <c r="AT1542" s="2"/>
      <c r="AU1542" s="2"/>
      <c r="AV1542" s="2"/>
      <c r="AW1542" s="2"/>
      <c r="AX1542" s="2"/>
      <c r="AY1542" s="2"/>
      <c r="AZ1542" s="2"/>
      <c r="BA1542" s="2"/>
      <c r="BB1542" s="2"/>
      <c r="BC1542" s="2"/>
      <c r="BD1542" s="2"/>
      <c r="BE1542" s="2"/>
    </row>
    <row r="1543" spans="1:57" s="3" customFormat="1" ht="27" hidden="1" customHeight="1">
      <c r="A1543" s="521" t="s">
        <v>11</v>
      </c>
      <c r="B1543" s="521"/>
      <c r="C1543" s="322"/>
      <c r="D1543" s="16">
        <v>5011</v>
      </c>
      <c r="E1543" s="63" t="s">
        <v>239</v>
      </c>
      <c r="F1543" s="68" t="s">
        <v>4</v>
      </c>
      <c r="G1543" s="35"/>
      <c r="H1543" s="20"/>
      <c r="I1543" s="20"/>
      <c r="J1543" s="35"/>
      <c r="K1543" s="35"/>
      <c r="L1543" s="35"/>
      <c r="M1543" s="35"/>
      <c r="N1543" s="216">
        <v>0</v>
      </c>
      <c r="O1543" s="50">
        <f t="shared" si="746"/>
        <v>0</v>
      </c>
      <c r="P1543" s="94">
        <f t="shared" si="747"/>
        <v>0</v>
      </c>
      <c r="Q1543" s="403">
        <v>7.2</v>
      </c>
      <c r="R1543" s="437">
        <f t="shared" si="748"/>
        <v>468</v>
      </c>
      <c r="S1543" s="395">
        <f t="shared" si="749"/>
        <v>304.19999999999993</v>
      </c>
      <c r="T1543" s="455">
        <v>35</v>
      </c>
      <c r="U1543" s="435">
        <f t="shared" si="750"/>
        <v>38.61538461538462</v>
      </c>
      <c r="V1543" s="459">
        <v>287.27999999999997</v>
      </c>
      <c r="W1543" s="318">
        <f t="shared" si="751"/>
        <v>0</v>
      </c>
      <c r="X1543" s="553">
        <f t="shared" si="737"/>
        <v>0</v>
      </c>
      <c r="Y1543" s="438" t="s">
        <v>773</v>
      </c>
      <c r="Z1543" s="436">
        <f t="shared" si="752"/>
        <v>35</v>
      </c>
      <c r="AA1543" s="428"/>
      <c r="AB1543" s="2"/>
      <c r="AC1543" s="1"/>
      <c r="AD1543" s="2"/>
      <c r="AE1543" s="2"/>
      <c r="AF1543" s="2"/>
      <c r="AG1543" s="2"/>
      <c r="AH1543" s="2"/>
      <c r="AI1543" s="2"/>
      <c r="AJ1543" s="2"/>
      <c r="AK1543" s="122"/>
      <c r="AL1543" s="2"/>
      <c r="AM1543" s="2"/>
      <c r="AN1543" s="2"/>
      <c r="AO1543" s="2"/>
      <c r="AP1543" s="2"/>
      <c r="AQ1543" s="2"/>
      <c r="AR1543" s="2"/>
      <c r="AS1543" s="2"/>
      <c r="AT1543" s="2"/>
      <c r="AU1543" s="2"/>
      <c r="AV1543" s="2"/>
      <c r="AW1543" s="2"/>
      <c r="AX1543" s="2"/>
      <c r="AY1543" s="2"/>
      <c r="AZ1543" s="2"/>
      <c r="BA1543" s="2"/>
      <c r="BB1543" s="2"/>
      <c r="BC1543" s="2"/>
      <c r="BD1543" s="2"/>
      <c r="BE1543" s="2"/>
    </row>
    <row r="1544" spans="1:57" s="3" customFormat="1" ht="63.75" hidden="1" customHeight="1">
      <c r="A1544" s="642" t="s">
        <v>11</v>
      </c>
      <c r="B1544" s="521"/>
      <c r="C1544" s="648" t="s">
        <v>784</v>
      </c>
      <c r="D1544" s="16">
        <v>5011</v>
      </c>
      <c r="E1544" s="63" t="s">
        <v>239</v>
      </c>
      <c r="F1544" s="68" t="s">
        <v>7</v>
      </c>
      <c r="G1544" s="258"/>
      <c r="H1544" s="614"/>
      <c r="I1544" s="614"/>
      <c r="J1544" s="258"/>
      <c r="K1544" s="258"/>
      <c r="L1544" s="258"/>
      <c r="M1544" s="258"/>
      <c r="N1544" s="216">
        <v>0</v>
      </c>
      <c r="O1544" s="50">
        <f t="shared" si="746"/>
        <v>0</v>
      </c>
      <c r="P1544" s="94">
        <f t="shared" si="747"/>
        <v>0</v>
      </c>
      <c r="Q1544" s="403">
        <v>7.2</v>
      </c>
      <c r="R1544" s="437">
        <f t="shared" si="748"/>
        <v>468</v>
      </c>
      <c r="S1544" s="395">
        <f t="shared" si="749"/>
        <v>374.40000000000003</v>
      </c>
      <c r="T1544" s="455">
        <v>20</v>
      </c>
      <c r="U1544" s="435">
        <f t="shared" si="750"/>
        <v>26.253205128205124</v>
      </c>
      <c r="V1544" s="459">
        <v>345.13499999999999</v>
      </c>
      <c r="W1544" s="318">
        <f t="shared" si="751"/>
        <v>0</v>
      </c>
      <c r="X1544" s="553">
        <f t="shared" si="737"/>
        <v>0</v>
      </c>
      <c r="Y1544" s="438" t="s">
        <v>773</v>
      </c>
      <c r="Z1544" s="436">
        <f t="shared" si="752"/>
        <v>20</v>
      </c>
      <c r="AA1544" s="428"/>
      <c r="AB1544" s="2"/>
      <c r="AC1544" s="1"/>
      <c r="AD1544" s="2"/>
      <c r="AE1544" s="2"/>
      <c r="AF1544" s="2"/>
      <c r="AG1544" s="2"/>
      <c r="AH1544" s="2"/>
      <c r="AI1544" s="2"/>
      <c r="AJ1544" s="2"/>
      <c r="AK1544" s="122"/>
      <c r="AL1544" s="2"/>
      <c r="AM1544" s="2"/>
      <c r="AN1544" s="2"/>
      <c r="AO1544" s="2"/>
      <c r="AP1544" s="2"/>
      <c r="AQ1544" s="2"/>
      <c r="AR1544" s="2"/>
      <c r="AS1544" s="2"/>
      <c r="AT1544" s="2"/>
      <c r="AU1544" s="2"/>
      <c r="AV1544" s="2"/>
      <c r="AW1544" s="2"/>
      <c r="AX1544" s="2"/>
      <c r="AY1544" s="2"/>
      <c r="AZ1544" s="2"/>
      <c r="BA1544" s="2"/>
      <c r="BB1544" s="2"/>
      <c r="BC1544" s="2"/>
      <c r="BD1544" s="2"/>
      <c r="BE1544" s="2"/>
    </row>
    <row r="1545" spans="1:57" s="3" customFormat="1" ht="27" hidden="1" customHeight="1">
      <c r="A1545" s="642" t="s">
        <v>11</v>
      </c>
      <c r="B1545" s="492"/>
      <c r="C1545" s="322"/>
      <c r="D1545" s="16">
        <v>6549</v>
      </c>
      <c r="E1545" s="63" t="s">
        <v>201</v>
      </c>
      <c r="F1545" s="68" t="s">
        <v>232</v>
      </c>
      <c r="G1545" s="35"/>
      <c r="H1545" s="35"/>
      <c r="I1545" s="35"/>
      <c r="J1545" s="20"/>
      <c r="K1545" s="35"/>
      <c r="L1545" s="35"/>
      <c r="M1545" s="35"/>
      <c r="N1545" s="216">
        <v>0</v>
      </c>
      <c r="O1545" s="50">
        <f t="shared" si="746"/>
        <v>0</v>
      </c>
      <c r="P1545" s="94">
        <f t="shared" si="747"/>
        <v>0</v>
      </c>
      <c r="Q1545" s="403">
        <v>7.07</v>
      </c>
      <c r="R1545" s="437">
        <f t="shared" si="748"/>
        <v>459.55</v>
      </c>
      <c r="S1545" s="395">
        <f t="shared" si="749"/>
        <v>183.82000000000002</v>
      </c>
      <c r="T1545" s="455">
        <v>60</v>
      </c>
      <c r="U1545" s="435">
        <f t="shared" si="750"/>
        <v>60.099999999999994</v>
      </c>
      <c r="V1545" s="459">
        <v>183.36045000000001</v>
      </c>
      <c r="W1545" s="318">
        <f t="shared" si="751"/>
        <v>0</v>
      </c>
      <c r="X1545" s="553">
        <f t="shared" si="737"/>
        <v>0</v>
      </c>
      <c r="Y1545" s="438" t="s">
        <v>773</v>
      </c>
      <c r="Z1545" s="436">
        <f t="shared" si="752"/>
        <v>60</v>
      </c>
      <c r="AA1545" s="428"/>
      <c r="AB1545" s="2"/>
      <c r="AC1545" s="1"/>
      <c r="AD1545" s="2"/>
      <c r="AE1545" s="2"/>
      <c r="AF1545" s="2"/>
      <c r="AG1545" s="2"/>
      <c r="AH1545" s="2"/>
      <c r="AI1545" s="2"/>
      <c r="AJ1545" s="2"/>
      <c r="AK1545" s="122"/>
      <c r="AL1545" s="2"/>
      <c r="AM1545" s="2"/>
      <c r="AN1545" s="2"/>
      <c r="AO1545" s="2"/>
      <c r="AP1545" s="2"/>
      <c r="AQ1545" s="2"/>
      <c r="AR1545" s="2"/>
      <c r="AS1545" s="2"/>
      <c r="AT1545" s="2"/>
      <c r="AU1545" s="2"/>
      <c r="AV1545" s="2"/>
      <c r="AW1545" s="2"/>
      <c r="AX1545" s="2"/>
      <c r="AY1545" s="2"/>
      <c r="AZ1545" s="2"/>
      <c r="BA1545" s="2"/>
      <c r="BB1545" s="2"/>
      <c r="BC1545" s="2"/>
      <c r="BD1545" s="2"/>
      <c r="BE1545" s="2"/>
    </row>
    <row r="1546" spans="1:57" s="3" customFormat="1" ht="27" hidden="1" customHeight="1">
      <c r="A1546" s="492"/>
      <c r="B1546" s="492"/>
      <c r="C1546" s="322"/>
      <c r="D1546" s="16" t="s">
        <v>247</v>
      </c>
      <c r="E1546" s="63" t="s">
        <v>201</v>
      </c>
      <c r="F1546" s="68" t="s">
        <v>8</v>
      </c>
      <c r="G1546" s="35"/>
      <c r="H1546" s="20"/>
      <c r="I1546" s="20"/>
      <c r="J1546" s="35"/>
      <c r="K1546" s="35"/>
      <c r="L1546" s="35"/>
      <c r="M1546" s="35"/>
      <c r="N1546" s="216">
        <v>0</v>
      </c>
      <c r="O1546" s="50">
        <f t="shared" si="746"/>
        <v>0</v>
      </c>
      <c r="P1546" s="94">
        <f t="shared" si="747"/>
        <v>0</v>
      </c>
      <c r="Q1546" s="403">
        <v>9.6300000000000008</v>
      </c>
      <c r="R1546" s="437">
        <f t="shared" si="748"/>
        <v>625.95000000000005</v>
      </c>
      <c r="S1546" s="395">
        <f t="shared" si="749"/>
        <v>250.38000000000002</v>
      </c>
      <c r="T1546" s="455">
        <v>60</v>
      </c>
      <c r="U1546" s="435">
        <f t="shared" si="750"/>
        <v>60.099999999999994</v>
      </c>
      <c r="V1546" s="459">
        <v>249.75405000000003</v>
      </c>
      <c r="W1546" s="318">
        <f t="shared" si="751"/>
        <v>0</v>
      </c>
      <c r="X1546" s="553">
        <f t="shared" si="737"/>
        <v>0</v>
      </c>
      <c r="Y1546" s="438" t="s">
        <v>773</v>
      </c>
      <c r="Z1546" s="436">
        <f t="shared" si="752"/>
        <v>60</v>
      </c>
      <c r="AA1546" s="428"/>
      <c r="AB1546" s="2"/>
      <c r="AC1546" s="1"/>
      <c r="AD1546" s="2"/>
      <c r="AE1546" s="2"/>
      <c r="AF1546" s="2"/>
      <c r="AG1546" s="2"/>
      <c r="AH1546" s="2"/>
      <c r="AI1546" s="2"/>
      <c r="AJ1546" s="2"/>
      <c r="AK1546" s="122"/>
      <c r="AL1546" s="2"/>
      <c r="AM1546" s="2"/>
      <c r="AN1546" s="2"/>
      <c r="AO1546" s="2"/>
      <c r="AP1546" s="2"/>
      <c r="AQ1546" s="2"/>
      <c r="AR1546" s="2"/>
      <c r="AS1546" s="2"/>
      <c r="AT1546" s="2"/>
      <c r="AU1546" s="2"/>
      <c r="AV1546" s="2"/>
      <c r="AW1546" s="2"/>
      <c r="AX1546" s="2"/>
      <c r="AY1546" s="2"/>
      <c r="AZ1546" s="2"/>
      <c r="BA1546" s="2"/>
      <c r="BB1546" s="2"/>
      <c r="BC1546" s="2"/>
      <c r="BD1546" s="2"/>
      <c r="BE1546" s="2"/>
    </row>
    <row r="1547" spans="1:57" s="3" customFormat="1" ht="63.75" hidden="1" customHeight="1">
      <c r="A1547" s="521" t="s">
        <v>11</v>
      </c>
      <c r="B1547" s="477"/>
      <c r="C1547" s="512" t="s">
        <v>784</v>
      </c>
      <c r="D1547" s="16" t="s">
        <v>666</v>
      </c>
      <c r="E1547" s="63" t="s">
        <v>201</v>
      </c>
      <c r="F1547" s="68" t="s">
        <v>47</v>
      </c>
      <c r="G1547" s="258"/>
      <c r="H1547" s="258"/>
      <c r="I1547" s="614"/>
      <c r="J1547" s="258"/>
      <c r="K1547" s="258"/>
      <c r="L1547" s="258"/>
      <c r="M1547" s="258"/>
      <c r="N1547" s="216">
        <v>3</v>
      </c>
      <c r="O1547" s="50">
        <f t="shared" si="746"/>
        <v>0</v>
      </c>
      <c r="P1547" s="94">
        <f t="shared" si="747"/>
        <v>0</v>
      </c>
      <c r="Q1547" s="403">
        <v>12.8</v>
      </c>
      <c r="R1547" s="437">
        <f t="shared" si="748"/>
        <v>832</v>
      </c>
      <c r="S1547" s="395">
        <f t="shared" si="749"/>
        <v>582.4</v>
      </c>
      <c r="T1547" s="455">
        <v>30</v>
      </c>
      <c r="U1547" s="435">
        <f t="shared" si="750"/>
        <v>41.061177884615397</v>
      </c>
      <c r="V1547" s="459">
        <v>490.37099999999992</v>
      </c>
      <c r="W1547" s="335">
        <f t="shared" si="751"/>
        <v>0</v>
      </c>
      <c r="X1547" s="553">
        <f t="shared" si="737"/>
        <v>0</v>
      </c>
      <c r="Y1547" s="438" t="s">
        <v>773</v>
      </c>
      <c r="Z1547" s="436">
        <f t="shared" si="752"/>
        <v>30</v>
      </c>
      <c r="AA1547" s="428"/>
      <c r="AB1547" s="2"/>
      <c r="AC1547" s="1"/>
      <c r="AD1547" s="2"/>
      <c r="AE1547" s="2"/>
      <c r="AF1547" s="2"/>
      <c r="AG1547" s="2"/>
      <c r="AH1547" s="2"/>
      <c r="AI1547" s="2"/>
      <c r="AJ1547" s="2"/>
      <c r="AK1547" s="122"/>
      <c r="AL1547" s="2"/>
      <c r="AM1547" s="2"/>
      <c r="AN1547" s="2"/>
      <c r="AO1547" s="2"/>
      <c r="AP1547" s="2"/>
      <c r="AQ1547" s="2"/>
      <c r="AR1547" s="2"/>
      <c r="AS1547" s="2"/>
      <c r="AT1547" s="2"/>
      <c r="AU1547" s="2"/>
      <c r="AV1547" s="2"/>
      <c r="AW1547" s="2"/>
      <c r="AX1547" s="2"/>
      <c r="AY1547" s="2"/>
      <c r="AZ1547" s="2"/>
      <c r="BA1547" s="2"/>
      <c r="BB1547" s="2"/>
      <c r="BC1547" s="2"/>
      <c r="BD1547" s="2"/>
      <c r="BE1547" s="2"/>
    </row>
    <row r="1548" spans="1:57" s="3" customFormat="1" ht="63.75" hidden="1" customHeight="1">
      <c r="A1548" s="521" t="s">
        <v>11</v>
      </c>
      <c r="B1548" s="477"/>
      <c r="C1548" s="512" t="s">
        <v>784</v>
      </c>
      <c r="D1548" s="16" t="s">
        <v>247</v>
      </c>
      <c r="E1548" s="63" t="s">
        <v>201</v>
      </c>
      <c r="F1548" s="68" t="s">
        <v>5</v>
      </c>
      <c r="G1548" s="258"/>
      <c r="H1548" s="258"/>
      <c r="I1548" s="614"/>
      <c r="J1548" s="258"/>
      <c r="K1548" s="258"/>
      <c r="L1548" s="258"/>
      <c r="M1548" s="258"/>
      <c r="N1548" s="216">
        <v>3</v>
      </c>
      <c r="O1548" s="50">
        <f t="shared" si="746"/>
        <v>0</v>
      </c>
      <c r="P1548" s="94">
        <f t="shared" si="747"/>
        <v>0</v>
      </c>
      <c r="Q1548" s="403">
        <v>9.6300000000000008</v>
      </c>
      <c r="R1548" s="437">
        <f t="shared" si="748"/>
        <v>625.95000000000005</v>
      </c>
      <c r="S1548" s="395">
        <f t="shared" si="749"/>
        <v>438.16500000000002</v>
      </c>
      <c r="T1548" s="455">
        <v>30</v>
      </c>
      <c r="U1548" s="435">
        <f t="shared" si="750"/>
        <v>42.439971243709572</v>
      </c>
      <c r="V1548" s="459">
        <v>360.29699999999997</v>
      </c>
      <c r="W1548" s="335">
        <f t="shared" si="751"/>
        <v>0</v>
      </c>
      <c r="X1548" s="553">
        <f t="shared" si="737"/>
        <v>0</v>
      </c>
      <c r="Y1548" s="438" t="s">
        <v>773</v>
      </c>
      <c r="Z1548" s="436">
        <f t="shared" si="752"/>
        <v>30</v>
      </c>
      <c r="AA1548" s="428"/>
      <c r="AB1548" s="171"/>
      <c r="AC1548" s="1"/>
      <c r="AD1548" s="2"/>
      <c r="AE1548" s="2"/>
      <c r="AF1548" s="2"/>
      <c r="AG1548" s="2"/>
      <c r="AH1548" s="2"/>
      <c r="AI1548" s="2"/>
      <c r="AJ1548" s="2"/>
      <c r="AK1548" s="122"/>
      <c r="AL1548" s="2"/>
      <c r="AM1548" s="2"/>
      <c r="AN1548" s="2"/>
      <c r="AO1548" s="2"/>
      <c r="AP1548" s="2"/>
      <c r="AQ1548" s="2"/>
      <c r="AR1548" s="2"/>
      <c r="AS1548" s="2"/>
      <c r="AT1548" s="2"/>
      <c r="AU1548" s="2"/>
      <c r="AV1548" s="2"/>
      <c r="AW1548" s="2"/>
      <c r="AX1548" s="2"/>
      <c r="AY1548" s="2"/>
      <c r="AZ1548" s="2"/>
      <c r="BA1548" s="2"/>
      <c r="BB1548" s="2"/>
      <c r="BC1548" s="2"/>
      <c r="BD1548" s="2"/>
      <c r="BE1548" s="2"/>
    </row>
    <row r="1549" spans="1:57" s="3" customFormat="1" ht="27" hidden="1" customHeight="1">
      <c r="A1549" s="642" t="s">
        <v>11</v>
      </c>
      <c r="B1549" s="521"/>
      <c r="C1549" s="322"/>
      <c r="D1549" s="16" t="s">
        <v>247</v>
      </c>
      <c r="E1549" s="63" t="s">
        <v>201</v>
      </c>
      <c r="F1549" s="68" t="s">
        <v>54</v>
      </c>
      <c r="G1549" s="35"/>
      <c r="H1549" s="22"/>
      <c r="I1549" s="20"/>
      <c r="J1549" s="35"/>
      <c r="K1549" s="35"/>
      <c r="L1549" s="35"/>
      <c r="M1549" s="35"/>
      <c r="N1549" s="216">
        <v>0</v>
      </c>
      <c r="O1549" s="50">
        <f t="shared" si="746"/>
        <v>0</v>
      </c>
      <c r="P1549" s="94">
        <f t="shared" si="747"/>
        <v>0</v>
      </c>
      <c r="Q1549" s="403">
        <v>9.6300000000000008</v>
      </c>
      <c r="R1549" s="437">
        <f t="shared" si="748"/>
        <v>625.95000000000005</v>
      </c>
      <c r="S1549" s="395">
        <f t="shared" si="749"/>
        <v>375.57</v>
      </c>
      <c r="T1549" s="455">
        <v>40</v>
      </c>
      <c r="U1549" s="435">
        <f t="shared" si="750"/>
        <v>42.439971243709572</v>
      </c>
      <c r="V1549" s="459">
        <v>360.29699999999997</v>
      </c>
      <c r="W1549" s="318">
        <f t="shared" si="751"/>
        <v>0</v>
      </c>
      <c r="X1549" s="553">
        <f t="shared" si="737"/>
        <v>0</v>
      </c>
      <c r="Y1549" s="438" t="s">
        <v>773</v>
      </c>
      <c r="Z1549" s="436">
        <f t="shared" si="752"/>
        <v>40</v>
      </c>
      <c r="AA1549" s="428"/>
      <c r="AB1549" s="2"/>
      <c r="AC1549" s="1"/>
      <c r="AD1549" s="2"/>
      <c r="AE1549" s="2"/>
      <c r="AF1549" s="2"/>
      <c r="AG1549" s="2"/>
      <c r="AH1549" s="2"/>
      <c r="AI1549" s="2"/>
      <c r="AJ1549" s="2"/>
      <c r="AK1549" s="122"/>
      <c r="AL1549" s="2"/>
      <c r="AM1549" s="2"/>
      <c r="AN1549" s="2"/>
      <c r="AO1549" s="2"/>
      <c r="AP1549" s="2"/>
      <c r="AQ1549" s="2"/>
      <c r="AR1549" s="2"/>
      <c r="AS1549" s="2"/>
      <c r="AT1549" s="2"/>
      <c r="AU1549" s="2"/>
      <c r="AV1549" s="2"/>
      <c r="AW1549" s="2"/>
      <c r="AX1549" s="2"/>
      <c r="AY1549" s="2"/>
      <c r="AZ1549" s="2"/>
      <c r="BA1549" s="2"/>
      <c r="BB1549" s="2"/>
      <c r="BC1549" s="2"/>
      <c r="BD1549" s="2"/>
      <c r="BE1549" s="2"/>
    </row>
    <row r="1550" spans="1:57" s="3" customFormat="1" ht="27" hidden="1" customHeight="1">
      <c r="A1550" s="642" t="s">
        <v>11</v>
      </c>
      <c r="B1550" s="521"/>
      <c r="C1550" s="322"/>
      <c r="D1550" s="16">
        <v>2954</v>
      </c>
      <c r="E1550" s="63" t="s">
        <v>716</v>
      </c>
      <c r="F1550" s="68" t="s">
        <v>47</v>
      </c>
      <c r="G1550" s="35"/>
      <c r="H1550" s="20"/>
      <c r="I1550" s="35"/>
      <c r="J1550" s="35"/>
      <c r="K1550" s="35"/>
      <c r="L1550" s="35"/>
      <c r="M1550" s="35"/>
      <c r="N1550" s="216">
        <v>0</v>
      </c>
      <c r="O1550" s="50">
        <f t="shared" si="746"/>
        <v>0</v>
      </c>
      <c r="P1550" s="94">
        <f t="shared" si="747"/>
        <v>0</v>
      </c>
      <c r="Q1550" s="403">
        <v>7.2</v>
      </c>
      <c r="R1550" s="437">
        <f t="shared" si="748"/>
        <v>468</v>
      </c>
      <c r="S1550" s="395">
        <f t="shared" si="749"/>
        <v>304.19999999999993</v>
      </c>
      <c r="T1550" s="455">
        <v>35</v>
      </c>
      <c r="U1550" s="435">
        <f t="shared" si="750"/>
        <v>38.61538461538462</v>
      </c>
      <c r="V1550" s="459">
        <v>287.27999999999997</v>
      </c>
      <c r="W1550" s="318">
        <f t="shared" si="751"/>
        <v>0</v>
      </c>
      <c r="X1550" s="553">
        <f t="shared" si="737"/>
        <v>0</v>
      </c>
      <c r="Y1550" s="438" t="s">
        <v>773</v>
      </c>
      <c r="Z1550" s="436">
        <f t="shared" si="752"/>
        <v>35</v>
      </c>
      <c r="AA1550" s="428"/>
      <c r="AB1550" s="2"/>
      <c r="AC1550" s="1"/>
      <c r="AD1550" s="2"/>
      <c r="AE1550" s="2"/>
      <c r="AF1550" s="2"/>
      <c r="AG1550" s="2"/>
      <c r="AH1550" s="2"/>
      <c r="AI1550" s="2"/>
      <c r="AJ1550" s="2"/>
      <c r="AK1550" s="122"/>
      <c r="AL1550" s="2"/>
      <c r="AM1550" s="2"/>
      <c r="AN1550" s="2"/>
      <c r="AO1550" s="2"/>
      <c r="AP1550" s="2"/>
      <c r="AQ1550" s="2"/>
      <c r="AR1550" s="2"/>
      <c r="AS1550" s="2"/>
      <c r="AT1550" s="2"/>
      <c r="AU1550" s="2"/>
      <c r="AV1550" s="2"/>
      <c r="AW1550" s="2"/>
      <c r="AX1550" s="2"/>
      <c r="AY1550" s="2"/>
      <c r="AZ1550" s="2"/>
      <c r="BA1550" s="2"/>
      <c r="BB1550" s="2"/>
      <c r="BC1550" s="2"/>
      <c r="BD1550" s="2"/>
      <c r="BE1550" s="2"/>
    </row>
    <row r="1551" spans="1:57" s="3" customFormat="1" ht="63.75" hidden="1" customHeight="1">
      <c r="A1551" s="521" t="s">
        <v>11</v>
      </c>
      <c r="B1551" s="521"/>
      <c r="C1551" s="648" t="s">
        <v>784</v>
      </c>
      <c r="D1551" s="16">
        <v>2954</v>
      </c>
      <c r="E1551" s="63" t="s">
        <v>717</v>
      </c>
      <c r="F1551" s="68" t="s">
        <v>47</v>
      </c>
      <c r="G1551" s="258"/>
      <c r="H1551" s="614"/>
      <c r="I1551" s="258"/>
      <c r="J1551" s="258"/>
      <c r="K1551" s="258"/>
      <c r="L1551" s="258"/>
      <c r="M1551" s="258"/>
      <c r="N1551" s="216">
        <v>0</v>
      </c>
      <c r="O1551" s="50">
        <f t="shared" si="746"/>
        <v>0</v>
      </c>
      <c r="P1551" s="94">
        <f t="shared" si="747"/>
        <v>0</v>
      </c>
      <c r="Q1551" s="403">
        <v>7.2</v>
      </c>
      <c r="R1551" s="437">
        <f t="shared" si="748"/>
        <v>468</v>
      </c>
      <c r="S1551" s="395">
        <f t="shared" si="749"/>
        <v>304.19999999999993</v>
      </c>
      <c r="T1551" s="455">
        <v>35</v>
      </c>
      <c r="U1551" s="435">
        <f t="shared" si="750"/>
        <v>38.61538461538462</v>
      </c>
      <c r="V1551" s="459">
        <v>287.27999999999997</v>
      </c>
      <c r="W1551" s="318">
        <f t="shared" si="751"/>
        <v>0</v>
      </c>
      <c r="X1551" s="553">
        <f t="shared" si="737"/>
        <v>0</v>
      </c>
      <c r="Y1551" s="438" t="s">
        <v>773</v>
      </c>
      <c r="Z1551" s="436">
        <f t="shared" si="752"/>
        <v>35</v>
      </c>
      <c r="AA1551" s="428"/>
      <c r="AB1551" s="171"/>
      <c r="AC1551" s="1"/>
      <c r="AD1551" s="2"/>
      <c r="AE1551" s="2"/>
      <c r="AF1551" s="2"/>
      <c r="AG1551" s="2"/>
      <c r="AH1551" s="2"/>
      <c r="AI1551" s="2"/>
      <c r="AJ1551" s="2"/>
      <c r="AK1551" s="122"/>
      <c r="AL1551" s="2"/>
      <c r="AM1551" s="2"/>
      <c r="AN1551" s="2"/>
      <c r="AO1551" s="2"/>
      <c r="AP1551" s="2"/>
      <c r="AQ1551" s="2"/>
      <c r="AR1551" s="2"/>
      <c r="AS1551" s="2"/>
      <c r="AT1551" s="2"/>
      <c r="AU1551" s="2"/>
      <c r="AV1551" s="2"/>
      <c r="AW1551" s="2"/>
      <c r="AX1551" s="2"/>
      <c r="AY1551" s="2"/>
      <c r="AZ1551" s="2"/>
      <c r="BA1551" s="2"/>
      <c r="BB1551" s="2"/>
      <c r="BC1551" s="2"/>
      <c r="BD1551" s="2"/>
      <c r="BE1551" s="2"/>
    </row>
    <row r="1552" spans="1:57" s="3" customFormat="1" ht="63.75" hidden="1" customHeight="1">
      <c r="A1552" s="521" t="s">
        <v>11</v>
      </c>
      <c r="B1552" s="521"/>
      <c r="C1552" s="648" t="s">
        <v>784</v>
      </c>
      <c r="D1552" s="16">
        <v>2955</v>
      </c>
      <c r="E1552" s="63" t="s">
        <v>717</v>
      </c>
      <c r="F1552" s="68" t="s">
        <v>4</v>
      </c>
      <c r="G1552" s="258"/>
      <c r="H1552" s="614"/>
      <c r="I1552" s="258"/>
      <c r="J1552" s="258"/>
      <c r="K1552" s="258"/>
      <c r="L1552" s="258"/>
      <c r="M1552" s="258"/>
      <c r="N1552" s="216">
        <v>0</v>
      </c>
      <c r="O1552" s="50">
        <f t="shared" si="746"/>
        <v>0</v>
      </c>
      <c r="P1552" s="94">
        <f t="shared" si="747"/>
        <v>0</v>
      </c>
      <c r="Q1552" s="403">
        <v>7.2</v>
      </c>
      <c r="R1552" s="437">
        <f t="shared" si="748"/>
        <v>468</v>
      </c>
      <c r="S1552" s="395">
        <f t="shared" si="749"/>
        <v>304.19999999999993</v>
      </c>
      <c r="T1552" s="455">
        <v>35</v>
      </c>
      <c r="U1552" s="435">
        <f t="shared" si="750"/>
        <v>38.61538461538462</v>
      </c>
      <c r="V1552" s="459">
        <v>287.27999999999997</v>
      </c>
      <c r="W1552" s="318">
        <f t="shared" si="751"/>
        <v>0</v>
      </c>
      <c r="X1552" s="553">
        <f t="shared" si="737"/>
        <v>0</v>
      </c>
      <c r="Y1552" s="438" t="s">
        <v>773</v>
      </c>
      <c r="Z1552" s="436">
        <f t="shared" si="752"/>
        <v>35</v>
      </c>
      <c r="AA1552" s="428"/>
      <c r="AB1552" s="171"/>
      <c r="AC1552" s="1"/>
      <c r="AD1552" s="2"/>
      <c r="AE1552" s="2"/>
      <c r="AF1552" s="2"/>
      <c r="AG1552" s="2"/>
      <c r="AH1552" s="2"/>
      <c r="AI1552" s="2"/>
      <c r="AJ1552" s="2"/>
      <c r="AK1552" s="122"/>
      <c r="AL1552" s="2"/>
      <c r="AM1552" s="2"/>
      <c r="AN1552" s="2"/>
      <c r="AO1552" s="2"/>
      <c r="AP1552" s="2"/>
      <c r="AQ1552" s="2"/>
      <c r="AR1552" s="2"/>
      <c r="AS1552" s="2"/>
      <c r="AT1552" s="2"/>
      <c r="AU1552" s="2"/>
      <c r="AV1552" s="2"/>
      <c r="AW1552" s="2"/>
      <c r="AX1552" s="2"/>
      <c r="AY1552" s="2"/>
      <c r="AZ1552" s="2"/>
      <c r="BA1552" s="2"/>
      <c r="BB1552" s="2"/>
      <c r="BC1552" s="2"/>
      <c r="BD1552" s="2"/>
      <c r="BE1552" s="2"/>
    </row>
    <row r="1553" spans="1:57" s="3" customFormat="1" ht="63.75" hidden="1" customHeight="1">
      <c r="A1553" s="521" t="s">
        <v>11</v>
      </c>
      <c r="B1553" s="521"/>
      <c r="C1553" s="648" t="s">
        <v>784</v>
      </c>
      <c r="D1553" s="16">
        <v>2955</v>
      </c>
      <c r="E1553" s="63" t="s">
        <v>717</v>
      </c>
      <c r="F1553" s="68" t="s">
        <v>6</v>
      </c>
      <c r="G1553" s="258"/>
      <c r="H1553" s="614"/>
      <c r="I1553" s="258"/>
      <c r="J1553" s="258"/>
      <c r="K1553" s="258"/>
      <c r="L1553" s="258"/>
      <c r="M1553" s="258"/>
      <c r="N1553" s="216">
        <v>0</v>
      </c>
      <c r="O1553" s="50">
        <f t="shared" si="746"/>
        <v>0</v>
      </c>
      <c r="P1553" s="94">
        <f t="shared" si="747"/>
        <v>0</v>
      </c>
      <c r="Q1553" s="403">
        <v>7.2</v>
      </c>
      <c r="R1553" s="437">
        <f t="shared" si="748"/>
        <v>468</v>
      </c>
      <c r="S1553" s="395">
        <f t="shared" si="749"/>
        <v>304.19999999999993</v>
      </c>
      <c r="T1553" s="455">
        <v>35</v>
      </c>
      <c r="U1553" s="435">
        <f t="shared" si="750"/>
        <v>38.61538461538462</v>
      </c>
      <c r="V1553" s="459">
        <v>287.27999999999997</v>
      </c>
      <c r="W1553" s="318">
        <f t="shared" si="751"/>
        <v>0</v>
      </c>
      <c r="X1553" s="553">
        <f t="shared" si="737"/>
        <v>0</v>
      </c>
      <c r="Y1553" s="438" t="s">
        <v>773</v>
      </c>
      <c r="Z1553" s="436">
        <f t="shared" si="752"/>
        <v>35</v>
      </c>
      <c r="AA1553" s="428"/>
      <c r="AB1553" s="171"/>
      <c r="AC1553" s="1"/>
      <c r="AD1553" s="2"/>
      <c r="AE1553" s="2"/>
      <c r="AF1553" s="2"/>
      <c r="AG1553" s="2"/>
      <c r="AH1553" s="2"/>
      <c r="AI1553" s="2"/>
      <c r="AJ1553" s="2"/>
      <c r="AK1553" s="122"/>
      <c r="AL1553" s="2"/>
      <c r="AM1553" s="2"/>
      <c r="AN1553" s="2"/>
      <c r="AO1553" s="2"/>
      <c r="AP1553" s="2"/>
      <c r="AQ1553" s="2"/>
      <c r="AR1553" s="2"/>
      <c r="AS1553" s="2"/>
      <c r="AT1553" s="2"/>
      <c r="AU1553" s="2"/>
      <c r="AV1553" s="2"/>
      <c r="AW1553" s="2"/>
      <c r="AX1553" s="2"/>
      <c r="AY1553" s="2"/>
      <c r="AZ1553" s="2"/>
      <c r="BA1553" s="2"/>
      <c r="BB1553" s="2"/>
      <c r="BC1553" s="2"/>
      <c r="BD1553" s="2"/>
      <c r="BE1553" s="2"/>
    </row>
    <row r="1554" spans="1:57" s="3" customFormat="1" ht="63.75" hidden="1" customHeight="1">
      <c r="A1554" s="521" t="s">
        <v>11</v>
      </c>
      <c r="B1554" s="521"/>
      <c r="C1554" s="648" t="s">
        <v>784</v>
      </c>
      <c r="D1554" s="16">
        <v>2955</v>
      </c>
      <c r="E1554" s="63" t="s">
        <v>717</v>
      </c>
      <c r="F1554" s="68" t="s">
        <v>718</v>
      </c>
      <c r="G1554" s="258"/>
      <c r="H1554" s="614"/>
      <c r="I1554" s="258"/>
      <c r="J1554" s="258"/>
      <c r="K1554" s="258"/>
      <c r="L1554" s="258"/>
      <c r="M1554" s="258"/>
      <c r="N1554" s="216">
        <v>0</v>
      </c>
      <c r="O1554" s="50">
        <f t="shared" si="746"/>
        <v>0</v>
      </c>
      <c r="P1554" s="94">
        <f t="shared" si="747"/>
        <v>0</v>
      </c>
      <c r="Q1554" s="403">
        <v>7.2</v>
      </c>
      <c r="R1554" s="437">
        <f t="shared" si="748"/>
        <v>468</v>
      </c>
      <c r="S1554" s="395">
        <f t="shared" si="749"/>
        <v>304.19999999999993</v>
      </c>
      <c r="T1554" s="455">
        <v>35</v>
      </c>
      <c r="U1554" s="435">
        <f t="shared" si="750"/>
        <v>38.61538461538462</v>
      </c>
      <c r="V1554" s="459">
        <v>287.27999999999997</v>
      </c>
      <c r="W1554" s="318">
        <f t="shared" si="751"/>
        <v>0</v>
      </c>
      <c r="X1554" s="553">
        <f t="shared" si="737"/>
        <v>0</v>
      </c>
      <c r="Y1554" s="438" t="s">
        <v>773</v>
      </c>
      <c r="Z1554" s="436">
        <f t="shared" si="752"/>
        <v>35</v>
      </c>
      <c r="AA1554" s="428"/>
      <c r="AB1554" s="171"/>
      <c r="AC1554" s="1"/>
      <c r="AD1554" s="2"/>
      <c r="AE1554" s="2"/>
      <c r="AF1554" s="2"/>
      <c r="AG1554" s="2"/>
      <c r="AH1554" s="2"/>
      <c r="AI1554" s="2"/>
      <c r="AJ1554" s="2"/>
      <c r="AK1554" s="122"/>
      <c r="AL1554" s="2"/>
      <c r="AM1554" s="2"/>
      <c r="AN1554" s="2"/>
      <c r="AO1554" s="2"/>
      <c r="AP1554" s="2"/>
      <c r="AQ1554" s="2"/>
      <c r="AR1554" s="2"/>
      <c r="AS1554" s="2"/>
      <c r="AT1554" s="2"/>
      <c r="AU1554" s="2"/>
      <c r="AV1554" s="2"/>
      <c r="AW1554" s="2"/>
      <c r="AX1554" s="2"/>
      <c r="AY1554" s="2"/>
      <c r="AZ1554" s="2"/>
      <c r="BA1554" s="2"/>
      <c r="BB1554" s="2"/>
      <c r="BC1554" s="2"/>
      <c r="BD1554" s="2"/>
      <c r="BE1554" s="2"/>
    </row>
    <row r="1555" spans="1:57" s="3" customFormat="1" ht="63.75" hidden="1" customHeight="1">
      <c r="A1555" s="521" t="s">
        <v>11</v>
      </c>
      <c r="B1555" s="477"/>
      <c r="C1555" s="512" t="s">
        <v>784</v>
      </c>
      <c r="D1555" s="16" t="s">
        <v>667</v>
      </c>
      <c r="E1555" s="63" t="s">
        <v>541</v>
      </c>
      <c r="F1555" s="68" t="s">
        <v>125</v>
      </c>
      <c r="G1555" s="258"/>
      <c r="H1555" s="258"/>
      <c r="I1555" s="258"/>
      <c r="J1555" s="614"/>
      <c r="K1555" s="258"/>
      <c r="L1555" s="258"/>
      <c r="M1555" s="258"/>
      <c r="N1555" s="216">
        <v>3</v>
      </c>
      <c r="O1555" s="50">
        <f t="shared" si="746"/>
        <v>0</v>
      </c>
      <c r="P1555" s="94">
        <f t="shared" si="747"/>
        <v>0</v>
      </c>
      <c r="Q1555" s="403">
        <v>12.8</v>
      </c>
      <c r="R1555" s="437">
        <f t="shared" si="748"/>
        <v>832</v>
      </c>
      <c r="S1555" s="395">
        <f t="shared" si="749"/>
        <v>582.4</v>
      </c>
      <c r="T1555" s="455">
        <v>30</v>
      </c>
      <c r="U1555" s="435">
        <f t="shared" si="750"/>
        <v>41.061177884615397</v>
      </c>
      <c r="V1555" s="459">
        <v>490.37099999999992</v>
      </c>
      <c r="W1555" s="335">
        <f t="shared" si="751"/>
        <v>0</v>
      </c>
      <c r="X1555" s="553">
        <f t="shared" si="737"/>
        <v>0</v>
      </c>
      <c r="Y1555" s="438" t="s">
        <v>773</v>
      </c>
      <c r="Z1555" s="436">
        <f t="shared" si="752"/>
        <v>30</v>
      </c>
      <c r="AA1555" s="428"/>
      <c r="AB1555" s="2"/>
      <c r="AC1555" s="1"/>
      <c r="AD1555" s="2"/>
      <c r="AE1555" s="2"/>
      <c r="AF1555" s="2"/>
      <c r="AG1555" s="2"/>
      <c r="AH1555" s="2"/>
      <c r="AI1555" s="2"/>
      <c r="AJ1555" s="2"/>
      <c r="AK1555" s="122"/>
      <c r="AL1555" s="2"/>
      <c r="AM1555" s="2"/>
      <c r="AN1555" s="2"/>
      <c r="AO1555" s="2"/>
      <c r="AP1555" s="2"/>
      <c r="AQ1555" s="2"/>
      <c r="AR1555" s="2"/>
      <c r="AS1555" s="2"/>
      <c r="AT1555" s="2"/>
      <c r="AU1555" s="2"/>
      <c r="AV1555" s="2"/>
      <c r="AW1555" s="2"/>
      <c r="AX1555" s="2"/>
      <c r="AY1555" s="2"/>
      <c r="AZ1555" s="2"/>
      <c r="BA1555" s="2"/>
      <c r="BB1555" s="2"/>
      <c r="BC1555" s="2"/>
      <c r="BD1555" s="2"/>
      <c r="BE1555" s="2"/>
    </row>
    <row r="1556" spans="1:57" s="3" customFormat="1" ht="27" hidden="1" customHeight="1">
      <c r="A1556" s="521" t="s">
        <v>11</v>
      </c>
      <c r="B1556" s="521"/>
      <c r="C1556" s="322"/>
      <c r="D1556" s="18">
        <v>1501</v>
      </c>
      <c r="E1556" s="68" t="s">
        <v>715</v>
      </c>
      <c r="F1556" s="76" t="s">
        <v>47</v>
      </c>
      <c r="G1556" s="35"/>
      <c r="H1556" s="35"/>
      <c r="I1556" s="28"/>
      <c r="J1556" s="35"/>
      <c r="K1556" s="35"/>
      <c r="L1556" s="35"/>
      <c r="M1556" s="35"/>
      <c r="N1556" s="216">
        <v>0</v>
      </c>
      <c r="O1556" s="50">
        <f t="shared" si="746"/>
        <v>0</v>
      </c>
      <c r="P1556" s="94">
        <f t="shared" si="747"/>
        <v>0</v>
      </c>
      <c r="Q1556" s="403">
        <v>11.1</v>
      </c>
      <c r="R1556" s="437">
        <f t="shared" si="748"/>
        <v>721.5</v>
      </c>
      <c r="S1556" s="395">
        <f t="shared" si="749"/>
        <v>505.04999999999995</v>
      </c>
      <c r="T1556" s="455">
        <v>30</v>
      </c>
      <c r="U1556" s="435">
        <f t="shared" si="750"/>
        <v>31.370893970893974</v>
      </c>
      <c r="V1556" s="459">
        <v>495.15899999999999</v>
      </c>
      <c r="W1556" s="318">
        <f t="shared" si="751"/>
        <v>0</v>
      </c>
      <c r="X1556" s="553">
        <f t="shared" ref="X1556:X1613" si="753">R1556*P1556</f>
        <v>0</v>
      </c>
      <c r="Y1556" s="438" t="s">
        <v>773</v>
      </c>
      <c r="Z1556" s="436">
        <f t="shared" si="752"/>
        <v>30</v>
      </c>
      <c r="AA1556" s="428"/>
      <c r="AB1556" s="2"/>
      <c r="AC1556" s="1"/>
      <c r="AD1556" s="2"/>
      <c r="AE1556" s="2"/>
      <c r="AF1556" s="2"/>
      <c r="AG1556" s="2"/>
      <c r="AH1556" s="2"/>
      <c r="AI1556" s="2"/>
      <c r="AJ1556" s="2"/>
      <c r="AK1556" s="122"/>
      <c r="AL1556" s="2"/>
      <c r="AM1556" s="2"/>
      <c r="AN1556" s="2"/>
      <c r="AO1556" s="2"/>
      <c r="AP1556" s="2"/>
      <c r="AQ1556" s="2"/>
      <c r="AR1556" s="2"/>
      <c r="AS1556" s="2"/>
      <c r="AT1556" s="2"/>
      <c r="AU1556" s="2"/>
      <c r="AV1556" s="2"/>
      <c r="AW1556" s="2"/>
      <c r="AX1556" s="2"/>
      <c r="AY1556" s="2"/>
      <c r="AZ1556" s="2"/>
      <c r="BA1556" s="2"/>
      <c r="BB1556" s="2"/>
      <c r="BC1556" s="2"/>
      <c r="BD1556" s="2"/>
      <c r="BE1556" s="2"/>
    </row>
    <row r="1557" spans="1:57" ht="12" hidden="1" customHeight="1">
      <c r="A1557" s="522"/>
      <c r="B1557" s="270"/>
      <c r="C1557" s="270"/>
      <c r="D1557" s="270"/>
      <c r="E1557" s="270"/>
      <c r="F1557" s="270"/>
      <c r="G1557" s="271"/>
      <c r="H1557" s="271"/>
      <c r="I1557" s="271"/>
      <c r="J1557" s="271"/>
      <c r="K1557" s="271"/>
      <c r="L1557" s="271"/>
      <c r="M1557" s="271"/>
      <c r="N1557" s="271">
        <v>0</v>
      </c>
      <c r="O1557" s="271"/>
      <c r="P1557" s="271"/>
      <c r="Q1557" s="271"/>
      <c r="R1557" s="271"/>
      <c r="S1557" s="273"/>
      <c r="T1557" s="454"/>
      <c r="U1557" s="433"/>
      <c r="V1557" s="444"/>
      <c r="W1557" s="193" t="s">
        <v>22</v>
      </c>
      <c r="X1557" s="553">
        <f t="shared" si="753"/>
        <v>0</v>
      </c>
      <c r="Y1557" s="423"/>
      <c r="Z1557" s="170"/>
      <c r="AA1557" s="88"/>
      <c r="AB1557" s="171"/>
      <c r="AC1557" s="88"/>
      <c r="AD1557" s="162"/>
      <c r="AE1557" s="162"/>
      <c r="AF1557" s="162"/>
      <c r="AG1557" s="162"/>
      <c r="AH1557" s="162"/>
      <c r="AI1557" s="162"/>
      <c r="AJ1557" s="162"/>
      <c r="AK1557" s="163"/>
      <c r="AL1557" s="162"/>
      <c r="AM1557" s="162"/>
      <c r="AN1557" s="162"/>
      <c r="AO1557" s="162"/>
      <c r="AP1557" s="162"/>
      <c r="AQ1557" s="162"/>
      <c r="AR1557" s="162"/>
      <c r="AS1557" s="162"/>
      <c r="AT1557" s="162"/>
      <c r="AU1557" s="162"/>
      <c r="AV1557" s="162"/>
      <c r="AW1557" s="162"/>
      <c r="AX1557" s="162"/>
      <c r="AY1557" s="162"/>
      <c r="AZ1557" s="162"/>
      <c r="BA1557" s="162"/>
      <c r="BB1557" s="162"/>
      <c r="BC1557" s="162"/>
      <c r="BD1557" s="162"/>
      <c r="BE1557" s="162"/>
    </row>
    <row r="1558" spans="1:57" s="3" customFormat="1" ht="27" hidden="1" customHeight="1">
      <c r="A1558" s="961" t="s">
        <v>385</v>
      </c>
      <c r="B1558" s="655"/>
      <c r="C1558" s="653"/>
      <c r="D1558" s="656"/>
      <c r="E1558" s="296"/>
      <c r="F1558" s="301"/>
      <c r="G1558" s="277"/>
      <c r="H1558" s="277"/>
      <c r="I1558" s="277"/>
      <c r="J1558" s="277"/>
      <c r="K1558" s="277"/>
      <c r="L1558" s="277"/>
      <c r="M1558" s="277"/>
      <c r="N1558" s="308">
        <v>0</v>
      </c>
      <c r="O1558" s="276"/>
      <c r="P1558" s="309">
        <v>0</v>
      </c>
      <c r="Q1558" s="309"/>
      <c r="R1558" s="327"/>
      <c r="S1558" s="302"/>
      <c r="T1558" s="451"/>
      <c r="U1558" s="427"/>
      <c r="V1558" s="451"/>
      <c r="W1558" s="303"/>
      <c r="X1558" s="553">
        <f t="shared" si="753"/>
        <v>0</v>
      </c>
      <c r="Y1558" s="423"/>
      <c r="Z1558" s="1"/>
      <c r="AA1558" s="1"/>
      <c r="AB1558" s="171"/>
      <c r="AC1558" s="1"/>
      <c r="AD1558" s="2"/>
      <c r="AE1558" s="2"/>
      <c r="AF1558" s="2"/>
      <c r="AG1558" s="2"/>
      <c r="AH1558" s="2"/>
      <c r="AI1558" s="2"/>
      <c r="AJ1558" s="2"/>
      <c r="AK1558" s="122"/>
      <c r="AL1558" s="2"/>
      <c r="AM1558" s="2"/>
      <c r="AN1558" s="2"/>
      <c r="AO1558" s="2"/>
      <c r="AP1558" s="2"/>
      <c r="AQ1558" s="2"/>
      <c r="AR1558" s="2"/>
      <c r="AS1558" s="2"/>
      <c r="AT1558" s="2"/>
      <c r="AU1558" s="2"/>
      <c r="AV1558" s="2"/>
      <c r="AW1558" s="2"/>
      <c r="AX1558" s="2"/>
      <c r="AY1558" s="2"/>
      <c r="AZ1558" s="2"/>
      <c r="BA1558" s="2"/>
      <c r="BB1558" s="2"/>
      <c r="BC1558" s="2"/>
      <c r="BD1558" s="2"/>
      <c r="BE1558" s="2"/>
    </row>
    <row r="1559" spans="1:57" s="3" customFormat="1" ht="27" hidden="1" customHeight="1">
      <c r="A1559" s="505"/>
      <c r="B1559" s="490"/>
      <c r="C1559" s="322"/>
      <c r="D1559" s="132"/>
      <c r="E1559" s="133" t="s">
        <v>201</v>
      </c>
      <c r="F1559" s="259"/>
      <c r="G1559" s="263"/>
      <c r="H1559" s="264" t="s">
        <v>335</v>
      </c>
      <c r="I1559" s="264"/>
      <c r="J1559" s="265"/>
      <c r="K1559" s="266"/>
      <c r="L1559" s="258"/>
      <c r="M1559" s="258"/>
      <c r="N1559" s="212">
        <v>0</v>
      </c>
      <c r="O1559" s="104"/>
      <c r="P1559" s="128">
        <f>IF(SUM(G1560:L1565)&gt;0,0.1,0)</f>
        <v>0</v>
      </c>
      <c r="Q1559" s="391"/>
      <c r="R1559" s="145"/>
      <c r="S1559" s="332"/>
      <c r="T1559" s="332"/>
      <c r="U1559" s="332"/>
      <c r="V1559" s="332"/>
      <c r="W1559" s="141"/>
      <c r="X1559" s="553">
        <f t="shared" si="753"/>
        <v>0</v>
      </c>
      <c r="Y1559" s="423"/>
      <c r="Z1559" s="1"/>
      <c r="AA1559" s="1"/>
      <c r="AB1559" s="2"/>
      <c r="AC1559" s="1"/>
      <c r="AD1559" s="2"/>
      <c r="AE1559" s="2"/>
      <c r="AF1559" s="2"/>
      <c r="AG1559" s="2"/>
      <c r="AH1559" s="2"/>
      <c r="AI1559" s="2"/>
      <c r="AJ1559" s="2"/>
      <c r="AK1559" s="122"/>
      <c r="AL1559" s="2"/>
      <c r="AM1559" s="2"/>
      <c r="AN1559" s="2"/>
      <c r="AO1559" s="2"/>
      <c r="AP1559" s="2"/>
      <c r="AQ1559" s="2"/>
      <c r="AR1559" s="2"/>
      <c r="AS1559" s="2"/>
      <c r="AT1559" s="2"/>
      <c r="AU1559" s="2"/>
      <c r="AV1559" s="2"/>
      <c r="AW1559" s="2"/>
      <c r="AX1559" s="2"/>
      <c r="AY1559" s="2"/>
      <c r="AZ1559" s="2"/>
      <c r="BA1559" s="2"/>
      <c r="BB1559" s="2"/>
      <c r="BC1559" s="2"/>
      <c r="BD1559" s="2"/>
      <c r="BE1559" s="2"/>
    </row>
    <row r="1560" spans="1:57" ht="12" hidden="1" customHeight="1">
      <c r="A1560" s="501"/>
      <c r="B1560" s="242"/>
      <c r="C1560" s="322"/>
      <c r="D1560" s="242"/>
      <c r="E1560" s="243"/>
      <c r="F1560" s="250"/>
      <c r="G1560" s="244"/>
      <c r="H1560" s="244"/>
      <c r="I1560" s="244"/>
      <c r="J1560" s="244"/>
      <c r="K1560" s="244"/>
      <c r="L1560" s="245"/>
      <c r="M1560" s="281"/>
      <c r="N1560" s="204">
        <v>0</v>
      </c>
      <c r="O1560" s="304"/>
      <c r="P1560" s="281"/>
      <c r="Q1560" s="422"/>
      <c r="R1560" s="324"/>
      <c r="S1560" s="248"/>
      <c r="T1560" s="443"/>
      <c r="U1560" s="248"/>
      <c r="V1560" s="443"/>
      <c r="W1560" s="193" t="s">
        <v>22</v>
      </c>
      <c r="X1560" s="553">
        <f t="shared" si="753"/>
        <v>0</v>
      </c>
      <c r="Y1560" s="423"/>
      <c r="Z1560" s="205"/>
      <c r="AA1560" s="206"/>
      <c r="AB1560" s="207"/>
      <c r="AC1560" s="206"/>
      <c r="AD1560" s="162"/>
      <c r="AE1560" s="162"/>
      <c r="AF1560" s="162"/>
      <c r="AG1560" s="162"/>
      <c r="AH1560" s="162"/>
      <c r="AI1560" s="162"/>
      <c r="AJ1560" s="162"/>
      <c r="AK1560" s="163"/>
      <c r="AL1560" s="162"/>
      <c r="AM1560" s="162"/>
      <c r="AN1560" s="162"/>
      <c r="AO1560" s="162"/>
      <c r="AP1560" s="162"/>
      <c r="AQ1560" s="162"/>
      <c r="AR1560" s="162"/>
      <c r="AS1560" s="162"/>
      <c r="AT1560" s="162"/>
      <c r="AU1560" s="162"/>
      <c r="AV1560" s="162"/>
      <c r="AW1560" s="162"/>
      <c r="AX1560" s="162"/>
      <c r="AY1560" s="162"/>
      <c r="AZ1560" s="162"/>
      <c r="BA1560" s="162"/>
      <c r="BB1560" s="162"/>
      <c r="BC1560" s="162"/>
      <c r="BD1560" s="162"/>
      <c r="BE1560" s="162"/>
    </row>
    <row r="1561" spans="1:57" s="3" customFormat="1" ht="27" hidden="1" customHeight="1">
      <c r="A1561" s="521" t="s">
        <v>11</v>
      </c>
      <c r="B1561" s="521"/>
      <c r="C1561" s="322"/>
      <c r="D1561" s="33">
        <v>1006</v>
      </c>
      <c r="E1561" s="80" t="s">
        <v>239</v>
      </c>
      <c r="F1561" s="78" t="s">
        <v>326</v>
      </c>
      <c r="G1561" s="14"/>
      <c r="H1561" s="24"/>
      <c r="I1561" s="22"/>
      <c r="J1561" s="35"/>
      <c r="K1561" s="35"/>
      <c r="L1561" s="35"/>
      <c r="M1561" s="35"/>
      <c r="N1561" s="216">
        <v>0</v>
      </c>
      <c r="O1561" s="50">
        <f t="shared" ref="O1561:O1564" si="754">SUBTOTAL(9,G1561:M1561)</f>
        <v>0</v>
      </c>
      <c r="P1561" s="94">
        <f>O1561</f>
        <v>0</v>
      </c>
      <c r="Q1561" s="403">
        <v>6.59</v>
      </c>
      <c r="R1561" s="437">
        <f>Q1561*$S$1</f>
        <v>428.34999999999997</v>
      </c>
      <c r="S1561" s="395">
        <f>(1-T1561*0.01)*R1561</f>
        <v>278.42749999999995</v>
      </c>
      <c r="T1561" s="455">
        <v>35</v>
      </c>
      <c r="U1561" s="435">
        <f>(V1561/R1561*100-100)*-1</f>
        <v>38.61538461538462</v>
      </c>
      <c r="V1561" s="459">
        <v>262.94099999999997</v>
      </c>
      <c r="W1561" s="318">
        <f>S1561*O1561</f>
        <v>0</v>
      </c>
      <c r="X1561" s="553">
        <f t="shared" si="753"/>
        <v>0</v>
      </c>
      <c r="Y1561" s="438" t="s">
        <v>773</v>
      </c>
      <c r="Z1561" s="436">
        <f>T1561</f>
        <v>35</v>
      </c>
      <c r="AA1561" s="428"/>
      <c r="AB1561" s="2"/>
      <c r="AC1561" s="1"/>
      <c r="AD1561" s="2"/>
      <c r="AE1561" s="2"/>
      <c r="AF1561" s="2"/>
      <c r="AG1561" s="2"/>
      <c r="AH1561" s="2"/>
      <c r="AI1561" s="2"/>
      <c r="AJ1561" s="2"/>
      <c r="AK1561" s="122"/>
      <c r="AL1561" s="2"/>
      <c r="AM1561" s="2"/>
      <c r="AN1561" s="2"/>
      <c r="AO1561" s="2"/>
      <c r="AP1561" s="2"/>
      <c r="AQ1561" s="2"/>
      <c r="AR1561" s="2"/>
      <c r="AS1561" s="2"/>
      <c r="AT1561" s="2"/>
      <c r="AU1561" s="2"/>
      <c r="AV1561" s="2"/>
      <c r="AW1561" s="2"/>
      <c r="AX1561" s="2"/>
      <c r="AY1561" s="2"/>
      <c r="AZ1561" s="2"/>
      <c r="BA1561" s="2"/>
      <c r="BB1561" s="2"/>
      <c r="BC1561" s="2"/>
      <c r="BD1561" s="2"/>
      <c r="BE1561" s="2"/>
    </row>
    <row r="1562" spans="1:57" s="3" customFormat="1" ht="39.200000000000003" hidden="1" customHeight="1">
      <c r="A1562" s="521" t="s">
        <v>11</v>
      </c>
      <c r="B1562" s="521"/>
      <c r="C1562" s="648" t="s">
        <v>784</v>
      </c>
      <c r="D1562" s="16">
        <v>1006</v>
      </c>
      <c r="E1562" s="68" t="s">
        <v>239</v>
      </c>
      <c r="F1562" s="75" t="s">
        <v>12</v>
      </c>
      <c r="G1562" s="14"/>
      <c r="H1562" s="20"/>
      <c r="I1562" s="614"/>
      <c r="J1562" s="35"/>
      <c r="K1562" s="35"/>
      <c r="L1562" s="35"/>
      <c r="M1562" s="35"/>
      <c r="N1562" s="216">
        <v>0</v>
      </c>
      <c r="O1562" s="50">
        <f t="shared" si="754"/>
        <v>0</v>
      </c>
      <c r="P1562" s="94">
        <f>O1562</f>
        <v>0</v>
      </c>
      <c r="Q1562" s="403">
        <v>6.59</v>
      </c>
      <c r="R1562" s="437">
        <f>Q1562*$S$1</f>
        <v>428.34999999999997</v>
      </c>
      <c r="S1562" s="395">
        <f>(1-T1562*0.01)*R1562</f>
        <v>299.84499999999997</v>
      </c>
      <c r="T1562" s="455">
        <v>30</v>
      </c>
      <c r="U1562" s="435">
        <f>(V1562/R1562*100-100)*-1</f>
        <v>38.61538461538462</v>
      </c>
      <c r="V1562" s="459">
        <v>262.94099999999997</v>
      </c>
      <c r="W1562" s="318">
        <f>S1562*O1562</f>
        <v>0</v>
      </c>
      <c r="X1562" s="553">
        <f t="shared" si="753"/>
        <v>0</v>
      </c>
      <c r="Y1562" s="438" t="s">
        <v>773</v>
      </c>
      <c r="Z1562" s="436">
        <f>T1562</f>
        <v>30</v>
      </c>
      <c r="AA1562" s="428"/>
      <c r="AB1562" s="2"/>
      <c r="AC1562" s="1"/>
      <c r="AD1562" s="2"/>
      <c r="AE1562" s="2"/>
      <c r="AF1562" s="2"/>
      <c r="AG1562" s="2"/>
      <c r="AH1562" s="2"/>
      <c r="AI1562" s="2"/>
      <c r="AJ1562" s="2"/>
      <c r="AK1562" s="122"/>
      <c r="AL1562" s="2"/>
      <c r="AM1562" s="2"/>
      <c r="AN1562" s="2"/>
      <c r="AO1562" s="2"/>
      <c r="AP1562" s="2"/>
      <c r="AQ1562" s="2"/>
      <c r="AR1562" s="2"/>
      <c r="AS1562" s="2"/>
      <c r="AT1562" s="2"/>
      <c r="AU1562" s="2"/>
      <c r="AV1562" s="2"/>
      <c r="AW1562" s="2"/>
      <c r="AX1562" s="2"/>
      <c r="AY1562" s="2"/>
      <c r="AZ1562" s="2"/>
      <c r="BA1562" s="2"/>
      <c r="BB1562" s="2"/>
      <c r="BC1562" s="2"/>
      <c r="BD1562" s="2"/>
      <c r="BE1562" s="2"/>
    </row>
    <row r="1563" spans="1:57" s="3" customFormat="1" ht="39.200000000000003" hidden="1" customHeight="1">
      <c r="A1563" s="521" t="s">
        <v>11</v>
      </c>
      <c r="B1563" s="482"/>
      <c r="C1563" s="512" t="s">
        <v>784</v>
      </c>
      <c r="D1563" s="18">
        <v>1006</v>
      </c>
      <c r="E1563" s="76" t="s">
        <v>239</v>
      </c>
      <c r="F1563" s="79" t="s">
        <v>6</v>
      </c>
      <c r="G1563" s="254"/>
      <c r="H1563" s="614"/>
      <c r="I1563" s="614"/>
      <c r="J1563" s="258"/>
      <c r="K1563" s="258"/>
      <c r="L1563" s="258"/>
      <c r="M1563" s="258"/>
      <c r="N1563" s="216">
        <v>0</v>
      </c>
      <c r="O1563" s="50">
        <f t="shared" si="754"/>
        <v>0</v>
      </c>
      <c r="P1563" s="94">
        <f>O1563</f>
        <v>0</v>
      </c>
      <c r="Q1563" s="403">
        <v>6.59</v>
      </c>
      <c r="R1563" s="437">
        <f>Q1563*$S$1</f>
        <v>428.34999999999997</v>
      </c>
      <c r="S1563" s="395">
        <f>(1-T1563*0.01)*R1563</f>
        <v>299.84499999999997</v>
      </c>
      <c r="T1563" s="455">
        <v>30</v>
      </c>
      <c r="U1563" s="435">
        <f>(V1563/R1563*100-100)*-1</f>
        <v>31.070386366289256</v>
      </c>
      <c r="V1563" s="459">
        <v>295.26</v>
      </c>
      <c r="W1563" s="335">
        <f>S1563*O1563</f>
        <v>0</v>
      </c>
      <c r="X1563" s="553">
        <f t="shared" si="753"/>
        <v>0</v>
      </c>
      <c r="Y1563" s="438" t="s">
        <v>773</v>
      </c>
      <c r="Z1563" s="436">
        <f>T1563</f>
        <v>30</v>
      </c>
      <c r="AA1563" s="428"/>
      <c r="AB1563" s="2"/>
      <c r="AC1563" s="1"/>
      <c r="AD1563" s="2"/>
      <c r="AE1563" s="2"/>
      <c r="AF1563" s="2"/>
      <c r="AG1563" s="2"/>
      <c r="AH1563" s="2"/>
      <c r="AI1563" s="2"/>
      <c r="AJ1563" s="2"/>
      <c r="AK1563" s="122"/>
      <c r="AL1563" s="2"/>
      <c r="AM1563" s="2"/>
      <c r="AN1563" s="2"/>
      <c r="AO1563" s="2"/>
      <c r="AP1563" s="2"/>
      <c r="AQ1563" s="2"/>
      <c r="AR1563" s="2"/>
      <c r="AS1563" s="2"/>
      <c r="AT1563" s="2"/>
      <c r="AU1563" s="2"/>
      <c r="AV1563" s="2"/>
      <c r="AW1563" s="2"/>
      <c r="AX1563" s="2"/>
      <c r="AY1563" s="2"/>
      <c r="AZ1563" s="2"/>
      <c r="BA1563" s="2"/>
      <c r="BB1563" s="2"/>
      <c r="BC1563" s="2"/>
      <c r="BD1563" s="2"/>
      <c r="BE1563" s="2"/>
    </row>
    <row r="1564" spans="1:57" s="3" customFormat="1" ht="27" hidden="1" customHeight="1">
      <c r="A1564" s="492" t="s">
        <v>11</v>
      </c>
      <c r="B1564" s="492"/>
      <c r="C1564" s="322"/>
      <c r="D1564" s="198">
        <v>571809</v>
      </c>
      <c r="E1564" s="198" t="s">
        <v>117</v>
      </c>
      <c r="F1564" s="199" t="s">
        <v>41</v>
      </c>
      <c r="G1564" s="19"/>
      <c r="H1564" s="19"/>
      <c r="I1564" s="46"/>
      <c r="J1564" s="18"/>
      <c r="K1564" s="19"/>
      <c r="L1564" s="38"/>
      <c r="M1564" s="38"/>
      <c r="N1564" s="215">
        <v>0</v>
      </c>
      <c r="O1564" s="50">
        <f t="shared" si="754"/>
        <v>0</v>
      </c>
      <c r="P1564" s="94">
        <f>O1564</f>
        <v>0</v>
      </c>
      <c r="Q1564" s="403">
        <v>72.930000000000007</v>
      </c>
      <c r="R1564" s="437">
        <f>Q1564*$S$1</f>
        <v>4740.4500000000007</v>
      </c>
      <c r="S1564" s="395">
        <f>(1-T1564*0.01)*R1564</f>
        <v>3081.2925</v>
      </c>
      <c r="T1564" s="455">
        <v>35</v>
      </c>
      <c r="U1564" s="435">
        <f>(V1564/R1564*100-100)*-1</f>
        <v>38.61538461538462</v>
      </c>
      <c r="V1564" s="459">
        <v>2909.9070000000002</v>
      </c>
      <c r="W1564" s="318">
        <f>S1564*O1564</f>
        <v>0</v>
      </c>
      <c r="X1564" s="553">
        <f t="shared" si="753"/>
        <v>0</v>
      </c>
      <c r="Y1564" s="438" t="s">
        <v>773</v>
      </c>
      <c r="Z1564" s="436">
        <f>T1564</f>
        <v>35</v>
      </c>
      <c r="AA1564" s="428"/>
      <c r="AB1564" s="2"/>
      <c r="AC1564" s="1"/>
      <c r="AD1564" s="2"/>
      <c r="AE1564" s="2"/>
      <c r="AF1564" s="2"/>
      <c r="AG1564" s="2"/>
      <c r="AH1564" s="2"/>
      <c r="AI1564" s="2"/>
      <c r="AJ1564" s="2"/>
      <c r="AK1564" s="122"/>
      <c r="AL1564" s="2"/>
      <c r="AM1564" s="2"/>
      <c r="AN1564" s="2"/>
      <c r="AO1564" s="2"/>
      <c r="AP1564" s="2"/>
      <c r="AQ1564" s="2"/>
      <c r="AR1564" s="2"/>
      <c r="AS1564" s="2"/>
      <c r="AT1564" s="2"/>
      <c r="AU1564" s="2"/>
      <c r="AV1564" s="2"/>
      <c r="AW1564" s="2"/>
      <c r="AX1564" s="2"/>
      <c r="AY1564" s="2"/>
      <c r="AZ1564" s="2"/>
      <c r="BA1564" s="2"/>
      <c r="BB1564" s="2"/>
      <c r="BC1564" s="2"/>
      <c r="BD1564" s="2"/>
      <c r="BE1564" s="2"/>
    </row>
    <row r="1565" spans="1:57" ht="12" hidden="1" customHeight="1">
      <c r="A1565" s="501"/>
      <c r="B1565" s="242"/>
      <c r="C1565" s="322"/>
      <c r="D1565" s="242"/>
      <c r="E1565" s="243"/>
      <c r="F1565" s="250"/>
      <c r="G1565" s="244"/>
      <c r="H1565" s="244"/>
      <c r="I1565" s="244"/>
      <c r="J1565" s="244"/>
      <c r="K1565" s="244"/>
      <c r="L1565" s="244"/>
      <c r="M1565" s="244"/>
      <c r="N1565" s="244">
        <v>0</v>
      </c>
      <c r="O1565" s="244"/>
      <c r="P1565" s="244"/>
      <c r="Q1565" s="244"/>
      <c r="R1565" s="244"/>
      <c r="S1565" s="329"/>
      <c r="T1565" s="431"/>
      <c r="U1565" s="431"/>
      <c r="V1565" s="329"/>
      <c r="W1565" s="193" t="s">
        <v>22</v>
      </c>
      <c r="X1565" s="553">
        <f t="shared" si="753"/>
        <v>0</v>
      </c>
      <c r="Y1565" s="325"/>
      <c r="Z1565" s="205"/>
      <c r="AA1565" s="206"/>
      <c r="AB1565" s="207"/>
      <c r="AC1565" s="206"/>
      <c r="AD1565" s="162"/>
      <c r="AE1565" s="162"/>
      <c r="AF1565" s="162"/>
      <c r="AG1565" s="162"/>
      <c r="AH1565" s="162"/>
      <c r="AI1565" s="162"/>
      <c r="AJ1565" s="162"/>
      <c r="AK1565" s="163"/>
      <c r="AL1565" s="162"/>
      <c r="AM1565" s="162"/>
      <c r="AN1565" s="162"/>
      <c r="AO1565" s="162"/>
      <c r="AP1565" s="162"/>
      <c r="AQ1565" s="162"/>
      <c r="AR1565" s="162"/>
      <c r="AS1565" s="162"/>
      <c r="AT1565" s="162"/>
      <c r="AU1565" s="162"/>
      <c r="AV1565" s="162"/>
      <c r="AW1565" s="162"/>
      <c r="AX1565" s="162"/>
      <c r="AY1565" s="162"/>
      <c r="AZ1565" s="162"/>
      <c r="BA1565" s="162"/>
      <c r="BB1565" s="162"/>
      <c r="BC1565" s="162"/>
      <c r="BD1565" s="162"/>
      <c r="BE1565" s="162"/>
    </row>
    <row r="1566" spans="1:57" ht="27" customHeight="1">
      <c r="A1566" s="952"/>
      <c r="B1566" s="963" t="s">
        <v>782</v>
      </c>
      <c r="C1566" s="291"/>
      <c r="D1566" s="291"/>
      <c r="E1566" s="291"/>
      <c r="F1566" s="291"/>
      <c r="G1566" s="291"/>
      <c r="H1566" s="291"/>
      <c r="I1566" s="291"/>
      <c r="J1566" s="291"/>
      <c r="K1566" s="291"/>
      <c r="L1566" s="291"/>
      <c r="M1566" s="291"/>
      <c r="N1566" s="291"/>
      <c r="O1566" s="291"/>
      <c r="P1566" s="291"/>
      <c r="Q1566" s="291"/>
      <c r="R1566" s="291"/>
      <c r="S1566" s="291"/>
      <c r="T1566" s="291"/>
      <c r="U1566" s="291"/>
      <c r="V1566" s="291"/>
      <c r="W1566" s="291"/>
      <c r="X1566" s="553">
        <f t="shared" si="753"/>
        <v>0</v>
      </c>
      <c r="Y1566" s="704"/>
      <c r="Z1566" s="705"/>
      <c r="AA1566" s="706"/>
      <c r="AB1566" s="707"/>
      <c r="AC1566" s="706"/>
      <c r="AD1566" s="167"/>
      <c r="AE1566" s="167"/>
      <c r="AF1566" s="167"/>
      <c r="AG1566" s="167"/>
      <c r="AH1566" s="167"/>
      <c r="AI1566" s="162"/>
      <c r="AJ1566" s="162"/>
      <c r="AK1566" s="163"/>
      <c r="AL1566" s="162"/>
      <c r="AM1566" s="162"/>
      <c r="AN1566" s="162"/>
      <c r="AO1566" s="162"/>
      <c r="AP1566" s="162"/>
      <c r="AQ1566" s="162"/>
      <c r="AR1566" s="162"/>
      <c r="AS1566" s="162"/>
      <c r="AT1566" s="162"/>
      <c r="AU1566" s="162"/>
      <c r="AV1566" s="162"/>
      <c r="AW1566" s="162"/>
      <c r="AX1566" s="162"/>
      <c r="AY1566" s="162"/>
      <c r="AZ1566" s="162"/>
      <c r="BA1566" s="162"/>
      <c r="BB1566" s="162"/>
      <c r="BC1566" s="162"/>
      <c r="BD1566" s="162"/>
      <c r="BE1566" s="162"/>
    </row>
    <row r="1567" spans="1:57" ht="7.5" customHeight="1">
      <c r="A1567" s="501"/>
      <c r="B1567" s="242"/>
      <c r="C1567" s="322"/>
      <c r="D1567" s="242"/>
      <c r="E1567" s="243"/>
      <c r="F1567" s="250"/>
      <c r="G1567" s="244"/>
      <c r="H1567" s="244"/>
      <c r="I1567" s="244"/>
      <c r="J1567" s="244"/>
      <c r="K1567" s="244"/>
      <c r="L1567" s="244"/>
      <c r="M1567" s="286"/>
      <c r="N1567" s="252"/>
      <c r="O1567" s="307"/>
      <c r="P1567" s="286"/>
      <c r="Q1567" s="393"/>
      <c r="R1567" s="251"/>
      <c r="S1567" s="248"/>
      <c r="T1567" s="445"/>
      <c r="U1567" s="287"/>
      <c r="V1567" s="443"/>
      <c r="W1567" s="193" t="s">
        <v>22</v>
      </c>
      <c r="X1567" s="553">
        <f t="shared" si="753"/>
        <v>0</v>
      </c>
      <c r="Y1567" s="423"/>
      <c r="Z1567" s="170"/>
      <c r="AA1567" s="88"/>
      <c r="AB1567" s="171"/>
      <c r="AC1567" s="88"/>
      <c r="AD1567" s="162"/>
      <c r="AE1567" s="162"/>
      <c r="AF1567" s="162"/>
      <c r="AG1567" s="162"/>
      <c r="AH1567" s="162"/>
      <c r="AI1567" s="162"/>
      <c r="AJ1567" s="162"/>
      <c r="AK1567" s="163"/>
      <c r="AL1567" s="162"/>
      <c r="AM1567" s="162"/>
      <c r="AN1567" s="162"/>
      <c r="AO1567" s="162"/>
      <c r="AP1567" s="162"/>
      <c r="AQ1567" s="162"/>
      <c r="AR1567" s="162"/>
      <c r="AS1567" s="162"/>
      <c r="AT1567" s="162"/>
      <c r="AU1567" s="162"/>
      <c r="AV1567" s="162"/>
      <c r="AW1567" s="162"/>
      <c r="AX1567" s="162"/>
      <c r="AY1567" s="162"/>
      <c r="AZ1567" s="162"/>
      <c r="BA1567" s="162"/>
      <c r="BB1567" s="162"/>
      <c r="BC1567" s="162"/>
      <c r="BD1567" s="162"/>
      <c r="BE1567" s="162"/>
    </row>
    <row r="1568" spans="1:57" ht="27" customHeight="1">
      <c r="A1568" s="950"/>
      <c r="B1568" s="603"/>
      <c r="C1568" s="322"/>
      <c r="D1568" s="603"/>
      <c r="E1568" s="364" t="s">
        <v>1027</v>
      </c>
      <c r="F1568" s="604"/>
      <c r="G1568" s="539" t="s">
        <v>792</v>
      </c>
      <c r="H1568" s="539" t="s">
        <v>792</v>
      </c>
      <c r="I1568" s="721" t="s">
        <v>75</v>
      </c>
      <c r="J1568" s="721" t="s">
        <v>55</v>
      </c>
      <c r="K1568" s="721" t="s">
        <v>80</v>
      </c>
      <c r="L1568" s="721" t="s">
        <v>118</v>
      </c>
      <c r="M1568" s="721" t="s">
        <v>119</v>
      </c>
      <c r="N1568" s="215"/>
      <c r="O1568" s="50"/>
      <c r="P1568" s="192">
        <f>IF(SUM(G1569:M1575)&gt;0,0.1,0)</f>
        <v>0</v>
      </c>
      <c r="Q1568" s="403"/>
      <c r="R1568" s="592"/>
      <c r="S1568" s="593"/>
      <c r="T1568" s="594"/>
      <c r="U1568" s="593"/>
      <c r="V1568" s="594"/>
      <c r="W1568" s="595"/>
      <c r="X1568" s="553">
        <f t="shared" si="753"/>
        <v>0</v>
      </c>
      <c r="Y1568" s="423"/>
      <c r="Z1568" s="170"/>
      <c r="AA1568" s="88"/>
      <c r="AB1568" s="171"/>
      <c r="AC1568" s="88"/>
      <c r="AD1568" s="162"/>
      <c r="AE1568" s="162"/>
      <c r="AF1568" s="162"/>
      <c r="AG1568" s="162"/>
      <c r="AH1568" s="162"/>
      <c r="AI1568" s="162"/>
      <c r="AJ1568" s="162"/>
      <c r="AK1568" s="163"/>
      <c r="AL1568" s="162"/>
      <c r="AM1568" s="173"/>
      <c r="AN1568" s="173"/>
      <c r="AO1568" s="173"/>
      <c r="AP1568" s="173"/>
      <c r="AQ1568" s="173"/>
      <c r="AR1568" s="173"/>
      <c r="AS1568" s="173"/>
      <c r="AT1568" s="173"/>
      <c r="AU1568" s="173"/>
      <c r="AV1568" s="173"/>
      <c r="AW1568" s="173"/>
      <c r="AX1568" s="173"/>
      <c r="AY1568" s="173"/>
      <c r="AZ1568" s="173"/>
      <c r="BA1568" s="173"/>
      <c r="BB1568" s="173"/>
      <c r="BC1568" s="173"/>
      <c r="BD1568" s="173"/>
      <c r="BE1568" s="173"/>
    </row>
    <row r="1569" spans="1:57" ht="7.5" customHeight="1">
      <c r="A1569" s="925"/>
      <c r="B1569" s="242"/>
      <c r="C1569" s="322"/>
      <c r="D1569" s="242"/>
      <c r="E1569" s="243"/>
      <c r="F1569" s="250"/>
      <c r="G1569" s="244"/>
      <c r="H1569" s="244"/>
      <c r="I1569" s="244"/>
      <c r="J1569" s="244"/>
      <c r="K1569" s="244"/>
      <c r="L1569" s="244"/>
      <c r="M1569" s="244"/>
      <c r="N1569" s="253"/>
      <c r="O1569" s="246"/>
      <c r="P1569" s="244"/>
      <c r="Q1569" s="634"/>
      <c r="R1569" s="251"/>
      <c r="S1569" s="248"/>
      <c r="T1569" s="443"/>
      <c r="U1569" s="248"/>
      <c r="V1569" s="443"/>
      <c r="W1569" s="193" t="s">
        <v>22</v>
      </c>
      <c r="X1569" s="553">
        <f t="shared" si="753"/>
        <v>0</v>
      </c>
      <c r="Y1569" s="423"/>
      <c r="Z1569" s="170"/>
      <c r="AA1569" s="88"/>
      <c r="AB1569" s="171"/>
      <c r="AC1569" s="88"/>
      <c r="AD1569" s="162"/>
      <c r="AE1569" s="162"/>
      <c r="AF1569" s="162"/>
      <c r="AG1569" s="162"/>
      <c r="AH1569" s="162"/>
      <c r="AI1569" s="162"/>
      <c r="AJ1569" s="162"/>
      <c r="AK1569" s="163"/>
      <c r="AL1569" s="162"/>
      <c r="AM1569" s="162"/>
      <c r="AN1569" s="162"/>
      <c r="AO1569" s="162"/>
      <c r="AP1569" s="162"/>
      <c r="AQ1569" s="162"/>
      <c r="AR1569" s="162"/>
      <c r="AS1569" s="162"/>
      <c r="AT1569" s="162"/>
      <c r="AU1569" s="162"/>
      <c r="AV1569" s="162"/>
      <c r="AW1569" s="162"/>
      <c r="AX1569" s="162"/>
      <c r="AY1569" s="162"/>
      <c r="AZ1569" s="162"/>
      <c r="BA1569" s="162"/>
      <c r="BB1569" s="162"/>
      <c r="BC1569" s="162"/>
      <c r="BD1569" s="162"/>
      <c r="BE1569" s="162"/>
    </row>
    <row r="1570" spans="1:57" ht="63" customHeight="1">
      <c r="A1570" s="698" t="s">
        <v>11</v>
      </c>
      <c r="B1570" s="699"/>
      <c r="C1570" s="700" t="s">
        <v>796</v>
      </c>
      <c r="D1570" s="775" t="s">
        <v>957</v>
      </c>
      <c r="E1570" s="776" t="s">
        <v>958</v>
      </c>
      <c r="F1570" s="776" t="s">
        <v>798</v>
      </c>
      <c r="G1570" s="539" t="s">
        <v>792</v>
      </c>
      <c r="H1570" s="539" t="s">
        <v>792</v>
      </c>
      <c r="I1570" s="702"/>
      <c r="J1570" s="702"/>
      <c r="K1570" s="702"/>
      <c r="L1570" s="702"/>
      <c r="M1570" s="702"/>
      <c r="N1570" s="215"/>
      <c r="O1570" s="50">
        <f>SUBTOTAL(9,G1570:M1570)</f>
        <v>0</v>
      </c>
      <c r="P1570" s="94">
        <f>O1570</f>
        <v>0</v>
      </c>
      <c r="Q1570" s="712">
        <v>28.715039999999998</v>
      </c>
      <c r="R1570" s="840">
        <f>Q1570*$S$1</f>
        <v>1866.4775999999999</v>
      </c>
      <c r="S1570" s="734">
        <f>R1570</f>
        <v>1866.4775999999999</v>
      </c>
      <c r="T1570" s="719" t="s">
        <v>796</v>
      </c>
      <c r="U1570" s="719"/>
      <c r="V1570" s="719"/>
      <c r="W1570" s="753">
        <f>S1570*O1570</f>
        <v>0</v>
      </c>
      <c r="X1570" s="553">
        <f>R1570*P1570</f>
        <v>0</v>
      </c>
      <c r="Y1570" s="708"/>
      <c r="Z1570" s="709"/>
      <c r="AA1570" s="709"/>
      <c r="AB1570" s="709"/>
      <c r="AC1570" s="709"/>
      <c r="AD1570" s="710"/>
      <c r="AE1570" s="709"/>
      <c r="AF1570" s="709"/>
      <c r="AG1570" s="709"/>
      <c r="AH1570" s="709"/>
      <c r="AI1570" s="161"/>
      <c r="AJ1570" s="162"/>
      <c r="AK1570" s="163"/>
      <c r="AL1570" s="162"/>
      <c r="AM1570" s="162"/>
      <c r="AN1570" s="162"/>
      <c r="AO1570" s="162"/>
      <c r="AP1570" s="162"/>
      <c r="AQ1570" s="162"/>
      <c r="AR1570" s="162"/>
      <c r="AS1570" s="162"/>
      <c r="AT1570" s="162"/>
      <c r="AU1570" s="162"/>
      <c r="AV1570" s="162"/>
      <c r="AW1570" s="162"/>
      <c r="AX1570" s="162"/>
      <c r="AY1570" s="162"/>
      <c r="AZ1570" s="162"/>
      <c r="BA1570" s="162"/>
      <c r="BB1570" s="162"/>
      <c r="BC1570" s="162"/>
      <c r="BD1570" s="162"/>
      <c r="BE1570" s="162"/>
    </row>
    <row r="1571" spans="1:57" ht="63" hidden="1" customHeight="1">
      <c r="A1571" s="698" t="s">
        <v>11</v>
      </c>
      <c r="B1571" s="699"/>
      <c r="C1571" s="700" t="s">
        <v>796</v>
      </c>
      <c r="D1571" s="775" t="s">
        <v>957</v>
      </c>
      <c r="E1571" s="776" t="s">
        <v>958</v>
      </c>
      <c r="F1571" s="776" t="s">
        <v>5</v>
      </c>
      <c r="G1571" s="539" t="s">
        <v>792</v>
      </c>
      <c r="H1571" s="539" t="s">
        <v>792</v>
      </c>
      <c r="I1571" s="702"/>
      <c r="J1571" s="702"/>
      <c r="K1571" s="702"/>
      <c r="L1571" s="702"/>
      <c r="M1571" s="702"/>
      <c r="N1571" s="215">
        <v>0</v>
      </c>
      <c r="O1571" s="50">
        <f t="shared" ref="O1571:O1574" si="755">SUBTOTAL(9,G1571:M1571)</f>
        <v>0</v>
      </c>
      <c r="P1571" s="94">
        <f t="shared" ref="P1571:P1574" si="756">O1571</f>
        <v>0</v>
      </c>
      <c r="Q1571" s="712">
        <v>28.715039999999998</v>
      </c>
      <c r="R1571" s="718">
        <f t="shared" ref="R1571:R1574" si="757">Q1571*$S$1</f>
        <v>1866.4775999999999</v>
      </c>
      <c r="S1571" s="734">
        <f t="shared" ref="S1571:S1574" si="758">R1571</f>
        <v>1866.4775999999999</v>
      </c>
      <c r="T1571" s="719" t="s">
        <v>796</v>
      </c>
      <c r="U1571" s="719"/>
      <c r="V1571" s="719"/>
      <c r="W1571" s="753">
        <f t="shared" ref="W1571:W1574" si="759">S1571*O1571</f>
        <v>0</v>
      </c>
      <c r="X1571" s="553">
        <f t="shared" si="753"/>
        <v>0</v>
      </c>
      <c r="Y1571" s="708" t="s">
        <v>1020</v>
      </c>
      <c r="Z1571" s="709"/>
      <c r="AA1571" s="709"/>
      <c r="AB1571" s="709"/>
      <c r="AC1571" s="709"/>
      <c r="AD1571" s="710"/>
      <c r="AE1571" s="709"/>
      <c r="AF1571" s="709"/>
      <c r="AG1571" s="709"/>
      <c r="AH1571" s="709"/>
      <c r="AI1571" s="161"/>
      <c r="AJ1571" s="162"/>
      <c r="AK1571" s="163"/>
      <c r="AL1571" s="162"/>
      <c r="AM1571" s="162"/>
      <c r="AN1571" s="162"/>
      <c r="AO1571" s="162"/>
      <c r="AP1571" s="162"/>
      <c r="AQ1571" s="162"/>
      <c r="AR1571" s="162"/>
      <c r="AS1571" s="162"/>
      <c r="AT1571" s="162"/>
      <c r="AU1571" s="162"/>
      <c r="AV1571" s="162"/>
      <c r="AW1571" s="162"/>
      <c r="AX1571" s="162"/>
      <c r="AY1571" s="162"/>
      <c r="AZ1571" s="162"/>
      <c r="BA1571" s="162"/>
      <c r="BB1571" s="162"/>
      <c r="BC1571" s="162"/>
      <c r="BD1571" s="162"/>
      <c r="BE1571" s="162"/>
    </row>
    <row r="1572" spans="1:57" ht="63" hidden="1" customHeight="1">
      <c r="A1572" s="698" t="s">
        <v>11</v>
      </c>
      <c r="B1572" s="699"/>
      <c r="C1572" s="700" t="s">
        <v>796</v>
      </c>
      <c r="D1572" s="775" t="s">
        <v>957</v>
      </c>
      <c r="E1572" s="776" t="s">
        <v>958</v>
      </c>
      <c r="F1572" s="776" t="s">
        <v>9</v>
      </c>
      <c r="G1572" s="539" t="s">
        <v>792</v>
      </c>
      <c r="H1572" s="539" t="s">
        <v>792</v>
      </c>
      <c r="I1572" s="702"/>
      <c r="J1572" s="702"/>
      <c r="K1572" s="702"/>
      <c r="L1572" s="702"/>
      <c r="M1572" s="702"/>
      <c r="N1572" s="215">
        <v>0</v>
      </c>
      <c r="O1572" s="50">
        <f t="shared" si="755"/>
        <v>0</v>
      </c>
      <c r="P1572" s="94">
        <f t="shared" si="756"/>
        <v>0</v>
      </c>
      <c r="Q1572" s="712">
        <v>28.715039999999998</v>
      </c>
      <c r="R1572" s="718">
        <f t="shared" si="757"/>
        <v>1866.4775999999999</v>
      </c>
      <c r="S1572" s="734">
        <f t="shared" si="758"/>
        <v>1866.4775999999999</v>
      </c>
      <c r="T1572" s="719" t="s">
        <v>796</v>
      </c>
      <c r="U1572" s="719"/>
      <c r="V1572" s="719"/>
      <c r="W1572" s="753">
        <f t="shared" si="759"/>
        <v>0</v>
      </c>
      <c r="X1572" s="553">
        <f t="shared" si="753"/>
        <v>0</v>
      </c>
      <c r="Y1572" s="708" t="s">
        <v>1020</v>
      </c>
      <c r="Z1572" s="709"/>
      <c r="AA1572" s="709"/>
      <c r="AB1572" s="709"/>
      <c r="AC1572" s="709"/>
      <c r="AD1572" s="710"/>
      <c r="AE1572" s="709"/>
      <c r="AF1572" s="709"/>
      <c r="AG1572" s="709"/>
      <c r="AH1572" s="709"/>
      <c r="AI1572" s="161"/>
      <c r="AJ1572" s="162"/>
      <c r="AK1572" s="163"/>
      <c r="AL1572" s="162"/>
      <c r="AM1572" s="162"/>
      <c r="AN1572" s="162"/>
      <c r="AO1572" s="162"/>
      <c r="AP1572" s="162"/>
      <c r="AQ1572" s="162"/>
      <c r="AR1572" s="162"/>
      <c r="AS1572" s="162"/>
      <c r="AT1572" s="162"/>
      <c r="AU1572" s="162"/>
      <c r="AV1572" s="162"/>
      <c r="AW1572" s="162"/>
      <c r="AX1572" s="162"/>
      <c r="AY1572" s="162"/>
      <c r="AZ1572" s="162"/>
      <c r="BA1572" s="162"/>
      <c r="BB1572" s="162"/>
      <c r="BC1572" s="162"/>
      <c r="BD1572" s="162"/>
      <c r="BE1572" s="162"/>
    </row>
    <row r="1573" spans="1:57" ht="63" customHeight="1">
      <c r="A1573" s="698" t="s">
        <v>11</v>
      </c>
      <c r="B1573" s="699"/>
      <c r="C1573" s="700" t="s">
        <v>796</v>
      </c>
      <c r="D1573" s="775" t="s">
        <v>957</v>
      </c>
      <c r="E1573" s="776" t="s">
        <v>958</v>
      </c>
      <c r="F1573" s="776" t="s">
        <v>495</v>
      </c>
      <c r="G1573" s="539" t="s">
        <v>792</v>
      </c>
      <c r="H1573" s="539" t="s">
        <v>792</v>
      </c>
      <c r="I1573" s="702"/>
      <c r="J1573" s="539" t="s">
        <v>792</v>
      </c>
      <c r="K1573" s="702"/>
      <c r="L1573" s="539" t="s">
        <v>792</v>
      </c>
      <c r="M1573" s="539" t="s">
        <v>792</v>
      </c>
      <c r="N1573" s="215"/>
      <c r="O1573" s="50">
        <f t="shared" si="755"/>
        <v>0</v>
      </c>
      <c r="P1573" s="94">
        <f t="shared" si="756"/>
        <v>0</v>
      </c>
      <c r="Q1573" s="712">
        <v>28.715039999999998</v>
      </c>
      <c r="R1573" s="840">
        <f t="shared" si="757"/>
        <v>1866.4775999999999</v>
      </c>
      <c r="S1573" s="734">
        <f t="shared" si="758"/>
        <v>1866.4775999999999</v>
      </c>
      <c r="T1573" s="719" t="s">
        <v>796</v>
      </c>
      <c r="U1573" s="719"/>
      <c r="V1573" s="719"/>
      <c r="W1573" s="753">
        <f t="shared" si="759"/>
        <v>0</v>
      </c>
      <c r="X1573" s="553">
        <f t="shared" si="753"/>
        <v>0</v>
      </c>
      <c r="Y1573" s="708"/>
      <c r="Z1573" s="709"/>
      <c r="AA1573" s="709"/>
      <c r="AB1573" s="709"/>
      <c r="AC1573" s="709"/>
      <c r="AD1573" s="710"/>
      <c r="AE1573" s="709"/>
      <c r="AF1573" s="709"/>
      <c r="AG1573" s="709"/>
      <c r="AH1573" s="709"/>
      <c r="AI1573" s="161"/>
      <c r="AJ1573" s="162"/>
      <c r="AK1573" s="163"/>
      <c r="AL1573" s="162"/>
      <c r="AM1573" s="162"/>
      <c r="AN1573" s="162"/>
      <c r="AO1573" s="162"/>
      <c r="AP1573" s="162"/>
      <c r="AQ1573" s="162"/>
      <c r="AR1573" s="162"/>
      <c r="AS1573" s="162"/>
      <c r="AT1573" s="162"/>
      <c r="AU1573" s="162"/>
      <c r="AV1573" s="162"/>
      <c r="AW1573" s="162"/>
      <c r="AX1573" s="162"/>
      <c r="AY1573" s="162"/>
      <c r="AZ1573" s="162"/>
      <c r="BA1573" s="162"/>
      <c r="BB1573" s="162"/>
      <c r="BC1573" s="162"/>
      <c r="BD1573" s="162"/>
      <c r="BE1573" s="162"/>
    </row>
    <row r="1574" spans="1:57" ht="63" customHeight="1">
      <c r="A1574" s="698" t="s">
        <v>11</v>
      </c>
      <c r="B1574" s="699"/>
      <c r="C1574" s="700" t="s">
        <v>796</v>
      </c>
      <c r="D1574" s="775" t="s">
        <v>957</v>
      </c>
      <c r="E1574" s="776" t="s">
        <v>958</v>
      </c>
      <c r="F1574" s="776" t="s">
        <v>26</v>
      </c>
      <c r="G1574" s="539" t="s">
        <v>792</v>
      </c>
      <c r="H1574" s="539" t="s">
        <v>792</v>
      </c>
      <c r="I1574" s="539" t="s">
        <v>792</v>
      </c>
      <c r="J1574" s="702"/>
      <c r="K1574" s="702"/>
      <c r="L1574" s="539" t="s">
        <v>792</v>
      </c>
      <c r="M1574" s="539" t="s">
        <v>792</v>
      </c>
      <c r="N1574" s="215"/>
      <c r="O1574" s="50">
        <f t="shared" si="755"/>
        <v>0</v>
      </c>
      <c r="P1574" s="94">
        <f t="shared" si="756"/>
        <v>0</v>
      </c>
      <c r="Q1574" s="712">
        <v>28.715039999999998</v>
      </c>
      <c r="R1574" s="840">
        <f t="shared" si="757"/>
        <v>1866.4775999999999</v>
      </c>
      <c r="S1574" s="734">
        <f t="shared" si="758"/>
        <v>1866.4775999999999</v>
      </c>
      <c r="T1574" s="719" t="s">
        <v>796</v>
      </c>
      <c r="U1574" s="719"/>
      <c r="V1574" s="719"/>
      <c r="W1574" s="753">
        <f t="shared" si="759"/>
        <v>0</v>
      </c>
      <c r="X1574" s="553">
        <f t="shared" si="753"/>
        <v>0</v>
      </c>
      <c r="Y1574" s="708"/>
      <c r="Z1574" s="709"/>
      <c r="AA1574" s="709"/>
      <c r="AB1574" s="709"/>
      <c r="AC1574" s="709"/>
      <c r="AD1574" s="710"/>
      <c r="AE1574" s="709"/>
      <c r="AF1574" s="709"/>
      <c r="AG1574" s="709"/>
      <c r="AH1574" s="709"/>
      <c r="AI1574" s="161"/>
      <c r="AJ1574" s="162"/>
      <c r="AK1574" s="163"/>
      <c r="AL1574" s="162"/>
      <c r="AM1574" s="162"/>
      <c r="AN1574" s="162"/>
      <c r="AO1574" s="162"/>
      <c r="AP1574" s="162"/>
      <c r="AQ1574" s="162"/>
      <c r="AR1574" s="162"/>
      <c r="AS1574" s="162"/>
      <c r="AT1574" s="162"/>
      <c r="AU1574" s="162"/>
      <c r="AV1574" s="162"/>
      <c r="AW1574" s="162"/>
      <c r="AX1574" s="162"/>
      <c r="AY1574" s="162"/>
      <c r="AZ1574" s="162"/>
      <c r="BA1574" s="162"/>
      <c r="BB1574" s="162"/>
      <c r="BC1574" s="162"/>
      <c r="BD1574" s="162"/>
      <c r="BE1574" s="162"/>
    </row>
    <row r="1575" spans="1:57" ht="12.75" customHeight="1">
      <c r="A1575" s="925"/>
      <c r="B1575" s="242"/>
      <c r="C1575" s="322"/>
      <c r="D1575" s="242"/>
      <c r="E1575" s="243"/>
      <c r="F1575" s="250"/>
      <c r="G1575" s="244"/>
      <c r="H1575" s="244"/>
      <c r="I1575" s="244"/>
      <c r="J1575" s="244"/>
      <c r="K1575" s="244"/>
      <c r="L1575" s="244"/>
      <c r="M1575" s="244"/>
      <c r="N1575" s="253"/>
      <c r="O1575" s="246"/>
      <c r="P1575" s="244"/>
      <c r="Q1575" s="634"/>
      <c r="R1575" s="251"/>
      <c r="S1575" s="248"/>
      <c r="T1575" s="443"/>
      <c r="U1575" s="248"/>
      <c r="V1575" s="443"/>
      <c r="W1575" s="193" t="s">
        <v>22</v>
      </c>
      <c r="X1575" s="553">
        <f t="shared" si="753"/>
        <v>0</v>
      </c>
      <c r="Y1575" s="423"/>
      <c r="Z1575" s="170"/>
      <c r="AA1575" s="88"/>
      <c r="AB1575" s="171"/>
      <c r="AC1575" s="88"/>
      <c r="AD1575" s="162"/>
      <c r="AE1575" s="162"/>
      <c r="AF1575" s="162"/>
      <c r="AG1575" s="162"/>
      <c r="AH1575" s="162"/>
      <c r="AI1575" s="162"/>
      <c r="AJ1575" s="162"/>
      <c r="AK1575" s="163"/>
      <c r="AL1575" s="162"/>
      <c r="AM1575" s="162"/>
      <c r="AN1575" s="162"/>
      <c r="AO1575" s="162"/>
      <c r="AP1575" s="162"/>
      <c r="AQ1575" s="162"/>
      <c r="AR1575" s="162"/>
      <c r="AS1575" s="162"/>
      <c r="AT1575" s="162"/>
      <c r="AU1575" s="162"/>
      <c r="AV1575" s="162"/>
      <c r="AW1575" s="162"/>
      <c r="AX1575" s="162"/>
      <c r="AY1575" s="162"/>
      <c r="AZ1575" s="162"/>
      <c r="BA1575" s="162"/>
      <c r="BB1575" s="162"/>
      <c r="BC1575" s="162"/>
      <c r="BD1575" s="162"/>
      <c r="BE1575" s="162"/>
    </row>
    <row r="1576" spans="1:57" ht="35.25" customHeight="1">
      <c r="A1576" s="950"/>
      <c r="B1576" s="603"/>
      <c r="C1576" s="322"/>
      <c r="D1576" s="603"/>
      <c r="E1576" s="364" t="s">
        <v>1107</v>
      </c>
      <c r="F1576" s="604"/>
      <c r="G1576" s="539" t="s">
        <v>792</v>
      </c>
      <c r="H1576" s="539" t="s">
        <v>792</v>
      </c>
      <c r="I1576" s="721" t="s">
        <v>133</v>
      </c>
      <c r="J1576" s="721" t="s">
        <v>134</v>
      </c>
      <c r="K1576" s="721" t="s">
        <v>135</v>
      </c>
      <c r="L1576" s="721" t="s">
        <v>136</v>
      </c>
      <c r="M1576" s="722" t="s">
        <v>972</v>
      </c>
      <c r="N1576" s="215"/>
      <c r="O1576" s="50"/>
      <c r="P1576" s="192">
        <f>IF(SUM(G1577:M1581)&gt;0,0.1,0)</f>
        <v>0</v>
      </c>
      <c r="Q1576" s="403"/>
      <c r="R1576" s="592"/>
      <c r="S1576" s="593"/>
      <c r="T1576" s="594"/>
      <c r="U1576" s="593"/>
      <c r="V1576" s="594"/>
      <c r="W1576" s="595"/>
      <c r="X1576" s="553">
        <f t="shared" si="753"/>
        <v>0</v>
      </c>
      <c r="Y1576" s="423"/>
      <c r="Z1576" s="170"/>
      <c r="AA1576" s="88"/>
      <c r="AB1576" s="171"/>
      <c r="AC1576" s="88"/>
      <c r="AD1576" s="162"/>
      <c r="AE1576" s="162"/>
      <c r="AF1576" s="162"/>
      <c r="AG1576" s="162"/>
      <c r="AH1576" s="162"/>
      <c r="AI1576" s="162"/>
      <c r="AJ1576" s="162"/>
      <c r="AK1576" s="163"/>
      <c r="AL1576" s="162"/>
      <c r="AM1576" s="173"/>
      <c r="AN1576" s="173"/>
      <c r="AO1576" s="173"/>
      <c r="AP1576" s="173"/>
      <c r="AQ1576" s="173"/>
      <c r="AR1576" s="173"/>
      <c r="AS1576" s="173"/>
      <c r="AT1576" s="173"/>
      <c r="AU1576" s="173"/>
      <c r="AV1576" s="173"/>
      <c r="AW1576" s="173"/>
      <c r="AX1576" s="173"/>
      <c r="AY1576" s="173"/>
      <c r="AZ1576" s="173"/>
      <c r="BA1576" s="173"/>
      <c r="BB1576" s="173"/>
      <c r="BC1576" s="173"/>
      <c r="BD1576" s="173"/>
      <c r="BE1576" s="173"/>
    </row>
    <row r="1577" spans="1:57" ht="12.75" customHeight="1">
      <c r="A1577" s="925"/>
      <c r="B1577" s="242"/>
      <c r="C1577" s="322"/>
      <c r="D1577" s="242"/>
      <c r="E1577" s="243"/>
      <c r="F1577" s="250"/>
      <c r="G1577" s="244"/>
      <c r="H1577" s="244"/>
      <c r="I1577" s="244"/>
      <c r="J1577" s="244"/>
      <c r="K1577" s="244"/>
      <c r="L1577" s="244"/>
      <c r="M1577" s="244"/>
      <c r="N1577" s="253"/>
      <c r="O1577" s="246"/>
      <c r="P1577" s="244"/>
      <c r="Q1577" s="634"/>
      <c r="R1577" s="251"/>
      <c r="S1577" s="248"/>
      <c r="T1577" s="443"/>
      <c r="U1577" s="248"/>
      <c r="V1577" s="443"/>
      <c r="W1577" s="193" t="s">
        <v>22</v>
      </c>
      <c r="X1577" s="553">
        <f t="shared" si="753"/>
        <v>0</v>
      </c>
      <c r="Y1577" s="423"/>
      <c r="Z1577" s="170"/>
      <c r="AA1577" s="88"/>
      <c r="AB1577" s="171"/>
      <c r="AC1577" s="88"/>
      <c r="AD1577" s="162"/>
      <c r="AE1577" s="162"/>
      <c r="AF1577" s="162"/>
      <c r="AG1577" s="162"/>
      <c r="AH1577" s="162"/>
      <c r="AI1577" s="162"/>
      <c r="AJ1577" s="162"/>
      <c r="AK1577" s="163"/>
      <c r="AL1577" s="162"/>
      <c r="AM1577" s="162"/>
      <c r="AN1577" s="162"/>
      <c r="AO1577" s="162"/>
      <c r="AP1577" s="162"/>
      <c r="AQ1577" s="162"/>
      <c r="AR1577" s="162"/>
      <c r="AS1577" s="162"/>
      <c r="AT1577" s="162"/>
      <c r="AU1577" s="162"/>
      <c r="AV1577" s="162"/>
      <c r="AW1577" s="162"/>
      <c r="AX1577" s="162"/>
      <c r="AY1577" s="162"/>
      <c r="AZ1577" s="162"/>
      <c r="BA1577" s="162"/>
      <c r="BB1577" s="162"/>
      <c r="BC1577" s="162"/>
      <c r="BD1577" s="162"/>
      <c r="BE1577" s="162"/>
    </row>
    <row r="1578" spans="1:57" ht="63.75" customHeight="1">
      <c r="A1578" s="846" t="s">
        <v>11</v>
      </c>
      <c r="B1578" s="890"/>
      <c r="C1578" s="833" t="s">
        <v>796</v>
      </c>
      <c r="D1578" s="886" t="s">
        <v>1101</v>
      </c>
      <c r="E1578" s="887" t="s">
        <v>1102</v>
      </c>
      <c r="F1578" s="887" t="s">
        <v>469</v>
      </c>
      <c r="G1578" s="834" t="s">
        <v>792</v>
      </c>
      <c r="H1578" s="834" t="s">
        <v>792</v>
      </c>
      <c r="I1578" s="835"/>
      <c r="J1578" s="835"/>
      <c r="K1578" s="835"/>
      <c r="L1578" s="835"/>
      <c r="M1578" s="844"/>
      <c r="N1578" s="836"/>
      <c r="O1578" s="50">
        <f t="shared" ref="O1578:O1580" si="760">SUBTOTAL(9,G1578:M1578)</f>
        <v>0</v>
      </c>
      <c r="P1578" s="94">
        <f t="shared" ref="P1578:P1580" si="761">O1578</f>
        <v>0</v>
      </c>
      <c r="Q1578" s="839">
        <v>31.81176</v>
      </c>
      <c r="R1578" s="840">
        <f t="shared" ref="R1578:R1580" si="762">Q1578*$S$1</f>
        <v>2067.7644</v>
      </c>
      <c r="S1578" s="734">
        <f t="shared" ref="S1578:S1580" si="763">R1578</f>
        <v>2067.7644</v>
      </c>
      <c r="T1578" s="842" t="s">
        <v>796</v>
      </c>
      <c r="U1578" s="842"/>
      <c r="V1578" s="842"/>
      <c r="W1578" s="753">
        <f t="shared" ref="W1578:W1580" si="764">S1578*O1578</f>
        <v>0</v>
      </c>
      <c r="X1578" s="553">
        <f t="shared" si="753"/>
        <v>0</v>
      </c>
      <c r="Y1578" s="708"/>
      <c r="Z1578" s="709"/>
      <c r="AA1578" s="709"/>
      <c r="AB1578" s="709"/>
      <c r="AC1578" s="709"/>
      <c r="AD1578" s="710"/>
      <c r="AE1578" s="709"/>
      <c r="AF1578" s="709"/>
      <c r="AG1578" s="709"/>
      <c r="AH1578" s="709"/>
      <c r="AI1578" s="161"/>
      <c r="AJ1578" s="162"/>
      <c r="AK1578" s="163"/>
      <c r="AL1578" s="162"/>
      <c r="AM1578" s="162"/>
      <c r="AN1578" s="162"/>
      <c r="AO1578" s="162"/>
      <c r="AP1578" s="162"/>
      <c r="AQ1578" s="162"/>
      <c r="AR1578" s="162"/>
      <c r="AS1578" s="162"/>
      <c r="AT1578" s="162"/>
      <c r="AU1578" s="162"/>
      <c r="AV1578" s="162"/>
      <c r="AW1578" s="162"/>
      <c r="AX1578" s="162"/>
      <c r="AY1578" s="162"/>
      <c r="AZ1578" s="162"/>
      <c r="BA1578" s="162"/>
      <c r="BB1578" s="162"/>
      <c r="BC1578" s="162"/>
      <c r="BD1578" s="162"/>
      <c r="BE1578" s="162"/>
    </row>
    <row r="1579" spans="1:57" ht="63.75" customHeight="1">
      <c r="A1579" s="846" t="s">
        <v>11</v>
      </c>
      <c r="B1579" s="832"/>
      <c r="C1579" s="833" t="s">
        <v>796</v>
      </c>
      <c r="D1579" s="886" t="s">
        <v>1103</v>
      </c>
      <c r="E1579" s="887" t="s">
        <v>1102</v>
      </c>
      <c r="F1579" s="887" t="s">
        <v>495</v>
      </c>
      <c r="G1579" s="834" t="s">
        <v>792</v>
      </c>
      <c r="H1579" s="834" t="s">
        <v>792</v>
      </c>
      <c r="I1579" s="835"/>
      <c r="J1579" s="835"/>
      <c r="K1579" s="835"/>
      <c r="L1579" s="835"/>
      <c r="M1579" s="844"/>
      <c r="N1579" s="836"/>
      <c r="O1579" s="50">
        <f t="shared" si="760"/>
        <v>0</v>
      </c>
      <c r="P1579" s="94">
        <f t="shared" si="761"/>
        <v>0</v>
      </c>
      <c r="Q1579" s="839">
        <v>31.66272</v>
      </c>
      <c r="R1579" s="840">
        <f t="shared" si="762"/>
        <v>2058.0767999999998</v>
      </c>
      <c r="S1579" s="734">
        <f t="shared" si="763"/>
        <v>2058.0767999999998</v>
      </c>
      <c r="T1579" s="842" t="s">
        <v>796</v>
      </c>
      <c r="U1579" s="842"/>
      <c r="V1579" s="842"/>
      <c r="W1579" s="753">
        <f t="shared" si="764"/>
        <v>0</v>
      </c>
      <c r="X1579" s="553">
        <f t="shared" si="753"/>
        <v>0</v>
      </c>
      <c r="Y1579" s="708"/>
      <c r="Z1579" s="709"/>
      <c r="AA1579" s="709"/>
      <c r="AB1579" s="709"/>
      <c r="AC1579" s="709"/>
      <c r="AD1579" s="710"/>
      <c r="AE1579" s="709"/>
      <c r="AF1579" s="709"/>
      <c r="AG1579" s="709"/>
      <c r="AH1579" s="709"/>
      <c r="AI1579" s="161"/>
      <c r="AJ1579" s="162"/>
      <c r="AK1579" s="163"/>
      <c r="AL1579" s="162"/>
      <c r="AM1579" s="162"/>
      <c r="AN1579" s="162"/>
      <c r="AO1579" s="162"/>
      <c r="AP1579" s="162"/>
      <c r="AQ1579" s="162"/>
      <c r="AR1579" s="162"/>
      <c r="AS1579" s="162"/>
      <c r="AT1579" s="162"/>
      <c r="AU1579" s="162"/>
      <c r="AV1579" s="162"/>
      <c r="AW1579" s="162"/>
      <c r="AX1579" s="162"/>
      <c r="AY1579" s="162"/>
      <c r="AZ1579" s="162"/>
      <c r="BA1579" s="162"/>
      <c r="BB1579" s="162"/>
      <c r="BC1579" s="162"/>
      <c r="BD1579" s="162"/>
      <c r="BE1579" s="162"/>
    </row>
    <row r="1580" spans="1:57" ht="63.75" customHeight="1">
      <c r="A1580" s="846" t="s">
        <v>11</v>
      </c>
      <c r="B1580" s="832"/>
      <c r="C1580" s="833" t="s">
        <v>796</v>
      </c>
      <c r="D1580" s="886" t="s">
        <v>1103</v>
      </c>
      <c r="E1580" s="887" t="s">
        <v>1102</v>
      </c>
      <c r="F1580" s="887" t="s">
        <v>5</v>
      </c>
      <c r="G1580" s="834" t="s">
        <v>792</v>
      </c>
      <c r="H1580" s="834" t="s">
        <v>792</v>
      </c>
      <c r="I1580" s="835"/>
      <c r="J1580" s="835"/>
      <c r="K1580" s="835"/>
      <c r="L1580" s="835"/>
      <c r="M1580" s="844"/>
      <c r="N1580" s="836"/>
      <c r="O1580" s="50">
        <f t="shared" si="760"/>
        <v>0</v>
      </c>
      <c r="P1580" s="94">
        <f t="shared" si="761"/>
        <v>0</v>
      </c>
      <c r="Q1580" s="839">
        <v>31.66272</v>
      </c>
      <c r="R1580" s="840">
        <f t="shared" si="762"/>
        <v>2058.0767999999998</v>
      </c>
      <c r="S1580" s="734">
        <f t="shared" si="763"/>
        <v>2058.0767999999998</v>
      </c>
      <c r="T1580" s="842" t="s">
        <v>796</v>
      </c>
      <c r="U1580" s="842"/>
      <c r="V1580" s="842"/>
      <c r="W1580" s="753">
        <f t="shared" si="764"/>
        <v>0</v>
      </c>
      <c r="X1580" s="553">
        <f t="shared" si="753"/>
        <v>0</v>
      </c>
      <c r="Y1580" s="708"/>
      <c r="Z1580" s="709"/>
      <c r="AA1580" s="709"/>
      <c r="AB1580" s="709"/>
      <c r="AC1580" s="709"/>
      <c r="AD1580" s="710"/>
      <c r="AE1580" s="709"/>
      <c r="AF1580" s="709"/>
      <c r="AG1580" s="709"/>
      <c r="AH1580" s="709"/>
      <c r="AI1580" s="161"/>
      <c r="AJ1580" s="162"/>
      <c r="AK1580" s="163"/>
      <c r="AL1580" s="162"/>
      <c r="AM1580" s="162"/>
      <c r="AN1580" s="162"/>
      <c r="AO1580" s="162"/>
      <c r="AP1580" s="162"/>
      <c r="AQ1580" s="162"/>
      <c r="AR1580" s="162"/>
      <c r="AS1580" s="162"/>
      <c r="AT1580" s="162"/>
      <c r="AU1580" s="162"/>
      <c r="AV1580" s="162"/>
      <c r="AW1580" s="162"/>
      <c r="AX1580" s="162"/>
      <c r="AY1580" s="162"/>
      <c r="AZ1580" s="162"/>
      <c r="BA1580" s="162"/>
      <c r="BB1580" s="162"/>
      <c r="BC1580" s="162"/>
      <c r="BD1580" s="162"/>
      <c r="BE1580" s="162"/>
    </row>
    <row r="1581" spans="1:57" ht="12.75" customHeight="1">
      <c r="A1581" s="925"/>
      <c r="B1581" s="242"/>
      <c r="C1581" s="322"/>
      <c r="D1581" s="242"/>
      <c r="E1581" s="243"/>
      <c r="F1581" s="250"/>
      <c r="G1581" s="244"/>
      <c r="H1581" s="244"/>
      <c r="I1581" s="244"/>
      <c r="J1581" s="244"/>
      <c r="K1581" s="244"/>
      <c r="L1581" s="244"/>
      <c r="M1581" s="244"/>
      <c r="N1581" s="253"/>
      <c r="O1581" s="246"/>
      <c r="P1581" s="244"/>
      <c r="Q1581" s="634"/>
      <c r="R1581" s="251"/>
      <c r="S1581" s="248"/>
      <c r="T1581" s="443"/>
      <c r="U1581" s="248"/>
      <c r="V1581" s="443"/>
      <c r="W1581" s="193" t="s">
        <v>22</v>
      </c>
      <c r="X1581" s="553">
        <f t="shared" si="753"/>
        <v>0</v>
      </c>
      <c r="Y1581" s="423"/>
      <c r="Z1581" s="170"/>
      <c r="AA1581" s="88"/>
      <c r="AB1581" s="171"/>
      <c r="AC1581" s="88"/>
      <c r="AD1581" s="162"/>
      <c r="AE1581" s="162"/>
      <c r="AF1581" s="162"/>
      <c r="AG1581" s="162"/>
      <c r="AH1581" s="162"/>
      <c r="AI1581" s="162"/>
      <c r="AJ1581" s="162"/>
      <c r="AK1581" s="163"/>
      <c r="AL1581" s="162"/>
      <c r="AM1581" s="162"/>
      <c r="AN1581" s="162"/>
      <c r="AO1581" s="162"/>
      <c r="AP1581" s="162"/>
      <c r="AQ1581" s="162"/>
      <c r="AR1581" s="162"/>
      <c r="AS1581" s="162"/>
      <c r="AT1581" s="162"/>
      <c r="AU1581" s="162"/>
      <c r="AV1581" s="162"/>
      <c r="AW1581" s="162"/>
      <c r="AX1581" s="162"/>
      <c r="AY1581" s="162"/>
      <c r="AZ1581" s="162"/>
      <c r="BA1581" s="162"/>
      <c r="BB1581" s="162"/>
      <c r="BC1581" s="162"/>
      <c r="BD1581" s="162"/>
      <c r="BE1581" s="162"/>
    </row>
    <row r="1582" spans="1:57" ht="27" customHeight="1">
      <c r="A1582" s="493"/>
      <c r="B1582" s="469"/>
      <c r="C1582" s="322"/>
      <c r="D1582" s="315"/>
      <c r="E1582" s="364" t="s">
        <v>953</v>
      </c>
      <c r="F1582" s="316"/>
      <c r="G1582" s="601" t="s">
        <v>79</v>
      </c>
      <c r="H1582" s="601" t="s">
        <v>75</v>
      </c>
      <c r="I1582" s="601" t="s">
        <v>55</v>
      </c>
      <c r="J1582" s="601" t="s">
        <v>80</v>
      </c>
      <c r="K1582" s="601" t="s">
        <v>118</v>
      </c>
      <c r="L1582" s="539" t="s">
        <v>792</v>
      </c>
      <c r="M1582" s="539" t="s">
        <v>792</v>
      </c>
      <c r="N1582" s="211"/>
      <c r="O1582" s="98"/>
      <c r="P1582" s="128">
        <f>IF(SUM(G1583:M1603)&gt;0,0.1,0)</f>
        <v>0</v>
      </c>
      <c r="Q1582" s="391"/>
      <c r="R1582" s="735"/>
      <c r="S1582" s="736"/>
      <c r="T1582" s="143"/>
      <c r="U1582" s="143"/>
      <c r="V1582" s="143"/>
      <c r="W1582" s="769"/>
      <c r="X1582" s="553">
        <f t="shared" si="753"/>
        <v>0</v>
      </c>
      <c r="Y1582" s="557"/>
      <c r="Z1582" s="558"/>
      <c r="AA1582" s="559"/>
      <c r="AB1582" s="560"/>
      <c r="AC1582" s="559"/>
      <c r="AD1582" s="568"/>
      <c r="AE1582" s="568"/>
      <c r="AF1582" s="568"/>
      <c r="AG1582" s="568"/>
      <c r="AH1582" s="568"/>
      <c r="AI1582" s="162"/>
      <c r="AJ1582" s="162"/>
      <c r="AK1582" s="163"/>
      <c r="AL1582" s="162"/>
      <c r="AM1582" s="162"/>
      <c r="AN1582" s="162"/>
      <c r="AO1582" s="162"/>
      <c r="AP1582" s="162"/>
      <c r="AQ1582" s="162"/>
      <c r="AR1582" s="162"/>
      <c r="AS1582" s="162"/>
      <c r="AT1582" s="162"/>
      <c r="AU1582" s="162"/>
      <c r="AV1582" s="162"/>
      <c r="AW1582" s="162"/>
      <c r="AX1582" s="162"/>
      <c r="AY1582" s="162"/>
      <c r="AZ1582" s="162"/>
      <c r="BA1582" s="162"/>
      <c r="BB1582" s="162"/>
      <c r="BC1582" s="162"/>
      <c r="BD1582" s="162"/>
      <c r="BE1582" s="162"/>
    </row>
    <row r="1583" spans="1:57" ht="12.75" customHeight="1">
      <c r="A1583" s="925"/>
      <c r="B1583" s="242"/>
      <c r="C1583" s="322"/>
      <c r="D1583" s="242"/>
      <c r="E1583" s="243"/>
      <c r="F1583" s="250"/>
      <c r="G1583" s="244"/>
      <c r="H1583" s="244"/>
      <c r="I1583" s="244"/>
      <c r="J1583" s="244"/>
      <c r="K1583" s="244"/>
      <c r="L1583" s="244"/>
      <c r="M1583" s="244"/>
      <c r="N1583" s="253"/>
      <c r="O1583" s="246"/>
      <c r="P1583" s="244"/>
      <c r="Q1583" s="634"/>
      <c r="R1583" s="251"/>
      <c r="S1583" s="248"/>
      <c r="T1583" s="443"/>
      <c r="U1583" s="248"/>
      <c r="V1583" s="443"/>
      <c r="W1583" s="193" t="s">
        <v>22</v>
      </c>
      <c r="X1583" s="553">
        <f t="shared" si="753"/>
        <v>0</v>
      </c>
      <c r="Y1583" s="423"/>
      <c r="Z1583" s="170"/>
      <c r="AA1583" s="88"/>
      <c r="AB1583" s="171"/>
      <c r="AC1583" s="88"/>
      <c r="AD1583" s="162"/>
      <c r="AE1583" s="162"/>
      <c r="AF1583" s="162"/>
      <c r="AG1583" s="162"/>
      <c r="AH1583" s="162"/>
      <c r="AI1583" s="162"/>
      <c r="AJ1583" s="162"/>
      <c r="AK1583" s="163"/>
      <c r="AL1583" s="162"/>
      <c r="AM1583" s="162"/>
      <c r="AN1583" s="162"/>
      <c r="AO1583" s="162"/>
      <c r="AP1583" s="162"/>
      <c r="AQ1583" s="162"/>
      <c r="AR1583" s="162"/>
      <c r="AS1583" s="162"/>
      <c r="AT1583" s="162"/>
      <c r="AU1583" s="162"/>
      <c r="AV1583" s="162"/>
      <c r="AW1583" s="162"/>
      <c r="AX1583" s="162"/>
      <c r="AY1583" s="162"/>
      <c r="AZ1583" s="162"/>
      <c r="BA1583" s="162"/>
      <c r="BB1583" s="162"/>
      <c r="BC1583" s="162"/>
      <c r="BD1583" s="162"/>
      <c r="BE1583" s="162"/>
    </row>
    <row r="1584" spans="1:57" ht="63" customHeight="1">
      <c r="A1584" s="698" t="s">
        <v>11</v>
      </c>
      <c r="B1584" s="699"/>
      <c r="C1584" s="700" t="s">
        <v>796</v>
      </c>
      <c r="D1584" s="775" t="s">
        <v>959</v>
      </c>
      <c r="E1584" s="776" t="s">
        <v>960</v>
      </c>
      <c r="F1584" s="776" t="s">
        <v>6</v>
      </c>
      <c r="G1584" s="611"/>
      <c r="H1584" s="702"/>
      <c r="I1584" s="702"/>
      <c r="J1584" s="702"/>
      <c r="K1584" s="702"/>
      <c r="L1584" s="539" t="s">
        <v>792</v>
      </c>
      <c r="M1584" s="539" t="s">
        <v>792</v>
      </c>
      <c r="N1584" s="215"/>
      <c r="O1584" s="50">
        <f t="shared" ref="O1584:O1602" si="765">SUBTOTAL(9,G1584:M1584)</f>
        <v>0</v>
      </c>
      <c r="P1584" s="94">
        <f t="shared" ref="P1584:P1602" si="766">O1584</f>
        <v>0</v>
      </c>
      <c r="Q1584" s="712">
        <v>39.015359999999994</v>
      </c>
      <c r="R1584" s="840">
        <f t="shared" ref="R1584:R1594" si="767">Q1584*$S$1</f>
        <v>2535.9983999999995</v>
      </c>
      <c r="S1584" s="734">
        <f t="shared" ref="S1584:S1594" si="768">R1584</f>
        <v>2535.9983999999995</v>
      </c>
      <c r="T1584" s="719" t="s">
        <v>796</v>
      </c>
      <c r="U1584" s="719"/>
      <c r="V1584" s="719"/>
      <c r="W1584" s="753">
        <f t="shared" ref="W1584:W1602" si="769">S1584*O1584</f>
        <v>0</v>
      </c>
      <c r="X1584" s="553">
        <f t="shared" si="753"/>
        <v>0</v>
      </c>
      <c r="Y1584" s="708"/>
      <c r="Z1584" s="709"/>
      <c r="AA1584" s="709"/>
      <c r="AB1584" s="709"/>
      <c r="AC1584" s="709"/>
      <c r="AD1584" s="710"/>
      <c r="AE1584" s="709"/>
      <c r="AF1584" s="709"/>
      <c r="AG1584" s="709"/>
      <c r="AH1584" s="709"/>
      <c r="AI1584" s="161"/>
      <c r="AJ1584" s="162"/>
      <c r="AK1584" s="163"/>
      <c r="AL1584" s="162"/>
      <c r="AM1584" s="162"/>
      <c r="AN1584" s="162"/>
      <c r="AO1584" s="162"/>
      <c r="AP1584" s="162"/>
      <c r="AQ1584" s="162"/>
      <c r="AR1584" s="162"/>
      <c r="AS1584" s="162"/>
      <c r="AT1584" s="162"/>
      <c r="AU1584" s="162"/>
      <c r="AV1584" s="162"/>
      <c r="AW1584" s="162"/>
      <c r="AX1584" s="162"/>
      <c r="AY1584" s="162"/>
      <c r="AZ1584" s="162"/>
      <c r="BA1584" s="162"/>
      <c r="BB1584" s="162"/>
      <c r="BC1584" s="162"/>
      <c r="BD1584" s="162"/>
      <c r="BE1584" s="162"/>
    </row>
    <row r="1585" spans="1:57" ht="63" customHeight="1">
      <c r="A1585" s="698" t="s">
        <v>11</v>
      </c>
      <c r="B1585" s="699"/>
      <c r="C1585" s="700" t="s">
        <v>796</v>
      </c>
      <c r="D1585" s="775" t="s">
        <v>959</v>
      </c>
      <c r="E1585" s="776" t="s">
        <v>960</v>
      </c>
      <c r="F1585" s="776" t="s">
        <v>798</v>
      </c>
      <c r="G1585" s="611"/>
      <c r="H1585" s="702"/>
      <c r="I1585" s="702"/>
      <c r="J1585" s="702"/>
      <c r="K1585" s="702"/>
      <c r="L1585" s="539" t="s">
        <v>792</v>
      </c>
      <c r="M1585" s="539" t="s">
        <v>792</v>
      </c>
      <c r="N1585" s="215"/>
      <c r="O1585" s="50">
        <f t="shared" si="765"/>
        <v>0</v>
      </c>
      <c r="P1585" s="94">
        <f t="shared" si="766"/>
        <v>0</v>
      </c>
      <c r="Q1585" s="712">
        <v>39.015359999999994</v>
      </c>
      <c r="R1585" s="840">
        <f t="shared" si="767"/>
        <v>2535.9983999999995</v>
      </c>
      <c r="S1585" s="734">
        <f t="shared" si="768"/>
        <v>2535.9983999999995</v>
      </c>
      <c r="T1585" s="719" t="s">
        <v>796</v>
      </c>
      <c r="U1585" s="719"/>
      <c r="V1585" s="719"/>
      <c r="W1585" s="753">
        <f t="shared" si="769"/>
        <v>0</v>
      </c>
      <c r="X1585" s="553">
        <f t="shared" si="753"/>
        <v>0</v>
      </c>
      <c r="Y1585" s="708"/>
      <c r="Z1585" s="709"/>
      <c r="AA1585" s="709"/>
      <c r="AB1585" s="709"/>
      <c r="AC1585" s="709"/>
      <c r="AD1585" s="710"/>
      <c r="AE1585" s="709"/>
      <c r="AF1585" s="709"/>
      <c r="AG1585" s="709"/>
      <c r="AH1585" s="709"/>
      <c r="AI1585" s="161"/>
      <c r="AJ1585" s="162"/>
      <c r="AK1585" s="163"/>
      <c r="AL1585" s="162"/>
      <c r="AM1585" s="162"/>
      <c r="AN1585" s="162"/>
      <c r="AO1585" s="162"/>
      <c r="AP1585" s="162"/>
      <c r="AQ1585" s="162"/>
      <c r="AR1585" s="162"/>
      <c r="AS1585" s="162"/>
      <c r="AT1585" s="162"/>
      <c r="AU1585" s="162"/>
      <c r="AV1585" s="162"/>
      <c r="AW1585" s="162"/>
      <c r="AX1585" s="162"/>
      <c r="AY1585" s="162"/>
      <c r="AZ1585" s="162"/>
      <c r="BA1585" s="162"/>
      <c r="BB1585" s="162"/>
      <c r="BC1585" s="162"/>
      <c r="BD1585" s="162"/>
      <c r="BE1585" s="162"/>
    </row>
    <row r="1586" spans="1:57" ht="63" customHeight="1">
      <c r="A1586" s="698" t="s">
        <v>11</v>
      </c>
      <c r="B1586" s="699"/>
      <c r="C1586" s="700" t="s">
        <v>796</v>
      </c>
      <c r="D1586" s="775" t="s">
        <v>961</v>
      </c>
      <c r="E1586" s="776" t="s">
        <v>960</v>
      </c>
      <c r="F1586" s="776" t="s">
        <v>798</v>
      </c>
      <c r="G1586" s="611"/>
      <c r="H1586" s="702"/>
      <c r="I1586" s="702"/>
      <c r="J1586" s="702"/>
      <c r="K1586" s="702"/>
      <c r="L1586" s="539" t="s">
        <v>792</v>
      </c>
      <c r="M1586" s="539" t="s">
        <v>792</v>
      </c>
      <c r="N1586" s="215"/>
      <c r="O1586" s="50">
        <f t="shared" si="765"/>
        <v>0</v>
      </c>
      <c r="P1586" s="94">
        <f t="shared" si="766"/>
        <v>0</v>
      </c>
      <c r="Q1586" s="712">
        <v>39.33</v>
      </c>
      <c r="R1586" s="840">
        <f t="shared" si="767"/>
        <v>2556.4499999999998</v>
      </c>
      <c r="S1586" s="734">
        <f t="shared" si="768"/>
        <v>2556.4499999999998</v>
      </c>
      <c r="T1586" s="719" t="s">
        <v>796</v>
      </c>
      <c r="U1586" s="719"/>
      <c r="V1586" s="719"/>
      <c r="W1586" s="753">
        <f t="shared" si="769"/>
        <v>0</v>
      </c>
      <c r="X1586" s="553">
        <f t="shared" si="753"/>
        <v>0</v>
      </c>
      <c r="Y1586" s="708"/>
      <c r="Z1586" s="709"/>
      <c r="AA1586" s="709"/>
      <c r="AB1586" s="709"/>
      <c r="AC1586" s="709"/>
      <c r="AD1586" s="710"/>
      <c r="AE1586" s="709"/>
      <c r="AF1586" s="709"/>
      <c r="AG1586" s="709"/>
      <c r="AH1586" s="709"/>
      <c r="AI1586" s="161"/>
      <c r="AJ1586" s="162"/>
      <c r="AK1586" s="163"/>
      <c r="AL1586" s="162"/>
      <c r="AM1586" s="162"/>
      <c r="AN1586" s="162"/>
      <c r="AO1586" s="162"/>
      <c r="AP1586" s="162"/>
      <c r="AQ1586" s="162"/>
      <c r="AR1586" s="162"/>
      <c r="AS1586" s="162"/>
      <c r="AT1586" s="162"/>
      <c r="AU1586" s="162"/>
      <c r="AV1586" s="162"/>
      <c r="AW1586" s="162"/>
      <c r="AX1586" s="162"/>
      <c r="AY1586" s="162"/>
      <c r="AZ1586" s="162"/>
      <c r="BA1586" s="162"/>
      <c r="BB1586" s="162"/>
      <c r="BC1586" s="162"/>
      <c r="BD1586" s="162"/>
      <c r="BE1586" s="162"/>
    </row>
    <row r="1587" spans="1:57" ht="63.75" customHeight="1">
      <c r="A1587" s="821" t="s">
        <v>11</v>
      </c>
      <c r="B1587" s="699"/>
      <c r="C1587" s="700" t="s">
        <v>796</v>
      </c>
      <c r="D1587" s="775" t="s">
        <v>961</v>
      </c>
      <c r="E1587" s="776" t="s">
        <v>960</v>
      </c>
      <c r="F1587" s="776" t="s">
        <v>42</v>
      </c>
      <c r="G1587" s="611"/>
      <c r="H1587" s="702"/>
      <c r="I1587" s="702"/>
      <c r="J1587" s="702"/>
      <c r="K1587" s="702"/>
      <c r="L1587" s="539" t="s">
        <v>792</v>
      </c>
      <c r="M1587" s="539" t="s">
        <v>792</v>
      </c>
      <c r="N1587" s="215"/>
      <c r="O1587" s="50">
        <f t="shared" si="765"/>
        <v>0</v>
      </c>
      <c r="P1587" s="94">
        <f t="shared" si="766"/>
        <v>0</v>
      </c>
      <c r="Q1587" s="712">
        <v>39.33</v>
      </c>
      <c r="R1587" s="840">
        <f t="shared" si="767"/>
        <v>2556.4499999999998</v>
      </c>
      <c r="S1587" s="734">
        <f t="shared" si="768"/>
        <v>2556.4499999999998</v>
      </c>
      <c r="T1587" s="719" t="s">
        <v>796</v>
      </c>
      <c r="U1587" s="719"/>
      <c r="V1587" s="719"/>
      <c r="W1587" s="753">
        <f t="shared" si="769"/>
        <v>0</v>
      </c>
      <c r="X1587" s="553">
        <f t="shared" si="753"/>
        <v>0</v>
      </c>
      <c r="Y1587" s="708"/>
      <c r="Z1587" s="709"/>
      <c r="AA1587" s="709"/>
      <c r="AB1587" s="709"/>
      <c r="AC1587" s="709"/>
      <c r="AD1587" s="710"/>
      <c r="AE1587" s="709"/>
      <c r="AF1587" s="709"/>
      <c r="AG1587" s="709"/>
      <c r="AH1587" s="709"/>
      <c r="AI1587" s="161"/>
      <c r="AJ1587" s="162"/>
      <c r="AK1587" s="163"/>
      <c r="AL1587" s="162"/>
      <c r="AM1587" s="162"/>
      <c r="AN1587" s="162"/>
      <c r="AO1587" s="162"/>
      <c r="AP1587" s="162"/>
      <c r="AQ1587" s="162"/>
      <c r="AR1587" s="162"/>
      <c r="AS1587" s="162"/>
      <c r="AT1587" s="162"/>
      <c r="AU1587" s="162"/>
      <c r="AV1587" s="162"/>
      <c r="AW1587" s="162"/>
      <c r="AX1587" s="162"/>
      <c r="AY1587" s="162"/>
      <c r="AZ1587" s="162"/>
      <c r="BA1587" s="162"/>
      <c r="BB1587" s="162"/>
      <c r="BC1587" s="162"/>
      <c r="BD1587" s="162"/>
      <c r="BE1587" s="162"/>
    </row>
    <row r="1588" spans="1:57" ht="63" customHeight="1">
      <c r="A1588" s="698" t="s">
        <v>11</v>
      </c>
      <c r="B1588" s="699"/>
      <c r="C1588" s="700" t="s">
        <v>796</v>
      </c>
      <c r="D1588" s="775" t="s">
        <v>961</v>
      </c>
      <c r="E1588" s="776" t="s">
        <v>960</v>
      </c>
      <c r="F1588" s="776" t="s">
        <v>9</v>
      </c>
      <c r="G1588" s="611"/>
      <c r="H1588" s="702"/>
      <c r="I1588" s="702"/>
      <c r="J1588" s="702"/>
      <c r="K1588" s="702"/>
      <c r="L1588" s="539" t="s">
        <v>792</v>
      </c>
      <c r="M1588" s="539" t="s">
        <v>792</v>
      </c>
      <c r="N1588" s="215"/>
      <c r="O1588" s="50">
        <f t="shared" si="765"/>
        <v>0</v>
      </c>
      <c r="P1588" s="94">
        <f t="shared" si="766"/>
        <v>0</v>
      </c>
      <c r="Q1588" s="712">
        <v>39.33</v>
      </c>
      <c r="R1588" s="840">
        <f t="shared" si="767"/>
        <v>2556.4499999999998</v>
      </c>
      <c r="S1588" s="734">
        <f t="shared" si="768"/>
        <v>2556.4499999999998</v>
      </c>
      <c r="T1588" s="719" t="s">
        <v>796</v>
      </c>
      <c r="U1588" s="719"/>
      <c r="V1588" s="719"/>
      <c r="W1588" s="753">
        <f t="shared" si="769"/>
        <v>0</v>
      </c>
      <c r="X1588" s="553">
        <f t="shared" si="753"/>
        <v>0</v>
      </c>
      <c r="Y1588" s="708"/>
      <c r="Z1588" s="709"/>
      <c r="AA1588" s="709"/>
      <c r="AB1588" s="709"/>
      <c r="AC1588" s="709"/>
      <c r="AD1588" s="710"/>
      <c r="AE1588" s="709"/>
      <c r="AF1588" s="709"/>
      <c r="AG1588" s="709"/>
      <c r="AH1588" s="709"/>
      <c r="AI1588" s="161"/>
      <c r="AJ1588" s="162"/>
      <c r="AK1588" s="163"/>
      <c r="AL1588" s="162"/>
      <c r="AM1588" s="162"/>
      <c r="AN1588" s="162"/>
      <c r="AO1588" s="162"/>
      <c r="AP1588" s="162"/>
      <c r="AQ1588" s="162"/>
      <c r="AR1588" s="162"/>
      <c r="AS1588" s="162"/>
      <c r="AT1588" s="162"/>
      <c r="AU1588" s="162"/>
      <c r="AV1588" s="162"/>
      <c r="AW1588" s="162"/>
      <c r="AX1588" s="162"/>
      <c r="AY1588" s="162"/>
      <c r="AZ1588" s="162"/>
      <c r="BA1588" s="162"/>
      <c r="BB1588" s="162"/>
      <c r="BC1588" s="162"/>
      <c r="BD1588" s="162"/>
      <c r="BE1588" s="162"/>
    </row>
    <row r="1589" spans="1:57" ht="63" customHeight="1">
      <c r="A1589" s="698" t="s">
        <v>11</v>
      </c>
      <c r="B1589" s="699"/>
      <c r="C1589" s="700" t="s">
        <v>796</v>
      </c>
      <c r="D1589" s="775" t="s">
        <v>962</v>
      </c>
      <c r="E1589" s="776" t="s">
        <v>941</v>
      </c>
      <c r="F1589" s="776" t="s">
        <v>963</v>
      </c>
      <c r="G1589" s="611"/>
      <c r="H1589" s="702"/>
      <c r="I1589" s="702"/>
      <c r="J1589" s="539" t="s">
        <v>792</v>
      </c>
      <c r="K1589" s="539" t="s">
        <v>792</v>
      </c>
      <c r="L1589" s="539" t="s">
        <v>792</v>
      </c>
      <c r="M1589" s="539" t="s">
        <v>792</v>
      </c>
      <c r="N1589" s="215"/>
      <c r="O1589" s="50">
        <f t="shared" si="765"/>
        <v>0</v>
      </c>
      <c r="P1589" s="94">
        <f t="shared" si="766"/>
        <v>0</v>
      </c>
      <c r="Q1589" s="712">
        <v>39.611519999999999</v>
      </c>
      <c r="R1589" s="840">
        <f t="shared" si="767"/>
        <v>2574.7487999999998</v>
      </c>
      <c r="S1589" s="734">
        <f t="shared" si="768"/>
        <v>2574.7487999999998</v>
      </c>
      <c r="T1589" s="719" t="s">
        <v>796</v>
      </c>
      <c r="U1589" s="719"/>
      <c r="V1589" s="719"/>
      <c r="W1589" s="753">
        <f t="shared" si="769"/>
        <v>0</v>
      </c>
      <c r="X1589" s="553">
        <f t="shared" si="753"/>
        <v>0</v>
      </c>
      <c r="Y1589" s="708"/>
      <c r="Z1589" s="709"/>
      <c r="AA1589" s="709"/>
      <c r="AB1589" s="709"/>
      <c r="AC1589" s="709"/>
      <c r="AD1589" s="710"/>
      <c r="AE1589" s="709"/>
      <c r="AF1589" s="709"/>
      <c r="AG1589" s="709"/>
      <c r="AH1589" s="709"/>
      <c r="AI1589" s="161"/>
      <c r="AJ1589" s="162"/>
      <c r="AK1589" s="163"/>
      <c r="AL1589" s="162"/>
      <c r="AM1589" s="162"/>
      <c r="AN1589" s="162"/>
      <c r="AO1589" s="162"/>
      <c r="AP1589" s="162"/>
      <c r="AQ1589" s="162"/>
      <c r="AR1589" s="162"/>
      <c r="AS1589" s="162"/>
      <c r="AT1589" s="162"/>
      <c r="AU1589" s="162"/>
      <c r="AV1589" s="162"/>
      <c r="AW1589" s="162"/>
      <c r="AX1589" s="162"/>
      <c r="AY1589" s="162"/>
      <c r="AZ1589" s="162"/>
      <c r="BA1589" s="162"/>
      <c r="BB1589" s="162"/>
      <c r="BC1589" s="162"/>
      <c r="BD1589" s="162"/>
      <c r="BE1589" s="162"/>
    </row>
    <row r="1590" spans="1:57" ht="63" customHeight="1">
      <c r="A1590" s="698" t="s">
        <v>11</v>
      </c>
      <c r="B1590" s="699"/>
      <c r="C1590" s="700" t="s">
        <v>796</v>
      </c>
      <c r="D1590" s="775" t="s">
        <v>964</v>
      </c>
      <c r="E1590" s="776" t="s">
        <v>941</v>
      </c>
      <c r="F1590" s="776" t="s">
        <v>42</v>
      </c>
      <c r="G1590" s="611"/>
      <c r="H1590" s="702"/>
      <c r="I1590" s="702"/>
      <c r="J1590" s="539" t="s">
        <v>792</v>
      </c>
      <c r="K1590" s="539" t="s">
        <v>792</v>
      </c>
      <c r="L1590" s="539" t="s">
        <v>792</v>
      </c>
      <c r="M1590" s="539" t="s">
        <v>792</v>
      </c>
      <c r="N1590" s="215"/>
      <c r="O1590" s="50">
        <f t="shared" si="765"/>
        <v>0</v>
      </c>
      <c r="P1590" s="94">
        <f t="shared" si="766"/>
        <v>0</v>
      </c>
      <c r="Q1590" s="712">
        <v>39.611519999999999</v>
      </c>
      <c r="R1590" s="840">
        <f t="shared" si="767"/>
        <v>2574.7487999999998</v>
      </c>
      <c r="S1590" s="734">
        <f t="shared" si="768"/>
        <v>2574.7487999999998</v>
      </c>
      <c r="T1590" s="719" t="s">
        <v>796</v>
      </c>
      <c r="U1590" s="719"/>
      <c r="V1590" s="719"/>
      <c r="W1590" s="753">
        <f t="shared" si="769"/>
        <v>0</v>
      </c>
      <c r="X1590" s="553">
        <f t="shared" si="753"/>
        <v>0</v>
      </c>
      <c r="Y1590" s="708"/>
      <c r="Z1590" s="709"/>
      <c r="AA1590" s="709"/>
      <c r="AB1590" s="709"/>
      <c r="AC1590" s="709"/>
      <c r="AD1590" s="710"/>
      <c r="AE1590" s="709"/>
      <c r="AF1590" s="709"/>
      <c r="AG1590" s="709"/>
      <c r="AH1590" s="709"/>
      <c r="AI1590" s="161"/>
      <c r="AJ1590" s="162"/>
      <c r="AK1590" s="163"/>
      <c r="AL1590" s="162"/>
      <c r="AM1590" s="162"/>
      <c r="AN1590" s="162"/>
      <c r="AO1590" s="162"/>
      <c r="AP1590" s="162"/>
      <c r="AQ1590" s="162"/>
      <c r="AR1590" s="162"/>
      <c r="AS1590" s="162"/>
      <c r="AT1590" s="162"/>
      <c r="AU1590" s="162"/>
      <c r="AV1590" s="162"/>
      <c r="AW1590" s="162"/>
      <c r="AX1590" s="162"/>
      <c r="AY1590" s="162"/>
      <c r="AZ1590" s="162"/>
      <c r="BA1590" s="162"/>
      <c r="BB1590" s="162"/>
      <c r="BC1590" s="162"/>
      <c r="BD1590" s="162"/>
      <c r="BE1590" s="162"/>
    </row>
    <row r="1591" spans="1:57" ht="63" customHeight="1">
      <c r="A1591" s="698" t="s">
        <v>11</v>
      </c>
      <c r="B1591" s="699"/>
      <c r="C1591" s="700" t="s">
        <v>796</v>
      </c>
      <c r="D1591" s="775" t="s">
        <v>965</v>
      </c>
      <c r="E1591" s="776" t="s">
        <v>941</v>
      </c>
      <c r="F1591" s="776" t="s">
        <v>798</v>
      </c>
      <c r="G1591" s="611"/>
      <c r="H1591" s="702"/>
      <c r="I1591" s="702"/>
      <c r="J1591" s="539" t="s">
        <v>792</v>
      </c>
      <c r="K1591" s="539" t="s">
        <v>792</v>
      </c>
      <c r="L1591" s="539" t="s">
        <v>792</v>
      </c>
      <c r="M1591" s="539" t="s">
        <v>792</v>
      </c>
      <c r="N1591" s="215"/>
      <c r="O1591" s="50">
        <f t="shared" si="765"/>
        <v>0</v>
      </c>
      <c r="P1591" s="94">
        <f t="shared" si="766"/>
        <v>0</v>
      </c>
      <c r="Q1591" s="717">
        <v>39.611519999999999</v>
      </c>
      <c r="R1591" s="840">
        <f t="shared" si="767"/>
        <v>2574.7487999999998</v>
      </c>
      <c r="S1591" s="734">
        <f t="shared" si="768"/>
        <v>2574.7487999999998</v>
      </c>
      <c r="T1591" s="719" t="s">
        <v>796</v>
      </c>
      <c r="U1591" s="719"/>
      <c r="V1591" s="719"/>
      <c r="W1591" s="753">
        <f t="shared" si="769"/>
        <v>0</v>
      </c>
      <c r="X1591" s="553">
        <f t="shared" si="753"/>
        <v>0</v>
      </c>
      <c r="Y1591" s="708"/>
      <c r="Z1591" s="709"/>
      <c r="AA1591" s="709"/>
      <c r="AB1591" s="709"/>
      <c r="AC1591" s="709"/>
      <c r="AD1591" s="710"/>
      <c r="AE1591" s="709"/>
      <c r="AF1591" s="709"/>
      <c r="AG1591" s="709"/>
      <c r="AH1591" s="709"/>
      <c r="AI1591" s="161"/>
      <c r="AJ1591" s="162"/>
      <c r="AK1591" s="163"/>
      <c r="AL1591" s="162"/>
      <c r="AM1591" s="162"/>
      <c r="AN1591" s="162"/>
      <c r="AO1591" s="162"/>
      <c r="AP1591" s="162"/>
      <c r="AQ1591" s="162"/>
      <c r="AR1591" s="162"/>
      <c r="AS1591" s="162"/>
      <c r="AT1591" s="162"/>
      <c r="AU1591" s="162"/>
      <c r="AV1591" s="162"/>
      <c r="AW1591" s="162"/>
      <c r="AX1591" s="162"/>
      <c r="AY1591" s="162"/>
      <c r="AZ1591" s="162"/>
      <c r="BA1591" s="162"/>
      <c r="BB1591" s="162"/>
      <c r="BC1591" s="162"/>
      <c r="BD1591" s="162"/>
      <c r="BE1591" s="162"/>
    </row>
    <row r="1592" spans="1:57" ht="63" customHeight="1">
      <c r="A1592" s="698" t="s">
        <v>11</v>
      </c>
      <c r="B1592" s="699"/>
      <c r="C1592" s="700" t="s">
        <v>796</v>
      </c>
      <c r="D1592" s="775" t="s">
        <v>966</v>
      </c>
      <c r="E1592" s="776" t="s">
        <v>941</v>
      </c>
      <c r="F1592" s="776" t="s">
        <v>967</v>
      </c>
      <c r="G1592" s="611"/>
      <c r="H1592" s="702"/>
      <c r="I1592" s="702"/>
      <c r="J1592" s="539" t="s">
        <v>792</v>
      </c>
      <c r="K1592" s="539" t="s">
        <v>792</v>
      </c>
      <c r="L1592" s="539" t="s">
        <v>792</v>
      </c>
      <c r="M1592" s="539" t="s">
        <v>792</v>
      </c>
      <c r="N1592" s="215"/>
      <c r="O1592" s="50">
        <f t="shared" si="765"/>
        <v>0</v>
      </c>
      <c r="P1592" s="94">
        <f t="shared" si="766"/>
        <v>0</v>
      </c>
      <c r="Q1592" s="717">
        <v>39.611519999999999</v>
      </c>
      <c r="R1592" s="840">
        <f t="shared" si="767"/>
        <v>2574.7487999999998</v>
      </c>
      <c r="S1592" s="734">
        <f t="shared" si="768"/>
        <v>2574.7487999999998</v>
      </c>
      <c r="T1592" s="719" t="s">
        <v>796</v>
      </c>
      <c r="U1592" s="719"/>
      <c r="V1592" s="719"/>
      <c r="W1592" s="753">
        <f t="shared" si="769"/>
        <v>0</v>
      </c>
      <c r="X1592" s="553">
        <f t="shared" si="753"/>
        <v>0</v>
      </c>
      <c r="Y1592" s="708"/>
      <c r="Z1592" s="709"/>
      <c r="AA1592" s="709"/>
      <c r="AB1592" s="709"/>
      <c r="AC1592" s="709"/>
      <c r="AD1592" s="710"/>
      <c r="AE1592" s="709"/>
      <c r="AF1592" s="709"/>
      <c r="AG1592" s="709"/>
      <c r="AH1592" s="709"/>
      <c r="AI1592" s="161"/>
      <c r="AJ1592" s="162"/>
      <c r="AK1592" s="163"/>
      <c r="AL1592" s="162"/>
      <c r="AM1592" s="162"/>
      <c r="AN1592" s="162"/>
      <c r="AO1592" s="162"/>
      <c r="AP1592" s="162"/>
      <c r="AQ1592" s="162"/>
      <c r="AR1592" s="162"/>
      <c r="AS1592" s="162"/>
      <c r="AT1592" s="162"/>
      <c r="AU1592" s="162"/>
      <c r="AV1592" s="162"/>
      <c r="AW1592" s="162"/>
      <c r="AX1592" s="162"/>
      <c r="AY1592" s="162"/>
      <c r="AZ1592" s="162"/>
      <c r="BA1592" s="162"/>
      <c r="BB1592" s="162"/>
      <c r="BC1592" s="162"/>
      <c r="BD1592" s="162"/>
      <c r="BE1592" s="162"/>
    </row>
    <row r="1593" spans="1:57" ht="63" customHeight="1">
      <c r="A1593" s="698" t="s">
        <v>11</v>
      </c>
      <c r="B1593" s="699"/>
      <c r="C1593" s="700" t="s">
        <v>796</v>
      </c>
      <c r="D1593" s="775">
        <v>16026</v>
      </c>
      <c r="E1593" s="776" t="s">
        <v>941</v>
      </c>
      <c r="F1593" s="776" t="s">
        <v>4</v>
      </c>
      <c r="G1593" s="611"/>
      <c r="H1593" s="702"/>
      <c r="I1593" s="702"/>
      <c r="J1593" s="539" t="s">
        <v>792</v>
      </c>
      <c r="K1593" s="539" t="s">
        <v>792</v>
      </c>
      <c r="L1593" s="539" t="s">
        <v>792</v>
      </c>
      <c r="M1593" s="539" t="s">
        <v>792</v>
      </c>
      <c r="N1593" s="215"/>
      <c r="O1593" s="50">
        <f t="shared" si="765"/>
        <v>0</v>
      </c>
      <c r="P1593" s="94">
        <f t="shared" si="766"/>
        <v>0</v>
      </c>
      <c r="Q1593" s="717">
        <v>35.620559999999998</v>
      </c>
      <c r="R1593" s="840">
        <f t="shared" si="767"/>
        <v>2315.3363999999997</v>
      </c>
      <c r="S1593" s="734">
        <f t="shared" si="768"/>
        <v>2315.3363999999997</v>
      </c>
      <c r="T1593" s="719" t="s">
        <v>796</v>
      </c>
      <c r="U1593" s="719"/>
      <c r="V1593" s="719"/>
      <c r="W1593" s="753">
        <f t="shared" si="769"/>
        <v>0</v>
      </c>
      <c r="X1593" s="553">
        <f t="shared" si="753"/>
        <v>0</v>
      </c>
      <c r="Y1593" s="708"/>
      <c r="Z1593" s="709"/>
      <c r="AA1593" s="709"/>
      <c r="AB1593" s="709"/>
      <c r="AC1593" s="709"/>
      <c r="AD1593" s="710"/>
      <c r="AE1593" s="709"/>
      <c r="AF1593" s="709"/>
      <c r="AG1593" s="709"/>
      <c r="AH1593" s="709"/>
      <c r="AI1593" s="161"/>
      <c r="AJ1593" s="162"/>
      <c r="AK1593" s="163"/>
      <c r="AL1593" s="162"/>
      <c r="AM1593" s="162"/>
      <c r="AN1593" s="162"/>
      <c r="AO1593" s="162"/>
      <c r="AP1593" s="162"/>
      <c r="AQ1593" s="162"/>
      <c r="AR1593" s="162"/>
      <c r="AS1593" s="162"/>
      <c r="AT1593" s="162"/>
      <c r="AU1593" s="162"/>
      <c r="AV1593" s="162"/>
      <c r="AW1593" s="162"/>
      <c r="AX1593" s="162"/>
      <c r="AY1593" s="162"/>
      <c r="AZ1593" s="162"/>
      <c r="BA1593" s="162"/>
      <c r="BB1593" s="162"/>
      <c r="BC1593" s="162"/>
      <c r="BD1593" s="162"/>
      <c r="BE1593" s="162"/>
    </row>
    <row r="1594" spans="1:57" ht="63" customHeight="1">
      <c r="A1594" s="698" t="s">
        <v>11</v>
      </c>
      <c r="B1594" s="699"/>
      <c r="C1594" s="700" t="s">
        <v>796</v>
      </c>
      <c r="D1594" s="775">
        <v>16026</v>
      </c>
      <c r="E1594" s="776" t="s">
        <v>941</v>
      </c>
      <c r="F1594" s="776" t="s">
        <v>116</v>
      </c>
      <c r="G1594" s="611"/>
      <c r="H1594" s="702"/>
      <c r="I1594" s="702"/>
      <c r="J1594" s="539" t="s">
        <v>792</v>
      </c>
      <c r="K1594" s="539" t="s">
        <v>792</v>
      </c>
      <c r="L1594" s="539" t="s">
        <v>792</v>
      </c>
      <c r="M1594" s="539" t="s">
        <v>792</v>
      </c>
      <c r="N1594" s="215"/>
      <c r="O1594" s="50">
        <f t="shared" si="765"/>
        <v>0</v>
      </c>
      <c r="P1594" s="94">
        <f t="shared" si="766"/>
        <v>0</v>
      </c>
      <c r="Q1594" s="717">
        <v>35.620559999999998</v>
      </c>
      <c r="R1594" s="840">
        <f t="shared" si="767"/>
        <v>2315.3363999999997</v>
      </c>
      <c r="S1594" s="734">
        <f t="shared" si="768"/>
        <v>2315.3363999999997</v>
      </c>
      <c r="T1594" s="719" t="s">
        <v>796</v>
      </c>
      <c r="U1594" s="719"/>
      <c r="V1594" s="719"/>
      <c r="W1594" s="753">
        <f t="shared" si="769"/>
        <v>0</v>
      </c>
      <c r="X1594" s="553">
        <f t="shared" si="753"/>
        <v>0</v>
      </c>
      <c r="Y1594" s="708"/>
      <c r="Z1594" s="709"/>
      <c r="AA1594" s="709"/>
      <c r="AB1594" s="709"/>
      <c r="AC1594" s="709"/>
      <c r="AD1594" s="710"/>
      <c r="AE1594" s="709"/>
      <c r="AF1594" s="709"/>
      <c r="AG1594" s="709"/>
      <c r="AH1594" s="709"/>
      <c r="AI1594" s="161"/>
      <c r="AJ1594" s="162"/>
      <c r="AK1594" s="163"/>
      <c r="AL1594" s="162"/>
      <c r="AM1594" s="162"/>
      <c r="AN1594" s="162"/>
      <c r="AO1594" s="162"/>
      <c r="AP1594" s="162"/>
      <c r="AQ1594" s="162"/>
      <c r="AR1594" s="162"/>
      <c r="AS1594" s="162"/>
      <c r="AT1594" s="162"/>
      <c r="AU1594" s="162"/>
      <c r="AV1594" s="162"/>
      <c r="AW1594" s="162"/>
      <c r="AX1594" s="162"/>
      <c r="AY1594" s="162"/>
      <c r="AZ1594" s="162"/>
      <c r="BA1594" s="162"/>
      <c r="BB1594" s="162"/>
      <c r="BC1594" s="162"/>
      <c r="BD1594" s="162"/>
      <c r="BE1594" s="162"/>
    </row>
    <row r="1595" spans="1:57" ht="63.75" customHeight="1">
      <c r="A1595" s="492" t="s">
        <v>11</v>
      </c>
      <c r="B1595" s="674"/>
      <c r="C1595" s="596" t="s">
        <v>796</v>
      </c>
      <c r="D1595" s="713" t="s">
        <v>935</v>
      </c>
      <c r="E1595" s="714" t="s">
        <v>940</v>
      </c>
      <c r="F1595" s="715" t="s">
        <v>889</v>
      </c>
      <c r="G1595" s="611"/>
      <c r="H1595" s="611"/>
      <c r="I1595" s="539" t="s">
        <v>792</v>
      </c>
      <c r="J1595" s="611"/>
      <c r="K1595" s="611"/>
      <c r="L1595" s="539" t="s">
        <v>792</v>
      </c>
      <c r="M1595" s="539" t="s">
        <v>792</v>
      </c>
      <c r="N1595" s="215"/>
      <c r="O1595" s="50">
        <f t="shared" si="765"/>
        <v>0</v>
      </c>
      <c r="P1595" s="94">
        <f t="shared" si="766"/>
        <v>0</v>
      </c>
      <c r="Q1595" s="679">
        <v>39.628079999999997</v>
      </c>
      <c r="R1595" s="737">
        <f t="shared" ref="R1595" si="770">Q1595*$S$1</f>
        <v>2575.8251999999998</v>
      </c>
      <c r="S1595" s="738">
        <f t="shared" ref="S1595:S1616" si="771">(1-T1595*0.01)*R1595</f>
        <v>1803.0776399999997</v>
      </c>
      <c r="T1595" s="455">
        <v>30</v>
      </c>
      <c r="U1595" s="435"/>
      <c r="V1595" s="459"/>
      <c r="W1595" s="753">
        <f t="shared" si="769"/>
        <v>0</v>
      </c>
      <c r="X1595" s="553">
        <f t="shared" si="753"/>
        <v>0</v>
      </c>
      <c r="Y1595" s="438" t="s">
        <v>773</v>
      </c>
      <c r="Z1595" s="436">
        <f t="shared" ref="Z1595:Z1596" si="772">T1595</f>
        <v>30</v>
      </c>
      <c r="AA1595" s="428"/>
      <c r="AB1595" s="170"/>
      <c r="AC1595" s="88"/>
      <c r="AD1595" s="162"/>
      <c r="AE1595" s="162"/>
      <c r="AF1595" s="162"/>
      <c r="AG1595" s="162"/>
      <c r="AH1595" s="162"/>
      <c r="AI1595" s="162"/>
      <c r="AJ1595" s="162"/>
      <c r="AK1595" s="163"/>
      <c r="AL1595" s="162"/>
      <c r="AM1595" s="162"/>
      <c r="AN1595" s="162"/>
      <c r="AO1595" s="162"/>
      <c r="AP1595" s="162"/>
      <c r="AQ1595" s="162"/>
      <c r="AR1595" s="162"/>
      <c r="AS1595" s="162"/>
      <c r="AT1595" s="162"/>
      <c r="AU1595" s="162"/>
      <c r="AV1595" s="162"/>
      <c r="AW1595" s="162"/>
      <c r="AX1595" s="162"/>
      <c r="AY1595" s="162"/>
      <c r="AZ1595" s="162"/>
      <c r="BA1595" s="162"/>
      <c r="BB1595" s="162"/>
      <c r="BC1595" s="162"/>
      <c r="BD1595" s="162"/>
      <c r="BE1595" s="162"/>
    </row>
    <row r="1596" spans="1:57" ht="63.75" customHeight="1">
      <c r="A1596" s="492" t="s">
        <v>11</v>
      </c>
      <c r="B1596" s="674"/>
      <c r="C1596" s="596" t="s">
        <v>796</v>
      </c>
      <c r="D1596" s="713" t="s">
        <v>935</v>
      </c>
      <c r="E1596" s="714" t="s">
        <v>940</v>
      </c>
      <c r="F1596" s="715" t="s">
        <v>943</v>
      </c>
      <c r="G1596" s="539" t="s">
        <v>792</v>
      </c>
      <c r="H1596" s="539" t="s">
        <v>792</v>
      </c>
      <c r="I1596" s="611"/>
      <c r="J1596" s="611"/>
      <c r="K1596" s="611"/>
      <c r="L1596" s="539" t="s">
        <v>792</v>
      </c>
      <c r="M1596" s="539" t="s">
        <v>792</v>
      </c>
      <c r="N1596" s="215"/>
      <c r="O1596" s="50">
        <f t="shared" si="765"/>
        <v>0</v>
      </c>
      <c r="P1596" s="94">
        <f t="shared" si="766"/>
        <v>0</v>
      </c>
      <c r="Q1596" s="679">
        <v>39.628079999999997</v>
      </c>
      <c r="R1596" s="737">
        <f t="shared" ref="R1596:R1602" si="773">Q1596*$S$1</f>
        <v>2575.8251999999998</v>
      </c>
      <c r="S1596" s="738">
        <f t="shared" si="771"/>
        <v>1803.0776399999997</v>
      </c>
      <c r="T1596" s="455">
        <v>30</v>
      </c>
      <c r="U1596" s="435"/>
      <c r="V1596" s="459"/>
      <c r="W1596" s="753">
        <f t="shared" si="769"/>
        <v>0</v>
      </c>
      <c r="X1596" s="553">
        <f t="shared" si="753"/>
        <v>0</v>
      </c>
      <c r="Y1596" s="438" t="s">
        <v>773</v>
      </c>
      <c r="Z1596" s="436">
        <f t="shared" si="772"/>
        <v>30</v>
      </c>
      <c r="AA1596" s="428"/>
      <c r="AB1596" s="170"/>
      <c r="AC1596" s="88"/>
      <c r="AD1596" s="162"/>
      <c r="AE1596" s="162"/>
      <c r="AF1596" s="162"/>
      <c r="AG1596" s="162"/>
      <c r="AH1596" s="162"/>
      <c r="AI1596" s="162"/>
      <c r="AJ1596" s="162"/>
      <c r="AK1596" s="163"/>
      <c r="AL1596" s="162"/>
      <c r="AM1596" s="162"/>
      <c r="AN1596" s="162"/>
      <c r="AO1596" s="162"/>
      <c r="AP1596" s="162"/>
      <c r="AQ1596" s="162"/>
      <c r="AR1596" s="162"/>
      <c r="AS1596" s="162"/>
      <c r="AT1596" s="162"/>
      <c r="AU1596" s="162"/>
      <c r="AV1596" s="162"/>
      <c r="AW1596" s="162"/>
      <c r="AX1596" s="162"/>
      <c r="AY1596" s="162"/>
      <c r="AZ1596" s="162"/>
      <c r="BA1596" s="162"/>
      <c r="BB1596" s="162"/>
      <c r="BC1596" s="162"/>
      <c r="BD1596" s="162"/>
      <c r="BE1596" s="162"/>
    </row>
    <row r="1597" spans="1:57" ht="63.75" customHeight="1">
      <c r="A1597" s="492" t="s">
        <v>11</v>
      </c>
      <c r="B1597" s="674"/>
      <c r="C1597" s="596" t="s">
        <v>796</v>
      </c>
      <c r="D1597" s="713" t="s">
        <v>935</v>
      </c>
      <c r="E1597" s="714" t="s">
        <v>940</v>
      </c>
      <c r="F1597" s="715" t="s">
        <v>944</v>
      </c>
      <c r="G1597" s="611"/>
      <c r="H1597" s="611"/>
      <c r="I1597" s="611"/>
      <c r="J1597" s="611"/>
      <c r="K1597" s="611"/>
      <c r="L1597" s="539" t="s">
        <v>792</v>
      </c>
      <c r="M1597" s="539" t="s">
        <v>792</v>
      </c>
      <c r="N1597" s="215"/>
      <c r="O1597" s="50">
        <f t="shared" si="765"/>
        <v>0</v>
      </c>
      <c r="P1597" s="94">
        <f t="shared" si="766"/>
        <v>0</v>
      </c>
      <c r="Q1597" s="679">
        <v>39.628079999999997</v>
      </c>
      <c r="R1597" s="737">
        <f t="shared" si="773"/>
        <v>2575.8251999999998</v>
      </c>
      <c r="S1597" s="738">
        <f t="shared" si="771"/>
        <v>1803.0776399999997</v>
      </c>
      <c r="T1597" s="455">
        <v>30</v>
      </c>
      <c r="U1597" s="435"/>
      <c r="V1597" s="459"/>
      <c r="W1597" s="753">
        <f t="shared" si="769"/>
        <v>0</v>
      </c>
      <c r="X1597" s="553">
        <f t="shared" si="753"/>
        <v>0</v>
      </c>
      <c r="Y1597" s="438" t="s">
        <v>773</v>
      </c>
      <c r="Z1597" s="436">
        <f t="shared" ref="Z1597:Z1602" si="774">T1597</f>
        <v>30</v>
      </c>
      <c r="AA1597" s="428"/>
      <c r="AB1597" s="170"/>
      <c r="AC1597" s="88"/>
      <c r="AD1597" s="162"/>
      <c r="AE1597" s="162"/>
      <c r="AF1597" s="162"/>
      <c r="AG1597" s="162"/>
      <c r="AH1597" s="162"/>
      <c r="AI1597" s="162"/>
      <c r="AJ1597" s="162"/>
      <c r="AK1597" s="163"/>
      <c r="AL1597" s="162"/>
      <c r="AM1597" s="162"/>
      <c r="AN1597" s="162"/>
      <c r="AO1597" s="162"/>
      <c r="AP1597" s="162"/>
      <c r="AQ1597" s="162"/>
      <c r="AR1597" s="162"/>
      <c r="AS1597" s="162"/>
      <c r="AT1597" s="162"/>
      <c r="AU1597" s="162"/>
      <c r="AV1597" s="162"/>
      <c r="AW1597" s="162"/>
      <c r="AX1597" s="162"/>
      <c r="AY1597" s="162"/>
      <c r="AZ1597" s="162"/>
      <c r="BA1597" s="162"/>
      <c r="BB1597" s="162"/>
      <c r="BC1597" s="162"/>
      <c r="BD1597" s="162"/>
      <c r="BE1597" s="162"/>
    </row>
    <row r="1598" spans="1:57" ht="63.75" customHeight="1">
      <c r="A1598" s="492" t="s">
        <v>11</v>
      </c>
      <c r="B1598" s="674"/>
      <c r="C1598" s="596" t="s">
        <v>796</v>
      </c>
      <c r="D1598" s="713" t="s">
        <v>936</v>
      </c>
      <c r="E1598" s="714" t="s">
        <v>940</v>
      </c>
      <c r="F1598" s="715" t="s">
        <v>945</v>
      </c>
      <c r="G1598" s="611"/>
      <c r="H1598" s="611"/>
      <c r="I1598" s="611"/>
      <c r="J1598" s="611"/>
      <c r="K1598" s="611"/>
      <c r="L1598" s="539" t="s">
        <v>792</v>
      </c>
      <c r="M1598" s="539" t="s">
        <v>792</v>
      </c>
      <c r="N1598" s="215"/>
      <c r="O1598" s="50">
        <f t="shared" si="765"/>
        <v>0</v>
      </c>
      <c r="P1598" s="94">
        <f t="shared" si="766"/>
        <v>0</v>
      </c>
      <c r="Q1598" s="679">
        <v>39.247199999999999</v>
      </c>
      <c r="R1598" s="737">
        <f t="shared" si="773"/>
        <v>2551.0679999999998</v>
      </c>
      <c r="S1598" s="738">
        <f t="shared" si="771"/>
        <v>1785.7475999999997</v>
      </c>
      <c r="T1598" s="455">
        <v>30</v>
      </c>
      <c r="U1598" s="435"/>
      <c r="V1598" s="459"/>
      <c r="W1598" s="753">
        <f t="shared" si="769"/>
        <v>0</v>
      </c>
      <c r="X1598" s="553">
        <f t="shared" si="753"/>
        <v>0</v>
      </c>
      <c r="Y1598" s="438" t="s">
        <v>773</v>
      </c>
      <c r="Z1598" s="436">
        <f t="shared" si="774"/>
        <v>30</v>
      </c>
      <c r="AA1598" s="428"/>
      <c r="AB1598" s="170"/>
      <c r="AC1598" s="88"/>
      <c r="AD1598" s="162"/>
      <c r="AE1598" s="162"/>
      <c r="AF1598" s="162"/>
      <c r="AG1598" s="162"/>
      <c r="AH1598" s="162"/>
      <c r="AI1598" s="162"/>
      <c r="AJ1598" s="162"/>
      <c r="AK1598" s="163"/>
      <c r="AL1598" s="162"/>
      <c r="AM1598" s="162"/>
      <c r="AN1598" s="162"/>
      <c r="AO1598" s="162"/>
      <c r="AP1598" s="162"/>
      <c r="AQ1598" s="162"/>
      <c r="AR1598" s="162"/>
      <c r="AS1598" s="162"/>
      <c r="AT1598" s="162"/>
      <c r="AU1598" s="162"/>
      <c r="AV1598" s="162"/>
      <c r="AW1598" s="162"/>
      <c r="AX1598" s="162"/>
      <c r="AY1598" s="162"/>
      <c r="AZ1598" s="162"/>
      <c r="BA1598" s="162"/>
      <c r="BB1598" s="162"/>
      <c r="BC1598" s="162"/>
      <c r="BD1598" s="162"/>
      <c r="BE1598" s="162"/>
    </row>
    <row r="1599" spans="1:57" ht="63.75" customHeight="1">
      <c r="A1599" s="492" t="s">
        <v>11</v>
      </c>
      <c r="B1599" s="674"/>
      <c r="C1599" s="596" t="s">
        <v>796</v>
      </c>
      <c r="D1599" s="713" t="s">
        <v>936</v>
      </c>
      <c r="E1599" s="714" t="s">
        <v>940</v>
      </c>
      <c r="F1599" s="715" t="s">
        <v>946</v>
      </c>
      <c r="G1599" s="611"/>
      <c r="H1599" s="611"/>
      <c r="I1599" s="611"/>
      <c r="J1599" s="611"/>
      <c r="K1599" s="611"/>
      <c r="L1599" s="539" t="s">
        <v>792</v>
      </c>
      <c r="M1599" s="539" t="s">
        <v>792</v>
      </c>
      <c r="N1599" s="215"/>
      <c r="O1599" s="50">
        <f t="shared" si="765"/>
        <v>0</v>
      </c>
      <c r="P1599" s="94">
        <f t="shared" si="766"/>
        <v>0</v>
      </c>
      <c r="Q1599" s="679">
        <v>39.247199999999999</v>
      </c>
      <c r="R1599" s="737">
        <f t="shared" si="773"/>
        <v>2551.0679999999998</v>
      </c>
      <c r="S1599" s="738">
        <f t="shared" si="771"/>
        <v>1785.7475999999997</v>
      </c>
      <c r="T1599" s="455">
        <v>30</v>
      </c>
      <c r="U1599" s="435"/>
      <c r="V1599" s="459"/>
      <c r="W1599" s="753">
        <f t="shared" si="769"/>
        <v>0</v>
      </c>
      <c r="X1599" s="553">
        <f t="shared" si="753"/>
        <v>0</v>
      </c>
      <c r="Y1599" s="438" t="s">
        <v>773</v>
      </c>
      <c r="Z1599" s="436">
        <f t="shared" si="774"/>
        <v>30</v>
      </c>
      <c r="AA1599" s="428"/>
      <c r="AB1599" s="170"/>
      <c r="AC1599" s="88"/>
      <c r="AD1599" s="162"/>
      <c r="AE1599" s="162"/>
      <c r="AF1599" s="162"/>
      <c r="AG1599" s="162"/>
      <c r="AH1599" s="162"/>
      <c r="AI1599" s="162"/>
      <c r="AJ1599" s="162"/>
      <c r="AK1599" s="163"/>
      <c r="AL1599" s="162"/>
      <c r="AM1599" s="162"/>
      <c r="AN1599" s="162"/>
      <c r="AO1599" s="162"/>
      <c r="AP1599" s="162"/>
      <c r="AQ1599" s="162"/>
      <c r="AR1599" s="162"/>
      <c r="AS1599" s="162"/>
      <c r="AT1599" s="162"/>
      <c r="AU1599" s="162"/>
      <c r="AV1599" s="162"/>
      <c r="AW1599" s="162"/>
      <c r="AX1599" s="162"/>
      <c r="AY1599" s="162"/>
      <c r="AZ1599" s="162"/>
      <c r="BA1599" s="162"/>
      <c r="BB1599" s="162"/>
      <c r="BC1599" s="162"/>
      <c r="BD1599" s="162"/>
      <c r="BE1599" s="162"/>
    </row>
    <row r="1600" spans="1:57" ht="63.75" customHeight="1">
      <c r="A1600" s="492" t="s">
        <v>11</v>
      </c>
      <c r="B1600" s="674"/>
      <c r="C1600" s="596" t="s">
        <v>796</v>
      </c>
      <c r="D1600" s="713" t="s">
        <v>936</v>
      </c>
      <c r="E1600" s="714" t="s">
        <v>940</v>
      </c>
      <c r="F1600" s="715" t="s">
        <v>947</v>
      </c>
      <c r="G1600" s="611"/>
      <c r="H1600" s="611"/>
      <c r="I1600" s="539" t="s">
        <v>792</v>
      </c>
      <c r="J1600" s="539" t="s">
        <v>792</v>
      </c>
      <c r="K1600" s="611"/>
      <c r="L1600" s="539" t="s">
        <v>792</v>
      </c>
      <c r="M1600" s="539" t="s">
        <v>792</v>
      </c>
      <c r="N1600" s="215"/>
      <c r="O1600" s="50">
        <f t="shared" si="765"/>
        <v>0</v>
      </c>
      <c r="P1600" s="94">
        <f t="shared" si="766"/>
        <v>0</v>
      </c>
      <c r="Q1600" s="679">
        <v>39.247199999999999</v>
      </c>
      <c r="R1600" s="737">
        <f t="shared" si="773"/>
        <v>2551.0679999999998</v>
      </c>
      <c r="S1600" s="738">
        <f t="shared" si="771"/>
        <v>1785.7475999999997</v>
      </c>
      <c r="T1600" s="455">
        <v>30</v>
      </c>
      <c r="U1600" s="435"/>
      <c r="V1600" s="459"/>
      <c r="W1600" s="753">
        <f t="shared" si="769"/>
        <v>0</v>
      </c>
      <c r="X1600" s="553">
        <f t="shared" si="753"/>
        <v>0</v>
      </c>
      <c r="Y1600" s="438" t="s">
        <v>773</v>
      </c>
      <c r="Z1600" s="436">
        <f t="shared" si="774"/>
        <v>30</v>
      </c>
      <c r="AA1600" s="428"/>
      <c r="AB1600" s="170"/>
      <c r="AC1600" s="88"/>
      <c r="AD1600" s="162"/>
      <c r="AE1600" s="162"/>
      <c r="AF1600" s="162"/>
      <c r="AG1600" s="162"/>
      <c r="AH1600" s="162"/>
      <c r="AI1600" s="162"/>
      <c r="AJ1600" s="162"/>
      <c r="AK1600" s="163"/>
      <c r="AL1600" s="162"/>
      <c r="AM1600" s="162"/>
      <c r="AN1600" s="162"/>
      <c r="AO1600" s="162"/>
      <c r="AP1600" s="162"/>
      <c r="AQ1600" s="162"/>
      <c r="AR1600" s="162"/>
      <c r="AS1600" s="162"/>
      <c r="AT1600" s="162"/>
      <c r="AU1600" s="162"/>
      <c r="AV1600" s="162"/>
      <c r="AW1600" s="162"/>
      <c r="AX1600" s="162"/>
      <c r="AY1600" s="162"/>
      <c r="AZ1600" s="162"/>
      <c r="BA1600" s="162"/>
      <c r="BB1600" s="162"/>
      <c r="BC1600" s="162"/>
      <c r="BD1600" s="162"/>
      <c r="BE1600" s="162"/>
    </row>
    <row r="1601" spans="1:57" ht="63.75" customHeight="1">
      <c r="A1601" s="492" t="s">
        <v>11</v>
      </c>
      <c r="B1601" s="674"/>
      <c r="C1601" s="596" t="s">
        <v>796</v>
      </c>
      <c r="D1601" s="713" t="s">
        <v>937</v>
      </c>
      <c r="E1601" s="714" t="s">
        <v>941</v>
      </c>
      <c r="F1601" s="715" t="s">
        <v>948</v>
      </c>
      <c r="G1601" s="611"/>
      <c r="H1601" s="611"/>
      <c r="I1601" s="611"/>
      <c r="J1601" s="611"/>
      <c r="K1601" s="611"/>
      <c r="L1601" s="539" t="s">
        <v>792</v>
      </c>
      <c r="M1601" s="539" t="s">
        <v>792</v>
      </c>
      <c r="N1601" s="215"/>
      <c r="O1601" s="50">
        <f t="shared" si="765"/>
        <v>0</v>
      </c>
      <c r="P1601" s="94">
        <f t="shared" si="766"/>
        <v>0</v>
      </c>
      <c r="Q1601" s="679">
        <v>39.926159999999996</v>
      </c>
      <c r="R1601" s="737">
        <f t="shared" si="773"/>
        <v>2595.2003999999997</v>
      </c>
      <c r="S1601" s="738">
        <f t="shared" si="771"/>
        <v>1816.6402799999996</v>
      </c>
      <c r="T1601" s="455">
        <v>30</v>
      </c>
      <c r="U1601" s="435"/>
      <c r="V1601" s="459"/>
      <c r="W1601" s="753">
        <f t="shared" si="769"/>
        <v>0</v>
      </c>
      <c r="X1601" s="553">
        <f t="shared" si="753"/>
        <v>0</v>
      </c>
      <c r="Y1601" s="438" t="s">
        <v>773</v>
      </c>
      <c r="Z1601" s="436">
        <f t="shared" si="774"/>
        <v>30</v>
      </c>
      <c r="AA1601" s="428"/>
      <c r="AB1601" s="170"/>
      <c r="AC1601" s="88"/>
      <c r="AD1601" s="162"/>
      <c r="AE1601" s="162"/>
      <c r="AF1601" s="162"/>
      <c r="AG1601" s="162"/>
      <c r="AH1601" s="162"/>
      <c r="AI1601" s="162"/>
      <c r="AJ1601" s="162"/>
      <c r="AK1601" s="163"/>
      <c r="AL1601" s="162"/>
      <c r="AM1601" s="162"/>
      <c r="AN1601" s="162"/>
      <c r="AO1601" s="162"/>
      <c r="AP1601" s="162"/>
      <c r="AQ1601" s="162"/>
      <c r="AR1601" s="162"/>
      <c r="AS1601" s="162"/>
      <c r="AT1601" s="162"/>
      <c r="AU1601" s="162"/>
      <c r="AV1601" s="162"/>
      <c r="AW1601" s="162"/>
      <c r="AX1601" s="162"/>
      <c r="AY1601" s="162"/>
      <c r="AZ1601" s="162"/>
      <c r="BA1601" s="162"/>
      <c r="BB1601" s="162"/>
      <c r="BC1601" s="162"/>
      <c r="BD1601" s="162"/>
      <c r="BE1601" s="162"/>
    </row>
    <row r="1602" spans="1:57" ht="63.75" customHeight="1">
      <c r="A1602" s="492" t="s">
        <v>11</v>
      </c>
      <c r="B1602" s="674"/>
      <c r="C1602" s="596" t="s">
        <v>796</v>
      </c>
      <c r="D1602" s="713" t="s">
        <v>938</v>
      </c>
      <c r="E1602" s="714" t="s">
        <v>941</v>
      </c>
      <c r="F1602" s="715" t="s">
        <v>949</v>
      </c>
      <c r="G1602" s="611"/>
      <c r="H1602" s="611"/>
      <c r="I1602" s="611"/>
      <c r="J1602" s="539" t="s">
        <v>792</v>
      </c>
      <c r="K1602" s="539" t="s">
        <v>792</v>
      </c>
      <c r="L1602" s="539" t="s">
        <v>792</v>
      </c>
      <c r="M1602" s="539" t="s">
        <v>792</v>
      </c>
      <c r="N1602" s="215"/>
      <c r="O1602" s="50">
        <f t="shared" si="765"/>
        <v>0</v>
      </c>
      <c r="P1602" s="94">
        <f t="shared" si="766"/>
        <v>0</v>
      </c>
      <c r="Q1602" s="679">
        <v>39.926159999999996</v>
      </c>
      <c r="R1602" s="737">
        <f t="shared" si="773"/>
        <v>2595.2003999999997</v>
      </c>
      <c r="S1602" s="738">
        <f t="shared" si="771"/>
        <v>1816.6402799999996</v>
      </c>
      <c r="T1602" s="455">
        <v>30</v>
      </c>
      <c r="U1602" s="435"/>
      <c r="V1602" s="459"/>
      <c r="W1602" s="753">
        <f t="shared" si="769"/>
        <v>0</v>
      </c>
      <c r="X1602" s="553">
        <f t="shared" si="753"/>
        <v>0</v>
      </c>
      <c r="Y1602" s="438" t="s">
        <v>773</v>
      </c>
      <c r="Z1602" s="436">
        <f t="shared" si="774"/>
        <v>30</v>
      </c>
      <c r="AA1602" s="428"/>
      <c r="AB1602" s="170"/>
      <c r="AC1602" s="88"/>
      <c r="AD1602" s="162"/>
      <c r="AE1602" s="162"/>
      <c r="AF1602" s="162"/>
      <c r="AG1602" s="162"/>
      <c r="AH1602" s="162"/>
      <c r="AI1602" s="162"/>
      <c r="AJ1602" s="162"/>
      <c r="AK1602" s="163"/>
      <c r="AL1602" s="162"/>
      <c r="AM1602" s="162"/>
      <c r="AN1602" s="162"/>
      <c r="AO1602" s="162"/>
      <c r="AP1602" s="162"/>
      <c r="AQ1602" s="162"/>
      <c r="AR1602" s="162"/>
      <c r="AS1602" s="162"/>
      <c r="AT1602" s="162"/>
      <c r="AU1602" s="162"/>
      <c r="AV1602" s="162"/>
      <c r="AW1602" s="162"/>
      <c r="AX1602" s="162"/>
      <c r="AY1602" s="162"/>
      <c r="AZ1602" s="162"/>
      <c r="BA1602" s="162"/>
      <c r="BB1602" s="162"/>
      <c r="BC1602" s="162"/>
      <c r="BD1602" s="162"/>
      <c r="BE1602" s="162"/>
    </row>
    <row r="1603" spans="1:57" ht="11.25" customHeight="1">
      <c r="A1603" s="925"/>
      <c r="B1603" s="242"/>
      <c r="C1603" s="322"/>
      <c r="D1603" s="242"/>
      <c r="E1603" s="243"/>
      <c r="F1603" s="250"/>
      <c r="G1603" s="244"/>
      <c r="H1603" s="244"/>
      <c r="I1603" s="244"/>
      <c r="J1603" s="244"/>
      <c r="K1603" s="244"/>
      <c r="L1603" s="244"/>
      <c r="M1603" s="244"/>
      <c r="N1603" s="253"/>
      <c r="O1603" s="246"/>
      <c r="P1603" s="244"/>
      <c r="Q1603" s="634"/>
      <c r="R1603" s="251"/>
      <c r="S1603" s="248"/>
      <c r="T1603" s="443"/>
      <c r="U1603" s="248"/>
      <c r="V1603" s="443"/>
      <c r="W1603" s="193" t="s">
        <v>22</v>
      </c>
      <c r="X1603" s="553">
        <f t="shared" si="753"/>
        <v>0</v>
      </c>
      <c r="Y1603" s="423"/>
      <c r="Z1603" s="170"/>
      <c r="AA1603" s="88"/>
      <c r="AB1603" s="171"/>
      <c r="AC1603" s="88"/>
      <c r="AD1603" s="162"/>
      <c r="AE1603" s="162"/>
      <c r="AF1603" s="162"/>
      <c r="AG1603" s="162"/>
      <c r="AH1603" s="162"/>
      <c r="AI1603" s="162"/>
      <c r="AJ1603" s="162"/>
      <c r="AK1603" s="163"/>
      <c r="AL1603" s="162"/>
      <c r="AM1603" s="162"/>
      <c r="AN1603" s="162"/>
      <c r="AO1603" s="162"/>
      <c r="AP1603" s="162"/>
      <c r="AQ1603" s="162"/>
      <c r="AR1603" s="162"/>
      <c r="AS1603" s="162"/>
      <c r="AT1603" s="162"/>
      <c r="AU1603" s="162"/>
      <c r="AV1603" s="162"/>
      <c r="AW1603" s="162"/>
      <c r="AX1603" s="162"/>
      <c r="AY1603" s="162"/>
      <c r="AZ1603" s="162"/>
      <c r="BA1603" s="162"/>
      <c r="BB1603" s="162"/>
      <c r="BC1603" s="162"/>
      <c r="BD1603" s="162"/>
      <c r="BE1603" s="162"/>
    </row>
    <row r="1604" spans="1:57" ht="27" customHeight="1">
      <c r="A1604" s="493"/>
      <c r="B1604" s="469"/>
      <c r="C1604" s="322"/>
      <c r="D1604" s="315"/>
      <c r="E1604" s="364" t="s">
        <v>954</v>
      </c>
      <c r="F1604" s="316"/>
      <c r="G1604" s="601" t="s">
        <v>132</v>
      </c>
      <c r="H1604" s="601" t="s">
        <v>133</v>
      </c>
      <c r="I1604" s="601" t="s">
        <v>134</v>
      </c>
      <c r="J1604" s="601" t="s">
        <v>135</v>
      </c>
      <c r="K1604" s="601" t="s">
        <v>136</v>
      </c>
      <c r="L1604" s="721" t="s">
        <v>492</v>
      </c>
      <c r="M1604" s="539" t="s">
        <v>792</v>
      </c>
      <c r="N1604" s="211"/>
      <c r="O1604" s="98"/>
      <c r="P1604" s="128">
        <f>IF(SUM(G1605:M1659)&gt;0,0.1,0)</f>
        <v>0.1</v>
      </c>
      <c r="Q1604" s="391"/>
      <c r="R1604" s="735"/>
      <c r="S1604" s="736"/>
      <c r="T1604" s="143"/>
      <c r="U1604" s="143"/>
      <c r="V1604" s="143"/>
      <c r="W1604" s="769"/>
      <c r="X1604" s="553">
        <f t="shared" si="753"/>
        <v>0</v>
      </c>
      <c r="Y1604" s="169"/>
      <c r="Z1604" s="170"/>
      <c r="AA1604" s="88"/>
      <c r="AB1604" s="171"/>
      <c r="AC1604" s="88"/>
      <c r="AD1604" s="162"/>
      <c r="AE1604" s="162"/>
      <c r="AF1604" s="162"/>
      <c r="AG1604" s="162"/>
      <c r="AH1604" s="162"/>
      <c r="AI1604" s="162"/>
      <c r="AJ1604" s="162"/>
      <c r="AK1604" s="163"/>
      <c r="AL1604" s="162"/>
      <c r="AM1604" s="162"/>
      <c r="AN1604" s="162"/>
      <c r="AO1604" s="162"/>
      <c r="AP1604" s="162"/>
      <c r="AQ1604" s="162"/>
      <c r="AR1604" s="162"/>
      <c r="AS1604" s="162"/>
      <c r="AT1604" s="162"/>
      <c r="AU1604" s="162"/>
      <c r="AV1604" s="162"/>
      <c r="AW1604" s="162"/>
      <c r="AX1604" s="162"/>
      <c r="AY1604" s="162"/>
      <c r="AZ1604" s="162"/>
      <c r="BA1604" s="162"/>
      <c r="BB1604" s="162"/>
      <c r="BC1604" s="162"/>
      <c r="BD1604" s="162"/>
      <c r="BE1604" s="162"/>
    </row>
    <row r="1605" spans="1:57" ht="12" customHeight="1">
      <c r="A1605" s="925"/>
      <c r="B1605" s="242"/>
      <c r="C1605" s="322"/>
      <c r="D1605" s="242"/>
      <c r="E1605" s="243"/>
      <c r="F1605" s="250"/>
      <c r="G1605" s="244"/>
      <c r="H1605" s="244"/>
      <c r="I1605" s="244"/>
      <c r="J1605" s="244"/>
      <c r="K1605" s="244"/>
      <c r="L1605" s="244"/>
      <c r="M1605" s="244"/>
      <c r="N1605" s="253"/>
      <c r="O1605" s="246"/>
      <c r="P1605" s="244"/>
      <c r="Q1605" s="634"/>
      <c r="R1605" s="251"/>
      <c r="S1605" s="248"/>
      <c r="T1605" s="443"/>
      <c r="U1605" s="248"/>
      <c r="V1605" s="443"/>
      <c r="W1605" s="193" t="s">
        <v>22</v>
      </c>
      <c r="X1605" s="553">
        <f t="shared" si="753"/>
        <v>0</v>
      </c>
      <c r="Y1605" s="423"/>
      <c r="Z1605" s="170"/>
      <c r="AA1605" s="88"/>
      <c r="AB1605" s="171"/>
      <c r="AC1605" s="88"/>
      <c r="AD1605" s="162"/>
      <c r="AE1605" s="162"/>
      <c r="AF1605" s="162"/>
      <c r="AG1605" s="162"/>
      <c r="AH1605" s="162"/>
      <c r="AI1605" s="162"/>
      <c r="AJ1605" s="162"/>
      <c r="AK1605" s="163"/>
      <c r="AL1605" s="162"/>
      <c r="AM1605" s="162"/>
      <c r="AN1605" s="162"/>
      <c r="AO1605" s="162"/>
      <c r="AP1605" s="162"/>
      <c r="AQ1605" s="162"/>
      <c r="AR1605" s="162"/>
      <c r="AS1605" s="162"/>
      <c r="AT1605" s="162"/>
      <c r="AU1605" s="162"/>
      <c r="AV1605" s="162"/>
      <c r="AW1605" s="162"/>
      <c r="AX1605" s="162"/>
      <c r="AY1605" s="162"/>
      <c r="AZ1605" s="162"/>
      <c r="BA1605" s="162"/>
      <c r="BB1605" s="162"/>
      <c r="BC1605" s="162"/>
      <c r="BD1605" s="162"/>
      <c r="BE1605" s="162"/>
    </row>
    <row r="1606" spans="1:57" ht="63" customHeight="1">
      <c r="A1606" s="698" t="s">
        <v>11</v>
      </c>
      <c r="B1606" s="699"/>
      <c r="C1606" s="700" t="s">
        <v>796</v>
      </c>
      <c r="D1606" s="775">
        <v>16019</v>
      </c>
      <c r="E1606" s="776" t="s">
        <v>968</v>
      </c>
      <c r="F1606" s="776" t="s">
        <v>495</v>
      </c>
      <c r="G1606" s="539" t="s">
        <v>792</v>
      </c>
      <c r="H1606" s="702"/>
      <c r="I1606" s="702"/>
      <c r="J1606" s="702"/>
      <c r="K1606" s="702"/>
      <c r="L1606" s="702"/>
      <c r="M1606" s="875"/>
      <c r="N1606" s="215"/>
      <c r="O1606" s="50">
        <f t="shared" ref="O1606:O1613" si="775">SUBTOTAL(9,G1606:M1606)</f>
        <v>0</v>
      </c>
      <c r="P1606" s="94">
        <f t="shared" ref="P1606:P1613" si="776">O1606</f>
        <v>0</v>
      </c>
      <c r="Q1606" s="717">
        <v>36.316079999999999</v>
      </c>
      <c r="R1606" s="718">
        <f>Q1606*$S$1</f>
        <v>2360.5452</v>
      </c>
      <c r="S1606" s="734">
        <f>R1606</f>
        <v>2360.5452</v>
      </c>
      <c r="T1606" s="719" t="s">
        <v>796</v>
      </c>
      <c r="U1606" s="719"/>
      <c r="V1606" s="719"/>
      <c r="W1606" s="753">
        <f t="shared" ref="W1606:W1613" si="777">S1606*O1606</f>
        <v>0</v>
      </c>
      <c r="X1606" s="553">
        <f t="shared" si="753"/>
        <v>0</v>
      </c>
      <c r="Y1606" s="708"/>
      <c r="Z1606" s="709"/>
      <c r="AA1606" s="709"/>
      <c r="AB1606" s="709"/>
      <c r="AC1606" s="709"/>
      <c r="AD1606" s="710"/>
      <c r="AE1606" s="709"/>
      <c r="AF1606" s="709"/>
      <c r="AG1606" s="709"/>
      <c r="AH1606" s="709"/>
      <c r="AI1606" s="161"/>
      <c r="AJ1606" s="162"/>
      <c r="AK1606" s="163"/>
      <c r="AL1606" s="162"/>
      <c r="AM1606" s="162"/>
      <c r="AN1606" s="162"/>
      <c r="AO1606" s="162"/>
      <c r="AP1606" s="162"/>
      <c r="AQ1606" s="162"/>
      <c r="AR1606" s="162"/>
      <c r="AS1606" s="162"/>
      <c r="AT1606" s="162"/>
      <c r="AU1606" s="162"/>
      <c r="AV1606" s="162"/>
      <c r="AW1606" s="162"/>
      <c r="AX1606" s="162"/>
      <c r="AY1606" s="162"/>
      <c r="AZ1606" s="162"/>
      <c r="BA1606" s="162"/>
      <c r="BB1606" s="162"/>
      <c r="BC1606" s="162"/>
      <c r="BD1606" s="162"/>
      <c r="BE1606" s="162"/>
    </row>
    <row r="1607" spans="1:57" ht="63" customHeight="1">
      <c r="A1607" s="698" t="s">
        <v>11</v>
      </c>
      <c r="B1607" s="699"/>
      <c r="C1607" s="700" t="s">
        <v>796</v>
      </c>
      <c r="D1607" s="775">
        <v>16019</v>
      </c>
      <c r="E1607" s="776" t="s">
        <v>968</v>
      </c>
      <c r="F1607" s="776" t="s">
        <v>2</v>
      </c>
      <c r="G1607" s="539" t="s">
        <v>792</v>
      </c>
      <c r="H1607" s="702"/>
      <c r="I1607" s="702"/>
      <c r="J1607" s="539" t="s">
        <v>792</v>
      </c>
      <c r="K1607" s="702"/>
      <c r="L1607" s="702"/>
      <c r="M1607" s="875"/>
      <c r="N1607" s="215"/>
      <c r="O1607" s="50">
        <f t="shared" si="775"/>
        <v>0</v>
      </c>
      <c r="P1607" s="94">
        <f t="shared" si="776"/>
        <v>0</v>
      </c>
      <c r="Q1607" s="717">
        <v>36.316079999999999</v>
      </c>
      <c r="R1607" s="718">
        <f t="shared" ref="R1607:R1613" si="778">Q1607*$S$1</f>
        <v>2360.5452</v>
      </c>
      <c r="S1607" s="734">
        <f t="shared" ref="S1607:S1613" si="779">R1607</f>
        <v>2360.5452</v>
      </c>
      <c r="T1607" s="719" t="s">
        <v>796</v>
      </c>
      <c r="U1607" s="719"/>
      <c r="V1607" s="719"/>
      <c r="W1607" s="753">
        <f t="shared" si="777"/>
        <v>0</v>
      </c>
      <c r="X1607" s="553">
        <f t="shared" si="753"/>
        <v>0</v>
      </c>
      <c r="Y1607" s="708"/>
      <c r="Z1607" s="709"/>
      <c r="AA1607" s="709"/>
      <c r="AB1607" s="709"/>
      <c r="AC1607" s="709"/>
      <c r="AD1607" s="710"/>
      <c r="AE1607" s="709"/>
      <c r="AF1607" s="709"/>
      <c r="AG1607" s="709"/>
      <c r="AH1607" s="709"/>
      <c r="AI1607" s="161"/>
      <c r="AJ1607" s="162"/>
      <c r="AK1607" s="163"/>
      <c r="AL1607" s="162"/>
      <c r="AM1607" s="162"/>
      <c r="AN1607" s="162"/>
      <c r="AO1607" s="162"/>
      <c r="AP1607" s="162"/>
      <c r="AQ1607" s="162"/>
      <c r="AR1607" s="162"/>
      <c r="AS1607" s="162"/>
      <c r="AT1607" s="162"/>
      <c r="AU1607" s="162"/>
      <c r="AV1607" s="162"/>
      <c r="AW1607" s="162"/>
      <c r="AX1607" s="162"/>
      <c r="AY1607" s="162"/>
      <c r="AZ1607" s="162"/>
      <c r="BA1607" s="162"/>
      <c r="BB1607" s="162"/>
      <c r="BC1607" s="162"/>
      <c r="BD1607" s="162"/>
      <c r="BE1607" s="162"/>
    </row>
    <row r="1608" spans="1:57" ht="63" customHeight="1">
      <c r="A1608" s="698" t="s">
        <v>11</v>
      </c>
      <c r="B1608" s="699"/>
      <c r="C1608" s="700" t="s">
        <v>796</v>
      </c>
      <c r="D1608" s="775">
        <v>16019</v>
      </c>
      <c r="E1608" s="776" t="s">
        <v>968</v>
      </c>
      <c r="F1608" s="776" t="s">
        <v>969</v>
      </c>
      <c r="G1608" s="539" t="s">
        <v>792</v>
      </c>
      <c r="H1608" s="702"/>
      <c r="I1608" s="702"/>
      <c r="J1608" s="702"/>
      <c r="K1608" s="702"/>
      <c r="L1608" s="702"/>
      <c r="M1608" s="875"/>
      <c r="N1608" s="215"/>
      <c r="O1608" s="50">
        <f t="shared" si="775"/>
        <v>0</v>
      </c>
      <c r="P1608" s="94">
        <f t="shared" si="776"/>
        <v>0</v>
      </c>
      <c r="Q1608" s="717">
        <v>36.316079999999999</v>
      </c>
      <c r="R1608" s="718">
        <f t="shared" si="778"/>
        <v>2360.5452</v>
      </c>
      <c r="S1608" s="734">
        <f t="shared" si="779"/>
        <v>2360.5452</v>
      </c>
      <c r="T1608" s="719" t="s">
        <v>796</v>
      </c>
      <c r="U1608" s="719"/>
      <c r="V1608" s="719"/>
      <c r="W1608" s="753">
        <f t="shared" si="777"/>
        <v>0</v>
      </c>
      <c r="X1608" s="553">
        <f t="shared" si="753"/>
        <v>0</v>
      </c>
      <c r="Y1608" s="708"/>
      <c r="Z1608" s="709"/>
      <c r="AA1608" s="709"/>
      <c r="AB1608" s="709"/>
      <c r="AC1608" s="709"/>
      <c r="AD1608" s="710"/>
      <c r="AE1608" s="709"/>
      <c r="AF1608" s="709"/>
      <c r="AG1608" s="709"/>
      <c r="AH1608" s="709"/>
      <c r="AI1608" s="161"/>
      <c r="AJ1608" s="162"/>
      <c r="AK1608" s="163"/>
      <c r="AL1608" s="162"/>
      <c r="AM1608" s="162"/>
      <c r="AN1608" s="162"/>
      <c r="AO1608" s="162"/>
      <c r="AP1608" s="162"/>
      <c r="AQ1608" s="162"/>
      <c r="AR1608" s="162"/>
      <c r="AS1608" s="162"/>
      <c r="AT1608" s="162"/>
      <c r="AU1608" s="162"/>
      <c r="AV1608" s="162"/>
      <c r="AW1608" s="162"/>
      <c r="AX1608" s="162"/>
      <c r="AY1608" s="162"/>
      <c r="AZ1608" s="162"/>
      <c r="BA1608" s="162"/>
      <c r="BB1608" s="162"/>
      <c r="BC1608" s="162"/>
      <c r="BD1608" s="162"/>
      <c r="BE1608" s="162"/>
    </row>
    <row r="1609" spans="1:57" ht="63" customHeight="1">
      <c r="A1609" s="698" t="s">
        <v>11</v>
      </c>
      <c r="B1609" s="699"/>
      <c r="C1609" s="700" t="s">
        <v>796</v>
      </c>
      <c r="D1609" s="775">
        <v>16025</v>
      </c>
      <c r="E1609" s="776" t="s">
        <v>968</v>
      </c>
      <c r="F1609" s="776" t="s">
        <v>2</v>
      </c>
      <c r="G1609" s="539" t="s">
        <v>792</v>
      </c>
      <c r="H1609" s="702"/>
      <c r="I1609" s="702"/>
      <c r="J1609" s="702"/>
      <c r="K1609" s="702"/>
      <c r="L1609" s="539" t="s">
        <v>792</v>
      </c>
      <c r="M1609" s="875"/>
      <c r="N1609" s="215"/>
      <c r="O1609" s="50">
        <f t="shared" si="775"/>
        <v>0</v>
      </c>
      <c r="P1609" s="94">
        <f t="shared" si="776"/>
        <v>0</v>
      </c>
      <c r="Q1609" s="717">
        <v>36.796320000000001</v>
      </c>
      <c r="R1609" s="718">
        <f t="shared" si="778"/>
        <v>2391.7608</v>
      </c>
      <c r="S1609" s="734">
        <f t="shared" si="779"/>
        <v>2391.7608</v>
      </c>
      <c r="T1609" s="719" t="s">
        <v>796</v>
      </c>
      <c r="U1609" s="719"/>
      <c r="V1609" s="719"/>
      <c r="W1609" s="753">
        <f t="shared" si="777"/>
        <v>0</v>
      </c>
      <c r="X1609" s="553">
        <f t="shared" si="753"/>
        <v>0</v>
      </c>
      <c r="Y1609" s="708"/>
      <c r="Z1609" s="709"/>
      <c r="AA1609" s="709"/>
      <c r="AB1609" s="709"/>
      <c r="AC1609" s="709"/>
      <c r="AD1609" s="710"/>
      <c r="AE1609" s="709"/>
      <c r="AF1609" s="709"/>
      <c r="AG1609" s="709"/>
      <c r="AH1609" s="709"/>
      <c r="AI1609" s="161"/>
      <c r="AJ1609" s="162"/>
      <c r="AK1609" s="163"/>
      <c r="AL1609" s="162"/>
      <c r="AM1609" s="162"/>
      <c r="AN1609" s="162"/>
      <c r="AO1609" s="162"/>
      <c r="AP1609" s="162"/>
      <c r="AQ1609" s="162"/>
      <c r="AR1609" s="162"/>
      <c r="AS1609" s="162"/>
      <c r="AT1609" s="162"/>
      <c r="AU1609" s="162"/>
      <c r="AV1609" s="162"/>
      <c r="AW1609" s="162"/>
      <c r="AX1609" s="162"/>
      <c r="AY1609" s="162"/>
      <c r="AZ1609" s="162"/>
      <c r="BA1609" s="162"/>
      <c r="BB1609" s="162"/>
      <c r="BC1609" s="162"/>
      <c r="BD1609" s="162"/>
      <c r="BE1609" s="162"/>
    </row>
    <row r="1610" spans="1:57" ht="63" customHeight="1">
      <c r="A1610" s="698" t="s">
        <v>11</v>
      </c>
      <c r="B1610" s="699"/>
      <c r="C1610" s="700" t="s">
        <v>796</v>
      </c>
      <c r="D1610" s="775">
        <v>16025</v>
      </c>
      <c r="E1610" s="776" t="s">
        <v>968</v>
      </c>
      <c r="F1610" s="776" t="s">
        <v>495</v>
      </c>
      <c r="G1610" s="539" t="s">
        <v>792</v>
      </c>
      <c r="H1610" s="702"/>
      <c r="I1610" s="702"/>
      <c r="J1610" s="702"/>
      <c r="K1610" s="702"/>
      <c r="L1610" s="539" t="s">
        <v>792</v>
      </c>
      <c r="M1610" s="875"/>
      <c r="N1610" s="215"/>
      <c r="O1610" s="50">
        <f t="shared" si="775"/>
        <v>0</v>
      </c>
      <c r="P1610" s="94">
        <f t="shared" si="776"/>
        <v>0</v>
      </c>
      <c r="Q1610" s="717">
        <v>36.796320000000001</v>
      </c>
      <c r="R1610" s="718">
        <f t="shared" si="778"/>
        <v>2391.7608</v>
      </c>
      <c r="S1610" s="734">
        <f t="shared" si="779"/>
        <v>2391.7608</v>
      </c>
      <c r="T1610" s="719" t="s">
        <v>796</v>
      </c>
      <c r="U1610" s="719"/>
      <c r="V1610" s="719"/>
      <c r="W1610" s="753">
        <f t="shared" si="777"/>
        <v>0</v>
      </c>
      <c r="X1610" s="553">
        <f t="shared" si="753"/>
        <v>0</v>
      </c>
      <c r="Y1610" s="708"/>
      <c r="Z1610" s="709"/>
      <c r="AA1610" s="709"/>
      <c r="AB1610" s="709"/>
      <c r="AC1610" s="709"/>
      <c r="AD1610" s="710"/>
      <c r="AE1610" s="709"/>
      <c r="AF1610" s="709"/>
      <c r="AG1610" s="709"/>
      <c r="AH1610" s="709"/>
      <c r="AI1610" s="161"/>
      <c r="AJ1610" s="162"/>
      <c r="AK1610" s="163"/>
      <c r="AL1610" s="162"/>
      <c r="AM1610" s="162"/>
      <c r="AN1610" s="162"/>
      <c r="AO1610" s="162"/>
      <c r="AP1610" s="162"/>
      <c r="AQ1610" s="162"/>
      <c r="AR1610" s="162"/>
      <c r="AS1610" s="162"/>
      <c r="AT1610" s="162"/>
      <c r="AU1610" s="162"/>
      <c r="AV1610" s="162"/>
      <c r="AW1610" s="162"/>
      <c r="AX1610" s="162"/>
      <c r="AY1610" s="162"/>
      <c r="AZ1610" s="162"/>
      <c r="BA1610" s="162"/>
      <c r="BB1610" s="162"/>
      <c r="BC1610" s="162"/>
      <c r="BD1610" s="162"/>
      <c r="BE1610" s="162"/>
    </row>
    <row r="1611" spans="1:57" ht="63" customHeight="1">
      <c r="A1611" s="698" t="s">
        <v>11</v>
      </c>
      <c r="B1611" s="699"/>
      <c r="C1611" s="700" t="s">
        <v>796</v>
      </c>
      <c r="D1611" s="775" t="s">
        <v>970</v>
      </c>
      <c r="E1611" s="776" t="s">
        <v>971</v>
      </c>
      <c r="F1611" s="776" t="s">
        <v>2</v>
      </c>
      <c r="G1611" s="702"/>
      <c r="H1611" s="702"/>
      <c r="I1611" s="702"/>
      <c r="J1611" s="702"/>
      <c r="K1611" s="702"/>
      <c r="L1611" s="703"/>
      <c r="M1611" s="875"/>
      <c r="N1611" s="215"/>
      <c r="O1611" s="50">
        <f t="shared" si="775"/>
        <v>0</v>
      </c>
      <c r="P1611" s="94">
        <f t="shared" si="776"/>
        <v>0</v>
      </c>
      <c r="Q1611" s="717">
        <v>48.719520000000003</v>
      </c>
      <c r="R1611" s="718">
        <f t="shared" si="778"/>
        <v>3166.7688000000003</v>
      </c>
      <c r="S1611" s="734">
        <f t="shared" si="779"/>
        <v>3166.7688000000003</v>
      </c>
      <c r="T1611" s="719" t="s">
        <v>796</v>
      </c>
      <c r="U1611" s="719"/>
      <c r="V1611" s="719"/>
      <c r="W1611" s="753">
        <f t="shared" si="777"/>
        <v>0</v>
      </c>
      <c r="X1611" s="553">
        <f t="shared" si="753"/>
        <v>0</v>
      </c>
      <c r="Y1611" s="708"/>
      <c r="Z1611" s="709"/>
      <c r="AA1611" s="709"/>
      <c r="AB1611" s="709"/>
      <c r="AC1611" s="709"/>
      <c r="AD1611" s="710"/>
      <c r="AE1611" s="709"/>
      <c r="AF1611" s="709"/>
      <c r="AG1611" s="709"/>
      <c r="AH1611" s="709"/>
      <c r="AI1611" s="161"/>
      <c r="AJ1611" s="162"/>
      <c r="AK1611" s="163"/>
      <c r="AL1611" s="162"/>
      <c r="AM1611" s="162"/>
      <c r="AN1611" s="162"/>
      <c r="AO1611" s="162"/>
      <c r="AP1611" s="162"/>
      <c r="AQ1611" s="162"/>
      <c r="AR1611" s="162"/>
      <c r="AS1611" s="162"/>
      <c r="AT1611" s="162"/>
      <c r="AU1611" s="162"/>
      <c r="AV1611" s="162"/>
      <c r="AW1611" s="162"/>
      <c r="AX1611" s="162"/>
      <c r="AY1611" s="162"/>
      <c r="AZ1611" s="162"/>
      <c r="BA1611" s="162"/>
      <c r="BB1611" s="162"/>
      <c r="BC1611" s="162"/>
      <c r="BD1611" s="162"/>
      <c r="BE1611" s="162"/>
    </row>
    <row r="1612" spans="1:57" ht="63" customHeight="1">
      <c r="A1612" s="698" t="s">
        <v>11</v>
      </c>
      <c r="B1612" s="699"/>
      <c r="C1612" s="700" t="s">
        <v>796</v>
      </c>
      <c r="D1612" s="775" t="s">
        <v>970</v>
      </c>
      <c r="E1612" s="776" t="s">
        <v>971</v>
      </c>
      <c r="F1612" s="776" t="s">
        <v>153</v>
      </c>
      <c r="G1612" s="702"/>
      <c r="H1612" s="702"/>
      <c r="I1612" s="539" t="s">
        <v>792</v>
      </c>
      <c r="J1612" s="702"/>
      <c r="K1612" s="702"/>
      <c r="L1612" s="703"/>
      <c r="M1612" s="875"/>
      <c r="N1612" s="215"/>
      <c r="O1612" s="50">
        <f t="shared" si="775"/>
        <v>0</v>
      </c>
      <c r="P1612" s="94">
        <f t="shared" si="776"/>
        <v>0</v>
      </c>
      <c r="Q1612" s="717">
        <v>48.719520000000003</v>
      </c>
      <c r="R1612" s="718">
        <f t="shared" si="778"/>
        <v>3166.7688000000003</v>
      </c>
      <c r="S1612" s="734">
        <f t="shared" si="779"/>
        <v>3166.7688000000003</v>
      </c>
      <c r="T1612" s="719" t="s">
        <v>796</v>
      </c>
      <c r="U1612" s="719"/>
      <c r="V1612" s="719"/>
      <c r="W1612" s="753">
        <f t="shared" si="777"/>
        <v>0</v>
      </c>
      <c r="X1612" s="553">
        <f t="shared" si="753"/>
        <v>0</v>
      </c>
      <c r="Y1612" s="708"/>
      <c r="Z1612" s="709"/>
      <c r="AA1612" s="709"/>
      <c r="AB1612" s="709"/>
      <c r="AC1612" s="709"/>
      <c r="AD1612" s="710"/>
      <c r="AE1612" s="709"/>
      <c r="AF1612" s="709"/>
      <c r="AG1612" s="709"/>
      <c r="AH1612" s="709"/>
      <c r="AI1612" s="161"/>
      <c r="AJ1612" s="162"/>
      <c r="AK1612" s="163"/>
      <c r="AL1612" s="162"/>
      <c r="AM1612" s="162"/>
      <c r="AN1612" s="162"/>
      <c r="AO1612" s="162"/>
      <c r="AP1612" s="162"/>
      <c r="AQ1612" s="162"/>
      <c r="AR1612" s="162"/>
      <c r="AS1612" s="162"/>
      <c r="AT1612" s="162"/>
      <c r="AU1612" s="162"/>
      <c r="AV1612" s="162"/>
      <c r="AW1612" s="162"/>
      <c r="AX1612" s="162"/>
      <c r="AY1612" s="162"/>
      <c r="AZ1612" s="162"/>
      <c r="BA1612" s="162"/>
      <c r="BB1612" s="162"/>
      <c r="BC1612" s="162"/>
      <c r="BD1612" s="162"/>
      <c r="BE1612" s="162"/>
    </row>
    <row r="1613" spans="1:57" ht="63" customHeight="1">
      <c r="A1613" s="698" t="s">
        <v>11</v>
      </c>
      <c r="B1613" s="699"/>
      <c r="C1613" s="700" t="s">
        <v>796</v>
      </c>
      <c r="D1613" s="775" t="s">
        <v>970</v>
      </c>
      <c r="E1613" s="776" t="s">
        <v>971</v>
      </c>
      <c r="F1613" s="776" t="s">
        <v>495</v>
      </c>
      <c r="G1613" s="702"/>
      <c r="H1613" s="702"/>
      <c r="I1613" s="702"/>
      <c r="J1613" s="702"/>
      <c r="K1613" s="702"/>
      <c r="L1613" s="703"/>
      <c r="M1613" s="875"/>
      <c r="N1613" s="215"/>
      <c r="O1613" s="50">
        <f t="shared" si="775"/>
        <v>0</v>
      </c>
      <c r="P1613" s="94">
        <f t="shared" si="776"/>
        <v>0</v>
      </c>
      <c r="Q1613" s="717">
        <v>48.719520000000003</v>
      </c>
      <c r="R1613" s="718">
        <f t="shared" si="778"/>
        <v>3166.7688000000003</v>
      </c>
      <c r="S1613" s="734">
        <f t="shared" si="779"/>
        <v>3166.7688000000003</v>
      </c>
      <c r="T1613" s="719" t="s">
        <v>796</v>
      </c>
      <c r="U1613" s="719"/>
      <c r="V1613" s="719"/>
      <c r="W1613" s="753">
        <f t="shared" si="777"/>
        <v>0</v>
      </c>
      <c r="X1613" s="553">
        <f t="shared" si="753"/>
        <v>0</v>
      </c>
      <c r="Y1613" s="708"/>
      <c r="Z1613" s="709"/>
      <c r="AA1613" s="709"/>
      <c r="AB1613" s="709"/>
      <c r="AC1613" s="709"/>
      <c r="AD1613" s="710"/>
      <c r="AE1613" s="709"/>
      <c r="AF1613" s="709"/>
      <c r="AG1613" s="709"/>
      <c r="AH1613" s="709"/>
      <c r="AI1613" s="161"/>
      <c r="AJ1613" s="162"/>
      <c r="AK1613" s="163"/>
      <c r="AL1613" s="162"/>
      <c r="AM1613" s="162"/>
      <c r="AN1613" s="162"/>
      <c r="AO1613" s="162"/>
      <c r="AP1613" s="162"/>
      <c r="AQ1613" s="162"/>
      <c r="AR1613" s="162"/>
      <c r="AS1613" s="162"/>
      <c r="AT1613" s="162"/>
      <c r="AU1613" s="162"/>
      <c r="AV1613" s="162"/>
      <c r="AW1613" s="162"/>
      <c r="AX1613" s="162"/>
      <c r="AY1613" s="162"/>
      <c r="AZ1613" s="162"/>
      <c r="BA1613" s="162"/>
      <c r="BB1613" s="162"/>
      <c r="BC1613" s="162"/>
      <c r="BD1613" s="162"/>
      <c r="BE1613" s="162"/>
    </row>
    <row r="1614" spans="1:57" ht="63.75" hidden="1" customHeight="1">
      <c r="A1614" s="492" t="s">
        <v>11</v>
      </c>
      <c r="B1614" s="674"/>
      <c r="C1614" s="596" t="s">
        <v>796</v>
      </c>
      <c r="D1614" s="713" t="s">
        <v>939</v>
      </c>
      <c r="E1614" s="714" t="s">
        <v>942</v>
      </c>
      <c r="F1614" s="715" t="s">
        <v>950</v>
      </c>
      <c r="G1614" s="611"/>
      <c r="H1614" s="611"/>
      <c r="I1614" s="611"/>
      <c r="J1614" s="611"/>
      <c r="K1614" s="611"/>
      <c r="L1614" s="539" t="s">
        <v>792</v>
      </c>
      <c r="M1614" s="539" t="s">
        <v>792</v>
      </c>
      <c r="N1614" s="215">
        <v>0</v>
      </c>
      <c r="O1614" s="50">
        <f t="shared" ref="O1614:O1616" si="780">SUBTOTAL(9,G1614:M1614)</f>
        <v>0</v>
      </c>
      <c r="P1614" s="94">
        <f t="shared" ref="P1614:P1616" si="781">O1614</f>
        <v>0</v>
      </c>
      <c r="Q1614" s="679">
        <v>42.509520000000002</v>
      </c>
      <c r="R1614" s="737">
        <f t="shared" ref="R1614:R1616" si="782">Q1614*$S$1</f>
        <v>2763.1188000000002</v>
      </c>
      <c r="S1614" s="738">
        <f t="shared" si="771"/>
        <v>1934.18316</v>
      </c>
      <c r="T1614" s="455">
        <v>30</v>
      </c>
      <c r="U1614" s="435"/>
      <c r="V1614" s="459"/>
      <c r="W1614" s="753">
        <f t="shared" ref="W1614:W1616" si="783">S1614*O1614</f>
        <v>0</v>
      </c>
      <c r="X1614" s="553">
        <f t="shared" ref="X1614:X1679" si="784">R1614*P1614</f>
        <v>0</v>
      </c>
      <c r="Y1614" s="438" t="s">
        <v>773</v>
      </c>
      <c r="Z1614" s="436">
        <f t="shared" ref="Z1614:Z1616" si="785">T1614</f>
        <v>30</v>
      </c>
      <c r="AA1614" s="428"/>
      <c r="AB1614" s="170"/>
      <c r="AC1614" s="88"/>
      <c r="AD1614" s="162"/>
      <c r="AE1614" s="162"/>
      <c r="AF1614" s="162"/>
      <c r="AG1614" s="162"/>
      <c r="AH1614" s="162"/>
      <c r="AI1614" s="162"/>
      <c r="AJ1614" s="162"/>
      <c r="AK1614" s="163"/>
      <c r="AL1614" s="162"/>
      <c r="AM1614" s="162"/>
      <c r="AN1614" s="162"/>
      <c r="AO1614" s="162"/>
      <c r="AP1614" s="162"/>
      <c r="AQ1614" s="162"/>
      <c r="AR1614" s="162"/>
      <c r="AS1614" s="162"/>
      <c r="AT1614" s="162"/>
      <c r="AU1614" s="162"/>
      <c r="AV1614" s="162"/>
      <c r="AW1614" s="162"/>
      <c r="AX1614" s="162"/>
      <c r="AY1614" s="162"/>
      <c r="AZ1614" s="162"/>
      <c r="BA1614" s="162"/>
      <c r="BB1614" s="162"/>
      <c r="BC1614" s="162"/>
      <c r="BD1614" s="162"/>
      <c r="BE1614" s="162"/>
    </row>
    <row r="1615" spans="1:57" ht="63.75" customHeight="1">
      <c r="A1615" s="492" t="s">
        <v>11</v>
      </c>
      <c r="B1615" s="674"/>
      <c r="C1615" s="596" t="s">
        <v>796</v>
      </c>
      <c r="D1615" s="713" t="s">
        <v>939</v>
      </c>
      <c r="E1615" s="714" t="s">
        <v>942</v>
      </c>
      <c r="F1615" s="715" t="s">
        <v>951</v>
      </c>
      <c r="G1615" s="611"/>
      <c r="H1615" s="611"/>
      <c r="I1615" s="611"/>
      <c r="J1615" s="611"/>
      <c r="K1615" s="611"/>
      <c r="L1615" s="539" t="s">
        <v>792</v>
      </c>
      <c r="M1615" s="875"/>
      <c r="N1615" s="215"/>
      <c r="O1615" s="50">
        <f t="shared" si="780"/>
        <v>0</v>
      </c>
      <c r="P1615" s="94">
        <f t="shared" si="781"/>
        <v>0</v>
      </c>
      <c r="Q1615" s="679">
        <v>42.509520000000002</v>
      </c>
      <c r="R1615" s="737">
        <f>Q1615*$S$1</f>
        <v>2763.1188000000002</v>
      </c>
      <c r="S1615" s="738">
        <f>(1-T1615*0.01)*R1615</f>
        <v>1934.18316</v>
      </c>
      <c r="T1615" s="455">
        <v>30</v>
      </c>
      <c r="U1615" s="435"/>
      <c r="V1615" s="459"/>
      <c r="W1615" s="753">
        <f t="shared" si="783"/>
        <v>0</v>
      </c>
      <c r="X1615" s="553">
        <f t="shared" si="784"/>
        <v>0</v>
      </c>
      <c r="Y1615" s="438" t="s">
        <v>773</v>
      </c>
      <c r="Z1615" s="436">
        <f t="shared" si="785"/>
        <v>30</v>
      </c>
      <c r="AA1615" s="428"/>
      <c r="AB1615" s="170"/>
      <c r="AC1615" s="88"/>
      <c r="AD1615" s="162"/>
      <c r="AE1615" s="162"/>
      <c r="AF1615" s="162"/>
      <c r="AG1615" s="162"/>
      <c r="AH1615" s="162"/>
      <c r="AI1615" s="162"/>
      <c r="AJ1615" s="162"/>
      <c r="AK1615" s="163"/>
      <c r="AL1615" s="162"/>
      <c r="AM1615" s="162"/>
      <c r="AN1615" s="162"/>
      <c r="AO1615" s="162"/>
      <c r="AP1615" s="162"/>
      <c r="AQ1615" s="162"/>
      <c r="AR1615" s="162"/>
      <c r="AS1615" s="162"/>
      <c r="AT1615" s="162"/>
      <c r="AU1615" s="162"/>
      <c r="AV1615" s="162"/>
      <c r="AW1615" s="162"/>
      <c r="AX1615" s="162"/>
      <c r="AY1615" s="162"/>
      <c r="AZ1615" s="162"/>
      <c r="BA1615" s="162"/>
      <c r="BB1615" s="162"/>
      <c r="BC1615" s="162"/>
      <c r="BD1615" s="162"/>
      <c r="BE1615" s="162"/>
    </row>
    <row r="1616" spans="1:57" ht="63.75" customHeight="1">
      <c r="A1616" s="492" t="s">
        <v>11</v>
      </c>
      <c r="B1616" s="674"/>
      <c r="C1616" s="596" t="s">
        <v>796</v>
      </c>
      <c r="D1616" s="713" t="s">
        <v>939</v>
      </c>
      <c r="E1616" s="714" t="s">
        <v>942</v>
      </c>
      <c r="F1616" s="715" t="s">
        <v>952</v>
      </c>
      <c r="G1616" s="611"/>
      <c r="H1616" s="611"/>
      <c r="I1616" s="611"/>
      <c r="J1616" s="611"/>
      <c r="K1616" s="611"/>
      <c r="L1616" s="539" t="s">
        <v>792</v>
      </c>
      <c r="M1616" s="875"/>
      <c r="N1616" s="215"/>
      <c r="O1616" s="50">
        <f t="shared" si="780"/>
        <v>0</v>
      </c>
      <c r="P1616" s="94">
        <f t="shared" si="781"/>
        <v>0</v>
      </c>
      <c r="Q1616" s="679">
        <v>42.509520000000002</v>
      </c>
      <c r="R1616" s="737">
        <f t="shared" si="782"/>
        <v>2763.1188000000002</v>
      </c>
      <c r="S1616" s="738">
        <f t="shared" si="771"/>
        <v>1934.18316</v>
      </c>
      <c r="T1616" s="455">
        <v>30</v>
      </c>
      <c r="U1616" s="435"/>
      <c r="V1616" s="459"/>
      <c r="W1616" s="753">
        <f t="shared" si="783"/>
        <v>0</v>
      </c>
      <c r="X1616" s="553">
        <f t="shared" si="784"/>
        <v>0</v>
      </c>
      <c r="Y1616" s="438" t="s">
        <v>773</v>
      </c>
      <c r="Z1616" s="436">
        <f t="shared" si="785"/>
        <v>30</v>
      </c>
      <c r="AA1616" s="428"/>
      <c r="AB1616" s="170"/>
      <c r="AC1616" s="88"/>
      <c r="AD1616" s="162"/>
      <c r="AE1616" s="162"/>
      <c r="AF1616" s="162"/>
      <c r="AG1616" s="162"/>
      <c r="AH1616" s="162"/>
      <c r="AI1616" s="162"/>
      <c r="AJ1616" s="162"/>
      <c r="AK1616" s="163"/>
      <c r="AL1616" s="162"/>
      <c r="AM1616" s="162"/>
      <c r="AN1616" s="162"/>
      <c r="AO1616" s="162"/>
      <c r="AP1616" s="162"/>
      <c r="AQ1616" s="162"/>
      <c r="AR1616" s="162"/>
      <c r="AS1616" s="162"/>
      <c r="AT1616" s="162"/>
      <c r="AU1616" s="162"/>
      <c r="AV1616" s="162"/>
      <c r="AW1616" s="162"/>
      <c r="AX1616" s="162"/>
      <c r="AY1616" s="162"/>
      <c r="AZ1616" s="162"/>
      <c r="BA1616" s="162"/>
      <c r="BB1616" s="162"/>
      <c r="BC1616" s="162"/>
      <c r="BD1616" s="162"/>
      <c r="BE1616" s="162"/>
    </row>
    <row r="1617" spans="1:57" ht="27" hidden="1" customHeight="1">
      <c r="A1617" s="493"/>
      <c r="B1617" s="469"/>
      <c r="C1617" s="322"/>
      <c r="D1617" s="315"/>
      <c r="E1617" s="190" t="s">
        <v>383</v>
      </c>
      <c r="F1617" s="316"/>
      <c r="G1617" s="578" t="s">
        <v>401</v>
      </c>
      <c r="H1617" s="579" t="s">
        <v>128</v>
      </c>
      <c r="I1617" s="579" t="s">
        <v>127</v>
      </c>
      <c r="J1617" s="579" t="s">
        <v>129</v>
      </c>
      <c r="K1617" s="580" t="s">
        <v>122</v>
      </c>
      <c r="L1617" s="581"/>
      <c r="M1617" s="581"/>
      <c r="N1617" s="211">
        <v>3</v>
      </c>
      <c r="O1617" s="98"/>
      <c r="P1617" s="128">
        <f>IF(SUM(G1618:L1628)&gt;0,0.1,0)</f>
        <v>0</v>
      </c>
      <c r="Q1617" s="391"/>
      <c r="R1617" s="145"/>
      <c r="S1617" s="143"/>
      <c r="T1617" s="143"/>
      <c r="U1617" s="143"/>
      <c r="V1617" s="143"/>
      <c r="W1617" s="141"/>
      <c r="X1617" s="553">
        <f t="shared" si="784"/>
        <v>0</v>
      </c>
      <c r="Y1617" s="169"/>
      <c r="Z1617" s="170"/>
      <c r="AA1617" s="88"/>
      <c r="AB1617" s="171"/>
      <c r="AC1617" s="88"/>
      <c r="AD1617" s="162"/>
      <c r="AE1617" s="162"/>
      <c r="AF1617" s="162"/>
      <c r="AG1617" s="162"/>
      <c r="AH1617" s="162"/>
      <c r="AI1617" s="162"/>
      <c r="AJ1617" s="162"/>
      <c r="AK1617" s="163"/>
      <c r="AL1617" s="162"/>
      <c r="AM1617" s="162"/>
      <c r="AN1617" s="162"/>
      <c r="AO1617" s="162"/>
      <c r="AP1617" s="162"/>
      <c r="AQ1617" s="162"/>
      <c r="AR1617" s="162"/>
      <c r="AS1617" s="162"/>
      <c r="AT1617" s="162"/>
      <c r="AU1617" s="162"/>
      <c r="AV1617" s="162"/>
      <c r="AW1617" s="162"/>
      <c r="AX1617" s="162"/>
      <c r="AY1617" s="162"/>
      <c r="AZ1617" s="162"/>
      <c r="BA1617" s="162"/>
      <c r="BB1617" s="162"/>
      <c r="BC1617" s="162"/>
      <c r="BD1617" s="162"/>
      <c r="BE1617" s="162"/>
    </row>
    <row r="1618" spans="1:57" ht="12" hidden="1" customHeight="1">
      <c r="A1618" s="533"/>
      <c r="B1618" s="242"/>
      <c r="C1618" s="242"/>
      <c r="D1618" s="242"/>
      <c r="E1618" s="243"/>
      <c r="F1618" s="242"/>
      <c r="G1618" s="244"/>
      <c r="H1618" s="244"/>
      <c r="I1618" s="244"/>
      <c r="J1618" s="244"/>
      <c r="K1618" s="244"/>
      <c r="L1618" s="245"/>
      <c r="M1618" s="281"/>
      <c r="N1618" s="204">
        <v>3</v>
      </c>
      <c r="O1618" s="304"/>
      <c r="P1618" s="282"/>
      <c r="Q1618" s="282"/>
      <c r="R1618" s="247"/>
      <c r="S1618" s="248"/>
      <c r="T1618" s="248"/>
      <c r="U1618" s="248"/>
      <c r="V1618" s="248"/>
      <c r="W1618" s="193" t="s">
        <v>22</v>
      </c>
      <c r="X1618" s="553">
        <f t="shared" si="784"/>
        <v>0</v>
      </c>
      <c r="Y1618" s="169"/>
      <c r="Z1618" s="170"/>
      <c r="AA1618" s="88"/>
      <c r="AB1618" s="171"/>
      <c r="AC1618" s="88"/>
      <c r="AD1618" s="162"/>
      <c r="AE1618" s="162"/>
      <c r="AF1618" s="162"/>
      <c r="AG1618" s="162"/>
      <c r="AH1618" s="162"/>
      <c r="AI1618" s="162"/>
      <c r="AJ1618" s="162"/>
      <c r="AK1618" s="163"/>
      <c r="AL1618" s="162"/>
      <c r="AM1618" s="162"/>
      <c r="AN1618" s="162"/>
      <c r="AO1618" s="162"/>
      <c r="AP1618" s="162"/>
      <c r="AQ1618" s="162"/>
      <c r="AR1618" s="162"/>
      <c r="AS1618" s="162"/>
      <c r="AT1618" s="162"/>
      <c r="AU1618" s="162"/>
      <c r="AV1618" s="162"/>
      <c r="AW1618" s="162"/>
      <c r="AX1618" s="162"/>
      <c r="AY1618" s="162"/>
      <c r="AZ1618" s="162"/>
      <c r="BA1618" s="162"/>
      <c r="BB1618" s="162"/>
      <c r="BC1618" s="162"/>
      <c r="BD1618" s="162"/>
      <c r="BE1618" s="162"/>
    </row>
    <row r="1619" spans="1:57" ht="63.75" hidden="1" customHeight="1">
      <c r="A1619" s="521" t="s">
        <v>11</v>
      </c>
      <c r="B1619" s="523"/>
      <c r="C1619" s="512" t="s">
        <v>784</v>
      </c>
      <c r="D1619" s="55">
        <v>6651001</v>
      </c>
      <c r="E1619" s="111" t="s">
        <v>117</v>
      </c>
      <c r="F1619" s="59" t="s">
        <v>137</v>
      </c>
      <c r="G1619" s="539" t="s">
        <v>792</v>
      </c>
      <c r="H1619" s="611"/>
      <c r="I1619" s="611"/>
      <c r="J1619" s="611"/>
      <c r="K1619" s="539" t="s">
        <v>792</v>
      </c>
      <c r="L1619" s="40"/>
      <c r="M1619" s="40"/>
      <c r="N1619" s="215">
        <v>3</v>
      </c>
      <c r="O1619" s="50">
        <f t="shared" ref="O1619:O1627" si="786">SUBTOTAL(9,G1619:M1619)</f>
        <v>0</v>
      </c>
      <c r="P1619" s="94">
        <f>O1619</f>
        <v>0</v>
      </c>
      <c r="Q1619" s="403">
        <v>56.71</v>
      </c>
      <c r="R1619" s="437">
        <f t="shared" ref="R1619:R1627" si="787">Q1619*$S$1</f>
        <v>3686.15</v>
      </c>
      <c r="S1619" s="395">
        <f>(1-T1619*0.01)*R1619</f>
        <v>3317.5350000000003</v>
      </c>
      <c r="T1619" s="455">
        <v>10</v>
      </c>
      <c r="U1619" s="435">
        <f>(V1619/R1619*100-100)*-1</f>
        <v>5.5687912863014333</v>
      </c>
      <c r="V1619" s="459">
        <v>3480.8759999999997</v>
      </c>
      <c r="W1619" s="335">
        <f>S1619*O1619</f>
        <v>0</v>
      </c>
      <c r="X1619" s="553">
        <f t="shared" si="784"/>
        <v>0</v>
      </c>
      <c r="Y1619" s="438" t="s">
        <v>773</v>
      </c>
      <c r="Z1619" s="436">
        <f>T1619</f>
        <v>10</v>
      </c>
      <c r="AA1619" s="428"/>
      <c r="AB1619" s="170"/>
      <c r="AC1619" s="88"/>
      <c r="AD1619" s="162"/>
      <c r="AE1619" s="162"/>
      <c r="AF1619" s="162"/>
      <c r="AG1619" s="162"/>
      <c r="AH1619" s="162"/>
      <c r="AI1619" s="162"/>
      <c r="AJ1619" s="162"/>
      <c r="AK1619" s="163"/>
      <c r="AL1619" s="162"/>
      <c r="AM1619" s="162"/>
      <c r="AN1619" s="162"/>
      <c r="AO1619" s="162"/>
      <c r="AP1619" s="162"/>
      <c r="AQ1619" s="162"/>
      <c r="AR1619" s="162"/>
      <c r="AS1619" s="162"/>
      <c r="AT1619" s="162"/>
      <c r="AU1619" s="162"/>
      <c r="AV1619" s="162"/>
      <c r="AW1619" s="162"/>
      <c r="AX1619" s="162"/>
      <c r="AY1619" s="162"/>
      <c r="AZ1619" s="162"/>
      <c r="BA1619" s="162"/>
      <c r="BB1619" s="162"/>
      <c r="BC1619" s="162"/>
      <c r="BD1619" s="162"/>
      <c r="BE1619" s="162"/>
    </row>
    <row r="1620" spans="1:57" ht="63.75" hidden="1" customHeight="1">
      <c r="A1620" s="521" t="s">
        <v>11</v>
      </c>
      <c r="B1620" s="523"/>
      <c r="C1620" s="512" t="s">
        <v>784</v>
      </c>
      <c r="D1620" s="55">
        <v>6651005</v>
      </c>
      <c r="E1620" s="111" t="s">
        <v>117</v>
      </c>
      <c r="F1620" s="59" t="s">
        <v>761</v>
      </c>
      <c r="G1620" s="539" t="s">
        <v>792</v>
      </c>
      <c r="H1620" s="611"/>
      <c r="I1620" s="539" t="s">
        <v>792</v>
      </c>
      <c r="J1620" s="539" t="s">
        <v>792</v>
      </c>
      <c r="K1620" s="539" t="s">
        <v>792</v>
      </c>
      <c r="L1620" s="40"/>
      <c r="M1620" s="40"/>
      <c r="N1620" s="215">
        <v>3</v>
      </c>
      <c r="O1620" s="50">
        <f t="shared" si="786"/>
        <v>0</v>
      </c>
      <c r="P1620" s="94">
        <f t="shared" ref="P1620:P1627" si="788">O1620</f>
        <v>0</v>
      </c>
      <c r="Q1620" s="403">
        <v>56.71</v>
      </c>
      <c r="R1620" s="437">
        <f t="shared" si="787"/>
        <v>3686.15</v>
      </c>
      <c r="S1620" s="395">
        <f t="shared" ref="S1620:S1627" si="789">(1-T1620*0.01)*R1620</f>
        <v>3317.5350000000003</v>
      </c>
      <c r="T1620" s="455">
        <v>10</v>
      </c>
      <c r="U1620" s="435">
        <f t="shared" ref="U1620:U1627" si="790">(V1620/R1620*100-100)*-1</f>
        <v>5.5687912863014333</v>
      </c>
      <c r="V1620" s="459">
        <v>3480.8759999999997</v>
      </c>
      <c r="W1620" s="335">
        <f t="shared" ref="W1620:W1627" si="791">S1620*O1620</f>
        <v>0</v>
      </c>
      <c r="X1620" s="553">
        <f t="shared" si="784"/>
        <v>0</v>
      </c>
      <c r="Y1620" s="438" t="s">
        <v>773</v>
      </c>
      <c r="Z1620" s="436">
        <f t="shared" ref="Z1620:Z1627" si="792">T1620</f>
        <v>10</v>
      </c>
      <c r="AA1620" s="428"/>
      <c r="AB1620" s="171"/>
      <c r="AC1620" s="88"/>
      <c r="AD1620" s="162"/>
      <c r="AE1620" s="162"/>
      <c r="AF1620" s="162"/>
      <c r="AG1620" s="162"/>
      <c r="AH1620" s="162"/>
      <c r="AI1620" s="162"/>
      <c r="AJ1620" s="162"/>
      <c r="AK1620" s="163"/>
      <c r="AL1620" s="162"/>
      <c r="AM1620" s="162"/>
      <c r="AN1620" s="162"/>
      <c r="AO1620" s="162"/>
      <c r="AP1620" s="162"/>
      <c r="AQ1620" s="162"/>
      <c r="AR1620" s="162"/>
      <c r="AS1620" s="162"/>
      <c r="AT1620" s="162"/>
      <c r="AU1620" s="162"/>
      <c r="AV1620" s="162"/>
      <c r="AW1620" s="162"/>
      <c r="AX1620" s="162"/>
      <c r="AY1620" s="162"/>
      <c r="AZ1620" s="162"/>
      <c r="BA1620" s="162"/>
      <c r="BB1620" s="162"/>
      <c r="BC1620" s="162"/>
      <c r="BD1620" s="162"/>
      <c r="BE1620" s="162"/>
    </row>
    <row r="1621" spans="1:57" ht="63.75" hidden="1" customHeight="1">
      <c r="A1621" s="521" t="s">
        <v>11</v>
      </c>
      <c r="B1621" s="523"/>
      <c r="C1621" s="512" t="s">
        <v>784</v>
      </c>
      <c r="D1621" s="55">
        <v>6651010</v>
      </c>
      <c r="E1621" s="111" t="s">
        <v>117</v>
      </c>
      <c r="F1621" s="59" t="s">
        <v>760</v>
      </c>
      <c r="G1621" s="539" t="s">
        <v>792</v>
      </c>
      <c r="H1621" s="539" t="s">
        <v>792</v>
      </c>
      <c r="I1621" s="539" t="s">
        <v>792</v>
      </c>
      <c r="J1621" s="611"/>
      <c r="K1621" s="539" t="s">
        <v>792</v>
      </c>
      <c r="L1621" s="40"/>
      <c r="M1621" s="40"/>
      <c r="N1621" s="215">
        <v>3</v>
      </c>
      <c r="O1621" s="50">
        <f t="shared" si="786"/>
        <v>0</v>
      </c>
      <c r="P1621" s="94">
        <f t="shared" si="788"/>
        <v>0</v>
      </c>
      <c r="Q1621" s="403">
        <v>56.71</v>
      </c>
      <c r="R1621" s="437">
        <f t="shared" si="787"/>
        <v>3686.15</v>
      </c>
      <c r="S1621" s="395">
        <f t="shared" si="789"/>
        <v>3317.5350000000003</v>
      </c>
      <c r="T1621" s="455">
        <v>10</v>
      </c>
      <c r="U1621" s="435">
        <f t="shared" si="790"/>
        <v>5.5687912863014333</v>
      </c>
      <c r="V1621" s="459">
        <v>3480.8759999999997</v>
      </c>
      <c r="W1621" s="335">
        <f t="shared" si="791"/>
        <v>0</v>
      </c>
      <c r="X1621" s="553">
        <f t="shared" si="784"/>
        <v>0</v>
      </c>
      <c r="Y1621" s="438" t="s">
        <v>773</v>
      </c>
      <c r="Z1621" s="436">
        <f t="shared" si="792"/>
        <v>10</v>
      </c>
      <c r="AA1621" s="428"/>
      <c r="AB1621" s="171"/>
      <c r="AC1621" s="88"/>
      <c r="AD1621" s="162"/>
      <c r="AE1621" s="162"/>
      <c r="AF1621" s="162"/>
      <c r="AG1621" s="162"/>
      <c r="AH1621" s="162"/>
      <c r="AI1621" s="162"/>
      <c r="AJ1621" s="162"/>
      <c r="AK1621" s="163"/>
      <c r="AL1621" s="162"/>
      <c r="AM1621" s="162"/>
      <c r="AN1621" s="162"/>
      <c r="AO1621" s="162"/>
      <c r="AP1621" s="162"/>
      <c r="AQ1621" s="162"/>
      <c r="AR1621" s="162"/>
      <c r="AS1621" s="162"/>
      <c r="AT1621" s="162"/>
      <c r="AU1621" s="162"/>
      <c r="AV1621" s="162"/>
      <c r="AW1621" s="162"/>
      <c r="AX1621" s="162"/>
      <c r="AY1621" s="162"/>
      <c r="AZ1621" s="162"/>
      <c r="BA1621" s="162"/>
      <c r="BB1621" s="162"/>
      <c r="BC1621" s="162"/>
      <c r="BD1621" s="162"/>
      <c r="BE1621" s="162"/>
    </row>
    <row r="1622" spans="1:57" ht="63.75" hidden="1" customHeight="1">
      <c r="A1622" s="521" t="s">
        <v>11</v>
      </c>
      <c r="B1622" s="524"/>
      <c r="C1622" s="512" t="s">
        <v>784</v>
      </c>
      <c r="D1622" s="55">
        <v>6747154</v>
      </c>
      <c r="E1622" s="59" t="s">
        <v>117</v>
      </c>
      <c r="F1622" s="59" t="s">
        <v>399</v>
      </c>
      <c r="G1622" s="611"/>
      <c r="H1622" s="539" t="s">
        <v>792</v>
      </c>
      <c r="I1622" s="539" t="s">
        <v>792</v>
      </c>
      <c r="J1622" s="539" t="s">
        <v>792</v>
      </c>
      <c r="K1622" s="612"/>
      <c r="L1622" s="40"/>
      <c r="M1622" s="40"/>
      <c r="N1622" s="215">
        <v>3</v>
      </c>
      <c r="O1622" s="50">
        <f t="shared" si="786"/>
        <v>0</v>
      </c>
      <c r="P1622" s="94">
        <f t="shared" si="788"/>
        <v>0</v>
      </c>
      <c r="Q1622" s="403">
        <v>56.71</v>
      </c>
      <c r="R1622" s="437">
        <f t="shared" si="787"/>
        <v>3686.15</v>
      </c>
      <c r="S1622" s="395">
        <f t="shared" si="789"/>
        <v>3317.5350000000003</v>
      </c>
      <c r="T1622" s="455">
        <v>10</v>
      </c>
      <c r="U1622" s="435">
        <f t="shared" si="790"/>
        <v>26.286504889925823</v>
      </c>
      <c r="V1622" s="459">
        <v>2717.1899999999996</v>
      </c>
      <c r="W1622" s="335">
        <f t="shared" si="791"/>
        <v>0</v>
      </c>
      <c r="X1622" s="553">
        <f t="shared" si="784"/>
        <v>0</v>
      </c>
      <c r="Y1622" s="438" t="s">
        <v>773</v>
      </c>
      <c r="Z1622" s="436">
        <f t="shared" si="792"/>
        <v>10</v>
      </c>
      <c r="AA1622" s="428"/>
      <c r="AB1622" s="171"/>
      <c r="AC1622" s="88"/>
      <c r="AD1622" s="162"/>
      <c r="AE1622" s="162"/>
      <c r="AF1622" s="162"/>
      <c r="AG1622" s="162"/>
      <c r="AH1622" s="162"/>
      <c r="AI1622" s="162"/>
      <c r="AJ1622" s="162"/>
      <c r="AK1622" s="163"/>
      <c r="AL1622" s="162"/>
      <c r="AM1622" s="162"/>
      <c r="AN1622" s="162"/>
      <c r="AO1622" s="162"/>
      <c r="AP1622" s="162"/>
      <c r="AQ1622" s="162"/>
      <c r="AR1622" s="162"/>
      <c r="AS1622" s="162"/>
      <c r="AT1622" s="162"/>
      <c r="AU1622" s="162"/>
      <c r="AV1622" s="162"/>
      <c r="AW1622" s="162"/>
      <c r="AX1622" s="162"/>
      <c r="AY1622" s="162"/>
      <c r="AZ1622" s="162"/>
      <c r="BA1622" s="162"/>
      <c r="BB1622" s="162"/>
      <c r="BC1622" s="162"/>
      <c r="BD1622" s="162"/>
      <c r="BE1622" s="162"/>
    </row>
    <row r="1623" spans="1:57" ht="63.75" hidden="1" customHeight="1">
      <c r="A1623" s="521" t="s">
        <v>11</v>
      </c>
      <c r="B1623" s="524"/>
      <c r="C1623" s="512" t="s">
        <v>784</v>
      </c>
      <c r="D1623" s="55">
        <v>6747154</v>
      </c>
      <c r="E1623" s="59" t="s">
        <v>117</v>
      </c>
      <c r="F1623" s="59" t="s">
        <v>400</v>
      </c>
      <c r="G1623" s="611"/>
      <c r="H1623" s="539" t="s">
        <v>792</v>
      </c>
      <c r="I1623" s="539" t="s">
        <v>792</v>
      </c>
      <c r="J1623" s="539" t="s">
        <v>792</v>
      </c>
      <c r="K1623" s="539" t="s">
        <v>792</v>
      </c>
      <c r="L1623" s="40"/>
      <c r="M1623" s="40"/>
      <c r="N1623" s="215">
        <v>3</v>
      </c>
      <c r="O1623" s="50">
        <f t="shared" si="786"/>
        <v>0</v>
      </c>
      <c r="P1623" s="94">
        <f t="shared" si="788"/>
        <v>0</v>
      </c>
      <c r="Q1623" s="403">
        <v>56.71</v>
      </c>
      <c r="R1623" s="437">
        <f>Q1623*$S$1</f>
        <v>3686.15</v>
      </c>
      <c r="S1623" s="395">
        <f t="shared" si="789"/>
        <v>3317.5350000000003</v>
      </c>
      <c r="T1623" s="455">
        <v>10</v>
      </c>
      <c r="U1623" s="435">
        <f t="shared" si="790"/>
        <v>26.286504889925823</v>
      </c>
      <c r="V1623" s="459">
        <v>2717.1899999999996</v>
      </c>
      <c r="W1623" s="335">
        <f t="shared" si="791"/>
        <v>0</v>
      </c>
      <c r="X1623" s="553">
        <f t="shared" si="784"/>
        <v>0</v>
      </c>
      <c r="Y1623" s="438" t="s">
        <v>773</v>
      </c>
      <c r="Z1623" s="436">
        <f t="shared" si="792"/>
        <v>10</v>
      </c>
      <c r="AA1623" s="428"/>
      <c r="AB1623" s="171"/>
      <c r="AC1623" s="88"/>
      <c r="AD1623" s="162"/>
      <c r="AE1623" s="162"/>
      <c r="AF1623" s="162"/>
      <c r="AG1623" s="162"/>
      <c r="AH1623" s="162"/>
      <c r="AI1623" s="162"/>
      <c r="AJ1623" s="162"/>
      <c r="AK1623" s="163"/>
      <c r="AL1623" s="162"/>
      <c r="AM1623" s="162"/>
      <c r="AN1623" s="162"/>
      <c r="AO1623" s="162"/>
      <c r="AP1623" s="162"/>
      <c r="AQ1623" s="162"/>
      <c r="AR1623" s="162"/>
      <c r="AS1623" s="162"/>
      <c r="AT1623" s="162"/>
      <c r="AU1623" s="162"/>
      <c r="AV1623" s="162"/>
      <c r="AW1623" s="162"/>
      <c r="AX1623" s="162"/>
      <c r="AY1623" s="162"/>
      <c r="AZ1623" s="162"/>
      <c r="BA1623" s="162"/>
      <c r="BB1623" s="162"/>
      <c r="BC1623" s="162"/>
      <c r="BD1623" s="162"/>
      <c r="BE1623" s="162"/>
    </row>
    <row r="1624" spans="1:57" ht="63.75" hidden="1" customHeight="1">
      <c r="A1624" s="521" t="s">
        <v>11</v>
      </c>
      <c r="B1624" s="523"/>
      <c r="C1624" s="512" t="s">
        <v>784</v>
      </c>
      <c r="D1624" s="55">
        <v>6747154</v>
      </c>
      <c r="E1624" s="59" t="s">
        <v>117</v>
      </c>
      <c r="F1624" s="52" t="s">
        <v>402</v>
      </c>
      <c r="G1624" s="611"/>
      <c r="H1624" s="539" t="s">
        <v>792</v>
      </c>
      <c r="I1624" s="539" t="s">
        <v>792</v>
      </c>
      <c r="J1624" s="539" t="s">
        <v>792</v>
      </c>
      <c r="K1624" s="612"/>
      <c r="L1624" s="40"/>
      <c r="M1624" s="40"/>
      <c r="N1624" s="215">
        <v>3</v>
      </c>
      <c r="O1624" s="50">
        <f t="shared" si="786"/>
        <v>0</v>
      </c>
      <c r="P1624" s="94">
        <f t="shared" si="788"/>
        <v>0</v>
      </c>
      <c r="Q1624" s="403">
        <v>56.71</v>
      </c>
      <c r="R1624" s="437">
        <f t="shared" si="787"/>
        <v>3686.15</v>
      </c>
      <c r="S1624" s="395">
        <f t="shared" si="789"/>
        <v>3317.5350000000003</v>
      </c>
      <c r="T1624" s="455">
        <v>10</v>
      </c>
      <c r="U1624" s="435">
        <f t="shared" si="790"/>
        <v>26.286504889925823</v>
      </c>
      <c r="V1624" s="459">
        <v>2717.1899999999996</v>
      </c>
      <c r="W1624" s="335">
        <f t="shared" si="791"/>
        <v>0</v>
      </c>
      <c r="X1624" s="553">
        <f t="shared" si="784"/>
        <v>0</v>
      </c>
      <c r="Y1624" s="438" t="s">
        <v>773</v>
      </c>
      <c r="Z1624" s="436">
        <f t="shared" si="792"/>
        <v>10</v>
      </c>
      <c r="AA1624" s="428"/>
      <c r="AC1624" s="88"/>
      <c r="AD1624" s="162"/>
      <c r="AE1624" s="162"/>
      <c r="AF1624" s="162"/>
      <c r="AG1624" s="162"/>
      <c r="AH1624" s="162"/>
      <c r="AI1624" s="162"/>
      <c r="AJ1624" s="162"/>
      <c r="AK1624" s="163"/>
      <c r="AL1624" s="162"/>
      <c r="AM1624" s="162"/>
      <c r="AN1624" s="162"/>
      <c r="AO1624" s="162"/>
      <c r="AP1624" s="162"/>
      <c r="AQ1624" s="162"/>
      <c r="AR1624" s="162"/>
      <c r="AS1624" s="162"/>
      <c r="AT1624" s="162"/>
      <c r="AU1624" s="162"/>
      <c r="AV1624" s="162"/>
      <c r="AW1624" s="162"/>
      <c r="AX1624" s="162"/>
      <c r="AY1624" s="162"/>
      <c r="AZ1624" s="162"/>
      <c r="BA1624" s="162"/>
      <c r="BB1624" s="162"/>
      <c r="BC1624" s="162"/>
      <c r="BD1624" s="162"/>
      <c r="BE1624" s="162"/>
    </row>
    <row r="1625" spans="1:57" ht="63.75" hidden="1" customHeight="1">
      <c r="A1625" s="521" t="s">
        <v>11</v>
      </c>
      <c r="B1625" s="524"/>
      <c r="C1625" s="512" t="s">
        <v>784</v>
      </c>
      <c r="D1625" s="55">
        <v>6747154</v>
      </c>
      <c r="E1625" s="59" t="s">
        <v>117</v>
      </c>
      <c r="F1625" s="59" t="s">
        <v>759</v>
      </c>
      <c r="G1625" s="611"/>
      <c r="H1625" s="611"/>
      <c r="I1625" s="539" t="s">
        <v>792</v>
      </c>
      <c r="J1625" s="611"/>
      <c r="K1625" s="612"/>
      <c r="L1625" s="40"/>
      <c r="M1625" s="40"/>
      <c r="N1625" s="215">
        <v>0</v>
      </c>
      <c r="O1625" s="50">
        <f t="shared" si="786"/>
        <v>0</v>
      </c>
      <c r="P1625" s="94">
        <f t="shared" si="788"/>
        <v>0</v>
      </c>
      <c r="Q1625" s="403">
        <v>56.71</v>
      </c>
      <c r="R1625" s="437">
        <f t="shared" si="787"/>
        <v>3686.15</v>
      </c>
      <c r="S1625" s="395">
        <f t="shared" si="789"/>
        <v>3317.5350000000003</v>
      </c>
      <c r="T1625" s="455">
        <v>10</v>
      </c>
      <c r="U1625" s="435">
        <f t="shared" si="790"/>
        <v>26.286504889925823</v>
      </c>
      <c r="V1625" s="459">
        <v>2717.1899999999996</v>
      </c>
      <c r="W1625" s="335">
        <f t="shared" si="791"/>
        <v>0</v>
      </c>
      <c r="X1625" s="553">
        <f t="shared" si="784"/>
        <v>0</v>
      </c>
      <c r="Y1625" s="438" t="s">
        <v>773</v>
      </c>
      <c r="Z1625" s="436">
        <f t="shared" si="792"/>
        <v>10</v>
      </c>
      <c r="AA1625" s="428"/>
      <c r="AB1625" s="171"/>
      <c r="AC1625" s="88"/>
      <c r="AD1625" s="162"/>
      <c r="AE1625" s="162"/>
      <c r="AF1625" s="162"/>
      <c r="AG1625" s="162"/>
      <c r="AH1625" s="162"/>
      <c r="AI1625" s="162"/>
      <c r="AJ1625" s="162"/>
      <c r="AK1625" s="163"/>
      <c r="AL1625" s="162"/>
      <c r="AM1625" s="162"/>
      <c r="AN1625" s="162"/>
      <c r="AO1625" s="162"/>
      <c r="AP1625" s="162"/>
      <c r="AQ1625" s="162"/>
      <c r="AR1625" s="162"/>
      <c r="AS1625" s="162"/>
      <c r="AT1625" s="162"/>
      <c r="AU1625" s="162"/>
      <c r="AV1625" s="162"/>
      <c r="AW1625" s="162"/>
      <c r="AX1625" s="162"/>
      <c r="AY1625" s="162"/>
      <c r="AZ1625" s="162"/>
      <c r="BA1625" s="162"/>
      <c r="BB1625" s="162"/>
      <c r="BC1625" s="162"/>
      <c r="BD1625" s="162"/>
      <c r="BE1625" s="162"/>
    </row>
    <row r="1626" spans="1:57" ht="63.75" hidden="1" customHeight="1">
      <c r="A1626" s="521" t="s">
        <v>11</v>
      </c>
      <c r="B1626" s="524"/>
      <c r="C1626" s="512" t="s">
        <v>784</v>
      </c>
      <c r="D1626" s="33">
        <v>6747119</v>
      </c>
      <c r="E1626" s="59" t="s">
        <v>117</v>
      </c>
      <c r="F1626" s="66" t="s">
        <v>61</v>
      </c>
      <c r="G1626" s="611"/>
      <c r="H1626" s="539" t="s">
        <v>792</v>
      </c>
      <c r="I1626" s="611"/>
      <c r="J1626" s="611"/>
      <c r="K1626" s="611"/>
      <c r="L1626" s="40"/>
      <c r="M1626" s="40"/>
      <c r="N1626" s="215">
        <v>3</v>
      </c>
      <c r="O1626" s="50">
        <f t="shared" si="786"/>
        <v>0</v>
      </c>
      <c r="P1626" s="94">
        <f t="shared" si="788"/>
        <v>0</v>
      </c>
      <c r="Q1626" s="403">
        <v>68.099999999999994</v>
      </c>
      <c r="R1626" s="437">
        <f t="shared" si="787"/>
        <v>4426.5</v>
      </c>
      <c r="S1626" s="395">
        <f t="shared" si="789"/>
        <v>3098.5499999999997</v>
      </c>
      <c r="T1626" s="455">
        <v>30</v>
      </c>
      <c r="U1626" s="435">
        <f t="shared" si="790"/>
        <v>38.615384615384627</v>
      </c>
      <c r="V1626" s="459">
        <v>2717.1899999999996</v>
      </c>
      <c r="W1626" s="335">
        <f t="shared" si="791"/>
        <v>0</v>
      </c>
      <c r="X1626" s="553">
        <f t="shared" si="784"/>
        <v>0</v>
      </c>
      <c r="Y1626" s="438" t="s">
        <v>773</v>
      </c>
      <c r="Z1626" s="436">
        <f t="shared" si="792"/>
        <v>30</v>
      </c>
      <c r="AA1626" s="428"/>
      <c r="AB1626" s="171"/>
      <c r="AC1626" s="88"/>
      <c r="AD1626" s="162"/>
      <c r="AE1626" s="162"/>
      <c r="AF1626" s="162"/>
      <c r="AG1626" s="162"/>
      <c r="AH1626" s="162"/>
      <c r="AI1626" s="162"/>
      <c r="AJ1626" s="162"/>
      <c r="AK1626" s="163"/>
      <c r="AL1626" s="162"/>
      <c r="AM1626" s="162"/>
      <c r="AN1626" s="162"/>
      <c r="AO1626" s="162"/>
      <c r="AP1626" s="162"/>
      <c r="AQ1626" s="162"/>
      <c r="AR1626" s="162"/>
      <c r="AS1626" s="162"/>
      <c r="AT1626" s="162"/>
      <c r="AU1626" s="162"/>
      <c r="AV1626" s="162"/>
      <c r="AW1626" s="162"/>
      <c r="AX1626" s="162"/>
      <c r="AY1626" s="162"/>
      <c r="AZ1626" s="162"/>
      <c r="BA1626" s="162"/>
      <c r="BB1626" s="162"/>
      <c r="BC1626" s="162"/>
      <c r="BD1626" s="162"/>
      <c r="BE1626" s="162"/>
    </row>
    <row r="1627" spans="1:57" ht="63.75" hidden="1" customHeight="1">
      <c r="A1627" s="521" t="s">
        <v>11</v>
      </c>
      <c r="B1627" s="524"/>
      <c r="C1627" s="512" t="s">
        <v>784</v>
      </c>
      <c r="D1627" s="33">
        <v>6747119</v>
      </c>
      <c r="E1627" s="59" t="s">
        <v>117</v>
      </c>
      <c r="F1627" s="52" t="s">
        <v>23</v>
      </c>
      <c r="G1627" s="611"/>
      <c r="H1627" s="611"/>
      <c r="I1627" s="611"/>
      <c r="J1627" s="539" t="s">
        <v>792</v>
      </c>
      <c r="K1627" s="611"/>
      <c r="L1627" s="40"/>
      <c r="M1627" s="40"/>
      <c r="N1627" s="215">
        <v>3</v>
      </c>
      <c r="O1627" s="50">
        <f t="shared" si="786"/>
        <v>0</v>
      </c>
      <c r="P1627" s="94">
        <f t="shared" si="788"/>
        <v>0</v>
      </c>
      <c r="Q1627" s="403">
        <v>68.099999999999994</v>
      </c>
      <c r="R1627" s="437">
        <f t="shared" si="787"/>
        <v>4426.5</v>
      </c>
      <c r="S1627" s="395">
        <f t="shared" si="789"/>
        <v>3098.5499999999997</v>
      </c>
      <c r="T1627" s="455">
        <v>30</v>
      </c>
      <c r="U1627" s="435">
        <f t="shared" si="790"/>
        <v>38.615384615384627</v>
      </c>
      <c r="V1627" s="459">
        <v>2717.1899999999996</v>
      </c>
      <c r="W1627" s="335">
        <f t="shared" si="791"/>
        <v>0</v>
      </c>
      <c r="X1627" s="553">
        <f t="shared" si="784"/>
        <v>0</v>
      </c>
      <c r="Y1627" s="438" t="s">
        <v>773</v>
      </c>
      <c r="Z1627" s="436">
        <f t="shared" si="792"/>
        <v>30</v>
      </c>
      <c r="AA1627" s="428"/>
      <c r="AB1627" s="171"/>
      <c r="AC1627" s="88"/>
      <c r="AD1627" s="162"/>
      <c r="AE1627" s="162"/>
      <c r="AF1627" s="162"/>
      <c r="AG1627" s="162"/>
      <c r="AH1627" s="162"/>
      <c r="AI1627" s="162"/>
      <c r="AJ1627" s="162"/>
      <c r="AK1627" s="163"/>
      <c r="AL1627" s="162"/>
      <c r="AM1627" s="162"/>
      <c r="AN1627" s="162"/>
      <c r="AO1627" s="162"/>
      <c r="AP1627" s="162"/>
      <c r="AQ1627" s="162"/>
      <c r="AR1627" s="162"/>
      <c r="AS1627" s="162"/>
      <c r="AT1627" s="162"/>
      <c r="AU1627" s="162"/>
      <c r="AV1627" s="162"/>
      <c r="AW1627" s="162"/>
      <c r="AX1627" s="162"/>
      <c r="AY1627" s="162"/>
      <c r="AZ1627" s="162"/>
      <c r="BA1627" s="162"/>
      <c r="BB1627" s="162"/>
      <c r="BC1627" s="162"/>
      <c r="BD1627" s="162"/>
      <c r="BE1627" s="162"/>
    </row>
    <row r="1628" spans="1:57" ht="12" hidden="1" customHeight="1">
      <c r="A1628" s="535"/>
      <c r="B1628" s="352"/>
      <c r="C1628" s="352"/>
      <c r="D1628" s="352"/>
      <c r="E1628" s="351"/>
      <c r="F1628" s="352"/>
      <c r="G1628" s="353"/>
      <c r="H1628" s="353"/>
      <c r="I1628" s="353"/>
      <c r="J1628" s="353"/>
      <c r="K1628" s="353"/>
      <c r="L1628" s="353"/>
      <c r="M1628" s="353"/>
      <c r="N1628" s="215">
        <v>3</v>
      </c>
      <c r="O1628" s="37"/>
      <c r="P1628" s="37"/>
      <c r="Q1628" s="393"/>
      <c r="R1628" s="354"/>
      <c r="S1628" s="355"/>
      <c r="T1628" s="453"/>
      <c r="U1628" s="432"/>
      <c r="V1628" s="458"/>
      <c r="W1628" s="356"/>
      <c r="X1628" s="553">
        <f t="shared" si="784"/>
        <v>0</v>
      </c>
      <c r="Y1628" s="423"/>
      <c r="Z1628" s="172"/>
      <c r="AA1628" s="88"/>
      <c r="AB1628" s="171"/>
      <c r="AC1628" s="88"/>
      <c r="AD1628" s="162"/>
      <c r="AE1628" s="162"/>
      <c r="AF1628" s="162"/>
      <c r="AG1628" s="162"/>
      <c r="AH1628" s="162"/>
      <c r="AI1628" s="162"/>
      <c r="AJ1628" s="162"/>
      <c r="AK1628" s="163"/>
      <c r="AL1628" s="162"/>
      <c r="AM1628" s="162"/>
      <c r="AN1628" s="162"/>
      <c r="AO1628" s="162"/>
      <c r="AP1628" s="162"/>
      <c r="AQ1628" s="162"/>
      <c r="AR1628" s="162"/>
      <c r="AS1628" s="162"/>
      <c r="AT1628" s="162"/>
      <c r="AU1628" s="162"/>
      <c r="AV1628" s="162"/>
      <c r="AW1628" s="162"/>
      <c r="AX1628" s="162"/>
      <c r="AY1628" s="162"/>
      <c r="AZ1628" s="162"/>
      <c r="BA1628" s="162"/>
      <c r="BB1628" s="162"/>
      <c r="BC1628" s="162"/>
      <c r="BD1628" s="162"/>
      <c r="BE1628" s="162"/>
    </row>
    <row r="1629" spans="1:57" ht="27" hidden="1" customHeight="1">
      <c r="A1629" s="495"/>
      <c r="B1629" s="357"/>
      <c r="C1629" s="322"/>
      <c r="D1629" s="357"/>
      <c r="E1629" s="342" t="s">
        <v>383</v>
      </c>
      <c r="F1629" s="357"/>
      <c r="G1629" s="582">
        <v>52</v>
      </c>
      <c r="H1629" s="582">
        <v>54</v>
      </c>
      <c r="I1629" s="582">
        <v>56</v>
      </c>
      <c r="J1629" s="582">
        <v>58</v>
      </c>
      <c r="K1629" s="583"/>
      <c r="L1629" s="583"/>
      <c r="M1629" s="583"/>
      <c r="N1629" s="204">
        <v>0</v>
      </c>
      <c r="O1629" s="358"/>
      <c r="P1629" s="305">
        <f>IF(SUM(G1630:O1634)&gt;0,0.1,0)</f>
        <v>0</v>
      </c>
      <c r="Q1629" s="393"/>
      <c r="R1629" s="354"/>
      <c r="S1629" s="343"/>
      <c r="T1629" s="446"/>
      <c r="U1629" s="343"/>
      <c r="V1629" s="446"/>
      <c r="W1629" s="189"/>
      <c r="X1629" s="553">
        <f t="shared" si="784"/>
        <v>0</v>
      </c>
      <c r="Y1629" s="423"/>
      <c r="Z1629" s="172"/>
      <c r="AA1629" s="88"/>
      <c r="AB1629" s="171"/>
      <c r="AC1629" s="88"/>
      <c r="AD1629" s="162"/>
      <c r="AE1629" s="162"/>
      <c r="AF1629" s="162"/>
      <c r="AG1629" s="162"/>
      <c r="AH1629" s="162"/>
      <c r="AI1629" s="162"/>
      <c r="AJ1629" s="162"/>
      <c r="AK1629" s="163"/>
      <c r="AL1629" s="162"/>
      <c r="AM1629" s="162"/>
      <c r="AN1629" s="162"/>
      <c r="AO1629" s="162"/>
      <c r="AP1629" s="162"/>
      <c r="AQ1629" s="162"/>
      <c r="AR1629" s="162"/>
      <c r="AS1629" s="162"/>
      <c r="AT1629" s="162"/>
      <c r="AU1629" s="162"/>
      <c r="AV1629" s="162"/>
      <c r="AW1629" s="162"/>
      <c r="AX1629" s="162"/>
      <c r="AY1629" s="162"/>
      <c r="AZ1629" s="162"/>
      <c r="BA1629" s="162"/>
      <c r="BB1629" s="162"/>
      <c r="BC1629" s="162"/>
      <c r="BD1629" s="162"/>
      <c r="BE1629" s="162"/>
    </row>
    <row r="1630" spans="1:57" ht="12" hidden="1" customHeight="1">
      <c r="A1630" s="495"/>
      <c r="B1630" s="352"/>
      <c r="C1630" s="352"/>
      <c r="D1630" s="352"/>
      <c r="E1630" s="190"/>
      <c r="F1630" s="344"/>
      <c r="G1630" s="341"/>
      <c r="H1630" s="341"/>
      <c r="I1630" s="341"/>
      <c r="J1630" s="341"/>
      <c r="K1630" s="341"/>
      <c r="L1630" s="341"/>
      <c r="M1630" s="689"/>
      <c r="N1630" s="204">
        <v>0</v>
      </c>
      <c r="O1630" s="358"/>
      <c r="P1630" s="305"/>
      <c r="Q1630" s="396"/>
      <c r="R1630" s="345"/>
      <c r="S1630" s="195"/>
      <c r="T1630" s="441"/>
      <c r="U1630" s="195"/>
      <c r="V1630" s="441"/>
      <c r="W1630" s="193"/>
      <c r="X1630" s="553">
        <f t="shared" si="784"/>
        <v>0</v>
      </c>
      <c r="Y1630" s="423"/>
      <c r="Z1630" s="172"/>
      <c r="AA1630" s="88"/>
      <c r="AB1630" s="171"/>
      <c r="AC1630" s="88"/>
      <c r="AD1630" s="162"/>
      <c r="AE1630" s="162"/>
      <c r="AF1630" s="162"/>
      <c r="AG1630" s="162"/>
      <c r="AH1630" s="162"/>
      <c r="AI1630" s="162"/>
      <c r="AJ1630" s="162"/>
      <c r="AK1630" s="163"/>
      <c r="AL1630" s="162"/>
      <c r="AM1630" s="162"/>
      <c r="AN1630" s="162"/>
      <c r="AO1630" s="162"/>
      <c r="AP1630" s="162"/>
      <c r="AQ1630" s="162"/>
      <c r="AR1630" s="162"/>
      <c r="AS1630" s="162"/>
      <c r="AT1630" s="162"/>
      <c r="AU1630" s="162"/>
      <c r="AV1630" s="162"/>
      <c r="AW1630" s="162"/>
      <c r="AX1630" s="162"/>
      <c r="AY1630" s="162"/>
      <c r="AZ1630" s="162"/>
      <c r="BA1630" s="162"/>
      <c r="BB1630" s="162"/>
      <c r="BC1630" s="162"/>
      <c r="BD1630" s="162"/>
      <c r="BE1630" s="162"/>
    </row>
    <row r="1631" spans="1:57" ht="63.75" hidden="1" customHeight="1">
      <c r="A1631" s="521" t="s">
        <v>11</v>
      </c>
      <c r="B1631" s="521"/>
      <c r="C1631" s="648" t="s">
        <v>784</v>
      </c>
      <c r="D1631" s="16" t="s">
        <v>762</v>
      </c>
      <c r="E1631" s="111" t="s">
        <v>406</v>
      </c>
      <c r="F1631" s="517" t="s">
        <v>62</v>
      </c>
      <c r="G1631" s="546"/>
      <c r="H1631" s="546"/>
      <c r="I1631" s="546"/>
      <c r="J1631" s="546"/>
      <c r="K1631" s="544"/>
      <c r="L1631" s="540"/>
      <c r="M1631" s="540"/>
      <c r="N1631" s="215">
        <v>0</v>
      </c>
      <c r="O1631" s="50">
        <f t="shared" ref="O1631:O1633" si="793">SUBTOTAL(9,G1631:M1631)</f>
        <v>0</v>
      </c>
      <c r="P1631" s="94">
        <f>O1631</f>
        <v>0</v>
      </c>
      <c r="Q1631" s="403">
        <v>62.43</v>
      </c>
      <c r="R1631" s="437">
        <f>Q1631*$S$1</f>
        <v>4057.95</v>
      </c>
      <c r="S1631" s="395">
        <f>(1-T1631*0.01)*R1631</f>
        <v>2637.6674999999996</v>
      </c>
      <c r="T1631" s="455">
        <v>35</v>
      </c>
      <c r="U1631" s="435">
        <f>(V1631/R1631*100-100)*-1</f>
        <v>38.61538461538462</v>
      </c>
      <c r="V1631" s="459">
        <v>2490.9569999999999</v>
      </c>
      <c r="W1631" s="335">
        <f>S1631*O1631</f>
        <v>0</v>
      </c>
      <c r="X1631" s="553">
        <f t="shared" si="784"/>
        <v>0</v>
      </c>
      <c r="Y1631" s="438" t="s">
        <v>773</v>
      </c>
      <c r="Z1631" s="436">
        <f>T1631</f>
        <v>35</v>
      </c>
      <c r="AA1631" s="428"/>
      <c r="AB1631" s="171"/>
      <c r="AC1631" s="88"/>
      <c r="AD1631" s="162"/>
      <c r="AE1631" s="162"/>
      <c r="AF1631" s="162"/>
      <c r="AG1631" s="162"/>
      <c r="AH1631" s="162"/>
      <c r="AI1631" s="162"/>
      <c r="AJ1631" s="162"/>
      <c r="AK1631" s="163"/>
      <c r="AL1631" s="162"/>
      <c r="AM1631" s="162"/>
      <c r="AN1631" s="162"/>
      <c r="AO1631" s="162"/>
      <c r="AP1631" s="162"/>
      <c r="AQ1631" s="162"/>
      <c r="AR1631" s="162"/>
      <c r="AS1631" s="162"/>
      <c r="AT1631" s="162"/>
      <c r="AU1631" s="162"/>
      <c r="AV1631" s="162"/>
      <c r="AW1631" s="162"/>
      <c r="AX1631" s="162"/>
      <c r="AY1631" s="162"/>
      <c r="AZ1631" s="162"/>
      <c r="BA1631" s="162"/>
      <c r="BB1631" s="162"/>
      <c r="BC1631" s="162"/>
      <c r="BD1631" s="162"/>
      <c r="BE1631" s="162"/>
    </row>
    <row r="1632" spans="1:57" ht="63.75" hidden="1" customHeight="1">
      <c r="A1632" s="521" t="s">
        <v>11</v>
      </c>
      <c r="B1632" s="524"/>
      <c r="C1632" s="512" t="s">
        <v>784</v>
      </c>
      <c r="D1632" s="33" t="s">
        <v>763</v>
      </c>
      <c r="E1632" s="59" t="s">
        <v>406</v>
      </c>
      <c r="F1632" s="518" t="s">
        <v>6</v>
      </c>
      <c r="G1632" s="611"/>
      <c r="H1632" s="611"/>
      <c r="I1632" s="611"/>
      <c r="J1632" s="611"/>
      <c r="K1632" s="40"/>
      <c r="L1632" s="39"/>
      <c r="M1632" s="39"/>
      <c r="N1632" s="215">
        <v>0</v>
      </c>
      <c r="O1632" s="50">
        <f t="shared" si="793"/>
        <v>0</v>
      </c>
      <c r="P1632" s="94">
        <f>O1632</f>
        <v>0</v>
      </c>
      <c r="Q1632" s="403">
        <v>62.43</v>
      </c>
      <c r="R1632" s="437">
        <f>Q1632*$S$1</f>
        <v>4057.95</v>
      </c>
      <c r="S1632" s="395">
        <f>(1-T1632*0.01)*R1632</f>
        <v>2637.6674999999996</v>
      </c>
      <c r="T1632" s="455">
        <v>35</v>
      </c>
      <c r="U1632" s="435">
        <f>(V1632/R1632*100-100)*-1</f>
        <v>38.61538461538462</v>
      </c>
      <c r="V1632" s="459">
        <v>2490.9569999999999</v>
      </c>
      <c r="W1632" s="335">
        <f>S1632*O1632</f>
        <v>0</v>
      </c>
      <c r="X1632" s="553">
        <f t="shared" si="784"/>
        <v>0</v>
      </c>
      <c r="Y1632" s="438" t="s">
        <v>773</v>
      </c>
      <c r="Z1632" s="436">
        <f>T1632</f>
        <v>35</v>
      </c>
      <c r="AA1632" s="428"/>
      <c r="AB1632" s="171"/>
      <c r="AC1632" s="88"/>
      <c r="AD1632" s="162"/>
      <c r="AE1632" s="162"/>
      <c r="AF1632" s="162"/>
      <c r="AG1632" s="162"/>
      <c r="AH1632" s="162"/>
      <c r="AI1632" s="162"/>
      <c r="AJ1632" s="162"/>
      <c r="AK1632" s="163"/>
      <c r="AL1632" s="162"/>
      <c r="AM1632" s="162"/>
      <c r="AN1632" s="162"/>
      <c r="AO1632" s="162"/>
      <c r="AP1632" s="162"/>
      <c r="AQ1632" s="162"/>
      <c r="AR1632" s="162"/>
      <c r="AS1632" s="162"/>
      <c r="AT1632" s="162"/>
      <c r="AU1632" s="162"/>
      <c r="AV1632" s="162"/>
      <c r="AW1632" s="162"/>
      <c r="AX1632" s="162"/>
      <c r="AY1632" s="162"/>
      <c r="AZ1632" s="162"/>
      <c r="BA1632" s="162"/>
      <c r="BB1632" s="162"/>
      <c r="BC1632" s="162"/>
      <c r="BD1632" s="162"/>
      <c r="BE1632" s="162"/>
    </row>
    <row r="1633" spans="1:57" ht="63.75" hidden="1" customHeight="1">
      <c r="A1633" s="521" t="s">
        <v>11</v>
      </c>
      <c r="B1633" s="524"/>
      <c r="C1633" s="512" t="s">
        <v>784</v>
      </c>
      <c r="D1633" s="33" t="s">
        <v>763</v>
      </c>
      <c r="E1633" s="59" t="s">
        <v>406</v>
      </c>
      <c r="F1633" s="518" t="s">
        <v>42</v>
      </c>
      <c r="G1633" s="611"/>
      <c r="H1633" s="611"/>
      <c r="I1633" s="611"/>
      <c r="J1633" s="611"/>
      <c r="K1633" s="40"/>
      <c r="L1633" s="39"/>
      <c r="M1633" s="39"/>
      <c r="N1633" s="215">
        <v>0</v>
      </c>
      <c r="O1633" s="50">
        <f t="shared" si="793"/>
        <v>0</v>
      </c>
      <c r="P1633" s="94">
        <f>O1633</f>
        <v>0</v>
      </c>
      <c r="Q1633" s="403">
        <v>62.43</v>
      </c>
      <c r="R1633" s="437">
        <f>Q1633*$S$1</f>
        <v>4057.95</v>
      </c>
      <c r="S1633" s="395">
        <f>(1-T1633*0.01)*R1633</f>
        <v>2637.6674999999996</v>
      </c>
      <c r="T1633" s="455">
        <v>35</v>
      </c>
      <c r="U1633" s="435">
        <f>(V1633/R1633*100-100)*-1</f>
        <v>38.61538461538462</v>
      </c>
      <c r="V1633" s="459">
        <v>2490.9569999999999</v>
      </c>
      <c r="W1633" s="335">
        <f>S1633*O1633</f>
        <v>0</v>
      </c>
      <c r="X1633" s="553">
        <f t="shared" si="784"/>
        <v>0</v>
      </c>
      <c r="Y1633" s="438" t="s">
        <v>773</v>
      </c>
      <c r="Z1633" s="436">
        <f>T1633</f>
        <v>35</v>
      </c>
      <c r="AA1633" s="428"/>
      <c r="AB1633" s="171"/>
      <c r="AC1633" s="88"/>
      <c r="AD1633" s="162"/>
      <c r="AE1633" s="162"/>
      <c r="AF1633" s="162"/>
      <c r="AG1633" s="162"/>
      <c r="AH1633" s="162"/>
      <c r="AI1633" s="162"/>
      <c r="AJ1633" s="162"/>
      <c r="AK1633" s="163"/>
      <c r="AL1633" s="162"/>
      <c r="AM1633" s="162"/>
      <c r="AN1633" s="162"/>
      <c r="AO1633" s="162"/>
      <c r="AP1633" s="162"/>
      <c r="AQ1633" s="162"/>
      <c r="AR1633" s="162"/>
      <c r="AS1633" s="162"/>
      <c r="AT1633" s="162"/>
      <c r="AU1633" s="162"/>
      <c r="AV1633" s="162"/>
      <c r="AW1633" s="162"/>
      <c r="AX1633" s="162"/>
      <c r="AY1633" s="162"/>
      <c r="AZ1633" s="162"/>
      <c r="BA1633" s="162"/>
      <c r="BB1633" s="162"/>
      <c r="BC1633" s="162"/>
      <c r="BD1633" s="162"/>
      <c r="BE1633" s="162"/>
    </row>
    <row r="1634" spans="1:57" ht="12" hidden="1" customHeight="1">
      <c r="A1634" s="536"/>
      <c r="B1634" s="347"/>
      <c r="C1634" s="347"/>
      <c r="D1634" s="347"/>
      <c r="E1634" s="346"/>
      <c r="F1634" s="347"/>
      <c r="G1634" s="340"/>
      <c r="H1634" s="340"/>
      <c r="I1634" s="340"/>
      <c r="J1634" s="340"/>
      <c r="K1634" s="340"/>
      <c r="L1634" s="340"/>
      <c r="M1634" s="320"/>
      <c r="N1634" s="398">
        <v>0</v>
      </c>
      <c r="O1634" s="320"/>
      <c r="P1634" s="320"/>
      <c r="Q1634" s="393"/>
      <c r="R1634" s="345"/>
      <c r="S1634" s="349"/>
      <c r="T1634" s="442"/>
      <c r="U1634" s="234"/>
      <c r="V1634" s="457"/>
      <c r="W1634" s="350"/>
      <c r="X1634" s="553">
        <f t="shared" si="784"/>
        <v>0</v>
      </c>
      <c r="Y1634" s="423"/>
      <c r="Z1634" s="172"/>
      <c r="AA1634" s="88"/>
      <c r="AB1634" s="171"/>
      <c r="AC1634" s="88"/>
      <c r="AD1634" s="162"/>
      <c r="AE1634" s="162"/>
      <c r="AF1634" s="162"/>
      <c r="AG1634" s="162"/>
      <c r="AH1634" s="162"/>
      <c r="AI1634" s="162"/>
      <c r="AJ1634" s="162"/>
      <c r="AK1634" s="163"/>
      <c r="AL1634" s="162"/>
      <c r="AM1634" s="162"/>
      <c r="AN1634" s="162"/>
      <c r="AO1634" s="162"/>
      <c r="AP1634" s="162"/>
      <c r="AQ1634" s="162"/>
      <c r="AR1634" s="162"/>
      <c r="AS1634" s="162"/>
      <c r="AT1634" s="162"/>
      <c r="AU1634" s="162"/>
      <c r="AV1634" s="162"/>
      <c r="AW1634" s="162"/>
      <c r="AX1634" s="162"/>
      <c r="AY1634" s="162"/>
      <c r="AZ1634" s="162"/>
      <c r="BA1634" s="162"/>
      <c r="BB1634" s="162"/>
      <c r="BC1634" s="162"/>
      <c r="BD1634" s="162"/>
      <c r="BE1634" s="162"/>
    </row>
    <row r="1635" spans="1:57" ht="27" hidden="1" customHeight="1">
      <c r="A1635" s="494"/>
      <c r="B1635" s="36"/>
      <c r="C1635" s="36"/>
      <c r="D1635" s="36"/>
      <c r="E1635" s="417" t="s">
        <v>758</v>
      </c>
      <c r="F1635" s="155"/>
      <c r="G1635" s="578" t="s">
        <v>79</v>
      </c>
      <c r="H1635" s="579" t="s">
        <v>409</v>
      </c>
      <c r="I1635" s="579" t="s">
        <v>55</v>
      </c>
      <c r="J1635" s="579" t="s">
        <v>80</v>
      </c>
      <c r="K1635" s="580" t="s">
        <v>118</v>
      </c>
      <c r="L1635" s="584"/>
      <c r="M1635" s="584"/>
      <c r="N1635" s="215">
        <v>3</v>
      </c>
      <c r="O1635" s="104"/>
      <c r="P1635" s="128">
        <f>IF(SUM(G1636:L1650)&gt;0,0.1,0)</f>
        <v>0</v>
      </c>
      <c r="Q1635" s="393"/>
      <c r="R1635" s="359"/>
      <c r="S1635" s="360"/>
      <c r="T1635" s="447"/>
      <c r="U1635" s="360"/>
      <c r="V1635" s="447"/>
      <c r="W1635" s="361"/>
      <c r="X1635" s="553">
        <f t="shared" si="784"/>
        <v>0</v>
      </c>
      <c r="Y1635" s="423"/>
      <c r="Z1635" s="172"/>
      <c r="AA1635" s="88"/>
      <c r="AB1635" s="171"/>
      <c r="AC1635" s="88"/>
      <c r="AD1635" s="162"/>
      <c r="AE1635" s="162"/>
      <c r="AF1635" s="162"/>
      <c r="AG1635" s="162"/>
      <c r="AH1635" s="162"/>
      <c r="AI1635" s="162"/>
      <c r="AJ1635" s="162"/>
      <c r="AK1635" s="163"/>
      <c r="AL1635" s="162"/>
      <c r="AM1635" s="162"/>
      <c r="AN1635" s="162"/>
      <c r="AO1635" s="162"/>
      <c r="AP1635" s="162"/>
      <c r="AQ1635" s="162"/>
      <c r="AR1635" s="162"/>
      <c r="AS1635" s="162"/>
      <c r="AT1635" s="162"/>
      <c r="AU1635" s="162"/>
      <c r="AV1635" s="162"/>
      <c r="AW1635" s="162"/>
      <c r="AX1635" s="162"/>
      <c r="AY1635" s="162"/>
      <c r="AZ1635" s="162"/>
      <c r="BA1635" s="162"/>
      <c r="BB1635" s="162"/>
      <c r="BC1635" s="162"/>
      <c r="BD1635" s="162"/>
      <c r="BE1635" s="162"/>
    </row>
    <row r="1636" spans="1:57" ht="12" hidden="1" customHeight="1">
      <c r="A1636" s="495"/>
      <c r="B1636" s="347"/>
      <c r="C1636" s="347"/>
      <c r="D1636" s="347"/>
      <c r="E1636" s="190"/>
      <c r="F1636" s="344"/>
      <c r="G1636" s="341"/>
      <c r="H1636" s="341"/>
      <c r="I1636" s="341"/>
      <c r="J1636" s="341"/>
      <c r="K1636" s="341"/>
      <c r="L1636" s="362"/>
      <c r="M1636" s="362"/>
      <c r="N1636" s="215">
        <v>3</v>
      </c>
      <c r="O1636" s="358"/>
      <c r="P1636" s="305"/>
      <c r="Q1636" s="396"/>
      <c r="R1636" s="345"/>
      <c r="S1636" s="195"/>
      <c r="T1636" s="441"/>
      <c r="U1636" s="195"/>
      <c r="V1636" s="441"/>
      <c r="W1636" s="193"/>
      <c r="X1636" s="553">
        <f t="shared" si="784"/>
        <v>0</v>
      </c>
      <c r="Y1636" s="423"/>
      <c r="Z1636" s="172"/>
      <c r="AA1636" s="88"/>
      <c r="AB1636" s="171"/>
      <c r="AC1636" s="88"/>
      <c r="AD1636" s="162"/>
      <c r="AE1636" s="162"/>
      <c r="AF1636" s="162"/>
      <c r="AG1636" s="162"/>
      <c r="AH1636" s="162"/>
      <c r="AI1636" s="162"/>
      <c r="AJ1636" s="162"/>
      <c r="AK1636" s="163"/>
      <c r="AL1636" s="162"/>
      <c r="AM1636" s="162"/>
      <c r="AN1636" s="162"/>
      <c r="AO1636" s="162"/>
      <c r="AP1636" s="162"/>
      <c r="AQ1636" s="162"/>
      <c r="AR1636" s="162"/>
      <c r="AS1636" s="162"/>
      <c r="AT1636" s="162"/>
      <c r="AU1636" s="162"/>
      <c r="AV1636" s="162"/>
      <c r="AW1636" s="162"/>
      <c r="AX1636" s="162"/>
      <c r="AY1636" s="162"/>
      <c r="AZ1636" s="162"/>
      <c r="BA1636" s="162"/>
      <c r="BB1636" s="162"/>
      <c r="BC1636" s="162"/>
      <c r="BD1636" s="162"/>
      <c r="BE1636" s="162"/>
    </row>
    <row r="1637" spans="1:57" ht="63.75" hidden="1" customHeight="1">
      <c r="A1637" s="521" t="s">
        <v>11</v>
      </c>
      <c r="B1637" s="525"/>
      <c r="C1637" s="512" t="s">
        <v>784</v>
      </c>
      <c r="D1637" s="119" t="s">
        <v>440</v>
      </c>
      <c r="E1637" s="111" t="s">
        <v>143</v>
      </c>
      <c r="F1637" s="120" t="s">
        <v>4</v>
      </c>
      <c r="G1637" s="613"/>
      <c r="H1637" s="613"/>
      <c r="I1637" s="613"/>
      <c r="J1637" s="613"/>
      <c r="K1637" s="613"/>
      <c r="L1637" s="39"/>
      <c r="M1637" s="39"/>
      <c r="N1637" s="215">
        <v>3</v>
      </c>
      <c r="O1637" s="50">
        <f t="shared" ref="O1637:O1649" si="794">SUBTOTAL(9,G1637:M1637)</f>
        <v>0</v>
      </c>
      <c r="P1637" s="94">
        <f t="shared" ref="P1637:P1649" si="795">O1637</f>
        <v>0</v>
      </c>
      <c r="Q1637" s="403">
        <v>44.88</v>
      </c>
      <c r="R1637" s="437">
        <f>Q1637*$S$1</f>
        <v>2917.2000000000003</v>
      </c>
      <c r="S1637" s="395">
        <f t="shared" ref="S1637:S1649" si="796">(1-T1637*0.01)*R1637</f>
        <v>2042.04</v>
      </c>
      <c r="T1637" s="455">
        <v>30</v>
      </c>
      <c r="U1637" s="435">
        <f t="shared" ref="U1637:U1649" si="797">(V1637/R1637*100-100)*-1</f>
        <v>35.209687371452091</v>
      </c>
      <c r="V1637" s="459">
        <v>1890.0629999999999</v>
      </c>
      <c r="W1637" s="335">
        <f t="shared" ref="W1637:W1649" si="798">S1637*O1637</f>
        <v>0</v>
      </c>
      <c r="X1637" s="553">
        <f t="shared" si="784"/>
        <v>0</v>
      </c>
      <c r="Y1637" s="438" t="s">
        <v>773</v>
      </c>
      <c r="Z1637" s="436">
        <f t="shared" ref="Z1637:Z1649" si="799">T1637</f>
        <v>30</v>
      </c>
      <c r="AA1637" s="428"/>
      <c r="AB1637" s="171"/>
      <c r="AC1637" s="88"/>
      <c r="AD1637" s="162"/>
      <c r="AE1637" s="162"/>
      <c r="AF1637" s="162"/>
      <c r="AG1637" s="162"/>
      <c r="AH1637" s="162"/>
      <c r="AI1637" s="162"/>
      <c r="AJ1637" s="162"/>
      <c r="AK1637" s="163"/>
      <c r="AL1637" s="162"/>
      <c r="AM1637" s="162"/>
      <c r="AN1637" s="162"/>
      <c r="AO1637" s="162"/>
      <c r="AP1637" s="162"/>
      <c r="AQ1637" s="162"/>
      <c r="AR1637" s="162"/>
      <c r="AS1637" s="162"/>
      <c r="AT1637" s="162"/>
      <c r="AU1637" s="162"/>
      <c r="AV1637" s="162"/>
      <c r="AW1637" s="162"/>
      <c r="AX1637" s="162"/>
      <c r="AY1637" s="162"/>
      <c r="AZ1637" s="162"/>
      <c r="BA1637" s="162"/>
      <c r="BB1637" s="162"/>
      <c r="BC1637" s="162"/>
      <c r="BD1637" s="162"/>
      <c r="BE1637" s="162"/>
    </row>
    <row r="1638" spans="1:57" ht="27" hidden="1" customHeight="1">
      <c r="A1638" s="521" t="s">
        <v>11</v>
      </c>
      <c r="B1638" s="521"/>
      <c r="C1638" s="338"/>
      <c r="D1638" s="119" t="s">
        <v>440</v>
      </c>
      <c r="E1638" s="59" t="s">
        <v>143</v>
      </c>
      <c r="F1638" s="15" t="s">
        <v>4</v>
      </c>
      <c r="G1638" s="17"/>
      <c r="H1638" s="20"/>
      <c r="I1638" s="24"/>
      <c r="J1638" s="17"/>
      <c r="K1638" s="17"/>
      <c r="L1638" s="37"/>
      <c r="M1638" s="37"/>
      <c r="N1638" s="215">
        <v>0</v>
      </c>
      <c r="O1638" s="50">
        <f t="shared" si="794"/>
        <v>0</v>
      </c>
      <c r="P1638" s="94">
        <f t="shared" si="795"/>
        <v>0</v>
      </c>
      <c r="Q1638" s="403">
        <v>48.29</v>
      </c>
      <c r="R1638" s="437">
        <f>Q1638*$S$1</f>
        <v>3138.85</v>
      </c>
      <c r="S1638" s="395">
        <f t="shared" si="796"/>
        <v>2040.2524999999996</v>
      </c>
      <c r="T1638" s="455">
        <v>35</v>
      </c>
      <c r="U1638" s="435">
        <f t="shared" si="797"/>
        <v>38.61538461538462</v>
      </c>
      <c r="V1638" s="459">
        <v>1926.771</v>
      </c>
      <c r="W1638" s="318">
        <f t="shared" si="798"/>
        <v>0</v>
      </c>
      <c r="X1638" s="553">
        <f t="shared" si="784"/>
        <v>0</v>
      </c>
      <c r="Y1638" s="438" t="s">
        <v>773</v>
      </c>
      <c r="Z1638" s="436">
        <f t="shared" si="799"/>
        <v>35</v>
      </c>
      <c r="AA1638" s="428"/>
      <c r="AB1638" s="171"/>
      <c r="AC1638" s="88"/>
      <c r="AD1638" s="162"/>
      <c r="AE1638" s="162"/>
      <c r="AF1638" s="162"/>
      <c r="AG1638" s="162"/>
      <c r="AH1638" s="162"/>
      <c r="AI1638" s="162"/>
      <c r="AJ1638" s="162"/>
      <c r="AK1638" s="163"/>
      <c r="AL1638" s="162"/>
      <c r="AM1638" s="162"/>
      <c r="AN1638" s="162"/>
      <c r="AO1638" s="162"/>
      <c r="AP1638" s="162"/>
      <c r="AQ1638" s="162"/>
      <c r="AR1638" s="162"/>
      <c r="AS1638" s="162"/>
      <c r="AT1638" s="162"/>
      <c r="AU1638" s="162"/>
      <c r="AV1638" s="162"/>
      <c r="AW1638" s="162"/>
      <c r="AX1638" s="162"/>
      <c r="AY1638" s="162"/>
      <c r="AZ1638" s="162"/>
      <c r="BA1638" s="162"/>
      <c r="BB1638" s="162"/>
      <c r="BC1638" s="162"/>
      <c r="BD1638" s="162"/>
      <c r="BE1638" s="162"/>
    </row>
    <row r="1639" spans="1:57" ht="27" hidden="1" customHeight="1">
      <c r="A1639" s="503" t="s">
        <v>28</v>
      </c>
      <c r="B1639" s="526"/>
      <c r="C1639" s="512" t="s">
        <v>784</v>
      </c>
      <c r="D1639" s="119" t="s">
        <v>440</v>
      </c>
      <c r="E1639" s="111" t="s">
        <v>143</v>
      </c>
      <c r="F1639" s="30" t="s">
        <v>6</v>
      </c>
      <c r="G1639" s="613"/>
      <c r="H1639" s="613"/>
      <c r="I1639" s="613"/>
      <c r="J1639" s="613"/>
      <c r="K1639" s="613"/>
      <c r="L1639" s="39"/>
      <c r="M1639" s="39"/>
      <c r="N1639" s="215">
        <v>3</v>
      </c>
      <c r="O1639" s="50">
        <f t="shared" si="794"/>
        <v>0</v>
      </c>
      <c r="P1639" s="94">
        <f t="shared" si="795"/>
        <v>0</v>
      </c>
      <c r="Q1639" s="403">
        <v>44.88</v>
      </c>
      <c r="R1639" s="437">
        <f t="shared" ref="R1639:R1644" si="800">Q1639*$S$1</f>
        <v>2917.2000000000003</v>
      </c>
      <c r="S1639" s="395">
        <f t="shared" si="796"/>
        <v>2042.04</v>
      </c>
      <c r="T1639" s="455">
        <v>30</v>
      </c>
      <c r="U1639" s="435">
        <f t="shared" si="797"/>
        <v>35.209687371452091</v>
      </c>
      <c r="V1639" s="459">
        <v>1890.0629999999999</v>
      </c>
      <c r="W1639" s="335">
        <f t="shared" si="798"/>
        <v>0</v>
      </c>
      <c r="X1639" s="553">
        <f t="shared" si="784"/>
        <v>0</v>
      </c>
      <c r="Y1639" s="438" t="s">
        <v>773</v>
      </c>
      <c r="Z1639" s="436">
        <f t="shared" si="799"/>
        <v>30</v>
      </c>
      <c r="AA1639" s="428"/>
      <c r="AB1639" s="171"/>
      <c r="AC1639" s="88"/>
      <c r="AD1639" s="162"/>
      <c r="AE1639" s="162"/>
      <c r="AF1639" s="162"/>
      <c r="AG1639" s="162"/>
      <c r="AH1639" s="162"/>
      <c r="AI1639" s="162"/>
      <c r="AJ1639" s="162"/>
      <c r="AK1639" s="163"/>
      <c r="AL1639" s="162"/>
      <c r="AM1639" s="162"/>
      <c r="AN1639" s="162"/>
      <c r="AO1639" s="162"/>
      <c r="AP1639" s="162"/>
      <c r="AQ1639" s="162"/>
      <c r="AR1639" s="162"/>
      <c r="AS1639" s="162"/>
      <c r="AT1639" s="162"/>
      <c r="AU1639" s="162"/>
      <c r="AV1639" s="162"/>
      <c r="AW1639" s="162"/>
      <c r="AX1639" s="162"/>
      <c r="AY1639" s="162"/>
      <c r="AZ1639" s="162"/>
      <c r="BA1639" s="162"/>
      <c r="BB1639" s="162"/>
      <c r="BC1639" s="162"/>
      <c r="BD1639" s="162"/>
      <c r="BE1639" s="162"/>
    </row>
    <row r="1640" spans="1:57" ht="27" hidden="1" customHeight="1">
      <c r="A1640" s="503" t="s">
        <v>28</v>
      </c>
      <c r="B1640" s="503"/>
      <c r="C1640" s="338"/>
      <c r="D1640" s="119" t="s">
        <v>440</v>
      </c>
      <c r="E1640" s="59" t="s">
        <v>143</v>
      </c>
      <c r="F1640" s="30" t="s">
        <v>26</v>
      </c>
      <c r="G1640" s="17"/>
      <c r="H1640" s="20"/>
      <c r="I1640" s="24"/>
      <c r="J1640" s="17"/>
      <c r="K1640" s="17"/>
      <c r="L1640" s="37"/>
      <c r="M1640" s="37"/>
      <c r="N1640" s="215">
        <v>0</v>
      </c>
      <c r="O1640" s="50">
        <f t="shared" si="794"/>
        <v>0</v>
      </c>
      <c r="P1640" s="94">
        <f t="shared" si="795"/>
        <v>0</v>
      </c>
      <c r="Q1640" s="403">
        <v>48.29</v>
      </c>
      <c r="R1640" s="437">
        <f t="shared" si="800"/>
        <v>3138.85</v>
      </c>
      <c r="S1640" s="395">
        <f t="shared" si="796"/>
        <v>2040.2524999999996</v>
      </c>
      <c r="T1640" s="455">
        <v>35</v>
      </c>
      <c r="U1640" s="435">
        <f t="shared" si="797"/>
        <v>38.61538461538462</v>
      </c>
      <c r="V1640" s="459">
        <v>1926.771</v>
      </c>
      <c r="W1640" s="318">
        <f t="shared" si="798"/>
        <v>0</v>
      </c>
      <c r="X1640" s="553">
        <f t="shared" si="784"/>
        <v>0</v>
      </c>
      <c r="Y1640" s="438" t="s">
        <v>773</v>
      </c>
      <c r="Z1640" s="436">
        <f t="shared" si="799"/>
        <v>35</v>
      </c>
      <c r="AA1640" s="428"/>
      <c r="AB1640" s="171"/>
      <c r="AC1640" s="88"/>
      <c r="AD1640" s="162"/>
      <c r="AE1640" s="162"/>
      <c r="AF1640" s="162"/>
      <c r="AG1640" s="162"/>
      <c r="AH1640" s="162"/>
      <c r="AI1640" s="162"/>
      <c r="AJ1640" s="162"/>
      <c r="AK1640" s="163"/>
      <c r="AL1640" s="162"/>
      <c r="AM1640" s="162"/>
      <c r="AN1640" s="162"/>
      <c r="AO1640" s="162"/>
      <c r="AP1640" s="162"/>
      <c r="AQ1640" s="162"/>
      <c r="AR1640" s="162"/>
      <c r="AS1640" s="162"/>
      <c r="AT1640" s="162"/>
      <c r="AU1640" s="162"/>
      <c r="AV1640" s="162"/>
      <c r="AW1640" s="162"/>
      <c r="AX1640" s="162"/>
      <c r="AY1640" s="162"/>
      <c r="AZ1640" s="162"/>
      <c r="BA1640" s="162"/>
      <c r="BB1640" s="162"/>
      <c r="BC1640" s="162"/>
      <c r="BD1640" s="162"/>
      <c r="BE1640" s="162"/>
    </row>
    <row r="1641" spans="1:57" ht="27" hidden="1" customHeight="1">
      <c r="A1641" s="503" t="s">
        <v>28</v>
      </c>
      <c r="B1641" s="526"/>
      <c r="C1641" s="512" t="s">
        <v>784</v>
      </c>
      <c r="D1641" s="119" t="s">
        <v>440</v>
      </c>
      <c r="E1641" s="111" t="s">
        <v>143</v>
      </c>
      <c r="F1641" s="30" t="s">
        <v>43</v>
      </c>
      <c r="G1641" s="613"/>
      <c r="H1641" s="613"/>
      <c r="I1641" s="613"/>
      <c r="J1641" s="613"/>
      <c r="K1641" s="613"/>
      <c r="L1641" s="39"/>
      <c r="M1641" s="39"/>
      <c r="N1641" s="215">
        <v>3</v>
      </c>
      <c r="O1641" s="50">
        <f t="shared" si="794"/>
        <v>0</v>
      </c>
      <c r="P1641" s="94">
        <f t="shared" si="795"/>
        <v>0</v>
      </c>
      <c r="Q1641" s="403">
        <v>44.88</v>
      </c>
      <c r="R1641" s="437">
        <f t="shared" si="800"/>
        <v>2917.2000000000003</v>
      </c>
      <c r="S1641" s="395">
        <f t="shared" si="796"/>
        <v>2042.04</v>
      </c>
      <c r="T1641" s="455">
        <v>30</v>
      </c>
      <c r="U1641" s="435">
        <f t="shared" si="797"/>
        <v>35.209687371452091</v>
      </c>
      <c r="V1641" s="459">
        <v>1890.0629999999999</v>
      </c>
      <c r="W1641" s="335">
        <f t="shared" si="798"/>
        <v>0</v>
      </c>
      <c r="X1641" s="553">
        <f t="shared" si="784"/>
        <v>0</v>
      </c>
      <c r="Y1641" s="438" t="s">
        <v>773</v>
      </c>
      <c r="Z1641" s="436">
        <f t="shared" si="799"/>
        <v>30</v>
      </c>
      <c r="AA1641" s="428"/>
      <c r="AB1641" s="171"/>
      <c r="AC1641" s="88"/>
      <c r="AD1641" s="162"/>
      <c r="AE1641" s="162"/>
      <c r="AF1641" s="162"/>
      <c r="AG1641" s="162"/>
      <c r="AH1641" s="162"/>
      <c r="AI1641" s="162"/>
      <c r="AJ1641" s="162"/>
      <c r="AK1641" s="163"/>
      <c r="AL1641" s="162"/>
      <c r="AM1641" s="162"/>
      <c r="AN1641" s="162"/>
      <c r="AO1641" s="162"/>
      <c r="AP1641" s="162"/>
      <c r="AQ1641" s="162"/>
      <c r="AR1641" s="162"/>
      <c r="AS1641" s="162"/>
      <c r="AT1641" s="162"/>
      <c r="AU1641" s="162"/>
      <c r="AV1641" s="162"/>
      <c r="AW1641" s="162"/>
      <c r="AX1641" s="162"/>
      <c r="AY1641" s="162"/>
      <c r="AZ1641" s="162"/>
      <c r="BA1641" s="162"/>
      <c r="BB1641" s="162"/>
      <c r="BC1641" s="162"/>
      <c r="BD1641" s="162"/>
      <c r="BE1641" s="162"/>
    </row>
    <row r="1642" spans="1:57" ht="27" hidden="1" customHeight="1">
      <c r="A1642" s="503" t="s">
        <v>28</v>
      </c>
      <c r="B1642" s="503"/>
      <c r="C1642" s="338"/>
      <c r="D1642" s="119" t="s">
        <v>440</v>
      </c>
      <c r="E1642" s="59" t="s">
        <v>143</v>
      </c>
      <c r="F1642" s="30" t="s">
        <v>43</v>
      </c>
      <c r="G1642" s="17"/>
      <c r="H1642" s="20"/>
      <c r="I1642" s="24"/>
      <c r="J1642" s="17"/>
      <c r="K1642" s="17"/>
      <c r="L1642" s="37"/>
      <c r="M1642" s="37"/>
      <c r="N1642" s="215">
        <v>0</v>
      </c>
      <c r="O1642" s="50">
        <f t="shared" si="794"/>
        <v>0</v>
      </c>
      <c r="P1642" s="94">
        <f t="shared" si="795"/>
        <v>0</v>
      </c>
      <c r="Q1642" s="403">
        <v>48.29</v>
      </c>
      <c r="R1642" s="437">
        <f t="shared" si="800"/>
        <v>3138.85</v>
      </c>
      <c r="S1642" s="395">
        <f t="shared" si="796"/>
        <v>2040.2524999999996</v>
      </c>
      <c r="T1642" s="455">
        <v>35</v>
      </c>
      <c r="U1642" s="435">
        <f t="shared" si="797"/>
        <v>38.61538461538462</v>
      </c>
      <c r="V1642" s="459">
        <v>1926.771</v>
      </c>
      <c r="W1642" s="318">
        <f t="shared" si="798"/>
        <v>0</v>
      </c>
      <c r="X1642" s="553">
        <f t="shared" si="784"/>
        <v>0</v>
      </c>
      <c r="Y1642" s="438" t="s">
        <v>773</v>
      </c>
      <c r="Z1642" s="436">
        <f t="shared" si="799"/>
        <v>35</v>
      </c>
      <c r="AA1642" s="428"/>
      <c r="AB1642" s="171"/>
      <c r="AC1642" s="88"/>
      <c r="AD1642" s="162"/>
      <c r="AE1642" s="162"/>
      <c r="AF1642" s="162"/>
      <c r="AG1642" s="162"/>
      <c r="AH1642" s="162"/>
      <c r="AI1642" s="162"/>
      <c r="AJ1642" s="162"/>
      <c r="AK1642" s="163"/>
      <c r="AL1642" s="162"/>
      <c r="AM1642" s="162"/>
      <c r="AN1642" s="162"/>
      <c r="AO1642" s="162"/>
      <c r="AP1642" s="162"/>
      <c r="AQ1642" s="162"/>
      <c r="AR1642" s="162"/>
      <c r="AS1642" s="162"/>
      <c r="AT1642" s="162"/>
      <c r="AU1642" s="162"/>
      <c r="AV1642" s="162"/>
      <c r="AW1642" s="162"/>
      <c r="AX1642" s="162"/>
      <c r="AY1642" s="162"/>
      <c r="AZ1642" s="162"/>
      <c r="BA1642" s="162"/>
      <c r="BB1642" s="162"/>
      <c r="BC1642" s="162"/>
      <c r="BD1642" s="162"/>
      <c r="BE1642" s="162"/>
    </row>
    <row r="1643" spans="1:57" ht="27" hidden="1" customHeight="1">
      <c r="A1643" s="503" t="s">
        <v>28</v>
      </c>
      <c r="B1643" s="526"/>
      <c r="C1643" s="512" t="s">
        <v>784</v>
      </c>
      <c r="D1643" s="119" t="s">
        <v>440</v>
      </c>
      <c r="E1643" s="111" t="s">
        <v>143</v>
      </c>
      <c r="F1643" s="30" t="s">
        <v>47</v>
      </c>
      <c r="G1643" s="613"/>
      <c r="H1643" s="613"/>
      <c r="I1643" s="613"/>
      <c r="J1643" s="613"/>
      <c r="K1643" s="613"/>
      <c r="L1643" s="39"/>
      <c r="M1643" s="39"/>
      <c r="N1643" s="215">
        <v>3</v>
      </c>
      <c r="O1643" s="50">
        <f t="shared" si="794"/>
        <v>0</v>
      </c>
      <c r="P1643" s="94">
        <f t="shared" si="795"/>
        <v>0</v>
      </c>
      <c r="Q1643" s="403">
        <v>44.88</v>
      </c>
      <c r="R1643" s="437">
        <f t="shared" si="800"/>
        <v>2917.2000000000003</v>
      </c>
      <c r="S1643" s="395">
        <f t="shared" si="796"/>
        <v>2042.04</v>
      </c>
      <c r="T1643" s="455">
        <v>30</v>
      </c>
      <c r="U1643" s="435">
        <f t="shared" si="797"/>
        <v>35.209687371452091</v>
      </c>
      <c r="V1643" s="459">
        <v>1890.0629999999999</v>
      </c>
      <c r="W1643" s="335">
        <f t="shared" si="798"/>
        <v>0</v>
      </c>
      <c r="X1643" s="553">
        <f t="shared" si="784"/>
        <v>0</v>
      </c>
      <c r="Y1643" s="438" t="s">
        <v>773</v>
      </c>
      <c r="Z1643" s="436">
        <f t="shared" si="799"/>
        <v>30</v>
      </c>
      <c r="AA1643" s="428"/>
      <c r="AB1643" s="171"/>
      <c r="AC1643" s="88"/>
      <c r="AD1643" s="162"/>
      <c r="AE1643" s="162"/>
      <c r="AF1643" s="162"/>
      <c r="AG1643" s="162"/>
      <c r="AH1643" s="162"/>
      <c r="AI1643" s="162"/>
      <c r="AJ1643" s="162"/>
      <c r="AK1643" s="163"/>
      <c r="AL1643" s="162"/>
      <c r="AM1643" s="162"/>
      <c r="AN1643" s="162"/>
      <c r="AO1643" s="162"/>
      <c r="AP1643" s="162"/>
      <c r="AQ1643" s="162"/>
      <c r="AR1643" s="162"/>
      <c r="AS1643" s="162"/>
      <c r="AT1643" s="162"/>
      <c r="AU1643" s="162"/>
      <c r="AV1643" s="162"/>
      <c r="AW1643" s="162"/>
      <c r="AX1643" s="162"/>
      <c r="AY1643" s="162"/>
      <c r="AZ1643" s="162"/>
      <c r="BA1643" s="162"/>
      <c r="BB1643" s="162"/>
      <c r="BC1643" s="162"/>
      <c r="BD1643" s="162"/>
      <c r="BE1643" s="162"/>
    </row>
    <row r="1644" spans="1:57" ht="27" hidden="1" customHeight="1">
      <c r="A1644" s="503" t="s">
        <v>28</v>
      </c>
      <c r="B1644" s="503"/>
      <c r="C1644" s="338"/>
      <c r="D1644" s="119" t="s">
        <v>440</v>
      </c>
      <c r="E1644" s="59" t="s">
        <v>143</v>
      </c>
      <c r="F1644" s="30" t="s">
        <v>47</v>
      </c>
      <c r="G1644" s="17"/>
      <c r="H1644" s="20"/>
      <c r="I1644" s="24"/>
      <c r="J1644" s="17"/>
      <c r="K1644" s="17"/>
      <c r="L1644" s="37"/>
      <c r="M1644" s="37"/>
      <c r="N1644" s="215">
        <v>0</v>
      </c>
      <c r="O1644" s="50">
        <f t="shared" si="794"/>
        <v>0</v>
      </c>
      <c r="P1644" s="94">
        <f t="shared" si="795"/>
        <v>0</v>
      </c>
      <c r="Q1644" s="403">
        <v>48.29</v>
      </c>
      <c r="R1644" s="437">
        <f t="shared" si="800"/>
        <v>3138.85</v>
      </c>
      <c r="S1644" s="395">
        <f t="shared" si="796"/>
        <v>2040.2524999999996</v>
      </c>
      <c r="T1644" s="455">
        <v>35</v>
      </c>
      <c r="U1644" s="435">
        <f>(V1644/R1644*100-100)*-1</f>
        <v>38.61538461538462</v>
      </c>
      <c r="V1644" s="459">
        <v>1926.771</v>
      </c>
      <c r="W1644" s="318">
        <f t="shared" si="798"/>
        <v>0</v>
      </c>
      <c r="X1644" s="553">
        <f t="shared" si="784"/>
        <v>0</v>
      </c>
      <c r="Y1644" s="438" t="s">
        <v>773</v>
      </c>
      <c r="Z1644" s="436">
        <f t="shared" si="799"/>
        <v>35</v>
      </c>
      <c r="AA1644" s="428"/>
      <c r="AB1644" s="171"/>
      <c r="AC1644" s="88"/>
      <c r="AD1644" s="162"/>
      <c r="AE1644" s="162"/>
      <c r="AF1644" s="162"/>
      <c r="AG1644" s="162"/>
      <c r="AH1644" s="162"/>
      <c r="AI1644" s="162"/>
      <c r="AJ1644" s="162"/>
      <c r="AK1644" s="163"/>
      <c r="AL1644" s="162"/>
      <c r="AM1644" s="162"/>
      <c r="AN1644" s="162"/>
      <c r="AO1644" s="162"/>
      <c r="AP1644" s="162"/>
      <c r="AQ1644" s="162"/>
      <c r="AR1644" s="162"/>
      <c r="AS1644" s="162"/>
      <c r="AT1644" s="162"/>
      <c r="AU1644" s="162"/>
      <c r="AV1644" s="162"/>
      <c r="AW1644" s="162"/>
      <c r="AX1644" s="162"/>
      <c r="AY1644" s="162"/>
      <c r="AZ1644" s="162"/>
      <c r="BA1644" s="162"/>
      <c r="BB1644" s="162"/>
      <c r="BC1644" s="162"/>
      <c r="BD1644" s="162"/>
      <c r="BE1644" s="162"/>
    </row>
    <row r="1645" spans="1:57" ht="27" hidden="1" customHeight="1">
      <c r="A1645" s="492" t="s">
        <v>11</v>
      </c>
      <c r="B1645" s="492"/>
      <c r="C1645" s="338"/>
      <c r="D1645" s="415">
        <v>5568</v>
      </c>
      <c r="E1645" s="416" t="s">
        <v>767</v>
      </c>
      <c r="F1645" s="418" t="s">
        <v>9</v>
      </c>
      <c r="G1645" s="17"/>
      <c r="H1645" s="20"/>
      <c r="I1645" s="24"/>
      <c r="J1645" s="20"/>
      <c r="K1645" s="20"/>
      <c r="L1645" s="37"/>
      <c r="M1645" s="37"/>
      <c r="N1645" s="215">
        <v>0</v>
      </c>
      <c r="O1645" s="50">
        <f t="shared" si="794"/>
        <v>0</v>
      </c>
      <c r="P1645" s="94">
        <f t="shared" si="795"/>
        <v>0</v>
      </c>
      <c r="Q1645" s="403">
        <v>48.63</v>
      </c>
      <c r="R1645" s="437">
        <f>Q1645*$S$1</f>
        <v>3160.9500000000003</v>
      </c>
      <c r="S1645" s="395">
        <f t="shared" si="796"/>
        <v>2054.6174999999998</v>
      </c>
      <c r="T1645" s="455">
        <v>35</v>
      </c>
      <c r="U1645" s="435">
        <f t="shared" si="797"/>
        <v>38.61538461538462</v>
      </c>
      <c r="V1645" s="459">
        <v>1940.337</v>
      </c>
      <c r="W1645" s="318">
        <f t="shared" si="798"/>
        <v>0</v>
      </c>
      <c r="X1645" s="553">
        <f t="shared" si="784"/>
        <v>0</v>
      </c>
      <c r="Y1645" s="438" t="s">
        <v>773</v>
      </c>
      <c r="Z1645" s="436">
        <f t="shared" si="799"/>
        <v>35</v>
      </c>
      <c r="AA1645" s="428"/>
      <c r="AB1645" s="171"/>
      <c r="AC1645" s="88"/>
      <c r="AD1645" s="162"/>
      <c r="AE1645" s="162"/>
      <c r="AF1645" s="162"/>
      <c r="AG1645" s="162"/>
      <c r="AH1645" s="162"/>
      <c r="AI1645" s="162"/>
      <c r="AJ1645" s="162"/>
      <c r="AK1645" s="163"/>
      <c r="AL1645" s="162"/>
      <c r="AM1645" s="162"/>
      <c r="AN1645" s="162"/>
      <c r="AO1645" s="162"/>
      <c r="AP1645" s="162"/>
      <c r="AQ1645" s="162"/>
      <c r="AR1645" s="162"/>
      <c r="AS1645" s="162"/>
      <c r="AT1645" s="162"/>
      <c r="AU1645" s="162"/>
      <c r="AV1645" s="162"/>
      <c r="AW1645" s="162"/>
      <c r="AX1645" s="162"/>
      <c r="AY1645" s="162"/>
      <c r="AZ1645" s="162"/>
      <c r="BA1645" s="162"/>
      <c r="BB1645" s="162"/>
      <c r="BC1645" s="162"/>
      <c r="BD1645" s="162"/>
      <c r="BE1645" s="162"/>
    </row>
    <row r="1646" spans="1:57" ht="27" hidden="1" customHeight="1">
      <c r="A1646" s="492" t="s">
        <v>11</v>
      </c>
      <c r="B1646" s="492"/>
      <c r="C1646" s="338"/>
      <c r="D1646" s="415">
        <v>5568</v>
      </c>
      <c r="E1646" s="416" t="s">
        <v>767</v>
      </c>
      <c r="F1646" s="418" t="s">
        <v>768</v>
      </c>
      <c r="G1646" s="20"/>
      <c r="H1646" s="17"/>
      <c r="I1646" s="24"/>
      <c r="J1646" s="20"/>
      <c r="K1646" s="20"/>
      <c r="L1646" s="37"/>
      <c r="M1646" s="37"/>
      <c r="N1646" s="215">
        <v>0</v>
      </c>
      <c r="O1646" s="50">
        <f t="shared" si="794"/>
        <v>0</v>
      </c>
      <c r="P1646" s="94">
        <f t="shared" si="795"/>
        <v>0</v>
      </c>
      <c r="Q1646" s="403">
        <v>48.63</v>
      </c>
      <c r="R1646" s="437">
        <f>Q1646*$S$1</f>
        <v>3160.9500000000003</v>
      </c>
      <c r="S1646" s="395">
        <f t="shared" si="796"/>
        <v>2054.6174999999998</v>
      </c>
      <c r="T1646" s="455">
        <v>35</v>
      </c>
      <c r="U1646" s="435">
        <f t="shared" si="797"/>
        <v>38.61538461538462</v>
      </c>
      <c r="V1646" s="459">
        <v>1940.337</v>
      </c>
      <c r="W1646" s="318">
        <f t="shared" si="798"/>
        <v>0</v>
      </c>
      <c r="X1646" s="553">
        <f t="shared" si="784"/>
        <v>0</v>
      </c>
      <c r="Y1646" s="438" t="s">
        <v>773</v>
      </c>
      <c r="Z1646" s="436">
        <f t="shared" si="799"/>
        <v>35</v>
      </c>
      <c r="AA1646" s="428"/>
      <c r="AB1646" s="171"/>
      <c r="AC1646" s="88"/>
      <c r="AD1646" s="162"/>
      <c r="AE1646" s="162"/>
      <c r="AF1646" s="162"/>
      <c r="AG1646" s="162"/>
      <c r="AH1646" s="162"/>
      <c r="AI1646" s="162"/>
      <c r="AJ1646" s="162"/>
      <c r="AK1646" s="163"/>
      <c r="AL1646" s="162"/>
      <c r="AM1646" s="162"/>
      <c r="AN1646" s="162"/>
      <c r="AO1646" s="162"/>
      <c r="AP1646" s="162"/>
      <c r="AQ1646" s="162"/>
      <c r="AR1646" s="162"/>
      <c r="AS1646" s="162"/>
      <c r="AT1646" s="162"/>
      <c r="AU1646" s="162"/>
      <c r="AV1646" s="162"/>
      <c r="AW1646" s="162"/>
      <c r="AX1646" s="162"/>
      <c r="AY1646" s="162"/>
      <c r="AZ1646" s="162"/>
      <c r="BA1646" s="162"/>
      <c r="BB1646" s="162"/>
      <c r="BC1646" s="162"/>
      <c r="BD1646" s="162"/>
      <c r="BE1646" s="162"/>
    </row>
    <row r="1647" spans="1:57" ht="27" hidden="1" customHeight="1">
      <c r="A1647" s="492" t="s">
        <v>11</v>
      </c>
      <c r="B1647" s="492"/>
      <c r="C1647" s="338"/>
      <c r="D1647" s="419" t="s">
        <v>407</v>
      </c>
      <c r="E1647" s="411" t="s">
        <v>766</v>
      </c>
      <c r="F1647" s="418" t="s">
        <v>765</v>
      </c>
      <c r="G1647" s="20"/>
      <c r="H1647" s="20"/>
      <c r="I1647" s="20"/>
      <c r="J1647" s="20"/>
      <c r="K1647" s="17"/>
      <c r="L1647" s="37"/>
      <c r="M1647" s="37"/>
      <c r="N1647" s="215">
        <v>0</v>
      </c>
      <c r="O1647" s="50">
        <f t="shared" si="794"/>
        <v>0</v>
      </c>
      <c r="P1647" s="94">
        <f t="shared" si="795"/>
        <v>0</v>
      </c>
      <c r="Q1647" s="403">
        <v>54.4</v>
      </c>
      <c r="R1647" s="437">
        <f>Q1647*$S$1</f>
        <v>3536</v>
      </c>
      <c r="S1647" s="395">
        <f t="shared" si="796"/>
        <v>2475.1999999999998</v>
      </c>
      <c r="T1647" s="455">
        <v>30</v>
      </c>
      <c r="U1647" s="435">
        <f t="shared" si="797"/>
        <v>34.936821266968337</v>
      </c>
      <c r="V1647" s="459">
        <v>2300.6339999999996</v>
      </c>
      <c r="W1647" s="318">
        <f t="shared" si="798"/>
        <v>0</v>
      </c>
      <c r="X1647" s="553">
        <f t="shared" si="784"/>
        <v>0</v>
      </c>
      <c r="Y1647" s="438" t="s">
        <v>773</v>
      </c>
      <c r="Z1647" s="436">
        <f t="shared" si="799"/>
        <v>30</v>
      </c>
      <c r="AA1647" s="428"/>
      <c r="AB1647" s="171"/>
      <c r="AC1647" s="88"/>
      <c r="AD1647" s="162"/>
      <c r="AE1647" s="162"/>
      <c r="AF1647" s="162"/>
      <c r="AG1647" s="162"/>
      <c r="AH1647" s="162"/>
      <c r="AI1647" s="162"/>
      <c r="AJ1647" s="162"/>
      <c r="AK1647" s="163"/>
      <c r="AL1647" s="162"/>
      <c r="AM1647" s="162"/>
      <c r="AN1647" s="162"/>
      <c r="AO1647" s="162"/>
      <c r="AP1647" s="162"/>
      <c r="AQ1647" s="162"/>
      <c r="AR1647" s="162"/>
      <c r="AS1647" s="162"/>
      <c r="AT1647" s="162"/>
      <c r="AU1647" s="162"/>
      <c r="AV1647" s="162"/>
      <c r="AW1647" s="162"/>
      <c r="AX1647" s="162"/>
      <c r="AY1647" s="162"/>
      <c r="AZ1647" s="162"/>
      <c r="BA1647" s="162"/>
      <c r="BB1647" s="162"/>
      <c r="BC1647" s="162"/>
      <c r="BD1647" s="162"/>
      <c r="BE1647" s="162"/>
    </row>
    <row r="1648" spans="1:57" ht="63.75" hidden="1" customHeight="1">
      <c r="A1648" s="521" t="s">
        <v>11</v>
      </c>
      <c r="B1648" s="527"/>
      <c r="C1648" s="512" t="s">
        <v>784</v>
      </c>
      <c r="D1648" s="420" t="s">
        <v>764</v>
      </c>
      <c r="E1648" s="112" t="s">
        <v>766</v>
      </c>
      <c r="F1648" s="30" t="s">
        <v>769</v>
      </c>
      <c r="G1648" s="614"/>
      <c r="H1648" s="539" t="s">
        <v>792</v>
      </c>
      <c r="I1648" s="539" t="s">
        <v>792</v>
      </c>
      <c r="J1648" s="539" t="s">
        <v>792</v>
      </c>
      <c r="K1648" s="539" t="s">
        <v>792</v>
      </c>
      <c r="L1648" s="39"/>
      <c r="M1648" s="39"/>
      <c r="N1648" s="215">
        <v>0</v>
      </c>
      <c r="O1648" s="50">
        <f t="shared" si="794"/>
        <v>0</v>
      </c>
      <c r="P1648" s="94">
        <f t="shared" si="795"/>
        <v>0</v>
      </c>
      <c r="Q1648" s="403">
        <v>54.4</v>
      </c>
      <c r="R1648" s="437">
        <f>Q1648*$S$1</f>
        <v>3536</v>
      </c>
      <c r="S1648" s="395">
        <f t="shared" si="796"/>
        <v>2475.1999999999998</v>
      </c>
      <c r="T1648" s="455">
        <v>30</v>
      </c>
      <c r="U1648" s="435">
        <f t="shared" si="797"/>
        <v>34.936821266968337</v>
      </c>
      <c r="V1648" s="459">
        <v>2300.6339999999996</v>
      </c>
      <c r="W1648" s="335">
        <f t="shared" si="798"/>
        <v>0</v>
      </c>
      <c r="X1648" s="553">
        <f t="shared" si="784"/>
        <v>0</v>
      </c>
      <c r="Y1648" s="438" t="s">
        <v>773</v>
      </c>
      <c r="Z1648" s="436">
        <f t="shared" si="799"/>
        <v>30</v>
      </c>
      <c r="AA1648" s="428"/>
      <c r="AB1648" s="171"/>
      <c r="AC1648" s="88"/>
      <c r="AD1648" s="162"/>
      <c r="AE1648" s="162"/>
      <c r="AF1648" s="162"/>
      <c r="AG1648" s="162"/>
      <c r="AH1648" s="162"/>
      <c r="AI1648" s="162"/>
      <c r="AJ1648" s="162"/>
      <c r="AK1648" s="163"/>
      <c r="AL1648" s="162"/>
      <c r="AM1648" s="162"/>
      <c r="AN1648" s="162"/>
      <c r="AO1648" s="162"/>
      <c r="AP1648" s="162"/>
      <c r="AQ1648" s="162"/>
      <c r="AR1648" s="162"/>
      <c r="AS1648" s="162"/>
      <c r="AT1648" s="162"/>
      <c r="AU1648" s="162"/>
      <c r="AV1648" s="162"/>
      <c r="AW1648" s="162"/>
      <c r="AX1648" s="162"/>
      <c r="AY1648" s="162"/>
      <c r="AZ1648" s="162"/>
      <c r="BA1648" s="162"/>
      <c r="BB1648" s="162"/>
      <c r="BC1648" s="162"/>
      <c r="BD1648" s="162"/>
      <c r="BE1648" s="162"/>
    </row>
    <row r="1649" spans="1:57" ht="27" hidden="1" customHeight="1">
      <c r="A1649" s="521" t="s">
        <v>11</v>
      </c>
      <c r="B1649" s="521"/>
      <c r="C1649" s="338"/>
      <c r="D1649" s="16" t="s">
        <v>407</v>
      </c>
      <c r="E1649" s="59" t="s">
        <v>408</v>
      </c>
      <c r="F1649" s="30" t="s">
        <v>60</v>
      </c>
      <c r="G1649" s="33"/>
      <c r="H1649" s="17"/>
      <c r="I1649" s="17"/>
      <c r="J1649" s="17"/>
      <c r="K1649" s="17"/>
      <c r="L1649" s="37"/>
      <c r="M1649" s="37"/>
      <c r="N1649" s="215">
        <v>0</v>
      </c>
      <c r="O1649" s="50">
        <f t="shared" si="794"/>
        <v>0</v>
      </c>
      <c r="P1649" s="94">
        <f t="shared" si="795"/>
        <v>0</v>
      </c>
      <c r="Q1649" s="403">
        <v>42.93</v>
      </c>
      <c r="R1649" s="437">
        <f>Q1649*$S$1</f>
        <v>2790.45</v>
      </c>
      <c r="S1649" s="395">
        <f t="shared" si="796"/>
        <v>1813.7924999999996</v>
      </c>
      <c r="T1649" s="455">
        <v>35</v>
      </c>
      <c r="U1649" s="435">
        <f t="shared" si="797"/>
        <v>38.61538461538462</v>
      </c>
      <c r="V1649" s="459">
        <v>1712.9069999999999</v>
      </c>
      <c r="W1649" s="335">
        <f t="shared" si="798"/>
        <v>0</v>
      </c>
      <c r="X1649" s="553">
        <f t="shared" si="784"/>
        <v>0</v>
      </c>
      <c r="Y1649" s="438" t="s">
        <v>773</v>
      </c>
      <c r="Z1649" s="436">
        <f t="shared" si="799"/>
        <v>35</v>
      </c>
      <c r="AA1649" s="428"/>
      <c r="AB1649" s="171"/>
      <c r="AC1649" s="88"/>
      <c r="AD1649" s="162"/>
      <c r="AE1649" s="162"/>
      <c r="AF1649" s="162"/>
      <c r="AG1649" s="162"/>
      <c r="AH1649" s="162"/>
      <c r="AI1649" s="162"/>
      <c r="AJ1649" s="162"/>
      <c r="AK1649" s="163"/>
      <c r="AL1649" s="162"/>
      <c r="AM1649" s="162"/>
      <c r="AN1649" s="162"/>
      <c r="AO1649" s="162"/>
      <c r="AP1649" s="162"/>
      <c r="AQ1649" s="162"/>
      <c r="AR1649" s="162"/>
      <c r="AS1649" s="162"/>
      <c r="AT1649" s="162"/>
      <c r="AU1649" s="162"/>
      <c r="AV1649" s="162"/>
      <c r="AW1649" s="162"/>
      <c r="AX1649" s="162"/>
      <c r="AY1649" s="162"/>
      <c r="AZ1649" s="162"/>
      <c r="BA1649" s="162"/>
      <c r="BB1649" s="162"/>
      <c r="BC1649" s="162"/>
      <c r="BD1649" s="162"/>
      <c r="BE1649" s="162"/>
    </row>
    <row r="1650" spans="1:57" ht="12" hidden="1" customHeight="1">
      <c r="A1650" s="502"/>
      <c r="B1650" s="347"/>
      <c r="C1650" s="347"/>
      <c r="D1650" s="347"/>
      <c r="E1650" s="346"/>
      <c r="F1650" s="347"/>
      <c r="G1650" s="340"/>
      <c r="H1650" s="340"/>
      <c r="I1650" s="340"/>
      <c r="J1650" s="340"/>
      <c r="K1650" s="340"/>
      <c r="L1650" s="340"/>
      <c r="M1650" s="340"/>
      <c r="N1650" s="215">
        <v>3</v>
      </c>
      <c r="O1650" s="320"/>
      <c r="P1650" s="320"/>
      <c r="Q1650" s="393"/>
      <c r="R1650" s="345"/>
      <c r="S1650" s="349"/>
      <c r="T1650" s="442"/>
      <c r="U1650" s="234"/>
      <c r="V1650" s="457"/>
      <c r="W1650" s="350"/>
      <c r="X1650" s="553">
        <f t="shared" si="784"/>
        <v>0</v>
      </c>
      <c r="Y1650" s="423"/>
      <c r="Z1650" s="172"/>
      <c r="AA1650" s="88"/>
      <c r="AB1650" s="171"/>
      <c r="AC1650" s="88"/>
      <c r="AD1650" s="162"/>
      <c r="AE1650" s="162"/>
      <c r="AF1650" s="162"/>
      <c r="AG1650" s="162"/>
      <c r="AH1650" s="162"/>
      <c r="AI1650" s="162"/>
      <c r="AJ1650" s="162"/>
      <c r="AK1650" s="163"/>
      <c r="AL1650" s="162"/>
      <c r="AM1650" s="162"/>
      <c r="AN1650" s="162"/>
      <c r="AO1650" s="162"/>
      <c r="AP1650" s="162"/>
      <c r="AQ1650" s="162"/>
      <c r="AR1650" s="162"/>
      <c r="AS1650" s="162"/>
      <c r="AT1650" s="162"/>
      <c r="AU1650" s="162"/>
      <c r="AV1650" s="162"/>
      <c r="AW1650" s="162"/>
      <c r="AX1650" s="162"/>
      <c r="AY1650" s="162"/>
      <c r="AZ1650" s="162"/>
      <c r="BA1650" s="162"/>
      <c r="BB1650" s="162"/>
      <c r="BC1650" s="162"/>
      <c r="BD1650" s="162"/>
      <c r="BE1650" s="162"/>
    </row>
    <row r="1651" spans="1:57" ht="27" hidden="1" customHeight="1">
      <c r="A1651" s="494"/>
      <c r="B1651" s="470"/>
      <c r="C1651" s="322"/>
      <c r="D1651" s="36"/>
      <c r="E1651" s="129" t="s">
        <v>377</v>
      </c>
      <c r="F1651" s="155"/>
      <c r="G1651" s="579">
        <v>46</v>
      </c>
      <c r="H1651" s="579">
        <v>48</v>
      </c>
      <c r="I1651" s="579">
        <v>50</v>
      </c>
      <c r="J1651" s="579">
        <v>52</v>
      </c>
      <c r="K1651" s="579">
        <v>54</v>
      </c>
      <c r="L1651" s="584"/>
      <c r="M1651" s="584"/>
      <c r="N1651" s="215">
        <v>3</v>
      </c>
      <c r="O1651" s="104"/>
      <c r="P1651" s="128">
        <f>IF(SUM(G1652:L1656)&gt;0,0.1,0)</f>
        <v>0</v>
      </c>
      <c r="Q1651" s="393"/>
      <c r="R1651" s="359"/>
      <c r="S1651" s="360"/>
      <c r="T1651" s="447"/>
      <c r="U1651" s="360"/>
      <c r="V1651" s="447"/>
      <c r="W1651" s="361"/>
      <c r="X1651" s="553">
        <f t="shared" si="784"/>
        <v>0</v>
      </c>
      <c r="Y1651" s="423"/>
      <c r="Z1651" s="172"/>
      <c r="AA1651" s="88"/>
      <c r="AB1651" s="171"/>
      <c r="AC1651" s="88"/>
      <c r="AD1651" s="162"/>
      <c r="AE1651" s="162"/>
      <c r="AF1651" s="162"/>
      <c r="AG1651" s="162"/>
      <c r="AH1651" s="162"/>
      <c r="AI1651" s="162"/>
      <c r="AJ1651" s="162"/>
      <c r="AK1651" s="163"/>
      <c r="AL1651" s="162"/>
      <c r="AM1651" s="162"/>
      <c r="AN1651" s="162"/>
      <c r="AO1651" s="162"/>
      <c r="AP1651" s="162"/>
      <c r="AQ1651" s="162"/>
      <c r="AR1651" s="162"/>
      <c r="AS1651" s="162"/>
      <c r="AT1651" s="162"/>
      <c r="AU1651" s="162"/>
      <c r="AV1651" s="162"/>
      <c r="AW1651" s="162"/>
      <c r="AX1651" s="162"/>
      <c r="AY1651" s="162"/>
      <c r="AZ1651" s="162"/>
      <c r="BA1651" s="162"/>
      <c r="BB1651" s="162"/>
      <c r="BC1651" s="162"/>
      <c r="BD1651" s="162"/>
      <c r="BE1651" s="162"/>
    </row>
    <row r="1652" spans="1:57" ht="12" hidden="1" customHeight="1">
      <c r="A1652" s="495"/>
      <c r="B1652" s="347"/>
      <c r="C1652" s="347"/>
      <c r="D1652" s="347"/>
      <c r="E1652" s="190"/>
      <c r="F1652" s="344"/>
      <c r="G1652" s="341"/>
      <c r="H1652" s="341"/>
      <c r="I1652" s="341"/>
      <c r="J1652" s="341"/>
      <c r="K1652" s="341"/>
      <c r="L1652" s="362"/>
      <c r="M1652" s="362"/>
      <c r="N1652" s="215">
        <v>3</v>
      </c>
      <c r="O1652" s="358"/>
      <c r="P1652" s="305"/>
      <c r="Q1652" s="396"/>
      <c r="R1652" s="345"/>
      <c r="S1652" s="195"/>
      <c r="T1652" s="441"/>
      <c r="U1652" s="195"/>
      <c r="V1652" s="441"/>
      <c r="W1652" s="193"/>
      <c r="X1652" s="553">
        <f t="shared" si="784"/>
        <v>0</v>
      </c>
      <c r="Y1652" s="423"/>
      <c r="Z1652" s="172"/>
      <c r="AA1652" s="88"/>
      <c r="AB1652" s="171"/>
      <c r="AC1652" s="88"/>
      <c r="AD1652" s="162"/>
      <c r="AE1652" s="162"/>
      <c r="AF1652" s="162"/>
      <c r="AG1652" s="162"/>
      <c r="AH1652" s="162"/>
      <c r="AI1652" s="162"/>
      <c r="AJ1652" s="162"/>
      <c r="AK1652" s="163"/>
      <c r="AL1652" s="162"/>
      <c r="AM1652" s="162"/>
      <c r="AN1652" s="162"/>
      <c r="AO1652" s="162"/>
      <c r="AP1652" s="162"/>
      <c r="AQ1652" s="162"/>
      <c r="AR1652" s="162"/>
      <c r="AS1652" s="162"/>
      <c r="AT1652" s="162"/>
      <c r="AU1652" s="162"/>
      <c r="AV1652" s="162"/>
      <c r="AW1652" s="162"/>
      <c r="AX1652" s="162"/>
      <c r="AY1652" s="162"/>
      <c r="AZ1652" s="162"/>
      <c r="BA1652" s="162"/>
      <c r="BB1652" s="162"/>
      <c r="BC1652" s="162"/>
      <c r="BD1652" s="162"/>
      <c r="BE1652" s="162"/>
    </row>
    <row r="1653" spans="1:57" ht="63.75" hidden="1" customHeight="1">
      <c r="A1653" s="521" t="s">
        <v>11</v>
      </c>
      <c r="B1653" s="528"/>
      <c r="C1653" s="512" t="s">
        <v>784</v>
      </c>
      <c r="D1653" s="33">
        <v>6347223</v>
      </c>
      <c r="E1653" s="59" t="s">
        <v>138</v>
      </c>
      <c r="F1653" s="59" t="s">
        <v>404</v>
      </c>
      <c r="G1653" s="611"/>
      <c r="H1653" s="611"/>
      <c r="I1653" s="611"/>
      <c r="J1653" s="611"/>
      <c r="K1653" s="611"/>
      <c r="L1653" s="40"/>
      <c r="M1653" s="40"/>
      <c r="N1653" s="215">
        <v>3</v>
      </c>
      <c r="O1653" s="50">
        <f t="shared" ref="O1653:O1655" si="801">SUBTOTAL(9,G1653:M1653)</f>
        <v>0</v>
      </c>
      <c r="P1653" s="94">
        <f>O1653</f>
        <v>0</v>
      </c>
      <c r="Q1653" s="403">
        <v>73.150000000000006</v>
      </c>
      <c r="R1653" s="437">
        <f>Q1653*$S$1</f>
        <v>4754.75</v>
      </c>
      <c r="S1653" s="395">
        <f>(1-T1653*0.01)*R1653</f>
        <v>3328.3249999999998</v>
      </c>
      <c r="T1653" s="455">
        <v>30</v>
      </c>
      <c r="U1653" s="435">
        <f>(V1653/R1653*100-100)*-1</f>
        <v>38.61538461538462</v>
      </c>
      <c r="V1653" s="459">
        <v>2918.6849999999999</v>
      </c>
      <c r="W1653" s="335">
        <f>S1653*O1653</f>
        <v>0</v>
      </c>
      <c r="X1653" s="553">
        <f t="shared" si="784"/>
        <v>0</v>
      </c>
      <c r="Y1653" s="438" t="s">
        <v>773</v>
      </c>
      <c r="Z1653" s="436">
        <f>T1653</f>
        <v>30</v>
      </c>
      <c r="AA1653" s="428"/>
      <c r="AB1653" s="171"/>
      <c r="AC1653" s="88"/>
      <c r="AD1653" s="162"/>
      <c r="AE1653" s="162"/>
      <c r="AF1653" s="162"/>
      <c r="AG1653" s="162"/>
      <c r="AH1653" s="162"/>
      <c r="AI1653" s="162"/>
      <c r="AJ1653" s="162"/>
      <c r="AK1653" s="163"/>
      <c r="AL1653" s="162"/>
      <c r="AM1653" s="162"/>
      <c r="AN1653" s="162"/>
      <c r="AO1653" s="162"/>
      <c r="AP1653" s="162"/>
      <c r="AQ1653" s="162"/>
      <c r="AR1653" s="162"/>
      <c r="AS1653" s="162"/>
      <c r="AT1653" s="162"/>
      <c r="AU1653" s="162"/>
      <c r="AV1653" s="162"/>
      <c r="AW1653" s="162"/>
      <c r="AX1653" s="162"/>
      <c r="AY1653" s="162"/>
      <c r="AZ1653" s="162"/>
      <c r="BA1653" s="162"/>
      <c r="BB1653" s="162"/>
      <c r="BC1653" s="162"/>
      <c r="BD1653" s="162"/>
      <c r="BE1653" s="162"/>
    </row>
    <row r="1654" spans="1:57" ht="63.75" hidden="1" customHeight="1">
      <c r="A1654" s="521" t="s">
        <v>11</v>
      </c>
      <c r="B1654" s="524"/>
      <c r="C1654" s="512" t="s">
        <v>784</v>
      </c>
      <c r="D1654" s="33">
        <v>6347223</v>
      </c>
      <c r="E1654" s="59" t="s">
        <v>138</v>
      </c>
      <c r="F1654" s="59" t="s">
        <v>62</v>
      </c>
      <c r="G1654" s="611"/>
      <c r="H1654" s="539" t="s">
        <v>792</v>
      </c>
      <c r="I1654" s="611"/>
      <c r="J1654" s="539" t="s">
        <v>792</v>
      </c>
      <c r="K1654" s="611"/>
      <c r="L1654" s="40"/>
      <c r="M1654" s="40"/>
      <c r="N1654" s="215">
        <v>3</v>
      </c>
      <c r="O1654" s="50">
        <f t="shared" si="801"/>
        <v>0</v>
      </c>
      <c r="P1654" s="94">
        <f>O1654</f>
        <v>0</v>
      </c>
      <c r="Q1654" s="403">
        <v>73.150000000000006</v>
      </c>
      <c r="R1654" s="437">
        <f>Q1654*$S$1</f>
        <v>4754.75</v>
      </c>
      <c r="S1654" s="395">
        <f>(1-T1654*0.01)*R1654</f>
        <v>3328.3249999999998</v>
      </c>
      <c r="T1654" s="455">
        <v>30</v>
      </c>
      <c r="U1654" s="435">
        <f>(V1654/R1654*100-100)*-1</f>
        <v>38.61538461538462</v>
      </c>
      <c r="V1654" s="459">
        <v>2918.6849999999999</v>
      </c>
      <c r="W1654" s="335">
        <f>S1654*O1654</f>
        <v>0</v>
      </c>
      <c r="X1654" s="553">
        <f t="shared" si="784"/>
        <v>0</v>
      </c>
      <c r="Y1654" s="438" t="s">
        <v>773</v>
      </c>
      <c r="Z1654" s="436">
        <f>T1654</f>
        <v>30</v>
      </c>
      <c r="AA1654" s="428"/>
      <c r="AB1654" s="171"/>
      <c r="AC1654" s="88"/>
      <c r="AD1654" s="162"/>
      <c r="AE1654" s="162"/>
      <c r="AF1654" s="162"/>
      <c r="AG1654" s="162"/>
      <c r="AH1654" s="162"/>
      <c r="AI1654" s="162"/>
      <c r="AJ1654" s="162"/>
      <c r="AK1654" s="163"/>
      <c r="AL1654" s="162"/>
      <c r="AM1654" s="162"/>
      <c r="AN1654" s="162"/>
      <c r="AO1654" s="162"/>
      <c r="AP1654" s="162"/>
      <c r="AQ1654" s="162"/>
      <c r="AR1654" s="162"/>
      <c r="AS1654" s="162"/>
      <c r="AT1654" s="162"/>
      <c r="AU1654" s="162"/>
      <c r="AV1654" s="162"/>
      <c r="AW1654" s="162"/>
      <c r="AX1654" s="162"/>
      <c r="AY1654" s="162"/>
      <c r="AZ1654" s="162"/>
      <c r="BA1654" s="162"/>
      <c r="BB1654" s="162"/>
      <c r="BC1654" s="162"/>
      <c r="BD1654" s="162"/>
      <c r="BE1654" s="162"/>
    </row>
    <row r="1655" spans="1:57" ht="27" hidden="1" customHeight="1">
      <c r="A1655" s="492" t="s">
        <v>11</v>
      </c>
      <c r="B1655" s="492"/>
      <c r="C1655" s="649"/>
      <c r="D1655" s="33">
        <v>6347223</v>
      </c>
      <c r="E1655" s="59" t="s">
        <v>138</v>
      </c>
      <c r="F1655" s="59" t="s">
        <v>54</v>
      </c>
      <c r="G1655" s="33"/>
      <c r="H1655" s="17"/>
      <c r="I1655" s="33"/>
      <c r="J1655" s="33"/>
      <c r="K1655" s="17"/>
      <c r="L1655" s="38"/>
      <c r="M1655" s="38"/>
      <c r="N1655" s="215">
        <v>0</v>
      </c>
      <c r="O1655" s="50">
        <f t="shared" si="801"/>
        <v>0</v>
      </c>
      <c r="P1655" s="94">
        <f>O1655</f>
        <v>0</v>
      </c>
      <c r="Q1655" s="403">
        <v>48.05</v>
      </c>
      <c r="R1655" s="437">
        <f>Q1655*$S$1</f>
        <v>3123.25</v>
      </c>
      <c r="S1655" s="395">
        <f>(1-T1655*0.01)*R1655</f>
        <v>2030.1124999999997</v>
      </c>
      <c r="T1655" s="455">
        <v>35</v>
      </c>
      <c r="U1655" s="435">
        <f>(V1655/R1655*100-100)*-1</f>
        <v>38.615384615384627</v>
      </c>
      <c r="V1655" s="459">
        <v>1917.1949999999997</v>
      </c>
      <c r="W1655" s="335">
        <f>S1655*O1655</f>
        <v>0</v>
      </c>
      <c r="X1655" s="553">
        <f t="shared" si="784"/>
        <v>0</v>
      </c>
      <c r="Y1655" s="438" t="s">
        <v>773</v>
      </c>
      <c r="Z1655" s="436">
        <f>T1655</f>
        <v>35</v>
      </c>
      <c r="AA1655" s="428"/>
      <c r="AB1655" s="171"/>
      <c r="AC1655" s="88"/>
      <c r="AD1655" s="162"/>
      <c r="AE1655" s="162"/>
      <c r="AF1655" s="162"/>
      <c r="AG1655" s="162"/>
      <c r="AH1655" s="162"/>
      <c r="AI1655" s="162"/>
      <c r="AJ1655" s="162"/>
      <c r="AK1655" s="163"/>
      <c r="AL1655" s="162"/>
      <c r="AM1655" s="162"/>
      <c r="AN1655" s="162"/>
      <c r="AO1655" s="162"/>
      <c r="AP1655" s="162"/>
      <c r="AQ1655" s="162"/>
      <c r="AR1655" s="162"/>
      <c r="AS1655" s="162"/>
      <c r="AT1655" s="162"/>
      <c r="AU1655" s="162"/>
      <c r="AV1655" s="162"/>
      <c r="AW1655" s="162"/>
      <c r="AX1655" s="162"/>
      <c r="AY1655" s="162"/>
      <c r="AZ1655" s="162"/>
      <c r="BA1655" s="162"/>
      <c r="BB1655" s="162"/>
      <c r="BC1655" s="162"/>
      <c r="BD1655" s="162"/>
      <c r="BE1655" s="162"/>
    </row>
    <row r="1656" spans="1:57" ht="12" hidden="1" customHeight="1">
      <c r="A1656" s="502"/>
      <c r="B1656" s="347"/>
      <c r="C1656" s="347"/>
      <c r="D1656" s="347"/>
      <c r="E1656" s="346"/>
      <c r="F1656" s="347"/>
      <c r="G1656" s="340"/>
      <c r="H1656" s="340"/>
      <c r="I1656" s="340"/>
      <c r="J1656" s="340"/>
      <c r="K1656" s="340"/>
      <c r="L1656" s="340"/>
      <c r="M1656" s="340"/>
      <c r="N1656" s="215">
        <v>3</v>
      </c>
      <c r="O1656" s="320"/>
      <c r="P1656" s="320"/>
      <c r="Q1656" s="393"/>
      <c r="R1656" s="345"/>
      <c r="S1656" s="349"/>
      <c r="T1656" s="442"/>
      <c r="U1656" s="234"/>
      <c r="V1656" s="457"/>
      <c r="W1656" s="350"/>
      <c r="X1656" s="553">
        <f t="shared" si="784"/>
        <v>0</v>
      </c>
      <c r="Y1656" s="423"/>
      <c r="Z1656" s="172"/>
      <c r="AA1656" s="88"/>
      <c r="AB1656" s="171"/>
      <c r="AC1656" s="88"/>
      <c r="AD1656" s="162"/>
      <c r="AE1656" s="162"/>
      <c r="AF1656" s="162"/>
      <c r="AG1656" s="162"/>
      <c r="AH1656" s="162"/>
      <c r="AI1656" s="162"/>
      <c r="AJ1656" s="162"/>
      <c r="AK1656" s="163"/>
      <c r="AL1656" s="162"/>
      <c r="AM1656" s="162"/>
      <c r="AN1656" s="162"/>
      <c r="AO1656" s="162"/>
      <c r="AP1656" s="162"/>
      <c r="AQ1656" s="162"/>
      <c r="AR1656" s="162"/>
      <c r="AS1656" s="162"/>
      <c r="AT1656" s="162"/>
      <c r="AU1656" s="162"/>
      <c r="AV1656" s="162"/>
      <c r="AW1656" s="162"/>
      <c r="AX1656" s="162"/>
      <c r="AY1656" s="162"/>
      <c r="AZ1656" s="162"/>
      <c r="BA1656" s="162"/>
      <c r="BB1656" s="162"/>
      <c r="BC1656" s="162"/>
      <c r="BD1656" s="162"/>
      <c r="BE1656" s="162"/>
    </row>
    <row r="1657" spans="1:57" ht="27" hidden="1" customHeight="1">
      <c r="A1657" s="962" t="s">
        <v>387</v>
      </c>
      <c r="B1657" s="473"/>
      <c r="C1657" s="321"/>
      <c r="D1657" s="291"/>
      <c r="E1657" s="292"/>
      <c r="F1657" s="291"/>
      <c r="G1657" s="276"/>
      <c r="H1657" s="276"/>
      <c r="I1657" s="276"/>
      <c r="J1657" s="276"/>
      <c r="K1657" s="276"/>
      <c r="L1657" s="276"/>
      <c r="M1657" s="276"/>
      <c r="N1657" s="308">
        <v>0</v>
      </c>
      <c r="O1657" s="276"/>
      <c r="P1657" s="309">
        <v>0</v>
      </c>
      <c r="Q1657" s="393"/>
      <c r="R1657" s="293"/>
      <c r="S1657" s="294"/>
      <c r="T1657" s="449"/>
      <c r="U1657" s="425"/>
      <c r="V1657" s="449"/>
      <c r="W1657" s="295"/>
      <c r="X1657" s="553">
        <f t="shared" si="784"/>
        <v>0</v>
      </c>
      <c r="Y1657" s="423"/>
      <c r="Z1657" s="170"/>
      <c r="AA1657" s="88"/>
      <c r="AB1657" s="171"/>
      <c r="AC1657" s="88"/>
      <c r="AD1657" s="162"/>
      <c r="AE1657" s="162"/>
      <c r="AF1657" s="162"/>
      <c r="AG1657" s="162"/>
      <c r="AH1657" s="162"/>
      <c r="AI1657" s="162"/>
      <c r="AJ1657" s="162"/>
      <c r="AK1657" s="163"/>
      <c r="AL1657" s="162"/>
      <c r="AM1657" s="162"/>
      <c r="AN1657" s="162"/>
      <c r="AO1657" s="162"/>
      <c r="AP1657" s="162"/>
      <c r="AQ1657" s="162"/>
      <c r="AR1657" s="162"/>
      <c r="AS1657" s="162"/>
      <c r="AT1657" s="162"/>
      <c r="AU1657" s="162"/>
      <c r="AV1657" s="162"/>
      <c r="AW1657" s="162"/>
      <c r="AX1657" s="162"/>
      <c r="AY1657" s="162"/>
      <c r="AZ1657" s="162"/>
      <c r="BA1657" s="162"/>
      <c r="BB1657" s="162"/>
      <c r="BC1657" s="162"/>
      <c r="BD1657" s="162"/>
      <c r="BE1657" s="162"/>
    </row>
    <row r="1658" spans="1:57" ht="12" hidden="1" customHeight="1">
      <c r="A1658" s="953"/>
      <c r="B1658" s="474"/>
      <c r="C1658" s="474"/>
      <c r="D1658" s="363"/>
      <c r="E1658" s="364"/>
      <c r="F1658" s="363"/>
      <c r="G1658" s="340"/>
      <c r="H1658" s="340"/>
      <c r="I1658" s="340"/>
      <c r="J1658" s="340"/>
      <c r="K1658" s="340"/>
      <c r="L1658" s="340"/>
      <c r="M1658" s="340"/>
      <c r="N1658" s="348">
        <v>0</v>
      </c>
      <c r="O1658" s="340"/>
      <c r="P1658" s="365"/>
      <c r="Q1658" s="393"/>
      <c r="R1658" s="323"/>
      <c r="S1658" s="366"/>
      <c r="T1658" s="448"/>
      <c r="U1658" s="366"/>
      <c r="V1658" s="448"/>
      <c r="W1658" s="367"/>
      <c r="X1658" s="553">
        <f t="shared" si="784"/>
        <v>0</v>
      </c>
      <c r="Y1658" s="423"/>
      <c r="Z1658" s="170"/>
      <c r="AA1658" s="88"/>
      <c r="AB1658" s="171"/>
      <c r="AC1658" s="88"/>
      <c r="AD1658" s="162"/>
      <c r="AE1658" s="162"/>
      <c r="AF1658" s="162"/>
      <c r="AG1658" s="162"/>
      <c r="AH1658" s="162"/>
      <c r="AI1658" s="162"/>
      <c r="AJ1658" s="162"/>
      <c r="AK1658" s="163"/>
      <c r="AL1658" s="162"/>
      <c r="AM1658" s="162"/>
      <c r="AN1658" s="162"/>
      <c r="AO1658" s="162"/>
      <c r="AP1658" s="162"/>
      <c r="AQ1658" s="162"/>
      <c r="AR1658" s="162"/>
      <c r="AS1658" s="162"/>
      <c r="AT1658" s="162"/>
      <c r="AU1658" s="162"/>
      <c r="AV1658" s="162"/>
      <c r="AW1658" s="162"/>
      <c r="AX1658" s="162"/>
      <c r="AY1658" s="162"/>
      <c r="AZ1658" s="162"/>
      <c r="BA1658" s="162"/>
      <c r="BB1658" s="162"/>
      <c r="BC1658" s="162"/>
      <c r="BD1658" s="162"/>
      <c r="BE1658" s="162"/>
    </row>
    <row r="1659" spans="1:57" ht="12" customHeight="1">
      <c r="A1659" s="953"/>
      <c r="B1659" s="474"/>
      <c r="C1659" s="474"/>
      <c r="D1659" s="363"/>
      <c r="E1659" s="364"/>
      <c r="F1659" s="363"/>
      <c r="G1659" s="340"/>
      <c r="H1659" s="340"/>
      <c r="I1659" s="340"/>
      <c r="J1659" s="340"/>
      <c r="K1659" s="340"/>
      <c r="L1659" s="340"/>
      <c r="M1659" s="340"/>
      <c r="N1659" s="348"/>
      <c r="O1659" s="340"/>
      <c r="P1659" s="365"/>
      <c r="Q1659" s="393"/>
      <c r="R1659" s="739"/>
      <c r="S1659" s="740"/>
      <c r="T1659" s="448"/>
      <c r="U1659" s="366"/>
      <c r="V1659" s="448"/>
      <c r="W1659" s="770"/>
      <c r="X1659" s="553">
        <f t="shared" si="784"/>
        <v>0</v>
      </c>
      <c r="Y1659" s="423"/>
      <c r="Z1659" s="170"/>
      <c r="AA1659" s="88"/>
      <c r="AB1659" s="171"/>
      <c r="AC1659" s="88"/>
      <c r="AD1659" s="162"/>
      <c r="AE1659" s="162"/>
      <c r="AF1659" s="162"/>
      <c r="AG1659" s="162"/>
      <c r="AH1659" s="162"/>
      <c r="AI1659" s="162"/>
      <c r="AJ1659" s="162"/>
      <c r="AK1659" s="163"/>
      <c r="AL1659" s="162"/>
      <c r="AM1659" s="162"/>
      <c r="AN1659" s="162"/>
      <c r="AO1659" s="162"/>
      <c r="AP1659" s="162"/>
      <c r="AQ1659" s="162"/>
      <c r="AR1659" s="162"/>
      <c r="AS1659" s="162"/>
      <c r="AT1659" s="162"/>
      <c r="AU1659" s="162"/>
      <c r="AV1659" s="162"/>
      <c r="AW1659" s="162"/>
      <c r="AX1659" s="162"/>
      <c r="AY1659" s="162"/>
      <c r="AZ1659" s="162"/>
      <c r="BA1659" s="162"/>
      <c r="BB1659" s="162"/>
      <c r="BC1659" s="162"/>
      <c r="BD1659" s="162"/>
      <c r="BE1659" s="162"/>
    </row>
    <row r="1660" spans="1:57" ht="28.5" customHeight="1">
      <c r="A1660" s="493"/>
      <c r="B1660" s="469"/>
      <c r="C1660" s="322"/>
      <c r="D1660" s="315"/>
      <c r="E1660" s="364" t="s">
        <v>1022</v>
      </c>
      <c r="F1660" s="316"/>
      <c r="G1660" s="721" t="s">
        <v>158</v>
      </c>
      <c r="H1660" s="721" t="s">
        <v>79</v>
      </c>
      <c r="I1660" s="721" t="s">
        <v>75</v>
      </c>
      <c r="J1660" s="721" t="s">
        <v>55</v>
      </c>
      <c r="K1660" s="721" t="s">
        <v>80</v>
      </c>
      <c r="L1660" s="721" t="s">
        <v>118</v>
      </c>
      <c r="M1660" s="539" t="s">
        <v>792</v>
      </c>
      <c r="N1660" s="215"/>
      <c r="O1660" s="50"/>
      <c r="P1660" s="192">
        <f>IF(SUM(G1661:M1668)&gt;0,0.1,0)</f>
        <v>0</v>
      </c>
      <c r="Q1660" s="393"/>
      <c r="R1660" s="741"/>
      <c r="S1660" s="742"/>
      <c r="T1660" s="441"/>
      <c r="U1660" s="195"/>
      <c r="V1660" s="441"/>
      <c r="W1660" s="771"/>
      <c r="X1660" s="553">
        <f t="shared" si="784"/>
        <v>0</v>
      </c>
      <c r="Y1660" s="423"/>
      <c r="Z1660" s="170"/>
      <c r="AA1660" s="88"/>
      <c r="AB1660" s="171"/>
      <c r="AC1660" s="88"/>
      <c r="AD1660" s="162"/>
      <c r="AE1660" s="162"/>
      <c r="AF1660" s="162"/>
      <c r="AG1660" s="162"/>
      <c r="AH1660" s="162"/>
      <c r="AI1660" s="162"/>
      <c r="AJ1660" s="162"/>
      <c r="AK1660" s="163"/>
      <c r="AL1660" s="162"/>
      <c r="AM1660" s="173"/>
      <c r="AN1660" s="173"/>
      <c r="AO1660" s="173"/>
      <c r="AP1660" s="173"/>
      <c r="AQ1660" s="173"/>
      <c r="AR1660" s="173"/>
      <c r="AS1660" s="173"/>
      <c r="AT1660" s="173"/>
      <c r="AU1660" s="173"/>
      <c r="AV1660" s="173"/>
      <c r="AW1660" s="173"/>
      <c r="AX1660" s="173"/>
      <c r="AY1660" s="173"/>
      <c r="AZ1660" s="173"/>
      <c r="BA1660" s="173"/>
      <c r="BB1660" s="173"/>
      <c r="BC1660" s="173"/>
      <c r="BD1660" s="173"/>
      <c r="BE1660" s="173"/>
    </row>
    <row r="1661" spans="1:57" ht="12" customHeight="1">
      <c r="A1661" s="533"/>
      <c r="B1661" s="242"/>
      <c r="C1661" s="322"/>
      <c r="D1661" s="242"/>
      <c r="E1661" s="243"/>
      <c r="F1661" s="249"/>
      <c r="G1661" s="244"/>
      <c r="H1661" s="244"/>
      <c r="I1661" s="244"/>
      <c r="J1661" s="244"/>
      <c r="K1661" s="244"/>
      <c r="L1661" s="245"/>
      <c r="M1661" s="281"/>
      <c r="N1661" s="204"/>
      <c r="O1661" s="304"/>
      <c r="P1661" s="282"/>
      <c r="Q1661" s="396"/>
      <c r="R1661" s="743"/>
      <c r="S1661" s="744"/>
      <c r="T1661" s="443"/>
      <c r="U1661" s="248"/>
      <c r="V1661" s="443"/>
      <c r="W1661" s="771" t="s">
        <v>22</v>
      </c>
      <c r="X1661" s="553">
        <f t="shared" si="784"/>
        <v>0</v>
      </c>
      <c r="Y1661" s="423"/>
      <c r="Z1661" s="170"/>
      <c r="AA1661" s="88"/>
      <c r="AB1661" s="171"/>
      <c r="AC1661" s="88"/>
      <c r="AD1661" s="162"/>
      <c r="AE1661" s="162"/>
      <c r="AF1661" s="162"/>
      <c r="AG1661" s="162"/>
      <c r="AH1661" s="162"/>
      <c r="AI1661" s="162"/>
      <c r="AJ1661" s="162"/>
      <c r="AK1661" s="163"/>
      <c r="AL1661" s="162"/>
      <c r="AM1661" s="162"/>
      <c r="AN1661" s="162"/>
      <c r="AO1661" s="162"/>
      <c r="AP1661" s="162"/>
      <c r="AQ1661" s="162"/>
      <c r="AR1661" s="162"/>
      <c r="AS1661" s="162"/>
      <c r="AT1661" s="162"/>
      <c r="AU1661" s="162"/>
      <c r="AV1661" s="162"/>
      <c r="AW1661" s="162"/>
      <c r="AX1661" s="162"/>
      <c r="AY1661" s="162"/>
      <c r="AZ1661" s="162"/>
      <c r="BA1661" s="162"/>
      <c r="BB1661" s="162"/>
      <c r="BC1661" s="162"/>
      <c r="BD1661" s="162"/>
      <c r="BE1661" s="162"/>
    </row>
    <row r="1662" spans="1:57" ht="63.75" customHeight="1">
      <c r="A1662" s="521" t="s">
        <v>11</v>
      </c>
      <c r="B1662" s="479"/>
      <c r="C1662" s="659" t="s">
        <v>796</v>
      </c>
      <c r="D1662" s="57" t="s">
        <v>46</v>
      </c>
      <c r="E1662" s="56" t="s">
        <v>180</v>
      </c>
      <c r="F1662" s="68" t="s">
        <v>47</v>
      </c>
      <c r="G1662" s="875"/>
      <c r="H1662" s="539" t="s">
        <v>792</v>
      </c>
      <c r="I1662" s="621"/>
      <c r="J1662" s="539" t="s">
        <v>792</v>
      </c>
      <c r="K1662" s="539" t="s">
        <v>792</v>
      </c>
      <c r="L1662" s="539" t="s">
        <v>792</v>
      </c>
      <c r="M1662" s="875"/>
      <c r="N1662" s="215"/>
      <c r="O1662" s="50">
        <f>SUBTOTAL(9,G1662:M1662)</f>
        <v>0</v>
      </c>
      <c r="P1662" s="94">
        <f>O1662</f>
        <v>0</v>
      </c>
      <c r="Q1662" s="679">
        <v>33.302160000000001</v>
      </c>
      <c r="R1662" s="718">
        <f t="shared" ref="R1662:R1664" si="802">Q1662*$S$1</f>
        <v>2164.6404000000002</v>
      </c>
      <c r="S1662" s="734">
        <f t="shared" ref="S1662:S1664" si="803">R1662</f>
        <v>2164.6404000000002</v>
      </c>
      <c r="T1662" s="455">
        <v>0</v>
      </c>
      <c r="U1662" s="435">
        <f>(V1662/R1662*100-100)*-1</f>
        <v>31.154153826196733</v>
      </c>
      <c r="V1662" s="459">
        <v>1490.2650000000001</v>
      </c>
      <c r="W1662" s="753">
        <f>S1662*O1662</f>
        <v>0</v>
      </c>
      <c r="X1662" s="553">
        <f>R1662*P1662</f>
        <v>0</v>
      </c>
      <c r="Y1662" s="708"/>
      <c r="Z1662" s="436"/>
      <c r="AA1662" s="428"/>
      <c r="AB1662" s="171"/>
      <c r="AC1662" s="88"/>
      <c r="AD1662" s="162"/>
      <c r="AE1662" s="162"/>
      <c r="AF1662" s="162"/>
      <c r="AG1662" s="162"/>
      <c r="AH1662" s="162"/>
      <c r="AI1662" s="162"/>
      <c r="AJ1662" s="162"/>
      <c r="AK1662" s="163"/>
      <c r="AL1662" s="162"/>
      <c r="AM1662" s="162"/>
      <c r="AN1662" s="162"/>
      <c r="AO1662" s="162"/>
      <c r="AP1662" s="162"/>
      <c r="AQ1662" s="162"/>
      <c r="AR1662" s="162"/>
      <c r="AS1662" s="162"/>
      <c r="AT1662" s="162"/>
      <c r="AU1662" s="162"/>
      <c r="AV1662" s="162"/>
      <c r="AW1662" s="162"/>
      <c r="AX1662" s="162"/>
      <c r="AY1662" s="162"/>
      <c r="AZ1662" s="162"/>
      <c r="BA1662" s="162"/>
      <c r="BB1662" s="162"/>
      <c r="BC1662" s="162"/>
      <c r="BD1662" s="162"/>
      <c r="BE1662" s="162"/>
    </row>
    <row r="1663" spans="1:57" ht="63.75" hidden="1" customHeight="1">
      <c r="A1663" s="492" t="s">
        <v>11</v>
      </c>
      <c r="B1663" s="492"/>
      <c r="C1663" s="659" t="s">
        <v>796</v>
      </c>
      <c r="D1663" s="57" t="s">
        <v>179</v>
      </c>
      <c r="E1663" s="56" t="s">
        <v>180</v>
      </c>
      <c r="F1663" s="68" t="s">
        <v>62</v>
      </c>
      <c r="G1663" s="875"/>
      <c r="H1663" s="16"/>
      <c r="I1663" s="16"/>
      <c r="J1663" s="539" t="s">
        <v>792</v>
      </c>
      <c r="K1663" s="16"/>
      <c r="L1663" s="16"/>
      <c r="M1663" s="875"/>
      <c r="N1663" s="215">
        <v>0</v>
      </c>
      <c r="O1663" s="50">
        <v>0</v>
      </c>
      <c r="P1663" s="94">
        <f t="shared" ref="P1663:P1664" si="804">O1663</f>
        <v>0</v>
      </c>
      <c r="Q1663" s="679">
        <v>25.0884</v>
      </c>
      <c r="R1663" s="718">
        <f t="shared" si="802"/>
        <v>1630.7460000000001</v>
      </c>
      <c r="S1663" s="734">
        <f t="shared" si="803"/>
        <v>1630.7460000000001</v>
      </c>
      <c r="T1663" s="455">
        <v>0</v>
      </c>
      <c r="U1663" s="435"/>
      <c r="V1663" s="459"/>
      <c r="W1663" s="753">
        <f t="shared" ref="W1663:W1664" si="805">S1663*O1663</f>
        <v>0</v>
      </c>
      <c r="X1663" s="553">
        <f t="shared" si="784"/>
        <v>0</v>
      </c>
      <c r="Y1663" s="708"/>
      <c r="Z1663" s="436"/>
      <c r="AA1663" s="428"/>
      <c r="AB1663" s="171"/>
      <c r="AC1663" s="88"/>
      <c r="AD1663" s="162"/>
      <c r="AE1663" s="162"/>
      <c r="AF1663" s="162"/>
      <c r="AG1663" s="162"/>
      <c r="AH1663" s="162"/>
      <c r="AI1663" s="162"/>
      <c r="AJ1663" s="162"/>
      <c r="AK1663" s="163"/>
      <c r="AL1663" s="162"/>
      <c r="AM1663" s="162"/>
      <c r="AN1663" s="162"/>
      <c r="AO1663" s="162"/>
      <c r="AP1663" s="162"/>
      <c r="AQ1663" s="162"/>
      <c r="AR1663" s="162"/>
      <c r="AS1663" s="162"/>
      <c r="AT1663" s="162"/>
      <c r="AU1663" s="162"/>
      <c r="AV1663" s="162"/>
      <c r="AW1663" s="162"/>
      <c r="AX1663" s="162"/>
      <c r="AY1663" s="162"/>
      <c r="AZ1663" s="162"/>
      <c r="BA1663" s="162"/>
      <c r="BB1663" s="162"/>
      <c r="BC1663" s="162"/>
      <c r="BD1663" s="162"/>
      <c r="BE1663" s="162"/>
    </row>
    <row r="1664" spans="1:57" ht="63.75" hidden="1" customHeight="1">
      <c r="A1664" s="492" t="s">
        <v>11</v>
      </c>
      <c r="B1664" s="492"/>
      <c r="C1664" s="659" t="s">
        <v>796</v>
      </c>
      <c r="D1664" s="57" t="s">
        <v>179</v>
      </c>
      <c r="E1664" s="56" t="s">
        <v>180</v>
      </c>
      <c r="F1664" s="58" t="s">
        <v>2</v>
      </c>
      <c r="G1664" s="875"/>
      <c r="H1664" s="16"/>
      <c r="I1664" s="16"/>
      <c r="J1664" s="539" t="s">
        <v>792</v>
      </c>
      <c r="K1664" s="539" t="s">
        <v>792</v>
      </c>
      <c r="L1664" s="539" t="s">
        <v>792</v>
      </c>
      <c r="M1664" s="875"/>
      <c r="N1664" s="215">
        <v>0</v>
      </c>
      <c r="O1664" s="50">
        <f t="shared" ref="O1664" si="806">SUBTOTAL(9,G1664:M1664)</f>
        <v>0</v>
      </c>
      <c r="P1664" s="94">
        <f t="shared" si="804"/>
        <v>0</v>
      </c>
      <c r="Q1664" s="679">
        <v>25.0884</v>
      </c>
      <c r="R1664" s="718">
        <f t="shared" si="802"/>
        <v>1630.7460000000001</v>
      </c>
      <c r="S1664" s="734">
        <f t="shared" si="803"/>
        <v>1630.7460000000001</v>
      </c>
      <c r="T1664" s="455">
        <v>0</v>
      </c>
      <c r="U1664" s="435"/>
      <c r="V1664" s="459"/>
      <c r="W1664" s="753">
        <f t="shared" si="805"/>
        <v>0</v>
      </c>
      <c r="X1664" s="553">
        <f t="shared" si="784"/>
        <v>0</v>
      </c>
      <c r="Y1664" s="708"/>
      <c r="Z1664" s="436"/>
      <c r="AA1664" s="428"/>
      <c r="AB1664" s="171"/>
      <c r="AC1664" s="88"/>
      <c r="AD1664" s="162"/>
      <c r="AE1664" s="162"/>
      <c r="AF1664" s="162"/>
      <c r="AG1664" s="162"/>
      <c r="AH1664" s="162"/>
      <c r="AI1664" s="162"/>
      <c r="AJ1664" s="162"/>
      <c r="AK1664" s="163"/>
      <c r="AL1664" s="162"/>
      <c r="AM1664" s="162"/>
      <c r="AN1664" s="162"/>
      <c r="AO1664" s="162"/>
      <c r="AP1664" s="162"/>
      <c r="AQ1664" s="162"/>
      <c r="AR1664" s="162"/>
      <c r="AS1664" s="162"/>
      <c r="AT1664" s="162"/>
      <c r="AU1664" s="162"/>
      <c r="AV1664" s="162"/>
      <c r="AW1664" s="162"/>
      <c r="AX1664" s="162"/>
      <c r="AY1664" s="162"/>
      <c r="AZ1664" s="162"/>
      <c r="BA1664" s="162"/>
      <c r="BB1664" s="162"/>
      <c r="BC1664" s="162"/>
      <c r="BD1664" s="162"/>
      <c r="BE1664" s="162"/>
    </row>
    <row r="1665" spans="1:82" ht="63.75" hidden="1" customHeight="1">
      <c r="A1665" s="698" t="s">
        <v>11</v>
      </c>
      <c r="B1665" s="699"/>
      <c r="C1665" s="700" t="s">
        <v>796</v>
      </c>
      <c r="D1665" s="775" t="s">
        <v>973</v>
      </c>
      <c r="E1665" s="776" t="s">
        <v>974</v>
      </c>
      <c r="F1665" s="776" t="s">
        <v>2</v>
      </c>
      <c r="G1665" s="702"/>
      <c r="H1665" s="702"/>
      <c r="I1665" s="702"/>
      <c r="J1665" s="702"/>
      <c r="K1665" s="702"/>
      <c r="L1665" s="702"/>
      <c r="M1665" s="875"/>
      <c r="N1665" s="215">
        <v>0</v>
      </c>
      <c r="O1665" s="837">
        <f t="shared" ref="O1665:O1667" si="807">SUBTOTAL(9,G1665:M1665)</f>
        <v>0</v>
      </c>
      <c r="P1665" s="838">
        <f t="shared" ref="P1665:P1667" si="808">O1665</f>
        <v>0</v>
      </c>
      <c r="Q1665" s="717">
        <v>31.778639999999999</v>
      </c>
      <c r="R1665" s="718">
        <f>Q1665*$S$1</f>
        <v>2065.6116000000002</v>
      </c>
      <c r="S1665" s="734">
        <f>R1665</f>
        <v>2065.6116000000002</v>
      </c>
      <c r="T1665" s="719" t="s">
        <v>796</v>
      </c>
      <c r="U1665" s="719"/>
      <c r="V1665" s="719"/>
      <c r="W1665" s="843">
        <f t="shared" ref="W1665:W1667" si="809">S1665*O1665</f>
        <v>0</v>
      </c>
      <c r="X1665" s="553">
        <f t="shared" si="784"/>
        <v>0</v>
      </c>
      <c r="Y1665" s="708"/>
      <c r="Z1665" s="709"/>
      <c r="AA1665" s="709"/>
      <c r="AB1665" s="709"/>
      <c r="AC1665" s="709"/>
      <c r="AD1665" s="710"/>
      <c r="AE1665" s="709"/>
      <c r="AF1665" s="709"/>
      <c r="AG1665" s="709"/>
      <c r="AH1665" s="709"/>
      <c r="AI1665" s="161"/>
      <c r="AJ1665" s="162"/>
      <c r="AK1665" s="163"/>
      <c r="AL1665" s="162"/>
      <c r="AM1665" s="162"/>
      <c r="AN1665" s="162"/>
      <c r="AO1665" s="162"/>
      <c r="AP1665" s="162"/>
      <c r="AQ1665" s="162"/>
      <c r="AR1665" s="162"/>
      <c r="AS1665" s="162"/>
      <c r="AT1665" s="162"/>
      <c r="AU1665" s="162"/>
      <c r="AV1665" s="162"/>
      <c r="AW1665" s="162"/>
      <c r="AX1665" s="162"/>
      <c r="AY1665" s="162"/>
      <c r="AZ1665" s="162"/>
      <c r="BA1665" s="162"/>
      <c r="BB1665" s="162"/>
      <c r="BC1665" s="162"/>
      <c r="BD1665" s="162"/>
      <c r="BE1665" s="162"/>
    </row>
    <row r="1666" spans="1:82" ht="63" hidden="1" customHeight="1">
      <c r="A1666" s="698" t="s">
        <v>11</v>
      </c>
      <c r="B1666" s="699"/>
      <c r="C1666" s="700" t="s">
        <v>796</v>
      </c>
      <c r="D1666" s="775" t="s">
        <v>973</v>
      </c>
      <c r="E1666" s="776" t="s">
        <v>974</v>
      </c>
      <c r="F1666" s="776" t="s">
        <v>469</v>
      </c>
      <c r="G1666" s="702"/>
      <c r="H1666" s="702"/>
      <c r="I1666" s="702"/>
      <c r="J1666" s="702"/>
      <c r="K1666" s="702"/>
      <c r="L1666" s="702"/>
      <c r="M1666" s="875"/>
      <c r="N1666" s="215">
        <v>0</v>
      </c>
      <c r="O1666" s="837">
        <f t="shared" si="807"/>
        <v>0</v>
      </c>
      <c r="P1666" s="838">
        <f t="shared" si="808"/>
        <v>0</v>
      </c>
      <c r="Q1666" s="717">
        <v>31.778639999999999</v>
      </c>
      <c r="R1666" s="718">
        <f>Q1666*$S$1</f>
        <v>2065.6116000000002</v>
      </c>
      <c r="S1666" s="734">
        <f>R1666</f>
        <v>2065.6116000000002</v>
      </c>
      <c r="T1666" s="719" t="s">
        <v>796</v>
      </c>
      <c r="U1666" s="719"/>
      <c r="V1666" s="719"/>
      <c r="W1666" s="843">
        <f t="shared" si="809"/>
        <v>0</v>
      </c>
      <c r="X1666" s="553">
        <f t="shared" si="784"/>
        <v>0</v>
      </c>
      <c r="Y1666" s="708"/>
      <c r="Z1666" s="709"/>
      <c r="AA1666" s="709"/>
      <c r="AB1666" s="709"/>
      <c r="AC1666" s="709"/>
      <c r="AD1666" s="710"/>
      <c r="AE1666" s="709"/>
      <c r="AF1666" s="709"/>
      <c r="AG1666" s="709"/>
      <c r="AH1666" s="709"/>
      <c r="AI1666" s="161"/>
      <c r="AJ1666" s="162"/>
      <c r="AK1666" s="163"/>
      <c r="AL1666" s="162"/>
      <c r="AM1666" s="162"/>
      <c r="AN1666" s="162"/>
      <c r="AO1666" s="162"/>
      <c r="AP1666" s="162"/>
      <c r="AQ1666" s="162"/>
      <c r="AR1666" s="162"/>
      <c r="AS1666" s="162"/>
      <c r="AT1666" s="162"/>
      <c r="AU1666" s="162"/>
      <c r="AV1666" s="162"/>
      <c r="AW1666" s="162"/>
      <c r="AX1666" s="162"/>
      <c r="AY1666" s="162"/>
      <c r="AZ1666" s="162"/>
      <c r="BA1666" s="162"/>
      <c r="BB1666" s="162"/>
      <c r="BC1666" s="162"/>
      <c r="BD1666" s="162"/>
      <c r="BE1666" s="162"/>
    </row>
    <row r="1667" spans="1:82" ht="63" hidden="1" customHeight="1">
      <c r="A1667" s="698" t="s">
        <v>11</v>
      </c>
      <c r="B1667" s="699"/>
      <c r="C1667" s="700" t="s">
        <v>796</v>
      </c>
      <c r="D1667" s="775" t="s">
        <v>973</v>
      </c>
      <c r="E1667" s="776" t="s">
        <v>974</v>
      </c>
      <c r="F1667" s="776" t="s">
        <v>495</v>
      </c>
      <c r="G1667" s="702"/>
      <c r="H1667" s="702"/>
      <c r="I1667" s="702"/>
      <c r="J1667" s="702"/>
      <c r="K1667" s="702"/>
      <c r="L1667" s="702"/>
      <c r="M1667" s="875"/>
      <c r="N1667" s="215">
        <v>0</v>
      </c>
      <c r="O1667" s="837">
        <f t="shared" si="807"/>
        <v>0</v>
      </c>
      <c r="P1667" s="838">
        <f t="shared" si="808"/>
        <v>0</v>
      </c>
      <c r="Q1667" s="717">
        <v>31.778639999999999</v>
      </c>
      <c r="R1667" s="718">
        <f>Q1667*$S$1</f>
        <v>2065.6116000000002</v>
      </c>
      <c r="S1667" s="734">
        <f>R1667</f>
        <v>2065.6116000000002</v>
      </c>
      <c r="T1667" s="719" t="s">
        <v>796</v>
      </c>
      <c r="U1667" s="719"/>
      <c r="V1667" s="719"/>
      <c r="W1667" s="843">
        <f t="shared" si="809"/>
        <v>0</v>
      </c>
      <c r="X1667" s="553">
        <f t="shared" si="784"/>
        <v>0</v>
      </c>
      <c r="Y1667" s="708"/>
      <c r="Z1667" s="709"/>
      <c r="AA1667" s="709"/>
      <c r="AB1667" s="709"/>
      <c r="AC1667" s="709"/>
      <c r="AD1667" s="710"/>
      <c r="AE1667" s="709"/>
      <c r="AF1667" s="709"/>
      <c r="AG1667" s="709"/>
      <c r="AH1667" s="709"/>
      <c r="AI1667" s="161"/>
      <c r="AJ1667" s="162"/>
      <c r="AK1667" s="163"/>
      <c r="AL1667" s="162"/>
      <c r="AM1667" s="162"/>
      <c r="AN1667" s="162"/>
      <c r="AO1667" s="162"/>
      <c r="AP1667" s="162"/>
      <c r="AQ1667" s="162"/>
      <c r="AR1667" s="162"/>
      <c r="AS1667" s="162"/>
      <c r="AT1667" s="162"/>
      <c r="AU1667" s="162"/>
      <c r="AV1667" s="162"/>
      <c r="AW1667" s="162"/>
      <c r="AX1667" s="162"/>
      <c r="AY1667" s="162"/>
      <c r="AZ1667" s="162"/>
      <c r="BA1667" s="162"/>
      <c r="BB1667" s="162"/>
      <c r="BC1667" s="162"/>
      <c r="BD1667" s="162"/>
      <c r="BE1667" s="162"/>
    </row>
    <row r="1668" spans="1:82" ht="9" customHeight="1">
      <c r="A1668" s="953"/>
      <c r="B1668" s="474"/>
      <c r="C1668" s="474"/>
      <c r="D1668" s="363"/>
      <c r="E1668" s="364"/>
      <c r="F1668" s="363"/>
      <c r="G1668" s="340"/>
      <c r="H1668" s="340"/>
      <c r="I1668" s="340"/>
      <c r="J1668" s="340"/>
      <c r="K1668" s="340"/>
      <c r="L1668" s="340"/>
      <c r="M1668" s="340"/>
      <c r="N1668" s="348"/>
      <c r="O1668" s="340"/>
      <c r="P1668" s="365"/>
      <c r="Q1668" s="393"/>
      <c r="R1668" s="739"/>
      <c r="S1668" s="740"/>
      <c r="T1668" s="448"/>
      <c r="U1668" s="366"/>
      <c r="V1668" s="448"/>
      <c r="W1668" s="770"/>
      <c r="X1668" s="553">
        <f t="shared" si="784"/>
        <v>0</v>
      </c>
      <c r="Y1668" s="423"/>
      <c r="Z1668" s="170"/>
      <c r="AA1668" s="88"/>
      <c r="AB1668" s="171"/>
      <c r="AC1668" s="88"/>
      <c r="AD1668" s="162"/>
      <c r="AE1668" s="162"/>
      <c r="AF1668" s="162"/>
      <c r="AG1668" s="162"/>
      <c r="AH1668" s="162"/>
      <c r="AI1668" s="162"/>
      <c r="AJ1668" s="162"/>
      <c r="AK1668" s="163"/>
      <c r="AL1668" s="162"/>
      <c r="AM1668" s="162"/>
      <c r="AN1668" s="162"/>
      <c r="AO1668" s="162"/>
      <c r="AP1668" s="162"/>
      <c r="AQ1668" s="162"/>
      <c r="AR1668" s="162"/>
      <c r="AS1668" s="162"/>
      <c r="AT1668" s="162"/>
      <c r="AU1668" s="162"/>
      <c r="AV1668" s="162"/>
      <c r="AW1668" s="162"/>
      <c r="AX1668" s="162"/>
      <c r="AY1668" s="162"/>
      <c r="AZ1668" s="162"/>
      <c r="BA1668" s="162"/>
      <c r="BB1668" s="162"/>
      <c r="BC1668" s="162"/>
      <c r="BD1668" s="162"/>
      <c r="BE1668" s="162"/>
    </row>
    <row r="1669" spans="1:82" ht="30.75" customHeight="1">
      <c r="A1669" s="493"/>
      <c r="B1669" s="469"/>
      <c r="C1669" s="322"/>
      <c r="D1669" s="315"/>
      <c r="E1669" s="364" t="s">
        <v>1021</v>
      </c>
      <c r="F1669" s="316"/>
      <c r="G1669" s="539" t="s">
        <v>792</v>
      </c>
      <c r="H1669" s="721" t="s">
        <v>132</v>
      </c>
      <c r="I1669" s="721" t="s">
        <v>133</v>
      </c>
      <c r="J1669" s="721" t="s">
        <v>134</v>
      </c>
      <c r="K1669" s="721" t="s">
        <v>135</v>
      </c>
      <c r="L1669" s="721" t="s">
        <v>136</v>
      </c>
      <c r="M1669" s="722" t="s">
        <v>972</v>
      </c>
      <c r="N1669" s="215"/>
      <c r="O1669" s="50"/>
      <c r="P1669" s="192">
        <f>IF(SUM(G1670:N1677)&gt;0,0.1,0)</f>
        <v>0</v>
      </c>
      <c r="Q1669" s="393"/>
      <c r="R1669" s="741"/>
      <c r="S1669" s="742"/>
      <c r="T1669" s="441"/>
      <c r="U1669" s="195"/>
      <c r="V1669" s="441"/>
      <c r="W1669" s="771"/>
      <c r="X1669" s="553">
        <f t="shared" si="784"/>
        <v>0</v>
      </c>
      <c r="Y1669" s="423"/>
      <c r="Z1669" s="170"/>
      <c r="AA1669" s="88"/>
      <c r="AB1669" s="171"/>
      <c r="AC1669" s="88"/>
      <c r="AD1669" s="162"/>
      <c r="AE1669" s="162"/>
      <c r="AF1669" s="162"/>
      <c r="AG1669" s="162"/>
      <c r="AH1669" s="162"/>
      <c r="AI1669" s="162"/>
      <c r="AJ1669" s="162"/>
      <c r="AK1669" s="163"/>
      <c r="AL1669" s="162"/>
      <c r="AM1669" s="173"/>
      <c r="AN1669" s="173"/>
      <c r="AO1669" s="173"/>
      <c r="AP1669" s="173"/>
      <c r="AQ1669" s="173"/>
      <c r="AR1669" s="173"/>
      <c r="AS1669" s="173"/>
      <c r="AT1669" s="173"/>
      <c r="AU1669" s="173"/>
      <c r="AV1669" s="173"/>
      <c r="AW1669" s="173"/>
      <c r="AX1669" s="173"/>
      <c r="AY1669" s="173"/>
      <c r="AZ1669" s="173"/>
      <c r="BA1669" s="173"/>
      <c r="BB1669" s="173"/>
      <c r="BC1669" s="173"/>
      <c r="BD1669" s="173"/>
      <c r="BE1669" s="173"/>
    </row>
    <row r="1670" spans="1:82" ht="12.75" customHeight="1">
      <c r="A1670" s="533"/>
      <c r="B1670" s="242"/>
      <c r="C1670" s="322"/>
      <c r="D1670" s="242"/>
      <c r="E1670" s="243"/>
      <c r="F1670" s="249"/>
      <c r="G1670" s="244"/>
      <c r="H1670" s="244"/>
      <c r="I1670" s="244"/>
      <c r="J1670" s="244"/>
      <c r="K1670" s="244"/>
      <c r="L1670" s="245"/>
      <c r="M1670" s="281"/>
      <c r="N1670" s="204"/>
      <c r="O1670" s="304"/>
      <c r="P1670" s="282"/>
      <c r="Q1670" s="396"/>
      <c r="R1670" s="743"/>
      <c r="S1670" s="744"/>
      <c r="T1670" s="443"/>
      <c r="U1670" s="248"/>
      <c r="V1670" s="443"/>
      <c r="W1670" s="771" t="s">
        <v>22</v>
      </c>
      <c r="X1670" s="553">
        <f t="shared" si="784"/>
        <v>0</v>
      </c>
      <c r="Y1670" s="423"/>
      <c r="Z1670" s="170"/>
      <c r="AA1670" s="88"/>
      <c r="AB1670" s="171"/>
      <c r="AC1670" s="88"/>
      <c r="AD1670" s="162"/>
      <c r="AE1670" s="162"/>
      <c r="AF1670" s="162"/>
      <c r="AG1670" s="162"/>
      <c r="AH1670" s="162"/>
      <c r="AI1670" s="162"/>
      <c r="AJ1670" s="162"/>
      <c r="AK1670" s="163"/>
      <c r="AL1670" s="162"/>
      <c r="AM1670" s="162"/>
      <c r="AN1670" s="162"/>
      <c r="AO1670" s="162"/>
      <c r="AP1670" s="162"/>
      <c r="AQ1670" s="162"/>
      <c r="AR1670" s="162"/>
      <c r="AS1670" s="162"/>
      <c r="AT1670" s="162"/>
      <c r="AU1670" s="162"/>
      <c r="AV1670" s="162"/>
      <c r="AW1670" s="162"/>
      <c r="AX1670" s="162"/>
      <c r="AY1670" s="162"/>
      <c r="AZ1670" s="162"/>
      <c r="BA1670" s="162"/>
      <c r="BB1670" s="162"/>
      <c r="BC1670" s="162"/>
      <c r="BD1670" s="162"/>
      <c r="BE1670" s="162"/>
    </row>
    <row r="1671" spans="1:82" ht="63.75" hidden="1" customHeight="1">
      <c r="A1671" s="821" t="s">
        <v>11</v>
      </c>
      <c r="B1671" s="699"/>
      <c r="C1671" s="700" t="s">
        <v>796</v>
      </c>
      <c r="D1671" s="775" t="s">
        <v>1173</v>
      </c>
      <c r="E1671" s="776" t="s">
        <v>1172</v>
      </c>
      <c r="F1671" s="776" t="s">
        <v>2</v>
      </c>
      <c r="G1671" s="539" t="s">
        <v>792</v>
      </c>
      <c r="H1671" s="702"/>
      <c r="I1671" s="702"/>
      <c r="J1671" s="702"/>
      <c r="K1671" s="702"/>
      <c r="L1671" s="702"/>
      <c r="M1671" s="539" t="s">
        <v>792</v>
      </c>
      <c r="N1671" s="215">
        <v>0</v>
      </c>
      <c r="O1671" s="50">
        <f t="shared" ref="O1671" si="810">SUBTOTAL(9,G1671:M1671)</f>
        <v>0</v>
      </c>
      <c r="P1671" s="94">
        <f t="shared" ref="P1671" si="811">O1671</f>
        <v>0</v>
      </c>
      <c r="Q1671" s="717">
        <v>25.717700000000001</v>
      </c>
      <c r="R1671" s="718">
        <f>Q1671*$S$1</f>
        <v>1671.6505</v>
      </c>
      <c r="S1671" s="734">
        <f>R1671</f>
        <v>1671.6505</v>
      </c>
      <c r="T1671" s="719" t="s">
        <v>796</v>
      </c>
      <c r="U1671" s="719"/>
      <c r="V1671" s="719"/>
      <c r="W1671" s="753">
        <f t="shared" ref="W1671" si="812">S1671*O1671</f>
        <v>0</v>
      </c>
      <c r="X1671" s="553">
        <f t="shared" si="784"/>
        <v>0</v>
      </c>
      <c r="Y1671" s="708"/>
      <c r="Z1671" s="709"/>
      <c r="AA1671" s="709"/>
      <c r="AB1671" s="709"/>
      <c r="AC1671" s="709"/>
      <c r="AD1671" s="710"/>
      <c r="AE1671" s="709"/>
      <c r="AF1671" s="709"/>
      <c r="AG1671" s="709"/>
      <c r="AH1671" s="709"/>
      <c r="AI1671" s="161"/>
      <c r="AJ1671" s="162"/>
      <c r="AK1671" s="163"/>
      <c r="AL1671" s="162"/>
      <c r="AM1671" s="162"/>
      <c r="AN1671" s="162"/>
      <c r="AO1671" s="162"/>
      <c r="AP1671" s="162"/>
      <c r="AQ1671" s="162"/>
      <c r="AR1671" s="162"/>
      <c r="AS1671" s="162"/>
      <c r="AT1671" s="162"/>
      <c r="AU1671" s="162"/>
      <c r="AV1671" s="162"/>
      <c r="AW1671" s="162"/>
      <c r="AX1671" s="162"/>
      <c r="AY1671" s="162"/>
      <c r="AZ1671" s="162"/>
      <c r="BA1671" s="162"/>
      <c r="BB1671" s="162"/>
      <c r="BC1671" s="162"/>
      <c r="BD1671" s="162"/>
      <c r="BE1671" s="162"/>
    </row>
    <row r="1672" spans="1:82" ht="63.75" customHeight="1">
      <c r="A1672" s="521" t="s">
        <v>11</v>
      </c>
      <c r="B1672" s="699"/>
      <c r="C1672" s="700" t="s">
        <v>796</v>
      </c>
      <c r="D1672" s="775" t="s">
        <v>1173</v>
      </c>
      <c r="E1672" s="776" t="s">
        <v>1172</v>
      </c>
      <c r="F1672" s="776" t="s">
        <v>469</v>
      </c>
      <c r="G1672" s="539" t="s">
        <v>792</v>
      </c>
      <c r="H1672" s="702"/>
      <c r="I1672" s="702"/>
      <c r="J1672" s="702"/>
      <c r="K1672" s="702"/>
      <c r="L1672" s="702"/>
      <c r="M1672" s="539" t="s">
        <v>792</v>
      </c>
      <c r="N1672" s="215"/>
      <c r="O1672" s="50">
        <f>SUBTOTAL(9,G1672:M1672)</f>
        <v>0</v>
      </c>
      <c r="P1672" s="94">
        <f>O1672</f>
        <v>0</v>
      </c>
      <c r="Q1672" s="717">
        <v>25.717700000000001</v>
      </c>
      <c r="R1672" s="718">
        <f>Q1672*$S$1</f>
        <v>1671.6505</v>
      </c>
      <c r="S1672" s="734">
        <f>R1672</f>
        <v>1671.6505</v>
      </c>
      <c r="T1672" s="719" t="s">
        <v>796</v>
      </c>
      <c r="U1672" s="719"/>
      <c r="V1672" s="719"/>
      <c r="W1672" s="753">
        <f>S1672*O1672</f>
        <v>0</v>
      </c>
      <c r="X1672" s="553">
        <f>R1672*P1672</f>
        <v>0</v>
      </c>
      <c r="Y1672" s="708"/>
      <c r="Z1672" s="709"/>
      <c r="AA1672" s="709"/>
      <c r="AB1672" s="709"/>
      <c r="AC1672" s="709"/>
      <c r="AD1672" s="710"/>
      <c r="AE1672" s="709"/>
      <c r="AF1672" s="709"/>
      <c r="AG1672" s="709"/>
      <c r="AH1672" s="709"/>
      <c r="AI1672" s="161"/>
      <c r="AJ1672" s="162"/>
      <c r="AK1672" s="163"/>
      <c r="AL1672" s="162"/>
      <c r="AM1672" s="162"/>
      <c r="AN1672" s="162"/>
      <c r="AO1672" s="162"/>
      <c r="AP1672" s="162"/>
      <c r="AQ1672" s="162"/>
      <c r="AR1672" s="162"/>
      <c r="AS1672" s="162"/>
      <c r="AT1672" s="162"/>
      <c r="AU1672" s="162"/>
      <c r="AV1672" s="162"/>
      <c r="AW1672" s="162"/>
      <c r="AX1672" s="162"/>
      <c r="AY1672" s="162"/>
      <c r="AZ1672" s="162"/>
      <c r="BA1672" s="162"/>
      <c r="BB1672" s="162"/>
      <c r="BC1672" s="162"/>
      <c r="BD1672" s="162"/>
      <c r="BE1672" s="162"/>
    </row>
    <row r="1673" spans="1:82" ht="63" hidden="1" customHeight="1">
      <c r="A1673" s="698" t="s">
        <v>11</v>
      </c>
      <c r="B1673" s="699"/>
      <c r="C1673" s="700" t="s">
        <v>796</v>
      </c>
      <c r="D1673" s="775" t="s">
        <v>975</v>
      </c>
      <c r="E1673" s="776" t="s">
        <v>976</v>
      </c>
      <c r="F1673" s="776" t="s">
        <v>2</v>
      </c>
      <c r="G1673" s="539" t="s">
        <v>792</v>
      </c>
      <c r="H1673" s="539" t="s">
        <v>792</v>
      </c>
      <c r="I1673" s="702"/>
      <c r="J1673" s="702"/>
      <c r="K1673" s="702"/>
      <c r="L1673" s="702"/>
      <c r="M1673" s="703"/>
      <c r="N1673" s="215">
        <v>0</v>
      </c>
      <c r="O1673" s="837">
        <f t="shared" ref="O1673:O1676" si="813">SUBTOTAL(9,G1673:M1673)</f>
        <v>0</v>
      </c>
      <c r="P1673" s="838">
        <f t="shared" ref="P1673:P1676" si="814">O1673</f>
        <v>0</v>
      </c>
      <c r="Q1673" s="717">
        <v>32.275439999999996</v>
      </c>
      <c r="R1673" s="718">
        <f>Q1673*$S$1</f>
        <v>2097.9035999999996</v>
      </c>
      <c r="S1673" s="734">
        <f>R1673</f>
        <v>2097.9035999999996</v>
      </c>
      <c r="T1673" s="719" t="s">
        <v>796</v>
      </c>
      <c r="U1673" s="719"/>
      <c r="V1673" s="719"/>
      <c r="W1673" s="843">
        <f>S1673*O1673</f>
        <v>0</v>
      </c>
      <c r="X1673" s="553">
        <f t="shared" si="784"/>
        <v>0</v>
      </c>
      <c r="Y1673" s="708"/>
      <c r="Z1673" s="709"/>
      <c r="AA1673" s="709"/>
      <c r="AB1673" s="709"/>
      <c r="AC1673" s="709"/>
      <c r="AD1673" s="710"/>
      <c r="AE1673" s="709"/>
      <c r="AF1673" s="709"/>
      <c r="AG1673" s="709"/>
      <c r="AH1673" s="709"/>
      <c r="AI1673" s="161"/>
      <c r="AJ1673" s="162"/>
      <c r="AK1673" s="163"/>
      <c r="AL1673" s="162"/>
      <c r="AM1673" s="162"/>
      <c r="AN1673" s="162"/>
      <c r="AO1673" s="162"/>
      <c r="AP1673" s="162"/>
      <c r="AQ1673" s="162"/>
      <c r="AR1673" s="162"/>
      <c r="AS1673" s="162"/>
      <c r="AT1673" s="162"/>
      <c r="AU1673" s="162"/>
      <c r="AV1673" s="162"/>
      <c r="AW1673" s="162"/>
      <c r="AX1673" s="162"/>
      <c r="AY1673" s="162"/>
      <c r="AZ1673" s="162"/>
      <c r="BA1673" s="162"/>
      <c r="BB1673" s="162"/>
      <c r="BC1673" s="162"/>
      <c r="BD1673" s="162"/>
      <c r="BE1673" s="162"/>
    </row>
    <row r="1674" spans="1:82" ht="63" hidden="1" customHeight="1">
      <c r="A1674" s="698" t="s">
        <v>11</v>
      </c>
      <c r="B1674" s="699"/>
      <c r="C1674" s="700" t="s">
        <v>796</v>
      </c>
      <c r="D1674" s="775" t="s">
        <v>975</v>
      </c>
      <c r="E1674" s="776" t="s">
        <v>976</v>
      </c>
      <c r="F1674" s="776" t="s">
        <v>469</v>
      </c>
      <c r="G1674" s="539" t="s">
        <v>792</v>
      </c>
      <c r="H1674" s="539" t="s">
        <v>792</v>
      </c>
      <c r="I1674" s="702"/>
      <c r="J1674" s="702"/>
      <c r="K1674" s="702"/>
      <c r="L1674" s="702"/>
      <c r="M1674" s="703"/>
      <c r="N1674" s="215">
        <v>0</v>
      </c>
      <c r="O1674" s="837">
        <f t="shared" si="813"/>
        <v>0</v>
      </c>
      <c r="P1674" s="838">
        <f t="shared" si="814"/>
        <v>0</v>
      </c>
      <c r="Q1674" s="717">
        <v>32.275439999999996</v>
      </c>
      <c r="R1674" s="718">
        <f t="shared" ref="R1674:R1676" si="815">Q1674*$S$1</f>
        <v>2097.9035999999996</v>
      </c>
      <c r="S1674" s="734">
        <f t="shared" ref="S1674:S1676" si="816">R1674</f>
        <v>2097.9035999999996</v>
      </c>
      <c r="T1674" s="719" t="s">
        <v>796</v>
      </c>
      <c r="U1674" s="719"/>
      <c r="V1674" s="719"/>
      <c r="W1674" s="843">
        <f t="shared" ref="W1674:W1676" si="817">S1674*O1674</f>
        <v>0</v>
      </c>
      <c r="X1674" s="553">
        <f t="shared" si="784"/>
        <v>0</v>
      </c>
      <c r="Y1674" s="708"/>
      <c r="Z1674" s="709"/>
      <c r="AA1674" s="709"/>
      <c r="AB1674" s="709"/>
      <c r="AC1674" s="709"/>
      <c r="AD1674" s="710"/>
      <c r="AE1674" s="709"/>
      <c r="AF1674" s="709"/>
      <c r="AG1674" s="709"/>
      <c r="AH1674" s="709"/>
      <c r="AI1674" s="161"/>
      <c r="AJ1674" s="162"/>
      <c r="AK1674" s="163"/>
      <c r="AL1674" s="162"/>
      <c r="AM1674" s="162"/>
      <c r="AN1674" s="162"/>
      <c r="AO1674" s="162"/>
      <c r="AP1674" s="162"/>
      <c r="AQ1674" s="162"/>
      <c r="AR1674" s="162"/>
      <c r="AS1674" s="162"/>
      <c r="AT1674" s="162"/>
      <c r="AU1674" s="162"/>
      <c r="AV1674" s="162"/>
      <c r="AW1674" s="162"/>
      <c r="AX1674" s="162"/>
      <c r="AY1674" s="162"/>
      <c r="AZ1674" s="162"/>
      <c r="BA1674" s="162"/>
      <c r="BB1674" s="162"/>
      <c r="BC1674" s="162"/>
      <c r="BD1674" s="162"/>
      <c r="BE1674" s="162"/>
    </row>
    <row r="1675" spans="1:82" ht="63" hidden="1" customHeight="1">
      <c r="A1675" s="698" t="s">
        <v>11</v>
      </c>
      <c r="B1675" s="699"/>
      <c r="C1675" s="700" t="s">
        <v>796</v>
      </c>
      <c r="D1675" s="775" t="s">
        <v>977</v>
      </c>
      <c r="E1675" s="776" t="s">
        <v>976</v>
      </c>
      <c r="F1675" s="776" t="s">
        <v>469</v>
      </c>
      <c r="G1675" s="539" t="s">
        <v>792</v>
      </c>
      <c r="H1675" s="702"/>
      <c r="I1675" s="702"/>
      <c r="J1675" s="702"/>
      <c r="K1675" s="702"/>
      <c r="L1675" s="702"/>
      <c r="M1675" s="703"/>
      <c r="N1675" s="215">
        <v>0</v>
      </c>
      <c r="O1675" s="837">
        <f t="shared" si="813"/>
        <v>0</v>
      </c>
      <c r="P1675" s="838">
        <f t="shared" si="814"/>
        <v>0</v>
      </c>
      <c r="Q1675" s="717">
        <v>32.424479999999996</v>
      </c>
      <c r="R1675" s="718">
        <f t="shared" si="815"/>
        <v>2107.5911999999998</v>
      </c>
      <c r="S1675" s="734">
        <f t="shared" si="816"/>
        <v>2107.5911999999998</v>
      </c>
      <c r="T1675" s="719" t="s">
        <v>796</v>
      </c>
      <c r="U1675" s="719"/>
      <c r="V1675" s="719"/>
      <c r="W1675" s="843">
        <f t="shared" si="817"/>
        <v>0</v>
      </c>
      <c r="X1675" s="553">
        <f t="shared" si="784"/>
        <v>0</v>
      </c>
      <c r="Y1675" s="708"/>
      <c r="Z1675" s="709"/>
      <c r="AA1675" s="709"/>
      <c r="AB1675" s="709"/>
      <c r="AC1675" s="709"/>
      <c r="AD1675" s="710"/>
      <c r="AE1675" s="709"/>
      <c r="AF1675" s="709"/>
      <c r="AG1675" s="709"/>
      <c r="AH1675" s="709"/>
      <c r="AI1675" s="161"/>
      <c r="AJ1675" s="162"/>
      <c r="AK1675" s="163"/>
      <c r="AL1675" s="162"/>
      <c r="AM1675" s="162"/>
      <c r="AN1675" s="162"/>
      <c r="AO1675" s="162"/>
      <c r="AP1675" s="162"/>
      <c r="AQ1675" s="162"/>
      <c r="AR1675" s="162"/>
      <c r="AS1675" s="162"/>
      <c r="AT1675" s="162"/>
      <c r="AU1675" s="162"/>
      <c r="AV1675" s="162"/>
      <c r="AW1675" s="162"/>
      <c r="AX1675" s="162"/>
      <c r="AY1675" s="162"/>
      <c r="AZ1675" s="162"/>
      <c r="BA1675" s="162"/>
      <c r="BB1675" s="162"/>
      <c r="BC1675" s="162"/>
      <c r="BD1675" s="162"/>
      <c r="BE1675" s="162"/>
    </row>
    <row r="1676" spans="1:82" ht="63" hidden="1" customHeight="1">
      <c r="A1676" s="698" t="s">
        <v>11</v>
      </c>
      <c r="B1676" s="699"/>
      <c r="C1676" s="700" t="s">
        <v>796</v>
      </c>
      <c r="D1676" s="775" t="s">
        <v>977</v>
      </c>
      <c r="E1676" s="776" t="s">
        <v>976</v>
      </c>
      <c r="F1676" s="776" t="s">
        <v>2</v>
      </c>
      <c r="G1676" s="539" t="s">
        <v>792</v>
      </c>
      <c r="H1676" s="702"/>
      <c r="I1676" s="702"/>
      <c r="J1676" s="702"/>
      <c r="K1676" s="702"/>
      <c r="L1676" s="702"/>
      <c r="M1676" s="703"/>
      <c r="N1676" s="215">
        <v>0</v>
      </c>
      <c r="O1676" s="837">
        <f t="shared" si="813"/>
        <v>0</v>
      </c>
      <c r="P1676" s="838">
        <f t="shared" si="814"/>
        <v>0</v>
      </c>
      <c r="Q1676" s="717">
        <v>32.424479999999996</v>
      </c>
      <c r="R1676" s="718">
        <f t="shared" si="815"/>
        <v>2107.5911999999998</v>
      </c>
      <c r="S1676" s="734">
        <f t="shared" si="816"/>
        <v>2107.5911999999998</v>
      </c>
      <c r="T1676" s="719" t="s">
        <v>796</v>
      </c>
      <c r="U1676" s="719"/>
      <c r="V1676" s="719"/>
      <c r="W1676" s="843">
        <f t="shared" si="817"/>
        <v>0</v>
      </c>
      <c r="X1676" s="553">
        <f t="shared" si="784"/>
        <v>0</v>
      </c>
      <c r="Y1676" s="708"/>
      <c r="Z1676" s="709"/>
      <c r="AA1676" s="709"/>
      <c r="AB1676" s="709"/>
      <c r="AC1676" s="709"/>
      <c r="AD1676" s="710"/>
      <c r="AE1676" s="709"/>
      <c r="AF1676" s="709"/>
      <c r="AG1676" s="709"/>
      <c r="AH1676" s="709"/>
      <c r="AI1676" s="161"/>
      <c r="AJ1676" s="162"/>
      <c r="AK1676" s="163"/>
      <c r="AL1676" s="162"/>
      <c r="AM1676" s="162"/>
      <c r="AN1676" s="162"/>
      <c r="AO1676" s="162"/>
      <c r="AP1676" s="162"/>
      <c r="AQ1676" s="162"/>
      <c r="AR1676" s="162"/>
      <c r="AS1676" s="162"/>
      <c r="AT1676" s="162"/>
      <c r="AU1676" s="162"/>
      <c r="AV1676" s="162"/>
      <c r="AW1676" s="162"/>
      <c r="AX1676" s="162"/>
      <c r="AY1676" s="162"/>
      <c r="AZ1676" s="162"/>
      <c r="BA1676" s="162"/>
      <c r="BB1676" s="162"/>
      <c r="BC1676" s="162"/>
      <c r="BD1676" s="162"/>
      <c r="BE1676" s="162"/>
    </row>
    <row r="1677" spans="1:82" ht="12" hidden="1" customHeight="1">
      <c r="A1677" s="953"/>
      <c r="B1677" s="474"/>
      <c r="C1677" s="474"/>
      <c r="D1677" s="363"/>
      <c r="E1677" s="364"/>
      <c r="F1677" s="363"/>
      <c r="G1677" s="340"/>
      <c r="H1677" s="340"/>
      <c r="I1677" s="340"/>
      <c r="J1677" s="340"/>
      <c r="K1677" s="340"/>
      <c r="L1677" s="340"/>
      <c r="M1677" s="340"/>
      <c r="N1677" s="348">
        <v>0</v>
      </c>
      <c r="O1677" s="340"/>
      <c r="P1677" s="365"/>
      <c r="Q1677" s="393"/>
      <c r="R1677" s="739"/>
      <c r="S1677" s="745"/>
      <c r="T1677" s="448"/>
      <c r="U1677" s="366"/>
      <c r="V1677" s="448"/>
      <c r="W1677" s="770"/>
      <c r="X1677" s="553">
        <f t="shared" si="784"/>
        <v>0</v>
      </c>
      <c r="Y1677" s="423"/>
      <c r="Z1677" s="170"/>
      <c r="AA1677" s="88"/>
      <c r="AB1677" s="171"/>
      <c r="AC1677" s="88"/>
      <c r="AD1677" s="162"/>
      <c r="AE1677" s="162"/>
      <c r="AF1677" s="162"/>
      <c r="AG1677" s="162"/>
      <c r="AH1677" s="162"/>
      <c r="AI1677" s="162"/>
      <c r="AJ1677" s="162"/>
      <c r="AK1677" s="163"/>
      <c r="AL1677" s="162"/>
      <c r="AM1677" s="162"/>
      <c r="AN1677" s="162"/>
      <c r="AO1677" s="162"/>
      <c r="AP1677" s="162"/>
      <c r="AQ1677" s="162"/>
      <c r="AR1677" s="162"/>
      <c r="AS1677" s="162"/>
      <c r="AT1677" s="162"/>
      <c r="AU1677" s="162"/>
      <c r="AV1677" s="162"/>
      <c r="AW1677" s="162"/>
      <c r="AX1677" s="162"/>
      <c r="AY1677" s="162"/>
      <c r="AZ1677" s="162"/>
      <c r="BA1677" s="162"/>
      <c r="BB1677" s="162"/>
      <c r="BC1677" s="162"/>
      <c r="BD1677" s="162"/>
      <c r="BE1677" s="162"/>
    </row>
    <row r="1678" spans="1:82" ht="27" customHeight="1">
      <c r="A1678" s="493"/>
      <c r="B1678" s="469"/>
      <c r="C1678" s="322"/>
      <c r="D1678" s="315"/>
      <c r="E1678" s="190" t="s">
        <v>392</v>
      </c>
      <c r="F1678" s="316"/>
      <c r="G1678" s="585">
        <v>42</v>
      </c>
      <c r="H1678" s="585">
        <v>44</v>
      </c>
      <c r="I1678" s="585">
        <v>46</v>
      </c>
      <c r="J1678" s="585">
        <v>48</v>
      </c>
      <c r="K1678" s="585">
        <v>50</v>
      </c>
      <c r="L1678" s="586">
        <v>52</v>
      </c>
      <c r="M1678" s="539" t="s">
        <v>792</v>
      </c>
      <c r="N1678" s="215"/>
      <c r="O1678" s="50"/>
      <c r="P1678" s="192">
        <f>IF(SUM(G1679:M1742)&gt;0,0.1,0)</f>
        <v>0</v>
      </c>
      <c r="Q1678" s="393"/>
      <c r="R1678" s="741"/>
      <c r="S1678" s="739"/>
      <c r="T1678" s="441"/>
      <c r="U1678" s="195"/>
      <c r="V1678" s="441"/>
      <c r="W1678" s="771"/>
      <c r="X1678" s="553">
        <f t="shared" si="784"/>
        <v>0</v>
      </c>
      <c r="Y1678" s="423"/>
      <c r="Z1678" s="170"/>
      <c r="AA1678" s="88"/>
      <c r="AB1678" s="171"/>
      <c r="AC1678" s="88"/>
      <c r="AD1678" s="162"/>
      <c r="AE1678" s="162"/>
      <c r="AF1678" s="162"/>
      <c r="AG1678" s="162"/>
      <c r="AH1678" s="162"/>
      <c r="AI1678" s="162"/>
      <c r="AJ1678" s="162"/>
      <c r="AK1678" s="163"/>
      <c r="AL1678" s="162"/>
      <c r="AM1678" s="173"/>
      <c r="AN1678" s="173"/>
      <c r="AO1678" s="173"/>
      <c r="AP1678" s="173"/>
      <c r="AQ1678" s="173"/>
      <c r="AR1678" s="173"/>
      <c r="AS1678" s="173"/>
      <c r="AT1678" s="173"/>
      <c r="AU1678" s="173"/>
      <c r="AV1678" s="173"/>
      <c r="AW1678" s="173"/>
      <c r="AX1678" s="173"/>
      <c r="AY1678" s="173"/>
      <c r="AZ1678" s="173"/>
      <c r="BA1678" s="173"/>
      <c r="BB1678" s="173"/>
      <c r="BC1678" s="173"/>
      <c r="BD1678" s="173"/>
      <c r="BE1678" s="173"/>
      <c r="BF1678" s="165"/>
      <c r="BG1678" s="165"/>
      <c r="BH1678" s="165"/>
      <c r="BI1678" s="165"/>
      <c r="BJ1678" s="165"/>
      <c r="BK1678" s="165"/>
      <c r="BL1678" s="165"/>
      <c r="BM1678" s="165"/>
      <c r="BN1678" s="165"/>
      <c r="BO1678" s="165"/>
      <c r="BP1678" s="165"/>
      <c r="BQ1678" s="165"/>
      <c r="BR1678" s="165"/>
      <c r="BS1678" s="165"/>
      <c r="BT1678" s="165"/>
      <c r="BU1678" s="165"/>
      <c r="BV1678" s="165"/>
      <c r="BW1678" s="165"/>
      <c r="BX1678" s="165"/>
      <c r="BY1678" s="165"/>
      <c r="BZ1678" s="165"/>
      <c r="CA1678" s="165"/>
      <c r="CB1678" s="165"/>
      <c r="CC1678" s="165"/>
      <c r="CD1678" s="165"/>
    </row>
    <row r="1679" spans="1:82" ht="12" customHeight="1">
      <c r="A1679" s="533"/>
      <c r="B1679" s="242"/>
      <c r="C1679" s="322"/>
      <c r="D1679" s="242"/>
      <c r="E1679" s="243"/>
      <c r="F1679" s="249"/>
      <c r="G1679" s="244"/>
      <c r="H1679" s="244"/>
      <c r="I1679" s="244"/>
      <c r="J1679" s="244"/>
      <c r="K1679" s="244"/>
      <c r="L1679" s="245"/>
      <c r="M1679" s="281"/>
      <c r="N1679" s="204"/>
      <c r="O1679" s="304"/>
      <c r="P1679" s="282"/>
      <c r="Q1679" s="396"/>
      <c r="R1679" s="743"/>
      <c r="S1679" s="743"/>
      <c r="T1679" s="443"/>
      <c r="U1679" s="248"/>
      <c r="V1679" s="443"/>
      <c r="W1679" s="771" t="s">
        <v>22</v>
      </c>
      <c r="X1679" s="553">
        <f t="shared" si="784"/>
        <v>0</v>
      </c>
      <c r="Y1679" s="423"/>
      <c r="Z1679" s="170"/>
      <c r="AA1679" s="88"/>
      <c r="AB1679" s="171"/>
      <c r="AC1679" s="88"/>
      <c r="AD1679" s="162"/>
      <c r="AE1679" s="162"/>
      <c r="AF1679" s="162"/>
      <c r="AG1679" s="162"/>
      <c r="AH1679" s="162"/>
      <c r="AI1679" s="162"/>
      <c r="AJ1679" s="162"/>
      <c r="AK1679" s="163"/>
      <c r="AL1679" s="162"/>
      <c r="AM1679" s="162"/>
      <c r="AN1679" s="162"/>
      <c r="AO1679" s="162"/>
      <c r="AP1679" s="162"/>
      <c r="AQ1679" s="162"/>
      <c r="AR1679" s="162"/>
      <c r="AS1679" s="162"/>
      <c r="AT1679" s="162"/>
      <c r="AU1679" s="162"/>
      <c r="AV1679" s="162"/>
      <c r="AW1679" s="162"/>
      <c r="AX1679" s="162"/>
      <c r="AY1679" s="162"/>
      <c r="AZ1679" s="162"/>
      <c r="BA1679" s="162"/>
      <c r="BB1679" s="162"/>
      <c r="BC1679" s="162"/>
      <c r="BD1679" s="162"/>
      <c r="BE1679" s="162"/>
    </row>
    <row r="1680" spans="1:82" ht="63.75" customHeight="1">
      <c r="A1680" s="521" t="s">
        <v>11</v>
      </c>
      <c r="B1680" s="475"/>
      <c r="C1680" s="512" t="s">
        <v>784</v>
      </c>
      <c r="D1680" s="33" t="s">
        <v>282</v>
      </c>
      <c r="E1680" s="52" t="s">
        <v>286</v>
      </c>
      <c r="F1680" s="80" t="s">
        <v>26</v>
      </c>
      <c r="G1680" s="615"/>
      <c r="H1680" s="615"/>
      <c r="I1680" s="615"/>
      <c r="J1680" s="615"/>
      <c r="K1680" s="615"/>
      <c r="L1680" s="616"/>
      <c r="M1680" s="539" t="s">
        <v>792</v>
      </c>
      <c r="N1680" s="215"/>
      <c r="O1680" s="50">
        <f t="shared" ref="O1680:O1686" si="818">SUBTOTAL(9,G1680:M1680)</f>
        <v>0</v>
      </c>
      <c r="P1680" s="94">
        <f t="shared" ref="P1680:P1686" si="819">O1680</f>
        <v>0</v>
      </c>
      <c r="Q1680" s="679">
        <v>43.304400000000001</v>
      </c>
      <c r="R1680" s="737">
        <f t="shared" ref="R1680:R1686" si="820">Q1680*$S$1</f>
        <v>2814.7860000000001</v>
      </c>
      <c r="S1680" s="746">
        <f t="shared" ref="S1680:S1686" si="821">(1-T1680*0.01)*R1680</f>
        <v>1970.3501999999999</v>
      </c>
      <c r="T1680" s="455">
        <v>30</v>
      </c>
      <c r="U1680" s="435">
        <f t="shared" ref="U1680:U1741" si="822">(V1680/R1680*100-100)*-1</f>
        <v>48.487522674903175</v>
      </c>
      <c r="V1680" s="459">
        <v>1449.9660000000001</v>
      </c>
      <c r="W1680" s="753">
        <f t="shared" ref="W1680:W1686" si="823">S1680*O1680</f>
        <v>0</v>
      </c>
      <c r="X1680" s="553">
        <f t="shared" ref="X1680:X1686" si="824">R1680*P1680</f>
        <v>0</v>
      </c>
      <c r="Y1680" s="438" t="s">
        <v>773</v>
      </c>
      <c r="Z1680" s="436">
        <f t="shared" ref="Z1680:Z1741" si="825">T1680</f>
        <v>30</v>
      </c>
      <c r="AA1680" s="428"/>
      <c r="AB1680" s="171"/>
      <c r="AC1680" s="88"/>
      <c r="AD1680" s="162"/>
      <c r="AE1680" s="162"/>
      <c r="AF1680" s="162"/>
      <c r="AG1680" s="162"/>
      <c r="AH1680" s="162"/>
      <c r="AI1680" s="162"/>
      <c r="AJ1680" s="162"/>
      <c r="AK1680" s="163"/>
      <c r="AL1680" s="162"/>
      <c r="AM1680" s="173"/>
      <c r="AN1680" s="173"/>
      <c r="AO1680" s="173"/>
      <c r="AP1680" s="173"/>
      <c r="AQ1680" s="173"/>
      <c r="AR1680" s="173"/>
      <c r="AS1680" s="173"/>
      <c r="AT1680" s="173"/>
      <c r="AU1680" s="173"/>
      <c r="AV1680" s="173"/>
      <c r="AW1680" s="173"/>
      <c r="AX1680" s="173"/>
      <c r="AY1680" s="173"/>
      <c r="AZ1680" s="173"/>
      <c r="BA1680" s="173"/>
      <c r="BB1680" s="173"/>
      <c r="BC1680" s="173"/>
      <c r="BD1680" s="173"/>
      <c r="BE1680" s="173"/>
      <c r="BF1680" s="165"/>
      <c r="BG1680" s="165"/>
      <c r="BH1680" s="165"/>
      <c r="BI1680" s="165"/>
      <c r="BJ1680" s="165"/>
      <c r="BK1680" s="165"/>
      <c r="BL1680" s="165"/>
      <c r="BM1680" s="165"/>
      <c r="BN1680" s="165"/>
      <c r="BO1680" s="165"/>
      <c r="BP1680" s="165"/>
      <c r="BQ1680" s="165"/>
      <c r="BR1680" s="165"/>
      <c r="BS1680" s="165"/>
      <c r="BT1680" s="165"/>
      <c r="BU1680" s="165"/>
      <c r="BV1680" s="165"/>
      <c r="BW1680" s="165"/>
      <c r="BX1680" s="165"/>
      <c r="BY1680" s="165"/>
      <c r="BZ1680" s="165"/>
      <c r="CA1680" s="165"/>
      <c r="CB1680" s="165"/>
      <c r="CC1680" s="165"/>
      <c r="CD1680" s="165"/>
    </row>
    <row r="1681" spans="1:82" ht="63.75" customHeight="1">
      <c r="A1681" s="521" t="s">
        <v>11</v>
      </c>
      <c r="B1681" s="476"/>
      <c r="C1681" s="512" t="s">
        <v>784</v>
      </c>
      <c r="D1681" s="16" t="s">
        <v>282</v>
      </c>
      <c r="E1681" s="30" t="s">
        <v>286</v>
      </c>
      <c r="F1681" s="68" t="s">
        <v>4</v>
      </c>
      <c r="G1681" s="617"/>
      <c r="H1681" s="539" t="s">
        <v>792</v>
      </c>
      <c r="I1681" s="539" t="s">
        <v>792</v>
      </c>
      <c r="J1681" s="617"/>
      <c r="K1681" s="617"/>
      <c r="L1681" s="618"/>
      <c r="M1681" s="539" t="s">
        <v>792</v>
      </c>
      <c r="N1681" s="215"/>
      <c r="O1681" s="50">
        <f t="shared" si="818"/>
        <v>0</v>
      </c>
      <c r="P1681" s="94">
        <f t="shared" si="819"/>
        <v>0</v>
      </c>
      <c r="Q1681" s="679">
        <v>43.304400000000001</v>
      </c>
      <c r="R1681" s="737">
        <f t="shared" si="820"/>
        <v>2814.7860000000001</v>
      </c>
      <c r="S1681" s="746">
        <f t="shared" si="821"/>
        <v>1970.3501999999999</v>
      </c>
      <c r="T1681" s="455">
        <v>30</v>
      </c>
      <c r="U1681" s="435">
        <f t="shared" si="822"/>
        <v>48.487522674903175</v>
      </c>
      <c r="V1681" s="459">
        <v>1449.9660000000001</v>
      </c>
      <c r="W1681" s="753">
        <f t="shared" si="823"/>
        <v>0</v>
      </c>
      <c r="X1681" s="553">
        <f t="shared" si="824"/>
        <v>0</v>
      </c>
      <c r="Y1681" s="438" t="s">
        <v>773</v>
      </c>
      <c r="Z1681" s="436">
        <f t="shared" si="825"/>
        <v>30</v>
      </c>
      <c r="AA1681" s="428"/>
      <c r="AB1681" s="171"/>
      <c r="AC1681" s="88"/>
      <c r="AD1681" s="162"/>
      <c r="AE1681" s="162"/>
      <c r="AF1681" s="162"/>
      <c r="AG1681" s="162"/>
      <c r="AH1681" s="162"/>
      <c r="AI1681" s="162"/>
      <c r="AJ1681" s="162"/>
      <c r="AK1681" s="163"/>
      <c r="AL1681" s="162"/>
      <c r="AM1681" s="173"/>
      <c r="AN1681" s="173"/>
      <c r="AO1681" s="173"/>
      <c r="AP1681" s="173"/>
      <c r="AQ1681" s="173"/>
      <c r="AR1681" s="173"/>
      <c r="AS1681" s="173"/>
      <c r="AT1681" s="173"/>
      <c r="AU1681" s="173"/>
      <c r="AV1681" s="173"/>
      <c r="AW1681" s="173"/>
      <c r="AX1681" s="173"/>
      <c r="AY1681" s="173"/>
      <c r="AZ1681" s="173"/>
      <c r="BA1681" s="173"/>
      <c r="BB1681" s="173"/>
      <c r="BC1681" s="173"/>
      <c r="BD1681" s="173"/>
      <c r="BE1681" s="173"/>
      <c r="BF1681" s="165"/>
      <c r="BG1681" s="165"/>
      <c r="BH1681" s="165"/>
      <c r="BI1681" s="165"/>
      <c r="BJ1681" s="165"/>
      <c r="BK1681" s="165"/>
      <c r="BL1681" s="165"/>
      <c r="BM1681" s="165"/>
      <c r="BN1681" s="165"/>
      <c r="BO1681" s="165"/>
      <c r="BP1681" s="165"/>
      <c r="BQ1681" s="165"/>
      <c r="BR1681" s="165"/>
      <c r="BS1681" s="165"/>
      <c r="BT1681" s="165"/>
      <c r="BU1681" s="165"/>
      <c r="BV1681" s="165"/>
      <c r="BW1681" s="165"/>
      <c r="BX1681" s="165"/>
      <c r="BY1681" s="165"/>
      <c r="BZ1681" s="165"/>
      <c r="CA1681" s="165"/>
      <c r="CB1681" s="165"/>
      <c r="CC1681" s="165"/>
      <c r="CD1681" s="165"/>
    </row>
    <row r="1682" spans="1:82" ht="63.75" customHeight="1">
      <c r="A1682" s="521" t="s">
        <v>11</v>
      </c>
      <c r="B1682" s="476"/>
      <c r="C1682" s="512" t="s">
        <v>784</v>
      </c>
      <c r="D1682" s="16" t="s">
        <v>283</v>
      </c>
      <c r="E1682" s="30" t="s">
        <v>286</v>
      </c>
      <c r="F1682" s="68" t="s">
        <v>187</v>
      </c>
      <c r="G1682" s="617"/>
      <c r="H1682" s="539" t="s">
        <v>792</v>
      </c>
      <c r="I1682" s="539" t="s">
        <v>792</v>
      </c>
      <c r="J1682" s="539" t="s">
        <v>792</v>
      </c>
      <c r="K1682" s="617"/>
      <c r="L1682" s="618"/>
      <c r="M1682" s="539" t="s">
        <v>792</v>
      </c>
      <c r="N1682" s="215"/>
      <c r="O1682" s="50">
        <f t="shared" si="818"/>
        <v>0</v>
      </c>
      <c r="P1682" s="94">
        <f t="shared" si="819"/>
        <v>0</v>
      </c>
      <c r="Q1682" s="679">
        <v>40.224239999999995</v>
      </c>
      <c r="R1682" s="737">
        <f t="shared" si="820"/>
        <v>2614.5755999999997</v>
      </c>
      <c r="S1682" s="746">
        <f t="shared" si="821"/>
        <v>1830.2029199999997</v>
      </c>
      <c r="T1682" s="455">
        <v>30</v>
      </c>
      <c r="U1682" s="435">
        <f t="shared" si="822"/>
        <v>45.29073858105307</v>
      </c>
      <c r="V1682" s="459">
        <v>1430.415</v>
      </c>
      <c r="W1682" s="753">
        <f t="shared" si="823"/>
        <v>0</v>
      </c>
      <c r="X1682" s="553">
        <f t="shared" si="824"/>
        <v>0</v>
      </c>
      <c r="Y1682" s="438" t="s">
        <v>773</v>
      </c>
      <c r="Z1682" s="436">
        <f t="shared" si="825"/>
        <v>30</v>
      </c>
      <c r="AA1682" s="428"/>
      <c r="AB1682" s="171"/>
      <c r="AC1682" s="88"/>
      <c r="AD1682" s="162"/>
      <c r="AE1682" s="162"/>
      <c r="AF1682" s="162"/>
      <c r="AG1682" s="162"/>
      <c r="AH1682" s="162"/>
      <c r="AI1682" s="162"/>
      <c r="AJ1682" s="162"/>
      <c r="AK1682" s="163"/>
      <c r="AL1682" s="162"/>
      <c r="AM1682" s="173"/>
      <c r="AN1682" s="173"/>
      <c r="AO1682" s="173"/>
      <c r="AP1682" s="173"/>
      <c r="AQ1682" s="173"/>
      <c r="AR1682" s="173"/>
      <c r="AS1682" s="173"/>
      <c r="AT1682" s="173"/>
      <c r="AU1682" s="173"/>
      <c r="AV1682" s="173"/>
      <c r="AW1682" s="173"/>
      <c r="AX1682" s="173"/>
      <c r="AY1682" s="173"/>
      <c r="AZ1682" s="173"/>
      <c r="BA1682" s="173"/>
      <c r="BB1682" s="173"/>
      <c r="BC1682" s="173"/>
      <c r="BD1682" s="173"/>
      <c r="BE1682" s="173"/>
      <c r="BF1682" s="165"/>
      <c r="BG1682" s="165"/>
      <c r="BH1682" s="165"/>
      <c r="BI1682" s="165"/>
      <c r="BJ1682" s="165"/>
      <c r="BK1682" s="165"/>
      <c r="BL1682" s="165"/>
      <c r="BM1682" s="165"/>
      <c r="BN1682" s="165"/>
      <c r="BO1682" s="165"/>
      <c r="BP1682" s="165"/>
      <c r="BQ1682" s="165"/>
      <c r="BR1682" s="165"/>
      <c r="BS1682" s="165"/>
      <c r="BT1682" s="165"/>
      <c r="BU1682" s="165"/>
      <c r="BV1682" s="165"/>
      <c r="BW1682" s="165"/>
      <c r="BX1682" s="165"/>
      <c r="BY1682" s="165"/>
      <c r="BZ1682" s="165"/>
      <c r="CA1682" s="165"/>
      <c r="CB1682" s="165"/>
      <c r="CC1682" s="165"/>
      <c r="CD1682" s="165"/>
    </row>
    <row r="1683" spans="1:82" ht="63.75" customHeight="1">
      <c r="A1683" s="521" t="s">
        <v>11</v>
      </c>
      <c r="B1683" s="476"/>
      <c r="C1683" s="512" t="s">
        <v>784</v>
      </c>
      <c r="D1683" s="16" t="s">
        <v>283</v>
      </c>
      <c r="E1683" s="30" t="s">
        <v>286</v>
      </c>
      <c r="F1683" s="68" t="s">
        <v>284</v>
      </c>
      <c r="G1683" s="617"/>
      <c r="H1683" s="617"/>
      <c r="I1683" s="539" t="s">
        <v>792</v>
      </c>
      <c r="J1683" s="617"/>
      <c r="K1683" s="617"/>
      <c r="L1683" s="539" t="s">
        <v>792</v>
      </c>
      <c r="M1683" s="539" t="s">
        <v>792</v>
      </c>
      <c r="N1683" s="215"/>
      <c r="O1683" s="50">
        <f t="shared" si="818"/>
        <v>0</v>
      </c>
      <c r="P1683" s="94">
        <f t="shared" si="819"/>
        <v>0</v>
      </c>
      <c r="Q1683" s="679">
        <v>40.224239999999995</v>
      </c>
      <c r="R1683" s="737">
        <f t="shared" si="820"/>
        <v>2614.5755999999997</v>
      </c>
      <c r="S1683" s="746">
        <f t="shared" si="821"/>
        <v>1830.2029199999997</v>
      </c>
      <c r="T1683" s="455">
        <v>30</v>
      </c>
      <c r="U1683" s="435">
        <f t="shared" si="822"/>
        <v>45.29073858105307</v>
      </c>
      <c r="V1683" s="459">
        <v>1430.415</v>
      </c>
      <c r="W1683" s="753">
        <f t="shared" si="823"/>
        <v>0</v>
      </c>
      <c r="X1683" s="553">
        <f t="shared" si="824"/>
        <v>0</v>
      </c>
      <c r="Y1683" s="438" t="s">
        <v>773</v>
      </c>
      <c r="Z1683" s="436">
        <f t="shared" si="825"/>
        <v>30</v>
      </c>
      <c r="AA1683" s="428"/>
      <c r="AB1683" s="171"/>
      <c r="AC1683" s="88"/>
      <c r="AD1683" s="162"/>
      <c r="AE1683" s="162"/>
      <c r="AF1683" s="162"/>
      <c r="AG1683" s="162"/>
      <c r="AH1683" s="162"/>
      <c r="AI1683" s="162"/>
      <c r="AJ1683" s="162"/>
      <c r="AK1683" s="163"/>
      <c r="AL1683" s="162"/>
      <c r="AM1683" s="173"/>
      <c r="AN1683" s="173"/>
      <c r="AO1683" s="173"/>
      <c r="AP1683" s="173"/>
      <c r="AQ1683" s="173"/>
      <c r="AR1683" s="173"/>
      <c r="AS1683" s="173"/>
      <c r="AT1683" s="173"/>
      <c r="AU1683" s="173"/>
      <c r="AV1683" s="173"/>
      <c r="AW1683" s="173"/>
      <c r="AX1683" s="173"/>
      <c r="AY1683" s="173"/>
      <c r="AZ1683" s="173"/>
      <c r="BA1683" s="173"/>
      <c r="BB1683" s="173"/>
      <c r="BC1683" s="173"/>
      <c r="BD1683" s="173"/>
      <c r="BE1683" s="173"/>
      <c r="BF1683" s="165"/>
      <c r="BG1683" s="165"/>
      <c r="BH1683" s="165"/>
      <c r="BI1683" s="165"/>
      <c r="BJ1683" s="165"/>
      <c r="BK1683" s="165"/>
      <c r="BL1683" s="165"/>
      <c r="BM1683" s="165"/>
      <c r="BN1683" s="165"/>
      <c r="BO1683" s="165"/>
      <c r="BP1683" s="165"/>
      <c r="BQ1683" s="165"/>
      <c r="BR1683" s="165"/>
      <c r="BS1683" s="165"/>
      <c r="BT1683" s="165"/>
      <c r="BU1683" s="165"/>
      <c r="BV1683" s="165"/>
      <c r="BW1683" s="165"/>
      <c r="BX1683" s="165"/>
      <c r="BY1683" s="165"/>
      <c r="BZ1683" s="165"/>
      <c r="CA1683" s="165"/>
      <c r="CB1683" s="165"/>
      <c r="CC1683" s="165"/>
      <c r="CD1683" s="165"/>
    </row>
    <row r="1684" spans="1:82" ht="63.75" customHeight="1">
      <c r="A1684" s="521" t="s">
        <v>11</v>
      </c>
      <c r="B1684" s="476"/>
      <c r="C1684" s="512" t="s">
        <v>784</v>
      </c>
      <c r="D1684" s="16" t="s">
        <v>283</v>
      </c>
      <c r="E1684" s="30" t="s">
        <v>286</v>
      </c>
      <c r="F1684" s="68" t="s">
        <v>285</v>
      </c>
      <c r="G1684" s="617"/>
      <c r="H1684" s="539" t="s">
        <v>792</v>
      </c>
      <c r="I1684" s="539" t="s">
        <v>792</v>
      </c>
      <c r="J1684" s="617"/>
      <c r="K1684" s="617"/>
      <c r="L1684" s="618"/>
      <c r="M1684" s="539" t="s">
        <v>792</v>
      </c>
      <c r="N1684" s="215"/>
      <c r="O1684" s="50">
        <f t="shared" si="818"/>
        <v>0</v>
      </c>
      <c r="P1684" s="94">
        <f t="shared" si="819"/>
        <v>0</v>
      </c>
      <c r="Q1684" s="679">
        <v>40.224239999999995</v>
      </c>
      <c r="R1684" s="737">
        <f t="shared" si="820"/>
        <v>2614.5755999999997</v>
      </c>
      <c r="S1684" s="746">
        <f t="shared" si="821"/>
        <v>1830.2029199999997</v>
      </c>
      <c r="T1684" s="455">
        <v>30</v>
      </c>
      <c r="U1684" s="435">
        <f t="shared" si="822"/>
        <v>45.29073858105307</v>
      </c>
      <c r="V1684" s="459">
        <v>1430.415</v>
      </c>
      <c r="W1684" s="753">
        <f t="shared" si="823"/>
        <v>0</v>
      </c>
      <c r="X1684" s="553">
        <f t="shared" si="824"/>
        <v>0</v>
      </c>
      <c r="Y1684" s="438" t="s">
        <v>773</v>
      </c>
      <c r="Z1684" s="436">
        <f t="shared" si="825"/>
        <v>30</v>
      </c>
      <c r="AA1684" s="428"/>
      <c r="AB1684" s="171"/>
      <c r="AC1684" s="88"/>
      <c r="AD1684" s="162"/>
      <c r="AE1684" s="162"/>
      <c r="AF1684" s="162"/>
      <c r="AG1684" s="162"/>
      <c r="AH1684" s="162"/>
      <c r="AI1684" s="162"/>
      <c r="AJ1684" s="162"/>
      <c r="AK1684" s="163"/>
      <c r="AL1684" s="162"/>
      <c r="AM1684" s="173"/>
      <c r="AN1684" s="173"/>
      <c r="AO1684" s="173"/>
      <c r="AP1684" s="173"/>
      <c r="AQ1684" s="173"/>
      <c r="AR1684" s="173"/>
      <c r="AS1684" s="173"/>
      <c r="AT1684" s="173"/>
      <c r="AU1684" s="173"/>
      <c r="AV1684" s="173"/>
      <c r="AW1684" s="173"/>
      <c r="AX1684" s="173"/>
      <c r="AY1684" s="173"/>
      <c r="AZ1684" s="173"/>
      <c r="BA1684" s="173"/>
      <c r="BB1684" s="173"/>
      <c r="BC1684" s="173"/>
      <c r="BD1684" s="173"/>
      <c r="BE1684" s="173"/>
      <c r="BF1684" s="165"/>
      <c r="BG1684" s="165"/>
      <c r="BH1684" s="165"/>
      <c r="BI1684" s="165"/>
      <c r="BJ1684" s="165"/>
      <c r="BK1684" s="165"/>
      <c r="BL1684" s="165"/>
      <c r="BM1684" s="165"/>
      <c r="BN1684" s="165"/>
      <c r="BO1684" s="165"/>
      <c r="BP1684" s="165"/>
      <c r="BQ1684" s="165"/>
      <c r="BR1684" s="165"/>
      <c r="BS1684" s="165"/>
      <c r="BT1684" s="165"/>
      <c r="BU1684" s="165"/>
      <c r="BV1684" s="165"/>
      <c r="BW1684" s="165"/>
      <c r="BX1684" s="165"/>
      <c r="BY1684" s="165"/>
      <c r="BZ1684" s="165"/>
      <c r="CA1684" s="165"/>
      <c r="CB1684" s="165"/>
      <c r="CC1684" s="165"/>
      <c r="CD1684" s="165"/>
    </row>
    <row r="1685" spans="1:82" ht="63.75" customHeight="1">
      <c r="A1685" s="521" t="s">
        <v>11</v>
      </c>
      <c r="B1685" s="476"/>
      <c r="C1685" s="512" t="s">
        <v>784</v>
      </c>
      <c r="D1685" s="16" t="s">
        <v>283</v>
      </c>
      <c r="E1685" s="30" t="s">
        <v>286</v>
      </c>
      <c r="F1685" s="68" t="s">
        <v>188</v>
      </c>
      <c r="G1685" s="617"/>
      <c r="H1685" s="539" t="s">
        <v>792</v>
      </c>
      <c r="I1685" s="539" t="s">
        <v>792</v>
      </c>
      <c r="J1685" s="617"/>
      <c r="K1685" s="617"/>
      <c r="L1685" s="618"/>
      <c r="M1685" s="539" t="s">
        <v>792</v>
      </c>
      <c r="N1685" s="215"/>
      <c r="O1685" s="50">
        <f t="shared" si="818"/>
        <v>0</v>
      </c>
      <c r="P1685" s="94">
        <f t="shared" si="819"/>
        <v>0</v>
      </c>
      <c r="Q1685" s="679">
        <v>40.224239999999995</v>
      </c>
      <c r="R1685" s="737">
        <f t="shared" si="820"/>
        <v>2614.5755999999997</v>
      </c>
      <c r="S1685" s="746">
        <f t="shared" si="821"/>
        <v>1830.2029199999997</v>
      </c>
      <c r="T1685" s="455">
        <v>30</v>
      </c>
      <c r="U1685" s="435">
        <f t="shared" si="822"/>
        <v>45.29073858105307</v>
      </c>
      <c r="V1685" s="459">
        <v>1430.415</v>
      </c>
      <c r="W1685" s="753">
        <f t="shared" si="823"/>
        <v>0</v>
      </c>
      <c r="X1685" s="553">
        <f t="shared" si="824"/>
        <v>0</v>
      </c>
      <c r="Y1685" s="438" t="s">
        <v>773</v>
      </c>
      <c r="Z1685" s="436">
        <f t="shared" si="825"/>
        <v>30</v>
      </c>
      <c r="AA1685" s="428"/>
      <c r="AB1685" s="171"/>
      <c r="AC1685" s="88"/>
      <c r="AD1685" s="162"/>
      <c r="AE1685" s="162"/>
      <c r="AF1685" s="162"/>
      <c r="AG1685" s="162"/>
      <c r="AH1685" s="162"/>
      <c r="AI1685" s="162"/>
      <c r="AJ1685" s="162"/>
      <c r="AK1685" s="163"/>
      <c r="AL1685" s="162"/>
      <c r="AM1685" s="173"/>
      <c r="AN1685" s="173"/>
      <c r="AO1685" s="173"/>
      <c r="AP1685" s="173"/>
      <c r="AQ1685" s="173"/>
      <c r="AR1685" s="173"/>
      <c r="AS1685" s="173"/>
      <c r="AT1685" s="173"/>
      <c r="AU1685" s="173"/>
      <c r="AV1685" s="173"/>
      <c r="AW1685" s="173"/>
      <c r="AX1685" s="173"/>
      <c r="AY1685" s="173"/>
      <c r="AZ1685" s="173"/>
      <c r="BA1685" s="173"/>
      <c r="BB1685" s="173"/>
      <c r="BC1685" s="173"/>
      <c r="BD1685" s="173"/>
      <c r="BE1685" s="173"/>
      <c r="BF1685" s="165"/>
      <c r="BG1685" s="165"/>
      <c r="BH1685" s="165"/>
      <c r="BI1685" s="165"/>
      <c r="BJ1685" s="165"/>
      <c r="BK1685" s="165"/>
      <c r="BL1685" s="165"/>
      <c r="BM1685" s="165"/>
      <c r="BN1685" s="165"/>
      <c r="BO1685" s="165"/>
      <c r="BP1685" s="165"/>
      <c r="BQ1685" s="165"/>
      <c r="BR1685" s="165"/>
      <c r="BS1685" s="165"/>
      <c r="BT1685" s="165"/>
      <c r="BU1685" s="165"/>
      <c r="BV1685" s="165"/>
      <c r="BW1685" s="165"/>
      <c r="BX1685" s="165"/>
      <c r="BY1685" s="165"/>
      <c r="BZ1685" s="165"/>
      <c r="CA1685" s="165"/>
      <c r="CB1685" s="165"/>
      <c r="CC1685" s="165"/>
      <c r="CD1685" s="165"/>
    </row>
    <row r="1686" spans="1:82" ht="63.75" customHeight="1">
      <c r="A1686" s="521" t="s">
        <v>11</v>
      </c>
      <c r="B1686" s="477"/>
      <c r="C1686" s="512" t="s">
        <v>784</v>
      </c>
      <c r="D1686" s="16" t="s">
        <v>347</v>
      </c>
      <c r="E1686" s="30" t="s">
        <v>286</v>
      </c>
      <c r="F1686" s="68" t="s">
        <v>185</v>
      </c>
      <c r="G1686" s="617"/>
      <c r="H1686" s="539" t="s">
        <v>792</v>
      </c>
      <c r="I1686" s="617"/>
      <c r="J1686" s="617"/>
      <c r="K1686" s="617"/>
      <c r="L1686" s="618"/>
      <c r="M1686" s="539" t="s">
        <v>792</v>
      </c>
      <c r="N1686" s="215"/>
      <c r="O1686" s="50">
        <f t="shared" si="818"/>
        <v>0</v>
      </c>
      <c r="P1686" s="94">
        <f t="shared" si="819"/>
        <v>0</v>
      </c>
      <c r="Q1686" s="679">
        <v>37.773359999999997</v>
      </c>
      <c r="R1686" s="737">
        <f t="shared" si="820"/>
        <v>2455.2683999999999</v>
      </c>
      <c r="S1686" s="746">
        <f t="shared" si="821"/>
        <v>1718.68788</v>
      </c>
      <c r="T1686" s="455">
        <v>30</v>
      </c>
      <c r="U1686" s="435">
        <f t="shared" si="822"/>
        <v>35.809461808737481</v>
      </c>
      <c r="V1686" s="459">
        <v>1576.05</v>
      </c>
      <c r="W1686" s="753">
        <f t="shared" si="823"/>
        <v>0</v>
      </c>
      <c r="X1686" s="553">
        <f t="shared" si="824"/>
        <v>0</v>
      </c>
      <c r="Y1686" s="438" t="s">
        <v>773</v>
      </c>
      <c r="Z1686" s="436">
        <f t="shared" si="825"/>
        <v>30</v>
      </c>
      <c r="AA1686" s="428"/>
      <c r="AB1686" s="171"/>
      <c r="AC1686" s="88"/>
      <c r="AD1686" s="162"/>
      <c r="AE1686" s="162"/>
      <c r="AF1686" s="162"/>
      <c r="AG1686" s="162"/>
      <c r="AH1686" s="162"/>
      <c r="AI1686" s="162"/>
      <c r="AJ1686" s="162"/>
      <c r="AK1686" s="163"/>
      <c r="AL1686" s="162"/>
      <c r="AM1686" s="173"/>
      <c r="AN1686" s="173"/>
      <c r="AO1686" s="173"/>
      <c r="AP1686" s="173"/>
      <c r="AQ1686" s="173"/>
      <c r="AR1686" s="173"/>
      <c r="AS1686" s="173"/>
      <c r="AT1686" s="173"/>
      <c r="AU1686" s="173"/>
      <c r="AV1686" s="173"/>
      <c r="AW1686" s="173"/>
      <c r="AX1686" s="173"/>
      <c r="AY1686" s="173"/>
      <c r="AZ1686" s="173"/>
      <c r="BA1686" s="173"/>
      <c r="BB1686" s="173"/>
      <c r="BC1686" s="173"/>
      <c r="BD1686" s="173"/>
      <c r="BE1686" s="173"/>
      <c r="BF1686" s="165"/>
      <c r="BG1686" s="165"/>
      <c r="BH1686" s="165"/>
      <c r="BI1686" s="165"/>
      <c r="BJ1686" s="165"/>
      <c r="BK1686" s="165"/>
      <c r="BL1686" s="165"/>
      <c r="BM1686" s="165"/>
      <c r="BN1686" s="165"/>
      <c r="BO1686" s="165"/>
      <c r="BP1686" s="165"/>
      <c r="BQ1686" s="165"/>
      <c r="BR1686" s="165"/>
      <c r="BS1686" s="165"/>
      <c r="BT1686" s="165"/>
      <c r="BU1686" s="165"/>
      <c r="BV1686" s="165"/>
      <c r="BW1686" s="165"/>
      <c r="BX1686" s="165"/>
      <c r="BY1686" s="165"/>
      <c r="BZ1686" s="165"/>
      <c r="CA1686" s="165"/>
      <c r="CB1686" s="165"/>
      <c r="CC1686" s="165"/>
      <c r="CD1686" s="165"/>
    </row>
    <row r="1687" spans="1:82" ht="63.75" hidden="1" customHeight="1">
      <c r="A1687" s="521" t="s">
        <v>11</v>
      </c>
      <c r="B1687" s="477"/>
      <c r="C1687" s="512" t="s">
        <v>784</v>
      </c>
      <c r="D1687" s="16" t="s">
        <v>347</v>
      </c>
      <c r="E1687" s="30" t="s">
        <v>286</v>
      </c>
      <c r="F1687" s="68" t="s">
        <v>185</v>
      </c>
      <c r="G1687" s="539" t="s">
        <v>792</v>
      </c>
      <c r="H1687" s="617"/>
      <c r="I1687" s="617"/>
      <c r="J1687" s="617"/>
      <c r="K1687" s="539" t="s">
        <v>792</v>
      </c>
      <c r="L1687" s="539" t="s">
        <v>792</v>
      </c>
      <c r="M1687" s="539"/>
      <c r="N1687" s="215">
        <v>4</v>
      </c>
      <c r="O1687" s="50">
        <f t="shared" ref="O1687:O1741" si="826">SUBTOTAL(9,G1687:M1687)</f>
        <v>0</v>
      </c>
      <c r="P1687" s="94">
        <f t="shared" ref="P1687:P1741" si="827">O1687</f>
        <v>0</v>
      </c>
      <c r="Q1687" s="675">
        <v>37.773359999999997</v>
      </c>
      <c r="R1687" s="437">
        <f t="shared" ref="R1687:R1691" si="828">Q1687*$S$1</f>
        <v>2455.2683999999999</v>
      </c>
      <c r="S1687" s="395">
        <f t="shared" ref="S1687:S1692" si="829">(1-T1687*0.01)*R1687</f>
        <v>1718.68788</v>
      </c>
      <c r="T1687" s="455">
        <v>30</v>
      </c>
      <c r="U1687" s="435">
        <f t="shared" si="822"/>
        <v>33.371846434385759</v>
      </c>
      <c r="V1687" s="459">
        <v>1635.8999999999999</v>
      </c>
      <c r="W1687" s="335">
        <f t="shared" ref="W1687:W1691" si="830">S1687*O1687</f>
        <v>0</v>
      </c>
      <c r="X1687" s="553">
        <f t="shared" ref="X1687:X1743" si="831">R1687*P1687</f>
        <v>0</v>
      </c>
      <c r="Y1687" s="438" t="s">
        <v>773</v>
      </c>
      <c r="Z1687" s="436">
        <f t="shared" si="825"/>
        <v>30</v>
      </c>
      <c r="AA1687" s="428"/>
      <c r="AB1687" s="171"/>
      <c r="AC1687" s="88"/>
      <c r="AD1687" s="162"/>
      <c r="AE1687" s="162"/>
      <c r="AF1687" s="162"/>
      <c r="AG1687" s="162"/>
      <c r="AH1687" s="162"/>
      <c r="AI1687" s="162"/>
      <c r="AJ1687" s="162"/>
      <c r="AK1687" s="163"/>
      <c r="AL1687" s="162"/>
      <c r="AM1687" s="173"/>
      <c r="AN1687" s="173"/>
      <c r="AO1687" s="173"/>
      <c r="AP1687" s="173"/>
      <c r="AQ1687" s="173"/>
      <c r="AR1687" s="173"/>
      <c r="AS1687" s="173"/>
      <c r="AT1687" s="173"/>
      <c r="AU1687" s="173"/>
      <c r="AV1687" s="173"/>
      <c r="AW1687" s="173"/>
      <c r="AX1687" s="173"/>
      <c r="AY1687" s="173"/>
      <c r="AZ1687" s="173"/>
      <c r="BA1687" s="173"/>
      <c r="BB1687" s="173"/>
      <c r="BC1687" s="173"/>
      <c r="BD1687" s="173"/>
      <c r="BE1687" s="173"/>
      <c r="BF1687" s="165"/>
      <c r="BG1687" s="165"/>
      <c r="BH1687" s="165"/>
      <c r="BI1687" s="165"/>
      <c r="BJ1687" s="165"/>
      <c r="BK1687" s="165"/>
      <c r="BL1687" s="165"/>
      <c r="BM1687" s="165"/>
      <c r="BN1687" s="165"/>
      <c r="BO1687" s="165"/>
      <c r="BP1687" s="165"/>
      <c r="BQ1687" s="165"/>
      <c r="BR1687" s="165"/>
      <c r="BS1687" s="165"/>
      <c r="BT1687" s="165"/>
      <c r="BU1687" s="165"/>
      <c r="BV1687" s="165"/>
      <c r="BW1687" s="165"/>
      <c r="BX1687" s="165"/>
      <c r="BY1687" s="165"/>
      <c r="BZ1687" s="165"/>
      <c r="CA1687" s="165"/>
      <c r="CB1687" s="165"/>
      <c r="CC1687" s="165"/>
      <c r="CD1687" s="165"/>
    </row>
    <row r="1688" spans="1:82" ht="63.75" customHeight="1">
      <c r="A1688" s="521" t="s">
        <v>11</v>
      </c>
      <c r="B1688" s="477"/>
      <c r="C1688" s="512" t="s">
        <v>784</v>
      </c>
      <c r="D1688" s="16" t="s">
        <v>347</v>
      </c>
      <c r="E1688" s="30" t="s">
        <v>286</v>
      </c>
      <c r="F1688" s="68" t="s">
        <v>348</v>
      </c>
      <c r="G1688" s="617"/>
      <c r="H1688" s="617"/>
      <c r="I1688" s="617"/>
      <c r="J1688" s="617"/>
      <c r="K1688" s="617"/>
      <c r="L1688" s="618"/>
      <c r="M1688" s="539" t="s">
        <v>792</v>
      </c>
      <c r="N1688" s="215"/>
      <c r="O1688" s="50">
        <f>SUBTOTAL(9,G1688:M1688)</f>
        <v>0</v>
      </c>
      <c r="P1688" s="94">
        <f>O1688</f>
        <v>0</v>
      </c>
      <c r="Q1688" s="679">
        <v>37.773359999999997</v>
      </c>
      <c r="R1688" s="737">
        <f>Q1688*$S$1</f>
        <v>2455.2683999999999</v>
      </c>
      <c r="S1688" s="746">
        <f t="shared" si="829"/>
        <v>1718.68788</v>
      </c>
      <c r="T1688" s="455">
        <v>30</v>
      </c>
      <c r="U1688" s="435">
        <f t="shared" si="822"/>
        <v>35.809461808737481</v>
      </c>
      <c r="V1688" s="459">
        <v>1576.05</v>
      </c>
      <c r="W1688" s="753">
        <f>S1688*O1688</f>
        <v>0</v>
      </c>
      <c r="X1688" s="553">
        <f>R1688*P1688</f>
        <v>0</v>
      </c>
      <c r="Y1688" s="438" t="s">
        <v>773</v>
      </c>
      <c r="Z1688" s="436">
        <f t="shared" si="825"/>
        <v>30</v>
      </c>
      <c r="AA1688" s="428"/>
      <c r="AB1688" s="171"/>
      <c r="AC1688" s="88"/>
      <c r="AD1688" s="162"/>
      <c r="AE1688" s="162"/>
      <c r="AF1688" s="162"/>
      <c r="AG1688" s="162"/>
      <c r="AH1688" s="162"/>
      <c r="AI1688" s="162"/>
      <c r="AJ1688" s="162"/>
      <c r="AK1688" s="163"/>
      <c r="AL1688" s="162"/>
      <c r="AM1688" s="173"/>
      <c r="AN1688" s="173"/>
      <c r="AO1688" s="173"/>
      <c r="AP1688" s="173"/>
      <c r="AQ1688" s="173"/>
      <c r="AR1688" s="173"/>
      <c r="AS1688" s="173"/>
      <c r="AT1688" s="173"/>
      <c r="AU1688" s="173"/>
      <c r="AV1688" s="173"/>
      <c r="AW1688" s="173"/>
      <c r="AX1688" s="173"/>
      <c r="AY1688" s="173"/>
      <c r="AZ1688" s="173"/>
      <c r="BA1688" s="173"/>
      <c r="BB1688" s="173"/>
      <c r="BC1688" s="173"/>
      <c r="BD1688" s="173"/>
      <c r="BE1688" s="173"/>
      <c r="BF1688" s="165"/>
      <c r="BG1688" s="165"/>
      <c r="BH1688" s="165"/>
      <c r="BI1688" s="165"/>
      <c r="BJ1688" s="165"/>
      <c r="BK1688" s="165"/>
      <c r="BL1688" s="165"/>
      <c r="BM1688" s="165"/>
      <c r="BN1688" s="165"/>
      <c r="BO1688" s="165"/>
      <c r="BP1688" s="165"/>
      <c r="BQ1688" s="165"/>
      <c r="BR1688" s="165"/>
      <c r="BS1688" s="165"/>
      <c r="BT1688" s="165"/>
      <c r="BU1688" s="165"/>
      <c r="BV1688" s="165"/>
      <c r="BW1688" s="165"/>
      <c r="BX1688" s="165"/>
      <c r="BY1688" s="165"/>
      <c r="BZ1688" s="165"/>
      <c r="CA1688" s="165"/>
      <c r="CB1688" s="165"/>
      <c r="CC1688" s="165"/>
      <c r="CD1688" s="165"/>
    </row>
    <row r="1689" spans="1:82" ht="63.75" hidden="1" customHeight="1">
      <c r="A1689" s="521" t="s">
        <v>11</v>
      </c>
      <c r="B1689" s="477"/>
      <c r="C1689" s="512" t="s">
        <v>784</v>
      </c>
      <c r="D1689" s="16" t="s">
        <v>347</v>
      </c>
      <c r="E1689" s="30" t="s">
        <v>286</v>
      </c>
      <c r="F1689" s="68" t="s">
        <v>348</v>
      </c>
      <c r="G1689" s="539" t="s">
        <v>792</v>
      </c>
      <c r="H1689" s="617"/>
      <c r="I1689" s="617"/>
      <c r="J1689" s="617"/>
      <c r="K1689" s="539" t="s">
        <v>792</v>
      </c>
      <c r="L1689" s="539" t="s">
        <v>792</v>
      </c>
      <c r="M1689" s="539"/>
      <c r="N1689" s="215">
        <v>4</v>
      </c>
      <c r="O1689" s="50">
        <f t="shared" si="826"/>
        <v>0</v>
      </c>
      <c r="P1689" s="94">
        <f t="shared" si="827"/>
        <v>0</v>
      </c>
      <c r="Q1689" s="675">
        <v>37.773359999999997</v>
      </c>
      <c r="R1689" s="437">
        <f t="shared" si="828"/>
        <v>2455.2683999999999</v>
      </c>
      <c r="S1689" s="395">
        <f t="shared" si="829"/>
        <v>1718.68788</v>
      </c>
      <c r="T1689" s="455">
        <v>30</v>
      </c>
      <c r="U1689" s="435">
        <f t="shared" si="822"/>
        <v>33.371846434385759</v>
      </c>
      <c r="V1689" s="459">
        <v>1635.8999999999999</v>
      </c>
      <c r="W1689" s="335">
        <f t="shared" si="830"/>
        <v>0</v>
      </c>
      <c r="X1689" s="553">
        <f t="shared" si="831"/>
        <v>0</v>
      </c>
      <c r="Y1689" s="438" t="s">
        <v>773</v>
      </c>
      <c r="Z1689" s="436">
        <f t="shared" si="825"/>
        <v>30</v>
      </c>
      <c r="AA1689" s="428"/>
      <c r="AB1689" s="171"/>
      <c r="AC1689" s="88"/>
      <c r="AD1689" s="162"/>
      <c r="AE1689" s="162"/>
      <c r="AF1689" s="162"/>
      <c r="AG1689" s="162"/>
      <c r="AH1689" s="162"/>
      <c r="AI1689" s="162"/>
      <c r="AJ1689" s="162"/>
      <c r="AK1689" s="163"/>
      <c r="AL1689" s="162"/>
      <c r="AM1689" s="173"/>
      <c r="AN1689" s="173"/>
      <c r="AO1689" s="173"/>
      <c r="AP1689" s="173"/>
      <c r="AQ1689" s="173"/>
      <c r="AR1689" s="173"/>
      <c r="AS1689" s="173"/>
      <c r="AT1689" s="173"/>
      <c r="AU1689" s="173"/>
      <c r="AV1689" s="173"/>
      <c r="AW1689" s="173"/>
      <c r="AX1689" s="173"/>
      <c r="AY1689" s="173"/>
      <c r="AZ1689" s="173"/>
      <c r="BA1689" s="173"/>
      <c r="BB1689" s="173"/>
      <c r="BC1689" s="173"/>
      <c r="BD1689" s="173"/>
      <c r="BE1689" s="173"/>
      <c r="BF1689" s="165"/>
      <c r="BG1689" s="165"/>
      <c r="BH1689" s="165"/>
      <c r="BI1689" s="165"/>
      <c r="BJ1689" s="165"/>
      <c r="BK1689" s="165"/>
      <c r="BL1689" s="165"/>
      <c r="BM1689" s="165"/>
      <c r="BN1689" s="165"/>
      <c r="BO1689" s="165"/>
      <c r="BP1689" s="165"/>
      <c r="BQ1689" s="165"/>
      <c r="BR1689" s="165"/>
      <c r="BS1689" s="165"/>
      <c r="BT1689" s="165"/>
      <c r="BU1689" s="165"/>
      <c r="BV1689" s="165"/>
      <c r="BW1689" s="165"/>
      <c r="BX1689" s="165"/>
      <c r="BY1689" s="165"/>
      <c r="BZ1689" s="165"/>
      <c r="CA1689" s="165"/>
      <c r="CB1689" s="165"/>
      <c r="CC1689" s="165"/>
      <c r="CD1689" s="165"/>
    </row>
    <row r="1690" spans="1:82" ht="63.75" customHeight="1">
      <c r="A1690" s="521" t="s">
        <v>11</v>
      </c>
      <c r="B1690" s="477"/>
      <c r="C1690" s="512" t="s">
        <v>784</v>
      </c>
      <c r="D1690" s="16" t="s">
        <v>347</v>
      </c>
      <c r="E1690" s="30" t="s">
        <v>286</v>
      </c>
      <c r="F1690" s="68" t="s">
        <v>279</v>
      </c>
      <c r="G1690" s="617"/>
      <c r="H1690" s="617"/>
      <c r="I1690" s="617"/>
      <c r="J1690" s="617"/>
      <c r="K1690" s="617"/>
      <c r="L1690" s="618"/>
      <c r="M1690" s="539" t="s">
        <v>792</v>
      </c>
      <c r="N1690" s="215"/>
      <c r="O1690" s="50">
        <f>SUBTOTAL(9,G1690:M1690)</f>
        <v>0</v>
      </c>
      <c r="P1690" s="94">
        <f>O1690</f>
        <v>0</v>
      </c>
      <c r="Q1690" s="679">
        <v>37.773359999999997</v>
      </c>
      <c r="R1690" s="737">
        <f>Q1690*$S$1</f>
        <v>2455.2683999999999</v>
      </c>
      <c r="S1690" s="746">
        <f t="shared" si="829"/>
        <v>1718.68788</v>
      </c>
      <c r="T1690" s="455">
        <v>30</v>
      </c>
      <c r="U1690" s="435">
        <f t="shared" si="822"/>
        <v>35.809461808737481</v>
      </c>
      <c r="V1690" s="459">
        <v>1576.05</v>
      </c>
      <c r="W1690" s="753">
        <f>S1690*O1690</f>
        <v>0</v>
      </c>
      <c r="X1690" s="553">
        <f>R1690*P1690</f>
        <v>0</v>
      </c>
      <c r="Y1690" s="438" t="s">
        <v>773</v>
      </c>
      <c r="Z1690" s="436">
        <f t="shared" si="825"/>
        <v>30</v>
      </c>
      <c r="AA1690" s="428"/>
      <c r="AB1690" s="171"/>
      <c r="AC1690" s="88"/>
      <c r="AD1690" s="162"/>
      <c r="AE1690" s="162"/>
      <c r="AF1690" s="162"/>
      <c r="AG1690" s="162"/>
      <c r="AH1690" s="162"/>
      <c r="AI1690" s="162"/>
      <c r="AJ1690" s="162"/>
      <c r="AK1690" s="163"/>
      <c r="AL1690" s="162"/>
      <c r="AM1690" s="173"/>
      <c r="AN1690" s="173"/>
      <c r="AO1690" s="173"/>
      <c r="AP1690" s="173"/>
      <c r="AQ1690" s="173"/>
      <c r="AR1690" s="173"/>
      <c r="AS1690" s="173"/>
      <c r="AT1690" s="173"/>
      <c r="AU1690" s="173"/>
      <c r="AV1690" s="173"/>
      <c r="AW1690" s="173"/>
      <c r="AX1690" s="173"/>
      <c r="AY1690" s="173"/>
      <c r="AZ1690" s="173"/>
      <c r="BA1690" s="173"/>
      <c r="BB1690" s="173"/>
      <c r="BC1690" s="173"/>
      <c r="BD1690" s="173"/>
      <c r="BE1690" s="173"/>
      <c r="BF1690" s="165"/>
      <c r="BG1690" s="165"/>
      <c r="BH1690" s="165"/>
      <c r="BI1690" s="165"/>
      <c r="BJ1690" s="165"/>
      <c r="BK1690" s="165"/>
      <c r="BL1690" s="165"/>
      <c r="BM1690" s="165"/>
      <c r="BN1690" s="165"/>
      <c r="BO1690" s="165"/>
      <c r="BP1690" s="165"/>
      <c r="BQ1690" s="165"/>
      <c r="BR1690" s="165"/>
      <c r="BS1690" s="165"/>
      <c r="BT1690" s="165"/>
      <c r="BU1690" s="165"/>
      <c r="BV1690" s="165"/>
      <c r="BW1690" s="165"/>
      <c r="BX1690" s="165"/>
      <c r="BY1690" s="165"/>
      <c r="BZ1690" s="165"/>
      <c r="CA1690" s="165"/>
      <c r="CB1690" s="165"/>
      <c r="CC1690" s="165"/>
      <c r="CD1690" s="165"/>
    </row>
    <row r="1691" spans="1:82" ht="63.75" hidden="1" customHeight="1">
      <c r="A1691" s="521" t="s">
        <v>11</v>
      </c>
      <c r="B1691" s="477"/>
      <c r="C1691" s="512" t="s">
        <v>784</v>
      </c>
      <c r="D1691" s="16" t="s">
        <v>347</v>
      </c>
      <c r="E1691" s="30" t="s">
        <v>286</v>
      </c>
      <c r="F1691" s="68" t="s">
        <v>279</v>
      </c>
      <c r="G1691" s="539" t="s">
        <v>792</v>
      </c>
      <c r="H1691" s="617"/>
      <c r="I1691" s="617"/>
      <c r="J1691" s="617"/>
      <c r="K1691" s="539" t="s">
        <v>792</v>
      </c>
      <c r="L1691" s="539" t="s">
        <v>792</v>
      </c>
      <c r="M1691" s="539"/>
      <c r="N1691" s="215">
        <v>4</v>
      </c>
      <c r="O1691" s="50">
        <f t="shared" si="826"/>
        <v>0</v>
      </c>
      <c r="P1691" s="94">
        <f t="shared" si="827"/>
        <v>0</v>
      </c>
      <c r="Q1691" s="675">
        <v>37.773359999999997</v>
      </c>
      <c r="R1691" s="437">
        <f t="shared" si="828"/>
        <v>2455.2683999999999</v>
      </c>
      <c r="S1691" s="395">
        <f t="shared" si="829"/>
        <v>1718.68788</v>
      </c>
      <c r="T1691" s="455">
        <v>30</v>
      </c>
      <c r="U1691" s="435">
        <f t="shared" si="822"/>
        <v>33.371846434385759</v>
      </c>
      <c r="V1691" s="459">
        <v>1635.8999999999999</v>
      </c>
      <c r="W1691" s="335">
        <f t="shared" si="830"/>
        <v>0</v>
      </c>
      <c r="X1691" s="553">
        <f t="shared" si="831"/>
        <v>0</v>
      </c>
      <c r="Y1691" s="438" t="s">
        <v>773</v>
      </c>
      <c r="Z1691" s="436">
        <f t="shared" si="825"/>
        <v>30</v>
      </c>
      <c r="AA1691" s="428"/>
      <c r="AB1691" s="171"/>
      <c r="AC1691" s="88"/>
      <c r="AD1691" s="162"/>
      <c r="AE1691" s="162"/>
      <c r="AF1691" s="162"/>
      <c r="AG1691" s="162"/>
      <c r="AH1691" s="162"/>
      <c r="AI1691" s="162"/>
      <c r="AJ1691" s="162"/>
      <c r="AK1691" s="163"/>
      <c r="AL1691" s="162"/>
      <c r="AM1691" s="173"/>
      <c r="AN1691" s="173"/>
      <c r="AO1691" s="173"/>
      <c r="AP1691" s="173"/>
      <c r="AQ1691" s="173"/>
      <c r="AR1691" s="173"/>
      <c r="AS1691" s="173"/>
      <c r="AT1691" s="173"/>
      <c r="AU1691" s="173"/>
      <c r="AV1691" s="173"/>
      <c r="AW1691" s="173"/>
      <c r="AX1691" s="173"/>
      <c r="AY1691" s="173"/>
      <c r="AZ1691" s="173"/>
      <c r="BA1691" s="173"/>
      <c r="BB1691" s="173"/>
      <c r="BC1691" s="173"/>
      <c r="BD1691" s="173"/>
      <c r="BE1691" s="173"/>
      <c r="BF1691" s="165"/>
      <c r="BG1691" s="165"/>
      <c r="BH1691" s="165"/>
      <c r="BI1691" s="165"/>
      <c r="BJ1691" s="165"/>
      <c r="BK1691" s="165"/>
      <c r="BL1691" s="165"/>
      <c r="BM1691" s="165"/>
      <c r="BN1691" s="165"/>
      <c r="BO1691" s="165"/>
      <c r="BP1691" s="165"/>
      <c r="BQ1691" s="165"/>
      <c r="BR1691" s="165"/>
      <c r="BS1691" s="165"/>
      <c r="BT1691" s="165"/>
      <c r="BU1691" s="165"/>
      <c r="BV1691" s="165"/>
      <c r="BW1691" s="165"/>
      <c r="BX1691" s="165"/>
      <c r="BY1691" s="165"/>
      <c r="BZ1691" s="165"/>
      <c r="CA1691" s="165"/>
      <c r="CB1691" s="165"/>
      <c r="CC1691" s="165"/>
      <c r="CD1691" s="165"/>
    </row>
    <row r="1692" spans="1:82" ht="63.75" customHeight="1">
      <c r="A1692" s="521" t="s">
        <v>11</v>
      </c>
      <c r="B1692" s="477"/>
      <c r="C1692" s="512" t="s">
        <v>784</v>
      </c>
      <c r="D1692" s="16" t="s">
        <v>347</v>
      </c>
      <c r="E1692" s="30" t="s">
        <v>286</v>
      </c>
      <c r="F1692" s="68" t="s">
        <v>349</v>
      </c>
      <c r="G1692" s="539" t="s">
        <v>792</v>
      </c>
      <c r="H1692" s="539" t="s">
        <v>792</v>
      </c>
      <c r="I1692" s="539" t="s">
        <v>792</v>
      </c>
      <c r="J1692" s="539" t="s">
        <v>792</v>
      </c>
      <c r="K1692" s="539" t="s">
        <v>792</v>
      </c>
      <c r="L1692" s="618"/>
      <c r="M1692" s="539" t="s">
        <v>792</v>
      </c>
      <c r="N1692" s="215"/>
      <c r="O1692" s="50">
        <f>SUBTOTAL(9,G1692:M1692)</f>
        <v>0</v>
      </c>
      <c r="P1692" s="94">
        <f>O1692</f>
        <v>0</v>
      </c>
      <c r="Q1692" s="679">
        <v>37.773359999999997</v>
      </c>
      <c r="R1692" s="737">
        <f>Q1692*$S$1</f>
        <v>2455.2683999999999</v>
      </c>
      <c r="S1692" s="746">
        <f t="shared" si="829"/>
        <v>1718.68788</v>
      </c>
      <c r="T1692" s="455">
        <v>30</v>
      </c>
      <c r="U1692" s="435">
        <f t="shared" si="822"/>
        <v>35.809461808737481</v>
      </c>
      <c r="V1692" s="459">
        <v>1576.05</v>
      </c>
      <c r="W1692" s="753">
        <f>S1692*O1692</f>
        <v>0</v>
      </c>
      <c r="X1692" s="553">
        <f>R1692*P1692</f>
        <v>0</v>
      </c>
      <c r="Y1692" s="438" t="s">
        <v>773</v>
      </c>
      <c r="Z1692" s="436">
        <f t="shared" si="825"/>
        <v>30</v>
      </c>
      <c r="AA1692" s="428"/>
      <c r="AB1692" s="171"/>
      <c r="AC1692" s="88"/>
      <c r="AD1692" s="162"/>
      <c r="AE1692" s="162"/>
      <c r="AF1692" s="162"/>
      <c r="AG1692" s="162"/>
      <c r="AH1692" s="162"/>
      <c r="AI1692" s="162"/>
      <c r="AJ1692" s="162"/>
      <c r="AK1692" s="163"/>
      <c r="AL1692" s="162"/>
      <c r="AM1692" s="173"/>
      <c r="AN1692" s="173"/>
      <c r="AO1692" s="173"/>
      <c r="AP1692" s="173"/>
      <c r="AQ1692" s="173"/>
      <c r="AR1692" s="173"/>
      <c r="AS1692" s="173"/>
      <c r="AT1692" s="173"/>
      <c r="AU1692" s="173"/>
      <c r="AV1692" s="173"/>
      <c r="AW1692" s="173"/>
      <c r="AX1692" s="173"/>
      <c r="AY1692" s="173"/>
      <c r="AZ1692" s="173"/>
      <c r="BA1692" s="173"/>
      <c r="BB1692" s="173"/>
      <c r="BC1692" s="173"/>
      <c r="BD1692" s="173"/>
      <c r="BE1692" s="173"/>
      <c r="BF1692" s="165"/>
      <c r="BG1692" s="165"/>
      <c r="BH1692" s="165"/>
      <c r="BI1692" s="165"/>
      <c r="BJ1692" s="165"/>
      <c r="BK1692" s="165"/>
      <c r="BL1692" s="165"/>
      <c r="BM1692" s="165"/>
      <c r="BN1692" s="165"/>
      <c r="BO1692" s="165"/>
      <c r="BP1692" s="165"/>
      <c r="BQ1692" s="165"/>
      <c r="BR1692" s="165"/>
      <c r="BS1692" s="165"/>
      <c r="BT1692" s="165"/>
      <c r="BU1692" s="165"/>
      <c r="BV1692" s="165"/>
      <c r="BW1692" s="165"/>
      <c r="BX1692" s="165"/>
      <c r="BY1692" s="165"/>
      <c r="BZ1692" s="165"/>
      <c r="CA1692" s="165"/>
      <c r="CB1692" s="165"/>
      <c r="CC1692" s="165"/>
      <c r="CD1692" s="165"/>
    </row>
    <row r="1693" spans="1:82" ht="63.75" hidden="1" customHeight="1">
      <c r="A1693" s="521" t="s">
        <v>11</v>
      </c>
      <c r="B1693" s="521"/>
      <c r="C1693" s="648" t="s">
        <v>784</v>
      </c>
      <c r="D1693" s="16" t="s">
        <v>347</v>
      </c>
      <c r="E1693" s="30" t="s">
        <v>286</v>
      </c>
      <c r="F1693" s="68" t="s">
        <v>349</v>
      </c>
      <c r="G1693" s="539" t="s">
        <v>792</v>
      </c>
      <c r="H1693" s="617"/>
      <c r="I1693" s="617"/>
      <c r="J1693" s="617"/>
      <c r="K1693" s="539" t="s">
        <v>792</v>
      </c>
      <c r="L1693" s="539" t="s">
        <v>792</v>
      </c>
      <c r="M1693" s="539"/>
      <c r="N1693" s="215">
        <v>0</v>
      </c>
      <c r="O1693" s="50">
        <f t="shared" si="826"/>
        <v>0</v>
      </c>
      <c r="P1693" s="94">
        <f t="shared" si="827"/>
        <v>0</v>
      </c>
      <c r="Q1693" s="403">
        <v>39.76</v>
      </c>
      <c r="R1693" s="437">
        <f t="shared" ref="R1693:R1741" si="832">Q1693*$S$1</f>
        <v>2584.4</v>
      </c>
      <c r="S1693" s="395">
        <f t="shared" ref="S1693:S1741" si="833">(1-T1693*0.01)*R1693</f>
        <v>1679.86</v>
      </c>
      <c r="T1693" s="455">
        <v>35</v>
      </c>
      <c r="U1693" s="435">
        <f t="shared" si="822"/>
        <v>36.700975081256779</v>
      </c>
      <c r="V1693" s="459">
        <v>1635.8999999999999</v>
      </c>
      <c r="W1693" s="318">
        <f t="shared" ref="W1693:W1754" si="834">S1693*O1693</f>
        <v>0</v>
      </c>
      <c r="X1693" s="553">
        <f t="shared" si="831"/>
        <v>0</v>
      </c>
      <c r="Y1693" s="438" t="s">
        <v>773</v>
      </c>
      <c r="Z1693" s="436">
        <f t="shared" si="825"/>
        <v>35</v>
      </c>
      <c r="AA1693" s="428"/>
      <c r="AB1693" s="171"/>
      <c r="AC1693" s="88"/>
      <c r="AD1693" s="162"/>
      <c r="AE1693" s="162"/>
      <c r="AF1693" s="162"/>
      <c r="AG1693" s="162"/>
      <c r="AH1693" s="162"/>
      <c r="AI1693" s="162"/>
      <c r="AJ1693" s="162"/>
      <c r="AK1693" s="163"/>
      <c r="AL1693" s="162"/>
      <c r="AM1693" s="173"/>
      <c r="AN1693" s="173"/>
      <c r="AO1693" s="173"/>
      <c r="AP1693" s="173"/>
      <c r="AQ1693" s="173"/>
      <c r="AR1693" s="173"/>
      <c r="AS1693" s="173"/>
      <c r="AT1693" s="173"/>
      <c r="AU1693" s="173"/>
      <c r="AV1693" s="173"/>
      <c r="AW1693" s="173"/>
      <c r="AX1693" s="173"/>
      <c r="AY1693" s="173"/>
      <c r="AZ1693" s="173"/>
      <c r="BA1693" s="173"/>
      <c r="BB1693" s="173"/>
      <c r="BC1693" s="173"/>
      <c r="BD1693" s="173"/>
      <c r="BE1693" s="173"/>
      <c r="BF1693" s="165"/>
      <c r="BG1693" s="165"/>
      <c r="BH1693" s="165"/>
      <c r="BI1693" s="165"/>
      <c r="BJ1693" s="165"/>
      <c r="BK1693" s="165"/>
      <c r="BL1693" s="165"/>
      <c r="BM1693" s="165"/>
      <c r="BN1693" s="165"/>
      <c r="BO1693" s="165"/>
      <c r="BP1693" s="165"/>
      <c r="BQ1693" s="165"/>
      <c r="BR1693" s="165"/>
      <c r="BS1693" s="165"/>
      <c r="BT1693" s="165"/>
      <c r="BU1693" s="165"/>
      <c r="BV1693" s="165"/>
      <c r="BW1693" s="165"/>
      <c r="BX1693" s="165"/>
      <c r="BY1693" s="165"/>
      <c r="BZ1693" s="165"/>
      <c r="CA1693" s="165"/>
      <c r="CB1693" s="165"/>
      <c r="CC1693" s="165"/>
      <c r="CD1693" s="165"/>
    </row>
    <row r="1694" spans="1:82" ht="63.75" customHeight="1">
      <c r="A1694" s="521" t="s">
        <v>11</v>
      </c>
      <c r="B1694" s="477"/>
      <c r="C1694" s="512" t="s">
        <v>784</v>
      </c>
      <c r="D1694" s="16" t="s">
        <v>347</v>
      </c>
      <c r="E1694" s="30" t="s">
        <v>286</v>
      </c>
      <c r="F1694" s="68" t="s">
        <v>332</v>
      </c>
      <c r="G1694" s="617"/>
      <c r="H1694" s="617"/>
      <c r="I1694" s="539" t="s">
        <v>792</v>
      </c>
      <c r="J1694" s="617"/>
      <c r="K1694" s="617"/>
      <c r="L1694" s="618"/>
      <c r="M1694" s="539" t="s">
        <v>792</v>
      </c>
      <c r="N1694" s="215"/>
      <c r="O1694" s="50">
        <f>SUBTOTAL(9,G1694:M1694)</f>
        <v>0</v>
      </c>
      <c r="P1694" s="94">
        <f>O1694</f>
        <v>0</v>
      </c>
      <c r="Q1694" s="679">
        <v>37.773359999999997</v>
      </c>
      <c r="R1694" s="737">
        <f>Q1694*$S$1</f>
        <v>2455.2683999999999</v>
      </c>
      <c r="S1694" s="746">
        <f t="shared" si="833"/>
        <v>1718.68788</v>
      </c>
      <c r="T1694" s="455">
        <v>30</v>
      </c>
      <c r="U1694" s="435">
        <f t="shared" si="822"/>
        <v>35.809461808737481</v>
      </c>
      <c r="V1694" s="459">
        <v>1576.05</v>
      </c>
      <c r="W1694" s="753">
        <f>S1694*O1694</f>
        <v>0</v>
      </c>
      <c r="X1694" s="553">
        <f>R1694*P1694</f>
        <v>0</v>
      </c>
      <c r="Y1694" s="438" t="s">
        <v>773</v>
      </c>
      <c r="Z1694" s="436">
        <f t="shared" si="825"/>
        <v>30</v>
      </c>
      <c r="AA1694" s="428"/>
      <c r="AB1694" s="171"/>
      <c r="AC1694" s="88"/>
      <c r="AD1694" s="162"/>
      <c r="AE1694" s="162"/>
      <c r="AF1694" s="162"/>
      <c r="AG1694" s="162"/>
      <c r="AH1694" s="162"/>
      <c r="AI1694" s="162"/>
      <c r="AJ1694" s="162"/>
      <c r="AK1694" s="163"/>
      <c r="AL1694" s="162"/>
      <c r="AM1694" s="173"/>
      <c r="AN1694" s="173"/>
      <c r="AO1694" s="173"/>
      <c r="AP1694" s="173"/>
      <c r="AQ1694" s="173"/>
      <c r="AR1694" s="173"/>
      <c r="AS1694" s="173"/>
      <c r="AT1694" s="173"/>
      <c r="AU1694" s="173"/>
      <c r="AV1694" s="173"/>
      <c r="AW1694" s="173"/>
      <c r="AX1694" s="173"/>
      <c r="AY1694" s="173"/>
      <c r="AZ1694" s="173"/>
      <c r="BA1694" s="173"/>
      <c r="BB1694" s="173"/>
      <c r="BC1694" s="173"/>
      <c r="BD1694" s="173"/>
      <c r="BE1694" s="173"/>
      <c r="BF1694" s="165"/>
      <c r="BG1694" s="165"/>
      <c r="BH1694" s="165"/>
      <c r="BI1694" s="165"/>
      <c r="BJ1694" s="165"/>
      <c r="BK1694" s="165"/>
      <c r="BL1694" s="165"/>
      <c r="BM1694" s="165"/>
      <c r="BN1694" s="165"/>
      <c r="BO1694" s="165"/>
      <c r="BP1694" s="165"/>
      <c r="BQ1694" s="165"/>
      <c r="BR1694" s="165"/>
      <c r="BS1694" s="165"/>
      <c r="BT1694" s="165"/>
      <c r="BU1694" s="165"/>
      <c r="BV1694" s="165"/>
      <c r="BW1694" s="165"/>
      <c r="BX1694" s="165"/>
      <c r="BY1694" s="165"/>
      <c r="BZ1694" s="165"/>
      <c r="CA1694" s="165"/>
      <c r="CB1694" s="165"/>
      <c r="CC1694" s="165"/>
      <c r="CD1694" s="165"/>
    </row>
    <row r="1695" spans="1:82" ht="63.75" hidden="1" customHeight="1">
      <c r="A1695" s="521" t="s">
        <v>11</v>
      </c>
      <c r="B1695" s="477"/>
      <c r="C1695" s="512" t="s">
        <v>784</v>
      </c>
      <c r="D1695" s="16" t="s">
        <v>347</v>
      </c>
      <c r="E1695" s="30" t="s">
        <v>286</v>
      </c>
      <c r="F1695" s="68" t="s">
        <v>332</v>
      </c>
      <c r="G1695" s="539" t="s">
        <v>792</v>
      </c>
      <c r="H1695" s="617"/>
      <c r="I1695" s="539" t="s">
        <v>792</v>
      </c>
      <c r="J1695" s="617"/>
      <c r="K1695" s="539" t="s">
        <v>792</v>
      </c>
      <c r="L1695" s="539" t="s">
        <v>792</v>
      </c>
      <c r="M1695" s="539"/>
      <c r="N1695" s="215">
        <v>4</v>
      </c>
      <c r="O1695" s="50">
        <f t="shared" si="826"/>
        <v>0</v>
      </c>
      <c r="P1695" s="94">
        <f t="shared" si="827"/>
        <v>0</v>
      </c>
      <c r="Q1695" s="675">
        <v>37.773359999999997</v>
      </c>
      <c r="R1695" s="437">
        <f t="shared" si="832"/>
        <v>2455.2683999999999</v>
      </c>
      <c r="S1695" s="395">
        <f t="shared" si="833"/>
        <v>1718.68788</v>
      </c>
      <c r="T1695" s="455">
        <v>30</v>
      </c>
      <c r="U1695" s="435">
        <f t="shared" si="822"/>
        <v>33.371846434385759</v>
      </c>
      <c r="V1695" s="459">
        <v>1635.8999999999999</v>
      </c>
      <c r="W1695" s="335">
        <f t="shared" si="834"/>
        <v>0</v>
      </c>
      <c r="X1695" s="553">
        <f t="shared" si="831"/>
        <v>0</v>
      </c>
      <c r="Y1695" s="438" t="s">
        <v>773</v>
      </c>
      <c r="Z1695" s="436">
        <f t="shared" si="825"/>
        <v>30</v>
      </c>
      <c r="AA1695" s="428"/>
      <c r="AB1695" s="171"/>
      <c r="AC1695" s="88"/>
      <c r="AD1695" s="162"/>
      <c r="AE1695" s="162"/>
      <c r="AF1695" s="162"/>
      <c r="AG1695" s="162"/>
      <c r="AH1695" s="162"/>
      <c r="AI1695" s="162"/>
      <c r="AJ1695" s="162"/>
      <c r="AK1695" s="163"/>
      <c r="AL1695" s="162"/>
      <c r="AM1695" s="173"/>
      <c r="AN1695" s="173"/>
      <c r="AO1695" s="173"/>
      <c r="AP1695" s="173"/>
      <c r="AQ1695" s="173"/>
      <c r="AR1695" s="173"/>
      <c r="AS1695" s="173"/>
      <c r="AT1695" s="173"/>
      <c r="AU1695" s="173"/>
      <c r="AV1695" s="173"/>
      <c r="AW1695" s="173"/>
      <c r="AX1695" s="173"/>
      <c r="AY1695" s="173"/>
      <c r="AZ1695" s="173"/>
      <c r="BA1695" s="173"/>
      <c r="BB1695" s="173"/>
      <c r="BC1695" s="173"/>
      <c r="BD1695" s="173"/>
      <c r="BE1695" s="173"/>
      <c r="BF1695" s="165"/>
      <c r="BG1695" s="165"/>
      <c r="BH1695" s="165"/>
      <c r="BI1695" s="165"/>
      <c r="BJ1695" s="165"/>
      <c r="BK1695" s="165"/>
      <c r="BL1695" s="165"/>
      <c r="BM1695" s="165"/>
      <c r="BN1695" s="165"/>
      <c r="BO1695" s="165"/>
      <c r="BP1695" s="165"/>
      <c r="BQ1695" s="165"/>
      <c r="BR1695" s="165"/>
      <c r="BS1695" s="165"/>
      <c r="BT1695" s="165"/>
      <c r="BU1695" s="165"/>
      <c r="BV1695" s="165"/>
      <c r="BW1695" s="165"/>
      <c r="BX1695" s="165"/>
      <c r="BY1695" s="165"/>
      <c r="BZ1695" s="165"/>
      <c r="CA1695" s="165"/>
      <c r="CB1695" s="165"/>
      <c r="CC1695" s="165"/>
      <c r="CD1695" s="165"/>
    </row>
    <row r="1696" spans="1:82" ht="63.75" customHeight="1">
      <c r="A1696" s="521" t="s">
        <v>11</v>
      </c>
      <c r="B1696" s="477"/>
      <c r="C1696" s="512" t="s">
        <v>784</v>
      </c>
      <c r="D1696" s="16" t="s">
        <v>338</v>
      </c>
      <c r="E1696" s="30" t="s">
        <v>286</v>
      </c>
      <c r="F1696" s="68" t="s">
        <v>279</v>
      </c>
      <c r="G1696" s="617"/>
      <c r="H1696" s="617"/>
      <c r="I1696" s="617"/>
      <c r="J1696" s="617"/>
      <c r="K1696" s="617"/>
      <c r="L1696" s="618"/>
      <c r="M1696" s="539" t="s">
        <v>792</v>
      </c>
      <c r="N1696" s="215"/>
      <c r="O1696" s="50">
        <f>SUBTOTAL(9,G1696:M1696)</f>
        <v>0</v>
      </c>
      <c r="P1696" s="94">
        <f>O1696</f>
        <v>0</v>
      </c>
      <c r="Q1696" s="679">
        <v>37.773359999999997</v>
      </c>
      <c r="R1696" s="737">
        <f>Q1696*$S$1</f>
        <v>2455.2683999999999</v>
      </c>
      <c r="S1696" s="746">
        <f t="shared" si="833"/>
        <v>1718.68788</v>
      </c>
      <c r="T1696" s="455">
        <v>30</v>
      </c>
      <c r="U1696" s="435">
        <f t="shared" si="822"/>
        <v>35.809461808737481</v>
      </c>
      <c r="V1696" s="459">
        <v>1576.05</v>
      </c>
      <c r="W1696" s="753">
        <f>S1696*O1696</f>
        <v>0</v>
      </c>
      <c r="X1696" s="553">
        <f>R1696*P1696</f>
        <v>0</v>
      </c>
      <c r="Y1696" s="438" t="s">
        <v>773</v>
      </c>
      <c r="Z1696" s="436">
        <f t="shared" si="825"/>
        <v>30</v>
      </c>
      <c r="AA1696" s="428"/>
      <c r="AB1696" s="171"/>
      <c r="AC1696" s="88"/>
      <c r="AD1696" s="162"/>
      <c r="AE1696" s="162"/>
      <c r="AF1696" s="162"/>
      <c r="AG1696" s="162"/>
      <c r="AH1696" s="162"/>
      <c r="AI1696" s="162"/>
      <c r="AJ1696" s="162"/>
      <c r="AK1696" s="163"/>
      <c r="AL1696" s="162"/>
      <c r="AM1696" s="173"/>
      <c r="AN1696" s="173"/>
      <c r="AO1696" s="173"/>
      <c r="AP1696" s="173"/>
      <c r="AQ1696" s="173"/>
      <c r="AR1696" s="173"/>
      <c r="AS1696" s="173"/>
      <c r="AT1696" s="173"/>
      <c r="AU1696" s="173"/>
      <c r="AV1696" s="173"/>
      <c r="AW1696" s="173"/>
      <c r="AX1696" s="173"/>
      <c r="AY1696" s="173"/>
      <c r="AZ1696" s="173"/>
      <c r="BA1696" s="173"/>
      <c r="BB1696" s="173"/>
      <c r="BC1696" s="173"/>
      <c r="BD1696" s="173"/>
      <c r="BE1696" s="173"/>
      <c r="BF1696" s="165"/>
      <c r="BG1696" s="165"/>
      <c r="BH1696" s="165"/>
      <c r="BI1696" s="165"/>
      <c r="BJ1696" s="165"/>
      <c r="BK1696" s="165"/>
      <c r="BL1696" s="165"/>
      <c r="BM1696" s="165"/>
      <c r="BN1696" s="165"/>
      <c r="BO1696" s="165"/>
      <c r="BP1696" s="165"/>
      <c r="BQ1696" s="165"/>
      <c r="BR1696" s="165"/>
      <c r="BS1696" s="165"/>
      <c r="BT1696" s="165"/>
      <c r="BU1696" s="165"/>
      <c r="BV1696" s="165"/>
      <c r="BW1696" s="165"/>
      <c r="BX1696" s="165"/>
      <c r="BY1696" s="165"/>
      <c r="BZ1696" s="165"/>
      <c r="CA1696" s="165"/>
      <c r="CB1696" s="165"/>
      <c r="CC1696" s="165"/>
      <c r="CD1696" s="165"/>
    </row>
    <row r="1697" spans="1:82" ht="63.75" hidden="1" customHeight="1">
      <c r="A1697" s="521" t="s">
        <v>11</v>
      </c>
      <c r="B1697" s="477"/>
      <c r="C1697" s="512" t="s">
        <v>784</v>
      </c>
      <c r="D1697" s="16" t="s">
        <v>338</v>
      </c>
      <c r="E1697" s="30" t="s">
        <v>286</v>
      </c>
      <c r="F1697" s="68" t="s">
        <v>279</v>
      </c>
      <c r="G1697" s="539" t="s">
        <v>792</v>
      </c>
      <c r="H1697" s="617"/>
      <c r="I1697" s="617"/>
      <c r="J1697" s="617"/>
      <c r="K1697" s="539" t="s">
        <v>792</v>
      </c>
      <c r="L1697" s="539" t="s">
        <v>792</v>
      </c>
      <c r="M1697" s="539"/>
      <c r="N1697" s="215">
        <v>4</v>
      </c>
      <c r="O1697" s="50">
        <f t="shared" si="826"/>
        <v>0</v>
      </c>
      <c r="P1697" s="94">
        <f t="shared" si="827"/>
        <v>0</v>
      </c>
      <c r="Q1697" s="675">
        <v>37.773359999999997</v>
      </c>
      <c r="R1697" s="437">
        <f t="shared" si="832"/>
        <v>2455.2683999999999</v>
      </c>
      <c r="S1697" s="395">
        <f t="shared" si="833"/>
        <v>1718.68788</v>
      </c>
      <c r="T1697" s="455">
        <v>30</v>
      </c>
      <c r="U1697" s="435">
        <f t="shared" si="822"/>
        <v>33.371846434385759</v>
      </c>
      <c r="V1697" s="459">
        <v>1635.8999999999999</v>
      </c>
      <c r="W1697" s="335">
        <f t="shared" si="834"/>
        <v>0</v>
      </c>
      <c r="X1697" s="553">
        <f t="shared" si="831"/>
        <v>0</v>
      </c>
      <c r="Y1697" s="438" t="s">
        <v>773</v>
      </c>
      <c r="Z1697" s="436">
        <f t="shared" si="825"/>
        <v>30</v>
      </c>
      <c r="AA1697" s="428"/>
      <c r="AB1697" s="171"/>
      <c r="AC1697" s="88"/>
      <c r="AD1697" s="162"/>
      <c r="AE1697" s="162"/>
      <c r="AF1697" s="162"/>
      <c r="AG1697" s="162"/>
      <c r="AH1697" s="162"/>
      <c r="AI1697" s="162"/>
      <c r="AJ1697" s="162"/>
      <c r="AK1697" s="163"/>
      <c r="AL1697" s="162"/>
      <c r="AM1697" s="173"/>
      <c r="AN1697" s="173"/>
      <c r="AO1697" s="173"/>
      <c r="AP1697" s="173"/>
      <c r="AQ1697" s="173"/>
      <c r="AR1697" s="173"/>
      <c r="AS1697" s="173"/>
      <c r="AT1697" s="173"/>
      <c r="AU1697" s="173"/>
      <c r="AV1697" s="173"/>
      <c r="AW1697" s="173"/>
      <c r="AX1697" s="173"/>
      <c r="AY1697" s="173"/>
      <c r="AZ1697" s="173"/>
      <c r="BA1697" s="173"/>
      <c r="BB1697" s="173"/>
      <c r="BC1697" s="173"/>
      <c r="BD1697" s="173"/>
      <c r="BE1697" s="173"/>
      <c r="BF1697" s="165"/>
      <c r="BG1697" s="165"/>
      <c r="BH1697" s="165"/>
      <c r="BI1697" s="165"/>
      <c r="BJ1697" s="165"/>
      <c r="BK1697" s="165"/>
      <c r="BL1697" s="165"/>
      <c r="BM1697" s="165"/>
      <c r="BN1697" s="165"/>
      <c r="BO1697" s="165"/>
      <c r="BP1697" s="165"/>
      <c r="BQ1697" s="165"/>
      <c r="BR1697" s="165"/>
      <c r="BS1697" s="165"/>
      <c r="BT1697" s="165"/>
      <c r="BU1697" s="165"/>
      <c r="BV1697" s="165"/>
      <c r="BW1697" s="165"/>
      <c r="BX1697" s="165"/>
      <c r="BY1697" s="165"/>
      <c r="BZ1697" s="165"/>
      <c r="CA1697" s="165"/>
      <c r="CB1697" s="165"/>
      <c r="CC1697" s="165"/>
      <c r="CD1697" s="165"/>
    </row>
    <row r="1698" spans="1:82" ht="63.75" customHeight="1">
      <c r="A1698" s="521" t="s">
        <v>11</v>
      </c>
      <c r="B1698" s="476"/>
      <c r="C1698" s="512" t="s">
        <v>784</v>
      </c>
      <c r="D1698" s="16" t="s">
        <v>338</v>
      </c>
      <c r="E1698" s="30" t="s">
        <v>286</v>
      </c>
      <c r="F1698" s="68" t="s">
        <v>187</v>
      </c>
      <c r="G1698" s="617"/>
      <c r="H1698" s="617"/>
      <c r="I1698" s="617"/>
      <c r="J1698" s="617"/>
      <c r="K1698" s="617"/>
      <c r="L1698" s="618"/>
      <c r="M1698" s="539" t="s">
        <v>792</v>
      </c>
      <c r="N1698" s="215"/>
      <c r="O1698" s="50">
        <f>SUBTOTAL(9,G1698:M1698)</f>
        <v>0</v>
      </c>
      <c r="P1698" s="94">
        <f>O1698</f>
        <v>0</v>
      </c>
      <c r="Q1698" s="679">
        <v>37.773359999999997</v>
      </c>
      <c r="R1698" s="737">
        <f>Q1698*$S$1</f>
        <v>2455.2683999999999</v>
      </c>
      <c r="S1698" s="746">
        <f t="shared" si="833"/>
        <v>1718.68788</v>
      </c>
      <c r="T1698" s="455">
        <v>30</v>
      </c>
      <c r="U1698" s="435">
        <f t="shared" si="822"/>
        <v>35.809461808737481</v>
      </c>
      <c r="V1698" s="459">
        <v>1576.05</v>
      </c>
      <c r="W1698" s="753">
        <f>S1698*O1698</f>
        <v>0</v>
      </c>
      <c r="X1698" s="553">
        <f>R1698*P1698</f>
        <v>0</v>
      </c>
      <c r="Y1698" s="438" t="s">
        <v>773</v>
      </c>
      <c r="Z1698" s="436">
        <f t="shared" si="825"/>
        <v>30</v>
      </c>
      <c r="AA1698" s="428"/>
      <c r="AB1698" s="171"/>
      <c r="AC1698" s="88"/>
      <c r="AD1698" s="162"/>
      <c r="AE1698" s="162"/>
      <c r="AF1698" s="162"/>
      <c r="AG1698" s="162"/>
      <c r="AH1698" s="162"/>
      <c r="AI1698" s="162"/>
      <c r="AJ1698" s="162"/>
      <c r="AK1698" s="163"/>
      <c r="AL1698" s="162"/>
      <c r="AM1698" s="173"/>
      <c r="AN1698" s="173"/>
      <c r="AO1698" s="173"/>
      <c r="AP1698" s="173"/>
      <c r="AQ1698" s="173"/>
      <c r="AR1698" s="173"/>
      <c r="AS1698" s="173"/>
      <c r="AT1698" s="173"/>
      <c r="AU1698" s="173"/>
      <c r="AV1698" s="173"/>
      <c r="AW1698" s="173"/>
      <c r="AX1698" s="173"/>
      <c r="AY1698" s="173"/>
      <c r="AZ1698" s="173"/>
      <c r="BA1698" s="173"/>
      <c r="BB1698" s="173"/>
      <c r="BC1698" s="173"/>
      <c r="BD1698" s="173"/>
      <c r="BE1698" s="173"/>
      <c r="BF1698" s="165"/>
      <c r="BG1698" s="165"/>
      <c r="BH1698" s="165"/>
      <c r="BI1698" s="165"/>
      <c r="BJ1698" s="165"/>
      <c r="BK1698" s="165"/>
      <c r="BL1698" s="165"/>
      <c r="BM1698" s="165"/>
      <c r="BN1698" s="165"/>
      <c r="BO1698" s="165"/>
      <c r="BP1698" s="165"/>
      <c r="BQ1698" s="165"/>
      <c r="BR1698" s="165"/>
      <c r="BS1698" s="165"/>
      <c r="BT1698" s="165"/>
      <c r="BU1698" s="165"/>
      <c r="BV1698" s="165"/>
      <c r="BW1698" s="165"/>
      <c r="BX1698" s="165"/>
      <c r="BY1698" s="165"/>
      <c r="BZ1698" s="165"/>
      <c r="CA1698" s="165"/>
      <c r="CB1698" s="165"/>
      <c r="CC1698" s="165"/>
      <c r="CD1698" s="165"/>
    </row>
    <row r="1699" spans="1:82" ht="63.75" hidden="1" customHeight="1">
      <c r="A1699" s="521" t="s">
        <v>11</v>
      </c>
      <c r="B1699" s="476"/>
      <c r="C1699" s="512" t="s">
        <v>784</v>
      </c>
      <c r="D1699" s="16" t="s">
        <v>338</v>
      </c>
      <c r="E1699" s="30" t="s">
        <v>286</v>
      </c>
      <c r="F1699" s="68" t="s">
        <v>187</v>
      </c>
      <c r="G1699" s="539" t="s">
        <v>792</v>
      </c>
      <c r="H1699" s="617"/>
      <c r="I1699" s="617"/>
      <c r="J1699" s="617"/>
      <c r="K1699" s="539" t="s">
        <v>792</v>
      </c>
      <c r="L1699" s="539" t="s">
        <v>792</v>
      </c>
      <c r="M1699" s="539"/>
      <c r="N1699" s="215">
        <v>4</v>
      </c>
      <c r="O1699" s="50">
        <f t="shared" si="826"/>
        <v>0</v>
      </c>
      <c r="P1699" s="94">
        <f t="shared" si="827"/>
        <v>0</v>
      </c>
      <c r="Q1699" s="675">
        <v>37.773359999999997</v>
      </c>
      <c r="R1699" s="437">
        <f t="shared" si="832"/>
        <v>2455.2683999999999</v>
      </c>
      <c r="S1699" s="395">
        <f t="shared" si="833"/>
        <v>1718.68788</v>
      </c>
      <c r="T1699" s="455">
        <v>30</v>
      </c>
      <c r="U1699" s="435">
        <f t="shared" si="822"/>
        <v>33.371846434385759</v>
      </c>
      <c r="V1699" s="459">
        <v>1635.8999999999999</v>
      </c>
      <c r="W1699" s="335">
        <f t="shared" si="834"/>
        <v>0</v>
      </c>
      <c r="X1699" s="553">
        <f t="shared" si="831"/>
        <v>0</v>
      </c>
      <c r="Y1699" s="438" t="s">
        <v>773</v>
      </c>
      <c r="Z1699" s="436">
        <f t="shared" si="825"/>
        <v>30</v>
      </c>
      <c r="AA1699" s="428"/>
      <c r="AB1699" s="171"/>
      <c r="AC1699" s="88"/>
      <c r="AD1699" s="162"/>
      <c r="AE1699" s="162"/>
      <c r="AF1699" s="162"/>
      <c r="AG1699" s="162"/>
      <c r="AH1699" s="162"/>
      <c r="AI1699" s="162"/>
      <c r="AJ1699" s="162"/>
      <c r="AK1699" s="163"/>
      <c r="AL1699" s="162"/>
      <c r="AM1699" s="173"/>
      <c r="AN1699" s="173"/>
      <c r="AO1699" s="173"/>
      <c r="AP1699" s="173"/>
      <c r="AQ1699" s="173"/>
      <c r="AR1699" s="173"/>
      <c r="AS1699" s="173"/>
      <c r="AT1699" s="173"/>
      <c r="AU1699" s="173"/>
      <c r="AV1699" s="173"/>
      <c r="AW1699" s="173"/>
      <c r="AX1699" s="173"/>
      <c r="AY1699" s="173"/>
      <c r="AZ1699" s="173"/>
      <c r="BA1699" s="173"/>
      <c r="BB1699" s="173"/>
      <c r="BC1699" s="173"/>
      <c r="BD1699" s="173"/>
      <c r="BE1699" s="173"/>
      <c r="BF1699" s="165"/>
      <c r="BG1699" s="165"/>
      <c r="BH1699" s="165"/>
      <c r="BI1699" s="165"/>
      <c r="BJ1699" s="165"/>
      <c r="BK1699" s="165"/>
      <c r="BL1699" s="165"/>
      <c r="BM1699" s="165"/>
      <c r="BN1699" s="165"/>
      <c r="BO1699" s="165"/>
      <c r="BP1699" s="165"/>
      <c r="BQ1699" s="165"/>
      <c r="BR1699" s="165"/>
      <c r="BS1699" s="165"/>
      <c r="BT1699" s="165"/>
      <c r="BU1699" s="165"/>
      <c r="BV1699" s="165"/>
      <c r="BW1699" s="165"/>
      <c r="BX1699" s="165"/>
      <c r="BY1699" s="165"/>
      <c r="BZ1699" s="165"/>
      <c r="CA1699" s="165"/>
      <c r="CB1699" s="165"/>
      <c r="CC1699" s="165"/>
      <c r="CD1699" s="165"/>
    </row>
    <row r="1700" spans="1:82" ht="63.75" customHeight="1">
      <c r="A1700" s="521" t="s">
        <v>11</v>
      </c>
      <c r="B1700" s="476"/>
      <c r="C1700" s="512" t="s">
        <v>784</v>
      </c>
      <c r="D1700" s="16" t="s">
        <v>338</v>
      </c>
      <c r="E1700" s="30" t="s">
        <v>286</v>
      </c>
      <c r="F1700" s="336" t="s">
        <v>342</v>
      </c>
      <c r="G1700" s="617"/>
      <c r="H1700" s="617"/>
      <c r="I1700" s="617"/>
      <c r="J1700" s="617"/>
      <c r="K1700" s="617"/>
      <c r="L1700" s="618"/>
      <c r="M1700" s="539" t="s">
        <v>792</v>
      </c>
      <c r="N1700" s="215"/>
      <c r="O1700" s="50">
        <f>SUBTOTAL(9,G1700:M1700)</f>
        <v>0</v>
      </c>
      <c r="P1700" s="94">
        <f>O1700</f>
        <v>0</v>
      </c>
      <c r="Q1700" s="679">
        <v>37.773359999999997</v>
      </c>
      <c r="R1700" s="737">
        <f>Q1700*$S$1</f>
        <v>2455.2683999999999</v>
      </c>
      <c r="S1700" s="746">
        <f t="shared" si="833"/>
        <v>1718.68788</v>
      </c>
      <c r="T1700" s="455">
        <v>30</v>
      </c>
      <c r="U1700" s="435">
        <f t="shared" si="822"/>
        <v>35.809461808737481</v>
      </c>
      <c r="V1700" s="459">
        <v>1576.05</v>
      </c>
      <c r="W1700" s="753">
        <f>S1700*O1700</f>
        <v>0</v>
      </c>
      <c r="X1700" s="553">
        <f>R1700*P1700</f>
        <v>0</v>
      </c>
      <c r="Y1700" s="438" t="s">
        <v>773</v>
      </c>
      <c r="Z1700" s="436">
        <f t="shared" si="825"/>
        <v>30</v>
      </c>
      <c r="AA1700" s="428"/>
      <c r="AB1700" s="171"/>
      <c r="AC1700" s="88"/>
      <c r="AD1700" s="162"/>
      <c r="AE1700" s="162"/>
      <c r="AF1700" s="162"/>
      <c r="AG1700" s="162"/>
      <c r="AH1700" s="162"/>
      <c r="AI1700" s="162"/>
      <c r="AJ1700" s="162"/>
      <c r="AK1700" s="163"/>
      <c r="AL1700" s="162"/>
      <c r="AM1700" s="173"/>
      <c r="AN1700" s="173"/>
      <c r="AO1700" s="173"/>
      <c r="AP1700" s="173"/>
      <c r="AQ1700" s="173"/>
      <c r="AR1700" s="173"/>
      <c r="AS1700" s="173"/>
      <c r="AT1700" s="173"/>
      <c r="AU1700" s="173"/>
      <c r="AV1700" s="173"/>
      <c r="AW1700" s="173"/>
      <c r="AX1700" s="173"/>
      <c r="AY1700" s="173"/>
      <c r="AZ1700" s="173"/>
      <c r="BA1700" s="173"/>
      <c r="BB1700" s="173"/>
      <c r="BC1700" s="173"/>
      <c r="BD1700" s="173"/>
      <c r="BE1700" s="173"/>
      <c r="BF1700" s="165"/>
      <c r="BG1700" s="165"/>
      <c r="BH1700" s="165"/>
      <c r="BI1700" s="165"/>
      <c r="BJ1700" s="165"/>
      <c r="BK1700" s="165"/>
      <c r="BL1700" s="165"/>
      <c r="BM1700" s="165"/>
      <c r="BN1700" s="165"/>
      <c r="BO1700" s="165"/>
      <c r="BP1700" s="165"/>
      <c r="BQ1700" s="165"/>
      <c r="BR1700" s="165"/>
      <c r="BS1700" s="165"/>
      <c r="BT1700" s="165"/>
      <c r="BU1700" s="165"/>
      <c r="BV1700" s="165"/>
      <c r="BW1700" s="165"/>
      <c r="BX1700" s="165"/>
      <c r="BY1700" s="165"/>
      <c r="BZ1700" s="165"/>
      <c r="CA1700" s="165"/>
      <c r="CB1700" s="165"/>
      <c r="CC1700" s="165"/>
      <c r="CD1700" s="165"/>
    </row>
    <row r="1701" spans="1:82" ht="63.75" hidden="1" customHeight="1">
      <c r="A1701" s="521" t="s">
        <v>11</v>
      </c>
      <c r="B1701" s="476"/>
      <c r="C1701" s="512" t="s">
        <v>784</v>
      </c>
      <c r="D1701" s="16" t="s">
        <v>338</v>
      </c>
      <c r="E1701" s="30" t="s">
        <v>286</v>
      </c>
      <c r="F1701" s="336" t="s">
        <v>342</v>
      </c>
      <c r="G1701" s="539" t="s">
        <v>792</v>
      </c>
      <c r="H1701" s="617"/>
      <c r="I1701" s="617"/>
      <c r="J1701" s="617"/>
      <c r="K1701" s="539" t="s">
        <v>792</v>
      </c>
      <c r="L1701" s="539" t="s">
        <v>792</v>
      </c>
      <c r="M1701" s="539"/>
      <c r="N1701" s="215">
        <v>4</v>
      </c>
      <c r="O1701" s="50">
        <f t="shared" si="826"/>
        <v>0</v>
      </c>
      <c r="P1701" s="94">
        <f t="shared" si="827"/>
        <v>0</v>
      </c>
      <c r="Q1701" s="675">
        <v>37.773359999999997</v>
      </c>
      <c r="R1701" s="437">
        <f t="shared" si="832"/>
        <v>2455.2683999999999</v>
      </c>
      <c r="S1701" s="395">
        <f t="shared" si="833"/>
        <v>1718.68788</v>
      </c>
      <c r="T1701" s="455">
        <v>30</v>
      </c>
      <c r="U1701" s="435">
        <f t="shared" si="822"/>
        <v>33.371846434385759</v>
      </c>
      <c r="V1701" s="459">
        <v>1635.8999999999999</v>
      </c>
      <c r="W1701" s="335">
        <f t="shared" si="834"/>
        <v>0</v>
      </c>
      <c r="X1701" s="553">
        <f t="shared" si="831"/>
        <v>0</v>
      </c>
      <c r="Y1701" s="438" t="s">
        <v>773</v>
      </c>
      <c r="Z1701" s="436">
        <f t="shared" si="825"/>
        <v>30</v>
      </c>
      <c r="AA1701" s="428"/>
      <c r="AB1701" s="171"/>
      <c r="AC1701" s="88"/>
      <c r="AD1701" s="162"/>
      <c r="AE1701" s="162"/>
      <c r="AF1701" s="162"/>
      <c r="AG1701" s="162"/>
      <c r="AH1701" s="162"/>
      <c r="AI1701" s="162"/>
      <c r="AJ1701" s="162"/>
      <c r="AK1701" s="163"/>
      <c r="AL1701" s="162"/>
      <c r="AM1701" s="173"/>
      <c r="AN1701" s="173"/>
      <c r="AO1701" s="173"/>
      <c r="AP1701" s="173"/>
      <c r="AQ1701" s="173"/>
      <c r="AR1701" s="173"/>
      <c r="AS1701" s="173"/>
      <c r="AT1701" s="173"/>
      <c r="AU1701" s="173"/>
      <c r="AV1701" s="173"/>
      <c r="AW1701" s="173"/>
      <c r="AX1701" s="173"/>
      <c r="AY1701" s="173"/>
      <c r="AZ1701" s="173"/>
      <c r="BA1701" s="173"/>
      <c r="BB1701" s="173"/>
      <c r="BC1701" s="173"/>
      <c r="BD1701" s="173"/>
      <c r="BE1701" s="173"/>
      <c r="BF1701" s="165"/>
      <c r="BG1701" s="165"/>
      <c r="BH1701" s="165"/>
      <c r="BI1701" s="165"/>
      <c r="BJ1701" s="165"/>
      <c r="BK1701" s="165"/>
      <c r="BL1701" s="165"/>
      <c r="BM1701" s="165"/>
      <c r="BN1701" s="165"/>
      <c r="BO1701" s="165"/>
      <c r="BP1701" s="165"/>
      <c r="BQ1701" s="165"/>
      <c r="BR1701" s="165"/>
      <c r="BS1701" s="165"/>
      <c r="BT1701" s="165"/>
      <c r="BU1701" s="165"/>
      <c r="BV1701" s="165"/>
      <c r="BW1701" s="165"/>
      <c r="BX1701" s="165"/>
      <c r="BY1701" s="165"/>
      <c r="BZ1701" s="165"/>
      <c r="CA1701" s="165"/>
      <c r="CB1701" s="165"/>
      <c r="CC1701" s="165"/>
      <c r="CD1701" s="165"/>
    </row>
    <row r="1702" spans="1:82" ht="63.75" customHeight="1">
      <c r="A1702" s="521" t="s">
        <v>11</v>
      </c>
      <c r="B1702" s="476"/>
      <c r="C1702" s="512" t="s">
        <v>784</v>
      </c>
      <c r="D1702" s="16" t="s">
        <v>338</v>
      </c>
      <c r="E1702" s="30" t="s">
        <v>286</v>
      </c>
      <c r="F1702" s="336" t="s">
        <v>332</v>
      </c>
      <c r="G1702" s="617"/>
      <c r="H1702" s="617"/>
      <c r="I1702" s="617"/>
      <c r="J1702" s="617"/>
      <c r="K1702" s="617"/>
      <c r="L1702" s="618"/>
      <c r="M1702" s="539" t="s">
        <v>792</v>
      </c>
      <c r="N1702" s="215"/>
      <c r="O1702" s="50">
        <f>SUBTOTAL(9,G1702:M1702)</f>
        <v>0</v>
      </c>
      <c r="P1702" s="94">
        <f>O1702</f>
        <v>0</v>
      </c>
      <c r="Q1702" s="679">
        <v>37.773359999999997</v>
      </c>
      <c r="R1702" s="737">
        <f>Q1702*$S$1</f>
        <v>2455.2683999999999</v>
      </c>
      <c r="S1702" s="746">
        <f t="shared" si="833"/>
        <v>1718.68788</v>
      </c>
      <c r="T1702" s="455">
        <v>30</v>
      </c>
      <c r="U1702" s="435">
        <f t="shared" si="822"/>
        <v>35.809461808737481</v>
      </c>
      <c r="V1702" s="459">
        <v>1576.05</v>
      </c>
      <c r="W1702" s="753">
        <f>S1702*O1702</f>
        <v>0</v>
      </c>
      <c r="X1702" s="553">
        <f>R1702*P1702</f>
        <v>0</v>
      </c>
      <c r="Y1702" s="438" t="s">
        <v>773</v>
      </c>
      <c r="Z1702" s="436">
        <f t="shared" si="825"/>
        <v>30</v>
      </c>
      <c r="AA1702" s="428"/>
      <c r="AB1702" s="171"/>
      <c r="AC1702" s="88"/>
      <c r="AD1702" s="162"/>
      <c r="AE1702" s="162"/>
      <c r="AF1702" s="162"/>
      <c r="AG1702" s="162"/>
      <c r="AH1702" s="162"/>
      <c r="AI1702" s="162"/>
      <c r="AJ1702" s="162"/>
      <c r="AK1702" s="163"/>
      <c r="AL1702" s="162"/>
      <c r="AM1702" s="173"/>
      <c r="AN1702" s="173"/>
      <c r="AO1702" s="173"/>
      <c r="AP1702" s="173"/>
      <c r="AQ1702" s="173"/>
      <c r="AR1702" s="173"/>
      <c r="AS1702" s="173"/>
      <c r="AT1702" s="173"/>
      <c r="AU1702" s="173"/>
      <c r="AV1702" s="173"/>
      <c r="AW1702" s="173"/>
      <c r="AX1702" s="173"/>
      <c r="AY1702" s="173"/>
      <c r="AZ1702" s="173"/>
      <c r="BA1702" s="173"/>
      <c r="BB1702" s="173"/>
      <c r="BC1702" s="173"/>
      <c r="BD1702" s="173"/>
      <c r="BE1702" s="173"/>
      <c r="BF1702" s="165"/>
      <c r="BG1702" s="165"/>
      <c r="BH1702" s="165"/>
      <c r="BI1702" s="165"/>
      <c r="BJ1702" s="165"/>
      <c r="BK1702" s="165"/>
      <c r="BL1702" s="165"/>
      <c r="BM1702" s="165"/>
      <c r="BN1702" s="165"/>
      <c r="BO1702" s="165"/>
      <c r="BP1702" s="165"/>
      <c r="BQ1702" s="165"/>
      <c r="BR1702" s="165"/>
      <c r="BS1702" s="165"/>
      <c r="BT1702" s="165"/>
      <c r="BU1702" s="165"/>
      <c r="BV1702" s="165"/>
      <c r="BW1702" s="165"/>
      <c r="BX1702" s="165"/>
      <c r="BY1702" s="165"/>
      <c r="BZ1702" s="165"/>
      <c r="CA1702" s="165"/>
      <c r="CB1702" s="165"/>
      <c r="CC1702" s="165"/>
      <c r="CD1702" s="165"/>
    </row>
    <row r="1703" spans="1:82" ht="63.75" hidden="1" customHeight="1">
      <c r="A1703" s="521" t="s">
        <v>11</v>
      </c>
      <c r="B1703" s="476"/>
      <c r="C1703" s="512" t="s">
        <v>784</v>
      </c>
      <c r="D1703" s="16" t="s">
        <v>338</v>
      </c>
      <c r="E1703" s="30" t="s">
        <v>286</v>
      </c>
      <c r="F1703" s="336" t="s">
        <v>332</v>
      </c>
      <c r="G1703" s="539" t="s">
        <v>792</v>
      </c>
      <c r="H1703" s="617"/>
      <c r="I1703" s="617"/>
      <c r="J1703" s="617"/>
      <c r="K1703" s="539" t="s">
        <v>792</v>
      </c>
      <c r="L1703" s="539" t="s">
        <v>792</v>
      </c>
      <c r="M1703" s="539"/>
      <c r="N1703" s="215">
        <v>4</v>
      </c>
      <c r="O1703" s="50">
        <f t="shared" si="826"/>
        <v>0</v>
      </c>
      <c r="P1703" s="94">
        <f t="shared" si="827"/>
        <v>0</v>
      </c>
      <c r="Q1703" s="675">
        <v>37.773359999999997</v>
      </c>
      <c r="R1703" s="437">
        <f t="shared" si="832"/>
        <v>2455.2683999999999</v>
      </c>
      <c r="S1703" s="395">
        <f t="shared" si="833"/>
        <v>1718.68788</v>
      </c>
      <c r="T1703" s="455">
        <v>30</v>
      </c>
      <c r="U1703" s="435">
        <f t="shared" si="822"/>
        <v>33.371846434385759</v>
      </c>
      <c r="V1703" s="459">
        <v>1635.8999999999999</v>
      </c>
      <c r="W1703" s="335">
        <f t="shared" si="834"/>
        <v>0</v>
      </c>
      <c r="X1703" s="553">
        <f t="shared" si="831"/>
        <v>0</v>
      </c>
      <c r="Y1703" s="438" t="s">
        <v>773</v>
      </c>
      <c r="Z1703" s="436">
        <f t="shared" si="825"/>
        <v>30</v>
      </c>
      <c r="AA1703" s="428"/>
      <c r="AB1703" s="171"/>
      <c r="AC1703" s="88"/>
      <c r="AD1703" s="162"/>
      <c r="AE1703" s="162"/>
      <c r="AF1703" s="162"/>
      <c r="AG1703" s="162"/>
      <c r="AH1703" s="162"/>
      <c r="AI1703" s="162"/>
      <c r="AJ1703" s="162"/>
      <c r="AK1703" s="163"/>
      <c r="AL1703" s="162"/>
      <c r="AM1703" s="173"/>
      <c r="AN1703" s="173"/>
      <c r="AO1703" s="173"/>
      <c r="AP1703" s="173"/>
      <c r="AQ1703" s="173"/>
      <c r="AR1703" s="173"/>
      <c r="AS1703" s="173"/>
      <c r="AT1703" s="173"/>
      <c r="AU1703" s="173"/>
      <c r="AV1703" s="173"/>
      <c r="AW1703" s="173"/>
      <c r="AX1703" s="173"/>
      <c r="AY1703" s="173"/>
      <c r="AZ1703" s="173"/>
      <c r="BA1703" s="173"/>
      <c r="BB1703" s="173"/>
      <c r="BC1703" s="173"/>
      <c r="BD1703" s="173"/>
      <c r="BE1703" s="173"/>
      <c r="BF1703" s="165"/>
      <c r="BG1703" s="165"/>
      <c r="BH1703" s="165"/>
      <c r="BI1703" s="165"/>
      <c r="BJ1703" s="165"/>
      <c r="BK1703" s="165"/>
      <c r="BL1703" s="165"/>
      <c r="BM1703" s="165"/>
      <c r="BN1703" s="165"/>
      <c r="BO1703" s="165"/>
      <c r="BP1703" s="165"/>
      <c r="BQ1703" s="165"/>
      <c r="BR1703" s="165"/>
      <c r="BS1703" s="165"/>
      <c r="BT1703" s="165"/>
      <c r="BU1703" s="165"/>
      <c r="BV1703" s="165"/>
      <c r="BW1703" s="165"/>
      <c r="BX1703" s="165"/>
      <c r="BY1703" s="165"/>
      <c r="BZ1703" s="165"/>
      <c r="CA1703" s="165"/>
      <c r="CB1703" s="165"/>
      <c r="CC1703" s="165"/>
      <c r="CD1703" s="165"/>
    </row>
    <row r="1704" spans="1:82" ht="63.75" customHeight="1">
      <c r="A1704" s="521" t="s">
        <v>11</v>
      </c>
      <c r="B1704" s="477"/>
      <c r="C1704" s="512" t="s">
        <v>784</v>
      </c>
      <c r="D1704" s="16" t="s">
        <v>338</v>
      </c>
      <c r="E1704" s="30" t="s">
        <v>286</v>
      </c>
      <c r="F1704" s="336" t="s">
        <v>165</v>
      </c>
      <c r="G1704" s="539" t="s">
        <v>792</v>
      </c>
      <c r="H1704" s="539" t="s">
        <v>792</v>
      </c>
      <c r="I1704" s="539" t="s">
        <v>792</v>
      </c>
      <c r="J1704" s="539" t="s">
        <v>792</v>
      </c>
      <c r="K1704" s="617"/>
      <c r="L1704" s="618"/>
      <c r="M1704" s="539" t="s">
        <v>792</v>
      </c>
      <c r="N1704" s="215"/>
      <c r="O1704" s="50">
        <f>SUBTOTAL(9,G1704:M1704)</f>
        <v>0</v>
      </c>
      <c r="P1704" s="94">
        <f>O1704</f>
        <v>0</v>
      </c>
      <c r="Q1704" s="679">
        <v>37.773359999999997</v>
      </c>
      <c r="R1704" s="737">
        <f>Q1704*$S$1</f>
        <v>2455.2683999999999</v>
      </c>
      <c r="S1704" s="746">
        <f t="shared" si="833"/>
        <v>1718.68788</v>
      </c>
      <c r="T1704" s="455">
        <v>30</v>
      </c>
      <c r="U1704" s="435">
        <f t="shared" si="822"/>
        <v>35.809461808737481</v>
      </c>
      <c r="V1704" s="459">
        <v>1576.05</v>
      </c>
      <c r="W1704" s="753">
        <f>S1704*O1704</f>
        <v>0</v>
      </c>
      <c r="X1704" s="553">
        <f>R1704*P1704</f>
        <v>0</v>
      </c>
      <c r="Y1704" s="438" t="s">
        <v>773</v>
      </c>
      <c r="Z1704" s="436">
        <f t="shared" si="825"/>
        <v>30</v>
      </c>
      <c r="AA1704" s="428"/>
      <c r="AB1704" s="171"/>
      <c r="AC1704" s="88"/>
      <c r="AD1704" s="162"/>
      <c r="AE1704" s="162"/>
      <c r="AF1704" s="162"/>
      <c r="AG1704" s="162"/>
      <c r="AH1704" s="162"/>
      <c r="AI1704" s="162"/>
      <c r="AJ1704" s="162"/>
      <c r="AK1704" s="163"/>
      <c r="AL1704" s="162"/>
      <c r="AM1704" s="173"/>
      <c r="AN1704" s="173"/>
      <c r="AO1704" s="173"/>
      <c r="AP1704" s="173"/>
      <c r="AQ1704" s="173"/>
      <c r="AR1704" s="173"/>
      <c r="AS1704" s="173"/>
      <c r="AT1704" s="173"/>
      <c r="AU1704" s="173"/>
      <c r="AV1704" s="173"/>
      <c r="AW1704" s="173"/>
      <c r="AX1704" s="173"/>
      <c r="AY1704" s="173"/>
      <c r="AZ1704" s="173"/>
      <c r="BA1704" s="173"/>
      <c r="BB1704" s="173"/>
      <c r="BC1704" s="173"/>
      <c r="BD1704" s="173"/>
      <c r="BE1704" s="173"/>
      <c r="BF1704" s="165"/>
      <c r="BG1704" s="165"/>
      <c r="BH1704" s="165"/>
      <c r="BI1704" s="165"/>
      <c r="BJ1704" s="165"/>
      <c r="BK1704" s="165"/>
      <c r="BL1704" s="165"/>
      <c r="BM1704" s="165"/>
      <c r="BN1704" s="165"/>
      <c r="BO1704" s="165"/>
      <c r="BP1704" s="165"/>
      <c r="BQ1704" s="165"/>
      <c r="BR1704" s="165"/>
      <c r="BS1704" s="165"/>
      <c r="BT1704" s="165"/>
      <c r="BU1704" s="165"/>
      <c r="BV1704" s="165"/>
      <c r="BW1704" s="165"/>
      <c r="BX1704" s="165"/>
      <c r="BY1704" s="165"/>
      <c r="BZ1704" s="165"/>
      <c r="CA1704" s="165"/>
      <c r="CB1704" s="165"/>
      <c r="CC1704" s="165"/>
      <c r="CD1704" s="165"/>
    </row>
    <row r="1705" spans="1:82" ht="63.75" hidden="1" customHeight="1">
      <c r="A1705" s="521" t="s">
        <v>11</v>
      </c>
      <c r="B1705" s="477"/>
      <c r="C1705" s="512" t="s">
        <v>784</v>
      </c>
      <c r="D1705" s="16" t="s">
        <v>338</v>
      </c>
      <c r="E1705" s="30" t="s">
        <v>286</v>
      </c>
      <c r="F1705" s="336" t="s">
        <v>165</v>
      </c>
      <c r="G1705" s="539" t="s">
        <v>792</v>
      </c>
      <c r="H1705" s="617"/>
      <c r="I1705" s="617"/>
      <c r="J1705" s="617"/>
      <c r="K1705" s="539" t="s">
        <v>792</v>
      </c>
      <c r="L1705" s="539" t="s">
        <v>792</v>
      </c>
      <c r="M1705" s="539"/>
      <c r="N1705" s="215">
        <v>0</v>
      </c>
      <c r="O1705" s="50">
        <f t="shared" si="826"/>
        <v>0</v>
      </c>
      <c r="P1705" s="94">
        <f t="shared" si="827"/>
        <v>0</v>
      </c>
      <c r="Q1705" s="403">
        <v>39.76</v>
      </c>
      <c r="R1705" s="437">
        <f t="shared" si="832"/>
        <v>2584.4</v>
      </c>
      <c r="S1705" s="395">
        <f t="shared" si="833"/>
        <v>1679.86</v>
      </c>
      <c r="T1705" s="455">
        <v>35</v>
      </c>
      <c r="U1705" s="435">
        <f t="shared" si="822"/>
        <v>36.700975081256779</v>
      </c>
      <c r="V1705" s="459">
        <v>1635.8999999999999</v>
      </c>
      <c r="W1705" s="318">
        <f>S1705*O1705</f>
        <v>0</v>
      </c>
      <c r="X1705" s="553">
        <f t="shared" si="831"/>
        <v>0</v>
      </c>
      <c r="Y1705" s="438" t="s">
        <v>773</v>
      </c>
      <c r="Z1705" s="436">
        <f t="shared" si="825"/>
        <v>35</v>
      </c>
      <c r="AA1705" s="428"/>
      <c r="AB1705" s="171"/>
      <c r="AC1705" s="88"/>
      <c r="AD1705" s="162"/>
      <c r="AE1705" s="162"/>
      <c r="AF1705" s="162"/>
      <c r="AG1705" s="162"/>
      <c r="AH1705" s="162"/>
      <c r="AI1705" s="162"/>
      <c r="AJ1705" s="162"/>
      <c r="AK1705" s="163"/>
      <c r="AL1705" s="162"/>
      <c r="AM1705" s="173"/>
      <c r="AN1705" s="173"/>
      <c r="AO1705" s="173"/>
      <c r="AP1705" s="173"/>
      <c r="AQ1705" s="173"/>
      <c r="AR1705" s="173"/>
      <c r="AS1705" s="173"/>
      <c r="AT1705" s="173"/>
      <c r="AU1705" s="173"/>
      <c r="AV1705" s="173"/>
      <c r="AW1705" s="173"/>
      <c r="AX1705" s="173"/>
      <c r="AY1705" s="173"/>
      <c r="AZ1705" s="173"/>
      <c r="BA1705" s="173"/>
      <c r="BB1705" s="173"/>
      <c r="BC1705" s="173"/>
      <c r="BD1705" s="173"/>
      <c r="BE1705" s="173"/>
      <c r="BF1705" s="165"/>
      <c r="BG1705" s="165"/>
      <c r="BH1705" s="165"/>
      <c r="BI1705" s="165"/>
      <c r="BJ1705" s="165"/>
      <c r="BK1705" s="165"/>
      <c r="BL1705" s="165"/>
      <c r="BM1705" s="165"/>
      <c r="BN1705" s="165"/>
      <c r="BO1705" s="165"/>
      <c r="BP1705" s="165"/>
      <c r="BQ1705" s="165"/>
      <c r="BR1705" s="165"/>
      <c r="BS1705" s="165"/>
      <c r="BT1705" s="165"/>
      <c r="BU1705" s="165"/>
      <c r="BV1705" s="165"/>
      <c r="BW1705" s="165"/>
      <c r="BX1705" s="165"/>
      <c r="BY1705" s="165"/>
      <c r="BZ1705" s="165"/>
      <c r="CA1705" s="165"/>
      <c r="CB1705" s="165"/>
      <c r="CC1705" s="165"/>
      <c r="CD1705" s="165"/>
    </row>
    <row r="1706" spans="1:82" ht="63.75" customHeight="1">
      <c r="A1706" s="521" t="s">
        <v>11</v>
      </c>
      <c r="B1706" s="477"/>
      <c r="C1706" s="512" t="s">
        <v>784</v>
      </c>
      <c r="D1706" s="16" t="s">
        <v>388</v>
      </c>
      <c r="E1706" s="30" t="s">
        <v>286</v>
      </c>
      <c r="F1706" s="336" t="s">
        <v>279</v>
      </c>
      <c r="G1706" s="617"/>
      <c r="H1706" s="539" t="s">
        <v>792</v>
      </c>
      <c r="I1706" s="617"/>
      <c r="J1706" s="617"/>
      <c r="K1706" s="617"/>
      <c r="L1706" s="618"/>
      <c r="M1706" s="539" t="s">
        <v>792</v>
      </c>
      <c r="N1706" s="215"/>
      <c r="O1706" s="50">
        <f>SUBTOTAL(9,G1706:M1706)</f>
        <v>0</v>
      </c>
      <c r="P1706" s="94">
        <f>O1706</f>
        <v>0</v>
      </c>
      <c r="Q1706" s="679">
        <v>38.270159999999997</v>
      </c>
      <c r="R1706" s="737">
        <f>Q1706*$S$1</f>
        <v>2487.5603999999998</v>
      </c>
      <c r="S1706" s="746">
        <f t="shared" si="833"/>
        <v>1741.2922799999999</v>
      </c>
      <c r="T1706" s="455">
        <v>30</v>
      </c>
      <c r="U1706" s="435">
        <f t="shared" si="822"/>
        <v>36.642744433461793</v>
      </c>
      <c r="V1706" s="459">
        <v>1576.05</v>
      </c>
      <c r="W1706" s="753">
        <f>S1706*O1706</f>
        <v>0</v>
      </c>
      <c r="X1706" s="553">
        <f>R1706*P1706</f>
        <v>0</v>
      </c>
      <c r="Y1706" s="438" t="s">
        <v>773</v>
      </c>
      <c r="Z1706" s="436">
        <f t="shared" si="825"/>
        <v>30</v>
      </c>
      <c r="AA1706" s="428"/>
      <c r="AB1706" s="171"/>
      <c r="AC1706" s="88"/>
      <c r="AD1706" s="162"/>
      <c r="AE1706" s="162"/>
      <c r="AF1706" s="162"/>
      <c r="AG1706" s="162"/>
      <c r="AH1706" s="162"/>
      <c r="AI1706" s="162"/>
      <c r="AJ1706" s="162"/>
      <c r="AK1706" s="163"/>
      <c r="AL1706" s="162"/>
      <c r="AM1706" s="173"/>
      <c r="AN1706" s="173"/>
      <c r="AO1706" s="173"/>
      <c r="AP1706" s="173"/>
      <c r="AQ1706" s="173"/>
      <c r="AR1706" s="173"/>
      <c r="AS1706" s="173"/>
      <c r="AT1706" s="173"/>
      <c r="AU1706" s="173"/>
      <c r="AV1706" s="173"/>
      <c r="AW1706" s="173"/>
      <c r="AX1706" s="173"/>
      <c r="AY1706" s="173"/>
      <c r="AZ1706" s="173"/>
      <c r="BA1706" s="173"/>
      <c r="BB1706" s="173"/>
      <c r="BC1706" s="173"/>
      <c r="BD1706" s="173"/>
      <c r="BE1706" s="173"/>
      <c r="BF1706" s="165"/>
      <c r="BG1706" s="165"/>
      <c r="BH1706" s="165"/>
      <c r="BI1706" s="165"/>
      <c r="BJ1706" s="165"/>
      <c r="BK1706" s="165"/>
      <c r="BL1706" s="165"/>
      <c r="BM1706" s="165"/>
      <c r="BN1706" s="165"/>
      <c r="BO1706" s="165"/>
      <c r="BP1706" s="165"/>
      <c r="BQ1706" s="165"/>
      <c r="BR1706" s="165"/>
      <c r="BS1706" s="165"/>
      <c r="BT1706" s="165"/>
      <c r="BU1706" s="165"/>
      <c r="BV1706" s="165"/>
      <c r="BW1706" s="165"/>
      <c r="BX1706" s="165"/>
      <c r="BY1706" s="165"/>
      <c r="BZ1706" s="165"/>
      <c r="CA1706" s="165"/>
      <c r="CB1706" s="165"/>
      <c r="CC1706" s="165"/>
      <c r="CD1706" s="165"/>
    </row>
    <row r="1707" spans="1:82" ht="63.75" hidden="1" customHeight="1">
      <c r="A1707" s="521" t="s">
        <v>11</v>
      </c>
      <c r="B1707" s="477"/>
      <c r="C1707" s="512" t="s">
        <v>784</v>
      </c>
      <c r="D1707" s="16" t="s">
        <v>388</v>
      </c>
      <c r="E1707" s="30" t="s">
        <v>286</v>
      </c>
      <c r="F1707" s="336" t="s">
        <v>279</v>
      </c>
      <c r="G1707" s="539" t="s">
        <v>792</v>
      </c>
      <c r="H1707" s="539" t="s">
        <v>792</v>
      </c>
      <c r="I1707" s="617"/>
      <c r="J1707" s="617"/>
      <c r="K1707" s="539" t="s">
        <v>792</v>
      </c>
      <c r="L1707" s="539" t="s">
        <v>792</v>
      </c>
      <c r="M1707" s="539"/>
      <c r="N1707" s="215">
        <v>4</v>
      </c>
      <c r="O1707" s="50">
        <f t="shared" si="826"/>
        <v>0</v>
      </c>
      <c r="P1707" s="94">
        <f t="shared" si="827"/>
        <v>0</v>
      </c>
      <c r="Q1707" s="675">
        <v>38.270159999999997</v>
      </c>
      <c r="R1707" s="437">
        <f t="shared" si="832"/>
        <v>2487.5603999999998</v>
      </c>
      <c r="S1707" s="395">
        <f t="shared" si="833"/>
        <v>1741.2922799999999</v>
      </c>
      <c r="T1707" s="455">
        <v>30</v>
      </c>
      <c r="U1707" s="435">
        <f t="shared" si="822"/>
        <v>34.236772703086928</v>
      </c>
      <c r="V1707" s="459">
        <v>1635.8999999999999</v>
      </c>
      <c r="W1707" s="335">
        <f t="shared" ref="W1707:W1711" si="835">S1707*O1707</f>
        <v>0</v>
      </c>
      <c r="X1707" s="553">
        <f t="shared" si="831"/>
        <v>0</v>
      </c>
      <c r="Y1707" s="438" t="s">
        <v>773</v>
      </c>
      <c r="Z1707" s="436">
        <f t="shared" si="825"/>
        <v>30</v>
      </c>
      <c r="AA1707" s="428"/>
      <c r="AB1707" s="171"/>
      <c r="AC1707" s="88"/>
      <c r="AD1707" s="162"/>
      <c r="AE1707" s="162"/>
      <c r="AF1707" s="162"/>
      <c r="AG1707" s="162"/>
      <c r="AH1707" s="162"/>
      <c r="AI1707" s="162"/>
      <c r="AJ1707" s="162"/>
      <c r="AK1707" s="163"/>
      <c r="AL1707" s="162"/>
      <c r="AM1707" s="173"/>
      <c r="AN1707" s="173"/>
      <c r="AO1707" s="173"/>
      <c r="AP1707" s="173"/>
      <c r="AQ1707" s="173"/>
      <c r="AR1707" s="173"/>
      <c r="AS1707" s="173"/>
      <c r="AT1707" s="173"/>
      <c r="AU1707" s="173"/>
      <c r="AV1707" s="173"/>
      <c r="AW1707" s="173"/>
      <c r="AX1707" s="173"/>
      <c r="AY1707" s="173"/>
      <c r="AZ1707" s="173"/>
      <c r="BA1707" s="173"/>
      <c r="BB1707" s="173"/>
      <c r="BC1707" s="173"/>
      <c r="BD1707" s="173"/>
      <c r="BE1707" s="173"/>
      <c r="BF1707" s="165"/>
      <c r="BG1707" s="165"/>
      <c r="BH1707" s="165"/>
      <c r="BI1707" s="165"/>
      <c r="BJ1707" s="165"/>
      <c r="BK1707" s="165"/>
      <c r="BL1707" s="165"/>
      <c r="BM1707" s="165"/>
      <c r="BN1707" s="165"/>
      <c r="BO1707" s="165"/>
      <c r="BP1707" s="165"/>
      <c r="BQ1707" s="165"/>
      <c r="BR1707" s="165"/>
      <c r="BS1707" s="165"/>
      <c r="BT1707" s="165"/>
      <c r="BU1707" s="165"/>
      <c r="BV1707" s="165"/>
      <c r="BW1707" s="165"/>
      <c r="BX1707" s="165"/>
      <c r="BY1707" s="165"/>
      <c r="BZ1707" s="165"/>
      <c r="CA1707" s="165"/>
      <c r="CB1707" s="165"/>
      <c r="CC1707" s="165"/>
      <c r="CD1707" s="165"/>
    </row>
    <row r="1708" spans="1:82" ht="63.75" customHeight="1">
      <c r="A1708" s="521" t="s">
        <v>11</v>
      </c>
      <c r="B1708" s="477"/>
      <c r="C1708" s="512" t="s">
        <v>784</v>
      </c>
      <c r="D1708" s="16" t="s">
        <v>388</v>
      </c>
      <c r="E1708" s="30" t="s">
        <v>286</v>
      </c>
      <c r="F1708" s="336" t="s">
        <v>332</v>
      </c>
      <c r="G1708" s="617"/>
      <c r="H1708" s="617"/>
      <c r="I1708" s="617"/>
      <c r="J1708" s="617"/>
      <c r="K1708" s="617"/>
      <c r="L1708" s="618"/>
      <c r="M1708" s="539" t="s">
        <v>792</v>
      </c>
      <c r="N1708" s="215"/>
      <c r="O1708" s="50">
        <f>SUBTOTAL(9,G1708:M1708)</f>
        <v>0</v>
      </c>
      <c r="P1708" s="94">
        <f>O1708</f>
        <v>0</v>
      </c>
      <c r="Q1708" s="679">
        <v>38.270159999999997</v>
      </c>
      <c r="R1708" s="737">
        <f>Q1708*$S$1</f>
        <v>2487.5603999999998</v>
      </c>
      <c r="S1708" s="746">
        <f t="shared" si="833"/>
        <v>1741.2922799999999</v>
      </c>
      <c r="T1708" s="455">
        <v>30</v>
      </c>
      <c r="U1708" s="435">
        <f t="shared" si="822"/>
        <v>36.642744433461793</v>
      </c>
      <c r="V1708" s="459">
        <v>1576.05</v>
      </c>
      <c r="W1708" s="753">
        <f>S1708*O1708</f>
        <v>0</v>
      </c>
      <c r="X1708" s="553">
        <f>R1708*P1708</f>
        <v>0</v>
      </c>
      <c r="Y1708" s="438" t="s">
        <v>773</v>
      </c>
      <c r="Z1708" s="436">
        <f t="shared" si="825"/>
        <v>30</v>
      </c>
      <c r="AA1708" s="428"/>
      <c r="AB1708" s="171"/>
      <c r="AC1708" s="88"/>
      <c r="AD1708" s="162"/>
      <c r="AE1708" s="162"/>
      <c r="AF1708" s="162"/>
      <c r="AG1708" s="162"/>
      <c r="AH1708" s="162"/>
      <c r="AI1708" s="162"/>
      <c r="AJ1708" s="162"/>
      <c r="AK1708" s="163"/>
      <c r="AL1708" s="162"/>
      <c r="AM1708" s="173"/>
      <c r="AN1708" s="173"/>
      <c r="AO1708" s="173"/>
      <c r="AP1708" s="173"/>
      <c r="AQ1708" s="173"/>
      <c r="AR1708" s="173"/>
      <c r="AS1708" s="173"/>
      <c r="AT1708" s="173"/>
      <c r="AU1708" s="173"/>
      <c r="AV1708" s="173"/>
      <c r="AW1708" s="173"/>
      <c r="AX1708" s="173"/>
      <c r="AY1708" s="173"/>
      <c r="AZ1708" s="173"/>
      <c r="BA1708" s="173"/>
      <c r="BB1708" s="173"/>
      <c r="BC1708" s="173"/>
      <c r="BD1708" s="173"/>
      <c r="BE1708" s="173"/>
      <c r="BF1708" s="165"/>
      <c r="BG1708" s="165"/>
      <c r="BH1708" s="165"/>
      <c r="BI1708" s="165"/>
      <c r="BJ1708" s="165"/>
      <c r="BK1708" s="165"/>
      <c r="BL1708" s="165"/>
      <c r="BM1708" s="165"/>
      <c r="BN1708" s="165"/>
      <c r="BO1708" s="165"/>
      <c r="BP1708" s="165"/>
      <c r="BQ1708" s="165"/>
      <c r="BR1708" s="165"/>
      <c r="BS1708" s="165"/>
      <c r="BT1708" s="165"/>
      <c r="BU1708" s="165"/>
      <c r="BV1708" s="165"/>
      <c r="BW1708" s="165"/>
      <c r="BX1708" s="165"/>
      <c r="BY1708" s="165"/>
      <c r="BZ1708" s="165"/>
      <c r="CA1708" s="165"/>
      <c r="CB1708" s="165"/>
      <c r="CC1708" s="165"/>
      <c r="CD1708" s="165"/>
    </row>
    <row r="1709" spans="1:82" ht="63.75" hidden="1" customHeight="1">
      <c r="A1709" s="521" t="s">
        <v>11</v>
      </c>
      <c r="B1709" s="477"/>
      <c r="C1709" s="512" t="s">
        <v>784</v>
      </c>
      <c r="D1709" s="16" t="s">
        <v>388</v>
      </c>
      <c r="E1709" s="30" t="s">
        <v>286</v>
      </c>
      <c r="F1709" s="336" t="s">
        <v>332</v>
      </c>
      <c r="G1709" s="539" t="s">
        <v>792</v>
      </c>
      <c r="H1709" s="617"/>
      <c r="I1709" s="617"/>
      <c r="J1709" s="617"/>
      <c r="K1709" s="539" t="s">
        <v>792</v>
      </c>
      <c r="L1709" s="539" t="s">
        <v>792</v>
      </c>
      <c r="M1709" s="539"/>
      <c r="N1709" s="215">
        <v>4</v>
      </c>
      <c r="O1709" s="50">
        <f t="shared" si="826"/>
        <v>0</v>
      </c>
      <c r="P1709" s="94">
        <f t="shared" si="827"/>
        <v>0</v>
      </c>
      <c r="Q1709" s="675">
        <v>38.270159999999997</v>
      </c>
      <c r="R1709" s="437">
        <f t="shared" si="832"/>
        <v>2487.5603999999998</v>
      </c>
      <c r="S1709" s="395">
        <f t="shared" si="833"/>
        <v>1741.2922799999999</v>
      </c>
      <c r="T1709" s="455">
        <v>30</v>
      </c>
      <c r="U1709" s="435">
        <f t="shared" si="822"/>
        <v>34.236772703086928</v>
      </c>
      <c r="V1709" s="459">
        <v>1635.8999999999999</v>
      </c>
      <c r="W1709" s="335">
        <f t="shared" si="835"/>
        <v>0</v>
      </c>
      <c r="X1709" s="553">
        <f t="shared" si="831"/>
        <v>0</v>
      </c>
      <c r="Y1709" s="438" t="s">
        <v>773</v>
      </c>
      <c r="Z1709" s="436">
        <f t="shared" si="825"/>
        <v>30</v>
      </c>
      <c r="AA1709" s="428"/>
      <c r="AB1709" s="171"/>
      <c r="AC1709" s="88"/>
      <c r="AD1709" s="162"/>
      <c r="AE1709" s="162"/>
      <c r="AF1709" s="162"/>
      <c r="AG1709" s="162"/>
      <c r="AH1709" s="162"/>
      <c r="AI1709" s="162"/>
      <c r="AJ1709" s="162"/>
      <c r="AK1709" s="163"/>
      <c r="AL1709" s="162"/>
      <c r="AM1709" s="173"/>
      <c r="AN1709" s="173"/>
      <c r="AO1709" s="173"/>
      <c r="AP1709" s="173"/>
      <c r="AQ1709" s="173"/>
      <c r="AR1709" s="173"/>
      <c r="AS1709" s="173"/>
      <c r="AT1709" s="173"/>
      <c r="AU1709" s="173"/>
      <c r="AV1709" s="173"/>
      <c r="AW1709" s="173"/>
      <c r="AX1709" s="173"/>
      <c r="AY1709" s="173"/>
      <c r="AZ1709" s="173"/>
      <c r="BA1709" s="173"/>
      <c r="BB1709" s="173"/>
      <c r="BC1709" s="173"/>
      <c r="BD1709" s="173"/>
      <c r="BE1709" s="173"/>
      <c r="BF1709" s="165"/>
      <c r="BG1709" s="165"/>
      <c r="BH1709" s="165"/>
      <c r="BI1709" s="165"/>
      <c r="BJ1709" s="165"/>
      <c r="BK1709" s="165"/>
      <c r="BL1709" s="165"/>
      <c r="BM1709" s="165"/>
      <c r="BN1709" s="165"/>
      <c r="BO1709" s="165"/>
      <c r="BP1709" s="165"/>
      <c r="BQ1709" s="165"/>
      <c r="BR1709" s="165"/>
      <c r="BS1709" s="165"/>
      <c r="BT1709" s="165"/>
      <c r="BU1709" s="165"/>
      <c r="BV1709" s="165"/>
      <c r="BW1709" s="165"/>
      <c r="BX1709" s="165"/>
      <c r="BY1709" s="165"/>
      <c r="BZ1709" s="165"/>
      <c r="CA1709" s="165"/>
      <c r="CB1709" s="165"/>
      <c r="CC1709" s="165"/>
      <c r="CD1709" s="165"/>
    </row>
    <row r="1710" spans="1:82" ht="63.75" customHeight="1">
      <c r="A1710" s="521" t="s">
        <v>11</v>
      </c>
      <c r="B1710" s="477"/>
      <c r="C1710" s="512" t="s">
        <v>784</v>
      </c>
      <c r="D1710" s="16" t="s">
        <v>388</v>
      </c>
      <c r="E1710" s="30" t="s">
        <v>286</v>
      </c>
      <c r="F1710" s="336" t="s">
        <v>389</v>
      </c>
      <c r="G1710" s="617"/>
      <c r="H1710" s="617"/>
      <c r="I1710" s="617"/>
      <c r="J1710" s="617"/>
      <c r="K1710" s="617"/>
      <c r="L1710" s="618"/>
      <c r="M1710" s="539" t="s">
        <v>792</v>
      </c>
      <c r="N1710" s="215"/>
      <c r="O1710" s="50">
        <f>SUBTOTAL(9,G1710:M1710)</f>
        <v>0</v>
      </c>
      <c r="P1710" s="94">
        <f>O1710</f>
        <v>0</v>
      </c>
      <c r="Q1710" s="679">
        <v>38.270159999999997</v>
      </c>
      <c r="R1710" s="737">
        <f>Q1710*$S$1</f>
        <v>2487.5603999999998</v>
      </c>
      <c r="S1710" s="746">
        <f t="shared" si="833"/>
        <v>1741.2922799999999</v>
      </c>
      <c r="T1710" s="455">
        <v>30</v>
      </c>
      <c r="U1710" s="435">
        <f t="shared" si="822"/>
        <v>36.642744433461793</v>
      </c>
      <c r="V1710" s="459">
        <v>1576.05</v>
      </c>
      <c r="W1710" s="753">
        <f>S1710*O1710</f>
        <v>0</v>
      </c>
      <c r="X1710" s="553">
        <f>R1710*P1710</f>
        <v>0</v>
      </c>
      <c r="Y1710" s="438" t="s">
        <v>773</v>
      </c>
      <c r="Z1710" s="436">
        <f t="shared" si="825"/>
        <v>30</v>
      </c>
      <c r="AA1710" s="428"/>
      <c r="AB1710" s="171"/>
      <c r="AC1710" s="88"/>
      <c r="AD1710" s="162"/>
      <c r="AE1710" s="162"/>
      <c r="AF1710" s="162"/>
      <c r="AG1710" s="162"/>
      <c r="AH1710" s="162"/>
      <c r="AI1710" s="162"/>
      <c r="AJ1710" s="162"/>
      <c r="AK1710" s="163"/>
      <c r="AL1710" s="162"/>
      <c r="AM1710" s="173"/>
      <c r="AN1710" s="173"/>
      <c r="AO1710" s="173"/>
      <c r="AP1710" s="173"/>
      <c r="AQ1710" s="173"/>
      <c r="AR1710" s="173"/>
      <c r="AS1710" s="173"/>
      <c r="AT1710" s="173"/>
      <c r="AU1710" s="173"/>
      <c r="AV1710" s="173"/>
      <c r="AW1710" s="173"/>
      <c r="AX1710" s="173"/>
      <c r="AY1710" s="173"/>
      <c r="AZ1710" s="173"/>
      <c r="BA1710" s="173"/>
      <c r="BB1710" s="173"/>
      <c r="BC1710" s="173"/>
      <c r="BD1710" s="173"/>
      <c r="BE1710" s="173"/>
      <c r="BF1710" s="165"/>
      <c r="BG1710" s="165"/>
      <c r="BH1710" s="165"/>
      <c r="BI1710" s="165"/>
      <c r="BJ1710" s="165"/>
      <c r="BK1710" s="165"/>
      <c r="BL1710" s="165"/>
      <c r="BM1710" s="165"/>
      <c r="BN1710" s="165"/>
      <c r="BO1710" s="165"/>
      <c r="BP1710" s="165"/>
      <c r="BQ1710" s="165"/>
      <c r="BR1710" s="165"/>
      <c r="BS1710" s="165"/>
      <c r="BT1710" s="165"/>
      <c r="BU1710" s="165"/>
      <c r="BV1710" s="165"/>
      <c r="BW1710" s="165"/>
      <c r="BX1710" s="165"/>
      <c r="BY1710" s="165"/>
      <c r="BZ1710" s="165"/>
      <c r="CA1710" s="165"/>
      <c r="CB1710" s="165"/>
      <c r="CC1710" s="165"/>
      <c r="CD1710" s="165"/>
    </row>
    <row r="1711" spans="1:82" ht="63.75" hidden="1" customHeight="1">
      <c r="A1711" s="521" t="s">
        <v>11</v>
      </c>
      <c r="B1711" s="477"/>
      <c r="C1711" s="512" t="s">
        <v>784</v>
      </c>
      <c r="D1711" s="16" t="s">
        <v>388</v>
      </c>
      <c r="E1711" s="30" t="s">
        <v>286</v>
      </c>
      <c r="F1711" s="336" t="s">
        <v>389</v>
      </c>
      <c r="G1711" s="539" t="s">
        <v>792</v>
      </c>
      <c r="H1711" s="617"/>
      <c r="I1711" s="617"/>
      <c r="J1711" s="617"/>
      <c r="K1711" s="539" t="s">
        <v>792</v>
      </c>
      <c r="L1711" s="539" t="s">
        <v>792</v>
      </c>
      <c r="M1711" s="539"/>
      <c r="N1711" s="215">
        <v>4</v>
      </c>
      <c r="O1711" s="50">
        <f t="shared" si="826"/>
        <v>0</v>
      </c>
      <c r="P1711" s="94">
        <f t="shared" si="827"/>
        <v>0</v>
      </c>
      <c r="Q1711" s="675">
        <v>38.270159999999997</v>
      </c>
      <c r="R1711" s="437">
        <f t="shared" si="832"/>
        <v>2487.5603999999998</v>
      </c>
      <c r="S1711" s="395">
        <f t="shared" si="833"/>
        <v>1741.2922799999999</v>
      </c>
      <c r="T1711" s="455">
        <v>30</v>
      </c>
      <c r="U1711" s="435">
        <f t="shared" si="822"/>
        <v>34.236772703086928</v>
      </c>
      <c r="V1711" s="459">
        <v>1635.8999999999999</v>
      </c>
      <c r="W1711" s="335">
        <f t="shared" si="835"/>
        <v>0</v>
      </c>
      <c r="X1711" s="553">
        <f t="shared" si="831"/>
        <v>0</v>
      </c>
      <c r="Y1711" s="438" t="s">
        <v>773</v>
      </c>
      <c r="Z1711" s="436">
        <f t="shared" si="825"/>
        <v>30</v>
      </c>
      <c r="AA1711" s="428"/>
      <c r="AB1711" s="171"/>
      <c r="AC1711" s="88"/>
      <c r="AD1711" s="162"/>
      <c r="AE1711" s="162"/>
      <c r="AF1711" s="162"/>
      <c r="AG1711" s="162"/>
      <c r="AH1711" s="162"/>
      <c r="AI1711" s="162"/>
      <c r="AJ1711" s="162"/>
      <c r="AK1711" s="163"/>
      <c r="AL1711" s="162"/>
      <c r="AM1711" s="173"/>
      <c r="AN1711" s="173"/>
      <c r="AO1711" s="173"/>
      <c r="AP1711" s="173"/>
      <c r="AQ1711" s="173"/>
      <c r="AR1711" s="173"/>
      <c r="AS1711" s="173"/>
      <c r="AT1711" s="173"/>
      <c r="AU1711" s="173"/>
      <c r="AV1711" s="173"/>
      <c r="AW1711" s="173"/>
      <c r="AX1711" s="173"/>
      <c r="AY1711" s="173"/>
      <c r="AZ1711" s="173"/>
      <c r="BA1711" s="173"/>
      <c r="BB1711" s="173"/>
      <c r="BC1711" s="173"/>
      <c r="BD1711" s="173"/>
      <c r="BE1711" s="173"/>
      <c r="BF1711" s="165"/>
      <c r="BG1711" s="165"/>
      <c r="BH1711" s="165"/>
      <c r="BI1711" s="165"/>
      <c r="BJ1711" s="165"/>
      <c r="BK1711" s="165"/>
      <c r="BL1711" s="165"/>
      <c r="BM1711" s="165"/>
      <c r="BN1711" s="165"/>
      <c r="BO1711" s="165"/>
      <c r="BP1711" s="165"/>
      <c r="BQ1711" s="165"/>
      <c r="BR1711" s="165"/>
      <c r="BS1711" s="165"/>
      <c r="BT1711" s="165"/>
      <c r="BU1711" s="165"/>
      <c r="BV1711" s="165"/>
      <c r="BW1711" s="165"/>
      <c r="BX1711" s="165"/>
      <c r="BY1711" s="165"/>
      <c r="BZ1711" s="165"/>
      <c r="CA1711" s="165"/>
      <c r="CB1711" s="165"/>
      <c r="CC1711" s="165"/>
      <c r="CD1711" s="165"/>
    </row>
    <row r="1712" spans="1:82" ht="63.75" customHeight="1">
      <c r="A1712" s="521" t="s">
        <v>11</v>
      </c>
      <c r="B1712" s="477"/>
      <c r="C1712" s="512" t="s">
        <v>784</v>
      </c>
      <c r="D1712" s="16" t="s">
        <v>388</v>
      </c>
      <c r="E1712" s="30" t="s">
        <v>286</v>
      </c>
      <c r="F1712" s="336" t="s">
        <v>390</v>
      </c>
      <c r="G1712" s="539" t="s">
        <v>792</v>
      </c>
      <c r="H1712" s="539" t="s">
        <v>792</v>
      </c>
      <c r="I1712" s="539" t="s">
        <v>792</v>
      </c>
      <c r="J1712" s="539" t="s">
        <v>792</v>
      </c>
      <c r="K1712" s="539" t="s">
        <v>792</v>
      </c>
      <c r="L1712" s="618"/>
      <c r="M1712" s="539" t="s">
        <v>792</v>
      </c>
      <c r="N1712" s="215"/>
      <c r="O1712" s="50">
        <f>SUBTOTAL(9,G1712:M1712)</f>
        <v>0</v>
      </c>
      <c r="P1712" s="94">
        <f>O1712</f>
        <v>0</v>
      </c>
      <c r="Q1712" s="679">
        <v>38.270159999999997</v>
      </c>
      <c r="R1712" s="737">
        <f>Q1712*$S$1</f>
        <v>2487.5603999999998</v>
      </c>
      <c r="S1712" s="746">
        <f t="shared" si="833"/>
        <v>1741.2922799999999</v>
      </c>
      <c r="T1712" s="455">
        <v>30</v>
      </c>
      <c r="U1712" s="435">
        <f t="shared" si="822"/>
        <v>36.642744433461793</v>
      </c>
      <c r="V1712" s="459">
        <v>1576.05</v>
      </c>
      <c r="W1712" s="753">
        <f>S1712*O1712</f>
        <v>0</v>
      </c>
      <c r="X1712" s="553">
        <f>R1712*P1712</f>
        <v>0</v>
      </c>
      <c r="Y1712" s="438" t="s">
        <v>773</v>
      </c>
      <c r="Z1712" s="436">
        <f t="shared" si="825"/>
        <v>30</v>
      </c>
      <c r="AA1712" s="428"/>
      <c r="AB1712" s="171"/>
      <c r="AC1712" s="88"/>
      <c r="AD1712" s="162"/>
      <c r="AE1712" s="162"/>
      <c r="AF1712" s="162"/>
      <c r="AG1712" s="162"/>
      <c r="AH1712" s="162"/>
      <c r="AI1712" s="162"/>
      <c r="AJ1712" s="162"/>
      <c r="AK1712" s="163"/>
      <c r="AL1712" s="162"/>
      <c r="AM1712" s="173"/>
      <c r="AN1712" s="173"/>
      <c r="AO1712" s="173"/>
      <c r="AP1712" s="173"/>
      <c r="AQ1712" s="173"/>
      <c r="AR1712" s="173"/>
      <c r="AS1712" s="173"/>
      <c r="AT1712" s="173"/>
      <c r="AU1712" s="173"/>
      <c r="AV1712" s="173"/>
      <c r="AW1712" s="173"/>
      <c r="AX1712" s="173"/>
      <c r="AY1712" s="173"/>
      <c r="AZ1712" s="173"/>
      <c r="BA1712" s="173"/>
      <c r="BB1712" s="173"/>
      <c r="BC1712" s="173"/>
      <c r="BD1712" s="173"/>
      <c r="BE1712" s="173"/>
      <c r="BF1712" s="165"/>
      <c r="BG1712" s="165"/>
      <c r="BH1712" s="165"/>
      <c r="BI1712" s="165"/>
      <c r="BJ1712" s="165"/>
      <c r="BK1712" s="165"/>
      <c r="BL1712" s="165"/>
      <c r="BM1712" s="165"/>
      <c r="BN1712" s="165"/>
      <c r="BO1712" s="165"/>
      <c r="BP1712" s="165"/>
      <c r="BQ1712" s="165"/>
      <c r="BR1712" s="165"/>
      <c r="BS1712" s="165"/>
      <c r="BT1712" s="165"/>
      <c r="BU1712" s="165"/>
      <c r="BV1712" s="165"/>
      <c r="BW1712" s="165"/>
      <c r="BX1712" s="165"/>
      <c r="BY1712" s="165"/>
      <c r="BZ1712" s="165"/>
      <c r="CA1712" s="165"/>
      <c r="CB1712" s="165"/>
      <c r="CC1712" s="165"/>
      <c r="CD1712" s="165"/>
    </row>
    <row r="1713" spans="1:82" ht="63.75" hidden="1" customHeight="1">
      <c r="A1713" s="521" t="s">
        <v>11</v>
      </c>
      <c r="B1713" s="477"/>
      <c r="C1713" s="512" t="s">
        <v>784</v>
      </c>
      <c r="D1713" s="16" t="s">
        <v>388</v>
      </c>
      <c r="E1713" s="30" t="s">
        <v>286</v>
      </c>
      <c r="F1713" s="336" t="s">
        <v>390</v>
      </c>
      <c r="G1713" s="539" t="s">
        <v>792</v>
      </c>
      <c r="H1713" s="617"/>
      <c r="I1713" s="617"/>
      <c r="J1713" s="617"/>
      <c r="K1713" s="539" t="s">
        <v>792</v>
      </c>
      <c r="L1713" s="539" t="s">
        <v>792</v>
      </c>
      <c r="M1713" s="539"/>
      <c r="N1713" s="215">
        <v>0</v>
      </c>
      <c r="O1713" s="50">
        <f t="shared" si="826"/>
        <v>0</v>
      </c>
      <c r="P1713" s="94">
        <f t="shared" si="827"/>
        <v>0</v>
      </c>
      <c r="Q1713" s="403">
        <v>40.729999999999997</v>
      </c>
      <c r="R1713" s="437">
        <f t="shared" si="832"/>
        <v>2647.45</v>
      </c>
      <c r="S1713" s="395">
        <f t="shared" si="833"/>
        <v>1720.8424999999997</v>
      </c>
      <c r="T1713" s="455">
        <v>35</v>
      </c>
      <c r="U1713" s="435">
        <f t="shared" si="822"/>
        <v>38.208464749098191</v>
      </c>
      <c r="V1713" s="459">
        <v>1635.8999999999999</v>
      </c>
      <c r="W1713" s="318">
        <f t="shared" ref="W1713:W1725" si="836">S1713*O1713</f>
        <v>0</v>
      </c>
      <c r="X1713" s="553">
        <f t="shared" si="831"/>
        <v>0</v>
      </c>
      <c r="Y1713" s="438" t="s">
        <v>773</v>
      </c>
      <c r="Z1713" s="436">
        <f t="shared" si="825"/>
        <v>35</v>
      </c>
      <c r="AA1713" s="428"/>
      <c r="AB1713" s="171"/>
      <c r="AC1713" s="88"/>
      <c r="AD1713" s="162"/>
      <c r="AE1713" s="162"/>
      <c r="AF1713" s="162"/>
      <c r="AG1713" s="162"/>
      <c r="AH1713" s="162"/>
      <c r="AI1713" s="162"/>
      <c r="AJ1713" s="162"/>
      <c r="AK1713" s="163"/>
      <c r="AL1713" s="162"/>
      <c r="AM1713" s="173"/>
      <c r="AN1713" s="173"/>
      <c r="AO1713" s="173"/>
      <c r="AP1713" s="173"/>
      <c r="AQ1713" s="173"/>
      <c r="AR1713" s="173"/>
      <c r="AS1713" s="173"/>
      <c r="AT1713" s="173"/>
      <c r="AU1713" s="173"/>
      <c r="AV1713" s="173"/>
      <c r="AW1713" s="173"/>
      <c r="AX1713" s="173"/>
      <c r="AY1713" s="173"/>
      <c r="AZ1713" s="173"/>
      <c r="BA1713" s="173"/>
      <c r="BB1713" s="173"/>
      <c r="BC1713" s="173"/>
      <c r="BD1713" s="173"/>
      <c r="BE1713" s="173"/>
      <c r="BF1713" s="165"/>
      <c r="BG1713" s="165"/>
      <c r="BH1713" s="165"/>
      <c r="BI1713" s="165"/>
      <c r="BJ1713" s="165"/>
      <c r="BK1713" s="165"/>
      <c r="BL1713" s="165"/>
      <c r="BM1713" s="165"/>
      <c r="BN1713" s="165"/>
      <c r="BO1713" s="165"/>
      <c r="BP1713" s="165"/>
      <c r="BQ1713" s="165"/>
      <c r="BR1713" s="165"/>
      <c r="BS1713" s="165"/>
      <c r="BT1713" s="165"/>
      <c r="BU1713" s="165"/>
      <c r="BV1713" s="165"/>
      <c r="BW1713" s="165"/>
      <c r="BX1713" s="165"/>
      <c r="BY1713" s="165"/>
      <c r="BZ1713" s="165"/>
      <c r="CA1713" s="165"/>
      <c r="CB1713" s="165"/>
      <c r="CC1713" s="165"/>
      <c r="CD1713" s="165"/>
    </row>
    <row r="1714" spans="1:82" ht="63.75" customHeight="1">
      <c r="A1714" s="521" t="s">
        <v>11</v>
      </c>
      <c r="B1714" s="477"/>
      <c r="C1714" s="512" t="s">
        <v>784</v>
      </c>
      <c r="D1714" s="16" t="s">
        <v>388</v>
      </c>
      <c r="E1714" s="30" t="s">
        <v>286</v>
      </c>
      <c r="F1714" s="336" t="s">
        <v>391</v>
      </c>
      <c r="G1714" s="617"/>
      <c r="H1714" s="617"/>
      <c r="I1714" s="539" t="s">
        <v>792</v>
      </c>
      <c r="J1714" s="617"/>
      <c r="K1714" s="617"/>
      <c r="L1714" s="618"/>
      <c r="M1714" s="539" t="s">
        <v>792</v>
      </c>
      <c r="N1714" s="215"/>
      <c r="O1714" s="50">
        <f>SUBTOTAL(9,G1714:M1714)</f>
        <v>0</v>
      </c>
      <c r="P1714" s="94">
        <f>O1714</f>
        <v>0</v>
      </c>
      <c r="Q1714" s="679">
        <v>38.270159999999997</v>
      </c>
      <c r="R1714" s="737">
        <f>Q1714*$S$1</f>
        <v>2487.5603999999998</v>
      </c>
      <c r="S1714" s="746">
        <f t="shared" si="833"/>
        <v>1741.2922799999999</v>
      </c>
      <c r="T1714" s="455">
        <v>30</v>
      </c>
      <c r="U1714" s="435">
        <f t="shared" si="822"/>
        <v>36.642744433461793</v>
      </c>
      <c r="V1714" s="459">
        <v>1576.05</v>
      </c>
      <c r="W1714" s="753">
        <f>S1714*O1714</f>
        <v>0</v>
      </c>
      <c r="X1714" s="553">
        <f>R1714*P1714</f>
        <v>0</v>
      </c>
      <c r="Y1714" s="438" t="s">
        <v>773</v>
      </c>
      <c r="Z1714" s="436">
        <f t="shared" si="825"/>
        <v>30</v>
      </c>
      <c r="AA1714" s="428"/>
      <c r="AB1714" s="171"/>
      <c r="AC1714" s="88"/>
      <c r="AD1714" s="162"/>
      <c r="AE1714" s="162"/>
      <c r="AF1714" s="162"/>
      <c r="AG1714" s="162"/>
      <c r="AH1714" s="162"/>
      <c r="AI1714" s="162"/>
      <c r="AJ1714" s="162"/>
      <c r="AK1714" s="163"/>
      <c r="AL1714" s="162"/>
      <c r="AM1714" s="173"/>
      <c r="AN1714" s="173"/>
      <c r="AO1714" s="173"/>
      <c r="AP1714" s="173"/>
      <c r="AQ1714" s="173"/>
      <c r="AR1714" s="173"/>
      <c r="AS1714" s="173"/>
      <c r="AT1714" s="173"/>
      <c r="AU1714" s="173"/>
      <c r="AV1714" s="173"/>
      <c r="AW1714" s="173"/>
      <c r="AX1714" s="173"/>
      <c r="AY1714" s="173"/>
      <c r="AZ1714" s="173"/>
      <c r="BA1714" s="173"/>
      <c r="BB1714" s="173"/>
      <c r="BC1714" s="173"/>
      <c r="BD1714" s="173"/>
      <c r="BE1714" s="173"/>
      <c r="BF1714" s="165"/>
      <c r="BG1714" s="165"/>
      <c r="BH1714" s="165"/>
      <c r="BI1714" s="165"/>
      <c r="BJ1714" s="165"/>
      <c r="BK1714" s="165"/>
      <c r="BL1714" s="165"/>
      <c r="BM1714" s="165"/>
      <c r="BN1714" s="165"/>
      <c r="BO1714" s="165"/>
      <c r="BP1714" s="165"/>
      <c r="BQ1714" s="165"/>
      <c r="BR1714" s="165"/>
      <c r="BS1714" s="165"/>
      <c r="BT1714" s="165"/>
      <c r="BU1714" s="165"/>
      <c r="BV1714" s="165"/>
      <c r="BW1714" s="165"/>
      <c r="BX1714" s="165"/>
      <c r="BY1714" s="165"/>
      <c r="BZ1714" s="165"/>
      <c r="CA1714" s="165"/>
      <c r="CB1714" s="165"/>
      <c r="CC1714" s="165"/>
      <c r="CD1714" s="165"/>
    </row>
    <row r="1715" spans="1:82" ht="63.75" hidden="1" customHeight="1">
      <c r="A1715" s="521" t="s">
        <v>11</v>
      </c>
      <c r="B1715" s="477"/>
      <c r="C1715" s="512" t="s">
        <v>784</v>
      </c>
      <c r="D1715" s="16" t="s">
        <v>388</v>
      </c>
      <c r="E1715" s="30" t="s">
        <v>286</v>
      </c>
      <c r="F1715" s="336" t="s">
        <v>391</v>
      </c>
      <c r="G1715" s="539" t="s">
        <v>792</v>
      </c>
      <c r="H1715" s="617"/>
      <c r="I1715" s="617"/>
      <c r="J1715" s="617"/>
      <c r="K1715" s="539" t="s">
        <v>792</v>
      </c>
      <c r="L1715" s="539" t="s">
        <v>792</v>
      </c>
      <c r="M1715" s="539"/>
      <c r="N1715" s="215">
        <v>4</v>
      </c>
      <c r="O1715" s="50">
        <f t="shared" si="826"/>
        <v>0</v>
      </c>
      <c r="P1715" s="94">
        <f t="shared" si="827"/>
        <v>0</v>
      </c>
      <c r="Q1715" s="675">
        <v>38.270159999999997</v>
      </c>
      <c r="R1715" s="437">
        <f t="shared" si="832"/>
        <v>2487.5603999999998</v>
      </c>
      <c r="S1715" s="395">
        <f t="shared" si="833"/>
        <v>1741.2922799999999</v>
      </c>
      <c r="T1715" s="455">
        <v>30</v>
      </c>
      <c r="U1715" s="435">
        <f t="shared" si="822"/>
        <v>34.236772703086928</v>
      </c>
      <c r="V1715" s="459">
        <v>1635.8999999999999</v>
      </c>
      <c r="W1715" s="335">
        <f t="shared" si="836"/>
        <v>0</v>
      </c>
      <c r="X1715" s="553">
        <f t="shared" si="831"/>
        <v>0</v>
      </c>
      <c r="Y1715" s="438" t="s">
        <v>773</v>
      </c>
      <c r="Z1715" s="436">
        <f t="shared" si="825"/>
        <v>30</v>
      </c>
      <c r="AA1715" s="428"/>
      <c r="AB1715" s="171"/>
      <c r="AC1715" s="88"/>
      <c r="AD1715" s="162"/>
      <c r="AE1715" s="162"/>
      <c r="AF1715" s="162"/>
      <c r="AG1715" s="162"/>
      <c r="AH1715" s="162"/>
      <c r="AI1715" s="162"/>
      <c r="AJ1715" s="162"/>
      <c r="AK1715" s="163"/>
      <c r="AL1715" s="162"/>
      <c r="AM1715" s="173"/>
      <c r="AN1715" s="173"/>
      <c r="AO1715" s="173"/>
      <c r="AP1715" s="173"/>
      <c r="AQ1715" s="173"/>
      <c r="AR1715" s="173"/>
      <c r="AS1715" s="173"/>
      <c r="AT1715" s="173"/>
      <c r="AU1715" s="173"/>
      <c r="AV1715" s="173"/>
      <c r="AW1715" s="173"/>
      <c r="AX1715" s="173"/>
      <c r="AY1715" s="173"/>
      <c r="AZ1715" s="173"/>
      <c r="BA1715" s="173"/>
      <c r="BB1715" s="173"/>
      <c r="BC1715" s="173"/>
      <c r="BD1715" s="173"/>
      <c r="BE1715" s="173"/>
      <c r="BF1715" s="165"/>
      <c r="BG1715" s="165"/>
      <c r="BH1715" s="165"/>
      <c r="BI1715" s="165"/>
      <c r="BJ1715" s="165"/>
      <c r="BK1715" s="165"/>
      <c r="BL1715" s="165"/>
      <c r="BM1715" s="165"/>
      <c r="BN1715" s="165"/>
      <c r="BO1715" s="165"/>
      <c r="BP1715" s="165"/>
      <c r="BQ1715" s="165"/>
      <c r="BR1715" s="165"/>
      <c r="BS1715" s="165"/>
      <c r="BT1715" s="165"/>
      <c r="BU1715" s="165"/>
      <c r="BV1715" s="165"/>
      <c r="BW1715" s="165"/>
      <c r="BX1715" s="165"/>
      <c r="BY1715" s="165"/>
      <c r="BZ1715" s="165"/>
      <c r="CA1715" s="165"/>
      <c r="CB1715" s="165"/>
      <c r="CC1715" s="165"/>
      <c r="CD1715" s="165"/>
    </row>
    <row r="1716" spans="1:82" ht="63.75" hidden="1" customHeight="1">
      <c r="A1716" s="521" t="s">
        <v>11</v>
      </c>
      <c r="B1716" s="477"/>
      <c r="C1716" s="512" t="s">
        <v>784</v>
      </c>
      <c r="D1716" s="16" t="s">
        <v>393</v>
      </c>
      <c r="E1716" s="30" t="s">
        <v>394</v>
      </c>
      <c r="F1716" s="336" t="s">
        <v>137</v>
      </c>
      <c r="G1716" s="539" t="s">
        <v>792</v>
      </c>
      <c r="H1716" s="539" t="s">
        <v>792</v>
      </c>
      <c r="I1716" s="539" t="s">
        <v>792</v>
      </c>
      <c r="J1716" s="539" t="s">
        <v>792</v>
      </c>
      <c r="K1716" s="617"/>
      <c r="L1716" s="539" t="s">
        <v>792</v>
      </c>
      <c r="M1716" s="539"/>
      <c r="N1716" s="215">
        <v>0</v>
      </c>
      <c r="O1716" s="50">
        <f t="shared" si="826"/>
        <v>0</v>
      </c>
      <c r="P1716" s="94">
        <f t="shared" si="827"/>
        <v>0</v>
      </c>
      <c r="Q1716" s="403">
        <v>56.1</v>
      </c>
      <c r="R1716" s="437">
        <f t="shared" si="832"/>
        <v>3646.5</v>
      </c>
      <c r="S1716" s="395">
        <f t="shared" si="833"/>
        <v>2552.5499999999997</v>
      </c>
      <c r="T1716" s="455">
        <v>30</v>
      </c>
      <c r="U1716" s="435">
        <f t="shared" si="822"/>
        <v>34.457424928013168</v>
      </c>
      <c r="V1716" s="459">
        <v>2390.0099999999998</v>
      </c>
      <c r="W1716" s="335">
        <f t="shared" si="836"/>
        <v>0</v>
      </c>
      <c r="X1716" s="553">
        <f t="shared" si="831"/>
        <v>0</v>
      </c>
      <c r="Y1716" s="438" t="s">
        <v>773</v>
      </c>
      <c r="Z1716" s="436">
        <f t="shared" si="825"/>
        <v>30</v>
      </c>
      <c r="AA1716" s="428"/>
      <c r="AB1716" s="171"/>
      <c r="AC1716" s="88"/>
      <c r="AD1716" s="162"/>
      <c r="AE1716" s="162"/>
      <c r="AF1716" s="162"/>
      <c r="AG1716" s="162"/>
      <c r="AH1716" s="162"/>
      <c r="AI1716" s="162"/>
      <c r="AJ1716" s="162"/>
      <c r="AK1716" s="163"/>
      <c r="AL1716" s="162"/>
      <c r="AM1716" s="173"/>
      <c r="AN1716" s="173"/>
      <c r="AO1716" s="173"/>
      <c r="AP1716" s="173"/>
      <c r="AQ1716" s="173"/>
      <c r="AR1716" s="173"/>
      <c r="AS1716" s="173"/>
      <c r="AT1716" s="173"/>
      <c r="AU1716" s="173"/>
      <c r="AV1716" s="173"/>
      <c r="AW1716" s="173"/>
      <c r="AX1716" s="173"/>
      <c r="AY1716" s="173"/>
      <c r="AZ1716" s="173"/>
      <c r="BA1716" s="173"/>
      <c r="BB1716" s="173"/>
      <c r="BC1716" s="173"/>
      <c r="BD1716" s="173"/>
      <c r="BE1716" s="173"/>
      <c r="BF1716" s="165"/>
      <c r="BG1716" s="165"/>
      <c r="BH1716" s="165"/>
      <c r="BI1716" s="165"/>
      <c r="BJ1716" s="165"/>
      <c r="BK1716" s="165"/>
      <c r="BL1716" s="165"/>
      <c r="BM1716" s="165"/>
      <c r="BN1716" s="165"/>
      <c r="BO1716" s="165"/>
      <c r="BP1716" s="165"/>
      <c r="BQ1716" s="165"/>
      <c r="BR1716" s="165"/>
      <c r="BS1716" s="165"/>
      <c r="BT1716" s="165"/>
      <c r="BU1716" s="165"/>
      <c r="BV1716" s="165"/>
      <c r="BW1716" s="165"/>
      <c r="BX1716" s="165"/>
      <c r="BY1716" s="165"/>
      <c r="BZ1716" s="165"/>
      <c r="CA1716" s="165"/>
      <c r="CB1716" s="165"/>
      <c r="CC1716" s="165"/>
      <c r="CD1716" s="165"/>
    </row>
    <row r="1717" spans="1:82" ht="27" hidden="1" customHeight="1">
      <c r="A1717" s="642" t="s">
        <v>11</v>
      </c>
      <c r="B1717" s="521"/>
      <c r="C1717" s="648" t="s">
        <v>784</v>
      </c>
      <c r="D1717" s="16" t="s">
        <v>393</v>
      </c>
      <c r="E1717" s="30" t="s">
        <v>394</v>
      </c>
      <c r="F1717" s="336" t="s">
        <v>8</v>
      </c>
      <c r="G1717" s="18"/>
      <c r="H1717" s="18"/>
      <c r="I1717" s="18"/>
      <c r="J1717" s="18"/>
      <c r="K1717" s="18"/>
      <c r="L1717" s="27"/>
      <c r="M1717" s="27"/>
      <c r="N1717" s="215">
        <v>0</v>
      </c>
      <c r="O1717" s="50">
        <f t="shared" si="826"/>
        <v>0</v>
      </c>
      <c r="P1717" s="94">
        <f t="shared" si="827"/>
        <v>0</v>
      </c>
      <c r="Q1717" s="403">
        <v>56.1</v>
      </c>
      <c r="R1717" s="437">
        <f t="shared" si="832"/>
        <v>3646.5</v>
      </c>
      <c r="S1717" s="395">
        <f t="shared" si="833"/>
        <v>2552.5499999999997</v>
      </c>
      <c r="T1717" s="455">
        <v>30</v>
      </c>
      <c r="U1717" s="435">
        <f t="shared" si="822"/>
        <v>34.457424928013168</v>
      </c>
      <c r="V1717" s="459">
        <v>2390.0099999999998</v>
      </c>
      <c r="W1717" s="318">
        <f t="shared" si="836"/>
        <v>0</v>
      </c>
      <c r="X1717" s="553">
        <f t="shared" si="831"/>
        <v>0</v>
      </c>
      <c r="Y1717" s="438" t="s">
        <v>773</v>
      </c>
      <c r="Z1717" s="436">
        <f t="shared" si="825"/>
        <v>30</v>
      </c>
      <c r="AA1717" s="428"/>
      <c r="AB1717" s="171"/>
      <c r="AC1717" s="88"/>
      <c r="AD1717" s="162"/>
      <c r="AE1717" s="162"/>
      <c r="AF1717" s="162"/>
      <c r="AG1717" s="162"/>
      <c r="AH1717" s="162"/>
      <c r="AI1717" s="162"/>
      <c r="AJ1717" s="162"/>
      <c r="AK1717" s="163"/>
      <c r="AL1717" s="162"/>
      <c r="AM1717" s="173"/>
      <c r="AN1717" s="173"/>
      <c r="AO1717" s="173"/>
      <c r="AP1717" s="173"/>
      <c r="AQ1717" s="173"/>
      <c r="AR1717" s="173"/>
      <c r="AS1717" s="173"/>
      <c r="AT1717" s="173"/>
      <c r="AU1717" s="173"/>
      <c r="AV1717" s="173"/>
      <c r="AW1717" s="173"/>
      <c r="AX1717" s="173"/>
      <c r="AY1717" s="173"/>
      <c r="AZ1717" s="173"/>
      <c r="BA1717" s="173"/>
      <c r="BB1717" s="173"/>
      <c r="BC1717" s="173"/>
      <c r="BD1717" s="173"/>
      <c r="BE1717" s="173"/>
      <c r="BF1717" s="165"/>
      <c r="BG1717" s="165"/>
      <c r="BH1717" s="165"/>
      <c r="BI1717" s="165"/>
      <c r="BJ1717" s="165"/>
      <c r="BK1717" s="165"/>
      <c r="BL1717" s="165"/>
      <c r="BM1717" s="165"/>
      <c r="BN1717" s="165"/>
      <c r="BO1717" s="165"/>
      <c r="BP1717" s="165"/>
      <c r="BQ1717" s="165"/>
      <c r="BR1717" s="165"/>
      <c r="BS1717" s="165"/>
      <c r="BT1717" s="165"/>
      <c r="BU1717" s="165"/>
      <c r="BV1717" s="165"/>
      <c r="BW1717" s="165"/>
      <c r="BX1717" s="165"/>
      <c r="BY1717" s="165"/>
      <c r="BZ1717" s="165"/>
      <c r="CA1717" s="165"/>
      <c r="CB1717" s="165"/>
      <c r="CC1717" s="165"/>
      <c r="CD1717" s="165"/>
    </row>
    <row r="1718" spans="1:82" ht="63.75" hidden="1" customHeight="1">
      <c r="A1718" s="521" t="s">
        <v>11</v>
      </c>
      <c r="B1718" s="478"/>
      <c r="C1718" s="512" t="s">
        <v>784</v>
      </c>
      <c r="D1718" s="16" t="s">
        <v>393</v>
      </c>
      <c r="E1718" s="30" t="s">
        <v>394</v>
      </c>
      <c r="F1718" s="336" t="s">
        <v>4</v>
      </c>
      <c r="G1718" s="617"/>
      <c r="H1718" s="539" t="s">
        <v>792</v>
      </c>
      <c r="I1718" s="617"/>
      <c r="J1718" s="617"/>
      <c r="K1718" s="617"/>
      <c r="L1718" s="618"/>
      <c r="M1718" s="618"/>
      <c r="N1718" s="215">
        <v>0</v>
      </c>
      <c r="O1718" s="50">
        <f t="shared" si="826"/>
        <v>0</v>
      </c>
      <c r="P1718" s="94">
        <f t="shared" si="827"/>
        <v>0</v>
      </c>
      <c r="Q1718" s="403">
        <v>56.1</v>
      </c>
      <c r="R1718" s="437">
        <f t="shared" si="832"/>
        <v>3646.5</v>
      </c>
      <c r="S1718" s="395">
        <f t="shared" si="833"/>
        <v>2552.5499999999997</v>
      </c>
      <c r="T1718" s="455">
        <v>30</v>
      </c>
      <c r="U1718" s="435">
        <f t="shared" si="822"/>
        <v>34.457424928013168</v>
      </c>
      <c r="V1718" s="459">
        <v>2390.0099999999998</v>
      </c>
      <c r="W1718" s="335">
        <f t="shared" si="836"/>
        <v>0</v>
      </c>
      <c r="X1718" s="553">
        <f t="shared" si="831"/>
        <v>0</v>
      </c>
      <c r="Y1718" s="438" t="s">
        <v>773</v>
      </c>
      <c r="Z1718" s="436">
        <f t="shared" si="825"/>
        <v>30</v>
      </c>
      <c r="AA1718" s="428"/>
      <c r="AB1718" s="171"/>
      <c r="AC1718" s="88"/>
      <c r="AD1718" s="162"/>
      <c r="AE1718" s="162"/>
      <c r="AF1718" s="162"/>
      <c r="AG1718" s="162"/>
      <c r="AH1718" s="162"/>
      <c r="AI1718" s="162"/>
      <c r="AJ1718" s="162"/>
      <c r="AK1718" s="163"/>
      <c r="AL1718" s="162"/>
      <c r="AM1718" s="173"/>
      <c r="AN1718" s="173"/>
      <c r="AO1718" s="173"/>
      <c r="AP1718" s="173"/>
      <c r="AQ1718" s="173"/>
      <c r="AR1718" s="173"/>
      <c r="AS1718" s="173"/>
      <c r="AT1718" s="173"/>
      <c r="AU1718" s="173"/>
      <c r="AV1718" s="173"/>
      <c r="AW1718" s="173"/>
      <c r="AX1718" s="173"/>
      <c r="AY1718" s="173"/>
      <c r="AZ1718" s="173"/>
      <c r="BA1718" s="173"/>
      <c r="BB1718" s="173"/>
      <c r="BC1718" s="173"/>
      <c r="BD1718" s="173"/>
      <c r="BE1718" s="173"/>
      <c r="BF1718" s="165"/>
      <c r="BG1718" s="165"/>
      <c r="BH1718" s="165"/>
      <c r="BI1718" s="165"/>
      <c r="BJ1718" s="165"/>
      <c r="BK1718" s="165"/>
      <c r="BL1718" s="165"/>
      <c r="BM1718" s="165"/>
      <c r="BN1718" s="165"/>
      <c r="BO1718" s="165"/>
      <c r="BP1718" s="165"/>
      <c r="BQ1718" s="165"/>
      <c r="BR1718" s="165"/>
      <c r="BS1718" s="165"/>
      <c r="BT1718" s="165"/>
      <c r="BU1718" s="165"/>
      <c r="BV1718" s="165"/>
      <c r="BW1718" s="165"/>
      <c r="BX1718" s="165"/>
      <c r="BY1718" s="165"/>
      <c r="BZ1718" s="165"/>
      <c r="CA1718" s="165"/>
      <c r="CB1718" s="165"/>
      <c r="CC1718" s="165"/>
      <c r="CD1718" s="165"/>
    </row>
    <row r="1719" spans="1:82" ht="63.75" hidden="1" customHeight="1">
      <c r="A1719" s="521" t="s">
        <v>11</v>
      </c>
      <c r="B1719" s="477"/>
      <c r="C1719" s="512" t="s">
        <v>784</v>
      </c>
      <c r="D1719" s="16" t="s">
        <v>393</v>
      </c>
      <c r="E1719" s="30" t="s">
        <v>394</v>
      </c>
      <c r="F1719" s="336" t="s">
        <v>43</v>
      </c>
      <c r="G1719" s="539" t="s">
        <v>792</v>
      </c>
      <c r="H1719" s="539" t="s">
        <v>792</v>
      </c>
      <c r="I1719" s="539" t="s">
        <v>792</v>
      </c>
      <c r="J1719" s="539" t="s">
        <v>792</v>
      </c>
      <c r="K1719" s="617"/>
      <c r="L1719" s="539" t="s">
        <v>792</v>
      </c>
      <c r="M1719" s="539"/>
      <c r="N1719" s="215">
        <v>0</v>
      </c>
      <c r="O1719" s="50">
        <f t="shared" si="826"/>
        <v>0</v>
      </c>
      <c r="P1719" s="94">
        <f t="shared" si="827"/>
        <v>0</v>
      </c>
      <c r="Q1719" s="403">
        <v>56.1</v>
      </c>
      <c r="R1719" s="437">
        <f t="shared" si="832"/>
        <v>3646.5</v>
      </c>
      <c r="S1719" s="395">
        <f t="shared" si="833"/>
        <v>2552.5499999999997</v>
      </c>
      <c r="T1719" s="455">
        <v>30</v>
      </c>
      <c r="U1719" s="435">
        <f t="shared" si="822"/>
        <v>34.457424928013168</v>
      </c>
      <c r="V1719" s="459">
        <v>2390.0099999999998</v>
      </c>
      <c r="W1719" s="335">
        <f t="shared" si="836"/>
        <v>0</v>
      </c>
      <c r="X1719" s="553">
        <f t="shared" si="831"/>
        <v>0</v>
      </c>
      <c r="Y1719" s="438" t="s">
        <v>773</v>
      </c>
      <c r="Z1719" s="436">
        <f t="shared" si="825"/>
        <v>30</v>
      </c>
      <c r="AA1719" s="428"/>
      <c r="AB1719" s="171"/>
      <c r="AC1719" s="88"/>
      <c r="AD1719" s="162"/>
      <c r="AE1719" s="162"/>
      <c r="AF1719" s="162"/>
      <c r="AG1719" s="162"/>
      <c r="AH1719" s="162"/>
      <c r="AI1719" s="162"/>
      <c r="AJ1719" s="162"/>
      <c r="AK1719" s="163"/>
      <c r="AL1719" s="162"/>
      <c r="AM1719" s="173"/>
      <c r="AN1719" s="173"/>
      <c r="AO1719" s="173"/>
      <c r="AP1719" s="173"/>
      <c r="AQ1719" s="173"/>
      <c r="AR1719" s="173"/>
      <c r="AS1719" s="173"/>
      <c r="AT1719" s="173"/>
      <c r="AU1719" s="173"/>
      <c r="AV1719" s="173"/>
      <c r="AW1719" s="173"/>
      <c r="AX1719" s="173"/>
      <c r="AY1719" s="173"/>
      <c r="AZ1719" s="173"/>
      <c r="BA1719" s="173"/>
      <c r="BB1719" s="173"/>
      <c r="BC1719" s="173"/>
      <c r="BD1719" s="173"/>
      <c r="BE1719" s="173"/>
      <c r="BF1719" s="165"/>
      <c r="BG1719" s="165"/>
      <c r="BH1719" s="165"/>
      <c r="BI1719" s="165"/>
      <c r="BJ1719" s="165"/>
      <c r="BK1719" s="165"/>
      <c r="BL1719" s="165"/>
      <c r="BM1719" s="165"/>
      <c r="BN1719" s="165"/>
      <c r="BO1719" s="165"/>
      <c r="BP1719" s="165"/>
      <c r="BQ1719" s="165"/>
      <c r="BR1719" s="165"/>
      <c r="BS1719" s="165"/>
      <c r="BT1719" s="165"/>
      <c r="BU1719" s="165"/>
      <c r="BV1719" s="165"/>
      <c r="BW1719" s="165"/>
      <c r="BX1719" s="165"/>
      <c r="BY1719" s="165"/>
      <c r="BZ1719" s="165"/>
      <c r="CA1719" s="165"/>
      <c r="CB1719" s="165"/>
      <c r="CC1719" s="165"/>
      <c r="CD1719" s="165"/>
    </row>
    <row r="1720" spans="1:82" ht="27" hidden="1" customHeight="1">
      <c r="A1720" s="642" t="s">
        <v>11</v>
      </c>
      <c r="B1720" s="521"/>
      <c r="C1720" s="648" t="s">
        <v>784</v>
      </c>
      <c r="D1720" s="16" t="s">
        <v>393</v>
      </c>
      <c r="E1720" s="30" t="s">
        <v>394</v>
      </c>
      <c r="F1720" s="336" t="s">
        <v>3</v>
      </c>
      <c r="G1720" s="18"/>
      <c r="H1720" s="18"/>
      <c r="I1720" s="18"/>
      <c r="J1720" s="18"/>
      <c r="K1720" s="18"/>
      <c r="L1720" s="27"/>
      <c r="M1720" s="27"/>
      <c r="N1720" s="215">
        <v>0</v>
      </c>
      <c r="O1720" s="50">
        <f t="shared" si="826"/>
        <v>0</v>
      </c>
      <c r="P1720" s="94">
        <f t="shared" si="827"/>
        <v>0</v>
      </c>
      <c r="Q1720" s="403">
        <v>56.1</v>
      </c>
      <c r="R1720" s="437">
        <f t="shared" si="832"/>
        <v>3646.5</v>
      </c>
      <c r="S1720" s="395">
        <f t="shared" si="833"/>
        <v>2552.5499999999997</v>
      </c>
      <c r="T1720" s="455">
        <v>30</v>
      </c>
      <c r="U1720" s="435">
        <f t="shared" si="822"/>
        <v>34.457424928013168</v>
      </c>
      <c r="V1720" s="459">
        <v>2390.0099999999998</v>
      </c>
      <c r="W1720" s="318">
        <f t="shared" si="836"/>
        <v>0</v>
      </c>
      <c r="X1720" s="553">
        <f t="shared" si="831"/>
        <v>0</v>
      </c>
      <c r="Y1720" s="438" t="s">
        <v>773</v>
      </c>
      <c r="Z1720" s="436">
        <f t="shared" si="825"/>
        <v>30</v>
      </c>
      <c r="AA1720" s="428"/>
      <c r="AB1720" s="171"/>
      <c r="AC1720" s="88"/>
      <c r="AD1720" s="162"/>
      <c r="AE1720" s="162"/>
      <c r="AF1720" s="162"/>
      <c r="AG1720" s="162"/>
      <c r="AH1720" s="162"/>
      <c r="AI1720" s="162"/>
      <c r="AJ1720" s="162"/>
      <c r="AK1720" s="163"/>
      <c r="AL1720" s="162"/>
      <c r="AM1720" s="173"/>
      <c r="AN1720" s="173"/>
      <c r="AO1720" s="173"/>
      <c r="AP1720" s="173"/>
      <c r="AQ1720" s="173"/>
      <c r="AR1720" s="173"/>
      <c r="AS1720" s="173"/>
      <c r="AT1720" s="173"/>
      <c r="AU1720" s="173"/>
      <c r="AV1720" s="173"/>
      <c r="AW1720" s="173"/>
      <c r="AX1720" s="173"/>
      <c r="AY1720" s="173"/>
      <c r="AZ1720" s="173"/>
      <c r="BA1720" s="173"/>
      <c r="BB1720" s="173"/>
      <c r="BC1720" s="173"/>
      <c r="BD1720" s="173"/>
      <c r="BE1720" s="173"/>
      <c r="BF1720" s="165"/>
      <c r="BG1720" s="165"/>
      <c r="BH1720" s="165"/>
      <c r="BI1720" s="165"/>
      <c r="BJ1720" s="165"/>
      <c r="BK1720" s="165"/>
      <c r="BL1720" s="165"/>
      <c r="BM1720" s="165"/>
      <c r="BN1720" s="165"/>
      <c r="BO1720" s="165"/>
      <c r="BP1720" s="165"/>
      <c r="BQ1720" s="165"/>
      <c r="BR1720" s="165"/>
      <c r="BS1720" s="165"/>
      <c r="BT1720" s="165"/>
      <c r="BU1720" s="165"/>
      <c r="BV1720" s="165"/>
      <c r="BW1720" s="165"/>
      <c r="BX1720" s="165"/>
      <c r="BY1720" s="165"/>
      <c r="BZ1720" s="165"/>
      <c r="CA1720" s="165"/>
      <c r="CB1720" s="165"/>
      <c r="CC1720" s="165"/>
      <c r="CD1720" s="165"/>
    </row>
    <row r="1721" spans="1:82" ht="63.75" hidden="1" customHeight="1">
      <c r="A1721" s="521" t="s">
        <v>11</v>
      </c>
      <c r="B1721" s="477"/>
      <c r="C1721" s="512" t="s">
        <v>784</v>
      </c>
      <c r="D1721" s="16" t="s">
        <v>395</v>
      </c>
      <c r="E1721" s="30" t="s">
        <v>394</v>
      </c>
      <c r="F1721" s="336" t="s">
        <v>396</v>
      </c>
      <c r="G1721" s="539" t="s">
        <v>792</v>
      </c>
      <c r="H1721" s="617"/>
      <c r="I1721" s="617"/>
      <c r="J1721" s="539" t="s">
        <v>792</v>
      </c>
      <c r="K1721" s="539" t="s">
        <v>792</v>
      </c>
      <c r="L1721" s="539" t="s">
        <v>792</v>
      </c>
      <c r="M1721" s="539"/>
      <c r="N1721" s="215">
        <v>3</v>
      </c>
      <c r="O1721" s="50">
        <f t="shared" si="826"/>
        <v>0</v>
      </c>
      <c r="P1721" s="94">
        <f t="shared" si="827"/>
        <v>0</v>
      </c>
      <c r="Q1721" s="403">
        <v>56.1</v>
      </c>
      <c r="R1721" s="437">
        <f t="shared" si="832"/>
        <v>3646.5</v>
      </c>
      <c r="S1721" s="395">
        <f t="shared" si="833"/>
        <v>2552.5499999999997</v>
      </c>
      <c r="T1721" s="455">
        <v>30</v>
      </c>
      <c r="U1721" s="435">
        <f t="shared" si="822"/>
        <v>34.457424928013168</v>
      </c>
      <c r="V1721" s="459">
        <v>2390.0099999999998</v>
      </c>
      <c r="W1721" s="335">
        <f t="shared" si="836"/>
        <v>0</v>
      </c>
      <c r="X1721" s="553">
        <f t="shared" si="831"/>
        <v>0</v>
      </c>
      <c r="Y1721" s="438" t="s">
        <v>773</v>
      </c>
      <c r="Z1721" s="436">
        <f t="shared" si="825"/>
        <v>30</v>
      </c>
      <c r="AA1721" s="428"/>
      <c r="AB1721" s="171"/>
      <c r="AC1721" s="88"/>
      <c r="AD1721" s="162"/>
      <c r="AE1721" s="162"/>
      <c r="AF1721" s="162"/>
      <c r="AG1721" s="162"/>
      <c r="AH1721" s="162"/>
      <c r="AI1721" s="162"/>
      <c r="AJ1721" s="162"/>
      <c r="AK1721" s="163"/>
      <c r="AL1721" s="162"/>
      <c r="AM1721" s="173"/>
      <c r="AN1721" s="173"/>
      <c r="AO1721" s="173"/>
      <c r="AP1721" s="173"/>
      <c r="AQ1721" s="173"/>
      <c r="AR1721" s="173"/>
      <c r="AS1721" s="173"/>
      <c r="AT1721" s="173"/>
      <c r="AU1721" s="173"/>
      <c r="AV1721" s="173"/>
      <c r="AW1721" s="173"/>
      <c r="AX1721" s="173"/>
      <c r="AY1721" s="173"/>
      <c r="AZ1721" s="173"/>
      <c r="BA1721" s="173"/>
      <c r="BB1721" s="173"/>
      <c r="BC1721" s="173"/>
      <c r="BD1721" s="173"/>
      <c r="BE1721" s="173"/>
      <c r="BF1721" s="165"/>
      <c r="BG1721" s="165"/>
      <c r="BH1721" s="165"/>
      <c r="BI1721" s="165"/>
      <c r="BJ1721" s="165"/>
      <c r="BK1721" s="165"/>
      <c r="BL1721" s="165"/>
      <c r="BM1721" s="165"/>
      <c r="BN1721" s="165"/>
      <c r="BO1721" s="165"/>
      <c r="BP1721" s="165"/>
      <c r="BQ1721" s="165"/>
      <c r="BR1721" s="165"/>
      <c r="BS1721" s="165"/>
      <c r="BT1721" s="165"/>
      <c r="BU1721" s="165"/>
      <c r="BV1721" s="165"/>
      <c r="BW1721" s="165"/>
      <c r="BX1721" s="165"/>
      <c r="BY1721" s="165"/>
      <c r="BZ1721" s="165"/>
      <c r="CA1721" s="165"/>
      <c r="CB1721" s="165"/>
      <c r="CC1721" s="165"/>
      <c r="CD1721" s="165"/>
    </row>
    <row r="1722" spans="1:82" ht="63.75" hidden="1" customHeight="1">
      <c r="A1722" s="521" t="s">
        <v>11</v>
      </c>
      <c r="B1722" s="477"/>
      <c r="C1722" s="512" t="s">
        <v>784</v>
      </c>
      <c r="D1722" s="16" t="s">
        <v>395</v>
      </c>
      <c r="E1722" s="30" t="s">
        <v>394</v>
      </c>
      <c r="F1722" s="336" t="s">
        <v>8</v>
      </c>
      <c r="G1722" s="539" t="s">
        <v>792</v>
      </c>
      <c r="H1722" s="539" t="s">
        <v>792</v>
      </c>
      <c r="I1722" s="617"/>
      <c r="J1722" s="539" t="s">
        <v>792</v>
      </c>
      <c r="K1722" s="539" t="s">
        <v>792</v>
      </c>
      <c r="L1722" s="539" t="s">
        <v>792</v>
      </c>
      <c r="M1722" s="539"/>
      <c r="N1722" s="215">
        <v>3</v>
      </c>
      <c r="O1722" s="50">
        <f t="shared" si="826"/>
        <v>0</v>
      </c>
      <c r="P1722" s="94">
        <f t="shared" si="827"/>
        <v>0</v>
      </c>
      <c r="Q1722" s="403">
        <v>56.1</v>
      </c>
      <c r="R1722" s="437">
        <f t="shared" si="832"/>
        <v>3646.5</v>
      </c>
      <c r="S1722" s="395">
        <f t="shared" si="833"/>
        <v>2552.5499999999997</v>
      </c>
      <c r="T1722" s="455">
        <v>30</v>
      </c>
      <c r="U1722" s="435">
        <f t="shared" si="822"/>
        <v>34.457424928013168</v>
      </c>
      <c r="V1722" s="459">
        <v>2390.0099999999998</v>
      </c>
      <c r="W1722" s="335">
        <f t="shared" si="836"/>
        <v>0</v>
      </c>
      <c r="X1722" s="553">
        <f t="shared" si="831"/>
        <v>0</v>
      </c>
      <c r="Y1722" s="438" t="s">
        <v>773</v>
      </c>
      <c r="Z1722" s="436">
        <f t="shared" si="825"/>
        <v>30</v>
      </c>
      <c r="AA1722" s="428"/>
      <c r="AB1722" s="171"/>
      <c r="AC1722" s="88"/>
      <c r="AD1722" s="162"/>
      <c r="AE1722" s="162"/>
      <c r="AF1722" s="162"/>
      <c r="AG1722" s="162"/>
      <c r="AH1722" s="162"/>
      <c r="AI1722" s="162"/>
      <c r="AJ1722" s="162"/>
      <c r="AK1722" s="163"/>
      <c r="AL1722" s="162"/>
      <c r="AM1722" s="173"/>
      <c r="AN1722" s="173"/>
      <c r="AO1722" s="173"/>
      <c r="AP1722" s="173"/>
      <c r="AQ1722" s="173"/>
      <c r="AR1722" s="173"/>
      <c r="AS1722" s="173"/>
      <c r="AT1722" s="173"/>
      <c r="AU1722" s="173"/>
      <c r="AV1722" s="173"/>
      <c r="AW1722" s="173"/>
      <c r="AX1722" s="173"/>
      <c r="AY1722" s="173"/>
      <c r="AZ1722" s="173"/>
      <c r="BA1722" s="173"/>
      <c r="BB1722" s="173"/>
      <c r="BC1722" s="173"/>
      <c r="BD1722" s="173"/>
      <c r="BE1722" s="173"/>
      <c r="BF1722" s="165"/>
      <c r="BG1722" s="165"/>
      <c r="BH1722" s="165"/>
      <c r="BI1722" s="165"/>
      <c r="BJ1722" s="165"/>
      <c r="BK1722" s="165"/>
      <c r="BL1722" s="165"/>
      <c r="BM1722" s="165"/>
      <c r="BN1722" s="165"/>
      <c r="BO1722" s="165"/>
      <c r="BP1722" s="165"/>
      <c r="BQ1722" s="165"/>
      <c r="BR1722" s="165"/>
      <c r="BS1722" s="165"/>
      <c r="BT1722" s="165"/>
      <c r="BU1722" s="165"/>
      <c r="BV1722" s="165"/>
      <c r="BW1722" s="165"/>
      <c r="BX1722" s="165"/>
      <c r="BY1722" s="165"/>
      <c r="BZ1722" s="165"/>
      <c r="CA1722" s="165"/>
      <c r="CB1722" s="165"/>
      <c r="CC1722" s="165"/>
      <c r="CD1722" s="165"/>
    </row>
    <row r="1723" spans="1:82" ht="27" hidden="1" customHeight="1">
      <c r="A1723" s="492" t="s">
        <v>11</v>
      </c>
      <c r="B1723" s="492"/>
      <c r="C1723" s="648" t="s">
        <v>784</v>
      </c>
      <c r="D1723" s="16" t="s">
        <v>397</v>
      </c>
      <c r="E1723" s="6" t="s">
        <v>398</v>
      </c>
      <c r="F1723" s="336" t="s">
        <v>10</v>
      </c>
      <c r="G1723" s="18"/>
      <c r="H1723" s="18"/>
      <c r="I1723" s="18"/>
      <c r="J1723" s="18"/>
      <c r="K1723" s="19"/>
      <c r="L1723" s="19"/>
      <c r="M1723" s="690"/>
      <c r="N1723" s="215">
        <v>0</v>
      </c>
      <c r="O1723" s="50">
        <f t="shared" si="826"/>
        <v>0</v>
      </c>
      <c r="P1723" s="94">
        <f t="shared" si="827"/>
        <v>0</v>
      </c>
      <c r="Q1723" s="403">
        <v>96.83</v>
      </c>
      <c r="R1723" s="437">
        <f t="shared" si="832"/>
        <v>6293.95</v>
      </c>
      <c r="S1723" s="395">
        <f t="shared" si="833"/>
        <v>4091.0674999999992</v>
      </c>
      <c r="T1723" s="455">
        <v>35</v>
      </c>
      <c r="U1723" s="435">
        <f t="shared" si="822"/>
        <v>38.61538461538462</v>
      </c>
      <c r="V1723" s="459">
        <v>3863.5169999999998</v>
      </c>
      <c r="W1723" s="318">
        <f t="shared" si="836"/>
        <v>0</v>
      </c>
      <c r="X1723" s="553">
        <f t="shared" si="831"/>
        <v>0</v>
      </c>
      <c r="Y1723" s="438" t="s">
        <v>773</v>
      </c>
      <c r="Z1723" s="436">
        <f t="shared" si="825"/>
        <v>35</v>
      </c>
      <c r="AA1723" s="428"/>
      <c r="AB1723" s="171"/>
      <c r="AC1723" s="88"/>
      <c r="AD1723" s="162"/>
      <c r="AE1723" s="162"/>
      <c r="AF1723" s="162"/>
      <c r="AG1723" s="162"/>
      <c r="AH1723" s="162"/>
      <c r="AI1723" s="162"/>
      <c r="AJ1723" s="162"/>
      <c r="AK1723" s="163"/>
      <c r="AL1723" s="162"/>
      <c r="AM1723" s="173"/>
      <c r="AN1723" s="173"/>
      <c r="AO1723" s="173"/>
      <c r="AP1723" s="173"/>
      <c r="AQ1723" s="173"/>
      <c r="AR1723" s="173"/>
      <c r="AS1723" s="173"/>
      <c r="AT1723" s="173"/>
      <c r="AU1723" s="173"/>
      <c r="AV1723" s="173"/>
      <c r="AW1723" s="173"/>
      <c r="AX1723" s="173"/>
      <c r="AY1723" s="173"/>
      <c r="AZ1723" s="173"/>
      <c r="BA1723" s="173"/>
      <c r="BB1723" s="173"/>
      <c r="BC1723" s="173"/>
      <c r="BD1723" s="173"/>
      <c r="BE1723" s="173"/>
      <c r="BF1723" s="165"/>
      <c r="BG1723" s="165"/>
      <c r="BH1723" s="165"/>
      <c r="BI1723" s="165"/>
      <c r="BJ1723" s="165"/>
      <c r="BK1723" s="165"/>
      <c r="BL1723" s="165"/>
      <c r="BM1723" s="165"/>
      <c r="BN1723" s="165"/>
      <c r="BO1723" s="165"/>
      <c r="BP1723" s="165"/>
      <c r="BQ1723" s="165"/>
      <c r="BR1723" s="165"/>
      <c r="BS1723" s="165"/>
      <c r="BT1723" s="165"/>
      <c r="BU1723" s="165"/>
      <c r="BV1723" s="165"/>
      <c r="BW1723" s="165"/>
      <c r="BX1723" s="165"/>
      <c r="BY1723" s="165"/>
      <c r="BZ1723" s="165"/>
      <c r="CA1723" s="165"/>
      <c r="CB1723" s="165"/>
      <c r="CC1723" s="165"/>
      <c r="CD1723" s="165"/>
    </row>
    <row r="1724" spans="1:82" ht="27" hidden="1" customHeight="1">
      <c r="A1724" s="492" t="s">
        <v>11</v>
      </c>
      <c r="B1724" s="492"/>
      <c r="C1724" s="322"/>
      <c r="D1724" s="16" t="s">
        <v>397</v>
      </c>
      <c r="E1724" s="6" t="s">
        <v>398</v>
      </c>
      <c r="F1724" s="336" t="s">
        <v>4</v>
      </c>
      <c r="G1724" s="18"/>
      <c r="H1724" s="19"/>
      <c r="I1724" s="19"/>
      <c r="J1724" s="18"/>
      <c r="K1724" s="19"/>
      <c r="L1724" s="43"/>
      <c r="M1724" s="691"/>
      <c r="N1724" s="215">
        <v>0</v>
      </c>
      <c r="O1724" s="50">
        <f t="shared" si="826"/>
        <v>0</v>
      </c>
      <c r="P1724" s="94">
        <f t="shared" si="827"/>
        <v>0</v>
      </c>
      <c r="Q1724" s="403">
        <v>96.83</v>
      </c>
      <c r="R1724" s="437">
        <f t="shared" si="832"/>
        <v>6293.95</v>
      </c>
      <c r="S1724" s="395">
        <f t="shared" si="833"/>
        <v>4091.0674999999992</v>
      </c>
      <c r="T1724" s="455">
        <v>35</v>
      </c>
      <c r="U1724" s="435">
        <f t="shared" si="822"/>
        <v>38.61538461538462</v>
      </c>
      <c r="V1724" s="459">
        <v>3863.5169999999998</v>
      </c>
      <c r="W1724" s="318">
        <f t="shared" si="836"/>
        <v>0</v>
      </c>
      <c r="X1724" s="553">
        <f t="shared" si="831"/>
        <v>0</v>
      </c>
      <c r="Y1724" s="438" t="s">
        <v>773</v>
      </c>
      <c r="Z1724" s="436">
        <f t="shared" si="825"/>
        <v>35</v>
      </c>
      <c r="AA1724" s="428"/>
      <c r="AB1724" s="171"/>
      <c r="AC1724" s="88"/>
      <c r="AD1724" s="162"/>
      <c r="AE1724" s="162"/>
      <c r="AF1724" s="162"/>
      <c r="AG1724" s="162"/>
      <c r="AH1724" s="162"/>
      <c r="AI1724" s="162"/>
      <c r="AJ1724" s="162"/>
      <c r="AK1724" s="163"/>
      <c r="AL1724" s="162"/>
      <c r="AM1724" s="173"/>
      <c r="AN1724" s="173"/>
      <c r="AO1724" s="173"/>
      <c r="AP1724" s="173"/>
      <c r="AQ1724" s="173"/>
      <c r="AR1724" s="173"/>
      <c r="AS1724" s="173"/>
      <c r="AT1724" s="173"/>
      <c r="AU1724" s="173"/>
      <c r="AV1724" s="173"/>
      <c r="AW1724" s="173"/>
      <c r="AX1724" s="173"/>
      <c r="AY1724" s="173"/>
      <c r="AZ1724" s="173"/>
      <c r="BA1724" s="173"/>
      <c r="BB1724" s="173"/>
      <c r="BC1724" s="173"/>
      <c r="BD1724" s="173"/>
      <c r="BE1724" s="173"/>
      <c r="BF1724" s="165"/>
      <c r="BG1724" s="165"/>
      <c r="BH1724" s="165"/>
      <c r="BI1724" s="165"/>
      <c r="BJ1724" s="165"/>
      <c r="BK1724" s="165"/>
      <c r="BL1724" s="165"/>
      <c r="BM1724" s="165"/>
      <c r="BN1724" s="165"/>
      <c r="BO1724" s="165"/>
      <c r="BP1724" s="165"/>
      <c r="BQ1724" s="165"/>
      <c r="BR1724" s="165"/>
      <c r="BS1724" s="165"/>
      <c r="BT1724" s="165"/>
      <c r="BU1724" s="165"/>
      <c r="BV1724" s="165"/>
      <c r="BW1724" s="165"/>
      <c r="BX1724" s="165"/>
      <c r="BY1724" s="165"/>
      <c r="BZ1724" s="165"/>
      <c r="CA1724" s="165"/>
      <c r="CB1724" s="165"/>
      <c r="CC1724" s="165"/>
      <c r="CD1724" s="165"/>
    </row>
    <row r="1725" spans="1:82" ht="27" hidden="1" customHeight="1">
      <c r="A1725" s="521" t="s">
        <v>11</v>
      </c>
      <c r="B1725" s="521"/>
      <c r="C1725" s="322"/>
      <c r="D1725" s="16" t="s">
        <v>397</v>
      </c>
      <c r="E1725" s="6" t="s">
        <v>398</v>
      </c>
      <c r="F1725" s="336" t="s">
        <v>43</v>
      </c>
      <c r="G1725" s="19"/>
      <c r="H1725" s="19"/>
      <c r="I1725" s="19"/>
      <c r="J1725" s="18"/>
      <c r="K1725" s="19"/>
      <c r="L1725" s="27"/>
      <c r="M1725" s="27"/>
      <c r="N1725" s="215">
        <v>0</v>
      </c>
      <c r="O1725" s="50">
        <f t="shared" si="826"/>
        <v>0</v>
      </c>
      <c r="P1725" s="94">
        <f t="shared" si="827"/>
        <v>0</v>
      </c>
      <c r="Q1725" s="403">
        <v>96.83</v>
      </c>
      <c r="R1725" s="437">
        <f t="shared" si="832"/>
        <v>6293.95</v>
      </c>
      <c r="S1725" s="395">
        <f t="shared" si="833"/>
        <v>4091.0674999999992</v>
      </c>
      <c r="T1725" s="455">
        <v>35</v>
      </c>
      <c r="U1725" s="435">
        <f t="shared" si="822"/>
        <v>38.61538461538462</v>
      </c>
      <c r="V1725" s="459">
        <v>3863.5169999999998</v>
      </c>
      <c r="W1725" s="318">
        <f t="shared" si="836"/>
        <v>0</v>
      </c>
      <c r="X1725" s="553">
        <f t="shared" si="831"/>
        <v>0</v>
      </c>
      <c r="Y1725" s="438" t="s">
        <v>773</v>
      </c>
      <c r="Z1725" s="436">
        <f t="shared" si="825"/>
        <v>35</v>
      </c>
      <c r="AA1725" s="428"/>
      <c r="AB1725" s="171"/>
      <c r="AC1725" s="88"/>
      <c r="AD1725" s="162"/>
      <c r="AE1725" s="162"/>
      <c r="AF1725" s="162"/>
      <c r="AG1725" s="162"/>
      <c r="AH1725" s="162"/>
      <c r="AI1725" s="162"/>
      <c r="AJ1725" s="162"/>
      <c r="AK1725" s="163"/>
      <c r="AL1725" s="162"/>
      <c r="AM1725" s="173"/>
      <c r="AN1725" s="173"/>
      <c r="AO1725" s="173"/>
      <c r="AP1725" s="173"/>
      <c r="AQ1725" s="173"/>
      <c r="AR1725" s="173"/>
      <c r="AS1725" s="173"/>
      <c r="AT1725" s="173"/>
      <c r="AU1725" s="173"/>
      <c r="AV1725" s="173"/>
      <c r="AW1725" s="173"/>
      <c r="AX1725" s="173"/>
      <c r="AY1725" s="173"/>
      <c r="AZ1725" s="173"/>
      <c r="BA1725" s="173"/>
      <c r="BB1725" s="173"/>
      <c r="BC1725" s="173"/>
      <c r="BD1725" s="173"/>
      <c r="BE1725" s="173"/>
      <c r="BF1725" s="165"/>
      <c r="BG1725" s="165"/>
      <c r="BH1725" s="165"/>
      <c r="BI1725" s="165"/>
      <c r="BJ1725" s="165"/>
      <c r="BK1725" s="165"/>
      <c r="BL1725" s="165"/>
      <c r="BM1725" s="165"/>
      <c r="BN1725" s="165"/>
      <c r="BO1725" s="165"/>
      <c r="BP1725" s="165"/>
      <c r="BQ1725" s="165"/>
      <c r="BR1725" s="165"/>
      <c r="BS1725" s="165"/>
      <c r="BT1725" s="165"/>
      <c r="BU1725" s="165"/>
      <c r="BV1725" s="165"/>
      <c r="BW1725" s="165"/>
      <c r="BX1725" s="165"/>
      <c r="BY1725" s="165"/>
      <c r="BZ1725" s="165"/>
      <c r="CA1725" s="165"/>
      <c r="CB1725" s="165"/>
      <c r="CC1725" s="165"/>
      <c r="CD1725" s="165"/>
    </row>
    <row r="1726" spans="1:82" ht="27" hidden="1" customHeight="1">
      <c r="A1726" s="492" t="s">
        <v>11</v>
      </c>
      <c r="B1726" s="492"/>
      <c r="C1726" s="322"/>
      <c r="D1726" s="16" t="s">
        <v>339</v>
      </c>
      <c r="E1726" s="30" t="s">
        <v>340</v>
      </c>
      <c r="F1726" s="336" t="s">
        <v>43</v>
      </c>
      <c r="G1726" s="18"/>
      <c r="H1726" s="19"/>
      <c r="I1726" s="19"/>
      <c r="J1726" s="19"/>
      <c r="K1726" s="18"/>
      <c r="L1726" s="43"/>
      <c r="M1726" s="691"/>
      <c r="N1726" s="215">
        <v>0</v>
      </c>
      <c r="O1726" s="50">
        <f t="shared" si="826"/>
        <v>0</v>
      </c>
      <c r="P1726" s="94">
        <f t="shared" si="827"/>
        <v>0</v>
      </c>
      <c r="Q1726" s="403">
        <v>55.85</v>
      </c>
      <c r="R1726" s="437">
        <f t="shared" si="832"/>
        <v>3630.25</v>
      </c>
      <c r="S1726" s="395">
        <f t="shared" si="833"/>
        <v>2359.6624999999995</v>
      </c>
      <c r="T1726" s="455">
        <v>35</v>
      </c>
      <c r="U1726" s="435">
        <f t="shared" si="822"/>
        <v>38.61538461538462</v>
      </c>
      <c r="V1726" s="459">
        <v>2228.415</v>
      </c>
      <c r="W1726" s="318">
        <f t="shared" si="834"/>
        <v>0</v>
      </c>
      <c r="X1726" s="553">
        <f t="shared" si="831"/>
        <v>0</v>
      </c>
      <c r="Y1726" s="438" t="s">
        <v>773</v>
      </c>
      <c r="Z1726" s="436">
        <f t="shared" si="825"/>
        <v>35</v>
      </c>
      <c r="AA1726" s="428"/>
      <c r="AB1726" s="171"/>
      <c r="AC1726" s="88"/>
      <c r="AD1726" s="162"/>
      <c r="AE1726" s="162"/>
      <c r="AF1726" s="162"/>
      <c r="AG1726" s="162"/>
      <c r="AH1726" s="162"/>
      <c r="AI1726" s="162"/>
      <c r="AJ1726" s="162"/>
      <c r="AK1726" s="163"/>
      <c r="AL1726" s="162"/>
      <c r="AM1726" s="173"/>
      <c r="AN1726" s="173"/>
      <c r="AO1726" s="173"/>
      <c r="AP1726" s="173"/>
      <c r="AQ1726" s="173"/>
      <c r="AR1726" s="173"/>
      <c r="AS1726" s="173"/>
      <c r="AT1726" s="173"/>
      <c r="AU1726" s="173"/>
      <c r="AV1726" s="173"/>
      <c r="AW1726" s="173"/>
      <c r="AX1726" s="173"/>
      <c r="AY1726" s="173"/>
      <c r="AZ1726" s="173"/>
      <c r="BA1726" s="173"/>
      <c r="BB1726" s="173"/>
      <c r="BC1726" s="173"/>
      <c r="BD1726" s="173"/>
      <c r="BE1726" s="173"/>
      <c r="BF1726" s="165"/>
      <c r="BG1726" s="165"/>
      <c r="BH1726" s="165"/>
      <c r="BI1726" s="165"/>
      <c r="BJ1726" s="165"/>
      <c r="BK1726" s="165"/>
      <c r="BL1726" s="165"/>
      <c r="BM1726" s="165"/>
      <c r="BN1726" s="165"/>
      <c r="BO1726" s="165"/>
      <c r="BP1726" s="165"/>
      <c r="BQ1726" s="165"/>
      <c r="BR1726" s="165"/>
      <c r="BS1726" s="165"/>
      <c r="BT1726" s="165"/>
      <c r="BU1726" s="165"/>
      <c r="BV1726" s="165"/>
      <c r="BW1726" s="165"/>
      <c r="BX1726" s="165"/>
      <c r="BY1726" s="165"/>
      <c r="BZ1726" s="165"/>
      <c r="CA1726" s="165"/>
      <c r="CB1726" s="165"/>
      <c r="CC1726" s="165"/>
      <c r="CD1726" s="165"/>
    </row>
    <row r="1727" spans="1:82" ht="27" hidden="1" customHeight="1">
      <c r="A1727" s="492" t="s">
        <v>11</v>
      </c>
      <c r="B1727" s="492"/>
      <c r="C1727" s="648" t="s">
        <v>784</v>
      </c>
      <c r="D1727" s="16" t="s">
        <v>339</v>
      </c>
      <c r="E1727" s="30" t="s">
        <v>340</v>
      </c>
      <c r="F1727" s="336" t="s">
        <v>43</v>
      </c>
      <c r="G1727" s="18"/>
      <c r="H1727" s="18"/>
      <c r="I1727" s="18"/>
      <c r="J1727" s="18"/>
      <c r="K1727" s="18"/>
      <c r="L1727" s="27"/>
      <c r="M1727" s="27"/>
      <c r="N1727" s="215">
        <v>0</v>
      </c>
      <c r="O1727" s="50">
        <f t="shared" si="826"/>
        <v>0</v>
      </c>
      <c r="P1727" s="94">
        <f t="shared" si="827"/>
        <v>0</v>
      </c>
      <c r="Q1727" s="403">
        <v>68</v>
      </c>
      <c r="R1727" s="437">
        <f t="shared" si="832"/>
        <v>4420</v>
      </c>
      <c r="S1727" s="395">
        <f t="shared" si="833"/>
        <v>2652</v>
      </c>
      <c r="T1727" s="455">
        <v>40</v>
      </c>
      <c r="U1727" s="435">
        <f t="shared" si="822"/>
        <v>41.170067873303175</v>
      </c>
      <c r="V1727" s="459">
        <v>2600.2829999999999</v>
      </c>
      <c r="W1727" s="318">
        <f t="shared" si="834"/>
        <v>0</v>
      </c>
      <c r="X1727" s="553">
        <f t="shared" si="831"/>
        <v>0</v>
      </c>
      <c r="Y1727" s="438" t="s">
        <v>773</v>
      </c>
      <c r="Z1727" s="436">
        <f t="shared" si="825"/>
        <v>40</v>
      </c>
      <c r="AA1727" s="428"/>
      <c r="AB1727" s="171"/>
      <c r="AC1727" s="88"/>
      <c r="AD1727" s="162"/>
      <c r="AE1727" s="162"/>
      <c r="AF1727" s="162"/>
      <c r="AG1727" s="162"/>
      <c r="AH1727" s="162"/>
      <c r="AI1727" s="162"/>
      <c r="AJ1727" s="162"/>
      <c r="AK1727" s="163"/>
      <c r="AL1727" s="162"/>
      <c r="AM1727" s="173"/>
      <c r="AN1727" s="173"/>
      <c r="AO1727" s="173"/>
      <c r="AP1727" s="173"/>
      <c r="AQ1727" s="173"/>
      <c r="AR1727" s="173"/>
      <c r="AS1727" s="173"/>
      <c r="AT1727" s="173"/>
      <c r="AU1727" s="173"/>
      <c r="AV1727" s="173"/>
      <c r="AW1727" s="173"/>
      <c r="AX1727" s="173"/>
      <c r="AY1727" s="173"/>
      <c r="AZ1727" s="173"/>
      <c r="BA1727" s="173"/>
      <c r="BB1727" s="173"/>
      <c r="BC1727" s="173"/>
      <c r="BD1727" s="173"/>
      <c r="BE1727" s="173"/>
      <c r="BF1727" s="165"/>
      <c r="BG1727" s="165"/>
      <c r="BH1727" s="165"/>
      <c r="BI1727" s="165"/>
      <c r="BJ1727" s="165"/>
      <c r="BK1727" s="165"/>
      <c r="BL1727" s="165"/>
      <c r="BM1727" s="165"/>
      <c r="BN1727" s="165"/>
      <c r="BO1727" s="165"/>
      <c r="BP1727" s="165"/>
      <c r="BQ1727" s="165"/>
      <c r="BR1727" s="165"/>
      <c r="BS1727" s="165"/>
      <c r="BT1727" s="165"/>
      <c r="BU1727" s="165"/>
      <c r="BV1727" s="165"/>
      <c r="BW1727" s="165"/>
      <c r="BX1727" s="165"/>
      <c r="BY1727" s="165"/>
      <c r="BZ1727" s="165"/>
      <c r="CA1727" s="165"/>
      <c r="CB1727" s="165"/>
      <c r="CC1727" s="165"/>
      <c r="CD1727" s="165"/>
    </row>
    <row r="1728" spans="1:82" ht="27" hidden="1" customHeight="1">
      <c r="A1728" s="492" t="s">
        <v>11</v>
      </c>
      <c r="B1728" s="492"/>
      <c r="C1728" s="322"/>
      <c r="D1728" s="16" t="s">
        <v>339</v>
      </c>
      <c r="E1728" s="30" t="s">
        <v>340</v>
      </c>
      <c r="F1728" s="336" t="s">
        <v>26</v>
      </c>
      <c r="G1728" s="18"/>
      <c r="H1728" s="19"/>
      <c r="I1728" s="19"/>
      <c r="J1728" s="19"/>
      <c r="K1728" s="18"/>
      <c r="L1728" s="43"/>
      <c r="M1728" s="691"/>
      <c r="N1728" s="215">
        <v>0</v>
      </c>
      <c r="O1728" s="50">
        <f t="shared" si="826"/>
        <v>0</v>
      </c>
      <c r="P1728" s="94">
        <f t="shared" si="827"/>
        <v>0</v>
      </c>
      <c r="Q1728" s="403">
        <v>55.85</v>
      </c>
      <c r="R1728" s="437">
        <f t="shared" si="832"/>
        <v>3630.25</v>
      </c>
      <c r="S1728" s="395">
        <f t="shared" si="833"/>
        <v>2359.6624999999995</v>
      </c>
      <c r="T1728" s="455">
        <v>35</v>
      </c>
      <c r="U1728" s="435">
        <f t="shared" si="822"/>
        <v>38.61538461538462</v>
      </c>
      <c r="V1728" s="459">
        <v>2228.415</v>
      </c>
      <c r="W1728" s="318">
        <f t="shared" si="834"/>
        <v>0</v>
      </c>
      <c r="X1728" s="553">
        <f t="shared" si="831"/>
        <v>0</v>
      </c>
      <c r="Y1728" s="438" t="s">
        <v>773</v>
      </c>
      <c r="Z1728" s="436">
        <f t="shared" si="825"/>
        <v>35</v>
      </c>
      <c r="AA1728" s="428"/>
      <c r="AB1728" s="171"/>
      <c r="AC1728" s="88"/>
      <c r="AD1728" s="162"/>
      <c r="AE1728" s="162"/>
      <c r="AF1728" s="162"/>
      <c r="AG1728" s="162"/>
      <c r="AH1728" s="162"/>
      <c r="AI1728" s="162"/>
      <c r="AJ1728" s="162"/>
      <c r="AK1728" s="163"/>
      <c r="AL1728" s="162"/>
      <c r="AM1728" s="173"/>
      <c r="AN1728" s="173"/>
      <c r="AO1728" s="173"/>
      <c r="AP1728" s="173"/>
      <c r="AQ1728" s="173"/>
      <c r="AR1728" s="173"/>
      <c r="AS1728" s="173"/>
      <c r="AT1728" s="173"/>
      <c r="AU1728" s="173"/>
      <c r="AV1728" s="173"/>
      <c r="AW1728" s="173"/>
      <c r="AX1728" s="173"/>
      <c r="AY1728" s="173"/>
      <c r="AZ1728" s="173"/>
      <c r="BA1728" s="173"/>
      <c r="BB1728" s="173"/>
      <c r="BC1728" s="173"/>
      <c r="BD1728" s="173"/>
      <c r="BE1728" s="173"/>
      <c r="BF1728" s="165"/>
      <c r="BG1728" s="165"/>
      <c r="BH1728" s="165"/>
      <c r="BI1728" s="165"/>
      <c r="BJ1728" s="165"/>
      <c r="BK1728" s="165"/>
      <c r="BL1728" s="165"/>
      <c r="BM1728" s="165"/>
      <c r="BN1728" s="165"/>
      <c r="BO1728" s="165"/>
      <c r="BP1728" s="165"/>
      <c r="BQ1728" s="165"/>
      <c r="BR1728" s="165"/>
      <c r="BS1728" s="165"/>
      <c r="BT1728" s="165"/>
      <c r="BU1728" s="165"/>
      <c r="BV1728" s="165"/>
      <c r="BW1728" s="165"/>
      <c r="BX1728" s="165"/>
      <c r="BY1728" s="165"/>
      <c r="BZ1728" s="165"/>
      <c r="CA1728" s="165"/>
      <c r="CB1728" s="165"/>
      <c r="CC1728" s="165"/>
      <c r="CD1728" s="165"/>
    </row>
    <row r="1729" spans="1:82" ht="27" hidden="1" customHeight="1">
      <c r="A1729" s="492" t="s">
        <v>11</v>
      </c>
      <c r="B1729" s="492"/>
      <c r="C1729" s="648" t="s">
        <v>784</v>
      </c>
      <c r="D1729" s="16" t="s">
        <v>339</v>
      </c>
      <c r="E1729" s="30" t="s">
        <v>340</v>
      </c>
      <c r="F1729" s="336" t="s">
        <v>26</v>
      </c>
      <c r="G1729" s="18"/>
      <c r="H1729" s="18"/>
      <c r="I1729" s="18"/>
      <c r="J1729" s="18"/>
      <c r="K1729" s="18"/>
      <c r="L1729" s="27"/>
      <c r="M1729" s="27"/>
      <c r="N1729" s="215">
        <v>0</v>
      </c>
      <c r="O1729" s="50">
        <f t="shared" si="826"/>
        <v>0</v>
      </c>
      <c r="P1729" s="94">
        <f t="shared" si="827"/>
        <v>0</v>
      </c>
      <c r="Q1729" s="403">
        <v>68</v>
      </c>
      <c r="R1729" s="437">
        <f t="shared" si="832"/>
        <v>4420</v>
      </c>
      <c r="S1729" s="395">
        <f t="shared" si="833"/>
        <v>2652</v>
      </c>
      <c r="T1729" s="455">
        <v>40</v>
      </c>
      <c r="U1729" s="435">
        <f t="shared" si="822"/>
        <v>41.170067873303175</v>
      </c>
      <c r="V1729" s="459">
        <v>2600.2829999999999</v>
      </c>
      <c r="W1729" s="318">
        <f t="shared" si="834"/>
        <v>0</v>
      </c>
      <c r="X1729" s="553">
        <f t="shared" si="831"/>
        <v>0</v>
      </c>
      <c r="Y1729" s="438" t="s">
        <v>773</v>
      </c>
      <c r="Z1729" s="436">
        <f t="shared" si="825"/>
        <v>40</v>
      </c>
      <c r="AA1729" s="428"/>
      <c r="AB1729" s="171"/>
      <c r="AC1729" s="88"/>
      <c r="AD1729" s="162"/>
      <c r="AE1729" s="162"/>
      <c r="AF1729" s="162"/>
      <c r="AG1729" s="162"/>
      <c r="AH1729" s="162"/>
      <c r="AI1729" s="162"/>
      <c r="AJ1729" s="162"/>
      <c r="AK1729" s="163"/>
      <c r="AL1729" s="162"/>
      <c r="AM1729" s="173"/>
      <c r="AN1729" s="173"/>
      <c r="AO1729" s="173"/>
      <c r="AP1729" s="173"/>
      <c r="AQ1729" s="173"/>
      <c r="AR1729" s="173"/>
      <c r="AS1729" s="173"/>
      <c r="AT1729" s="173"/>
      <c r="AU1729" s="173"/>
      <c r="AV1729" s="173"/>
      <c r="AW1729" s="173"/>
      <c r="AX1729" s="173"/>
      <c r="AY1729" s="173"/>
      <c r="AZ1729" s="173"/>
      <c r="BA1729" s="173"/>
      <c r="BB1729" s="173"/>
      <c r="BC1729" s="173"/>
      <c r="BD1729" s="173"/>
      <c r="BE1729" s="173"/>
      <c r="BF1729" s="165"/>
      <c r="BG1729" s="165"/>
      <c r="BH1729" s="165"/>
      <c r="BI1729" s="165"/>
      <c r="BJ1729" s="165"/>
      <c r="BK1729" s="165"/>
      <c r="BL1729" s="165"/>
      <c r="BM1729" s="165"/>
      <c r="BN1729" s="165"/>
      <c r="BO1729" s="165"/>
      <c r="BP1729" s="165"/>
      <c r="BQ1729" s="165"/>
      <c r="BR1729" s="165"/>
      <c r="BS1729" s="165"/>
      <c r="BT1729" s="165"/>
      <c r="BU1729" s="165"/>
      <c r="BV1729" s="165"/>
      <c r="BW1729" s="165"/>
      <c r="BX1729" s="165"/>
      <c r="BY1729" s="165"/>
      <c r="BZ1729" s="165"/>
      <c r="CA1729" s="165"/>
      <c r="CB1729" s="165"/>
      <c r="CC1729" s="165"/>
      <c r="CD1729" s="165"/>
    </row>
    <row r="1730" spans="1:82" ht="27" hidden="1" customHeight="1">
      <c r="A1730" s="492" t="s">
        <v>11</v>
      </c>
      <c r="B1730" s="492"/>
      <c r="C1730" s="322"/>
      <c r="D1730" s="16" t="s">
        <v>339</v>
      </c>
      <c r="E1730" s="30" t="s">
        <v>340</v>
      </c>
      <c r="F1730" s="68" t="s">
        <v>187</v>
      </c>
      <c r="G1730" s="18"/>
      <c r="H1730" s="19"/>
      <c r="I1730" s="19"/>
      <c r="J1730" s="19"/>
      <c r="K1730" s="18"/>
      <c r="L1730" s="43"/>
      <c r="M1730" s="691"/>
      <c r="N1730" s="215">
        <v>0</v>
      </c>
      <c r="O1730" s="50">
        <f t="shared" si="826"/>
        <v>0</v>
      </c>
      <c r="P1730" s="94">
        <f t="shared" si="827"/>
        <v>0</v>
      </c>
      <c r="Q1730" s="403">
        <v>55.85</v>
      </c>
      <c r="R1730" s="437">
        <f t="shared" si="832"/>
        <v>3630.25</v>
      </c>
      <c r="S1730" s="395">
        <f t="shared" si="833"/>
        <v>2359.6624999999995</v>
      </c>
      <c r="T1730" s="455">
        <v>35</v>
      </c>
      <c r="U1730" s="435">
        <f t="shared" si="822"/>
        <v>38.61538461538462</v>
      </c>
      <c r="V1730" s="459">
        <v>2228.415</v>
      </c>
      <c r="W1730" s="318">
        <f t="shared" si="834"/>
        <v>0</v>
      </c>
      <c r="X1730" s="553">
        <f t="shared" si="831"/>
        <v>0</v>
      </c>
      <c r="Y1730" s="438" t="s">
        <v>773</v>
      </c>
      <c r="Z1730" s="436">
        <f t="shared" si="825"/>
        <v>35</v>
      </c>
      <c r="AA1730" s="428"/>
      <c r="AB1730" s="171"/>
      <c r="AC1730" s="88"/>
      <c r="AD1730" s="162"/>
      <c r="AE1730" s="162"/>
      <c r="AF1730" s="162"/>
      <c r="AG1730" s="162"/>
      <c r="AH1730" s="162"/>
      <c r="AI1730" s="162"/>
      <c r="AJ1730" s="162"/>
      <c r="AK1730" s="163"/>
      <c r="AL1730" s="162"/>
      <c r="AM1730" s="173"/>
      <c r="AN1730" s="173"/>
      <c r="AO1730" s="173"/>
      <c r="AP1730" s="173"/>
      <c r="AQ1730" s="173"/>
      <c r="AR1730" s="173"/>
      <c r="AS1730" s="173"/>
      <c r="AT1730" s="173"/>
      <c r="AU1730" s="173"/>
      <c r="AV1730" s="173"/>
      <c r="AW1730" s="173"/>
      <c r="AX1730" s="173"/>
      <c r="AY1730" s="173"/>
      <c r="AZ1730" s="173"/>
      <c r="BA1730" s="173"/>
      <c r="BB1730" s="173"/>
      <c r="BC1730" s="173"/>
      <c r="BD1730" s="173"/>
      <c r="BE1730" s="173"/>
      <c r="BF1730" s="165"/>
      <c r="BG1730" s="165"/>
      <c r="BH1730" s="165"/>
      <c r="BI1730" s="165"/>
      <c r="BJ1730" s="165"/>
      <c r="BK1730" s="165"/>
      <c r="BL1730" s="165"/>
      <c r="BM1730" s="165"/>
      <c r="BN1730" s="165"/>
      <c r="BO1730" s="165"/>
      <c r="BP1730" s="165"/>
      <c r="BQ1730" s="165"/>
      <c r="BR1730" s="165"/>
      <c r="BS1730" s="165"/>
      <c r="BT1730" s="165"/>
      <c r="BU1730" s="165"/>
      <c r="BV1730" s="165"/>
      <c r="BW1730" s="165"/>
      <c r="BX1730" s="165"/>
      <c r="BY1730" s="165"/>
      <c r="BZ1730" s="165"/>
      <c r="CA1730" s="165"/>
      <c r="CB1730" s="165"/>
      <c r="CC1730" s="165"/>
      <c r="CD1730" s="165"/>
    </row>
    <row r="1731" spans="1:82" ht="27" hidden="1" customHeight="1">
      <c r="A1731" s="492" t="s">
        <v>11</v>
      </c>
      <c r="B1731" s="492"/>
      <c r="C1731" s="648" t="s">
        <v>784</v>
      </c>
      <c r="D1731" s="16" t="s">
        <v>339</v>
      </c>
      <c r="E1731" s="30" t="s">
        <v>340</v>
      </c>
      <c r="F1731" s="68" t="s">
        <v>187</v>
      </c>
      <c r="G1731" s="18"/>
      <c r="H1731" s="18"/>
      <c r="I1731" s="18"/>
      <c r="J1731" s="18"/>
      <c r="K1731" s="18"/>
      <c r="L1731" s="27"/>
      <c r="M1731" s="27"/>
      <c r="N1731" s="215">
        <v>0</v>
      </c>
      <c r="O1731" s="50">
        <f t="shared" si="826"/>
        <v>0</v>
      </c>
      <c r="P1731" s="94">
        <f t="shared" si="827"/>
        <v>0</v>
      </c>
      <c r="Q1731" s="403">
        <v>68</v>
      </c>
      <c r="R1731" s="437">
        <f t="shared" si="832"/>
        <v>4420</v>
      </c>
      <c r="S1731" s="395">
        <f t="shared" si="833"/>
        <v>2652</v>
      </c>
      <c r="T1731" s="455">
        <v>40</v>
      </c>
      <c r="U1731" s="435">
        <f t="shared" si="822"/>
        <v>41.170067873303175</v>
      </c>
      <c r="V1731" s="459">
        <v>2600.2829999999999</v>
      </c>
      <c r="W1731" s="318">
        <f t="shared" si="834"/>
        <v>0</v>
      </c>
      <c r="X1731" s="553">
        <f t="shared" si="831"/>
        <v>0</v>
      </c>
      <c r="Y1731" s="438" t="s">
        <v>773</v>
      </c>
      <c r="Z1731" s="436">
        <f t="shared" si="825"/>
        <v>40</v>
      </c>
      <c r="AA1731" s="428"/>
      <c r="AB1731" s="171"/>
      <c r="AC1731" s="88"/>
      <c r="AD1731" s="162"/>
      <c r="AE1731" s="162"/>
      <c r="AF1731" s="162"/>
      <c r="AG1731" s="162"/>
      <c r="AH1731" s="162"/>
      <c r="AI1731" s="162"/>
      <c r="AJ1731" s="162"/>
      <c r="AK1731" s="163"/>
      <c r="AL1731" s="162"/>
      <c r="AM1731" s="173"/>
      <c r="AN1731" s="173"/>
      <c r="AO1731" s="173"/>
      <c r="AP1731" s="173"/>
      <c r="AQ1731" s="173"/>
      <c r="AR1731" s="173"/>
      <c r="AS1731" s="173"/>
      <c r="AT1731" s="173"/>
      <c r="AU1731" s="173"/>
      <c r="AV1731" s="173"/>
      <c r="AW1731" s="173"/>
      <c r="AX1731" s="173"/>
      <c r="AY1731" s="173"/>
      <c r="AZ1731" s="173"/>
      <c r="BA1731" s="173"/>
      <c r="BB1731" s="173"/>
      <c r="BC1731" s="173"/>
      <c r="BD1731" s="173"/>
      <c r="BE1731" s="173"/>
      <c r="BF1731" s="165"/>
      <c r="BG1731" s="165"/>
      <c r="BH1731" s="165"/>
      <c r="BI1731" s="165"/>
      <c r="BJ1731" s="165"/>
      <c r="BK1731" s="165"/>
      <c r="BL1731" s="165"/>
      <c r="BM1731" s="165"/>
      <c r="BN1731" s="165"/>
      <c r="BO1731" s="165"/>
      <c r="BP1731" s="165"/>
      <c r="BQ1731" s="165"/>
      <c r="BR1731" s="165"/>
      <c r="BS1731" s="165"/>
      <c r="BT1731" s="165"/>
      <c r="BU1731" s="165"/>
      <c r="BV1731" s="165"/>
      <c r="BW1731" s="165"/>
      <c r="BX1731" s="165"/>
      <c r="BY1731" s="165"/>
      <c r="BZ1731" s="165"/>
      <c r="CA1731" s="165"/>
      <c r="CB1731" s="165"/>
      <c r="CC1731" s="165"/>
      <c r="CD1731" s="165"/>
    </row>
    <row r="1732" spans="1:82" ht="27" hidden="1" customHeight="1">
      <c r="A1732" s="492" t="s">
        <v>11</v>
      </c>
      <c r="B1732" s="492"/>
      <c r="C1732" s="322"/>
      <c r="D1732" s="16" t="s">
        <v>339</v>
      </c>
      <c r="E1732" s="30" t="s">
        <v>340</v>
      </c>
      <c r="F1732" s="336" t="s">
        <v>341</v>
      </c>
      <c r="G1732" s="18"/>
      <c r="H1732" s="19"/>
      <c r="I1732" s="19"/>
      <c r="J1732" s="19"/>
      <c r="K1732" s="18"/>
      <c r="L1732" s="43"/>
      <c r="M1732" s="691"/>
      <c r="N1732" s="215">
        <v>0</v>
      </c>
      <c r="O1732" s="50">
        <f t="shared" si="826"/>
        <v>0</v>
      </c>
      <c r="P1732" s="94">
        <f t="shared" si="827"/>
        <v>0</v>
      </c>
      <c r="Q1732" s="403">
        <v>55.85</v>
      </c>
      <c r="R1732" s="437">
        <f t="shared" si="832"/>
        <v>3630.25</v>
      </c>
      <c r="S1732" s="395">
        <f t="shared" si="833"/>
        <v>2359.6624999999995</v>
      </c>
      <c r="T1732" s="455">
        <v>35</v>
      </c>
      <c r="U1732" s="435">
        <f t="shared" si="822"/>
        <v>38.61538461538462</v>
      </c>
      <c r="V1732" s="459">
        <v>2228.415</v>
      </c>
      <c r="W1732" s="318">
        <f t="shared" si="834"/>
        <v>0</v>
      </c>
      <c r="X1732" s="553">
        <f t="shared" si="831"/>
        <v>0</v>
      </c>
      <c r="Y1732" s="438" t="s">
        <v>773</v>
      </c>
      <c r="Z1732" s="436">
        <f t="shared" si="825"/>
        <v>35</v>
      </c>
      <c r="AA1732" s="428"/>
      <c r="AB1732" s="171"/>
      <c r="AC1732" s="88"/>
      <c r="AD1732" s="162"/>
      <c r="AE1732" s="162"/>
      <c r="AF1732" s="162"/>
      <c r="AG1732" s="162"/>
      <c r="AH1732" s="162"/>
      <c r="AI1732" s="162"/>
      <c r="AJ1732" s="162"/>
      <c r="AK1732" s="163"/>
      <c r="AL1732" s="162"/>
      <c r="AM1732" s="173"/>
      <c r="AN1732" s="173"/>
      <c r="AO1732" s="173"/>
      <c r="AP1732" s="173"/>
      <c r="AQ1732" s="173"/>
      <c r="AR1732" s="173"/>
      <c r="AS1732" s="173"/>
      <c r="AT1732" s="173"/>
      <c r="AU1732" s="173"/>
      <c r="AV1732" s="173"/>
      <c r="AW1732" s="173"/>
      <c r="AX1732" s="173"/>
      <c r="AY1732" s="173"/>
      <c r="AZ1732" s="173"/>
      <c r="BA1732" s="173"/>
      <c r="BB1732" s="173"/>
      <c r="BC1732" s="173"/>
      <c r="BD1732" s="173"/>
      <c r="BE1732" s="173"/>
      <c r="BF1732" s="165"/>
      <c r="BG1732" s="165"/>
      <c r="BH1732" s="165"/>
      <c r="BI1732" s="165"/>
      <c r="BJ1732" s="165"/>
      <c r="BK1732" s="165"/>
      <c r="BL1732" s="165"/>
      <c r="BM1732" s="165"/>
      <c r="BN1732" s="165"/>
      <c r="BO1732" s="165"/>
      <c r="BP1732" s="165"/>
      <c r="BQ1732" s="165"/>
      <c r="BR1732" s="165"/>
      <c r="BS1732" s="165"/>
      <c r="BT1732" s="165"/>
      <c r="BU1732" s="165"/>
      <c r="BV1732" s="165"/>
      <c r="BW1732" s="165"/>
      <c r="BX1732" s="165"/>
      <c r="BY1732" s="165"/>
      <c r="BZ1732" s="165"/>
      <c r="CA1732" s="165"/>
      <c r="CB1732" s="165"/>
      <c r="CC1732" s="165"/>
      <c r="CD1732" s="165"/>
    </row>
    <row r="1733" spans="1:82" ht="27" hidden="1" customHeight="1">
      <c r="A1733" s="492" t="s">
        <v>11</v>
      </c>
      <c r="B1733" s="492"/>
      <c r="C1733" s="648" t="s">
        <v>784</v>
      </c>
      <c r="D1733" s="18" t="s">
        <v>339</v>
      </c>
      <c r="E1733" s="60" t="s">
        <v>340</v>
      </c>
      <c r="F1733" s="96" t="s">
        <v>341</v>
      </c>
      <c r="G1733" s="18"/>
      <c r="H1733" s="18"/>
      <c r="I1733" s="18"/>
      <c r="J1733" s="18"/>
      <c r="K1733" s="18"/>
      <c r="L1733" s="27"/>
      <c r="M1733" s="27"/>
      <c r="N1733" s="215">
        <v>0</v>
      </c>
      <c r="O1733" s="50">
        <f t="shared" si="826"/>
        <v>0</v>
      </c>
      <c r="P1733" s="94">
        <f t="shared" si="827"/>
        <v>0</v>
      </c>
      <c r="Q1733" s="403">
        <v>68</v>
      </c>
      <c r="R1733" s="437">
        <f t="shared" si="832"/>
        <v>4420</v>
      </c>
      <c r="S1733" s="395">
        <f t="shared" si="833"/>
        <v>2652</v>
      </c>
      <c r="T1733" s="455">
        <v>40</v>
      </c>
      <c r="U1733" s="435">
        <f t="shared" si="822"/>
        <v>41.170067873303175</v>
      </c>
      <c r="V1733" s="459">
        <v>2600.2829999999999</v>
      </c>
      <c r="W1733" s="318">
        <f t="shared" si="834"/>
        <v>0</v>
      </c>
      <c r="X1733" s="553">
        <f t="shared" si="831"/>
        <v>0</v>
      </c>
      <c r="Y1733" s="438" t="s">
        <v>773</v>
      </c>
      <c r="Z1733" s="436">
        <f t="shared" si="825"/>
        <v>40</v>
      </c>
      <c r="AA1733" s="428"/>
      <c r="AB1733" s="171"/>
      <c r="AC1733" s="88"/>
      <c r="AD1733" s="162"/>
      <c r="AE1733" s="162"/>
      <c r="AF1733" s="162"/>
      <c r="AG1733" s="162"/>
      <c r="AH1733" s="162"/>
      <c r="AI1733" s="162"/>
      <c r="AJ1733" s="162"/>
      <c r="AK1733" s="163"/>
      <c r="AL1733" s="162"/>
      <c r="AM1733" s="173"/>
      <c r="AN1733" s="173"/>
      <c r="AO1733" s="173"/>
      <c r="AP1733" s="173"/>
      <c r="AQ1733" s="173"/>
      <c r="AR1733" s="173"/>
      <c r="AS1733" s="173"/>
      <c r="AT1733" s="173"/>
      <c r="AU1733" s="173"/>
      <c r="AV1733" s="173"/>
      <c r="AW1733" s="173"/>
      <c r="AX1733" s="173"/>
      <c r="AY1733" s="173"/>
      <c r="AZ1733" s="173"/>
      <c r="BA1733" s="173"/>
      <c r="BB1733" s="173"/>
      <c r="BC1733" s="173"/>
      <c r="BD1733" s="173"/>
      <c r="BE1733" s="173"/>
      <c r="BF1733" s="165"/>
      <c r="BG1733" s="165"/>
      <c r="BH1733" s="165"/>
      <c r="BI1733" s="165"/>
      <c r="BJ1733" s="165"/>
      <c r="BK1733" s="165"/>
      <c r="BL1733" s="165"/>
      <c r="BM1733" s="165"/>
      <c r="BN1733" s="165"/>
      <c r="BO1733" s="165"/>
      <c r="BP1733" s="165"/>
      <c r="BQ1733" s="165"/>
      <c r="BR1733" s="165"/>
      <c r="BS1733" s="165"/>
      <c r="BT1733" s="165"/>
      <c r="BU1733" s="165"/>
      <c r="BV1733" s="165"/>
      <c r="BW1733" s="165"/>
      <c r="BX1733" s="165"/>
      <c r="BY1733" s="165"/>
      <c r="BZ1733" s="165"/>
      <c r="CA1733" s="165"/>
      <c r="CB1733" s="165"/>
      <c r="CC1733" s="165"/>
      <c r="CD1733" s="165"/>
    </row>
    <row r="1734" spans="1:82" ht="27" hidden="1" customHeight="1">
      <c r="A1734" s="503" t="s">
        <v>507</v>
      </c>
      <c r="B1734" s="503"/>
      <c r="C1734" s="648" t="s">
        <v>784</v>
      </c>
      <c r="D1734" s="18" t="s">
        <v>417</v>
      </c>
      <c r="E1734" s="60" t="s">
        <v>418</v>
      </c>
      <c r="F1734" s="68" t="s">
        <v>187</v>
      </c>
      <c r="G1734" s="18"/>
      <c r="H1734" s="18"/>
      <c r="I1734" s="18"/>
      <c r="J1734" s="18"/>
      <c r="K1734" s="18"/>
      <c r="L1734" s="27"/>
      <c r="M1734" s="27"/>
      <c r="N1734" s="215">
        <v>0</v>
      </c>
      <c r="O1734" s="50">
        <f t="shared" si="826"/>
        <v>0</v>
      </c>
      <c r="P1734" s="94">
        <f t="shared" si="827"/>
        <v>0</v>
      </c>
      <c r="Q1734" s="403">
        <v>53.66</v>
      </c>
      <c r="R1734" s="437">
        <f t="shared" si="832"/>
        <v>3487.8999999999996</v>
      </c>
      <c r="S1734" s="395">
        <f t="shared" si="833"/>
        <v>2615.9249999999997</v>
      </c>
      <c r="T1734" s="455">
        <v>25</v>
      </c>
      <c r="U1734" s="435">
        <f t="shared" si="822"/>
        <v>26.592419507439999</v>
      </c>
      <c r="V1734" s="459">
        <v>2560.3829999999998</v>
      </c>
      <c r="W1734" s="318">
        <f t="shared" si="834"/>
        <v>0</v>
      </c>
      <c r="X1734" s="553">
        <f t="shared" si="831"/>
        <v>0</v>
      </c>
      <c r="Y1734" s="438" t="s">
        <v>773</v>
      </c>
      <c r="Z1734" s="436">
        <f t="shared" si="825"/>
        <v>25</v>
      </c>
      <c r="AA1734" s="428"/>
      <c r="AB1734" s="171"/>
      <c r="AC1734" s="88"/>
      <c r="AD1734" s="162"/>
      <c r="AE1734" s="162"/>
      <c r="AF1734" s="162"/>
      <c r="AG1734" s="162"/>
      <c r="AH1734" s="162"/>
      <c r="AI1734" s="162"/>
      <c r="AJ1734" s="162"/>
      <c r="AK1734" s="163"/>
      <c r="AL1734" s="162"/>
      <c r="AM1734" s="173"/>
      <c r="AN1734" s="173"/>
      <c r="AO1734" s="173"/>
      <c r="AP1734" s="173"/>
      <c r="AQ1734" s="173"/>
      <c r="AR1734" s="173"/>
      <c r="AS1734" s="173"/>
      <c r="AT1734" s="173"/>
      <c r="AU1734" s="173"/>
      <c r="AV1734" s="173"/>
      <c r="AW1734" s="173"/>
      <c r="AX1734" s="173"/>
      <c r="AY1734" s="173"/>
      <c r="AZ1734" s="173"/>
      <c r="BA1734" s="173"/>
      <c r="BB1734" s="173"/>
      <c r="BC1734" s="173"/>
      <c r="BD1734" s="173"/>
      <c r="BE1734" s="173"/>
      <c r="BF1734" s="165"/>
      <c r="BG1734" s="165"/>
      <c r="BH1734" s="165"/>
      <c r="BI1734" s="165"/>
      <c r="BJ1734" s="165"/>
      <c r="BK1734" s="165"/>
      <c r="BL1734" s="165"/>
      <c r="BM1734" s="165"/>
      <c r="BN1734" s="165"/>
      <c r="BO1734" s="165"/>
      <c r="BP1734" s="165"/>
      <c r="BQ1734" s="165"/>
      <c r="BR1734" s="165"/>
      <c r="BS1734" s="165"/>
      <c r="BT1734" s="165"/>
      <c r="BU1734" s="165"/>
      <c r="BV1734" s="165"/>
      <c r="BW1734" s="165"/>
      <c r="BX1734" s="165"/>
      <c r="BY1734" s="165"/>
      <c r="BZ1734" s="165"/>
      <c r="CA1734" s="165"/>
      <c r="CB1734" s="165"/>
      <c r="CC1734" s="165"/>
      <c r="CD1734" s="165"/>
    </row>
    <row r="1735" spans="1:82" ht="27" hidden="1" customHeight="1">
      <c r="A1735" s="503" t="s">
        <v>507</v>
      </c>
      <c r="B1735" s="503"/>
      <c r="C1735" s="648" t="s">
        <v>784</v>
      </c>
      <c r="D1735" s="18" t="s">
        <v>417</v>
      </c>
      <c r="E1735" s="60" t="s">
        <v>418</v>
      </c>
      <c r="F1735" s="96" t="s">
        <v>419</v>
      </c>
      <c r="G1735" s="18"/>
      <c r="H1735" s="18"/>
      <c r="I1735" s="18"/>
      <c r="J1735" s="18"/>
      <c r="K1735" s="18"/>
      <c r="L1735" s="27"/>
      <c r="M1735" s="27"/>
      <c r="N1735" s="215">
        <v>0</v>
      </c>
      <c r="O1735" s="50">
        <f t="shared" si="826"/>
        <v>0</v>
      </c>
      <c r="P1735" s="94">
        <f t="shared" si="827"/>
        <v>0</v>
      </c>
      <c r="Q1735" s="403">
        <v>53.66</v>
      </c>
      <c r="R1735" s="437">
        <f t="shared" si="832"/>
        <v>3487.8999999999996</v>
      </c>
      <c r="S1735" s="395">
        <f t="shared" si="833"/>
        <v>2615.9249999999997</v>
      </c>
      <c r="T1735" s="455">
        <v>25</v>
      </c>
      <c r="U1735" s="435">
        <f t="shared" si="822"/>
        <v>26.592419507439999</v>
      </c>
      <c r="V1735" s="459">
        <v>2560.3829999999998</v>
      </c>
      <c r="W1735" s="318">
        <f t="shared" si="834"/>
        <v>0</v>
      </c>
      <c r="X1735" s="553">
        <f t="shared" si="831"/>
        <v>0</v>
      </c>
      <c r="Y1735" s="438" t="s">
        <v>773</v>
      </c>
      <c r="Z1735" s="436">
        <f t="shared" si="825"/>
        <v>25</v>
      </c>
      <c r="AA1735" s="428"/>
      <c r="AB1735" s="171"/>
      <c r="AC1735" s="88"/>
      <c r="AD1735" s="162"/>
      <c r="AE1735" s="162"/>
      <c r="AF1735" s="162"/>
      <c r="AG1735" s="162"/>
      <c r="AH1735" s="162"/>
      <c r="AI1735" s="162"/>
      <c r="AJ1735" s="162"/>
      <c r="AK1735" s="163"/>
      <c r="AL1735" s="162"/>
      <c r="AM1735" s="173"/>
      <c r="AN1735" s="173"/>
      <c r="AO1735" s="173"/>
      <c r="AP1735" s="173"/>
      <c r="AQ1735" s="173"/>
      <c r="AR1735" s="173"/>
      <c r="AS1735" s="173"/>
      <c r="AT1735" s="173"/>
      <c r="AU1735" s="173"/>
      <c r="AV1735" s="173"/>
      <c r="AW1735" s="173"/>
      <c r="AX1735" s="173"/>
      <c r="AY1735" s="173"/>
      <c r="AZ1735" s="173"/>
      <c r="BA1735" s="173"/>
      <c r="BB1735" s="173"/>
      <c r="BC1735" s="173"/>
      <c r="BD1735" s="173"/>
      <c r="BE1735" s="173"/>
      <c r="BF1735" s="165"/>
      <c r="BG1735" s="165"/>
      <c r="BH1735" s="165"/>
      <c r="BI1735" s="165"/>
      <c r="BJ1735" s="165"/>
      <c r="BK1735" s="165"/>
      <c r="BL1735" s="165"/>
      <c r="BM1735" s="165"/>
      <c r="BN1735" s="165"/>
      <c r="BO1735" s="165"/>
      <c r="BP1735" s="165"/>
      <c r="BQ1735" s="165"/>
      <c r="BR1735" s="165"/>
      <c r="BS1735" s="165"/>
      <c r="BT1735" s="165"/>
      <c r="BU1735" s="165"/>
      <c r="BV1735" s="165"/>
      <c r="BW1735" s="165"/>
      <c r="BX1735" s="165"/>
      <c r="BY1735" s="165"/>
      <c r="BZ1735" s="165"/>
      <c r="CA1735" s="165"/>
      <c r="CB1735" s="165"/>
      <c r="CC1735" s="165"/>
      <c r="CD1735" s="165"/>
    </row>
    <row r="1736" spans="1:82" ht="27" hidden="1" customHeight="1">
      <c r="A1736" s="503" t="s">
        <v>507</v>
      </c>
      <c r="B1736" s="503"/>
      <c r="C1736" s="648" t="s">
        <v>784</v>
      </c>
      <c r="D1736" s="18" t="s">
        <v>417</v>
      </c>
      <c r="E1736" s="60" t="s">
        <v>418</v>
      </c>
      <c r="F1736" s="96" t="s">
        <v>420</v>
      </c>
      <c r="G1736" s="18"/>
      <c r="H1736" s="18"/>
      <c r="I1736" s="18"/>
      <c r="J1736" s="18"/>
      <c r="K1736" s="18"/>
      <c r="L1736" s="27"/>
      <c r="M1736" s="27"/>
      <c r="N1736" s="215">
        <v>0</v>
      </c>
      <c r="O1736" s="50">
        <f t="shared" si="826"/>
        <v>0</v>
      </c>
      <c r="P1736" s="94">
        <f t="shared" si="827"/>
        <v>0</v>
      </c>
      <c r="Q1736" s="403">
        <v>53.66</v>
      </c>
      <c r="R1736" s="437">
        <f t="shared" si="832"/>
        <v>3487.8999999999996</v>
      </c>
      <c r="S1736" s="395">
        <f t="shared" si="833"/>
        <v>2615.9249999999997</v>
      </c>
      <c r="T1736" s="455">
        <v>25</v>
      </c>
      <c r="U1736" s="435">
        <f t="shared" si="822"/>
        <v>26.592419507439999</v>
      </c>
      <c r="V1736" s="459">
        <v>2560.3829999999998</v>
      </c>
      <c r="W1736" s="318">
        <f t="shared" si="834"/>
        <v>0</v>
      </c>
      <c r="X1736" s="553">
        <f t="shared" si="831"/>
        <v>0</v>
      </c>
      <c r="Y1736" s="438" t="s">
        <v>773</v>
      </c>
      <c r="Z1736" s="436">
        <f t="shared" si="825"/>
        <v>25</v>
      </c>
      <c r="AA1736" s="428"/>
      <c r="AB1736" s="171"/>
      <c r="AC1736" s="88"/>
      <c r="AD1736" s="162"/>
      <c r="AE1736" s="162"/>
      <c r="AF1736" s="162"/>
      <c r="AG1736" s="162"/>
      <c r="AH1736" s="162"/>
      <c r="AI1736" s="162"/>
      <c r="AJ1736" s="162"/>
      <c r="AK1736" s="163"/>
      <c r="AL1736" s="162"/>
      <c r="AM1736" s="173"/>
      <c r="AN1736" s="173"/>
      <c r="AO1736" s="173"/>
      <c r="AP1736" s="173"/>
      <c r="AQ1736" s="173"/>
      <c r="AR1736" s="173"/>
      <c r="AS1736" s="173"/>
      <c r="AT1736" s="173"/>
      <c r="AU1736" s="173"/>
      <c r="AV1736" s="173"/>
      <c r="AW1736" s="173"/>
      <c r="AX1736" s="173"/>
      <c r="AY1736" s="173"/>
      <c r="AZ1736" s="173"/>
      <c r="BA1736" s="173"/>
      <c r="BB1736" s="173"/>
      <c r="BC1736" s="173"/>
      <c r="BD1736" s="173"/>
      <c r="BE1736" s="173"/>
      <c r="BF1736" s="165"/>
      <c r="BG1736" s="165"/>
      <c r="BH1736" s="165"/>
      <c r="BI1736" s="165"/>
      <c r="BJ1736" s="165"/>
      <c r="BK1736" s="165"/>
      <c r="BL1736" s="165"/>
      <c r="BM1736" s="165"/>
      <c r="BN1736" s="165"/>
      <c r="BO1736" s="165"/>
      <c r="BP1736" s="165"/>
      <c r="BQ1736" s="165"/>
      <c r="BR1736" s="165"/>
      <c r="BS1736" s="165"/>
      <c r="BT1736" s="165"/>
      <c r="BU1736" s="165"/>
      <c r="BV1736" s="165"/>
      <c r="BW1736" s="165"/>
      <c r="BX1736" s="165"/>
      <c r="BY1736" s="165"/>
      <c r="BZ1736" s="165"/>
      <c r="CA1736" s="165"/>
      <c r="CB1736" s="165"/>
      <c r="CC1736" s="165"/>
      <c r="CD1736" s="165"/>
    </row>
    <row r="1737" spans="1:82" ht="27" hidden="1" customHeight="1">
      <c r="A1737" s="503" t="s">
        <v>507</v>
      </c>
      <c r="B1737" s="503"/>
      <c r="C1737" s="648" t="s">
        <v>784</v>
      </c>
      <c r="D1737" s="18" t="s">
        <v>417</v>
      </c>
      <c r="E1737" s="60" t="s">
        <v>418</v>
      </c>
      <c r="F1737" s="96" t="s">
        <v>389</v>
      </c>
      <c r="G1737" s="18"/>
      <c r="H1737" s="18"/>
      <c r="I1737" s="18"/>
      <c r="J1737" s="18"/>
      <c r="K1737" s="18"/>
      <c r="L1737" s="27"/>
      <c r="M1737" s="27"/>
      <c r="N1737" s="215">
        <v>0</v>
      </c>
      <c r="O1737" s="50">
        <f t="shared" si="826"/>
        <v>0</v>
      </c>
      <c r="P1737" s="94">
        <f t="shared" si="827"/>
        <v>0</v>
      </c>
      <c r="Q1737" s="403">
        <v>53.66</v>
      </c>
      <c r="R1737" s="437">
        <f t="shared" si="832"/>
        <v>3487.8999999999996</v>
      </c>
      <c r="S1737" s="395">
        <f t="shared" si="833"/>
        <v>2615.9249999999997</v>
      </c>
      <c r="T1737" s="455">
        <v>25</v>
      </c>
      <c r="U1737" s="435">
        <f t="shared" si="822"/>
        <v>26.592419507439999</v>
      </c>
      <c r="V1737" s="459">
        <v>2560.3829999999998</v>
      </c>
      <c r="W1737" s="318">
        <f t="shared" si="834"/>
        <v>0</v>
      </c>
      <c r="X1737" s="553">
        <f t="shared" si="831"/>
        <v>0</v>
      </c>
      <c r="Y1737" s="438" t="s">
        <v>773</v>
      </c>
      <c r="Z1737" s="436">
        <f t="shared" si="825"/>
        <v>25</v>
      </c>
      <c r="AA1737" s="428"/>
      <c r="AB1737" s="171"/>
      <c r="AC1737" s="88"/>
      <c r="AD1737" s="162"/>
      <c r="AE1737" s="162"/>
      <c r="AF1737" s="162"/>
      <c r="AG1737" s="162"/>
      <c r="AH1737" s="162"/>
      <c r="AI1737" s="162"/>
      <c r="AJ1737" s="162"/>
      <c r="AK1737" s="163"/>
      <c r="AL1737" s="162"/>
      <c r="AM1737" s="173"/>
      <c r="AN1737" s="173"/>
      <c r="AO1737" s="173"/>
      <c r="AP1737" s="173"/>
      <c r="AQ1737" s="173"/>
      <c r="AR1737" s="173"/>
      <c r="AS1737" s="173"/>
      <c r="AT1737" s="173"/>
      <c r="AU1737" s="173"/>
      <c r="AV1737" s="173"/>
      <c r="AW1737" s="173"/>
      <c r="AX1737" s="173"/>
      <c r="AY1737" s="173"/>
      <c r="AZ1737" s="173"/>
      <c r="BA1737" s="173"/>
      <c r="BB1737" s="173"/>
      <c r="BC1737" s="173"/>
      <c r="BD1737" s="173"/>
      <c r="BE1737" s="173"/>
      <c r="BF1737" s="165"/>
      <c r="BG1737" s="165"/>
      <c r="BH1737" s="165"/>
      <c r="BI1737" s="165"/>
      <c r="BJ1737" s="165"/>
      <c r="BK1737" s="165"/>
      <c r="BL1737" s="165"/>
      <c r="BM1737" s="165"/>
      <c r="BN1737" s="165"/>
      <c r="BO1737" s="165"/>
      <c r="BP1737" s="165"/>
      <c r="BQ1737" s="165"/>
      <c r="BR1737" s="165"/>
      <c r="BS1737" s="165"/>
      <c r="BT1737" s="165"/>
      <c r="BU1737" s="165"/>
      <c r="BV1737" s="165"/>
      <c r="BW1737" s="165"/>
      <c r="BX1737" s="165"/>
      <c r="BY1737" s="165"/>
      <c r="BZ1737" s="165"/>
      <c r="CA1737" s="165"/>
      <c r="CB1737" s="165"/>
      <c r="CC1737" s="165"/>
      <c r="CD1737" s="165"/>
    </row>
    <row r="1738" spans="1:82" ht="27" hidden="1" customHeight="1">
      <c r="A1738" s="503" t="s">
        <v>507</v>
      </c>
      <c r="B1738" s="503"/>
      <c r="C1738" s="648" t="s">
        <v>784</v>
      </c>
      <c r="D1738" s="18" t="s">
        <v>417</v>
      </c>
      <c r="E1738" s="60" t="s">
        <v>418</v>
      </c>
      <c r="F1738" s="96" t="s">
        <v>421</v>
      </c>
      <c r="G1738" s="18"/>
      <c r="H1738" s="18"/>
      <c r="I1738" s="18"/>
      <c r="J1738" s="18"/>
      <c r="K1738" s="18"/>
      <c r="L1738" s="27"/>
      <c r="M1738" s="27"/>
      <c r="N1738" s="215">
        <v>0</v>
      </c>
      <c r="O1738" s="50">
        <f t="shared" si="826"/>
        <v>0</v>
      </c>
      <c r="P1738" s="94">
        <f t="shared" si="827"/>
        <v>0</v>
      </c>
      <c r="Q1738" s="403">
        <v>53.66</v>
      </c>
      <c r="R1738" s="437">
        <f t="shared" si="832"/>
        <v>3487.8999999999996</v>
      </c>
      <c r="S1738" s="395">
        <f t="shared" si="833"/>
        <v>2615.9249999999997</v>
      </c>
      <c r="T1738" s="455">
        <v>25</v>
      </c>
      <c r="U1738" s="435">
        <f t="shared" si="822"/>
        <v>26.592419507439999</v>
      </c>
      <c r="V1738" s="459">
        <v>2560.3829999999998</v>
      </c>
      <c r="W1738" s="318">
        <f t="shared" si="834"/>
        <v>0</v>
      </c>
      <c r="X1738" s="553">
        <f t="shared" si="831"/>
        <v>0</v>
      </c>
      <c r="Y1738" s="438" t="s">
        <v>773</v>
      </c>
      <c r="Z1738" s="436">
        <f t="shared" si="825"/>
        <v>25</v>
      </c>
      <c r="AA1738" s="428"/>
      <c r="AB1738" s="171"/>
      <c r="AC1738" s="88"/>
      <c r="AD1738" s="162"/>
      <c r="AE1738" s="162"/>
      <c r="AF1738" s="162"/>
      <c r="AG1738" s="162"/>
      <c r="AH1738" s="162"/>
      <c r="AI1738" s="162"/>
      <c r="AJ1738" s="162"/>
      <c r="AK1738" s="163"/>
      <c r="AL1738" s="162"/>
      <c r="AM1738" s="173"/>
      <c r="AN1738" s="173"/>
      <c r="AO1738" s="173"/>
      <c r="AP1738" s="173"/>
      <c r="AQ1738" s="173"/>
      <c r="AR1738" s="173"/>
      <c r="AS1738" s="173"/>
      <c r="AT1738" s="173"/>
      <c r="AU1738" s="173"/>
      <c r="AV1738" s="173"/>
      <c r="AW1738" s="173"/>
      <c r="AX1738" s="173"/>
      <c r="AY1738" s="173"/>
      <c r="AZ1738" s="173"/>
      <c r="BA1738" s="173"/>
      <c r="BB1738" s="173"/>
      <c r="BC1738" s="173"/>
      <c r="BD1738" s="173"/>
      <c r="BE1738" s="173"/>
      <c r="BF1738" s="165"/>
      <c r="BG1738" s="165"/>
      <c r="BH1738" s="165"/>
      <c r="BI1738" s="165"/>
      <c r="BJ1738" s="165"/>
      <c r="BK1738" s="165"/>
      <c r="BL1738" s="165"/>
      <c r="BM1738" s="165"/>
      <c r="BN1738" s="165"/>
      <c r="BO1738" s="165"/>
      <c r="BP1738" s="165"/>
      <c r="BQ1738" s="165"/>
      <c r="BR1738" s="165"/>
      <c r="BS1738" s="165"/>
      <c r="BT1738" s="165"/>
      <c r="BU1738" s="165"/>
      <c r="BV1738" s="165"/>
      <c r="BW1738" s="165"/>
      <c r="BX1738" s="165"/>
      <c r="BY1738" s="165"/>
      <c r="BZ1738" s="165"/>
      <c r="CA1738" s="165"/>
      <c r="CB1738" s="165"/>
      <c r="CC1738" s="165"/>
      <c r="CD1738" s="165"/>
    </row>
    <row r="1739" spans="1:82" ht="27" hidden="1" customHeight="1">
      <c r="A1739" s="521" t="s">
        <v>11</v>
      </c>
      <c r="B1739" s="521"/>
      <c r="C1739" s="648" t="s">
        <v>784</v>
      </c>
      <c r="D1739" s="18" t="s">
        <v>422</v>
      </c>
      <c r="E1739" s="60" t="s">
        <v>418</v>
      </c>
      <c r="F1739" s="96" t="s">
        <v>423</v>
      </c>
      <c r="G1739" s="18"/>
      <c r="H1739" s="18"/>
      <c r="I1739" s="18"/>
      <c r="J1739" s="18"/>
      <c r="K1739" s="19"/>
      <c r="L1739" s="19"/>
      <c r="M1739" s="690"/>
      <c r="N1739" s="215">
        <v>0</v>
      </c>
      <c r="O1739" s="50">
        <f t="shared" si="826"/>
        <v>0</v>
      </c>
      <c r="P1739" s="94">
        <f t="shared" si="827"/>
        <v>0</v>
      </c>
      <c r="Q1739" s="403">
        <v>51.22</v>
      </c>
      <c r="R1739" s="437">
        <f t="shared" si="832"/>
        <v>3329.2999999999997</v>
      </c>
      <c r="S1739" s="395">
        <f t="shared" si="833"/>
        <v>2496.9749999999999</v>
      </c>
      <c r="T1739" s="455">
        <v>25</v>
      </c>
      <c r="U1739" s="435">
        <f t="shared" si="822"/>
        <v>28.788093593247822</v>
      </c>
      <c r="V1739" s="459">
        <v>2370.8580000000002</v>
      </c>
      <c r="W1739" s="318">
        <f t="shared" si="834"/>
        <v>0</v>
      </c>
      <c r="X1739" s="553">
        <f t="shared" si="831"/>
        <v>0</v>
      </c>
      <c r="Y1739" s="438" t="s">
        <v>773</v>
      </c>
      <c r="Z1739" s="436">
        <f t="shared" si="825"/>
        <v>25</v>
      </c>
      <c r="AA1739" s="428"/>
      <c r="AB1739" s="171"/>
      <c r="AC1739" s="88"/>
      <c r="AD1739" s="162"/>
      <c r="AE1739" s="162"/>
      <c r="AF1739" s="162"/>
      <c r="AG1739" s="162"/>
      <c r="AH1739" s="162"/>
      <c r="AI1739" s="162"/>
      <c r="AJ1739" s="162"/>
      <c r="AK1739" s="163"/>
      <c r="AL1739" s="162"/>
      <c r="AM1739" s="173"/>
      <c r="AN1739" s="173"/>
      <c r="AO1739" s="173"/>
      <c r="AP1739" s="173"/>
      <c r="AQ1739" s="173"/>
      <c r="AR1739" s="173"/>
      <c r="AS1739" s="173"/>
      <c r="AT1739" s="173"/>
      <c r="AU1739" s="173"/>
      <c r="AV1739" s="173"/>
      <c r="AW1739" s="173"/>
      <c r="AX1739" s="173"/>
      <c r="AY1739" s="173"/>
      <c r="AZ1739" s="173"/>
      <c r="BA1739" s="173"/>
      <c r="BB1739" s="173"/>
      <c r="BC1739" s="173"/>
      <c r="BD1739" s="173"/>
      <c r="BE1739" s="173"/>
      <c r="BF1739" s="165"/>
      <c r="BG1739" s="165"/>
      <c r="BH1739" s="165"/>
      <c r="BI1739" s="165"/>
      <c r="BJ1739" s="165"/>
      <c r="BK1739" s="165"/>
      <c r="BL1739" s="165"/>
      <c r="BM1739" s="165"/>
      <c r="BN1739" s="165"/>
      <c r="BO1739" s="165"/>
      <c r="BP1739" s="165"/>
      <c r="BQ1739" s="165"/>
      <c r="BR1739" s="165"/>
      <c r="BS1739" s="165"/>
      <c r="BT1739" s="165"/>
      <c r="BU1739" s="165"/>
      <c r="BV1739" s="165"/>
      <c r="BW1739" s="165"/>
      <c r="BX1739" s="165"/>
      <c r="BY1739" s="165"/>
      <c r="BZ1739" s="165"/>
      <c r="CA1739" s="165"/>
      <c r="CB1739" s="165"/>
      <c r="CC1739" s="165"/>
      <c r="CD1739" s="165"/>
    </row>
    <row r="1740" spans="1:82" ht="63.75" customHeight="1">
      <c r="A1740" s="521" t="s">
        <v>11</v>
      </c>
      <c r="B1740" s="482"/>
      <c r="C1740" s="512" t="s">
        <v>784</v>
      </c>
      <c r="D1740" s="18" t="s">
        <v>422</v>
      </c>
      <c r="E1740" s="60" t="s">
        <v>418</v>
      </c>
      <c r="F1740" s="96" t="s">
        <v>420</v>
      </c>
      <c r="G1740" s="539" t="s">
        <v>792</v>
      </c>
      <c r="H1740" s="617"/>
      <c r="I1740" s="617"/>
      <c r="J1740" s="617"/>
      <c r="K1740" s="617"/>
      <c r="L1740" s="618"/>
      <c r="M1740" s="539" t="s">
        <v>792</v>
      </c>
      <c r="N1740" s="215"/>
      <c r="O1740" s="50">
        <f>SUBTOTAL(9,G1740:M1740)</f>
        <v>0</v>
      </c>
      <c r="P1740" s="94">
        <f>O1740</f>
        <v>0</v>
      </c>
      <c r="Q1740" s="679">
        <v>50.855759999999997</v>
      </c>
      <c r="R1740" s="737">
        <f t="shared" si="832"/>
        <v>3305.6243999999997</v>
      </c>
      <c r="S1740" s="746">
        <f t="shared" si="833"/>
        <v>2313.9370799999997</v>
      </c>
      <c r="T1740" s="455">
        <v>30</v>
      </c>
      <c r="U1740" s="435">
        <f t="shared" si="822"/>
        <v>28.278058450923822</v>
      </c>
      <c r="V1740" s="459">
        <v>2370.8580000000002</v>
      </c>
      <c r="W1740" s="753">
        <f>S1740*O1740</f>
        <v>0</v>
      </c>
      <c r="X1740" s="553">
        <f>R1740*P1740</f>
        <v>0</v>
      </c>
      <c r="Y1740" s="438" t="s">
        <v>773</v>
      </c>
      <c r="Z1740" s="436">
        <f t="shared" si="825"/>
        <v>30</v>
      </c>
      <c r="AA1740" s="428"/>
      <c r="AB1740" s="171"/>
      <c r="AC1740" s="88"/>
      <c r="AD1740" s="162"/>
      <c r="AE1740" s="162"/>
      <c r="AF1740" s="162"/>
      <c r="AG1740" s="162"/>
      <c r="AH1740" s="162"/>
      <c r="AI1740" s="162"/>
      <c r="AJ1740" s="162"/>
      <c r="AK1740" s="163"/>
      <c r="AL1740" s="162"/>
      <c r="AM1740" s="173"/>
      <c r="AN1740" s="173"/>
      <c r="AO1740" s="173"/>
      <c r="AP1740" s="173"/>
      <c r="AQ1740" s="173"/>
      <c r="AR1740" s="173"/>
      <c r="AS1740" s="173"/>
      <c r="AT1740" s="173"/>
      <c r="AU1740" s="173"/>
      <c r="AV1740" s="173"/>
      <c r="AW1740" s="173"/>
      <c r="AX1740" s="173"/>
      <c r="AY1740" s="173"/>
      <c r="AZ1740" s="173"/>
      <c r="BA1740" s="173"/>
      <c r="BB1740" s="173"/>
      <c r="BC1740" s="173"/>
      <c r="BD1740" s="173"/>
      <c r="BE1740" s="173"/>
      <c r="BF1740" s="165"/>
      <c r="BG1740" s="165"/>
      <c r="BH1740" s="165"/>
      <c r="BI1740" s="165"/>
      <c r="BJ1740" s="165"/>
      <c r="BK1740" s="165"/>
      <c r="BL1740" s="165"/>
      <c r="BM1740" s="165"/>
      <c r="BN1740" s="165"/>
      <c r="BO1740" s="165"/>
      <c r="BP1740" s="165"/>
      <c r="BQ1740" s="165"/>
      <c r="BR1740" s="165"/>
      <c r="BS1740" s="165"/>
      <c r="BT1740" s="165"/>
      <c r="BU1740" s="165"/>
      <c r="BV1740" s="165"/>
      <c r="BW1740" s="165"/>
      <c r="BX1740" s="165"/>
      <c r="BY1740" s="165"/>
      <c r="BZ1740" s="165"/>
      <c r="CA1740" s="165"/>
      <c r="CB1740" s="165"/>
      <c r="CC1740" s="165"/>
      <c r="CD1740" s="165"/>
    </row>
    <row r="1741" spans="1:82" ht="63.75" hidden="1" customHeight="1">
      <c r="A1741" s="521" t="s">
        <v>11</v>
      </c>
      <c r="B1741" s="482"/>
      <c r="C1741" s="512" t="s">
        <v>784</v>
      </c>
      <c r="D1741" s="18" t="s">
        <v>422</v>
      </c>
      <c r="E1741" s="60" t="s">
        <v>418</v>
      </c>
      <c r="F1741" s="96" t="s">
        <v>424</v>
      </c>
      <c r="G1741" s="539" t="s">
        <v>792</v>
      </c>
      <c r="H1741" s="617"/>
      <c r="I1741" s="617"/>
      <c r="J1741" s="617"/>
      <c r="K1741" s="617"/>
      <c r="L1741" s="618"/>
      <c r="M1741" s="539" t="s">
        <v>792</v>
      </c>
      <c r="N1741" s="215">
        <v>0</v>
      </c>
      <c r="O1741" s="50">
        <f t="shared" si="826"/>
        <v>0</v>
      </c>
      <c r="P1741" s="94">
        <f t="shared" si="827"/>
        <v>0</v>
      </c>
      <c r="Q1741" s="679">
        <v>50.855759999999997</v>
      </c>
      <c r="R1741" s="737">
        <f t="shared" si="832"/>
        <v>3305.6243999999997</v>
      </c>
      <c r="S1741" s="746">
        <f t="shared" si="833"/>
        <v>2313.9370799999997</v>
      </c>
      <c r="T1741" s="455">
        <v>30</v>
      </c>
      <c r="U1741" s="435">
        <f t="shared" si="822"/>
        <v>28.278058450923822</v>
      </c>
      <c r="V1741" s="459">
        <v>2370.8580000000002</v>
      </c>
      <c r="W1741" s="753">
        <f t="shared" si="834"/>
        <v>0</v>
      </c>
      <c r="X1741" s="553">
        <f t="shared" si="831"/>
        <v>0</v>
      </c>
      <c r="Y1741" s="438" t="s">
        <v>773</v>
      </c>
      <c r="Z1741" s="436">
        <f t="shared" si="825"/>
        <v>30</v>
      </c>
      <c r="AA1741" s="428"/>
      <c r="AB1741" s="171"/>
      <c r="AC1741" s="88"/>
      <c r="AD1741" s="162"/>
      <c r="AE1741" s="162"/>
      <c r="AF1741" s="162"/>
      <c r="AG1741" s="162"/>
      <c r="AH1741" s="162"/>
      <c r="AI1741" s="162"/>
      <c r="AJ1741" s="162"/>
      <c r="AK1741" s="163"/>
      <c r="AL1741" s="162"/>
      <c r="AM1741" s="173"/>
      <c r="AN1741" s="173"/>
      <c r="AO1741" s="173"/>
      <c r="AP1741" s="173"/>
      <c r="AQ1741" s="173"/>
      <c r="AR1741" s="173"/>
      <c r="AS1741" s="173"/>
      <c r="AT1741" s="173"/>
      <c r="AU1741" s="173"/>
      <c r="AV1741" s="173"/>
      <c r="AW1741" s="173"/>
      <c r="AX1741" s="173"/>
      <c r="AY1741" s="173"/>
      <c r="AZ1741" s="173"/>
      <c r="BA1741" s="173"/>
      <c r="BB1741" s="173"/>
      <c r="BC1741" s="173"/>
      <c r="BD1741" s="173"/>
      <c r="BE1741" s="173"/>
      <c r="BF1741" s="165"/>
      <c r="BG1741" s="165"/>
      <c r="BH1741" s="165"/>
      <c r="BI1741" s="165"/>
      <c r="BJ1741" s="165"/>
      <c r="BK1741" s="165"/>
      <c r="BL1741" s="165"/>
      <c r="BM1741" s="165"/>
      <c r="BN1741" s="165"/>
      <c r="BO1741" s="165"/>
      <c r="BP1741" s="165"/>
      <c r="BQ1741" s="165"/>
      <c r="BR1741" s="165"/>
      <c r="BS1741" s="165"/>
      <c r="BT1741" s="165"/>
      <c r="BU1741" s="165"/>
      <c r="BV1741" s="165"/>
      <c r="BW1741" s="165"/>
      <c r="BX1741" s="165"/>
      <c r="BY1741" s="165"/>
      <c r="BZ1741" s="165"/>
      <c r="CA1741" s="165"/>
      <c r="CB1741" s="165"/>
      <c r="CC1741" s="165"/>
      <c r="CD1741" s="165"/>
    </row>
    <row r="1742" spans="1:82" ht="12" customHeight="1">
      <c r="A1742" s="506"/>
      <c r="B1742" s="242"/>
      <c r="C1742" s="322"/>
      <c r="D1742" s="242"/>
      <c r="E1742" s="243"/>
      <c r="F1742" s="249"/>
      <c r="G1742" s="244"/>
      <c r="H1742" s="244"/>
      <c r="I1742" s="244"/>
      <c r="J1742" s="244"/>
      <c r="K1742" s="244"/>
      <c r="L1742" s="245"/>
      <c r="M1742" s="692"/>
      <c r="N1742" s="252"/>
      <c r="O1742" s="307"/>
      <c r="P1742" s="401"/>
      <c r="Q1742" s="393"/>
      <c r="R1742" s="743"/>
      <c r="S1742" s="743"/>
      <c r="T1742" s="445"/>
      <c r="U1742" s="287"/>
      <c r="V1742" s="443"/>
      <c r="W1742" s="771" t="s">
        <v>22</v>
      </c>
      <c r="X1742" s="553">
        <f t="shared" si="831"/>
        <v>0</v>
      </c>
      <c r="Y1742" s="423"/>
      <c r="Z1742" s="88"/>
      <c r="AA1742" s="171"/>
      <c r="AB1742" s="88"/>
      <c r="AC1742" s="88"/>
      <c r="AD1742" s="162"/>
      <c r="AE1742" s="162"/>
      <c r="AF1742" s="162"/>
      <c r="AG1742" s="162"/>
      <c r="AH1742" s="162"/>
      <c r="AI1742" s="162"/>
      <c r="AJ1742" s="163"/>
      <c r="AK1742" s="162"/>
      <c r="AL1742" s="162"/>
      <c r="AM1742" s="162"/>
      <c r="AN1742" s="162"/>
      <c r="AO1742" s="162"/>
      <c r="AP1742" s="162"/>
      <c r="AQ1742" s="162"/>
      <c r="AR1742" s="162"/>
      <c r="AS1742" s="162"/>
      <c r="AT1742" s="126"/>
      <c r="AU1742" s="162"/>
      <c r="AV1742" s="162"/>
      <c r="AW1742" s="162"/>
      <c r="AX1742" s="162"/>
      <c r="AY1742" s="162"/>
      <c r="AZ1742" s="162"/>
      <c r="BA1742" s="162"/>
      <c r="BB1742" s="162"/>
      <c r="BC1742" s="162"/>
      <c r="BD1742" s="162"/>
      <c r="CD1742" s="165"/>
    </row>
    <row r="1743" spans="1:82" ht="27" hidden="1" customHeight="1">
      <c r="A1743" s="493"/>
      <c r="B1743" s="469"/>
      <c r="C1743" s="322"/>
      <c r="D1743" s="315"/>
      <c r="E1743" s="190" t="s">
        <v>374</v>
      </c>
      <c r="F1743" s="316"/>
      <c r="G1743" s="585">
        <v>46</v>
      </c>
      <c r="H1743" s="585">
        <v>48</v>
      </c>
      <c r="I1743" s="585">
        <v>50</v>
      </c>
      <c r="J1743" s="585">
        <v>52</v>
      </c>
      <c r="K1743" s="585">
        <v>54</v>
      </c>
      <c r="L1743" s="586">
        <v>56</v>
      </c>
      <c r="M1743" s="586"/>
      <c r="N1743" s="215">
        <v>0</v>
      </c>
      <c r="O1743" s="50"/>
      <c r="P1743" s="192">
        <f>IF(SUM(G1744:O1755)&gt;0,0.1,0)</f>
        <v>0</v>
      </c>
      <c r="Q1743" s="393"/>
      <c r="R1743" s="194"/>
      <c r="S1743" s="195"/>
      <c r="T1743" s="441"/>
      <c r="U1743" s="195"/>
      <c r="V1743" s="441"/>
      <c r="W1743" s="193"/>
      <c r="X1743" s="553">
        <f t="shared" si="831"/>
        <v>0</v>
      </c>
      <c r="Y1743" s="423"/>
      <c r="Z1743" s="88"/>
      <c r="AA1743" s="171"/>
      <c r="AB1743" s="88"/>
      <c r="AC1743" s="88"/>
      <c r="AD1743" s="162"/>
      <c r="AE1743" s="162"/>
      <c r="AF1743" s="162"/>
      <c r="AG1743" s="162"/>
      <c r="AH1743" s="162"/>
      <c r="AI1743" s="162"/>
      <c r="AJ1743" s="163"/>
      <c r="AK1743" s="162"/>
      <c r="AL1743" s="173"/>
      <c r="AM1743" s="173"/>
      <c r="AN1743" s="173"/>
      <c r="AO1743" s="173"/>
      <c r="AP1743" s="173"/>
      <c r="AQ1743" s="173"/>
      <c r="AR1743" s="173"/>
      <c r="AS1743" s="173"/>
      <c r="AT1743" s="126"/>
      <c r="AU1743" s="173"/>
      <c r="AV1743" s="173"/>
      <c r="AW1743" s="173"/>
      <c r="AX1743" s="173"/>
      <c r="AY1743" s="173"/>
      <c r="AZ1743" s="173"/>
      <c r="BA1743" s="173"/>
      <c r="BB1743" s="173"/>
      <c r="BC1743" s="173"/>
      <c r="BD1743" s="173"/>
      <c r="BE1743" s="165"/>
      <c r="BF1743" s="165"/>
      <c r="BG1743" s="165"/>
      <c r="BH1743" s="165"/>
      <c r="BI1743" s="165"/>
      <c r="BJ1743" s="165"/>
      <c r="BK1743" s="165"/>
      <c r="BL1743" s="165"/>
      <c r="BM1743" s="165"/>
      <c r="BN1743" s="165"/>
      <c r="BO1743" s="165"/>
      <c r="BP1743" s="165"/>
      <c r="BQ1743" s="165"/>
      <c r="BR1743" s="165"/>
      <c r="BS1743" s="165"/>
      <c r="BT1743" s="165"/>
      <c r="BU1743" s="165"/>
      <c r="BV1743" s="165"/>
      <c r="BW1743" s="165"/>
      <c r="BX1743" s="165"/>
      <c r="BY1743" s="165"/>
      <c r="BZ1743" s="165"/>
      <c r="CA1743" s="165"/>
      <c r="CB1743" s="165"/>
      <c r="CC1743" s="165"/>
      <c r="CD1743" s="165"/>
    </row>
    <row r="1744" spans="1:82" ht="12" hidden="1" customHeight="1">
      <c r="A1744" s="501"/>
      <c r="B1744" s="242"/>
      <c r="C1744" s="322"/>
      <c r="D1744" s="242"/>
      <c r="E1744" s="243"/>
      <c r="F1744" s="249"/>
      <c r="G1744" s="244"/>
      <c r="H1744" s="244"/>
      <c r="I1744" s="244"/>
      <c r="J1744" s="244"/>
      <c r="K1744" s="244"/>
      <c r="L1744" s="245"/>
      <c r="M1744" s="281"/>
      <c r="N1744" s="204">
        <v>0</v>
      </c>
      <c r="O1744" s="304"/>
      <c r="P1744" s="282"/>
      <c r="Q1744" s="396"/>
      <c r="R1744" s="247"/>
      <c r="S1744" s="248"/>
      <c r="T1744" s="443"/>
      <c r="U1744" s="248"/>
      <c r="V1744" s="443"/>
      <c r="W1744" s="193" t="s">
        <v>22</v>
      </c>
      <c r="X1744" s="553">
        <f t="shared" ref="X1744:X1761" si="837">R1744*P1744</f>
        <v>0</v>
      </c>
      <c r="Y1744" s="423"/>
      <c r="Z1744" s="88"/>
      <c r="AA1744" s="171"/>
      <c r="AB1744" s="88"/>
      <c r="AC1744" s="88"/>
      <c r="AD1744" s="162"/>
      <c r="AE1744" s="162"/>
      <c r="AF1744" s="162"/>
      <c r="AG1744" s="162"/>
      <c r="AH1744" s="162"/>
      <c r="AI1744" s="162"/>
      <c r="AJ1744" s="163"/>
      <c r="AK1744" s="162"/>
      <c r="AL1744" s="162"/>
      <c r="AM1744" s="162"/>
      <c r="AN1744" s="162"/>
      <c r="AO1744" s="162"/>
      <c r="AP1744" s="162"/>
      <c r="AQ1744" s="162"/>
      <c r="AR1744" s="162"/>
      <c r="AS1744" s="162"/>
      <c r="AT1744" s="126"/>
      <c r="AU1744" s="162"/>
      <c r="AV1744" s="162"/>
      <c r="AW1744" s="162"/>
      <c r="AX1744" s="162"/>
      <c r="AY1744" s="162"/>
      <c r="AZ1744" s="162"/>
      <c r="BA1744" s="162"/>
      <c r="BB1744" s="162"/>
      <c r="BC1744" s="162"/>
      <c r="BD1744" s="162"/>
      <c r="CD1744" s="165"/>
    </row>
    <row r="1745" spans="1:82" ht="27" hidden="1" customHeight="1">
      <c r="A1745" s="492" t="s">
        <v>11</v>
      </c>
      <c r="B1745" s="492"/>
      <c r="C1745" s="322"/>
      <c r="D1745" s="16" t="s">
        <v>343</v>
      </c>
      <c r="E1745" s="30" t="s">
        <v>386</v>
      </c>
      <c r="F1745" s="68" t="s">
        <v>344</v>
      </c>
      <c r="G1745" s="317"/>
      <c r="H1745" s="17"/>
      <c r="I1745" s="17"/>
      <c r="J1745" s="17"/>
      <c r="K1745" s="25"/>
      <c r="L1745" s="25"/>
      <c r="M1745" s="25"/>
      <c r="N1745" s="215">
        <v>0</v>
      </c>
      <c r="O1745" s="50">
        <f t="shared" ref="O1745:O1754" si="838">SUBTOTAL(9,G1745:M1745)</f>
        <v>0</v>
      </c>
      <c r="P1745" s="94">
        <f t="shared" ref="P1745:P1754" si="839">O1745</f>
        <v>0</v>
      </c>
      <c r="Q1745" s="403">
        <v>41.95</v>
      </c>
      <c r="R1745" s="437">
        <f t="shared" ref="R1745:R1754" si="840">Q1745*$S$1</f>
        <v>2726.75</v>
      </c>
      <c r="S1745" s="395">
        <f t="shared" ref="S1745:S1754" si="841">(1-T1745*0.01)*R1745</f>
        <v>1772.3874999999998</v>
      </c>
      <c r="T1745" s="455">
        <v>35</v>
      </c>
      <c r="U1745" s="435">
        <f t="shared" ref="U1745:U1754" si="842">(V1745/R1745*100-100)*-1</f>
        <v>38.61538461538462</v>
      </c>
      <c r="V1745" s="459">
        <v>1673.8050000000001</v>
      </c>
      <c r="W1745" s="318">
        <f t="shared" si="834"/>
        <v>0</v>
      </c>
      <c r="X1745" s="553">
        <f t="shared" si="837"/>
        <v>0</v>
      </c>
      <c r="Y1745" s="438" t="s">
        <v>773</v>
      </c>
      <c r="Z1745" s="436">
        <f t="shared" ref="Z1745:Z1754" si="843">T1745</f>
        <v>35</v>
      </c>
      <c r="AA1745" s="428"/>
      <c r="AB1745" s="171"/>
      <c r="AC1745" s="88"/>
      <c r="AD1745" s="162"/>
      <c r="AE1745" s="162"/>
      <c r="AF1745" s="162"/>
      <c r="AG1745" s="162"/>
      <c r="AH1745" s="162"/>
      <c r="AI1745" s="162"/>
      <c r="AJ1745" s="162"/>
      <c r="AK1745" s="163"/>
      <c r="AL1745" s="162"/>
      <c r="AM1745" s="173"/>
      <c r="AN1745" s="173"/>
      <c r="AO1745" s="173"/>
      <c r="AP1745" s="173"/>
      <c r="AQ1745" s="173"/>
      <c r="AR1745" s="173"/>
      <c r="AS1745" s="173"/>
      <c r="AT1745" s="173"/>
      <c r="AU1745" s="173"/>
      <c r="AV1745" s="173"/>
      <c r="AW1745" s="173"/>
      <c r="AX1745" s="173"/>
      <c r="AY1745" s="173"/>
      <c r="AZ1745" s="173"/>
      <c r="BA1745" s="173"/>
      <c r="BB1745" s="173"/>
      <c r="BC1745" s="173"/>
      <c r="BD1745" s="173"/>
      <c r="BE1745" s="173"/>
      <c r="BF1745" s="165"/>
      <c r="BG1745" s="165"/>
      <c r="BH1745" s="165"/>
      <c r="BI1745" s="165"/>
      <c r="BJ1745" s="165"/>
      <c r="BK1745" s="165"/>
      <c r="BL1745" s="165"/>
      <c r="BM1745" s="165"/>
      <c r="BN1745" s="165"/>
      <c r="BO1745" s="165"/>
      <c r="BP1745" s="165"/>
      <c r="BQ1745" s="165"/>
      <c r="BR1745" s="165"/>
      <c r="BS1745" s="165"/>
      <c r="BT1745" s="165"/>
      <c r="BU1745" s="165"/>
      <c r="BV1745" s="165"/>
      <c r="BW1745" s="165"/>
      <c r="BX1745" s="165"/>
      <c r="BY1745" s="165"/>
      <c r="BZ1745" s="165"/>
      <c r="CA1745" s="165"/>
      <c r="CB1745" s="165"/>
      <c r="CC1745" s="165"/>
      <c r="CD1745" s="165"/>
    </row>
    <row r="1746" spans="1:82" ht="27" hidden="1" customHeight="1">
      <c r="A1746" s="492" t="s">
        <v>11</v>
      </c>
      <c r="B1746" s="492"/>
      <c r="C1746" s="322"/>
      <c r="D1746" s="16" t="s">
        <v>343</v>
      </c>
      <c r="E1746" s="30" t="s">
        <v>386</v>
      </c>
      <c r="F1746" s="68" t="s">
        <v>344</v>
      </c>
      <c r="G1746" s="19"/>
      <c r="H1746" s="18"/>
      <c r="I1746" s="18"/>
      <c r="J1746" s="18"/>
      <c r="K1746" s="19"/>
      <c r="L1746" s="43"/>
      <c r="M1746" s="691"/>
      <c r="N1746" s="215">
        <v>0</v>
      </c>
      <c r="O1746" s="50">
        <f t="shared" si="838"/>
        <v>0</v>
      </c>
      <c r="P1746" s="94">
        <f t="shared" si="839"/>
        <v>0</v>
      </c>
      <c r="Q1746" s="403">
        <v>43.41</v>
      </c>
      <c r="R1746" s="437">
        <f t="shared" si="840"/>
        <v>2821.6499999999996</v>
      </c>
      <c r="S1746" s="395">
        <f t="shared" si="841"/>
        <v>1834.0724999999995</v>
      </c>
      <c r="T1746" s="455">
        <v>35</v>
      </c>
      <c r="U1746" s="435">
        <f t="shared" si="842"/>
        <v>38.61538461538462</v>
      </c>
      <c r="V1746" s="459">
        <v>1732.0589999999997</v>
      </c>
      <c r="W1746" s="318">
        <f t="shared" si="834"/>
        <v>0</v>
      </c>
      <c r="X1746" s="553">
        <f t="shared" si="837"/>
        <v>0</v>
      </c>
      <c r="Y1746" s="438" t="s">
        <v>773</v>
      </c>
      <c r="Z1746" s="436">
        <f t="shared" si="843"/>
        <v>35</v>
      </c>
      <c r="AA1746" s="428"/>
      <c r="AB1746" s="171"/>
      <c r="AC1746" s="88"/>
      <c r="AD1746" s="162"/>
      <c r="AE1746" s="162"/>
      <c r="AF1746" s="162"/>
      <c r="AG1746" s="162"/>
      <c r="AH1746" s="162"/>
      <c r="AI1746" s="162"/>
      <c r="AJ1746" s="162"/>
      <c r="AK1746" s="163"/>
      <c r="AL1746" s="162"/>
      <c r="AM1746" s="173"/>
      <c r="AN1746" s="173"/>
      <c r="AO1746" s="173"/>
      <c r="AP1746" s="173"/>
      <c r="AQ1746" s="173"/>
      <c r="AR1746" s="173"/>
      <c r="AS1746" s="173"/>
      <c r="AT1746" s="173"/>
      <c r="AU1746" s="173"/>
      <c r="AV1746" s="173"/>
      <c r="AW1746" s="173"/>
      <c r="AX1746" s="173"/>
      <c r="AY1746" s="173"/>
      <c r="AZ1746" s="173"/>
      <c r="BA1746" s="173"/>
      <c r="BB1746" s="173"/>
      <c r="BC1746" s="173"/>
      <c r="BD1746" s="173"/>
      <c r="BE1746" s="173"/>
      <c r="BF1746" s="165"/>
      <c r="BG1746" s="165"/>
      <c r="BH1746" s="165"/>
      <c r="BI1746" s="165"/>
      <c r="BJ1746" s="165"/>
      <c r="BK1746" s="165"/>
      <c r="BL1746" s="165"/>
      <c r="BM1746" s="165"/>
      <c r="BN1746" s="165"/>
      <c r="BO1746" s="165"/>
      <c r="BP1746" s="165"/>
      <c r="BQ1746" s="165"/>
      <c r="BR1746" s="165"/>
      <c r="BS1746" s="165"/>
      <c r="BT1746" s="165"/>
      <c r="BU1746" s="165"/>
      <c r="BV1746" s="165"/>
      <c r="BW1746" s="165"/>
      <c r="BX1746" s="165"/>
      <c r="BY1746" s="165"/>
      <c r="BZ1746" s="165"/>
      <c r="CA1746" s="165"/>
      <c r="CB1746" s="165"/>
      <c r="CC1746" s="165"/>
      <c r="CD1746" s="165"/>
    </row>
    <row r="1747" spans="1:82" ht="63.75" hidden="1" customHeight="1">
      <c r="A1747" s="521" t="s">
        <v>11</v>
      </c>
      <c r="B1747" s="479"/>
      <c r="C1747" s="512" t="s">
        <v>784</v>
      </c>
      <c r="D1747" s="16" t="s">
        <v>343</v>
      </c>
      <c r="E1747" s="30" t="s">
        <v>386</v>
      </c>
      <c r="F1747" s="68" t="s">
        <v>5</v>
      </c>
      <c r="G1747" s="539" t="s">
        <v>792</v>
      </c>
      <c r="H1747" s="539" t="s">
        <v>792</v>
      </c>
      <c r="I1747" s="539" t="s">
        <v>792</v>
      </c>
      <c r="J1747" s="617"/>
      <c r="K1747" s="618"/>
      <c r="L1747" s="618"/>
      <c r="M1747" s="618"/>
      <c r="N1747" s="215">
        <v>0</v>
      </c>
      <c r="O1747" s="50">
        <f t="shared" si="838"/>
        <v>0</v>
      </c>
      <c r="P1747" s="94">
        <f t="shared" si="839"/>
        <v>0</v>
      </c>
      <c r="Q1747" s="403">
        <v>41.95</v>
      </c>
      <c r="R1747" s="437">
        <f t="shared" si="840"/>
        <v>2726.75</v>
      </c>
      <c r="S1747" s="395">
        <f t="shared" si="841"/>
        <v>2726.75</v>
      </c>
      <c r="T1747" s="455">
        <v>0</v>
      </c>
      <c r="U1747" s="435">
        <f t="shared" si="842"/>
        <v>9.7594939029980878</v>
      </c>
      <c r="V1747" s="459">
        <v>2460.6329999999998</v>
      </c>
      <c r="W1747" s="318">
        <f>S1747*O1747</f>
        <v>0</v>
      </c>
      <c r="X1747" s="553">
        <f t="shared" si="837"/>
        <v>0</v>
      </c>
      <c r="Y1747" s="438" t="s">
        <v>773</v>
      </c>
      <c r="Z1747" s="436">
        <f t="shared" si="843"/>
        <v>0</v>
      </c>
      <c r="AA1747" s="428"/>
      <c r="AB1747" s="171"/>
      <c r="AC1747" s="88"/>
      <c r="AD1747" s="162"/>
      <c r="AE1747" s="162"/>
      <c r="AF1747" s="162"/>
      <c r="AG1747" s="162"/>
      <c r="AH1747" s="162"/>
      <c r="AI1747" s="162"/>
      <c r="AJ1747" s="162"/>
      <c r="AK1747" s="163"/>
      <c r="AL1747" s="162"/>
      <c r="AM1747" s="173"/>
      <c r="AN1747" s="173"/>
      <c r="AO1747" s="173"/>
      <c r="AP1747" s="173"/>
      <c r="AQ1747" s="173"/>
      <c r="AR1747" s="173"/>
      <c r="AS1747" s="173"/>
      <c r="AT1747" s="173"/>
      <c r="AU1747" s="173"/>
      <c r="AV1747" s="173"/>
      <c r="AW1747" s="173"/>
      <c r="AX1747" s="173"/>
      <c r="AY1747" s="173"/>
      <c r="AZ1747" s="173"/>
      <c r="BA1747" s="173"/>
      <c r="BB1747" s="173"/>
      <c r="BC1747" s="173"/>
      <c r="BD1747" s="173"/>
      <c r="BE1747" s="173"/>
      <c r="BF1747" s="165"/>
      <c r="BG1747" s="165"/>
      <c r="BH1747" s="165"/>
      <c r="BI1747" s="165"/>
      <c r="BJ1747" s="165"/>
      <c r="BK1747" s="165"/>
      <c r="BL1747" s="165"/>
      <c r="BM1747" s="165"/>
      <c r="BN1747" s="165"/>
      <c r="BO1747" s="165"/>
      <c r="BP1747" s="165"/>
      <c r="BQ1747" s="165"/>
      <c r="BR1747" s="165"/>
      <c r="BS1747" s="165"/>
      <c r="BT1747" s="165"/>
      <c r="BU1747" s="165"/>
      <c r="BV1747" s="165"/>
      <c r="BW1747" s="165"/>
      <c r="BX1747" s="165"/>
      <c r="BY1747" s="165"/>
      <c r="BZ1747" s="165"/>
      <c r="CA1747" s="165"/>
      <c r="CB1747" s="165"/>
      <c r="CC1747" s="165"/>
      <c r="CD1747" s="165"/>
    </row>
    <row r="1748" spans="1:82" ht="27" hidden="1" customHeight="1">
      <c r="A1748" s="642" t="s">
        <v>11</v>
      </c>
      <c r="B1748" s="521"/>
      <c r="C1748" s="322"/>
      <c r="D1748" s="16" t="s">
        <v>343</v>
      </c>
      <c r="E1748" s="30" t="s">
        <v>386</v>
      </c>
      <c r="F1748" s="68" t="s">
        <v>5</v>
      </c>
      <c r="G1748" s="19"/>
      <c r="H1748" s="19"/>
      <c r="I1748" s="18"/>
      <c r="J1748" s="18"/>
      <c r="K1748" s="19"/>
      <c r="L1748" s="43"/>
      <c r="M1748" s="691"/>
      <c r="N1748" s="215">
        <v>0</v>
      </c>
      <c r="O1748" s="50">
        <f t="shared" si="838"/>
        <v>0</v>
      </c>
      <c r="P1748" s="94">
        <f t="shared" si="839"/>
        <v>0</v>
      </c>
      <c r="Q1748" s="403">
        <v>43.41</v>
      </c>
      <c r="R1748" s="437">
        <f t="shared" si="840"/>
        <v>2821.6499999999996</v>
      </c>
      <c r="S1748" s="395">
        <f t="shared" si="841"/>
        <v>1834.0724999999995</v>
      </c>
      <c r="T1748" s="455">
        <v>35</v>
      </c>
      <c r="U1748" s="435">
        <f t="shared" si="842"/>
        <v>38.61538461538462</v>
      </c>
      <c r="V1748" s="459">
        <v>1732.0589999999997</v>
      </c>
      <c r="W1748" s="318">
        <f>S1748*O1748</f>
        <v>0</v>
      </c>
      <c r="X1748" s="553">
        <f t="shared" si="837"/>
        <v>0</v>
      </c>
      <c r="Y1748" s="438" t="s">
        <v>773</v>
      </c>
      <c r="Z1748" s="436">
        <f t="shared" si="843"/>
        <v>35</v>
      </c>
      <c r="AA1748" s="428"/>
      <c r="AB1748" s="171"/>
      <c r="AC1748" s="88"/>
      <c r="AD1748" s="162"/>
      <c r="AE1748" s="162"/>
      <c r="AF1748" s="162"/>
      <c r="AG1748" s="162"/>
      <c r="AH1748" s="162"/>
      <c r="AI1748" s="162"/>
      <c r="AJ1748" s="162"/>
      <c r="AK1748" s="163"/>
      <c r="AL1748" s="162"/>
      <c r="AM1748" s="173"/>
      <c r="AN1748" s="173"/>
      <c r="AO1748" s="173"/>
      <c r="AP1748" s="173"/>
      <c r="AQ1748" s="173"/>
      <c r="AR1748" s="173"/>
      <c r="AS1748" s="173"/>
      <c r="AT1748" s="173"/>
      <c r="AU1748" s="173"/>
      <c r="AV1748" s="173"/>
      <c r="AW1748" s="173"/>
      <c r="AX1748" s="173"/>
      <c r="AY1748" s="173"/>
      <c r="AZ1748" s="173"/>
      <c r="BA1748" s="173"/>
      <c r="BB1748" s="173"/>
      <c r="BC1748" s="173"/>
      <c r="BD1748" s="173"/>
      <c r="BE1748" s="173"/>
      <c r="BF1748" s="165"/>
      <c r="BG1748" s="165"/>
      <c r="BH1748" s="165"/>
      <c r="BI1748" s="165"/>
      <c r="BJ1748" s="165"/>
      <c r="BK1748" s="165"/>
      <c r="BL1748" s="165"/>
      <c r="BM1748" s="165"/>
      <c r="BN1748" s="165"/>
      <c r="BO1748" s="165"/>
      <c r="BP1748" s="165"/>
      <c r="BQ1748" s="165"/>
      <c r="BR1748" s="165"/>
      <c r="BS1748" s="165"/>
      <c r="BT1748" s="165"/>
      <c r="BU1748" s="165"/>
      <c r="BV1748" s="165"/>
      <c r="BW1748" s="165"/>
      <c r="BX1748" s="165"/>
      <c r="BY1748" s="165"/>
      <c r="BZ1748" s="165"/>
      <c r="CA1748" s="165"/>
      <c r="CB1748" s="165"/>
      <c r="CC1748" s="165"/>
      <c r="CD1748" s="165"/>
    </row>
    <row r="1749" spans="1:82" ht="63.75" hidden="1" customHeight="1">
      <c r="A1749" s="521" t="s">
        <v>11</v>
      </c>
      <c r="B1749" s="478"/>
      <c r="C1749" s="512" t="s">
        <v>784</v>
      </c>
      <c r="D1749" s="16" t="s">
        <v>343</v>
      </c>
      <c r="E1749" s="30" t="s">
        <v>386</v>
      </c>
      <c r="F1749" s="68" t="s">
        <v>345</v>
      </c>
      <c r="G1749" s="619"/>
      <c r="H1749" s="617"/>
      <c r="I1749" s="539" t="s">
        <v>792</v>
      </c>
      <c r="J1749" s="539" t="s">
        <v>792</v>
      </c>
      <c r="K1749" s="618"/>
      <c r="L1749" s="618"/>
      <c r="M1749" s="618"/>
      <c r="N1749" s="215">
        <v>0</v>
      </c>
      <c r="O1749" s="50">
        <f t="shared" si="838"/>
        <v>0</v>
      </c>
      <c r="P1749" s="94">
        <f t="shared" si="839"/>
        <v>0</v>
      </c>
      <c r="Q1749" s="403">
        <v>41.95</v>
      </c>
      <c r="R1749" s="437">
        <f t="shared" si="840"/>
        <v>2726.75</v>
      </c>
      <c r="S1749" s="395">
        <f t="shared" si="841"/>
        <v>2726.75</v>
      </c>
      <c r="T1749" s="455">
        <v>0</v>
      </c>
      <c r="U1749" s="435">
        <f t="shared" si="842"/>
        <v>9.7594939029980878</v>
      </c>
      <c r="V1749" s="459">
        <v>2460.6329999999998</v>
      </c>
      <c r="W1749" s="318">
        <f t="shared" si="834"/>
        <v>0</v>
      </c>
      <c r="X1749" s="553">
        <f t="shared" si="837"/>
        <v>0</v>
      </c>
      <c r="Y1749" s="438" t="s">
        <v>773</v>
      </c>
      <c r="Z1749" s="436">
        <f t="shared" si="843"/>
        <v>0</v>
      </c>
      <c r="AA1749" s="428"/>
      <c r="AB1749" s="171"/>
      <c r="AC1749" s="88"/>
      <c r="AD1749" s="162"/>
      <c r="AE1749" s="162"/>
      <c r="AF1749" s="162"/>
      <c r="AG1749" s="162"/>
      <c r="AH1749" s="162"/>
      <c r="AI1749" s="162"/>
      <c r="AJ1749" s="162"/>
      <c r="AK1749" s="163"/>
      <c r="AL1749" s="162"/>
      <c r="AM1749" s="173"/>
      <c r="AN1749" s="173"/>
      <c r="AO1749" s="173"/>
      <c r="AP1749" s="173"/>
      <c r="AQ1749" s="173"/>
      <c r="AR1749" s="173"/>
      <c r="AS1749" s="173"/>
      <c r="AT1749" s="173"/>
      <c r="AU1749" s="173"/>
      <c r="AV1749" s="173"/>
      <c r="AW1749" s="173"/>
      <c r="AX1749" s="173"/>
      <c r="AY1749" s="173"/>
      <c r="AZ1749" s="173"/>
      <c r="BA1749" s="173"/>
      <c r="BB1749" s="173"/>
      <c r="BC1749" s="173"/>
      <c r="BD1749" s="173"/>
      <c r="BE1749" s="173"/>
      <c r="BF1749" s="165"/>
      <c r="BG1749" s="165"/>
      <c r="BH1749" s="165"/>
      <c r="BI1749" s="165"/>
      <c r="BJ1749" s="165"/>
      <c r="BK1749" s="165"/>
      <c r="BL1749" s="165"/>
      <c r="BM1749" s="165"/>
      <c r="BN1749" s="165"/>
      <c r="BO1749" s="165"/>
      <c r="BP1749" s="165"/>
      <c r="BQ1749" s="165"/>
      <c r="BR1749" s="165"/>
      <c r="BS1749" s="165"/>
      <c r="BT1749" s="165"/>
      <c r="BU1749" s="165"/>
      <c r="BV1749" s="165"/>
      <c r="BW1749" s="165"/>
      <c r="BX1749" s="165"/>
      <c r="BY1749" s="165"/>
      <c r="BZ1749" s="165"/>
      <c r="CA1749" s="165"/>
      <c r="CB1749" s="165"/>
      <c r="CC1749" s="165"/>
      <c r="CD1749" s="165"/>
    </row>
    <row r="1750" spans="1:82" ht="27" hidden="1" customHeight="1">
      <c r="A1750" s="642" t="s">
        <v>11</v>
      </c>
      <c r="B1750" s="492"/>
      <c r="C1750" s="322"/>
      <c r="D1750" s="16" t="s">
        <v>343</v>
      </c>
      <c r="E1750" s="30" t="s">
        <v>386</v>
      </c>
      <c r="F1750" s="68" t="s">
        <v>345</v>
      </c>
      <c r="G1750" s="19"/>
      <c r="H1750" s="18"/>
      <c r="I1750" s="19"/>
      <c r="J1750" s="18"/>
      <c r="K1750" s="19"/>
      <c r="L1750" s="43"/>
      <c r="M1750" s="691"/>
      <c r="N1750" s="215">
        <v>0</v>
      </c>
      <c r="O1750" s="50">
        <f t="shared" si="838"/>
        <v>0</v>
      </c>
      <c r="P1750" s="94">
        <f t="shared" si="839"/>
        <v>0</v>
      </c>
      <c r="Q1750" s="403">
        <v>43.41</v>
      </c>
      <c r="R1750" s="437">
        <f t="shared" si="840"/>
        <v>2821.6499999999996</v>
      </c>
      <c r="S1750" s="395">
        <f t="shared" si="841"/>
        <v>1834.0724999999995</v>
      </c>
      <c r="T1750" s="455">
        <v>35</v>
      </c>
      <c r="U1750" s="435">
        <f t="shared" si="842"/>
        <v>38.61538461538462</v>
      </c>
      <c r="V1750" s="459">
        <v>1732.0589999999997</v>
      </c>
      <c r="W1750" s="318">
        <f t="shared" si="834"/>
        <v>0</v>
      </c>
      <c r="X1750" s="553">
        <f t="shared" si="837"/>
        <v>0</v>
      </c>
      <c r="Y1750" s="438" t="s">
        <v>773</v>
      </c>
      <c r="Z1750" s="436">
        <f t="shared" si="843"/>
        <v>35</v>
      </c>
      <c r="AA1750" s="428"/>
      <c r="AB1750" s="171"/>
      <c r="AC1750" s="88"/>
      <c r="AD1750" s="162"/>
      <c r="AE1750" s="162"/>
      <c r="AF1750" s="162"/>
      <c r="AG1750" s="162"/>
      <c r="AH1750" s="162"/>
      <c r="AI1750" s="162"/>
      <c r="AJ1750" s="162"/>
      <c r="AK1750" s="163"/>
      <c r="AL1750" s="162"/>
      <c r="AM1750" s="173"/>
      <c r="AN1750" s="173"/>
      <c r="AO1750" s="173"/>
      <c r="AP1750" s="173"/>
      <c r="AQ1750" s="173"/>
      <c r="AR1750" s="173"/>
      <c r="AS1750" s="173"/>
      <c r="AT1750" s="173"/>
      <c r="AU1750" s="173"/>
      <c r="AV1750" s="173"/>
      <c r="AW1750" s="173"/>
      <c r="AX1750" s="173"/>
      <c r="AY1750" s="173"/>
      <c r="AZ1750" s="173"/>
      <c r="BA1750" s="173"/>
      <c r="BB1750" s="173"/>
      <c r="BC1750" s="173"/>
      <c r="BD1750" s="173"/>
      <c r="BE1750" s="173"/>
      <c r="BF1750" s="165"/>
      <c r="BG1750" s="165"/>
      <c r="BH1750" s="165"/>
      <c r="BI1750" s="165"/>
      <c r="BJ1750" s="165"/>
      <c r="BK1750" s="165"/>
      <c r="BL1750" s="165"/>
      <c r="BM1750" s="165"/>
      <c r="BN1750" s="165"/>
      <c r="BO1750" s="165"/>
      <c r="BP1750" s="165"/>
      <c r="BQ1750" s="165"/>
      <c r="BR1750" s="165"/>
      <c r="BS1750" s="165"/>
      <c r="BT1750" s="165"/>
      <c r="BU1750" s="165"/>
      <c r="BV1750" s="165"/>
      <c r="BW1750" s="165"/>
      <c r="BX1750" s="165"/>
      <c r="BY1750" s="165"/>
      <c r="BZ1750" s="165"/>
      <c r="CA1750" s="165"/>
      <c r="CB1750" s="165"/>
      <c r="CC1750" s="165"/>
      <c r="CD1750" s="165"/>
    </row>
    <row r="1751" spans="1:82" ht="63.75" hidden="1" customHeight="1">
      <c r="A1751" s="521" t="s">
        <v>11</v>
      </c>
      <c r="B1751" s="478"/>
      <c r="C1751" s="512" t="s">
        <v>784</v>
      </c>
      <c r="D1751" s="16" t="s">
        <v>343</v>
      </c>
      <c r="E1751" s="30" t="s">
        <v>386</v>
      </c>
      <c r="F1751" s="68" t="s">
        <v>346</v>
      </c>
      <c r="G1751" s="619"/>
      <c r="H1751" s="617"/>
      <c r="I1751" s="539" t="s">
        <v>792</v>
      </c>
      <c r="J1751" s="539" t="s">
        <v>792</v>
      </c>
      <c r="K1751" s="618"/>
      <c r="L1751" s="618"/>
      <c r="M1751" s="618"/>
      <c r="N1751" s="215">
        <v>0</v>
      </c>
      <c r="O1751" s="50">
        <f t="shared" si="838"/>
        <v>0</v>
      </c>
      <c r="P1751" s="94">
        <f t="shared" si="839"/>
        <v>0</v>
      </c>
      <c r="Q1751" s="403">
        <v>41.95</v>
      </c>
      <c r="R1751" s="437">
        <f t="shared" si="840"/>
        <v>2726.75</v>
      </c>
      <c r="S1751" s="395">
        <f t="shared" si="841"/>
        <v>2726.75</v>
      </c>
      <c r="T1751" s="455">
        <v>0</v>
      </c>
      <c r="U1751" s="435">
        <f t="shared" si="842"/>
        <v>9.7594939029980878</v>
      </c>
      <c r="V1751" s="459">
        <v>2460.6329999999998</v>
      </c>
      <c r="W1751" s="318">
        <f t="shared" si="834"/>
        <v>0</v>
      </c>
      <c r="X1751" s="553">
        <f t="shared" si="837"/>
        <v>0</v>
      </c>
      <c r="Y1751" s="438" t="s">
        <v>773</v>
      </c>
      <c r="Z1751" s="436">
        <f t="shared" si="843"/>
        <v>0</v>
      </c>
      <c r="AA1751" s="428"/>
      <c r="AB1751" s="171"/>
      <c r="AC1751" s="88"/>
      <c r="AD1751" s="162"/>
      <c r="AE1751" s="162"/>
      <c r="AF1751" s="162"/>
      <c r="AG1751" s="162"/>
      <c r="AH1751" s="162"/>
      <c r="AI1751" s="162"/>
      <c r="AJ1751" s="162"/>
      <c r="AK1751" s="163"/>
      <c r="AL1751" s="162"/>
      <c r="AM1751" s="173"/>
      <c r="AN1751" s="173"/>
      <c r="AO1751" s="173"/>
      <c r="AP1751" s="173"/>
      <c r="AQ1751" s="173"/>
      <c r="AR1751" s="173"/>
      <c r="AS1751" s="173"/>
      <c r="AT1751" s="173"/>
      <c r="AU1751" s="173"/>
      <c r="AV1751" s="173"/>
      <c r="AW1751" s="173"/>
      <c r="AX1751" s="173"/>
      <c r="AY1751" s="173"/>
      <c r="AZ1751" s="173"/>
      <c r="BA1751" s="173"/>
      <c r="BB1751" s="173"/>
      <c r="BC1751" s="173"/>
      <c r="BD1751" s="173"/>
      <c r="BE1751" s="173"/>
      <c r="BF1751" s="165"/>
      <c r="BG1751" s="165"/>
      <c r="BH1751" s="165"/>
      <c r="BI1751" s="165"/>
      <c r="BJ1751" s="165"/>
      <c r="BK1751" s="165"/>
      <c r="BL1751" s="165"/>
      <c r="BM1751" s="165"/>
      <c r="BN1751" s="165"/>
      <c r="BO1751" s="165"/>
      <c r="BP1751" s="165"/>
      <c r="BQ1751" s="165"/>
      <c r="BR1751" s="165"/>
      <c r="BS1751" s="165"/>
      <c r="BT1751" s="165"/>
      <c r="BU1751" s="165"/>
      <c r="BV1751" s="165"/>
      <c r="BW1751" s="165"/>
      <c r="BX1751" s="165"/>
      <c r="BY1751" s="165"/>
      <c r="BZ1751" s="165"/>
      <c r="CA1751" s="165"/>
      <c r="CB1751" s="165"/>
      <c r="CC1751" s="165"/>
      <c r="CD1751" s="165"/>
    </row>
    <row r="1752" spans="1:82" ht="27" hidden="1" customHeight="1">
      <c r="A1752" s="642" t="s">
        <v>11</v>
      </c>
      <c r="B1752" s="492"/>
      <c r="C1752" s="322"/>
      <c r="D1752" s="16" t="s">
        <v>343</v>
      </c>
      <c r="E1752" s="30" t="s">
        <v>386</v>
      </c>
      <c r="F1752" s="68" t="s">
        <v>346</v>
      </c>
      <c r="G1752" s="19"/>
      <c r="H1752" s="18"/>
      <c r="I1752" s="19"/>
      <c r="J1752" s="18"/>
      <c r="K1752" s="19"/>
      <c r="L1752" s="43"/>
      <c r="M1752" s="691"/>
      <c r="N1752" s="215">
        <v>0</v>
      </c>
      <c r="O1752" s="50">
        <f t="shared" si="838"/>
        <v>0</v>
      </c>
      <c r="P1752" s="94">
        <f t="shared" si="839"/>
        <v>0</v>
      </c>
      <c r="Q1752" s="403">
        <v>43.41</v>
      </c>
      <c r="R1752" s="437">
        <f t="shared" si="840"/>
        <v>2821.6499999999996</v>
      </c>
      <c r="S1752" s="395">
        <f t="shared" si="841"/>
        <v>1834.0724999999995</v>
      </c>
      <c r="T1752" s="455">
        <v>35</v>
      </c>
      <c r="U1752" s="435">
        <f t="shared" si="842"/>
        <v>38.61538461538462</v>
      </c>
      <c r="V1752" s="459">
        <v>1732.0589999999997</v>
      </c>
      <c r="W1752" s="318">
        <f t="shared" si="834"/>
        <v>0</v>
      </c>
      <c r="X1752" s="553">
        <f t="shared" si="837"/>
        <v>0</v>
      </c>
      <c r="Y1752" s="438" t="s">
        <v>773</v>
      </c>
      <c r="Z1752" s="436">
        <f t="shared" si="843"/>
        <v>35</v>
      </c>
      <c r="AA1752" s="428"/>
      <c r="AB1752" s="171"/>
      <c r="AC1752" s="88"/>
      <c r="AD1752" s="162"/>
      <c r="AE1752" s="162"/>
      <c r="AF1752" s="162"/>
      <c r="AG1752" s="162"/>
      <c r="AH1752" s="162"/>
      <c r="AI1752" s="162"/>
      <c r="AJ1752" s="162"/>
      <c r="AK1752" s="163"/>
      <c r="AL1752" s="162"/>
      <c r="AM1752" s="173"/>
      <c r="AN1752" s="173"/>
      <c r="AO1752" s="173"/>
      <c r="AP1752" s="173"/>
      <c r="AQ1752" s="173"/>
      <c r="AR1752" s="173"/>
      <c r="AS1752" s="173"/>
      <c r="AT1752" s="173"/>
      <c r="AU1752" s="173"/>
      <c r="AV1752" s="173"/>
      <c r="AW1752" s="173"/>
      <c r="AX1752" s="173"/>
      <c r="AY1752" s="173"/>
      <c r="AZ1752" s="173"/>
      <c r="BA1752" s="173"/>
      <c r="BB1752" s="173"/>
      <c r="BC1752" s="173"/>
      <c r="BD1752" s="173"/>
      <c r="BE1752" s="173"/>
      <c r="BF1752" s="165"/>
      <c r="BG1752" s="165"/>
      <c r="BH1752" s="165"/>
      <c r="BI1752" s="165"/>
      <c r="BJ1752" s="165"/>
      <c r="BK1752" s="165"/>
      <c r="BL1752" s="165"/>
      <c r="BM1752" s="165"/>
      <c r="BN1752" s="165"/>
      <c r="BO1752" s="165"/>
      <c r="BP1752" s="165"/>
      <c r="BQ1752" s="165"/>
      <c r="BR1752" s="165"/>
      <c r="BS1752" s="165"/>
      <c r="BT1752" s="165"/>
      <c r="BU1752" s="165"/>
      <c r="BV1752" s="165"/>
      <c r="BW1752" s="165"/>
      <c r="BX1752" s="165"/>
      <c r="BY1752" s="165"/>
      <c r="BZ1752" s="165"/>
      <c r="CA1752" s="165"/>
      <c r="CB1752" s="165"/>
      <c r="CC1752" s="165"/>
      <c r="CD1752" s="165"/>
    </row>
    <row r="1753" spans="1:82" ht="63.75" hidden="1" customHeight="1">
      <c r="A1753" s="521" t="s">
        <v>11</v>
      </c>
      <c r="B1753" s="478"/>
      <c r="C1753" s="512" t="s">
        <v>784</v>
      </c>
      <c r="D1753" s="16" t="s">
        <v>343</v>
      </c>
      <c r="E1753" s="30" t="s">
        <v>386</v>
      </c>
      <c r="F1753" s="68" t="s">
        <v>165</v>
      </c>
      <c r="G1753" s="619"/>
      <c r="H1753" s="617"/>
      <c r="I1753" s="539" t="s">
        <v>792</v>
      </c>
      <c r="J1753" s="539" t="s">
        <v>792</v>
      </c>
      <c r="K1753" s="618"/>
      <c r="L1753" s="618"/>
      <c r="M1753" s="618"/>
      <c r="N1753" s="215">
        <v>0</v>
      </c>
      <c r="O1753" s="50">
        <f t="shared" si="838"/>
        <v>0</v>
      </c>
      <c r="P1753" s="94">
        <f t="shared" si="839"/>
        <v>0</v>
      </c>
      <c r="Q1753" s="403">
        <v>41.95</v>
      </c>
      <c r="R1753" s="437">
        <f t="shared" si="840"/>
        <v>2726.75</v>
      </c>
      <c r="S1753" s="395">
        <f t="shared" si="841"/>
        <v>2726.75</v>
      </c>
      <c r="T1753" s="455">
        <v>0</v>
      </c>
      <c r="U1753" s="435">
        <f t="shared" si="842"/>
        <v>9.7594939029980878</v>
      </c>
      <c r="V1753" s="459">
        <v>2460.6329999999998</v>
      </c>
      <c r="W1753" s="318">
        <f t="shared" si="834"/>
        <v>0</v>
      </c>
      <c r="X1753" s="553">
        <f t="shared" si="837"/>
        <v>0</v>
      </c>
      <c r="Y1753" s="438" t="s">
        <v>773</v>
      </c>
      <c r="Z1753" s="436">
        <f t="shared" si="843"/>
        <v>0</v>
      </c>
      <c r="AA1753" s="428"/>
      <c r="AB1753" s="171"/>
      <c r="AC1753" s="88"/>
      <c r="AD1753" s="162"/>
      <c r="AE1753" s="162"/>
      <c r="AF1753" s="162"/>
      <c r="AG1753" s="162"/>
      <c r="AH1753" s="162"/>
      <c r="AI1753" s="162"/>
      <c r="AJ1753" s="162"/>
      <c r="AK1753" s="163"/>
      <c r="AL1753" s="162"/>
      <c r="AM1753" s="173"/>
      <c r="AN1753" s="173"/>
      <c r="AO1753" s="173"/>
      <c r="AP1753" s="173"/>
      <c r="AQ1753" s="173"/>
      <c r="AR1753" s="173"/>
      <c r="AS1753" s="173"/>
      <c r="AT1753" s="173"/>
      <c r="AU1753" s="173"/>
      <c r="AV1753" s="173"/>
      <c r="AW1753" s="173"/>
      <c r="AX1753" s="173"/>
      <c r="AY1753" s="173"/>
      <c r="AZ1753" s="173"/>
      <c r="BA1753" s="173"/>
      <c r="BB1753" s="173"/>
      <c r="BC1753" s="173"/>
      <c r="BD1753" s="173"/>
      <c r="BE1753" s="173"/>
      <c r="BF1753" s="165"/>
      <c r="BG1753" s="165"/>
      <c r="BH1753" s="165"/>
      <c r="BI1753" s="165"/>
      <c r="BJ1753" s="165"/>
      <c r="BK1753" s="165"/>
      <c r="BL1753" s="165"/>
      <c r="BM1753" s="165"/>
      <c r="BN1753" s="165"/>
      <c r="BO1753" s="165"/>
      <c r="BP1753" s="165"/>
      <c r="BQ1753" s="165"/>
      <c r="BR1753" s="165"/>
      <c r="BS1753" s="165"/>
      <c r="BT1753" s="165"/>
      <c r="BU1753" s="165"/>
      <c r="BV1753" s="165"/>
      <c r="BW1753" s="165"/>
      <c r="BX1753" s="165"/>
      <c r="BY1753" s="165"/>
      <c r="BZ1753" s="165"/>
      <c r="CA1753" s="165"/>
      <c r="CB1753" s="165"/>
      <c r="CC1753" s="165"/>
      <c r="CD1753" s="165"/>
    </row>
    <row r="1754" spans="1:82" ht="27" hidden="1" customHeight="1">
      <c r="A1754" s="492" t="s">
        <v>11</v>
      </c>
      <c r="B1754" s="492"/>
      <c r="C1754" s="322"/>
      <c r="D1754" s="18" t="s">
        <v>343</v>
      </c>
      <c r="E1754" s="30" t="s">
        <v>386</v>
      </c>
      <c r="F1754" s="76" t="s">
        <v>165</v>
      </c>
      <c r="G1754" s="19"/>
      <c r="H1754" s="18"/>
      <c r="I1754" s="19"/>
      <c r="J1754" s="19"/>
      <c r="K1754" s="19"/>
      <c r="L1754" s="43"/>
      <c r="M1754" s="691"/>
      <c r="N1754" s="215">
        <v>0</v>
      </c>
      <c r="O1754" s="50">
        <f t="shared" si="838"/>
        <v>0</v>
      </c>
      <c r="P1754" s="94">
        <f t="shared" si="839"/>
        <v>0</v>
      </c>
      <c r="Q1754" s="403">
        <v>43.41</v>
      </c>
      <c r="R1754" s="437">
        <f t="shared" si="840"/>
        <v>2821.6499999999996</v>
      </c>
      <c r="S1754" s="395">
        <f t="shared" si="841"/>
        <v>1834.0724999999995</v>
      </c>
      <c r="T1754" s="455">
        <v>35</v>
      </c>
      <c r="U1754" s="435">
        <f t="shared" si="842"/>
        <v>38.61538461538462</v>
      </c>
      <c r="V1754" s="459">
        <v>1732.0589999999997</v>
      </c>
      <c r="W1754" s="318">
        <f t="shared" si="834"/>
        <v>0</v>
      </c>
      <c r="X1754" s="553">
        <f t="shared" si="837"/>
        <v>0</v>
      </c>
      <c r="Y1754" s="438" t="s">
        <v>773</v>
      </c>
      <c r="Z1754" s="436">
        <f t="shared" si="843"/>
        <v>35</v>
      </c>
      <c r="AA1754" s="428"/>
      <c r="AB1754" s="171"/>
      <c r="AC1754" s="88"/>
      <c r="AD1754" s="162"/>
      <c r="AE1754" s="162"/>
      <c r="AF1754" s="162"/>
      <c r="AG1754" s="162"/>
      <c r="AH1754" s="162"/>
      <c r="AI1754" s="162"/>
      <c r="AJ1754" s="162"/>
      <c r="AK1754" s="163"/>
      <c r="AL1754" s="162"/>
      <c r="AM1754" s="173"/>
      <c r="AN1754" s="173"/>
      <c r="AO1754" s="173"/>
      <c r="AP1754" s="173"/>
      <c r="AQ1754" s="173"/>
      <c r="AR1754" s="173"/>
      <c r="AS1754" s="173"/>
      <c r="AT1754" s="173"/>
      <c r="AU1754" s="173"/>
      <c r="AV1754" s="173"/>
      <c r="AW1754" s="173"/>
      <c r="AX1754" s="173"/>
      <c r="AY1754" s="173"/>
      <c r="AZ1754" s="173"/>
      <c r="BA1754" s="173"/>
      <c r="BB1754" s="173"/>
      <c r="BC1754" s="173"/>
      <c r="BD1754" s="173"/>
      <c r="BE1754" s="173"/>
      <c r="BF1754" s="165"/>
      <c r="BG1754" s="165"/>
      <c r="BH1754" s="165"/>
      <c r="BI1754" s="165"/>
      <c r="BJ1754" s="165"/>
      <c r="BK1754" s="165"/>
      <c r="BL1754" s="165"/>
      <c r="BM1754" s="165"/>
      <c r="BN1754" s="165"/>
      <c r="BO1754" s="165"/>
      <c r="BP1754" s="165"/>
      <c r="BQ1754" s="165"/>
      <c r="BR1754" s="165"/>
      <c r="BS1754" s="165"/>
      <c r="BT1754" s="165"/>
      <c r="BU1754" s="165"/>
      <c r="BV1754" s="165"/>
      <c r="BW1754" s="165"/>
      <c r="BX1754" s="165"/>
      <c r="BY1754" s="165"/>
      <c r="BZ1754" s="165"/>
      <c r="CA1754" s="165"/>
      <c r="CB1754" s="165"/>
      <c r="CC1754" s="165"/>
      <c r="CD1754" s="165"/>
    </row>
    <row r="1755" spans="1:82" ht="12" hidden="1" customHeight="1">
      <c r="A1755" s="501"/>
      <c r="B1755" s="242"/>
      <c r="C1755" s="322"/>
      <c r="D1755" s="242"/>
      <c r="E1755" s="243"/>
      <c r="F1755" s="250"/>
      <c r="G1755" s="244"/>
      <c r="H1755" s="244"/>
      <c r="I1755" s="244"/>
      <c r="J1755" s="244"/>
      <c r="K1755" s="244"/>
      <c r="L1755" s="244"/>
      <c r="M1755" s="286"/>
      <c r="N1755" s="252">
        <v>0</v>
      </c>
      <c r="O1755" s="307"/>
      <c r="P1755" s="286"/>
      <c r="Q1755" s="393"/>
      <c r="R1755" s="251"/>
      <c r="S1755" s="248"/>
      <c r="T1755" s="445"/>
      <c r="U1755" s="287"/>
      <c r="V1755" s="443"/>
      <c r="W1755" s="193" t="s">
        <v>22</v>
      </c>
      <c r="X1755" s="553">
        <f t="shared" si="837"/>
        <v>0</v>
      </c>
      <c r="Y1755" s="423"/>
      <c r="Z1755" s="170"/>
      <c r="AA1755" s="88"/>
      <c r="AB1755" s="171"/>
      <c r="AC1755" s="88"/>
      <c r="AD1755" s="162"/>
      <c r="AE1755" s="162"/>
      <c r="AF1755" s="162"/>
      <c r="AG1755" s="162"/>
      <c r="AH1755" s="162"/>
      <c r="AI1755" s="162"/>
      <c r="AJ1755" s="162"/>
      <c r="AK1755" s="163"/>
      <c r="AL1755" s="162"/>
      <c r="AM1755" s="162"/>
      <c r="AN1755" s="162"/>
      <c r="AO1755" s="162"/>
      <c r="AP1755" s="162"/>
      <c r="AQ1755" s="162"/>
      <c r="AR1755" s="162"/>
      <c r="AS1755" s="162"/>
      <c r="AT1755" s="162"/>
      <c r="AU1755" s="162"/>
      <c r="AV1755" s="162"/>
      <c r="AW1755" s="162"/>
      <c r="AX1755" s="162"/>
      <c r="AY1755" s="162"/>
      <c r="AZ1755" s="162"/>
      <c r="BA1755" s="162"/>
      <c r="BB1755" s="162"/>
      <c r="BC1755" s="162"/>
      <c r="BD1755" s="162"/>
      <c r="BE1755" s="162"/>
    </row>
    <row r="1756" spans="1:82" ht="27" hidden="1" customHeight="1">
      <c r="A1756" s="955"/>
      <c r="B1756" s="227"/>
      <c r="C1756" s="322"/>
      <c r="D1756" s="227"/>
      <c r="E1756" s="228" t="s">
        <v>411</v>
      </c>
      <c r="F1756" s="229"/>
      <c r="G1756" s="230" t="s">
        <v>64</v>
      </c>
      <c r="H1756" s="230" t="s">
        <v>65</v>
      </c>
      <c r="I1756" s="230" t="s">
        <v>66</v>
      </c>
      <c r="J1756" s="230" t="s">
        <v>67</v>
      </c>
      <c r="K1756" s="230" t="s">
        <v>68</v>
      </c>
      <c r="L1756" s="230" t="s">
        <v>410</v>
      </c>
      <c r="M1756" s="230"/>
      <c r="N1756" s="89">
        <v>0</v>
      </c>
      <c r="O1756" s="90"/>
      <c r="P1756" s="232">
        <f>IF(SUM(G1757:L1763)&gt;0,0.1,0)</f>
        <v>0</v>
      </c>
      <c r="Q1756" s="393"/>
      <c r="R1756" s="233"/>
      <c r="S1756" s="234"/>
      <c r="T1756" s="442"/>
      <c r="U1756" s="234"/>
      <c r="V1756" s="442"/>
      <c r="W1756" s="235"/>
      <c r="X1756" s="553">
        <f t="shared" si="837"/>
        <v>0</v>
      </c>
      <c r="Y1756" s="423"/>
      <c r="Z1756" s="170"/>
      <c r="AA1756" s="88"/>
      <c r="AB1756" s="171"/>
      <c r="AC1756" s="88"/>
      <c r="AD1756" s="162"/>
      <c r="AE1756" s="162"/>
      <c r="AF1756" s="162"/>
      <c r="AG1756" s="162"/>
      <c r="AH1756" s="162"/>
      <c r="AI1756" s="162"/>
      <c r="AJ1756" s="162"/>
      <c r="AK1756" s="163"/>
      <c r="AL1756" s="162"/>
      <c r="AM1756" s="173"/>
      <c r="AN1756" s="173"/>
      <c r="AO1756" s="173"/>
      <c r="AP1756" s="173"/>
      <c r="AQ1756" s="173"/>
      <c r="AR1756" s="173"/>
      <c r="AS1756" s="173"/>
      <c r="AT1756" s="173"/>
      <c r="AU1756" s="173"/>
      <c r="AV1756" s="173"/>
      <c r="AW1756" s="173"/>
      <c r="AX1756" s="173"/>
      <c r="AY1756" s="173"/>
      <c r="AZ1756" s="173"/>
      <c r="BA1756" s="173"/>
      <c r="BB1756" s="173"/>
      <c r="BC1756" s="173"/>
      <c r="BD1756" s="173"/>
      <c r="BE1756" s="173"/>
      <c r="BF1756" s="165"/>
      <c r="BG1756" s="165"/>
      <c r="BH1756" s="165"/>
      <c r="BI1756" s="165"/>
      <c r="BJ1756" s="165"/>
      <c r="BK1756" s="165"/>
      <c r="BL1756" s="165"/>
      <c r="BM1756" s="165"/>
      <c r="BN1756" s="165"/>
      <c r="BO1756" s="165"/>
      <c r="BP1756" s="165"/>
      <c r="BQ1756" s="165"/>
      <c r="BR1756" s="165"/>
      <c r="BS1756" s="165"/>
      <c r="BT1756" s="165"/>
      <c r="BU1756" s="165"/>
      <c r="BV1756" s="165"/>
      <c r="BW1756" s="165"/>
      <c r="BX1756" s="165"/>
      <c r="BY1756" s="165"/>
      <c r="BZ1756" s="165"/>
      <c r="CA1756" s="165"/>
      <c r="CB1756" s="165"/>
      <c r="CC1756" s="165"/>
      <c r="CD1756" s="165"/>
    </row>
    <row r="1757" spans="1:82" ht="12" hidden="1" customHeight="1">
      <c r="A1757" s="651"/>
      <c r="B1757" s="651"/>
      <c r="C1757" s="322"/>
      <c r="D1757" s="242"/>
      <c r="E1757" s="243"/>
      <c r="F1757" s="250"/>
      <c r="G1757" s="244"/>
      <c r="H1757" s="244"/>
      <c r="I1757" s="244"/>
      <c r="J1757" s="244"/>
      <c r="K1757" s="244"/>
      <c r="L1757" s="244"/>
      <c r="M1757" s="280"/>
      <c r="N1757" s="204">
        <v>0</v>
      </c>
      <c r="O1757" s="304"/>
      <c r="P1757" s="280"/>
      <c r="Q1757" s="396"/>
      <c r="R1757" s="251"/>
      <c r="S1757" s="248"/>
      <c r="T1757" s="443"/>
      <c r="U1757" s="248"/>
      <c r="V1757" s="443"/>
      <c r="W1757" s="193" t="s">
        <v>22</v>
      </c>
      <c r="X1757" s="553">
        <f t="shared" si="837"/>
        <v>0</v>
      </c>
      <c r="Y1757" s="423"/>
      <c r="Z1757" s="170"/>
      <c r="AA1757" s="88"/>
      <c r="AB1757" s="171"/>
      <c r="AC1757" s="88"/>
      <c r="AD1757" s="162"/>
      <c r="AE1757" s="162"/>
      <c r="AF1757" s="162"/>
      <c r="AG1757" s="162"/>
      <c r="AH1757" s="162"/>
      <c r="AI1757" s="162"/>
      <c r="AJ1757" s="162"/>
      <c r="AK1757" s="163"/>
      <c r="AL1757" s="162"/>
      <c r="AM1757" s="162"/>
      <c r="AN1757" s="162"/>
      <c r="AO1757" s="162"/>
      <c r="AP1757" s="162"/>
      <c r="AQ1757" s="162"/>
      <c r="AR1757" s="162"/>
      <c r="AS1757" s="162"/>
      <c r="AT1757" s="162"/>
      <c r="AU1757" s="162"/>
      <c r="AV1757" s="162"/>
      <c r="AW1757" s="162"/>
      <c r="AX1757" s="162"/>
      <c r="AY1757" s="162"/>
      <c r="AZ1757" s="162"/>
      <c r="BA1757" s="162"/>
      <c r="BB1757" s="162"/>
      <c r="BC1757" s="162"/>
      <c r="BD1757" s="162"/>
      <c r="BE1757" s="162"/>
    </row>
    <row r="1758" spans="1:82" ht="27" hidden="1" customHeight="1">
      <c r="A1758" s="503" t="s">
        <v>28</v>
      </c>
      <c r="B1758" s="503"/>
      <c r="C1758" s="322"/>
      <c r="D1758" s="107" t="s">
        <v>57</v>
      </c>
      <c r="E1758" s="77" t="s">
        <v>726</v>
      </c>
      <c r="F1758" s="149" t="s">
        <v>47</v>
      </c>
      <c r="G1758" s="33"/>
      <c r="H1758" s="47"/>
      <c r="I1758" s="47"/>
      <c r="J1758" s="47"/>
      <c r="K1758" s="33"/>
      <c r="L1758" s="53"/>
      <c r="M1758" s="53"/>
      <c r="N1758" s="215">
        <v>0</v>
      </c>
      <c r="O1758" s="50">
        <f t="shared" ref="O1758:O1762" si="844">SUBTOTAL(9,G1758:M1758)</f>
        <v>0</v>
      </c>
      <c r="P1758" s="94">
        <f>O1758</f>
        <v>0</v>
      </c>
      <c r="Q1758" s="403">
        <v>43.41</v>
      </c>
      <c r="R1758" s="437">
        <f>Q1758*$S$1</f>
        <v>2821.6499999999996</v>
      </c>
      <c r="S1758" s="395">
        <f>(1-T1758*0.01)*R1758</f>
        <v>1834.0724999999995</v>
      </c>
      <c r="T1758" s="455">
        <v>35</v>
      </c>
      <c r="U1758" s="435">
        <f>(V1758/R1758*100-100)*-1</f>
        <v>38.61538461538462</v>
      </c>
      <c r="V1758" s="459">
        <v>1732.0589999999997</v>
      </c>
      <c r="W1758" s="318">
        <f>S1758*O1758</f>
        <v>0</v>
      </c>
      <c r="X1758" s="553">
        <f t="shared" si="837"/>
        <v>0</v>
      </c>
      <c r="Y1758" s="438" t="s">
        <v>773</v>
      </c>
      <c r="Z1758" s="436">
        <f>T1758</f>
        <v>35</v>
      </c>
      <c r="AA1758" s="428"/>
      <c r="AB1758" s="171"/>
      <c r="AC1758" s="88"/>
      <c r="AD1758" s="162"/>
      <c r="AE1758" s="162"/>
      <c r="AF1758" s="162"/>
      <c r="AG1758" s="162"/>
      <c r="AH1758" s="162"/>
      <c r="AI1758" s="162"/>
      <c r="AJ1758" s="162"/>
      <c r="AK1758" s="163"/>
      <c r="AL1758" s="162"/>
      <c r="AM1758" s="173"/>
      <c r="AN1758" s="173"/>
      <c r="AO1758" s="173"/>
      <c r="AP1758" s="173"/>
      <c r="AQ1758" s="173"/>
      <c r="AR1758" s="173"/>
      <c r="AS1758" s="173"/>
      <c r="AT1758" s="173"/>
      <c r="AU1758" s="173"/>
      <c r="AV1758" s="173"/>
      <c r="AW1758" s="173"/>
      <c r="AX1758" s="173"/>
      <c r="AY1758" s="173"/>
      <c r="AZ1758" s="173"/>
      <c r="BA1758" s="173"/>
      <c r="BB1758" s="173"/>
      <c r="BC1758" s="173"/>
      <c r="BD1758" s="173"/>
      <c r="BE1758" s="173"/>
      <c r="BF1758" s="165"/>
      <c r="BG1758" s="165"/>
      <c r="BH1758" s="165"/>
      <c r="BI1758" s="165"/>
      <c r="BJ1758" s="165"/>
      <c r="BK1758" s="165"/>
      <c r="BL1758" s="165"/>
      <c r="BM1758" s="165"/>
      <c r="BN1758" s="165"/>
      <c r="BO1758" s="165"/>
      <c r="BP1758" s="165"/>
      <c r="BQ1758" s="165"/>
      <c r="BR1758" s="165"/>
      <c r="BS1758" s="165"/>
      <c r="BT1758" s="165"/>
      <c r="BU1758" s="165"/>
      <c r="BV1758" s="165"/>
      <c r="BW1758" s="165"/>
      <c r="BX1758" s="165"/>
      <c r="BY1758" s="165"/>
      <c r="BZ1758" s="165"/>
      <c r="CA1758" s="165"/>
      <c r="CB1758" s="165"/>
      <c r="CC1758" s="165"/>
      <c r="CD1758" s="165"/>
    </row>
    <row r="1759" spans="1:82" ht="27" hidden="1" customHeight="1">
      <c r="A1759" s="503" t="s">
        <v>28</v>
      </c>
      <c r="B1759" s="503"/>
      <c r="C1759" s="322"/>
      <c r="D1759" s="107" t="s">
        <v>57</v>
      </c>
      <c r="E1759" s="77" t="s">
        <v>726</v>
      </c>
      <c r="F1759" s="149" t="s">
        <v>47</v>
      </c>
      <c r="G1759" s="47"/>
      <c r="H1759" s="33"/>
      <c r="I1759" s="33"/>
      <c r="J1759" s="33"/>
      <c r="K1759" s="47"/>
      <c r="L1759" s="49"/>
      <c r="M1759" s="693"/>
      <c r="N1759" s="215">
        <v>0</v>
      </c>
      <c r="O1759" s="50">
        <f t="shared" si="844"/>
        <v>0</v>
      </c>
      <c r="P1759" s="94">
        <f>O1759</f>
        <v>0</v>
      </c>
      <c r="Q1759" s="403">
        <v>47.8</v>
      </c>
      <c r="R1759" s="437">
        <f>Q1759*$S$1</f>
        <v>3107</v>
      </c>
      <c r="S1759" s="395">
        <f>(1-T1759*0.01)*R1759</f>
        <v>2019.5499999999997</v>
      </c>
      <c r="T1759" s="455">
        <v>35</v>
      </c>
      <c r="U1759" s="435">
        <f>(V1759/R1759*100-100)*-1</f>
        <v>38.61538461538462</v>
      </c>
      <c r="V1759" s="459">
        <v>1907.2199999999998</v>
      </c>
      <c r="W1759" s="318">
        <f>S1759*O1759</f>
        <v>0</v>
      </c>
      <c r="X1759" s="553">
        <f t="shared" si="837"/>
        <v>0</v>
      </c>
      <c r="Y1759" s="438" t="s">
        <v>773</v>
      </c>
      <c r="Z1759" s="436">
        <f>T1759</f>
        <v>35</v>
      </c>
      <c r="AA1759" s="428"/>
      <c r="AB1759" s="171"/>
      <c r="AC1759" s="88"/>
      <c r="AD1759" s="162"/>
      <c r="AE1759" s="162"/>
      <c r="AF1759" s="162"/>
      <c r="AG1759" s="162"/>
      <c r="AH1759" s="162"/>
      <c r="AI1759" s="162"/>
      <c r="AJ1759" s="162"/>
      <c r="AK1759" s="163"/>
      <c r="AL1759" s="162"/>
      <c r="AM1759" s="173"/>
      <c r="AN1759" s="173"/>
      <c r="AO1759" s="173"/>
      <c r="AP1759" s="173"/>
      <c r="AQ1759" s="173"/>
      <c r="AR1759" s="173"/>
      <c r="AS1759" s="173"/>
      <c r="AT1759" s="173"/>
      <c r="AU1759" s="173"/>
      <c r="AV1759" s="173"/>
      <c r="AW1759" s="173"/>
      <c r="AX1759" s="173"/>
      <c r="AY1759" s="173"/>
      <c r="AZ1759" s="173"/>
      <c r="BA1759" s="173"/>
      <c r="BB1759" s="173"/>
      <c r="BC1759" s="173"/>
      <c r="BD1759" s="173"/>
      <c r="BE1759" s="173"/>
      <c r="BF1759" s="165"/>
      <c r="BG1759" s="165"/>
      <c r="BH1759" s="165"/>
      <c r="BI1759" s="165"/>
      <c r="BJ1759" s="165"/>
      <c r="BK1759" s="165"/>
      <c r="BL1759" s="165"/>
      <c r="BM1759" s="165"/>
      <c r="BN1759" s="165"/>
      <c r="BO1759" s="165"/>
      <c r="BP1759" s="165"/>
      <c r="BQ1759" s="165"/>
      <c r="BR1759" s="165"/>
      <c r="BS1759" s="165"/>
      <c r="BT1759" s="165"/>
      <c r="BU1759" s="165"/>
      <c r="BV1759" s="165"/>
      <c r="BW1759" s="165"/>
      <c r="BX1759" s="165"/>
      <c r="BY1759" s="165"/>
      <c r="BZ1759" s="165"/>
      <c r="CA1759" s="165"/>
      <c r="CB1759" s="165"/>
      <c r="CC1759" s="165"/>
      <c r="CD1759" s="165"/>
    </row>
    <row r="1760" spans="1:82" ht="27" hidden="1" customHeight="1">
      <c r="A1760" s="503" t="s">
        <v>28</v>
      </c>
      <c r="B1760" s="503"/>
      <c r="C1760" s="322"/>
      <c r="D1760" s="62" t="s">
        <v>57</v>
      </c>
      <c r="E1760" s="77" t="s">
        <v>726</v>
      </c>
      <c r="F1760" s="69" t="s">
        <v>23</v>
      </c>
      <c r="G1760" s="33"/>
      <c r="H1760" s="47"/>
      <c r="I1760" s="47"/>
      <c r="J1760" s="47"/>
      <c r="K1760" s="33"/>
      <c r="L1760" s="53"/>
      <c r="M1760" s="53"/>
      <c r="N1760" s="215">
        <v>0</v>
      </c>
      <c r="O1760" s="50">
        <f t="shared" si="844"/>
        <v>0</v>
      </c>
      <c r="P1760" s="94">
        <f>O1760</f>
        <v>0</v>
      </c>
      <c r="Q1760" s="403">
        <v>43.41</v>
      </c>
      <c r="R1760" s="437">
        <f>Q1760*$S$1</f>
        <v>2821.6499999999996</v>
      </c>
      <c r="S1760" s="395">
        <f>(1-T1760*0.01)*R1760</f>
        <v>1834.0724999999995</v>
      </c>
      <c r="T1760" s="455">
        <v>35</v>
      </c>
      <c r="U1760" s="435">
        <f>(V1760/R1760*100-100)*-1</f>
        <v>38.61538461538462</v>
      </c>
      <c r="V1760" s="459">
        <v>1732.0589999999997</v>
      </c>
      <c r="W1760" s="318">
        <f>S1760*O1760</f>
        <v>0</v>
      </c>
      <c r="X1760" s="553">
        <f t="shared" si="837"/>
        <v>0</v>
      </c>
      <c r="Y1760" s="438" t="s">
        <v>773</v>
      </c>
      <c r="Z1760" s="436">
        <f>T1760</f>
        <v>35</v>
      </c>
      <c r="AA1760" s="428"/>
      <c r="AB1760" s="171"/>
      <c r="AC1760" s="88"/>
      <c r="AD1760" s="162"/>
      <c r="AE1760" s="162"/>
      <c r="AF1760" s="162"/>
      <c r="AG1760" s="162"/>
      <c r="AH1760" s="162"/>
      <c r="AI1760" s="162"/>
      <c r="AJ1760" s="162"/>
      <c r="AK1760" s="163"/>
      <c r="AL1760" s="162"/>
      <c r="AM1760" s="173"/>
      <c r="AN1760" s="173"/>
      <c r="AO1760" s="173"/>
      <c r="AP1760" s="173"/>
      <c r="AQ1760" s="173"/>
      <c r="AR1760" s="173"/>
      <c r="AS1760" s="173"/>
      <c r="AT1760" s="173"/>
      <c r="AU1760" s="173"/>
      <c r="AV1760" s="173"/>
      <c r="AW1760" s="173"/>
      <c r="AX1760" s="173"/>
      <c r="AY1760" s="173"/>
      <c r="AZ1760" s="173"/>
      <c r="BA1760" s="173"/>
      <c r="BB1760" s="173"/>
      <c r="BC1760" s="173"/>
      <c r="BD1760" s="173"/>
      <c r="BE1760" s="173"/>
      <c r="BF1760" s="165"/>
      <c r="BG1760" s="165"/>
      <c r="BH1760" s="165"/>
      <c r="BI1760" s="165"/>
      <c r="BJ1760" s="165"/>
      <c r="BK1760" s="165"/>
      <c r="BL1760" s="165"/>
      <c r="BM1760" s="165"/>
      <c r="BN1760" s="165"/>
      <c r="BO1760" s="165"/>
      <c r="BP1760" s="165"/>
      <c r="BQ1760" s="165"/>
      <c r="BR1760" s="165"/>
      <c r="BS1760" s="165"/>
      <c r="BT1760" s="165"/>
      <c r="BU1760" s="165"/>
      <c r="BV1760" s="165"/>
      <c r="BW1760" s="165"/>
      <c r="BX1760" s="165"/>
      <c r="BY1760" s="165"/>
      <c r="BZ1760" s="165"/>
      <c r="CA1760" s="165"/>
      <c r="CB1760" s="165"/>
      <c r="CC1760" s="165"/>
      <c r="CD1760" s="165"/>
    </row>
    <row r="1761" spans="1:82" ht="27" hidden="1" customHeight="1">
      <c r="A1761" s="503" t="s">
        <v>28</v>
      </c>
      <c r="B1761" s="503"/>
      <c r="C1761" s="322"/>
      <c r="D1761" s="62" t="s">
        <v>57</v>
      </c>
      <c r="E1761" s="77" t="s">
        <v>726</v>
      </c>
      <c r="F1761" s="69" t="s">
        <v>23</v>
      </c>
      <c r="G1761" s="47"/>
      <c r="H1761" s="33"/>
      <c r="I1761" s="33"/>
      <c r="J1761" s="33"/>
      <c r="K1761" s="47"/>
      <c r="L1761" s="49"/>
      <c r="M1761" s="693"/>
      <c r="N1761" s="215">
        <v>0</v>
      </c>
      <c r="O1761" s="50">
        <f t="shared" si="844"/>
        <v>0</v>
      </c>
      <c r="P1761" s="94">
        <f>O1761</f>
        <v>0</v>
      </c>
      <c r="Q1761" s="403">
        <v>47.8</v>
      </c>
      <c r="R1761" s="437">
        <f>Q1761*$S$1</f>
        <v>3107</v>
      </c>
      <c r="S1761" s="395">
        <f>(1-T1761*0.01)*R1761</f>
        <v>2019.5499999999997</v>
      </c>
      <c r="T1761" s="455">
        <v>35</v>
      </c>
      <c r="U1761" s="435">
        <f>(V1761/R1761*100-100)*-1</f>
        <v>38.61538461538462</v>
      </c>
      <c r="V1761" s="459">
        <v>1907.2199999999998</v>
      </c>
      <c r="W1761" s="318">
        <f>S1761*O1761</f>
        <v>0</v>
      </c>
      <c r="X1761" s="553">
        <f t="shared" si="837"/>
        <v>0</v>
      </c>
      <c r="Y1761" s="438" t="s">
        <v>773</v>
      </c>
      <c r="Z1761" s="436">
        <f>T1761</f>
        <v>35</v>
      </c>
      <c r="AA1761" s="428"/>
      <c r="AB1761" s="171"/>
      <c r="AC1761" s="88"/>
      <c r="AD1761" s="162"/>
      <c r="AE1761" s="162"/>
      <c r="AF1761" s="162"/>
      <c r="AG1761" s="162"/>
      <c r="AH1761" s="162"/>
      <c r="AI1761" s="162"/>
      <c r="AJ1761" s="162"/>
      <c r="AK1761" s="163"/>
      <c r="AL1761" s="162"/>
      <c r="AM1761" s="173"/>
      <c r="AN1761" s="173"/>
      <c r="AO1761" s="173"/>
      <c r="AP1761" s="173"/>
      <c r="AQ1761" s="173"/>
      <c r="AR1761" s="173"/>
      <c r="AS1761" s="173"/>
      <c r="AT1761" s="173"/>
      <c r="AU1761" s="173"/>
      <c r="AV1761" s="173"/>
      <c r="AW1761" s="173"/>
      <c r="AX1761" s="173"/>
      <c r="AY1761" s="173"/>
      <c r="AZ1761" s="173"/>
      <c r="BA1761" s="173"/>
      <c r="BB1761" s="173"/>
      <c r="BC1761" s="173"/>
      <c r="BD1761" s="173"/>
      <c r="BE1761" s="173"/>
      <c r="BF1761" s="165"/>
      <c r="BG1761" s="165"/>
      <c r="BH1761" s="165"/>
      <c r="BI1761" s="165"/>
      <c r="BJ1761" s="165"/>
      <c r="BK1761" s="165"/>
      <c r="BL1761" s="165"/>
      <c r="BM1761" s="165"/>
      <c r="BN1761" s="165"/>
      <c r="BO1761" s="165"/>
      <c r="BP1761" s="165"/>
      <c r="BQ1761" s="165"/>
      <c r="BR1761" s="165"/>
      <c r="BS1761" s="165"/>
      <c r="BT1761" s="165"/>
      <c r="BU1761" s="165"/>
      <c r="BV1761" s="165"/>
      <c r="BW1761" s="165"/>
      <c r="BX1761" s="165"/>
      <c r="BY1761" s="165"/>
      <c r="BZ1761" s="165"/>
      <c r="CA1761" s="165"/>
      <c r="CB1761" s="165"/>
      <c r="CC1761" s="165"/>
      <c r="CD1761" s="165"/>
    </row>
    <row r="1762" spans="1:82" ht="27" hidden="1" customHeight="1">
      <c r="A1762" s="492" t="s">
        <v>11</v>
      </c>
      <c r="B1762" s="492"/>
      <c r="C1762" s="322"/>
      <c r="D1762" s="18" t="s">
        <v>141</v>
      </c>
      <c r="E1762" s="71" t="s">
        <v>177</v>
      </c>
      <c r="F1762" s="150" t="s">
        <v>12</v>
      </c>
      <c r="G1762" s="19"/>
      <c r="H1762" s="19"/>
      <c r="I1762" s="18"/>
      <c r="J1762" s="18"/>
      <c r="K1762" s="18"/>
      <c r="L1762" s="37"/>
      <c r="M1762" s="37"/>
      <c r="N1762" s="215">
        <v>0</v>
      </c>
      <c r="O1762" s="50">
        <f t="shared" si="844"/>
        <v>0</v>
      </c>
      <c r="P1762" s="94">
        <f>O1762</f>
        <v>0</v>
      </c>
      <c r="Q1762" s="403">
        <v>41.46</v>
      </c>
      <c r="R1762" s="437">
        <f>Q1762*$S$1</f>
        <v>2694.9</v>
      </c>
      <c r="S1762" s="395">
        <f>(1-T1762*0.01)*R1762</f>
        <v>1751.6849999999997</v>
      </c>
      <c r="T1762" s="455">
        <v>35</v>
      </c>
      <c r="U1762" s="435">
        <f>(V1762/R1762*100-100)*-1</f>
        <v>38.61538461538462</v>
      </c>
      <c r="V1762" s="459">
        <v>1654.2539999999999</v>
      </c>
      <c r="W1762" s="318">
        <f>S1762*O1762</f>
        <v>0</v>
      </c>
      <c r="X1762" s="553">
        <f>R1762*P1762</f>
        <v>0</v>
      </c>
      <c r="Y1762" s="438" t="s">
        <v>773</v>
      </c>
      <c r="Z1762" s="436">
        <f>T1762</f>
        <v>35</v>
      </c>
      <c r="AA1762" s="428"/>
      <c r="AB1762" s="171"/>
      <c r="AC1762" s="88"/>
      <c r="AD1762" s="162"/>
      <c r="AE1762" s="162"/>
      <c r="AF1762" s="162"/>
      <c r="AG1762" s="162"/>
      <c r="AH1762" s="162"/>
      <c r="AI1762" s="162"/>
      <c r="AJ1762" s="162"/>
      <c r="AK1762" s="163"/>
      <c r="AL1762" s="162"/>
      <c r="AM1762" s="173"/>
      <c r="AN1762" s="173"/>
      <c r="AO1762" s="173"/>
      <c r="AP1762" s="173"/>
      <c r="AQ1762" s="173"/>
      <c r="AR1762" s="173"/>
      <c r="AS1762" s="173"/>
      <c r="AT1762" s="173"/>
      <c r="AU1762" s="173"/>
      <c r="AV1762" s="173"/>
      <c r="AW1762" s="173"/>
      <c r="AX1762" s="173"/>
      <c r="AY1762" s="173"/>
      <c r="AZ1762" s="173"/>
      <c r="BA1762" s="173"/>
      <c r="BB1762" s="173"/>
      <c r="BC1762" s="173"/>
      <c r="BD1762" s="173"/>
      <c r="BE1762" s="173"/>
      <c r="BF1762" s="165"/>
      <c r="BG1762" s="165"/>
      <c r="BH1762" s="165"/>
      <c r="BI1762" s="165"/>
      <c r="BJ1762" s="165"/>
      <c r="BK1762" s="165"/>
      <c r="BL1762" s="165"/>
      <c r="BM1762" s="165"/>
      <c r="BN1762" s="165"/>
      <c r="BO1762" s="165"/>
      <c r="BP1762" s="165"/>
      <c r="BQ1762" s="165"/>
      <c r="BR1762" s="165"/>
      <c r="BS1762" s="165"/>
      <c r="BT1762" s="165"/>
      <c r="BU1762" s="165"/>
      <c r="BV1762" s="165"/>
      <c r="BW1762" s="165"/>
      <c r="BX1762" s="165"/>
      <c r="BY1762" s="165"/>
      <c r="BZ1762" s="165"/>
      <c r="CA1762" s="165"/>
      <c r="CB1762" s="165"/>
      <c r="CC1762" s="165"/>
      <c r="CD1762" s="165"/>
    </row>
    <row r="1763" spans="1:82" ht="12" hidden="1" customHeight="1">
      <c r="A1763" s="651"/>
      <c r="B1763" s="651"/>
      <c r="C1763" s="322"/>
      <c r="D1763" s="242"/>
      <c r="E1763" s="243"/>
      <c r="F1763" s="250"/>
      <c r="G1763" s="244"/>
      <c r="H1763" s="244"/>
      <c r="I1763" s="244"/>
      <c r="J1763" s="244"/>
      <c r="K1763" s="244"/>
      <c r="L1763" s="244"/>
      <c r="M1763" s="286"/>
      <c r="N1763" s="252">
        <v>0</v>
      </c>
      <c r="O1763" s="307"/>
      <c r="P1763" s="286"/>
      <c r="Q1763" s="393"/>
      <c r="R1763" s="251"/>
      <c r="S1763" s="248"/>
      <c r="T1763" s="445"/>
      <c r="U1763" s="287"/>
      <c r="V1763" s="443"/>
      <c r="W1763" s="193" t="s">
        <v>22</v>
      </c>
      <c r="X1763" s="553">
        <f>R1763*P1763</f>
        <v>0</v>
      </c>
      <c r="Y1763" s="423"/>
      <c r="Z1763" s="170"/>
      <c r="AA1763" s="88"/>
      <c r="AB1763" s="171"/>
      <c r="AC1763" s="88"/>
      <c r="AD1763" s="162"/>
      <c r="AE1763" s="162"/>
      <c r="AF1763" s="162"/>
      <c r="AG1763" s="162"/>
      <c r="AH1763" s="162"/>
      <c r="AI1763" s="162"/>
      <c r="AJ1763" s="162"/>
      <c r="AK1763" s="163"/>
      <c r="AL1763" s="162"/>
      <c r="AM1763" s="162"/>
      <c r="AN1763" s="162"/>
      <c r="AO1763" s="162"/>
      <c r="AP1763" s="162"/>
      <c r="AQ1763" s="162"/>
      <c r="AR1763" s="162"/>
      <c r="AS1763" s="162"/>
      <c r="AT1763" s="162"/>
      <c r="AU1763" s="162"/>
      <c r="AV1763" s="162"/>
      <c r="AW1763" s="162"/>
      <c r="AX1763" s="162"/>
      <c r="AY1763" s="162"/>
      <c r="AZ1763" s="162"/>
      <c r="BA1763" s="162"/>
      <c r="BB1763" s="162"/>
      <c r="BC1763" s="162"/>
      <c r="BD1763" s="162"/>
      <c r="BE1763" s="162"/>
    </row>
    <row r="1764" spans="1:82" s="173" customFormat="1" ht="27" customHeight="1">
      <c r="A1764" s="509"/>
      <c r="B1764" s="10"/>
      <c r="C1764" s="10"/>
      <c r="D1764" s="127"/>
      <c r="E1764" s="127"/>
      <c r="F1764" s="181"/>
      <c r="G1764" s="10"/>
      <c r="H1764" s="10"/>
      <c r="I1764" s="10"/>
      <c r="J1764" s="10"/>
      <c r="K1764" s="10"/>
      <c r="L1764" s="10"/>
      <c r="M1764" s="10"/>
      <c r="N1764" s="10"/>
      <c r="O1764" s="10"/>
      <c r="P1764" s="733">
        <v>1</v>
      </c>
      <c r="Q1764" s="10"/>
      <c r="R1764" s="142" t="s">
        <v>21</v>
      </c>
      <c r="S1764" s="766">
        <f>SUM(W6:W1763)</f>
        <v>0</v>
      </c>
      <c r="T1764" s="664"/>
      <c r="U1764" s="664"/>
      <c r="V1764" s="664"/>
      <c r="W1764" s="670"/>
      <c r="X1764" s="566">
        <f>SUBTOTAL(9,X7:X1763)</f>
        <v>0</v>
      </c>
      <c r="Y1764" s="161"/>
      <c r="Z1764" s="88"/>
      <c r="AA1764" s="88"/>
      <c r="AB1764" s="162"/>
      <c r="AC1764" s="88"/>
      <c r="AD1764" s="162"/>
      <c r="AE1764" s="162"/>
      <c r="AF1764" s="162"/>
      <c r="AG1764" s="162"/>
      <c r="AH1764" s="162"/>
      <c r="AI1764" s="162"/>
      <c r="AJ1764" s="162"/>
      <c r="AK1764" s="163"/>
      <c r="AL1764" s="162"/>
      <c r="AM1764" s="162"/>
      <c r="AN1764" s="162"/>
      <c r="AO1764" s="162"/>
      <c r="AP1764" s="162"/>
      <c r="AQ1764" s="162"/>
      <c r="AR1764" s="162"/>
      <c r="AS1764" s="162"/>
      <c r="AT1764" s="162"/>
      <c r="AU1764" s="162"/>
      <c r="AV1764" s="162"/>
      <c r="AW1764" s="162"/>
      <c r="AX1764" s="162"/>
      <c r="AY1764" s="162"/>
      <c r="AZ1764" s="162"/>
      <c r="BA1764" s="162"/>
      <c r="BB1764" s="162"/>
      <c r="BC1764" s="162"/>
      <c r="BD1764" s="162"/>
      <c r="BE1764" s="162"/>
      <c r="BF1764" s="161"/>
      <c r="BG1764" s="162"/>
      <c r="BH1764" s="162"/>
      <c r="BI1764" s="162"/>
      <c r="BJ1764" s="162"/>
      <c r="BK1764" s="162"/>
      <c r="BL1764" s="162"/>
      <c r="BM1764" s="162"/>
      <c r="BN1764" s="162"/>
      <c r="BO1764" s="162"/>
      <c r="BP1764" s="162"/>
      <c r="BQ1764" s="162"/>
      <c r="BR1764" s="162"/>
      <c r="BS1764" s="162"/>
      <c r="BT1764" s="162"/>
      <c r="BU1764" s="162"/>
      <c r="BV1764" s="162"/>
      <c r="BW1764" s="162"/>
      <c r="BX1764" s="162"/>
      <c r="BY1764" s="162"/>
      <c r="BZ1764" s="162"/>
      <c r="CA1764" s="162"/>
      <c r="CB1764" s="162"/>
      <c r="CC1764" s="162"/>
      <c r="CD1764" s="162"/>
    </row>
    <row r="1765" spans="1:82" s="173" customFormat="1" ht="27" customHeight="1">
      <c r="A1765" s="573"/>
      <c r="B1765" s="574"/>
      <c r="C1765" s="574"/>
      <c r="D1765" s="575"/>
      <c r="E1765" s="575"/>
      <c r="F1765" s="576"/>
      <c r="G1765" s="574"/>
      <c r="H1765" s="574"/>
      <c r="I1765" s="574"/>
      <c r="J1765" s="574"/>
      <c r="K1765" s="574"/>
      <c r="L1765" s="574"/>
      <c r="M1765" s="574"/>
      <c r="N1765" s="574"/>
      <c r="O1765" s="574"/>
      <c r="P1765" s="577">
        <v>1</v>
      </c>
      <c r="Q1765" s="574"/>
      <c r="R1765" s="275" t="s">
        <v>40</v>
      </c>
      <c r="S1765" s="669">
        <f>SUM(O6:O1764)</f>
        <v>0</v>
      </c>
      <c r="T1765" s="663"/>
      <c r="U1765" s="663"/>
      <c r="V1765" s="663"/>
      <c r="W1765" s="671"/>
      <c r="X1765" s="567"/>
      <c r="Y1765" s="174"/>
      <c r="Z1765" s="175"/>
      <c r="AA1765" s="175"/>
      <c r="AB1765" s="176"/>
      <c r="AC1765" s="175"/>
      <c r="AD1765" s="162"/>
      <c r="AE1765" s="162"/>
      <c r="AF1765" s="162"/>
      <c r="AG1765" s="162"/>
      <c r="AH1765" s="162"/>
      <c r="AI1765" s="162"/>
      <c r="AJ1765" s="162"/>
      <c r="AK1765" s="163"/>
      <c r="AL1765" s="162"/>
      <c r="AM1765" s="162"/>
      <c r="AN1765" s="162"/>
      <c r="AO1765" s="162"/>
      <c r="AP1765" s="162"/>
      <c r="AQ1765" s="162"/>
      <c r="AR1765" s="162"/>
      <c r="AS1765" s="162"/>
      <c r="AT1765" s="162"/>
      <c r="AU1765" s="162"/>
      <c r="AV1765" s="162"/>
      <c r="AW1765" s="162"/>
      <c r="AX1765" s="162"/>
      <c r="AY1765" s="162"/>
      <c r="AZ1765" s="162"/>
      <c r="BA1765" s="162"/>
      <c r="BB1765" s="162"/>
      <c r="BC1765" s="162"/>
      <c r="BD1765" s="162"/>
      <c r="BE1765" s="162"/>
      <c r="BF1765" s="161"/>
      <c r="BG1765" s="162"/>
      <c r="BH1765" s="162"/>
      <c r="BI1765" s="162"/>
      <c r="BJ1765" s="162"/>
      <c r="BK1765" s="162"/>
      <c r="BL1765" s="162"/>
      <c r="BM1765" s="162"/>
      <c r="BN1765" s="162"/>
      <c r="BO1765" s="162"/>
      <c r="BP1765" s="162"/>
      <c r="BQ1765" s="162"/>
      <c r="BR1765" s="162"/>
      <c r="BS1765" s="162"/>
      <c r="BT1765" s="162"/>
      <c r="BU1765" s="162"/>
      <c r="BV1765" s="162"/>
      <c r="BW1765" s="162"/>
      <c r="BX1765" s="162"/>
      <c r="BY1765" s="162"/>
      <c r="BZ1765" s="162"/>
      <c r="CA1765" s="162"/>
      <c r="CB1765" s="162"/>
      <c r="CC1765" s="162"/>
      <c r="CD1765" s="162"/>
    </row>
    <row r="1766" spans="1:82" hidden="1">
      <c r="A1766" s="510"/>
      <c r="B1766" s="2"/>
      <c r="C1766" s="2"/>
      <c r="D1766" s="173"/>
      <c r="E1766" s="173"/>
      <c r="F1766" s="173"/>
      <c r="G1766" s="2"/>
      <c r="H1766" s="2"/>
      <c r="I1766" s="2"/>
      <c r="J1766" s="2"/>
      <c r="K1766" s="2"/>
      <c r="L1766" s="2"/>
      <c r="M1766" s="2"/>
      <c r="N1766" s="2"/>
      <c r="O1766" s="173"/>
      <c r="P1766" s="173"/>
      <c r="Q1766" s="334"/>
      <c r="R1766" s="334"/>
      <c r="S1766" s="334"/>
      <c r="T1766" s="334"/>
      <c r="U1766" s="334"/>
      <c r="V1766" s="334"/>
      <c r="W1766" s="334"/>
      <c r="X1766" s="684"/>
      <c r="Y1766" s="162"/>
      <c r="Z1766" s="88"/>
      <c r="AA1766" s="88"/>
      <c r="AB1766" s="162"/>
      <c r="AC1766" s="88"/>
      <c r="AD1766" s="162"/>
      <c r="AE1766" s="162"/>
      <c r="AF1766" s="162"/>
      <c r="AG1766" s="162"/>
      <c r="AH1766" s="162"/>
      <c r="AI1766" s="162"/>
      <c r="AJ1766" s="162"/>
      <c r="AK1766" s="163"/>
      <c r="AL1766" s="162"/>
      <c r="AM1766" s="162"/>
      <c r="AN1766" s="162"/>
      <c r="AO1766" s="162"/>
      <c r="AP1766" s="162"/>
      <c r="AQ1766" s="162"/>
      <c r="AR1766" s="162"/>
      <c r="AS1766" s="162"/>
      <c r="AT1766" s="162"/>
      <c r="AU1766" s="162"/>
      <c r="AV1766" s="162"/>
      <c r="AW1766" s="162"/>
      <c r="AX1766" s="162"/>
      <c r="AY1766" s="162"/>
      <c r="AZ1766" s="162"/>
      <c r="BA1766" s="162"/>
      <c r="BB1766" s="162"/>
      <c r="BC1766" s="162"/>
      <c r="BD1766" s="162"/>
    </row>
    <row r="1767" spans="1:82" hidden="1">
      <c r="A1767" s="510"/>
      <c r="B1767" s="2"/>
      <c r="C1767" s="2"/>
      <c r="D1767" s="173"/>
      <c r="E1767" s="173"/>
      <c r="F1767" s="173"/>
      <c r="G1767" s="2"/>
      <c r="H1767" s="2"/>
      <c r="I1767" s="2"/>
      <c r="J1767" s="2"/>
      <c r="K1767" s="2"/>
      <c r="L1767" s="2"/>
      <c r="M1767" s="2"/>
      <c r="N1767" s="2"/>
      <c r="O1767" s="2"/>
      <c r="P1767" s="2"/>
      <c r="Q1767" s="2"/>
      <c r="R1767" s="2"/>
      <c r="S1767" s="2"/>
      <c r="T1767" s="2"/>
      <c r="U1767" s="2"/>
      <c r="V1767" s="2"/>
      <c r="W1767" s="2"/>
      <c r="X1767" s="2"/>
      <c r="Y1767" s="2"/>
      <c r="Z1767" s="2"/>
      <c r="AA1767" s="2"/>
      <c r="AB1767" s="2"/>
      <c r="AC1767" s="2"/>
      <c r="AD1767" s="2"/>
      <c r="AE1767" s="2"/>
      <c r="AF1767" s="2"/>
      <c r="AG1767" s="2"/>
      <c r="AH1767" s="2"/>
      <c r="AI1767" s="2"/>
      <c r="AJ1767" s="2"/>
      <c r="AK1767" s="2"/>
      <c r="AL1767" s="2"/>
      <c r="AM1767" s="2"/>
      <c r="AN1767" s="2"/>
      <c r="AO1767" s="2"/>
      <c r="AP1767" s="2"/>
      <c r="AQ1767" s="2"/>
      <c r="AR1767" s="162"/>
      <c r="AS1767" s="162"/>
      <c r="AT1767" s="162"/>
      <c r="AU1767" s="162"/>
      <c r="AV1767" s="162"/>
      <c r="AW1767" s="162"/>
      <c r="AX1767" s="162"/>
      <c r="AY1767" s="162"/>
      <c r="AZ1767" s="162"/>
      <c r="BA1767" s="162"/>
      <c r="BB1767" s="162"/>
      <c r="BC1767" s="162"/>
      <c r="BD1767" s="162"/>
    </row>
    <row r="1768" spans="1:82" ht="71.25" hidden="1" customHeight="1">
      <c r="A1768" s="510"/>
      <c r="B1768" s="2"/>
      <c r="C1768" s="2"/>
      <c r="D1768" s="173"/>
      <c r="E1768" s="173"/>
      <c r="F1768" s="173"/>
      <c r="G1768" s="2"/>
      <c r="H1768" s="2"/>
      <c r="I1768" s="2"/>
      <c r="J1768" s="2"/>
      <c r="K1768" s="2"/>
      <c r="L1768" s="2"/>
      <c r="M1768" s="2"/>
      <c r="N1768" s="2"/>
      <c r="O1768" s="173"/>
      <c r="P1768" s="173"/>
      <c r="Q1768" s="173"/>
      <c r="R1768" s="173"/>
      <c r="S1768" s="173"/>
      <c r="T1768" s="173"/>
      <c r="U1768" s="173"/>
      <c r="V1768" s="173"/>
      <c r="W1768" s="173"/>
      <c r="X1768" s="685"/>
      <c r="Y1768" s="162"/>
      <c r="Z1768" s="88"/>
      <c r="AA1768" s="88"/>
      <c r="AB1768" s="162"/>
      <c r="AC1768" s="88"/>
      <c r="AD1768" s="162"/>
      <c r="AE1768" s="162"/>
      <c r="AF1768" s="162"/>
      <c r="AG1768" s="162"/>
      <c r="AH1768" s="162"/>
      <c r="AI1768" s="162"/>
      <c r="AJ1768" s="162"/>
      <c r="AK1768" s="162"/>
      <c r="AL1768" s="162"/>
      <c r="AM1768" s="162"/>
      <c r="AN1768" s="162"/>
      <c r="AO1768" s="162"/>
      <c r="AP1768" s="162"/>
      <c r="AQ1768" s="162"/>
      <c r="AR1768" s="162"/>
      <c r="AS1768" s="162"/>
      <c r="AT1768" s="162"/>
      <c r="AU1768" s="162"/>
      <c r="AV1768" s="162"/>
      <c r="AW1768" s="162"/>
      <c r="AX1768" s="162"/>
      <c r="AY1768" s="162"/>
      <c r="AZ1768" s="162"/>
      <c r="BA1768" s="162"/>
      <c r="BB1768" s="162"/>
      <c r="BC1768" s="162"/>
      <c r="BD1768" s="162"/>
    </row>
    <row r="1769" spans="1:82" hidden="1">
      <c r="A1769" s="510"/>
      <c r="B1769" s="2"/>
      <c r="C1769" s="2"/>
      <c r="D1769" s="173"/>
      <c r="E1769" s="173"/>
      <c r="F1769" s="173"/>
      <c r="G1769" s="2"/>
      <c r="H1769" s="2"/>
      <c r="I1769" s="2"/>
      <c r="J1769" s="2"/>
      <c r="K1769" s="2"/>
      <c r="L1769" s="2"/>
      <c r="M1769" s="2"/>
      <c r="N1769" s="2"/>
      <c r="O1769" s="173"/>
      <c r="P1769" s="173"/>
      <c r="Q1769" s="173"/>
      <c r="R1769" s="173"/>
      <c r="S1769" s="173"/>
      <c r="T1769" s="173"/>
      <c r="U1769" s="173"/>
      <c r="V1769" s="173"/>
      <c r="W1769" s="173"/>
      <c r="X1769" s="162"/>
      <c r="Y1769" s="162"/>
      <c r="Z1769" s="88"/>
      <c r="AA1769" s="88"/>
      <c r="AB1769" s="162"/>
      <c r="AC1769" s="88"/>
      <c r="AD1769" s="162"/>
      <c r="AE1769" s="162"/>
      <c r="AF1769" s="162"/>
      <c r="AG1769" s="162"/>
      <c r="AH1769" s="162"/>
      <c r="AI1769" s="162"/>
      <c r="AJ1769" s="162"/>
      <c r="AK1769" s="162"/>
      <c r="AL1769" s="162"/>
      <c r="AM1769" s="162"/>
      <c r="AN1769" s="162"/>
      <c r="AO1769" s="162"/>
      <c r="AP1769" s="162"/>
      <c r="AQ1769" s="162"/>
      <c r="AR1769" s="162"/>
      <c r="AS1769" s="162"/>
      <c r="AT1769" s="162"/>
      <c r="AU1769" s="162"/>
      <c r="AV1769" s="162"/>
      <c r="AW1769" s="162"/>
      <c r="AX1769" s="162"/>
      <c r="AY1769" s="162"/>
      <c r="AZ1769" s="162"/>
      <c r="BA1769" s="162"/>
      <c r="BB1769" s="162"/>
      <c r="BC1769" s="162"/>
      <c r="BD1769" s="162"/>
    </row>
    <row r="1770" spans="1:82" hidden="1">
      <c r="A1770" s="510"/>
      <c r="B1770" s="2"/>
      <c r="C1770" s="2"/>
      <c r="D1770" s="173"/>
      <c r="E1770" s="173"/>
      <c r="F1770" s="173"/>
      <c r="G1770" s="2"/>
      <c r="H1770" s="2"/>
      <c r="I1770" s="2"/>
      <c r="J1770" s="2"/>
      <c r="K1770" s="2"/>
      <c r="L1770" s="2"/>
      <c r="M1770" s="2"/>
      <c r="N1770" s="2"/>
      <c r="O1770" s="173"/>
      <c r="P1770" s="173"/>
      <c r="Q1770" s="173"/>
      <c r="R1770" s="173"/>
      <c r="S1770" s="173"/>
      <c r="T1770" s="173"/>
      <c r="U1770" s="173"/>
      <c r="V1770" s="173"/>
      <c r="W1770" s="173"/>
      <c r="X1770" s="162"/>
      <c r="Y1770" s="162"/>
      <c r="Z1770" s="88"/>
      <c r="AA1770" s="88"/>
      <c r="AB1770" s="162"/>
      <c r="AC1770" s="88"/>
      <c r="AD1770" s="162"/>
      <c r="AE1770" s="162"/>
      <c r="AF1770" s="162"/>
      <c r="AG1770" s="162"/>
      <c r="AH1770" s="162"/>
      <c r="AI1770" s="162"/>
      <c r="AJ1770" s="162"/>
      <c r="AK1770" s="162"/>
      <c r="AL1770" s="162"/>
      <c r="AM1770" s="162"/>
      <c r="AN1770" s="162"/>
      <c r="AO1770" s="162"/>
      <c r="AP1770" s="162"/>
      <c r="AQ1770" s="162"/>
      <c r="AR1770" s="162"/>
      <c r="AS1770" s="162"/>
      <c r="AT1770" s="162"/>
      <c r="AU1770" s="162"/>
      <c r="AV1770" s="162"/>
      <c r="AW1770" s="162"/>
      <c r="AX1770" s="162"/>
      <c r="AY1770" s="162"/>
      <c r="AZ1770" s="162"/>
      <c r="BA1770" s="162"/>
      <c r="BB1770" s="162"/>
      <c r="BC1770" s="162"/>
      <c r="BD1770" s="162"/>
    </row>
    <row r="1771" spans="1:82" hidden="1">
      <c r="A1771" s="510"/>
      <c r="B1771" s="2"/>
      <c r="C1771" s="2"/>
      <c r="D1771" s="173"/>
      <c r="E1771" s="173"/>
      <c r="F1771" s="173"/>
      <c r="G1771" s="2"/>
      <c r="H1771" s="2"/>
      <c r="I1771" s="2"/>
      <c r="J1771" s="2"/>
      <c r="K1771" s="2"/>
      <c r="L1771" s="2"/>
      <c r="M1771" s="2"/>
      <c r="N1771" s="2"/>
      <c r="O1771" s="173"/>
      <c r="P1771" s="173"/>
      <c r="Q1771" s="173"/>
      <c r="R1771" s="173"/>
      <c r="S1771" s="173"/>
      <c r="T1771" s="173"/>
      <c r="U1771" s="173"/>
      <c r="V1771" s="173"/>
      <c r="W1771" s="173"/>
      <c r="X1771" s="162"/>
      <c r="Y1771" s="162"/>
      <c r="Z1771" s="88"/>
      <c r="AA1771" s="88"/>
      <c r="AB1771" s="162"/>
      <c r="AC1771" s="88"/>
      <c r="AD1771" s="162"/>
      <c r="AE1771" s="162"/>
      <c r="AF1771" s="162"/>
      <c r="AG1771" s="162"/>
      <c r="AH1771" s="162"/>
      <c r="AI1771" s="162"/>
      <c r="AJ1771" s="162"/>
      <c r="AK1771" s="162"/>
      <c r="AL1771" s="162"/>
      <c r="AM1771" s="162"/>
      <c r="AN1771" s="162"/>
      <c r="AO1771" s="162"/>
      <c r="AP1771" s="162"/>
      <c r="AQ1771" s="162"/>
      <c r="AR1771" s="162"/>
      <c r="AS1771" s="162"/>
      <c r="AT1771" s="162"/>
      <c r="AU1771" s="162"/>
      <c r="AV1771" s="162"/>
      <c r="AW1771" s="162"/>
      <c r="AX1771" s="162"/>
      <c r="AY1771" s="162"/>
      <c r="AZ1771" s="162"/>
      <c r="BA1771" s="162"/>
      <c r="BB1771" s="162"/>
      <c r="BC1771" s="162"/>
      <c r="BD1771" s="162"/>
    </row>
    <row r="1772" spans="1:82" hidden="1">
      <c r="A1772" s="510"/>
      <c r="B1772" s="2"/>
      <c r="C1772" s="2"/>
      <c r="D1772" s="173"/>
      <c r="E1772" s="173"/>
      <c r="F1772" s="173"/>
      <c r="G1772" s="2"/>
      <c r="H1772" s="2"/>
      <c r="I1772" s="2"/>
      <c r="J1772" s="2"/>
      <c r="K1772" s="2"/>
      <c r="L1772" s="2"/>
      <c r="M1772" s="2"/>
      <c r="N1772" s="2"/>
      <c r="O1772" s="173"/>
      <c r="P1772" s="173"/>
      <c r="Q1772" s="173"/>
      <c r="R1772" s="173"/>
      <c r="S1772" s="173"/>
      <c r="T1772" s="173"/>
      <c r="U1772" s="173"/>
      <c r="V1772" s="173"/>
      <c r="W1772" s="173"/>
      <c r="X1772" s="162"/>
      <c r="Y1772" s="162"/>
      <c r="Z1772" s="88"/>
      <c r="AA1772" s="88"/>
      <c r="AB1772" s="162"/>
      <c r="AC1772" s="88"/>
      <c r="AD1772" s="162"/>
      <c r="AE1772" s="162"/>
      <c r="AF1772" s="162"/>
      <c r="AG1772" s="162"/>
      <c r="AH1772" s="162"/>
      <c r="AI1772" s="162"/>
      <c r="AJ1772" s="162"/>
      <c r="AK1772" s="162"/>
      <c r="AL1772" s="162"/>
      <c r="AM1772" s="162"/>
      <c r="AN1772" s="162"/>
      <c r="AO1772" s="162"/>
      <c r="AP1772" s="162"/>
      <c r="AQ1772" s="162"/>
      <c r="AR1772" s="162"/>
      <c r="AS1772" s="162"/>
      <c r="AT1772" s="162"/>
      <c r="AU1772" s="162"/>
      <c r="AV1772" s="162"/>
      <c r="AW1772" s="162"/>
      <c r="AX1772" s="162"/>
      <c r="AY1772" s="162"/>
      <c r="AZ1772" s="162"/>
      <c r="BA1772" s="162"/>
      <c r="BB1772" s="162"/>
      <c r="BC1772" s="162"/>
      <c r="BD1772" s="162"/>
    </row>
    <row r="1773" spans="1:82" hidden="1">
      <c r="A1773" s="510"/>
      <c r="B1773" s="2"/>
      <c r="C1773" s="2"/>
      <c r="D1773" s="173"/>
      <c r="E1773" s="173"/>
      <c r="F1773" s="173"/>
      <c r="G1773" s="2"/>
      <c r="H1773" s="2"/>
      <c r="I1773" s="2"/>
      <c r="J1773" s="2"/>
      <c r="K1773" s="2"/>
      <c r="L1773" s="2"/>
      <c r="M1773" s="2"/>
      <c r="N1773" s="2"/>
      <c r="O1773" s="173"/>
      <c r="P1773" s="173"/>
      <c r="Q1773" s="173"/>
      <c r="R1773" s="173"/>
      <c r="S1773" s="173"/>
      <c r="T1773" s="173"/>
      <c r="U1773" s="173"/>
      <c r="V1773" s="173"/>
      <c r="W1773" s="173"/>
      <c r="X1773" s="162"/>
      <c r="Y1773" s="162"/>
      <c r="Z1773" s="88"/>
      <c r="AA1773" s="88"/>
      <c r="AB1773" s="162"/>
      <c r="AC1773" s="88"/>
      <c r="AD1773" s="162"/>
      <c r="AE1773" s="162"/>
      <c r="AF1773" s="162"/>
      <c r="AG1773" s="162"/>
      <c r="AH1773" s="162"/>
      <c r="AI1773" s="162"/>
      <c r="AJ1773" s="162"/>
      <c r="AK1773" s="162"/>
      <c r="AL1773" s="162"/>
      <c r="AM1773" s="162"/>
      <c r="AN1773" s="162"/>
      <c r="AO1773" s="162"/>
      <c r="AP1773" s="162"/>
      <c r="AQ1773" s="162"/>
      <c r="AR1773" s="162"/>
      <c r="AS1773" s="162"/>
      <c r="AT1773" s="162"/>
      <c r="AU1773" s="162"/>
      <c r="AV1773" s="162"/>
      <c r="AW1773" s="162"/>
      <c r="AX1773" s="162"/>
      <c r="AY1773" s="162"/>
      <c r="AZ1773" s="162"/>
      <c r="BA1773" s="162"/>
      <c r="BB1773" s="162"/>
      <c r="BC1773" s="162"/>
      <c r="BD1773" s="162"/>
    </row>
    <row r="1774" spans="1:82" hidden="1">
      <c r="A1774" s="510"/>
      <c r="B1774" s="2"/>
      <c r="C1774" s="2"/>
      <c r="D1774" s="173"/>
      <c r="E1774" s="173"/>
      <c r="F1774" s="173"/>
      <c r="G1774" s="2"/>
      <c r="H1774" s="2"/>
      <c r="I1774" s="2"/>
      <c r="J1774" s="2"/>
      <c r="K1774" s="2"/>
      <c r="L1774" s="2"/>
      <c r="M1774" s="2"/>
      <c r="N1774" s="2"/>
      <c r="O1774" s="173"/>
      <c r="P1774" s="173"/>
      <c r="Q1774" s="173"/>
      <c r="R1774" s="173"/>
      <c r="S1774" s="173"/>
      <c r="T1774" s="173"/>
      <c r="U1774" s="173"/>
      <c r="V1774" s="173"/>
      <c r="W1774" s="173"/>
      <c r="X1774" s="162"/>
      <c r="Y1774" s="162"/>
      <c r="Z1774" s="88"/>
      <c r="AA1774" s="88"/>
      <c r="AB1774" s="162"/>
      <c r="AC1774" s="88"/>
      <c r="AD1774" s="162"/>
      <c r="AE1774" s="162"/>
      <c r="AF1774" s="162"/>
      <c r="AG1774" s="162"/>
      <c r="AH1774" s="162"/>
      <c r="AI1774" s="162"/>
      <c r="AJ1774" s="162"/>
      <c r="AK1774" s="162"/>
      <c r="AL1774" s="162"/>
      <c r="AM1774" s="162"/>
      <c r="AN1774" s="162"/>
      <c r="AO1774" s="162"/>
      <c r="AP1774" s="162"/>
      <c r="AQ1774" s="162"/>
      <c r="AR1774" s="162"/>
      <c r="AS1774" s="162"/>
      <c r="AT1774" s="162"/>
      <c r="AU1774" s="162"/>
      <c r="AV1774" s="162"/>
      <c r="AW1774" s="162"/>
      <c r="AX1774" s="162"/>
      <c r="AY1774" s="162"/>
      <c r="AZ1774" s="162"/>
      <c r="BA1774" s="162"/>
      <c r="BB1774" s="162"/>
      <c r="BC1774" s="162"/>
      <c r="BD1774" s="162"/>
    </row>
    <row r="1775" spans="1:82" hidden="1">
      <c r="A1775" s="510"/>
      <c r="B1775" s="2"/>
      <c r="C1775" s="2"/>
      <c r="D1775" s="173"/>
      <c r="E1775" s="173"/>
      <c r="F1775" s="173"/>
      <c r="G1775" s="2"/>
      <c r="H1775" s="2"/>
      <c r="I1775" s="2"/>
      <c r="J1775" s="2"/>
      <c r="K1775" s="2"/>
      <c r="L1775" s="2"/>
      <c r="M1775" s="2"/>
      <c r="N1775" s="2"/>
      <c r="O1775" s="173"/>
      <c r="P1775" s="173"/>
      <c r="Q1775" s="173"/>
      <c r="R1775" s="173"/>
      <c r="S1775" s="173"/>
      <c r="T1775" s="173"/>
      <c r="U1775" s="173"/>
      <c r="V1775" s="173"/>
      <c r="W1775" s="173"/>
      <c r="X1775" s="162"/>
      <c r="Y1775" s="162"/>
      <c r="Z1775" s="88"/>
      <c r="AA1775" s="88"/>
      <c r="AB1775" s="162"/>
      <c r="AC1775" s="88"/>
      <c r="AD1775" s="162"/>
      <c r="AE1775" s="162"/>
      <c r="AF1775" s="162"/>
      <c r="AG1775" s="162"/>
      <c r="AH1775" s="162"/>
      <c r="AI1775" s="162"/>
      <c r="AJ1775" s="162"/>
      <c r="AK1775" s="162"/>
      <c r="AL1775" s="162"/>
      <c r="AM1775" s="162"/>
      <c r="AN1775" s="162"/>
      <c r="AO1775" s="162"/>
      <c r="AP1775" s="162"/>
      <c r="AQ1775" s="162"/>
      <c r="AR1775" s="162"/>
      <c r="AS1775" s="162"/>
      <c r="AT1775" s="162"/>
      <c r="AU1775" s="162"/>
      <c r="AV1775" s="162"/>
      <c r="AW1775" s="162"/>
      <c r="AX1775" s="162"/>
      <c r="AY1775" s="162"/>
      <c r="AZ1775" s="162"/>
      <c r="BA1775" s="162"/>
      <c r="BB1775" s="162"/>
      <c r="BC1775" s="162"/>
      <c r="BD1775" s="162"/>
    </row>
    <row r="1776" spans="1:82" hidden="1">
      <c r="A1776" s="510"/>
      <c r="B1776" s="2"/>
      <c r="C1776" s="2"/>
      <c r="D1776" s="173"/>
      <c r="E1776" s="173"/>
      <c r="F1776" s="173"/>
      <c r="G1776" s="2"/>
      <c r="H1776" s="2"/>
      <c r="I1776" s="2"/>
      <c r="J1776" s="2"/>
      <c r="K1776" s="2"/>
      <c r="L1776" s="2"/>
      <c r="M1776" s="2"/>
      <c r="N1776" s="2"/>
      <c r="O1776" s="173"/>
      <c r="P1776" s="173"/>
      <c r="Q1776" s="173"/>
      <c r="R1776" s="173"/>
      <c r="S1776" s="173"/>
      <c r="T1776" s="173"/>
      <c r="U1776" s="173"/>
      <c r="V1776" s="173"/>
      <c r="W1776" s="173"/>
      <c r="X1776" s="162"/>
      <c r="Y1776" s="162"/>
      <c r="Z1776" s="88"/>
      <c r="AA1776" s="88"/>
      <c r="AB1776" s="162"/>
      <c r="AC1776" s="88"/>
      <c r="AD1776" s="162"/>
      <c r="AE1776" s="162"/>
      <c r="AF1776" s="162"/>
      <c r="AG1776" s="162"/>
      <c r="AH1776" s="162"/>
      <c r="AI1776" s="162"/>
      <c r="AJ1776" s="162"/>
      <c r="AK1776" s="162"/>
      <c r="AL1776" s="162"/>
      <c r="AM1776" s="162"/>
      <c r="AN1776" s="162"/>
      <c r="AO1776" s="162"/>
      <c r="AP1776" s="162"/>
      <c r="AQ1776" s="162"/>
      <c r="AR1776" s="162"/>
      <c r="AS1776" s="162"/>
      <c r="AT1776" s="162"/>
      <c r="AU1776" s="162"/>
      <c r="AV1776" s="162"/>
      <c r="AW1776" s="162"/>
      <c r="AX1776" s="162"/>
      <c r="AY1776" s="162"/>
      <c r="AZ1776" s="162"/>
      <c r="BA1776" s="162"/>
      <c r="BB1776" s="162"/>
      <c r="BC1776" s="162"/>
      <c r="BD1776" s="162"/>
    </row>
    <row r="1777" spans="1:56" hidden="1">
      <c r="A1777" s="510"/>
      <c r="B1777" s="2"/>
      <c r="C1777" s="2"/>
      <c r="D1777" s="173"/>
      <c r="E1777" s="173"/>
      <c r="F1777" s="173"/>
      <c r="G1777" s="2"/>
      <c r="H1777" s="2"/>
      <c r="I1777" s="2"/>
      <c r="J1777" s="2"/>
      <c r="K1777" s="2"/>
      <c r="L1777" s="2"/>
      <c r="M1777" s="2"/>
      <c r="N1777" s="2"/>
      <c r="O1777" s="173"/>
      <c r="P1777" s="173"/>
      <c r="Q1777" s="173"/>
      <c r="R1777" s="173"/>
      <c r="S1777" s="173"/>
      <c r="T1777" s="173"/>
      <c r="U1777" s="173"/>
      <c r="V1777" s="173"/>
      <c r="W1777" s="173"/>
      <c r="X1777" s="162"/>
      <c r="Y1777" s="162"/>
      <c r="Z1777" s="88"/>
      <c r="AA1777" s="88"/>
      <c r="AB1777" s="162"/>
      <c r="AC1777" s="88"/>
      <c r="AD1777" s="162"/>
      <c r="AE1777" s="162"/>
      <c r="AF1777" s="162"/>
      <c r="AG1777" s="162"/>
      <c r="AH1777" s="162"/>
      <c r="AI1777" s="162"/>
      <c r="AJ1777" s="162"/>
      <c r="AK1777" s="162"/>
      <c r="AL1777" s="162"/>
      <c r="AM1777" s="162"/>
      <c r="AN1777" s="162"/>
      <c r="AO1777" s="162"/>
      <c r="AP1777" s="162"/>
      <c r="AQ1777" s="162"/>
      <c r="AR1777" s="162"/>
      <c r="AS1777" s="162"/>
      <c r="AT1777" s="162"/>
      <c r="AU1777" s="162"/>
      <c r="AV1777" s="162"/>
      <c r="AW1777" s="162"/>
      <c r="AX1777" s="162"/>
      <c r="AY1777" s="162"/>
      <c r="AZ1777" s="162"/>
      <c r="BA1777" s="162"/>
      <c r="BB1777" s="162"/>
      <c r="BC1777" s="162"/>
      <c r="BD1777" s="162"/>
    </row>
    <row r="1778" spans="1:56" hidden="1">
      <c r="A1778" s="510"/>
      <c r="B1778" s="2"/>
      <c r="C1778" s="2"/>
      <c r="D1778" s="173"/>
      <c r="E1778" s="173"/>
      <c r="F1778" s="173"/>
      <c r="G1778" s="2"/>
      <c r="H1778" s="2"/>
      <c r="I1778" s="2"/>
      <c r="J1778" s="2"/>
      <c r="K1778" s="2"/>
      <c r="L1778" s="2"/>
      <c r="M1778" s="2"/>
      <c r="N1778" s="2"/>
      <c r="O1778" s="173"/>
      <c r="P1778" s="173"/>
      <c r="Q1778" s="173"/>
      <c r="R1778" s="173"/>
      <c r="S1778" s="173"/>
      <c r="T1778" s="173"/>
      <c r="U1778" s="173"/>
      <c r="V1778" s="173"/>
      <c r="W1778" s="173"/>
      <c r="X1778" s="162"/>
      <c r="Y1778" s="162"/>
      <c r="Z1778" s="88"/>
      <c r="AA1778" s="88"/>
      <c r="AB1778" s="162"/>
      <c r="AC1778" s="88"/>
      <c r="AD1778" s="162"/>
      <c r="AE1778" s="162"/>
      <c r="AF1778" s="162"/>
      <c r="AG1778" s="162"/>
      <c r="AH1778" s="162"/>
      <c r="AI1778" s="162"/>
      <c r="AJ1778" s="162"/>
      <c r="AK1778" s="162"/>
      <c r="AL1778" s="162"/>
      <c r="AM1778" s="162"/>
      <c r="AN1778" s="162"/>
      <c r="AO1778" s="162"/>
      <c r="AP1778" s="162"/>
      <c r="AQ1778" s="162"/>
      <c r="AR1778" s="162"/>
      <c r="AS1778" s="162"/>
      <c r="AT1778" s="162"/>
      <c r="AU1778" s="162"/>
      <c r="AV1778" s="162"/>
      <c r="AW1778" s="162"/>
      <c r="AX1778" s="162"/>
      <c r="AY1778" s="162"/>
      <c r="AZ1778" s="162"/>
      <c r="BA1778" s="162"/>
      <c r="BB1778" s="162"/>
      <c r="BC1778" s="162"/>
      <c r="BD1778" s="162"/>
    </row>
    <row r="1779" spans="1:56" hidden="1">
      <c r="A1779" s="510"/>
      <c r="B1779" s="2"/>
      <c r="C1779" s="2"/>
      <c r="D1779" s="173"/>
      <c r="E1779" s="173"/>
      <c r="F1779" s="173"/>
      <c r="G1779" s="2"/>
      <c r="H1779" s="2"/>
      <c r="I1779" s="2"/>
      <c r="J1779" s="2"/>
      <c r="K1779" s="2"/>
      <c r="L1779" s="2"/>
      <c r="M1779" s="2"/>
      <c r="N1779" s="2"/>
      <c r="O1779" s="173"/>
      <c r="P1779" s="173"/>
      <c r="Q1779" s="173"/>
      <c r="R1779" s="173"/>
      <c r="S1779" s="173"/>
      <c r="T1779" s="173"/>
      <c r="U1779" s="173"/>
      <c r="V1779" s="173"/>
      <c r="W1779" s="173"/>
      <c r="X1779" s="162"/>
      <c r="Y1779" s="162"/>
      <c r="Z1779" s="88"/>
      <c r="AA1779" s="88"/>
      <c r="AB1779" s="162"/>
      <c r="AC1779" s="88"/>
      <c r="AD1779" s="162"/>
      <c r="AE1779" s="162"/>
      <c r="AF1779" s="162"/>
      <c r="AG1779" s="162"/>
      <c r="AH1779" s="162"/>
      <c r="AI1779" s="162"/>
      <c r="AJ1779" s="162"/>
      <c r="AK1779" s="162"/>
      <c r="AL1779" s="162"/>
      <c r="AM1779" s="162"/>
      <c r="AN1779" s="162"/>
      <c r="AO1779" s="162"/>
      <c r="AP1779" s="162"/>
      <c r="AQ1779" s="162"/>
      <c r="AR1779" s="162"/>
      <c r="AS1779" s="162"/>
      <c r="AT1779" s="162"/>
      <c r="AU1779" s="162"/>
      <c r="AV1779" s="162"/>
      <c r="AW1779" s="162"/>
      <c r="AX1779" s="162"/>
      <c r="AY1779" s="162"/>
      <c r="AZ1779" s="162"/>
      <c r="BA1779" s="162"/>
      <c r="BB1779" s="162"/>
      <c r="BC1779" s="162"/>
      <c r="BD1779" s="162"/>
    </row>
    <row r="1780" spans="1:56" hidden="1">
      <c r="A1780" s="510"/>
      <c r="B1780" s="2"/>
      <c r="C1780" s="2"/>
      <c r="D1780" s="173"/>
      <c r="E1780" s="173"/>
      <c r="F1780" s="173"/>
      <c r="G1780" s="2"/>
      <c r="H1780" s="2"/>
      <c r="I1780" s="2"/>
      <c r="J1780" s="2"/>
      <c r="K1780" s="2"/>
      <c r="L1780" s="2"/>
      <c r="M1780" s="2"/>
      <c r="N1780" s="2"/>
      <c r="O1780" s="173"/>
      <c r="P1780" s="173"/>
      <c r="Q1780" s="173"/>
      <c r="R1780" s="173"/>
      <c r="S1780" s="173"/>
      <c r="T1780" s="173"/>
      <c r="U1780" s="173"/>
      <c r="V1780" s="173"/>
      <c r="W1780" s="173"/>
      <c r="X1780" s="162"/>
      <c r="Y1780" s="162"/>
      <c r="Z1780" s="88"/>
      <c r="AA1780" s="88"/>
      <c r="AB1780" s="162"/>
      <c r="AC1780" s="88"/>
      <c r="AD1780" s="162"/>
      <c r="AE1780" s="162"/>
      <c r="AF1780" s="162"/>
      <c r="AG1780" s="162"/>
      <c r="AH1780" s="162"/>
      <c r="AI1780" s="162"/>
      <c r="AJ1780" s="162"/>
      <c r="AK1780" s="162"/>
      <c r="AL1780" s="162"/>
      <c r="AM1780" s="162"/>
      <c r="AN1780" s="162"/>
      <c r="AO1780" s="162"/>
      <c r="AP1780" s="162"/>
      <c r="AQ1780" s="162"/>
      <c r="AR1780" s="162"/>
      <c r="AS1780" s="162"/>
      <c r="AT1780" s="162"/>
      <c r="AU1780" s="162"/>
      <c r="AV1780" s="162"/>
      <c r="AW1780" s="162"/>
      <c r="AX1780" s="162"/>
      <c r="AY1780" s="162"/>
      <c r="AZ1780" s="162"/>
      <c r="BA1780" s="162"/>
      <c r="BB1780" s="162"/>
      <c r="BC1780" s="162"/>
      <c r="BD1780" s="162"/>
    </row>
    <row r="1781" spans="1:56" hidden="1">
      <c r="A1781" s="510"/>
      <c r="B1781" s="2"/>
      <c r="C1781" s="2"/>
      <c r="D1781" s="173"/>
      <c r="E1781" s="173"/>
      <c r="F1781" s="173"/>
      <c r="G1781" s="2"/>
      <c r="H1781" s="2"/>
      <c r="I1781" s="2"/>
      <c r="J1781" s="2"/>
      <c r="K1781" s="2"/>
      <c r="L1781" s="2"/>
      <c r="M1781" s="2"/>
      <c r="N1781" s="2"/>
      <c r="O1781" s="173"/>
      <c r="P1781" s="173"/>
      <c r="Q1781" s="173"/>
      <c r="R1781" s="173"/>
      <c r="S1781" s="173"/>
      <c r="T1781" s="173"/>
      <c r="U1781" s="173"/>
      <c r="V1781" s="173"/>
      <c r="W1781" s="173"/>
      <c r="X1781" s="162"/>
      <c r="Y1781" s="162"/>
      <c r="Z1781" s="88"/>
      <c r="AA1781" s="88"/>
      <c r="AB1781" s="162"/>
      <c r="AC1781" s="88"/>
      <c r="AD1781" s="162"/>
      <c r="AE1781" s="162"/>
      <c r="AF1781" s="162"/>
      <c r="AG1781" s="162"/>
      <c r="AH1781" s="162"/>
      <c r="AI1781" s="162"/>
      <c r="AJ1781" s="162"/>
      <c r="AK1781" s="162"/>
      <c r="AL1781" s="162"/>
      <c r="AM1781" s="162"/>
      <c r="AN1781" s="162"/>
      <c r="AO1781" s="162"/>
      <c r="AP1781" s="162"/>
      <c r="AQ1781" s="162"/>
      <c r="AR1781" s="162"/>
      <c r="AS1781" s="162"/>
      <c r="AT1781" s="162"/>
      <c r="AU1781" s="162"/>
      <c r="AV1781" s="162"/>
      <c r="AW1781" s="162"/>
      <c r="AX1781" s="162"/>
      <c r="AY1781" s="162"/>
      <c r="AZ1781" s="162"/>
      <c r="BA1781" s="162"/>
      <c r="BB1781" s="162"/>
      <c r="BC1781" s="162"/>
      <c r="BD1781" s="162"/>
    </row>
    <row r="1782" spans="1:56" hidden="1">
      <c r="A1782" s="510"/>
      <c r="B1782" s="2"/>
      <c r="C1782" s="2"/>
      <c r="D1782" s="173"/>
      <c r="E1782" s="173"/>
      <c r="F1782" s="173"/>
      <c r="G1782" s="2"/>
      <c r="H1782" s="2"/>
      <c r="I1782" s="2"/>
      <c r="J1782" s="2"/>
      <c r="K1782" s="2"/>
      <c r="L1782" s="2"/>
      <c r="M1782" s="2"/>
      <c r="N1782" s="2"/>
      <c r="O1782" s="173"/>
      <c r="P1782" s="173"/>
      <c r="Q1782" s="173"/>
      <c r="R1782" s="173"/>
      <c r="S1782" s="173"/>
      <c r="T1782" s="173"/>
      <c r="U1782" s="173"/>
      <c r="V1782" s="173"/>
      <c r="W1782" s="173"/>
      <c r="X1782" s="162"/>
      <c r="Y1782" s="162"/>
      <c r="Z1782" s="88"/>
      <c r="AA1782" s="88"/>
      <c r="AB1782" s="162"/>
      <c r="AC1782" s="88"/>
      <c r="AD1782" s="162"/>
      <c r="AE1782" s="162"/>
      <c r="AF1782" s="162"/>
      <c r="AG1782" s="162"/>
      <c r="AH1782" s="162"/>
      <c r="AI1782" s="162"/>
      <c r="AJ1782" s="162"/>
      <c r="AK1782" s="162"/>
      <c r="AL1782" s="162"/>
      <c r="AM1782" s="162"/>
      <c r="AN1782" s="162"/>
      <c r="AO1782" s="162"/>
      <c r="AP1782" s="162"/>
      <c r="AQ1782" s="162"/>
      <c r="AR1782" s="162"/>
      <c r="AS1782" s="162"/>
      <c r="AT1782" s="162"/>
      <c r="AU1782" s="162"/>
      <c r="AV1782" s="162"/>
      <c r="AW1782" s="162"/>
      <c r="AX1782" s="162"/>
      <c r="AY1782" s="162"/>
      <c r="AZ1782" s="162"/>
      <c r="BA1782" s="162"/>
      <c r="BB1782" s="162"/>
      <c r="BC1782" s="162"/>
      <c r="BD1782" s="162"/>
    </row>
    <row r="1783" spans="1:56" hidden="1">
      <c r="A1783" s="510"/>
      <c r="B1783" s="2"/>
      <c r="C1783" s="2"/>
      <c r="D1783" s="173"/>
      <c r="E1783" s="173"/>
      <c r="F1783" s="173"/>
      <c r="G1783" s="2"/>
      <c r="H1783" s="2"/>
      <c r="I1783" s="2"/>
      <c r="J1783" s="2"/>
      <c r="K1783" s="2"/>
      <c r="L1783" s="2"/>
      <c r="M1783" s="2"/>
      <c r="N1783" s="2"/>
      <c r="O1783" s="173"/>
      <c r="P1783" s="173"/>
      <c r="Q1783" s="173"/>
      <c r="R1783" s="173"/>
      <c r="S1783" s="173"/>
      <c r="T1783" s="173"/>
      <c r="U1783" s="173"/>
      <c r="V1783" s="173"/>
      <c r="W1783" s="173"/>
      <c r="X1783" s="162"/>
      <c r="Y1783" s="162"/>
      <c r="Z1783" s="88"/>
      <c r="AA1783" s="88"/>
      <c r="AB1783" s="162"/>
      <c r="AC1783" s="88"/>
      <c r="AD1783" s="162"/>
      <c r="AE1783" s="162"/>
      <c r="AF1783" s="162"/>
      <c r="AG1783" s="162"/>
      <c r="AH1783" s="162"/>
      <c r="AI1783" s="162"/>
      <c r="AJ1783" s="162"/>
      <c r="AK1783" s="162"/>
      <c r="AL1783" s="162"/>
      <c r="AM1783" s="162"/>
      <c r="AN1783" s="162"/>
      <c r="AO1783" s="162"/>
      <c r="AP1783" s="162"/>
      <c r="AQ1783" s="162"/>
      <c r="AR1783" s="162"/>
      <c r="AS1783" s="162"/>
      <c r="AT1783" s="162"/>
      <c r="AU1783" s="162"/>
      <c r="AV1783" s="162"/>
      <c r="AW1783" s="162"/>
      <c r="AX1783" s="162"/>
      <c r="AY1783" s="162"/>
      <c r="AZ1783" s="162"/>
      <c r="BA1783" s="162"/>
      <c r="BB1783" s="162"/>
      <c r="BC1783" s="162"/>
      <c r="BD1783" s="162"/>
    </row>
    <row r="1784" spans="1:56" hidden="1">
      <c r="A1784" s="510"/>
      <c r="B1784" s="2"/>
      <c r="C1784" s="2"/>
      <c r="D1784" s="173"/>
      <c r="E1784" s="173"/>
      <c r="F1784" s="173"/>
      <c r="G1784" s="2"/>
      <c r="H1784" s="2"/>
      <c r="I1784" s="2"/>
      <c r="J1784" s="2"/>
      <c r="K1784" s="2"/>
      <c r="L1784" s="2"/>
      <c r="M1784" s="2"/>
      <c r="N1784" s="2"/>
      <c r="O1784" s="173"/>
      <c r="P1784" s="173"/>
      <c r="Q1784" s="173"/>
      <c r="R1784" s="173"/>
      <c r="S1784" s="173"/>
      <c r="T1784" s="173"/>
      <c r="U1784" s="173"/>
      <c r="V1784" s="173"/>
      <c r="W1784" s="173"/>
      <c r="X1784" s="162"/>
      <c r="Y1784" s="162"/>
      <c r="Z1784" s="88"/>
      <c r="AA1784" s="88"/>
      <c r="AB1784" s="162"/>
      <c r="AC1784" s="88"/>
      <c r="AD1784" s="162"/>
      <c r="AE1784" s="162"/>
      <c r="AF1784" s="162"/>
      <c r="AG1784" s="162"/>
      <c r="AH1784" s="162"/>
      <c r="AI1784" s="162"/>
      <c r="AJ1784" s="162"/>
      <c r="AK1784" s="162"/>
      <c r="AL1784" s="162"/>
      <c r="AM1784" s="162"/>
      <c r="AN1784" s="162"/>
      <c r="AO1784" s="162"/>
      <c r="AP1784" s="162"/>
      <c r="AQ1784" s="162"/>
      <c r="AR1784" s="162"/>
      <c r="AS1784" s="162"/>
      <c r="AT1784" s="162"/>
      <c r="AU1784" s="162"/>
      <c r="AV1784" s="162"/>
      <c r="AW1784" s="162"/>
      <c r="AX1784" s="162"/>
      <c r="AY1784" s="162"/>
      <c r="AZ1784" s="162"/>
      <c r="BA1784" s="162"/>
      <c r="BB1784" s="162"/>
      <c r="BC1784" s="162"/>
      <c r="BD1784" s="162"/>
    </row>
    <row r="1785" spans="1:56" hidden="1">
      <c r="A1785" s="510"/>
      <c r="B1785" s="2"/>
      <c r="C1785" s="2"/>
      <c r="D1785" s="173"/>
      <c r="E1785" s="173"/>
      <c r="F1785" s="173"/>
      <c r="G1785" s="2"/>
      <c r="H1785" s="2"/>
      <c r="I1785" s="2"/>
      <c r="J1785" s="2"/>
      <c r="K1785" s="2"/>
      <c r="L1785" s="2"/>
      <c r="M1785" s="2"/>
      <c r="N1785" s="2"/>
      <c r="O1785" s="173"/>
      <c r="P1785" s="173"/>
      <c r="Q1785" s="173"/>
      <c r="R1785" s="173"/>
      <c r="S1785" s="173"/>
      <c r="T1785" s="173"/>
      <c r="U1785" s="173"/>
      <c r="V1785" s="173"/>
      <c r="W1785" s="173"/>
      <c r="X1785" s="162"/>
      <c r="Y1785" s="162"/>
      <c r="Z1785" s="88"/>
      <c r="AA1785" s="88"/>
      <c r="AB1785" s="162"/>
      <c r="AC1785" s="88"/>
      <c r="AD1785" s="162"/>
      <c r="AE1785" s="162"/>
      <c r="AF1785" s="162"/>
      <c r="AG1785" s="162"/>
      <c r="AH1785" s="162"/>
      <c r="AI1785" s="162"/>
      <c r="AJ1785" s="162"/>
      <c r="AK1785" s="162"/>
      <c r="AL1785" s="162"/>
      <c r="AM1785" s="162"/>
      <c r="AN1785" s="162"/>
      <c r="AO1785" s="162"/>
      <c r="AP1785" s="162"/>
      <c r="AQ1785" s="162"/>
      <c r="AR1785" s="162"/>
      <c r="AS1785" s="162"/>
      <c r="AT1785" s="162"/>
      <c r="AU1785" s="162"/>
      <c r="AV1785" s="162"/>
      <c r="AW1785" s="162"/>
      <c r="AX1785" s="162"/>
      <c r="AY1785" s="162"/>
      <c r="AZ1785" s="162"/>
      <c r="BA1785" s="162"/>
      <c r="BB1785" s="162"/>
      <c r="BC1785" s="162"/>
      <c r="BD1785" s="162"/>
    </row>
    <row r="1786" spans="1:56" hidden="1">
      <c r="A1786" s="510"/>
      <c r="B1786" s="2"/>
      <c r="C1786" s="2"/>
      <c r="D1786" s="173"/>
      <c r="E1786" s="173"/>
      <c r="F1786" s="173"/>
      <c r="G1786" s="2"/>
      <c r="H1786" s="2"/>
      <c r="I1786" s="2"/>
      <c r="J1786" s="2"/>
      <c r="K1786" s="2"/>
      <c r="L1786" s="2"/>
      <c r="M1786" s="2"/>
      <c r="N1786" s="2"/>
      <c r="O1786" s="173"/>
      <c r="P1786" s="173"/>
      <c r="Q1786" s="173"/>
      <c r="R1786" s="173"/>
      <c r="S1786" s="173"/>
      <c r="T1786" s="173"/>
      <c r="U1786" s="173"/>
      <c r="V1786" s="173"/>
      <c r="W1786" s="173"/>
      <c r="X1786" s="162"/>
      <c r="Y1786" s="162"/>
      <c r="Z1786" s="88"/>
      <c r="AA1786" s="88"/>
      <c r="AB1786" s="162"/>
      <c r="AC1786" s="88"/>
      <c r="AD1786" s="162"/>
      <c r="AE1786" s="162"/>
      <c r="AF1786" s="162"/>
      <c r="AG1786" s="162"/>
      <c r="AH1786" s="162"/>
      <c r="AI1786" s="162"/>
      <c r="AJ1786" s="162"/>
      <c r="AK1786" s="162"/>
      <c r="AL1786" s="162"/>
      <c r="AM1786" s="162"/>
      <c r="AN1786" s="162"/>
      <c r="AO1786" s="162"/>
      <c r="AP1786" s="162"/>
      <c r="AQ1786" s="162"/>
      <c r="AR1786" s="162"/>
      <c r="AS1786" s="162"/>
      <c r="AT1786" s="162"/>
      <c r="AU1786" s="162"/>
      <c r="AV1786" s="162"/>
      <c r="AW1786" s="162"/>
      <c r="AX1786" s="162"/>
      <c r="AY1786" s="162"/>
      <c r="AZ1786" s="162"/>
      <c r="BA1786" s="162"/>
      <c r="BB1786" s="162"/>
      <c r="BC1786" s="162"/>
      <c r="BD1786" s="162"/>
    </row>
    <row r="1787" spans="1:56" hidden="1">
      <c r="A1787" s="510"/>
      <c r="B1787" s="2"/>
      <c r="C1787" s="2"/>
      <c r="D1787" s="173"/>
      <c r="E1787" s="173"/>
      <c r="F1787" s="173"/>
      <c r="G1787" s="2"/>
      <c r="H1787" s="2"/>
      <c r="I1787" s="2"/>
      <c r="J1787" s="2"/>
      <c r="K1787" s="2"/>
      <c r="L1787" s="2"/>
      <c r="M1787" s="2"/>
      <c r="N1787" s="2"/>
      <c r="O1787" s="173"/>
      <c r="P1787" s="173"/>
      <c r="Q1787" s="173"/>
      <c r="R1787" s="173"/>
      <c r="S1787" s="173"/>
      <c r="T1787" s="173"/>
      <c r="U1787" s="173"/>
      <c r="V1787" s="173"/>
      <c r="W1787" s="173"/>
      <c r="X1787" s="162"/>
      <c r="Y1787" s="162"/>
      <c r="Z1787" s="88"/>
      <c r="AA1787" s="88"/>
      <c r="AB1787" s="162"/>
      <c r="AC1787" s="88"/>
      <c r="AD1787" s="162"/>
      <c r="AE1787" s="162"/>
      <c r="AF1787" s="162"/>
      <c r="AG1787" s="162"/>
      <c r="AH1787" s="162"/>
      <c r="AI1787" s="162"/>
      <c r="AJ1787" s="162"/>
      <c r="AK1787" s="162"/>
      <c r="AL1787" s="162"/>
      <c r="AM1787" s="162"/>
      <c r="AN1787" s="162"/>
      <c r="AO1787" s="162"/>
      <c r="AP1787" s="162"/>
      <c r="AQ1787" s="162"/>
      <c r="AR1787" s="162"/>
      <c r="AS1787" s="162"/>
      <c r="AT1787" s="162"/>
      <c r="AU1787" s="162"/>
      <c r="AV1787" s="162"/>
      <c r="AW1787" s="162"/>
      <c r="AX1787" s="162"/>
      <c r="AY1787" s="162"/>
      <c r="AZ1787" s="162"/>
      <c r="BA1787" s="162"/>
      <c r="BB1787" s="162"/>
      <c r="BC1787" s="162"/>
      <c r="BD1787" s="162"/>
    </row>
    <row r="1788" spans="1:56" hidden="1">
      <c r="A1788" s="510"/>
      <c r="B1788" s="2"/>
      <c r="C1788" s="2"/>
      <c r="D1788" s="173"/>
      <c r="E1788" s="173"/>
      <c r="F1788" s="173"/>
      <c r="G1788" s="2"/>
      <c r="H1788" s="2"/>
      <c r="I1788" s="2"/>
      <c r="J1788" s="2"/>
      <c r="K1788" s="2"/>
      <c r="L1788" s="2"/>
      <c r="M1788" s="2"/>
      <c r="N1788" s="2"/>
      <c r="O1788" s="173"/>
      <c r="P1788" s="173"/>
      <c r="Q1788" s="173"/>
      <c r="R1788" s="173"/>
      <c r="S1788" s="173"/>
      <c r="T1788" s="173"/>
      <c r="U1788" s="173"/>
      <c r="V1788" s="173"/>
      <c r="W1788" s="173"/>
      <c r="X1788" s="162"/>
      <c r="Y1788" s="162"/>
      <c r="Z1788" s="88"/>
      <c r="AA1788" s="88"/>
      <c r="AB1788" s="162"/>
      <c r="AC1788" s="88"/>
      <c r="AD1788" s="162"/>
      <c r="AE1788" s="162"/>
      <c r="AF1788" s="162"/>
      <c r="AG1788" s="162"/>
      <c r="AH1788" s="162"/>
      <c r="AI1788" s="162"/>
      <c r="AJ1788" s="162"/>
      <c r="AK1788" s="162"/>
      <c r="AL1788" s="162"/>
      <c r="AM1788" s="162"/>
      <c r="AN1788" s="162"/>
      <c r="AO1788" s="162"/>
      <c r="AP1788" s="162"/>
      <c r="AQ1788" s="162"/>
      <c r="AR1788" s="162"/>
      <c r="AS1788" s="162"/>
      <c r="AT1788" s="162"/>
      <c r="AU1788" s="162"/>
      <c r="AV1788" s="162"/>
      <c r="AW1788" s="162"/>
      <c r="AX1788" s="162"/>
      <c r="AY1788" s="162"/>
      <c r="AZ1788" s="162"/>
      <c r="BA1788" s="162"/>
      <c r="BB1788" s="162"/>
      <c r="BC1788" s="162"/>
      <c r="BD1788" s="162"/>
    </row>
    <row r="1789" spans="1:56" hidden="1">
      <c r="A1789" s="510"/>
      <c r="B1789" s="2"/>
      <c r="C1789" s="2"/>
      <c r="D1789" s="173"/>
      <c r="E1789" s="173"/>
      <c r="F1789" s="173"/>
      <c r="G1789" s="2"/>
      <c r="H1789" s="2"/>
      <c r="I1789" s="2"/>
      <c r="J1789" s="2"/>
      <c r="K1789" s="2"/>
      <c r="L1789" s="2"/>
      <c r="M1789" s="2"/>
      <c r="N1789" s="2"/>
      <c r="O1789" s="173"/>
      <c r="P1789" s="173"/>
      <c r="Q1789" s="173"/>
      <c r="R1789" s="173"/>
      <c r="S1789" s="173"/>
      <c r="T1789" s="173"/>
      <c r="U1789" s="173"/>
      <c r="V1789" s="173"/>
      <c r="W1789" s="173"/>
      <c r="X1789" s="162"/>
      <c r="Y1789" s="162"/>
      <c r="Z1789" s="88"/>
      <c r="AA1789" s="88"/>
      <c r="AB1789" s="162"/>
      <c r="AC1789" s="88"/>
      <c r="AD1789" s="162"/>
      <c r="AE1789" s="162"/>
      <c r="AF1789" s="162"/>
      <c r="AG1789" s="162"/>
      <c r="AH1789" s="162"/>
      <c r="AI1789" s="162"/>
      <c r="AJ1789" s="162"/>
      <c r="AK1789" s="162"/>
      <c r="AL1789" s="162"/>
      <c r="AM1789" s="162"/>
      <c r="AN1789" s="162"/>
      <c r="AO1789" s="162"/>
      <c r="AP1789" s="162"/>
      <c r="AQ1789" s="162"/>
      <c r="AR1789" s="162"/>
      <c r="AS1789" s="162"/>
      <c r="AT1789" s="162"/>
      <c r="AU1789" s="162"/>
      <c r="AV1789" s="162"/>
      <c r="AW1789" s="162"/>
      <c r="AX1789" s="162"/>
      <c r="AY1789" s="162"/>
      <c r="AZ1789" s="162"/>
      <c r="BA1789" s="162"/>
      <c r="BB1789" s="162"/>
      <c r="BC1789" s="162"/>
      <c r="BD1789" s="162"/>
    </row>
    <row r="1790" spans="1:56" hidden="1">
      <c r="A1790" s="510"/>
      <c r="B1790" s="2"/>
      <c r="C1790" s="2"/>
      <c r="D1790" s="173"/>
      <c r="E1790" s="173"/>
      <c r="F1790" s="173"/>
      <c r="G1790" s="2"/>
      <c r="H1790" s="2"/>
      <c r="I1790" s="2"/>
      <c r="J1790" s="2"/>
      <c r="K1790" s="2"/>
      <c r="L1790" s="2"/>
      <c r="M1790" s="2"/>
      <c r="N1790" s="2"/>
      <c r="O1790" s="173"/>
      <c r="P1790" s="173"/>
      <c r="Q1790" s="173"/>
      <c r="R1790" s="173"/>
      <c r="S1790" s="173"/>
      <c r="T1790" s="173"/>
      <c r="U1790" s="173"/>
      <c r="V1790" s="173"/>
      <c r="W1790" s="173"/>
      <c r="X1790" s="162"/>
      <c r="Y1790" s="162"/>
      <c r="Z1790" s="88"/>
      <c r="AA1790" s="88"/>
      <c r="AB1790" s="162"/>
      <c r="AC1790" s="88"/>
      <c r="AD1790" s="162"/>
      <c r="AE1790" s="162"/>
      <c r="AF1790" s="162"/>
      <c r="AG1790" s="162"/>
      <c r="AH1790" s="162"/>
      <c r="AI1790" s="162"/>
      <c r="AJ1790" s="162"/>
      <c r="AK1790" s="162"/>
      <c r="AL1790" s="162"/>
      <c r="AM1790" s="162"/>
      <c r="AN1790" s="162"/>
      <c r="AO1790" s="162"/>
      <c r="AP1790" s="162"/>
      <c r="AQ1790" s="162"/>
      <c r="AR1790" s="162"/>
      <c r="AS1790" s="162"/>
      <c r="AT1790" s="162"/>
      <c r="AU1790" s="162"/>
      <c r="AV1790" s="162"/>
      <c r="AW1790" s="162"/>
      <c r="AX1790" s="162"/>
      <c r="AY1790" s="162"/>
      <c r="AZ1790" s="162"/>
      <c r="BA1790" s="162"/>
      <c r="BB1790" s="162"/>
      <c r="BC1790" s="162"/>
      <c r="BD1790" s="162"/>
    </row>
    <row r="1791" spans="1:56" hidden="1">
      <c r="A1791" s="510"/>
      <c r="B1791" s="2"/>
      <c r="C1791" s="2"/>
      <c r="D1791" s="173"/>
      <c r="E1791" s="173"/>
      <c r="F1791" s="173"/>
      <c r="G1791" s="2"/>
      <c r="H1791" s="2"/>
      <c r="I1791" s="2"/>
      <c r="J1791" s="2"/>
      <c r="K1791" s="2"/>
      <c r="L1791" s="2"/>
      <c r="M1791" s="2"/>
      <c r="N1791" s="2"/>
      <c r="O1791" s="173"/>
      <c r="P1791" s="173"/>
      <c r="Q1791" s="173"/>
      <c r="R1791" s="173"/>
      <c r="S1791" s="173"/>
      <c r="T1791" s="173"/>
      <c r="U1791" s="173"/>
      <c r="V1791" s="173"/>
      <c r="W1791" s="173"/>
      <c r="X1791" s="162"/>
      <c r="Y1791" s="162"/>
      <c r="Z1791" s="88"/>
      <c r="AA1791" s="88"/>
      <c r="AB1791" s="162"/>
      <c r="AC1791" s="88"/>
      <c r="AD1791" s="162"/>
      <c r="AE1791" s="162"/>
      <c r="AF1791" s="162"/>
      <c r="AG1791" s="162"/>
      <c r="AH1791" s="162"/>
      <c r="AI1791" s="162"/>
      <c r="AJ1791" s="162"/>
      <c r="AK1791" s="162"/>
      <c r="AL1791" s="162"/>
      <c r="AM1791" s="162"/>
      <c r="AN1791" s="162"/>
      <c r="AO1791" s="162"/>
      <c r="AP1791" s="162"/>
      <c r="AQ1791" s="162"/>
      <c r="AR1791" s="162"/>
      <c r="AS1791" s="162"/>
      <c r="AT1791" s="162"/>
      <c r="AU1791" s="162"/>
      <c r="AV1791" s="162"/>
      <c r="AW1791" s="162"/>
      <c r="AX1791" s="162"/>
      <c r="AY1791" s="162"/>
      <c r="AZ1791" s="162"/>
      <c r="BA1791" s="162"/>
      <c r="BB1791" s="162"/>
      <c r="BC1791" s="162"/>
      <c r="BD1791" s="162"/>
    </row>
    <row r="1792" spans="1:56" hidden="1">
      <c r="A1792" s="510"/>
      <c r="B1792" s="2"/>
      <c r="C1792" s="2"/>
      <c r="D1792" s="173"/>
      <c r="E1792" s="173"/>
      <c r="F1792" s="173"/>
      <c r="G1792" s="2"/>
      <c r="H1792" s="2"/>
      <c r="I1792" s="2"/>
      <c r="J1792" s="2"/>
      <c r="K1792" s="2"/>
      <c r="L1792" s="2"/>
      <c r="M1792" s="2"/>
      <c r="N1792" s="2"/>
      <c r="O1792" s="173"/>
      <c r="P1792" s="173"/>
      <c r="Q1792" s="173"/>
      <c r="R1792" s="173"/>
      <c r="S1792" s="173"/>
      <c r="T1792" s="173"/>
      <c r="U1792" s="173"/>
      <c r="V1792" s="173"/>
      <c r="W1792" s="173"/>
      <c r="X1792" s="162"/>
      <c r="Y1792" s="162"/>
      <c r="Z1792" s="88"/>
      <c r="AA1792" s="88"/>
      <c r="AB1792" s="162"/>
      <c r="AC1792" s="88"/>
      <c r="AD1792" s="162"/>
      <c r="AE1792" s="162"/>
      <c r="AF1792" s="162"/>
      <c r="AG1792" s="162"/>
      <c r="AH1792" s="162"/>
      <c r="AI1792" s="162"/>
      <c r="AJ1792" s="162"/>
      <c r="AK1792" s="162"/>
      <c r="AL1792" s="162"/>
      <c r="AM1792" s="162"/>
      <c r="AN1792" s="162"/>
      <c r="AO1792" s="162"/>
      <c r="AP1792" s="162"/>
      <c r="AQ1792" s="162"/>
      <c r="AR1792" s="162"/>
      <c r="AS1792" s="162"/>
      <c r="AT1792" s="162"/>
      <c r="AU1792" s="162"/>
      <c r="AV1792" s="162"/>
      <c r="AW1792" s="162"/>
      <c r="AX1792" s="162"/>
      <c r="AY1792" s="162"/>
      <c r="AZ1792" s="162"/>
      <c r="BA1792" s="162"/>
      <c r="BB1792" s="162"/>
      <c r="BC1792" s="162"/>
      <c r="BD1792" s="162"/>
    </row>
    <row r="1793" spans="1:56" hidden="1">
      <c r="A1793" s="510"/>
      <c r="B1793" s="2"/>
      <c r="C1793" s="2"/>
      <c r="D1793" s="173"/>
      <c r="E1793" s="173"/>
      <c r="F1793" s="173"/>
      <c r="G1793" s="2"/>
      <c r="H1793" s="2"/>
      <c r="I1793" s="2"/>
      <c r="J1793" s="2"/>
      <c r="K1793" s="2"/>
      <c r="L1793" s="2"/>
      <c r="M1793" s="2"/>
      <c r="N1793" s="2"/>
      <c r="O1793" s="173"/>
      <c r="P1793" s="173"/>
      <c r="Q1793" s="173"/>
      <c r="R1793" s="173"/>
      <c r="S1793" s="173"/>
      <c r="T1793" s="173"/>
      <c r="U1793" s="173"/>
      <c r="V1793" s="173"/>
      <c r="W1793" s="173"/>
      <c r="X1793" s="162"/>
      <c r="Y1793" s="162"/>
      <c r="Z1793" s="88"/>
      <c r="AA1793" s="88"/>
      <c r="AB1793" s="162"/>
      <c r="AC1793" s="88"/>
      <c r="AD1793" s="162"/>
      <c r="AE1793" s="162"/>
      <c r="AF1793" s="162"/>
      <c r="AG1793" s="162"/>
      <c r="AH1793" s="162"/>
      <c r="AI1793" s="162"/>
      <c r="AJ1793" s="162"/>
      <c r="AK1793" s="162"/>
      <c r="AL1793" s="162"/>
      <c r="AM1793" s="162"/>
      <c r="AN1793" s="162"/>
      <c r="AO1793" s="162"/>
      <c r="AP1793" s="162"/>
      <c r="AQ1793" s="162"/>
      <c r="AR1793" s="162"/>
      <c r="AS1793" s="162"/>
      <c r="AT1793" s="162"/>
      <c r="AU1793" s="162"/>
      <c r="AV1793" s="162"/>
      <c r="AW1793" s="162"/>
      <c r="AX1793" s="162"/>
      <c r="AY1793" s="162"/>
      <c r="AZ1793" s="162"/>
      <c r="BA1793" s="162"/>
      <c r="BB1793" s="162"/>
      <c r="BC1793" s="162"/>
      <c r="BD1793" s="162"/>
    </row>
    <row r="1794" spans="1:56" hidden="1">
      <c r="A1794" s="510"/>
      <c r="B1794" s="2"/>
      <c r="C1794" s="2"/>
      <c r="D1794" s="173"/>
      <c r="E1794" s="173"/>
      <c r="F1794" s="173"/>
      <c r="G1794" s="2"/>
      <c r="H1794" s="2"/>
      <c r="I1794" s="2"/>
      <c r="J1794" s="2"/>
      <c r="K1794" s="2"/>
      <c r="L1794" s="2"/>
      <c r="M1794" s="2"/>
      <c r="N1794" s="2"/>
      <c r="O1794" s="173"/>
      <c r="P1794" s="173"/>
      <c r="Q1794" s="173"/>
      <c r="R1794" s="173"/>
      <c r="S1794" s="173"/>
      <c r="T1794" s="173"/>
      <c r="U1794" s="173"/>
      <c r="V1794" s="173"/>
      <c r="W1794" s="173"/>
      <c r="X1794" s="162"/>
      <c r="Y1794" s="162"/>
      <c r="Z1794" s="88"/>
      <c r="AA1794" s="88"/>
      <c r="AB1794" s="162"/>
      <c r="AC1794" s="88"/>
      <c r="AD1794" s="162"/>
      <c r="AE1794" s="162"/>
      <c r="AF1794" s="162"/>
      <c r="AG1794" s="162"/>
      <c r="AH1794" s="162"/>
      <c r="AI1794" s="162"/>
      <c r="AJ1794" s="162"/>
      <c r="AK1794" s="162"/>
      <c r="AL1794" s="162"/>
      <c r="AM1794" s="162"/>
      <c r="AN1794" s="162"/>
      <c r="AO1794" s="162"/>
      <c r="AP1794" s="162"/>
      <c r="AQ1794" s="162"/>
      <c r="AR1794" s="162"/>
      <c r="AS1794" s="162"/>
      <c r="AT1794" s="162"/>
      <c r="AU1794" s="162"/>
      <c r="AV1794" s="162"/>
      <c r="AW1794" s="162"/>
      <c r="AX1794" s="162"/>
      <c r="AY1794" s="162"/>
      <c r="AZ1794" s="162"/>
      <c r="BA1794" s="162"/>
      <c r="BB1794" s="162"/>
      <c r="BC1794" s="162"/>
      <c r="BD1794" s="162"/>
    </row>
    <row r="1795" spans="1:56" hidden="1">
      <c r="A1795" s="510"/>
      <c r="B1795" s="2"/>
      <c r="C1795" s="2"/>
      <c r="D1795" s="173"/>
      <c r="E1795" s="173"/>
      <c r="F1795" s="173"/>
      <c r="G1795" s="2"/>
      <c r="H1795" s="2"/>
      <c r="I1795" s="2"/>
      <c r="J1795" s="2"/>
      <c r="K1795" s="2"/>
      <c r="L1795" s="2"/>
      <c r="M1795" s="2"/>
      <c r="N1795" s="2"/>
      <c r="O1795" s="173"/>
      <c r="P1795" s="173"/>
      <c r="Q1795" s="173"/>
      <c r="R1795" s="173"/>
      <c r="S1795" s="173"/>
      <c r="T1795" s="173"/>
      <c r="U1795" s="173"/>
      <c r="V1795" s="173"/>
      <c r="W1795" s="173"/>
      <c r="X1795" s="162"/>
      <c r="Y1795" s="162"/>
      <c r="Z1795" s="88"/>
      <c r="AA1795" s="88"/>
      <c r="AB1795" s="162"/>
      <c r="AC1795" s="88"/>
      <c r="AD1795" s="162"/>
      <c r="AE1795" s="162"/>
      <c r="AF1795" s="162"/>
      <c r="AG1795" s="162"/>
      <c r="AH1795" s="162"/>
      <c r="AI1795" s="162"/>
      <c r="AJ1795" s="162"/>
      <c r="AK1795" s="162"/>
      <c r="AL1795" s="162"/>
      <c r="AM1795" s="162"/>
      <c r="AN1795" s="162"/>
      <c r="AO1795" s="162"/>
      <c r="AP1795" s="162"/>
      <c r="AQ1795" s="162"/>
      <c r="AR1795" s="162"/>
      <c r="AS1795" s="162"/>
      <c r="AT1795" s="162"/>
      <c r="AU1795" s="162"/>
      <c r="AV1795" s="162"/>
      <c r="AW1795" s="162"/>
      <c r="AX1795" s="162"/>
      <c r="AY1795" s="162"/>
      <c r="AZ1795" s="162"/>
      <c r="BA1795" s="162"/>
      <c r="BB1795" s="162"/>
      <c r="BC1795" s="162"/>
      <c r="BD1795" s="162"/>
    </row>
    <row r="1796" spans="1:56" hidden="1">
      <c r="A1796" s="510"/>
      <c r="B1796" s="2"/>
      <c r="C1796" s="2"/>
      <c r="D1796" s="173"/>
      <c r="E1796" s="173"/>
      <c r="F1796" s="173"/>
      <c r="G1796" s="2"/>
      <c r="H1796" s="2"/>
      <c r="I1796" s="2"/>
      <c r="J1796" s="2"/>
      <c r="K1796" s="2"/>
      <c r="L1796" s="2"/>
      <c r="M1796" s="2"/>
      <c r="N1796" s="2"/>
      <c r="O1796" s="173"/>
      <c r="P1796" s="173"/>
      <c r="Q1796" s="173"/>
      <c r="R1796" s="173"/>
      <c r="S1796" s="173"/>
      <c r="T1796" s="173"/>
      <c r="U1796" s="173"/>
      <c r="V1796" s="173"/>
      <c r="W1796" s="173"/>
      <c r="X1796" s="162"/>
      <c r="Y1796" s="162"/>
      <c r="Z1796" s="88"/>
      <c r="AA1796" s="88"/>
      <c r="AB1796" s="162"/>
      <c r="AC1796" s="88"/>
      <c r="AD1796" s="162"/>
      <c r="AE1796" s="162"/>
      <c r="AF1796" s="162"/>
      <c r="AG1796" s="162"/>
      <c r="AH1796" s="162"/>
      <c r="AI1796" s="162"/>
      <c r="AJ1796" s="162"/>
      <c r="AK1796" s="162"/>
      <c r="AL1796" s="162"/>
      <c r="AM1796" s="162"/>
      <c r="AN1796" s="162"/>
      <c r="AO1796" s="162"/>
      <c r="AP1796" s="162"/>
      <c r="AQ1796" s="162"/>
      <c r="AR1796" s="162"/>
      <c r="AS1796" s="162"/>
      <c r="AT1796" s="162"/>
      <c r="AU1796" s="162"/>
      <c r="AV1796" s="162"/>
      <c r="AW1796" s="162"/>
      <c r="AX1796" s="162"/>
      <c r="AY1796" s="162"/>
      <c r="AZ1796" s="162"/>
      <c r="BA1796" s="162"/>
      <c r="BB1796" s="162"/>
      <c r="BC1796" s="162"/>
      <c r="BD1796" s="162"/>
    </row>
    <row r="1797" spans="1:56" hidden="1">
      <c r="A1797" s="510"/>
      <c r="B1797" s="2"/>
      <c r="C1797" s="2"/>
      <c r="D1797" s="173"/>
      <c r="E1797" s="173"/>
      <c r="F1797" s="173"/>
      <c r="G1797" s="2"/>
      <c r="H1797" s="2"/>
      <c r="I1797" s="2"/>
      <c r="J1797" s="2"/>
      <c r="K1797" s="2"/>
      <c r="L1797" s="2"/>
      <c r="M1797" s="2"/>
      <c r="N1797" s="2"/>
      <c r="O1797" s="173"/>
      <c r="P1797" s="173"/>
      <c r="Q1797" s="173"/>
      <c r="R1797" s="173"/>
      <c r="S1797" s="173"/>
      <c r="T1797" s="173"/>
      <c r="U1797" s="173"/>
      <c r="V1797" s="173"/>
      <c r="W1797" s="173"/>
      <c r="X1797" s="162"/>
      <c r="Y1797" s="162"/>
      <c r="Z1797" s="88"/>
      <c r="AA1797" s="88"/>
      <c r="AB1797" s="162"/>
      <c r="AC1797" s="88"/>
      <c r="AD1797" s="162"/>
      <c r="AE1797" s="162"/>
      <c r="AF1797" s="162"/>
      <c r="AG1797" s="162"/>
      <c r="AH1797" s="162"/>
      <c r="AI1797" s="162"/>
      <c r="AJ1797" s="162"/>
      <c r="AK1797" s="162"/>
      <c r="AL1797" s="162"/>
      <c r="AM1797" s="162"/>
      <c r="AN1797" s="162"/>
      <c r="AO1797" s="162"/>
      <c r="AP1797" s="162"/>
      <c r="AQ1797" s="162"/>
      <c r="AR1797" s="162"/>
      <c r="AS1797" s="162"/>
      <c r="AT1797" s="162"/>
      <c r="AU1797" s="162"/>
      <c r="AV1797" s="162"/>
      <c r="AW1797" s="162"/>
      <c r="AX1797" s="162"/>
      <c r="AY1797" s="162"/>
      <c r="AZ1797" s="162"/>
      <c r="BA1797" s="162"/>
      <c r="BB1797" s="162"/>
      <c r="BC1797" s="162"/>
      <c r="BD1797" s="162"/>
    </row>
    <row r="1798" spans="1:56" hidden="1">
      <c r="A1798" s="510"/>
      <c r="B1798" s="2"/>
      <c r="C1798" s="2"/>
      <c r="D1798" s="173"/>
      <c r="E1798" s="173"/>
      <c r="F1798" s="173"/>
      <c r="G1798" s="2"/>
      <c r="H1798" s="2"/>
      <c r="I1798" s="2"/>
      <c r="J1798" s="2"/>
      <c r="K1798" s="2"/>
      <c r="L1798" s="2"/>
      <c r="M1798" s="2"/>
      <c r="N1798" s="2"/>
      <c r="O1798" s="173"/>
      <c r="P1798" s="173"/>
      <c r="Q1798" s="173"/>
      <c r="R1798" s="173"/>
      <c r="S1798" s="173"/>
      <c r="T1798" s="173"/>
      <c r="U1798" s="173"/>
      <c r="V1798" s="173"/>
      <c r="W1798" s="173"/>
      <c r="X1798" s="162"/>
      <c r="Y1798" s="162"/>
      <c r="Z1798" s="88"/>
      <c r="AA1798" s="88"/>
      <c r="AB1798" s="162"/>
      <c r="AC1798" s="88"/>
      <c r="AD1798" s="162"/>
      <c r="AE1798" s="162"/>
      <c r="AF1798" s="162"/>
      <c r="AG1798" s="162"/>
      <c r="AH1798" s="162"/>
      <c r="AI1798" s="162"/>
      <c r="AJ1798" s="162"/>
      <c r="AK1798" s="162"/>
      <c r="AL1798" s="162"/>
      <c r="AM1798" s="162"/>
      <c r="AN1798" s="162"/>
      <c r="AO1798" s="162"/>
      <c r="AP1798" s="162"/>
      <c r="AQ1798" s="162"/>
      <c r="AR1798" s="162"/>
      <c r="AS1798" s="162"/>
      <c r="AT1798" s="162"/>
      <c r="AU1798" s="162"/>
      <c r="AV1798" s="162"/>
      <c r="AW1798" s="162"/>
      <c r="AX1798" s="162"/>
      <c r="AY1798" s="162"/>
      <c r="AZ1798" s="162"/>
      <c r="BA1798" s="162"/>
      <c r="BB1798" s="162"/>
      <c r="BC1798" s="162"/>
      <c r="BD1798" s="162"/>
    </row>
    <row r="1799" spans="1:56" hidden="1">
      <c r="A1799" s="510"/>
      <c r="B1799" s="2"/>
      <c r="C1799" s="2"/>
      <c r="D1799" s="173"/>
      <c r="E1799" s="173"/>
      <c r="F1799" s="173"/>
      <c r="G1799" s="2"/>
      <c r="H1799" s="2"/>
      <c r="I1799" s="2"/>
      <c r="J1799" s="2"/>
      <c r="K1799" s="2"/>
      <c r="L1799" s="2"/>
      <c r="M1799" s="2"/>
      <c r="N1799" s="2"/>
      <c r="O1799" s="173"/>
      <c r="P1799" s="173"/>
      <c r="Q1799" s="173"/>
      <c r="R1799" s="173"/>
      <c r="S1799" s="173"/>
      <c r="T1799" s="173"/>
      <c r="U1799" s="173"/>
      <c r="V1799" s="173"/>
      <c r="W1799" s="173"/>
      <c r="X1799" s="162"/>
      <c r="Y1799" s="162"/>
      <c r="Z1799" s="88"/>
      <c r="AA1799" s="88"/>
      <c r="AB1799" s="162"/>
      <c r="AC1799" s="88"/>
      <c r="AD1799" s="162"/>
      <c r="AE1799" s="162"/>
      <c r="AF1799" s="162"/>
      <c r="AG1799" s="162"/>
      <c r="AH1799" s="162"/>
      <c r="AI1799" s="162"/>
      <c r="AJ1799" s="162"/>
      <c r="AK1799" s="162"/>
      <c r="AL1799" s="162"/>
      <c r="AM1799" s="162"/>
      <c r="AN1799" s="162"/>
      <c r="AO1799" s="162"/>
      <c r="AP1799" s="162"/>
      <c r="AQ1799" s="162"/>
      <c r="AR1799" s="162"/>
      <c r="AS1799" s="162"/>
      <c r="AT1799" s="162"/>
      <c r="AU1799" s="162"/>
      <c r="AV1799" s="162"/>
      <c r="AW1799" s="162"/>
      <c r="AX1799" s="162"/>
      <c r="AY1799" s="162"/>
      <c r="AZ1799" s="162"/>
      <c r="BA1799" s="162"/>
      <c r="BB1799" s="162"/>
      <c r="BC1799" s="162"/>
      <c r="BD1799" s="162"/>
    </row>
    <row r="1800" spans="1:56" hidden="1">
      <c r="A1800" s="510"/>
      <c r="B1800" s="2"/>
      <c r="C1800" s="2"/>
      <c r="D1800" s="173"/>
      <c r="E1800" s="173"/>
      <c r="F1800" s="173"/>
      <c r="G1800" s="2"/>
      <c r="H1800" s="2"/>
      <c r="I1800" s="2"/>
      <c r="J1800" s="2"/>
      <c r="K1800" s="2"/>
      <c r="L1800" s="2"/>
      <c r="M1800" s="2"/>
      <c r="N1800" s="2"/>
      <c r="O1800" s="173"/>
      <c r="P1800" s="173"/>
      <c r="Q1800" s="173"/>
      <c r="R1800" s="173"/>
      <c r="S1800" s="173"/>
      <c r="T1800" s="173"/>
      <c r="U1800" s="173"/>
      <c r="V1800" s="173"/>
      <c r="W1800" s="173"/>
      <c r="X1800" s="162"/>
      <c r="Y1800" s="162"/>
      <c r="Z1800" s="88"/>
      <c r="AA1800" s="88"/>
      <c r="AB1800" s="162"/>
      <c r="AC1800" s="88"/>
      <c r="AD1800" s="162"/>
      <c r="AE1800" s="162"/>
      <c r="AF1800" s="162"/>
      <c r="AG1800" s="162"/>
      <c r="AH1800" s="162"/>
      <c r="AI1800" s="162"/>
      <c r="AJ1800" s="162"/>
      <c r="AK1800" s="162"/>
      <c r="AL1800" s="162"/>
      <c r="AM1800" s="162"/>
      <c r="AN1800" s="162"/>
      <c r="AO1800" s="162"/>
      <c r="AP1800" s="162"/>
      <c r="AQ1800" s="162"/>
      <c r="AR1800" s="162"/>
      <c r="AS1800" s="162"/>
      <c r="AT1800" s="162"/>
      <c r="AU1800" s="162"/>
      <c r="AV1800" s="162"/>
      <c r="AW1800" s="162"/>
      <c r="AX1800" s="162"/>
      <c r="AY1800" s="162"/>
      <c r="AZ1800" s="162"/>
      <c r="BA1800" s="162"/>
      <c r="BB1800" s="162"/>
      <c r="BC1800" s="162"/>
      <c r="BD1800" s="162"/>
    </row>
    <row r="1801" spans="1:56" hidden="1">
      <c r="A1801" s="510"/>
      <c r="B1801" s="2"/>
      <c r="C1801" s="2"/>
      <c r="D1801" s="173"/>
      <c r="E1801" s="173"/>
      <c r="F1801" s="173"/>
      <c r="G1801" s="2"/>
      <c r="H1801" s="2"/>
      <c r="I1801" s="2"/>
      <c r="J1801" s="2"/>
      <c r="K1801" s="2"/>
      <c r="L1801" s="2"/>
      <c r="M1801" s="2"/>
      <c r="N1801" s="2"/>
      <c r="O1801" s="173"/>
      <c r="P1801" s="173"/>
      <c r="Q1801" s="173"/>
      <c r="R1801" s="173"/>
      <c r="S1801" s="173"/>
      <c r="T1801" s="173"/>
      <c r="U1801" s="173"/>
      <c r="V1801" s="173"/>
      <c r="W1801" s="173"/>
      <c r="X1801" s="162"/>
      <c r="Y1801" s="162"/>
      <c r="Z1801" s="88"/>
      <c r="AA1801" s="88"/>
      <c r="AB1801" s="162"/>
      <c r="AC1801" s="88"/>
      <c r="AD1801" s="162"/>
      <c r="AE1801" s="162"/>
      <c r="AF1801" s="162"/>
      <c r="AG1801" s="162"/>
      <c r="AH1801" s="162"/>
      <c r="AI1801" s="162"/>
      <c r="AJ1801" s="162"/>
      <c r="AK1801" s="162"/>
      <c r="AL1801" s="162"/>
      <c r="AM1801" s="162"/>
      <c r="AN1801" s="162"/>
      <c r="AO1801" s="162"/>
      <c r="AP1801" s="162"/>
      <c r="AQ1801" s="162"/>
      <c r="AR1801" s="162"/>
      <c r="AS1801" s="162"/>
      <c r="AT1801" s="162"/>
      <c r="AU1801" s="162"/>
      <c r="AV1801" s="162"/>
      <c r="AW1801" s="162"/>
      <c r="AX1801" s="162"/>
      <c r="AY1801" s="162"/>
      <c r="AZ1801" s="162"/>
      <c r="BA1801" s="162"/>
      <c r="BB1801" s="162"/>
      <c r="BC1801" s="162"/>
      <c r="BD1801" s="162"/>
    </row>
    <row r="1802" spans="1:56" hidden="1">
      <c r="A1802" s="510"/>
      <c r="B1802" s="2"/>
      <c r="C1802" s="2"/>
      <c r="D1802" s="173"/>
      <c r="E1802" s="173"/>
      <c r="F1802" s="173"/>
      <c r="G1802" s="2"/>
      <c r="H1802" s="2"/>
      <c r="I1802" s="2"/>
      <c r="J1802" s="2"/>
      <c r="K1802" s="2"/>
      <c r="L1802" s="2"/>
      <c r="M1802" s="2"/>
      <c r="N1802" s="2"/>
      <c r="O1802" s="173"/>
      <c r="P1802" s="173"/>
      <c r="Q1802" s="173"/>
      <c r="R1802" s="173"/>
      <c r="S1802" s="173"/>
      <c r="T1802" s="173"/>
      <c r="U1802" s="173"/>
      <c r="V1802" s="173"/>
      <c r="W1802" s="173"/>
      <c r="X1802" s="162"/>
      <c r="Y1802" s="162"/>
      <c r="Z1802" s="88"/>
      <c r="AA1802" s="88"/>
      <c r="AB1802" s="162"/>
      <c r="AC1802" s="88"/>
      <c r="AD1802" s="162"/>
      <c r="AE1802" s="162"/>
      <c r="AF1802" s="162"/>
      <c r="AG1802" s="162"/>
      <c r="AH1802" s="162"/>
      <c r="AI1802" s="162"/>
      <c r="AJ1802" s="162"/>
      <c r="AK1802" s="162"/>
      <c r="AL1802" s="162"/>
      <c r="AM1802" s="162"/>
      <c r="AN1802" s="162"/>
      <c r="AO1802" s="162"/>
      <c r="AP1802" s="162"/>
      <c r="AQ1802" s="162"/>
      <c r="AR1802" s="162"/>
      <c r="AS1802" s="162"/>
      <c r="AT1802" s="162"/>
      <c r="AU1802" s="162"/>
      <c r="AV1802" s="162"/>
      <c r="AW1802" s="162"/>
      <c r="AX1802" s="162"/>
      <c r="AY1802" s="162"/>
      <c r="AZ1802" s="162"/>
      <c r="BA1802" s="162"/>
      <c r="BB1802" s="162"/>
      <c r="BC1802" s="162"/>
      <c r="BD1802" s="162"/>
    </row>
    <row r="1803" spans="1:56" hidden="1">
      <c r="A1803" s="510"/>
      <c r="B1803" s="2"/>
      <c r="C1803" s="2"/>
      <c r="D1803" s="173"/>
      <c r="E1803" s="173"/>
      <c r="F1803" s="173"/>
      <c r="G1803" s="2"/>
      <c r="H1803" s="2"/>
      <c r="I1803" s="2"/>
      <c r="J1803" s="2"/>
      <c r="K1803" s="2"/>
      <c r="L1803" s="2"/>
      <c r="M1803" s="2"/>
      <c r="N1803" s="2"/>
      <c r="O1803" s="173"/>
      <c r="P1803" s="173"/>
      <c r="Q1803" s="173"/>
      <c r="R1803" s="173"/>
      <c r="S1803" s="173"/>
      <c r="T1803" s="173"/>
      <c r="U1803" s="173"/>
      <c r="V1803" s="173"/>
      <c r="W1803" s="173"/>
      <c r="X1803" s="162"/>
      <c r="Y1803" s="162"/>
      <c r="Z1803" s="88"/>
      <c r="AA1803" s="88"/>
      <c r="AB1803" s="162"/>
      <c r="AC1803" s="88"/>
      <c r="AD1803" s="162"/>
      <c r="AE1803" s="162"/>
      <c r="AF1803" s="162"/>
      <c r="AG1803" s="162"/>
      <c r="AH1803" s="162"/>
      <c r="AI1803" s="162"/>
      <c r="AJ1803" s="162"/>
      <c r="AK1803" s="162"/>
      <c r="AL1803" s="162"/>
      <c r="AM1803" s="162"/>
      <c r="AN1803" s="162"/>
      <c r="AO1803" s="162"/>
      <c r="AP1803" s="162"/>
      <c r="AQ1803" s="162"/>
      <c r="AR1803" s="162"/>
      <c r="AS1803" s="162"/>
      <c r="AT1803" s="162"/>
      <c r="AU1803" s="162"/>
      <c r="AV1803" s="162"/>
      <c r="AW1803" s="162"/>
      <c r="AX1803" s="162"/>
      <c r="AY1803" s="162"/>
      <c r="AZ1803" s="162"/>
      <c r="BA1803" s="162"/>
      <c r="BB1803" s="162"/>
      <c r="BC1803" s="162"/>
      <c r="BD1803" s="162"/>
    </row>
    <row r="1804" spans="1:56" hidden="1">
      <c r="A1804" s="510"/>
      <c r="B1804" s="2"/>
      <c r="C1804" s="2"/>
      <c r="D1804" s="173"/>
      <c r="E1804" s="173"/>
      <c r="F1804" s="173"/>
      <c r="G1804" s="2"/>
      <c r="H1804" s="2"/>
      <c r="I1804" s="2"/>
      <c r="J1804" s="2"/>
      <c r="K1804" s="2"/>
      <c r="L1804" s="2"/>
      <c r="M1804" s="2"/>
      <c r="N1804" s="2"/>
      <c r="O1804" s="173"/>
      <c r="P1804" s="173"/>
      <c r="Q1804" s="173"/>
      <c r="R1804" s="173"/>
      <c r="S1804" s="173"/>
      <c r="T1804" s="173"/>
      <c r="U1804" s="173"/>
      <c r="V1804" s="173"/>
      <c r="W1804" s="173"/>
      <c r="X1804" s="162"/>
      <c r="Y1804" s="162"/>
      <c r="Z1804" s="88"/>
      <c r="AA1804" s="88"/>
      <c r="AB1804" s="162"/>
      <c r="AC1804" s="88"/>
      <c r="AD1804" s="162"/>
      <c r="AE1804" s="162"/>
      <c r="AF1804" s="162"/>
      <c r="AG1804" s="162"/>
      <c r="AH1804" s="162"/>
      <c r="AI1804" s="162"/>
      <c r="AJ1804" s="162"/>
      <c r="AK1804" s="162"/>
      <c r="AL1804" s="162"/>
      <c r="AM1804" s="162"/>
      <c r="AN1804" s="162"/>
      <c r="AO1804" s="162"/>
      <c r="AP1804" s="162"/>
      <c r="AQ1804" s="162"/>
      <c r="AR1804" s="162"/>
      <c r="AS1804" s="162"/>
      <c r="AT1804" s="162"/>
      <c r="AU1804" s="162"/>
      <c r="AV1804" s="162"/>
      <c r="AW1804" s="162"/>
      <c r="AX1804" s="162"/>
      <c r="AY1804" s="162"/>
      <c r="AZ1804" s="162"/>
      <c r="BA1804" s="162"/>
      <c r="BB1804" s="162"/>
      <c r="BC1804" s="162"/>
      <c r="BD1804" s="162"/>
    </row>
    <row r="1805" spans="1:56" hidden="1">
      <c r="A1805" s="510"/>
      <c r="B1805" s="2"/>
      <c r="C1805" s="2"/>
      <c r="D1805" s="173"/>
      <c r="E1805" s="173"/>
      <c r="F1805" s="173"/>
      <c r="G1805" s="2"/>
      <c r="H1805" s="2"/>
      <c r="I1805" s="2"/>
      <c r="J1805" s="2"/>
      <c r="K1805" s="2"/>
      <c r="L1805" s="2"/>
      <c r="M1805" s="2"/>
      <c r="N1805" s="2"/>
      <c r="O1805" s="173"/>
      <c r="P1805" s="173"/>
      <c r="Q1805" s="173"/>
      <c r="R1805" s="173"/>
      <c r="S1805" s="173"/>
      <c r="T1805" s="173"/>
      <c r="U1805" s="173"/>
      <c r="V1805" s="173"/>
      <c r="W1805" s="173"/>
      <c r="X1805" s="162"/>
      <c r="Y1805" s="162"/>
      <c r="Z1805" s="88"/>
      <c r="AA1805" s="88"/>
      <c r="AB1805" s="162"/>
      <c r="AC1805" s="88"/>
      <c r="AD1805" s="162"/>
      <c r="AE1805" s="162"/>
      <c r="AF1805" s="162"/>
      <c r="AG1805" s="162"/>
      <c r="AH1805" s="162"/>
      <c r="AI1805" s="162"/>
      <c r="AJ1805" s="162"/>
      <c r="AK1805" s="162"/>
      <c r="AL1805" s="162"/>
      <c r="AM1805" s="162"/>
      <c r="AN1805" s="162"/>
      <c r="AO1805" s="162"/>
      <c r="AP1805" s="162"/>
      <c r="AQ1805" s="162"/>
      <c r="AR1805" s="162"/>
      <c r="AS1805" s="162"/>
      <c r="AT1805" s="162"/>
      <c r="AU1805" s="162"/>
      <c r="AV1805" s="162"/>
      <c r="AW1805" s="162"/>
      <c r="AX1805" s="162"/>
      <c r="AY1805" s="162"/>
      <c r="AZ1805" s="162"/>
      <c r="BA1805" s="162"/>
      <c r="BB1805" s="162"/>
      <c r="BC1805" s="162"/>
      <c r="BD1805" s="162"/>
    </row>
    <row r="1806" spans="1:56" hidden="1">
      <c r="A1806" s="510"/>
      <c r="B1806" s="2"/>
      <c r="C1806" s="2"/>
      <c r="D1806" s="173"/>
      <c r="E1806" s="173"/>
      <c r="F1806" s="173"/>
      <c r="G1806" s="2"/>
      <c r="H1806" s="2"/>
      <c r="I1806" s="2"/>
      <c r="J1806" s="2"/>
      <c r="K1806" s="2"/>
      <c r="L1806" s="2"/>
      <c r="M1806" s="2"/>
      <c r="N1806" s="2"/>
      <c r="O1806" s="173"/>
      <c r="P1806" s="173"/>
      <c r="Q1806" s="173"/>
      <c r="R1806" s="173"/>
      <c r="S1806" s="173"/>
      <c r="T1806" s="173"/>
      <c r="U1806" s="173"/>
      <c r="V1806" s="173"/>
      <c r="W1806" s="173"/>
      <c r="X1806" s="162"/>
      <c r="Y1806" s="162"/>
      <c r="Z1806" s="88"/>
      <c r="AA1806" s="88"/>
      <c r="AB1806" s="162"/>
      <c r="AC1806" s="88"/>
      <c r="AD1806" s="162"/>
      <c r="AE1806" s="162"/>
      <c r="AF1806" s="162"/>
      <c r="AG1806" s="162"/>
      <c r="AH1806" s="162"/>
      <c r="AI1806" s="162"/>
      <c r="AJ1806" s="162"/>
      <c r="AK1806" s="162"/>
      <c r="AL1806" s="162"/>
      <c r="AM1806" s="162"/>
      <c r="AN1806" s="162"/>
      <c r="AO1806" s="162"/>
      <c r="AP1806" s="162"/>
      <c r="AQ1806" s="162"/>
      <c r="AR1806" s="162"/>
      <c r="AS1806" s="162"/>
      <c r="AT1806" s="162"/>
      <c r="AU1806" s="162"/>
      <c r="AV1806" s="162"/>
      <c r="AW1806" s="162"/>
      <c r="AX1806" s="162"/>
      <c r="AY1806" s="162"/>
      <c r="AZ1806" s="162"/>
      <c r="BA1806" s="162"/>
      <c r="BB1806" s="162"/>
      <c r="BC1806" s="162"/>
      <c r="BD1806" s="162"/>
    </row>
    <row r="1807" spans="1:56" hidden="1">
      <c r="A1807" s="510"/>
      <c r="B1807" s="2"/>
      <c r="C1807" s="2"/>
      <c r="D1807" s="173"/>
      <c r="E1807" s="173"/>
      <c r="F1807" s="173"/>
      <c r="G1807" s="2"/>
      <c r="H1807" s="2"/>
      <c r="I1807" s="2"/>
      <c r="J1807" s="2"/>
      <c r="K1807" s="2"/>
      <c r="L1807" s="2"/>
      <c r="M1807" s="2"/>
      <c r="N1807" s="2"/>
      <c r="O1807" s="173"/>
      <c r="P1807" s="173"/>
      <c r="Q1807" s="173"/>
      <c r="R1807" s="173"/>
      <c r="S1807" s="173"/>
      <c r="T1807" s="173"/>
      <c r="U1807" s="173"/>
      <c r="V1807" s="173"/>
      <c r="W1807" s="173"/>
      <c r="X1807" s="162"/>
      <c r="Y1807" s="162"/>
      <c r="Z1807" s="88"/>
      <c r="AA1807" s="88"/>
      <c r="AB1807" s="162"/>
      <c r="AC1807" s="88"/>
      <c r="AD1807" s="162"/>
      <c r="AE1807" s="162"/>
      <c r="AF1807" s="162"/>
      <c r="AG1807" s="162"/>
      <c r="AH1807" s="162"/>
      <c r="AI1807" s="162"/>
      <c r="AJ1807" s="162"/>
      <c r="AK1807" s="162"/>
      <c r="AL1807" s="162"/>
      <c r="AM1807" s="162"/>
      <c r="AN1807" s="162"/>
      <c r="AO1807" s="162"/>
      <c r="AP1807" s="162"/>
      <c r="AQ1807" s="162"/>
      <c r="AR1807" s="162"/>
      <c r="AS1807" s="162"/>
      <c r="AT1807" s="162"/>
      <c r="AU1807" s="162"/>
      <c r="AV1807" s="162"/>
      <c r="AW1807" s="162"/>
      <c r="AX1807" s="162"/>
      <c r="AY1807" s="162"/>
      <c r="AZ1807" s="162"/>
      <c r="BA1807" s="162"/>
      <c r="BB1807" s="162"/>
      <c r="BC1807" s="162"/>
      <c r="BD1807" s="162"/>
    </row>
    <row r="1808" spans="1:56" hidden="1">
      <c r="A1808" s="510"/>
      <c r="B1808" s="2"/>
      <c r="C1808" s="2"/>
      <c r="D1808" s="173"/>
      <c r="E1808" s="173"/>
      <c r="F1808" s="173"/>
      <c r="G1808" s="2"/>
      <c r="H1808" s="2"/>
      <c r="I1808" s="2"/>
      <c r="J1808" s="2"/>
      <c r="K1808" s="2"/>
      <c r="L1808" s="2"/>
      <c r="M1808" s="2"/>
      <c r="N1808" s="2"/>
      <c r="O1808" s="173"/>
      <c r="P1808" s="173"/>
      <c r="Q1808" s="173"/>
      <c r="R1808" s="173"/>
      <c r="S1808" s="173"/>
      <c r="T1808" s="173"/>
      <c r="U1808" s="173"/>
      <c r="V1808" s="173"/>
      <c r="W1808" s="173"/>
      <c r="X1808" s="162"/>
      <c r="Y1808" s="162"/>
      <c r="Z1808" s="88"/>
      <c r="AA1808" s="88"/>
      <c r="AB1808" s="162"/>
      <c r="AC1808" s="88"/>
      <c r="AD1808" s="162"/>
      <c r="AE1808" s="162"/>
      <c r="AF1808" s="162"/>
      <c r="AG1808" s="162"/>
      <c r="AH1808" s="162"/>
      <c r="AI1808" s="162"/>
      <c r="AJ1808" s="162"/>
      <c r="AK1808" s="162"/>
      <c r="AL1808" s="162"/>
      <c r="AM1808" s="162"/>
      <c r="AN1808" s="162"/>
      <c r="AO1808" s="162"/>
      <c r="AP1808" s="162"/>
      <c r="AQ1808" s="162"/>
      <c r="AR1808" s="162"/>
      <c r="AS1808" s="162"/>
      <c r="AT1808" s="162"/>
      <c r="AU1808" s="162"/>
      <c r="AV1808" s="162"/>
      <c r="AW1808" s="162"/>
      <c r="AX1808" s="162"/>
      <c r="AY1808" s="162"/>
      <c r="AZ1808" s="162"/>
      <c r="BA1808" s="162"/>
      <c r="BB1808" s="162"/>
      <c r="BC1808" s="162"/>
      <c r="BD1808" s="162"/>
    </row>
    <row r="1809" spans="1:56" hidden="1">
      <c r="A1809" s="510"/>
      <c r="B1809" s="2"/>
      <c r="C1809" s="2"/>
      <c r="D1809" s="173"/>
      <c r="E1809" s="173"/>
      <c r="F1809" s="173"/>
      <c r="G1809" s="2"/>
      <c r="H1809" s="2"/>
      <c r="I1809" s="2"/>
      <c r="J1809" s="2"/>
      <c r="K1809" s="2"/>
      <c r="L1809" s="2"/>
      <c r="M1809" s="2"/>
      <c r="N1809" s="2"/>
      <c r="O1809" s="173"/>
      <c r="P1809" s="173"/>
      <c r="Q1809" s="173"/>
      <c r="R1809" s="173"/>
      <c r="S1809" s="173"/>
      <c r="T1809" s="173"/>
      <c r="U1809" s="173"/>
      <c r="V1809" s="173"/>
      <c r="W1809" s="173"/>
      <c r="X1809" s="162"/>
      <c r="Y1809" s="162"/>
      <c r="Z1809" s="88"/>
      <c r="AA1809" s="88"/>
      <c r="AB1809" s="162"/>
      <c r="AC1809" s="88"/>
      <c r="AD1809" s="162"/>
      <c r="AE1809" s="162"/>
      <c r="AF1809" s="162"/>
      <c r="AG1809" s="162"/>
      <c r="AH1809" s="162"/>
      <c r="AI1809" s="162"/>
      <c r="AJ1809" s="162"/>
      <c r="AK1809" s="162"/>
      <c r="AL1809" s="162"/>
      <c r="AM1809" s="162"/>
      <c r="AN1809" s="162"/>
      <c r="AO1809" s="162"/>
      <c r="AP1809" s="162"/>
      <c r="AQ1809" s="162"/>
      <c r="AR1809" s="162"/>
      <c r="AS1809" s="162"/>
      <c r="AT1809" s="162"/>
      <c r="AU1809" s="162"/>
      <c r="AV1809" s="162"/>
      <c r="AW1809" s="162"/>
      <c r="AX1809" s="162"/>
      <c r="AY1809" s="162"/>
      <c r="AZ1809" s="162"/>
      <c r="BA1809" s="162"/>
      <c r="BB1809" s="162"/>
      <c r="BC1809" s="162"/>
      <c r="BD1809" s="162"/>
    </row>
    <row r="1810" spans="1:56" hidden="1">
      <c r="A1810" s="510"/>
      <c r="B1810" s="2"/>
      <c r="C1810" s="2"/>
      <c r="D1810" s="173"/>
      <c r="E1810" s="173"/>
      <c r="F1810" s="173"/>
      <c r="G1810" s="2"/>
      <c r="H1810" s="2"/>
      <c r="I1810" s="2"/>
      <c r="J1810" s="2"/>
      <c r="K1810" s="2"/>
      <c r="L1810" s="2"/>
      <c r="M1810" s="2"/>
      <c r="N1810" s="2"/>
      <c r="O1810" s="173"/>
      <c r="P1810" s="173"/>
      <c r="Q1810" s="173"/>
      <c r="R1810" s="173"/>
      <c r="S1810" s="173"/>
      <c r="T1810" s="173"/>
      <c r="U1810" s="173"/>
      <c r="V1810" s="173"/>
      <c r="W1810" s="173"/>
      <c r="X1810" s="162"/>
      <c r="Y1810" s="162"/>
      <c r="Z1810" s="88"/>
      <c r="AA1810" s="88"/>
      <c r="AB1810" s="162"/>
      <c r="AC1810" s="88"/>
      <c r="AD1810" s="162"/>
      <c r="AE1810" s="162"/>
      <c r="AF1810" s="162"/>
      <c r="AG1810" s="162"/>
      <c r="AH1810" s="162"/>
      <c r="AI1810" s="162"/>
      <c r="AJ1810" s="162"/>
      <c r="AK1810" s="162"/>
      <c r="AL1810" s="162"/>
      <c r="AM1810" s="162"/>
      <c r="AN1810" s="162"/>
      <c r="AO1810" s="162"/>
      <c r="AP1810" s="162"/>
      <c r="AQ1810" s="162"/>
      <c r="AR1810" s="162"/>
      <c r="AS1810" s="162"/>
      <c r="AT1810" s="162"/>
      <c r="AU1810" s="162"/>
      <c r="AV1810" s="162"/>
      <c r="AW1810" s="162"/>
      <c r="AX1810" s="162"/>
      <c r="AY1810" s="162"/>
      <c r="AZ1810" s="162"/>
      <c r="BA1810" s="162"/>
      <c r="BB1810" s="162"/>
      <c r="BC1810" s="162"/>
      <c r="BD1810" s="162"/>
    </row>
    <row r="1811" spans="1:56" hidden="1">
      <c r="A1811" s="510"/>
      <c r="B1811" s="2"/>
      <c r="C1811" s="2"/>
      <c r="D1811" s="173"/>
      <c r="E1811" s="173"/>
      <c r="F1811" s="173"/>
      <c r="G1811" s="2"/>
      <c r="H1811" s="2"/>
      <c r="I1811" s="2"/>
      <c r="J1811" s="2"/>
      <c r="K1811" s="2"/>
      <c r="L1811" s="2"/>
      <c r="M1811" s="2"/>
      <c r="N1811" s="2"/>
      <c r="O1811" s="173"/>
      <c r="P1811" s="173"/>
      <c r="Q1811" s="173"/>
      <c r="R1811" s="173"/>
      <c r="S1811" s="173"/>
      <c r="T1811" s="173"/>
      <c r="U1811" s="173"/>
      <c r="V1811" s="173"/>
      <c r="W1811" s="173"/>
      <c r="X1811" s="162"/>
      <c r="Y1811" s="162"/>
      <c r="Z1811" s="88"/>
      <c r="AA1811" s="88"/>
      <c r="AB1811" s="162"/>
      <c r="AC1811" s="88"/>
      <c r="AD1811" s="162"/>
      <c r="AE1811" s="162"/>
      <c r="AF1811" s="162"/>
      <c r="AG1811" s="162"/>
      <c r="AH1811" s="162"/>
      <c r="AI1811" s="162"/>
      <c r="AJ1811" s="162"/>
      <c r="AK1811" s="162"/>
      <c r="AL1811" s="162"/>
      <c r="AM1811" s="162"/>
      <c r="AN1811" s="162"/>
      <c r="AO1811" s="162"/>
      <c r="AP1811" s="162"/>
      <c r="AQ1811" s="162"/>
      <c r="AR1811" s="162"/>
      <c r="AS1811" s="162"/>
      <c r="AT1811" s="162"/>
      <c r="AU1811" s="162"/>
      <c r="AV1811" s="162"/>
      <c r="AW1811" s="162"/>
      <c r="AX1811" s="162"/>
      <c r="AY1811" s="162"/>
      <c r="AZ1811" s="162"/>
      <c r="BA1811" s="162"/>
      <c r="BB1811" s="162"/>
      <c r="BC1811" s="162"/>
      <c r="BD1811" s="162"/>
    </row>
    <row r="1812" spans="1:56" hidden="1">
      <c r="A1812" s="510"/>
      <c r="B1812" s="2"/>
      <c r="C1812" s="2"/>
      <c r="D1812" s="173"/>
      <c r="E1812" s="173"/>
      <c r="F1812" s="173"/>
      <c r="G1812" s="2"/>
      <c r="H1812" s="2"/>
      <c r="I1812" s="2"/>
      <c r="J1812" s="2"/>
      <c r="K1812" s="2"/>
      <c r="L1812" s="2"/>
      <c r="M1812" s="2"/>
      <c r="N1812" s="2"/>
      <c r="O1812" s="173"/>
      <c r="P1812" s="173"/>
      <c r="Q1812" s="173"/>
      <c r="R1812" s="173"/>
      <c r="S1812" s="173"/>
      <c r="T1812" s="173"/>
      <c r="U1812" s="173"/>
      <c r="V1812" s="173"/>
      <c r="W1812" s="173"/>
      <c r="X1812" s="162"/>
      <c r="Y1812" s="162"/>
      <c r="Z1812" s="88"/>
      <c r="AA1812" s="88"/>
      <c r="AB1812" s="162"/>
      <c r="AC1812" s="88"/>
      <c r="AD1812" s="162"/>
      <c r="AE1812" s="162"/>
      <c r="AF1812" s="162"/>
      <c r="AG1812" s="162"/>
      <c r="AH1812" s="162"/>
      <c r="AI1812" s="162"/>
      <c r="AJ1812" s="162"/>
      <c r="AK1812" s="162"/>
      <c r="AL1812" s="162"/>
      <c r="AM1812" s="162"/>
      <c r="AN1812" s="162"/>
      <c r="AO1812" s="162"/>
      <c r="AP1812" s="162"/>
      <c r="AQ1812" s="162"/>
      <c r="AR1812" s="162"/>
      <c r="AS1812" s="162"/>
      <c r="AT1812" s="162"/>
      <c r="AU1812" s="162"/>
      <c r="AV1812" s="162"/>
      <c r="AW1812" s="162"/>
      <c r="AX1812" s="162"/>
      <c r="AY1812" s="162"/>
      <c r="AZ1812" s="162"/>
      <c r="BA1812" s="162"/>
      <c r="BB1812" s="162"/>
      <c r="BC1812" s="162"/>
      <c r="BD1812" s="162"/>
    </row>
    <row r="1813" spans="1:56" hidden="1">
      <c r="A1813" s="510"/>
      <c r="B1813" s="2"/>
      <c r="C1813" s="2"/>
      <c r="D1813" s="173"/>
      <c r="E1813" s="173"/>
      <c r="F1813" s="173"/>
      <c r="G1813" s="2"/>
      <c r="H1813" s="2"/>
      <c r="I1813" s="2"/>
      <c r="J1813" s="2"/>
      <c r="K1813" s="2"/>
      <c r="L1813" s="2"/>
      <c r="M1813" s="2"/>
      <c r="N1813" s="2"/>
      <c r="O1813" s="173"/>
      <c r="P1813" s="173"/>
      <c r="Q1813" s="173"/>
      <c r="R1813" s="173"/>
      <c r="S1813" s="173"/>
      <c r="T1813" s="173"/>
      <c r="U1813" s="173"/>
      <c r="V1813" s="173"/>
      <c r="W1813" s="173"/>
      <c r="X1813" s="162"/>
      <c r="Y1813" s="162"/>
      <c r="Z1813" s="88"/>
      <c r="AA1813" s="88"/>
      <c r="AB1813" s="162"/>
      <c r="AC1813" s="88"/>
      <c r="AD1813" s="162"/>
      <c r="AE1813" s="162"/>
      <c r="AF1813" s="162"/>
      <c r="AG1813" s="162"/>
      <c r="AH1813" s="162"/>
      <c r="AI1813" s="162"/>
      <c r="AJ1813" s="162"/>
      <c r="AK1813" s="162"/>
      <c r="AL1813" s="162"/>
      <c r="AM1813" s="162"/>
      <c r="AN1813" s="162"/>
      <c r="AO1813" s="162"/>
      <c r="AP1813" s="162"/>
      <c r="AQ1813" s="162"/>
      <c r="AR1813" s="162"/>
      <c r="AS1813" s="162"/>
      <c r="AT1813" s="162"/>
      <c r="AU1813" s="162"/>
      <c r="AV1813" s="162"/>
      <c r="AW1813" s="162"/>
      <c r="AX1813" s="162"/>
      <c r="AY1813" s="162"/>
      <c r="AZ1813" s="162"/>
      <c r="BA1813" s="162"/>
      <c r="BB1813" s="162"/>
      <c r="BC1813" s="162"/>
      <c r="BD1813" s="162"/>
    </row>
    <row r="1814" spans="1:56" hidden="1">
      <c r="A1814" s="510"/>
      <c r="B1814" s="2"/>
      <c r="C1814" s="2"/>
      <c r="D1814" s="173"/>
      <c r="E1814" s="173"/>
      <c r="F1814" s="173"/>
      <c r="G1814" s="2"/>
      <c r="H1814" s="2"/>
      <c r="I1814" s="2"/>
      <c r="J1814" s="2"/>
      <c r="K1814" s="2"/>
      <c r="L1814" s="2"/>
      <c r="M1814" s="2"/>
      <c r="N1814" s="2"/>
      <c r="O1814" s="173"/>
      <c r="P1814" s="173"/>
      <c r="Q1814" s="173"/>
      <c r="R1814" s="173"/>
      <c r="S1814" s="173"/>
      <c r="T1814" s="173"/>
      <c r="U1814" s="173"/>
      <c r="V1814" s="173"/>
      <c r="W1814" s="173"/>
      <c r="X1814" s="162"/>
      <c r="Y1814" s="162"/>
      <c r="Z1814" s="88"/>
      <c r="AA1814" s="88"/>
      <c r="AB1814" s="162"/>
      <c r="AC1814" s="88"/>
      <c r="AD1814" s="162"/>
      <c r="AE1814" s="162"/>
      <c r="AF1814" s="162"/>
      <c r="AG1814" s="162"/>
      <c r="AH1814" s="162"/>
      <c r="AI1814" s="162"/>
      <c r="AJ1814" s="162"/>
      <c r="AK1814" s="162"/>
      <c r="AL1814" s="162"/>
      <c r="AM1814" s="162"/>
      <c r="AN1814" s="162"/>
      <c r="AO1814" s="162"/>
      <c r="AP1814" s="162"/>
      <c r="AQ1814" s="162"/>
      <c r="AR1814" s="162"/>
      <c r="AS1814" s="162"/>
      <c r="AT1814" s="162"/>
      <c r="AU1814" s="162"/>
      <c r="AV1814" s="162"/>
      <c r="AW1814" s="162"/>
      <c r="AX1814" s="162"/>
      <c r="AY1814" s="162"/>
      <c r="AZ1814" s="162"/>
      <c r="BA1814" s="162"/>
      <c r="BB1814" s="162"/>
      <c r="BC1814" s="162"/>
      <c r="BD1814" s="162"/>
    </row>
    <row r="1815" spans="1:56" hidden="1">
      <c r="A1815" s="510"/>
      <c r="B1815" s="2"/>
      <c r="C1815" s="2"/>
      <c r="D1815" s="173"/>
      <c r="E1815" s="173"/>
      <c r="F1815" s="173"/>
      <c r="G1815" s="2"/>
      <c r="H1815" s="2"/>
      <c r="I1815" s="2"/>
      <c r="J1815" s="2"/>
      <c r="K1815" s="2"/>
      <c r="L1815" s="2"/>
      <c r="M1815" s="2"/>
      <c r="N1815" s="2"/>
      <c r="O1815" s="173"/>
      <c r="P1815" s="173"/>
      <c r="Q1815" s="173"/>
      <c r="R1815" s="173"/>
      <c r="S1815" s="173"/>
      <c r="T1815" s="173"/>
      <c r="U1815" s="173"/>
      <c r="V1815" s="173"/>
      <c r="W1815" s="173"/>
      <c r="X1815" s="162"/>
      <c r="Y1815" s="162"/>
      <c r="Z1815" s="88"/>
      <c r="AA1815" s="88"/>
      <c r="AB1815" s="162"/>
      <c r="AC1815" s="88"/>
      <c r="AD1815" s="162"/>
      <c r="AE1815" s="162"/>
      <c r="AF1815" s="162"/>
      <c r="AG1815" s="162"/>
      <c r="AH1815" s="162"/>
      <c r="AI1815" s="162"/>
      <c r="AJ1815" s="162"/>
      <c r="AK1815" s="162"/>
      <c r="AL1815" s="162"/>
      <c r="AM1815" s="162"/>
      <c r="AN1815" s="162"/>
      <c r="AO1815" s="162"/>
      <c r="AP1815" s="162"/>
      <c r="AQ1815" s="162"/>
      <c r="AR1815" s="162"/>
      <c r="AS1815" s="162"/>
      <c r="AT1815" s="162"/>
      <c r="AU1815" s="162"/>
      <c r="AV1815" s="162"/>
      <c r="AW1815" s="162"/>
      <c r="AX1815" s="162"/>
      <c r="AY1815" s="162"/>
      <c r="AZ1815" s="162"/>
      <c r="BA1815" s="162"/>
      <c r="BB1815" s="162"/>
      <c r="BC1815" s="162"/>
      <c r="BD1815" s="162"/>
    </row>
    <row r="1816" spans="1:56" hidden="1">
      <c r="A1816" s="510"/>
      <c r="B1816" s="2"/>
      <c r="C1816" s="2"/>
      <c r="D1816" s="173"/>
      <c r="E1816" s="173"/>
      <c r="F1816" s="173"/>
      <c r="G1816" s="2"/>
      <c r="H1816" s="2"/>
      <c r="I1816" s="2"/>
      <c r="J1816" s="2"/>
      <c r="K1816" s="2"/>
      <c r="L1816" s="2"/>
      <c r="M1816" s="2"/>
      <c r="N1816" s="2"/>
      <c r="O1816" s="173"/>
      <c r="P1816" s="173"/>
      <c r="Q1816" s="173"/>
      <c r="R1816" s="173"/>
      <c r="S1816" s="173"/>
      <c r="T1816" s="173"/>
      <c r="U1816" s="173"/>
      <c r="V1816" s="173"/>
      <c r="W1816" s="173"/>
      <c r="X1816" s="162"/>
      <c r="Y1816" s="162"/>
      <c r="Z1816" s="88"/>
      <c r="AA1816" s="88"/>
      <c r="AB1816" s="162"/>
      <c r="AC1816" s="88"/>
      <c r="AD1816" s="162"/>
      <c r="AE1816" s="162"/>
      <c r="AF1816" s="162"/>
      <c r="AG1816" s="162"/>
      <c r="AH1816" s="162"/>
      <c r="AI1816" s="162"/>
      <c r="AJ1816" s="162"/>
      <c r="AK1816" s="162"/>
      <c r="AL1816" s="162"/>
      <c r="AM1816" s="162"/>
      <c r="AN1816" s="162"/>
      <c r="AO1816" s="162"/>
      <c r="AP1816" s="162"/>
      <c r="AQ1816" s="162"/>
      <c r="AR1816" s="162"/>
      <c r="AS1816" s="162"/>
      <c r="AT1816" s="162"/>
      <c r="AU1816" s="162"/>
      <c r="AV1816" s="162"/>
      <c r="AW1816" s="162"/>
      <c r="AX1816" s="162"/>
      <c r="AY1816" s="162"/>
      <c r="AZ1816" s="162"/>
      <c r="BA1816" s="162"/>
      <c r="BB1816" s="162"/>
      <c r="BC1816" s="162"/>
      <c r="BD1816" s="162"/>
    </row>
    <row r="1817" spans="1:56" hidden="1">
      <c r="A1817" s="510"/>
      <c r="B1817" s="2"/>
      <c r="C1817" s="2"/>
      <c r="D1817" s="173"/>
      <c r="E1817" s="173"/>
      <c r="F1817" s="173"/>
      <c r="G1817" s="2"/>
      <c r="H1817" s="2"/>
      <c r="I1817" s="2"/>
      <c r="J1817" s="2"/>
      <c r="K1817" s="2"/>
      <c r="L1817" s="2"/>
      <c r="M1817" s="2"/>
      <c r="N1817" s="2"/>
      <c r="O1817" s="173"/>
      <c r="P1817" s="173"/>
      <c r="Q1817" s="173"/>
      <c r="R1817" s="173"/>
      <c r="S1817" s="173"/>
      <c r="T1817" s="173"/>
      <c r="U1817" s="173"/>
      <c r="V1817" s="173"/>
      <c r="W1817" s="173"/>
      <c r="X1817" s="162"/>
      <c r="Y1817" s="162"/>
      <c r="Z1817" s="88"/>
      <c r="AA1817" s="88"/>
      <c r="AB1817" s="162"/>
      <c r="AC1817" s="88"/>
      <c r="AD1817" s="162"/>
      <c r="AE1817" s="162"/>
      <c r="AF1817" s="162"/>
      <c r="AG1817" s="162"/>
      <c r="AH1817" s="162"/>
      <c r="AI1817" s="162"/>
      <c r="AJ1817" s="162"/>
      <c r="AK1817" s="162"/>
      <c r="AL1817" s="162"/>
      <c r="AM1817" s="162"/>
      <c r="AN1817" s="162"/>
      <c r="AO1817" s="162"/>
      <c r="AP1817" s="162"/>
      <c r="AQ1817" s="162"/>
      <c r="AR1817" s="162"/>
      <c r="AS1817" s="162"/>
      <c r="AT1817" s="162"/>
      <c r="AU1817" s="162"/>
      <c r="AV1817" s="162"/>
      <c r="AW1817" s="162"/>
      <c r="AX1817" s="162"/>
      <c r="AY1817" s="162"/>
      <c r="AZ1817" s="162"/>
      <c r="BA1817" s="162"/>
      <c r="BB1817" s="162"/>
      <c r="BC1817" s="162"/>
      <c r="BD1817" s="162"/>
    </row>
    <row r="1818" spans="1:56" hidden="1">
      <c r="A1818" s="510"/>
      <c r="B1818" s="2"/>
      <c r="C1818" s="2"/>
      <c r="D1818" s="173"/>
      <c r="E1818" s="173"/>
      <c r="F1818" s="173"/>
      <c r="G1818" s="2"/>
      <c r="H1818" s="2"/>
      <c r="I1818" s="2"/>
      <c r="J1818" s="2"/>
      <c r="K1818" s="2"/>
      <c r="L1818" s="2"/>
      <c r="M1818" s="2"/>
      <c r="N1818" s="2"/>
      <c r="O1818" s="173"/>
      <c r="P1818" s="173"/>
      <c r="Q1818" s="173"/>
      <c r="R1818" s="173"/>
      <c r="S1818" s="173"/>
      <c r="T1818" s="173"/>
      <c r="U1818" s="173"/>
      <c r="V1818" s="173"/>
      <c r="W1818" s="173"/>
      <c r="X1818" s="162"/>
      <c r="Y1818" s="162"/>
      <c r="Z1818" s="88"/>
      <c r="AA1818" s="88"/>
      <c r="AB1818" s="162"/>
      <c r="AC1818" s="88"/>
      <c r="AD1818" s="162"/>
      <c r="AE1818" s="162"/>
      <c r="AF1818" s="162"/>
      <c r="AG1818" s="162"/>
      <c r="AH1818" s="162"/>
      <c r="AI1818" s="162"/>
      <c r="AJ1818" s="162"/>
      <c r="AK1818" s="162"/>
      <c r="AL1818" s="162"/>
      <c r="AM1818" s="162"/>
      <c r="AN1818" s="162"/>
      <c r="AO1818" s="162"/>
      <c r="AP1818" s="162"/>
      <c r="AQ1818" s="162"/>
      <c r="AR1818" s="162"/>
      <c r="AS1818" s="162"/>
      <c r="AT1818" s="162"/>
      <c r="AU1818" s="162"/>
      <c r="AV1818" s="162"/>
      <c r="AW1818" s="162"/>
      <c r="AX1818" s="162"/>
      <c r="AY1818" s="162"/>
      <c r="AZ1818" s="162"/>
      <c r="BA1818" s="162"/>
      <c r="BB1818" s="162"/>
      <c r="BC1818" s="162"/>
      <c r="BD1818" s="162"/>
    </row>
    <row r="1819" spans="1:56" hidden="1">
      <c r="A1819" s="510"/>
      <c r="B1819" s="2"/>
      <c r="C1819" s="2"/>
      <c r="D1819" s="173"/>
      <c r="E1819" s="173"/>
      <c r="F1819" s="173"/>
      <c r="G1819" s="2"/>
      <c r="H1819" s="2"/>
      <c r="I1819" s="2"/>
      <c r="J1819" s="2"/>
      <c r="K1819" s="2"/>
      <c r="L1819" s="2"/>
      <c r="M1819" s="2"/>
      <c r="N1819" s="2"/>
      <c r="O1819" s="173"/>
      <c r="P1819" s="173"/>
      <c r="Q1819" s="173"/>
      <c r="R1819" s="173"/>
      <c r="S1819" s="173"/>
      <c r="T1819" s="173"/>
      <c r="U1819" s="173"/>
      <c r="V1819" s="173"/>
      <c r="W1819" s="173"/>
      <c r="X1819" s="162"/>
      <c r="Y1819" s="162"/>
      <c r="Z1819" s="88"/>
      <c r="AA1819" s="88"/>
      <c r="AB1819" s="162"/>
      <c r="AC1819" s="88"/>
      <c r="AD1819" s="162"/>
      <c r="AE1819" s="162"/>
      <c r="AF1819" s="162"/>
      <c r="AG1819" s="162"/>
      <c r="AH1819" s="162"/>
      <c r="AI1819" s="162"/>
      <c r="AJ1819" s="162"/>
      <c r="AK1819" s="162"/>
      <c r="AL1819" s="162"/>
      <c r="AM1819" s="162"/>
      <c r="AN1819" s="162"/>
      <c r="AO1819" s="162"/>
      <c r="AP1819" s="162"/>
      <c r="AQ1819" s="162"/>
      <c r="AR1819" s="162"/>
      <c r="AS1819" s="162"/>
      <c r="AT1819" s="162"/>
      <c r="AU1819" s="162"/>
      <c r="AV1819" s="162"/>
      <c r="AW1819" s="162"/>
      <c r="AX1819" s="162"/>
      <c r="AY1819" s="162"/>
      <c r="AZ1819" s="162"/>
      <c r="BA1819" s="162"/>
      <c r="BB1819" s="162"/>
      <c r="BC1819" s="162"/>
      <c r="BD1819" s="162"/>
    </row>
    <row r="1820" spans="1:56" hidden="1">
      <c r="A1820" s="510"/>
      <c r="B1820" s="2"/>
      <c r="C1820" s="2"/>
      <c r="D1820" s="173"/>
      <c r="E1820" s="173"/>
      <c r="F1820" s="173"/>
      <c r="G1820" s="2"/>
      <c r="H1820" s="2"/>
      <c r="I1820" s="2"/>
      <c r="J1820" s="2"/>
      <c r="K1820" s="2"/>
      <c r="L1820" s="2"/>
      <c r="M1820" s="2"/>
      <c r="N1820" s="2"/>
      <c r="O1820" s="173"/>
      <c r="P1820" s="173"/>
      <c r="Q1820" s="173"/>
      <c r="R1820" s="173"/>
      <c r="S1820" s="173"/>
      <c r="T1820" s="173"/>
      <c r="U1820" s="173"/>
      <c r="V1820" s="173"/>
      <c r="W1820" s="173"/>
      <c r="X1820" s="162"/>
      <c r="Y1820" s="162"/>
      <c r="Z1820" s="88"/>
      <c r="AA1820" s="88"/>
      <c r="AB1820" s="162"/>
      <c r="AC1820" s="88"/>
      <c r="AD1820" s="162"/>
      <c r="AE1820" s="162"/>
      <c r="AF1820" s="162"/>
      <c r="AG1820" s="162"/>
      <c r="AH1820" s="162"/>
      <c r="AI1820" s="162"/>
      <c r="AJ1820" s="162"/>
      <c r="AK1820" s="162"/>
      <c r="AL1820" s="162"/>
      <c r="AM1820" s="162"/>
      <c r="AN1820" s="162"/>
      <c r="AO1820" s="162"/>
      <c r="AP1820" s="162"/>
      <c r="AQ1820" s="162"/>
      <c r="AR1820" s="162"/>
      <c r="AS1820" s="162"/>
      <c r="AT1820" s="162"/>
      <c r="AU1820" s="162"/>
      <c r="AV1820" s="162"/>
      <c r="AW1820" s="162"/>
      <c r="AX1820" s="162"/>
      <c r="AY1820" s="162"/>
      <c r="AZ1820" s="162"/>
      <c r="BA1820" s="162"/>
      <c r="BB1820" s="162"/>
      <c r="BC1820" s="162"/>
      <c r="BD1820" s="162"/>
    </row>
    <row r="1821" spans="1:56" hidden="1">
      <c r="A1821" s="510"/>
      <c r="B1821" s="2"/>
      <c r="C1821" s="2"/>
      <c r="D1821" s="173"/>
      <c r="E1821" s="173"/>
      <c r="F1821" s="173"/>
      <c r="G1821" s="2"/>
      <c r="H1821" s="2"/>
      <c r="I1821" s="2"/>
      <c r="J1821" s="2"/>
      <c r="K1821" s="2"/>
      <c r="L1821" s="2"/>
      <c r="M1821" s="2"/>
      <c r="N1821" s="2"/>
      <c r="O1821" s="173"/>
      <c r="P1821" s="173"/>
      <c r="Q1821" s="173"/>
      <c r="R1821" s="173"/>
      <c r="S1821" s="173"/>
      <c r="T1821" s="173"/>
      <c r="U1821" s="173"/>
      <c r="V1821" s="173"/>
      <c r="W1821" s="173"/>
      <c r="X1821" s="162"/>
      <c r="Y1821" s="162"/>
      <c r="Z1821" s="88"/>
      <c r="AA1821" s="88"/>
      <c r="AB1821" s="162"/>
      <c r="AC1821" s="88"/>
      <c r="AD1821" s="162"/>
      <c r="AE1821" s="162"/>
      <c r="AF1821" s="162"/>
      <c r="AG1821" s="162"/>
      <c r="AH1821" s="162"/>
      <c r="AI1821" s="162"/>
      <c r="AJ1821" s="162"/>
      <c r="AK1821" s="162"/>
      <c r="AL1821" s="162"/>
      <c r="AM1821" s="162"/>
      <c r="AN1821" s="162"/>
      <c r="AO1821" s="162"/>
      <c r="AP1821" s="162"/>
      <c r="AQ1821" s="162"/>
      <c r="AR1821" s="162"/>
      <c r="AS1821" s="162"/>
      <c r="AT1821" s="162"/>
      <c r="AU1821" s="162"/>
      <c r="AV1821" s="162"/>
      <c r="AW1821" s="162"/>
      <c r="AX1821" s="162"/>
      <c r="AY1821" s="162"/>
      <c r="AZ1821" s="162"/>
      <c r="BA1821" s="162"/>
      <c r="BB1821" s="162"/>
      <c r="BC1821" s="162"/>
      <c r="BD1821" s="162"/>
    </row>
    <row r="1822" spans="1:56" hidden="1">
      <c r="A1822" s="510"/>
      <c r="B1822" s="2"/>
      <c r="C1822" s="2"/>
      <c r="D1822" s="173"/>
      <c r="E1822" s="173"/>
      <c r="F1822" s="173"/>
      <c r="G1822" s="2"/>
      <c r="H1822" s="2"/>
      <c r="I1822" s="2"/>
      <c r="J1822" s="2"/>
      <c r="K1822" s="2"/>
      <c r="L1822" s="2"/>
      <c r="M1822" s="2"/>
      <c r="N1822" s="2"/>
      <c r="O1822" s="173"/>
      <c r="P1822" s="173"/>
      <c r="Q1822" s="173"/>
      <c r="R1822" s="173"/>
      <c r="S1822" s="173"/>
      <c r="T1822" s="173"/>
      <c r="U1822" s="173"/>
      <c r="V1822" s="173"/>
      <c r="W1822" s="173"/>
      <c r="X1822" s="162"/>
      <c r="Y1822" s="162"/>
      <c r="Z1822" s="88"/>
      <c r="AA1822" s="88"/>
      <c r="AB1822" s="162"/>
      <c r="AC1822" s="88"/>
      <c r="AD1822" s="162"/>
      <c r="AE1822" s="162"/>
      <c r="AF1822" s="162"/>
      <c r="AG1822" s="162"/>
      <c r="AH1822" s="162"/>
      <c r="AI1822" s="162"/>
      <c r="AJ1822" s="162"/>
      <c r="AK1822" s="162"/>
      <c r="AL1822" s="162"/>
      <c r="AM1822" s="162"/>
      <c r="AN1822" s="162"/>
      <c r="AO1822" s="162"/>
      <c r="AP1822" s="162"/>
      <c r="AQ1822" s="162"/>
      <c r="AR1822" s="162"/>
      <c r="AS1822" s="162"/>
      <c r="AT1822" s="162"/>
      <c r="AU1822" s="162"/>
      <c r="AV1822" s="162"/>
      <c r="AW1822" s="162"/>
      <c r="AX1822" s="162"/>
      <c r="AY1822" s="162"/>
      <c r="AZ1822" s="162"/>
      <c r="BA1822" s="162"/>
      <c r="BB1822" s="162"/>
      <c r="BC1822" s="162"/>
      <c r="BD1822" s="162"/>
    </row>
    <row r="1823" spans="1:56" hidden="1">
      <c r="A1823" s="510"/>
      <c r="B1823" s="2"/>
      <c r="C1823" s="2"/>
      <c r="D1823" s="173"/>
      <c r="E1823" s="173"/>
      <c r="F1823" s="173"/>
      <c r="G1823" s="2"/>
      <c r="H1823" s="2"/>
      <c r="I1823" s="2"/>
      <c r="J1823" s="2"/>
      <c r="K1823" s="2"/>
      <c r="L1823" s="2"/>
      <c r="M1823" s="2"/>
      <c r="N1823" s="2"/>
      <c r="O1823" s="173"/>
      <c r="P1823" s="173"/>
      <c r="Q1823" s="173"/>
      <c r="R1823" s="173"/>
      <c r="S1823" s="173"/>
      <c r="T1823" s="173"/>
      <c r="U1823" s="173"/>
      <c r="V1823" s="173"/>
      <c r="W1823" s="173"/>
      <c r="X1823" s="162"/>
      <c r="Y1823" s="162"/>
      <c r="Z1823" s="88"/>
      <c r="AA1823" s="88"/>
      <c r="AB1823" s="162"/>
      <c r="AC1823" s="88"/>
      <c r="AD1823" s="162"/>
      <c r="AE1823" s="162"/>
      <c r="AF1823" s="162"/>
      <c r="AG1823" s="162"/>
      <c r="AH1823" s="162"/>
      <c r="AI1823" s="162"/>
      <c r="AJ1823" s="162"/>
      <c r="AK1823" s="162"/>
      <c r="AL1823" s="162"/>
      <c r="AM1823" s="162"/>
      <c r="AN1823" s="162"/>
      <c r="AO1823" s="162"/>
      <c r="AP1823" s="162"/>
      <c r="AQ1823" s="162"/>
      <c r="AR1823" s="162"/>
      <c r="AS1823" s="162"/>
      <c r="AT1823" s="162"/>
      <c r="AU1823" s="162"/>
      <c r="AV1823" s="162"/>
      <c r="AW1823" s="162"/>
      <c r="AX1823" s="162"/>
      <c r="AY1823" s="162"/>
      <c r="AZ1823" s="162"/>
      <c r="BA1823" s="162"/>
      <c r="BB1823" s="162"/>
      <c r="BC1823" s="162"/>
      <c r="BD1823" s="162"/>
    </row>
    <row r="1824" spans="1:56" hidden="1">
      <c r="A1824" s="510"/>
      <c r="B1824" s="2"/>
      <c r="C1824" s="2"/>
      <c r="D1824" s="173"/>
      <c r="E1824" s="173"/>
      <c r="F1824" s="173"/>
      <c r="G1824" s="2"/>
      <c r="H1824" s="2"/>
      <c r="I1824" s="2"/>
      <c r="J1824" s="2"/>
      <c r="K1824" s="2"/>
      <c r="L1824" s="2"/>
      <c r="M1824" s="2"/>
      <c r="N1824" s="2"/>
      <c r="O1824" s="173"/>
      <c r="P1824" s="173"/>
      <c r="Q1824" s="173"/>
      <c r="R1824" s="173"/>
      <c r="S1824" s="173"/>
      <c r="T1824" s="173"/>
      <c r="U1824" s="173"/>
      <c r="V1824" s="173"/>
      <c r="W1824" s="173"/>
      <c r="X1824" s="162"/>
      <c r="Y1824" s="162"/>
      <c r="Z1824" s="88"/>
      <c r="AA1824" s="88"/>
      <c r="AB1824" s="162"/>
      <c r="AC1824" s="88"/>
      <c r="AD1824" s="162"/>
      <c r="AE1824" s="162"/>
      <c r="AF1824" s="162"/>
      <c r="AG1824" s="162"/>
      <c r="AH1824" s="162"/>
      <c r="AI1824" s="162"/>
      <c r="AJ1824" s="162"/>
      <c r="AK1824" s="162"/>
      <c r="AL1824" s="162"/>
      <c r="AM1824" s="162"/>
      <c r="AN1824" s="162"/>
      <c r="AO1824" s="162"/>
      <c r="AP1824" s="162"/>
      <c r="AQ1824" s="162"/>
      <c r="AR1824" s="162"/>
      <c r="AS1824" s="162"/>
      <c r="AT1824" s="162"/>
      <c r="AU1824" s="162"/>
      <c r="AV1824" s="162"/>
      <c r="AW1824" s="162"/>
      <c r="AX1824" s="162"/>
      <c r="AY1824" s="162"/>
      <c r="AZ1824" s="162"/>
      <c r="BA1824" s="162"/>
      <c r="BB1824" s="162"/>
      <c r="BC1824" s="162"/>
      <c r="BD1824" s="162"/>
    </row>
    <row r="1825" spans="1:56" hidden="1">
      <c r="A1825" s="510"/>
      <c r="B1825" s="2"/>
      <c r="C1825" s="2"/>
      <c r="D1825" s="173"/>
      <c r="E1825" s="173"/>
      <c r="F1825" s="173"/>
      <c r="G1825" s="2"/>
      <c r="H1825" s="2"/>
      <c r="I1825" s="2"/>
      <c r="J1825" s="2"/>
      <c r="K1825" s="2"/>
      <c r="L1825" s="2"/>
      <c r="M1825" s="2"/>
      <c r="N1825" s="2"/>
      <c r="O1825" s="173"/>
      <c r="P1825" s="173"/>
      <c r="Q1825" s="173"/>
      <c r="R1825" s="173"/>
      <c r="S1825" s="173"/>
      <c r="T1825" s="173"/>
      <c r="U1825" s="173"/>
      <c r="V1825" s="173"/>
      <c r="W1825" s="173"/>
      <c r="X1825" s="162"/>
      <c r="Y1825" s="162"/>
      <c r="Z1825" s="88"/>
      <c r="AA1825" s="88"/>
      <c r="AB1825" s="162"/>
      <c r="AC1825" s="88"/>
      <c r="AD1825" s="162"/>
      <c r="AE1825" s="162"/>
      <c r="AF1825" s="162"/>
      <c r="AG1825" s="162"/>
      <c r="AH1825" s="162"/>
      <c r="AI1825" s="162"/>
      <c r="AJ1825" s="162"/>
      <c r="AK1825" s="162"/>
      <c r="AL1825" s="162"/>
      <c r="AM1825" s="162"/>
      <c r="AN1825" s="162"/>
      <c r="AO1825" s="162"/>
      <c r="AP1825" s="162"/>
      <c r="AQ1825" s="162"/>
      <c r="AR1825" s="162"/>
      <c r="AS1825" s="162"/>
      <c r="AT1825" s="162"/>
      <c r="AU1825" s="162"/>
      <c r="AV1825" s="162"/>
      <c r="AW1825" s="162"/>
      <c r="AX1825" s="162"/>
      <c r="AY1825" s="162"/>
      <c r="AZ1825" s="162"/>
      <c r="BA1825" s="162"/>
      <c r="BB1825" s="162"/>
      <c r="BC1825" s="162"/>
      <c r="BD1825" s="162"/>
    </row>
    <row r="1826" spans="1:56" hidden="1">
      <c r="A1826" s="510"/>
      <c r="B1826" s="2"/>
      <c r="C1826" s="2"/>
      <c r="D1826" s="173"/>
      <c r="E1826" s="173"/>
      <c r="F1826" s="173"/>
      <c r="G1826" s="2"/>
      <c r="H1826" s="2"/>
      <c r="I1826" s="2"/>
      <c r="J1826" s="2"/>
      <c r="K1826" s="2"/>
      <c r="L1826" s="2"/>
      <c r="M1826" s="2"/>
      <c r="N1826" s="2"/>
      <c r="O1826" s="173"/>
      <c r="P1826" s="173"/>
      <c r="Q1826" s="173"/>
      <c r="R1826" s="173"/>
      <c r="S1826" s="173"/>
      <c r="T1826" s="173"/>
      <c r="U1826" s="173"/>
      <c r="V1826" s="173"/>
      <c r="W1826" s="173"/>
      <c r="X1826" s="162"/>
      <c r="Y1826" s="162"/>
      <c r="Z1826" s="88"/>
      <c r="AA1826" s="88"/>
      <c r="AB1826" s="162"/>
      <c r="AC1826" s="88"/>
      <c r="AD1826" s="162"/>
      <c r="AE1826" s="162"/>
      <c r="AF1826" s="162"/>
      <c r="AG1826" s="162"/>
      <c r="AH1826" s="162"/>
      <c r="AI1826" s="162"/>
      <c r="AJ1826" s="162"/>
      <c r="AK1826" s="162"/>
      <c r="AL1826" s="162"/>
      <c r="AM1826" s="162"/>
      <c r="AN1826" s="162"/>
      <c r="AO1826" s="162"/>
      <c r="AP1826" s="162"/>
      <c r="AQ1826" s="162"/>
      <c r="AR1826" s="162"/>
      <c r="AS1826" s="162"/>
      <c r="AT1826" s="162"/>
      <c r="AU1826" s="162"/>
      <c r="AV1826" s="162"/>
      <c r="AW1826" s="162"/>
      <c r="AX1826" s="162"/>
      <c r="AY1826" s="162"/>
      <c r="AZ1826" s="162"/>
      <c r="BA1826" s="162"/>
      <c r="BB1826" s="162"/>
      <c r="BC1826" s="162"/>
      <c r="BD1826" s="162"/>
    </row>
    <row r="1827" spans="1:56" hidden="1">
      <c r="A1827" s="510"/>
      <c r="B1827" s="2"/>
      <c r="C1827" s="2"/>
      <c r="D1827" s="173"/>
      <c r="E1827" s="173"/>
      <c r="F1827" s="173"/>
      <c r="G1827" s="2"/>
      <c r="H1827" s="2"/>
      <c r="I1827" s="2"/>
      <c r="J1827" s="2"/>
      <c r="K1827" s="2"/>
      <c r="L1827" s="2"/>
      <c r="M1827" s="2"/>
      <c r="N1827" s="2"/>
      <c r="O1827" s="173"/>
      <c r="P1827" s="173"/>
      <c r="Q1827" s="173"/>
      <c r="R1827" s="173"/>
      <c r="S1827" s="173"/>
      <c r="T1827" s="173"/>
      <c r="U1827" s="173"/>
      <c r="V1827" s="173"/>
      <c r="W1827" s="173"/>
      <c r="X1827" s="162"/>
      <c r="Y1827" s="162"/>
      <c r="Z1827" s="88"/>
      <c r="AA1827" s="88"/>
      <c r="AB1827" s="162"/>
      <c r="AC1827" s="88"/>
      <c r="AD1827" s="162"/>
      <c r="AE1827" s="162"/>
      <c r="AF1827" s="162"/>
      <c r="AG1827" s="162"/>
      <c r="AH1827" s="162"/>
      <c r="AI1827" s="162"/>
      <c r="AJ1827" s="162"/>
      <c r="AK1827" s="162"/>
      <c r="AL1827" s="162"/>
      <c r="AM1827" s="162"/>
      <c r="AN1827" s="162"/>
      <c r="AO1827" s="162"/>
      <c r="AP1827" s="162"/>
      <c r="AQ1827" s="162"/>
      <c r="AR1827" s="162"/>
      <c r="AS1827" s="162"/>
      <c r="AT1827" s="162"/>
      <c r="AU1827" s="162"/>
      <c r="AV1827" s="162"/>
      <c r="AW1827" s="162"/>
      <c r="AX1827" s="162"/>
      <c r="AY1827" s="162"/>
      <c r="AZ1827" s="162"/>
      <c r="BA1827" s="162"/>
      <c r="BB1827" s="162"/>
      <c r="BC1827" s="162"/>
      <c r="BD1827" s="162"/>
    </row>
    <row r="1828" spans="1:56" hidden="1">
      <c r="A1828" s="510"/>
      <c r="B1828" s="2"/>
      <c r="C1828" s="2"/>
      <c r="D1828" s="173"/>
      <c r="E1828" s="173"/>
      <c r="F1828" s="173"/>
      <c r="G1828" s="2"/>
      <c r="H1828" s="2"/>
      <c r="I1828" s="2"/>
      <c r="J1828" s="2"/>
      <c r="K1828" s="2"/>
      <c r="L1828" s="2"/>
      <c r="M1828" s="2"/>
      <c r="N1828" s="2"/>
      <c r="O1828" s="173"/>
      <c r="P1828" s="173"/>
      <c r="Q1828" s="173"/>
      <c r="R1828" s="173"/>
      <c r="S1828" s="173"/>
      <c r="T1828" s="173"/>
      <c r="U1828" s="173"/>
      <c r="V1828" s="173"/>
      <c r="W1828" s="173"/>
      <c r="X1828" s="162"/>
      <c r="Y1828" s="162"/>
      <c r="Z1828" s="88"/>
      <c r="AA1828" s="88"/>
      <c r="AB1828" s="162"/>
      <c r="AC1828" s="88"/>
      <c r="AD1828" s="162"/>
      <c r="AE1828" s="162"/>
      <c r="AF1828" s="162"/>
      <c r="AG1828" s="162"/>
      <c r="AH1828" s="162"/>
      <c r="AI1828" s="162"/>
      <c r="AJ1828" s="162"/>
      <c r="AK1828" s="162"/>
      <c r="AL1828" s="162"/>
      <c r="AM1828" s="162"/>
      <c r="AN1828" s="162"/>
      <c r="AO1828" s="162"/>
      <c r="AP1828" s="162"/>
      <c r="AQ1828" s="162"/>
      <c r="AR1828" s="162"/>
      <c r="AS1828" s="162"/>
      <c r="AT1828" s="162"/>
      <c r="AU1828" s="162"/>
      <c r="AV1828" s="162"/>
      <c r="AW1828" s="162"/>
      <c r="AX1828" s="162"/>
      <c r="AY1828" s="162"/>
      <c r="AZ1828" s="162"/>
      <c r="BA1828" s="162"/>
      <c r="BB1828" s="162"/>
      <c r="BC1828" s="162"/>
      <c r="BD1828" s="162"/>
    </row>
    <row r="1829" spans="1:56" hidden="1">
      <c r="A1829" s="510"/>
      <c r="B1829" s="2"/>
      <c r="C1829" s="2"/>
      <c r="D1829" s="173"/>
      <c r="E1829" s="173"/>
      <c r="F1829" s="173"/>
      <c r="G1829" s="2"/>
      <c r="H1829" s="2"/>
      <c r="I1829" s="2"/>
      <c r="J1829" s="2"/>
      <c r="K1829" s="2"/>
      <c r="L1829" s="2"/>
      <c r="M1829" s="2"/>
      <c r="N1829" s="2"/>
      <c r="O1829" s="173"/>
      <c r="P1829" s="173"/>
      <c r="Q1829" s="173"/>
      <c r="R1829" s="173"/>
      <c r="S1829" s="173"/>
      <c r="T1829" s="173"/>
      <c r="U1829" s="173"/>
      <c r="V1829" s="173"/>
      <c r="W1829" s="173"/>
      <c r="X1829" s="162"/>
      <c r="Y1829" s="162"/>
      <c r="Z1829" s="88"/>
      <c r="AA1829" s="88"/>
      <c r="AB1829" s="162"/>
      <c r="AC1829" s="88"/>
      <c r="AD1829" s="162"/>
      <c r="AE1829" s="162"/>
      <c r="AF1829" s="162"/>
      <c r="AG1829" s="162"/>
      <c r="AH1829" s="162"/>
      <c r="AI1829" s="162"/>
      <c r="AJ1829" s="162"/>
      <c r="AK1829" s="162"/>
      <c r="AL1829" s="162"/>
      <c r="AM1829" s="162"/>
      <c r="AN1829" s="162"/>
      <c r="AO1829" s="162"/>
      <c r="AP1829" s="162"/>
      <c r="AQ1829" s="162"/>
      <c r="AR1829" s="162"/>
      <c r="AS1829" s="162"/>
      <c r="AT1829" s="162"/>
      <c r="AU1829" s="162"/>
      <c r="AV1829" s="162"/>
      <c r="AW1829" s="162"/>
      <c r="AX1829" s="162"/>
      <c r="AY1829" s="162"/>
      <c r="AZ1829" s="162"/>
      <c r="BA1829" s="162"/>
      <c r="BB1829" s="162"/>
      <c r="BC1829" s="162"/>
      <c r="BD1829" s="162"/>
    </row>
    <row r="1830" spans="1:56" hidden="1">
      <c r="A1830" s="510"/>
      <c r="B1830" s="2"/>
      <c r="C1830" s="2"/>
      <c r="D1830" s="173"/>
      <c r="E1830" s="173"/>
      <c r="F1830" s="173"/>
      <c r="G1830" s="2"/>
      <c r="H1830" s="2"/>
      <c r="I1830" s="2"/>
      <c r="J1830" s="2"/>
      <c r="K1830" s="2"/>
      <c r="L1830" s="2"/>
      <c r="M1830" s="2"/>
      <c r="N1830" s="2"/>
      <c r="O1830" s="173"/>
      <c r="P1830" s="173"/>
      <c r="Q1830" s="173"/>
      <c r="R1830" s="173"/>
      <c r="S1830" s="173"/>
      <c r="T1830" s="173"/>
      <c r="U1830" s="173"/>
      <c r="V1830" s="173"/>
      <c r="W1830" s="173"/>
      <c r="X1830" s="162"/>
      <c r="Y1830" s="162"/>
      <c r="Z1830" s="88"/>
      <c r="AA1830" s="88"/>
      <c r="AB1830" s="162"/>
      <c r="AC1830" s="88"/>
      <c r="AD1830" s="162"/>
      <c r="AE1830" s="162"/>
      <c r="AF1830" s="162"/>
      <c r="AG1830" s="162"/>
      <c r="AH1830" s="162"/>
      <c r="AI1830" s="162"/>
      <c r="AJ1830" s="162"/>
      <c r="AK1830" s="162"/>
      <c r="AL1830" s="162"/>
      <c r="AM1830" s="162"/>
      <c r="AN1830" s="162"/>
      <c r="AO1830" s="162"/>
      <c r="AP1830" s="162"/>
      <c r="AQ1830" s="162"/>
      <c r="AR1830" s="162"/>
      <c r="AS1830" s="162"/>
      <c r="AT1830" s="162"/>
      <c r="AU1830" s="162"/>
      <c r="AV1830" s="162"/>
      <c r="AW1830" s="162"/>
      <c r="AX1830" s="162"/>
      <c r="AY1830" s="162"/>
      <c r="AZ1830" s="162"/>
      <c r="BA1830" s="162"/>
      <c r="BB1830" s="162"/>
      <c r="BC1830" s="162"/>
      <c r="BD1830" s="162"/>
    </row>
    <row r="1831" spans="1:56" hidden="1">
      <c r="A1831" s="510"/>
      <c r="B1831" s="2"/>
      <c r="C1831" s="2"/>
      <c r="D1831" s="173"/>
      <c r="E1831" s="173"/>
      <c r="F1831" s="173"/>
      <c r="G1831" s="2"/>
      <c r="H1831" s="2"/>
      <c r="I1831" s="2"/>
      <c r="J1831" s="2"/>
      <c r="K1831" s="2"/>
      <c r="L1831" s="2"/>
      <c r="M1831" s="2"/>
      <c r="N1831" s="2"/>
      <c r="O1831" s="173"/>
      <c r="P1831" s="173"/>
      <c r="Q1831" s="173"/>
      <c r="R1831" s="173"/>
      <c r="S1831" s="173"/>
      <c r="T1831" s="173"/>
      <c r="U1831" s="173"/>
      <c r="V1831" s="173"/>
      <c r="W1831" s="173"/>
      <c r="X1831" s="162"/>
      <c r="Y1831" s="162"/>
      <c r="Z1831" s="88"/>
      <c r="AA1831" s="88"/>
      <c r="AB1831" s="162"/>
      <c r="AC1831" s="88"/>
      <c r="AD1831" s="162"/>
      <c r="AE1831" s="162"/>
      <c r="AF1831" s="162"/>
      <c r="AG1831" s="162"/>
      <c r="AH1831" s="162"/>
      <c r="AI1831" s="162"/>
      <c r="AJ1831" s="162"/>
      <c r="AK1831" s="162"/>
      <c r="AL1831" s="162"/>
      <c r="AM1831" s="162"/>
      <c r="AN1831" s="162"/>
      <c r="AO1831" s="162"/>
      <c r="AP1831" s="162"/>
      <c r="AQ1831" s="162"/>
      <c r="AR1831" s="162"/>
      <c r="AS1831" s="162"/>
      <c r="AT1831" s="162"/>
      <c r="AU1831" s="162"/>
      <c r="AV1831" s="162"/>
      <c r="AW1831" s="162"/>
      <c r="AX1831" s="162"/>
      <c r="AY1831" s="162"/>
      <c r="AZ1831" s="162"/>
      <c r="BA1831" s="162"/>
      <c r="BB1831" s="162"/>
      <c r="BC1831" s="162"/>
      <c r="BD1831" s="162"/>
    </row>
    <row r="1832" spans="1:56" hidden="1">
      <c r="A1832" s="510"/>
      <c r="B1832" s="2"/>
      <c r="C1832" s="2"/>
      <c r="D1832" s="173"/>
      <c r="E1832" s="173"/>
      <c r="F1832" s="173"/>
      <c r="G1832" s="2"/>
      <c r="H1832" s="2"/>
      <c r="I1832" s="2"/>
      <c r="J1832" s="2"/>
      <c r="K1832" s="2"/>
      <c r="L1832" s="2"/>
      <c r="M1832" s="2"/>
      <c r="N1832" s="2"/>
      <c r="O1832" s="173"/>
      <c r="P1832" s="173"/>
      <c r="Q1832" s="173"/>
      <c r="R1832" s="173"/>
      <c r="S1832" s="173"/>
      <c r="T1832" s="173"/>
      <c r="U1832" s="173"/>
      <c r="V1832" s="173"/>
      <c r="W1832" s="173"/>
      <c r="X1832" s="162"/>
      <c r="Y1832" s="162"/>
      <c r="Z1832" s="88"/>
      <c r="AA1832" s="88"/>
      <c r="AB1832" s="162"/>
      <c r="AC1832" s="88"/>
      <c r="AD1832" s="162"/>
      <c r="AE1832" s="162"/>
      <c r="AF1832" s="162"/>
      <c r="AG1832" s="162"/>
      <c r="AH1832" s="162"/>
      <c r="AI1832" s="162"/>
      <c r="AJ1832" s="162"/>
      <c r="AK1832" s="162"/>
      <c r="AL1832" s="162"/>
      <c r="AM1832" s="162"/>
      <c r="AN1832" s="162"/>
      <c r="AO1832" s="162"/>
      <c r="AP1832" s="162"/>
      <c r="AQ1832" s="162"/>
      <c r="AR1832" s="162"/>
      <c r="AS1832" s="162"/>
      <c r="AT1832" s="162"/>
      <c r="AU1832" s="162"/>
      <c r="AV1832" s="162"/>
      <c r="AW1832" s="162"/>
      <c r="AX1832" s="162"/>
      <c r="AY1832" s="162"/>
      <c r="AZ1832" s="162"/>
      <c r="BA1832" s="162"/>
      <c r="BB1832" s="162"/>
      <c r="BC1832" s="162"/>
      <c r="BD1832" s="162"/>
    </row>
    <row r="1833" spans="1:56" hidden="1">
      <c r="A1833" s="510"/>
      <c r="B1833" s="2"/>
      <c r="C1833" s="2"/>
      <c r="D1833" s="173"/>
      <c r="E1833" s="173"/>
      <c r="F1833" s="173"/>
      <c r="G1833" s="2"/>
      <c r="H1833" s="2"/>
      <c r="I1833" s="2"/>
      <c r="J1833" s="2"/>
      <c r="K1833" s="2"/>
      <c r="L1833" s="2"/>
      <c r="M1833" s="2"/>
      <c r="N1833" s="2"/>
      <c r="O1833" s="173"/>
      <c r="P1833" s="173"/>
      <c r="Q1833" s="173"/>
      <c r="R1833" s="173"/>
      <c r="S1833" s="173"/>
      <c r="T1833" s="173"/>
      <c r="U1833" s="173"/>
      <c r="V1833" s="173"/>
      <c r="W1833" s="173"/>
      <c r="X1833" s="162"/>
      <c r="Y1833" s="162"/>
      <c r="Z1833" s="88"/>
      <c r="AA1833" s="88"/>
      <c r="AB1833" s="162"/>
      <c r="AC1833" s="88"/>
      <c r="AD1833" s="162"/>
      <c r="AE1833" s="162"/>
      <c r="AF1833" s="162"/>
      <c r="AG1833" s="162"/>
      <c r="AH1833" s="162"/>
      <c r="AI1833" s="162"/>
      <c r="AJ1833" s="162"/>
      <c r="AK1833" s="162"/>
      <c r="AL1833" s="162"/>
      <c r="AM1833" s="162"/>
      <c r="AN1833" s="162"/>
      <c r="AO1833" s="162"/>
      <c r="AP1833" s="162"/>
      <c r="AQ1833" s="162"/>
      <c r="AR1833" s="162"/>
      <c r="AS1833" s="162"/>
      <c r="AT1833" s="162"/>
      <c r="AU1833" s="162"/>
      <c r="AV1833" s="162"/>
      <c r="AW1833" s="162"/>
      <c r="AX1833" s="162"/>
      <c r="AY1833" s="162"/>
      <c r="AZ1833" s="162"/>
      <c r="BA1833" s="162"/>
      <c r="BB1833" s="162"/>
      <c r="BC1833" s="162"/>
      <c r="BD1833" s="162"/>
    </row>
    <row r="1834" spans="1:56" hidden="1">
      <c r="A1834" s="510"/>
      <c r="B1834" s="2"/>
      <c r="C1834" s="2"/>
      <c r="D1834" s="173"/>
      <c r="E1834" s="173"/>
      <c r="F1834" s="173"/>
      <c r="G1834" s="2"/>
      <c r="H1834" s="2"/>
      <c r="I1834" s="2"/>
      <c r="J1834" s="2"/>
      <c r="K1834" s="2"/>
      <c r="L1834" s="2"/>
      <c r="M1834" s="2"/>
      <c r="N1834" s="2"/>
      <c r="O1834" s="173"/>
      <c r="P1834" s="173"/>
      <c r="Q1834" s="173"/>
      <c r="R1834" s="173"/>
      <c r="S1834" s="173"/>
      <c r="T1834" s="173"/>
      <c r="U1834" s="173"/>
      <c r="V1834" s="173"/>
      <c r="W1834" s="173"/>
      <c r="X1834" s="162"/>
      <c r="Y1834" s="162"/>
      <c r="Z1834" s="88"/>
      <c r="AA1834" s="88"/>
      <c r="AB1834" s="162"/>
      <c r="AC1834" s="88"/>
      <c r="AD1834" s="162"/>
      <c r="AE1834" s="162"/>
      <c r="AF1834" s="162"/>
      <c r="AG1834" s="162"/>
      <c r="AH1834" s="162"/>
      <c r="AI1834" s="162"/>
      <c r="AJ1834" s="162"/>
      <c r="AK1834" s="162"/>
      <c r="AL1834" s="162"/>
      <c r="AM1834" s="162"/>
      <c r="AN1834" s="162"/>
      <c r="AO1834" s="162"/>
      <c r="AP1834" s="162"/>
      <c r="AQ1834" s="162"/>
      <c r="AR1834" s="162"/>
      <c r="AS1834" s="162"/>
      <c r="AT1834" s="162"/>
      <c r="AU1834" s="162"/>
      <c r="AV1834" s="162"/>
      <c r="AW1834" s="162"/>
      <c r="AX1834" s="162"/>
      <c r="AY1834" s="162"/>
      <c r="AZ1834" s="162"/>
      <c r="BA1834" s="162"/>
      <c r="BB1834" s="162"/>
      <c r="BC1834" s="162"/>
      <c r="BD1834" s="162"/>
    </row>
    <row r="1835" spans="1:56" hidden="1">
      <c r="A1835" s="510"/>
      <c r="B1835" s="2"/>
      <c r="C1835" s="2"/>
      <c r="D1835" s="173"/>
      <c r="E1835" s="173"/>
      <c r="F1835" s="173"/>
      <c r="G1835" s="2"/>
      <c r="H1835" s="2"/>
      <c r="I1835" s="2"/>
      <c r="J1835" s="2"/>
      <c r="K1835" s="2"/>
      <c r="L1835" s="2"/>
      <c r="M1835" s="2"/>
      <c r="N1835" s="2"/>
      <c r="O1835" s="173"/>
      <c r="P1835" s="173"/>
      <c r="Q1835" s="173"/>
      <c r="R1835" s="173"/>
      <c r="S1835" s="173"/>
      <c r="T1835" s="173"/>
      <c r="U1835" s="173"/>
      <c r="V1835" s="173"/>
      <c r="W1835" s="173"/>
      <c r="X1835" s="162"/>
      <c r="Y1835" s="162"/>
      <c r="Z1835" s="88"/>
      <c r="AA1835" s="88"/>
      <c r="AB1835" s="162"/>
      <c r="AC1835" s="88"/>
      <c r="AD1835" s="162"/>
      <c r="AE1835" s="162"/>
      <c r="AF1835" s="162"/>
      <c r="AG1835" s="162"/>
      <c r="AH1835" s="162"/>
      <c r="AI1835" s="162"/>
      <c r="AJ1835" s="162"/>
      <c r="AK1835" s="162"/>
      <c r="AL1835" s="162"/>
      <c r="AM1835" s="162"/>
      <c r="AN1835" s="162"/>
      <c r="AO1835" s="162"/>
      <c r="AP1835" s="162"/>
      <c r="AQ1835" s="162"/>
      <c r="AR1835" s="162"/>
      <c r="AS1835" s="162"/>
      <c r="AT1835" s="162"/>
      <c r="AU1835" s="162"/>
      <c r="AV1835" s="162"/>
      <c r="AW1835" s="162"/>
      <c r="AX1835" s="162"/>
      <c r="AY1835" s="162"/>
      <c r="AZ1835" s="162"/>
      <c r="BA1835" s="162"/>
      <c r="BB1835" s="162"/>
      <c r="BC1835" s="162"/>
      <c r="BD1835" s="162"/>
    </row>
    <row r="1836" spans="1:56" hidden="1">
      <c r="A1836" s="510"/>
      <c r="B1836" s="2"/>
      <c r="C1836" s="2"/>
      <c r="D1836" s="173"/>
      <c r="E1836" s="173"/>
      <c r="F1836" s="173"/>
      <c r="G1836" s="2"/>
      <c r="H1836" s="2"/>
      <c r="I1836" s="2"/>
      <c r="J1836" s="2"/>
      <c r="K1836" s="2"/>
      <c r="L1836" s="2"/>
      <c r="M1836" s="2"/>
      <c r="N1836" s="2"/>
      <c r="O1836" s="173"/>
      <c r="P1836" s="173"/>
      <c r="Q1836" s="173"/>
      <c r="R1836" s="173"/>
      <c r="S1836" s="173"/>
      <c r="T1836" s="173"/>
      <c r="U1836" s="173"/>
      <c r="V1836" s="173"/>
      <c r="W1836" s="173"/>
      <c r="X1836" s="162"/>
      <c r="Y1836" s="162"/>
      <c r="Z1836" s="88"/>
      <c r="AA1836" s="88"/>
      <c r="AB1836" s="162"/>
      <c r="AC1836" s="88"/>
      <c r="AD1836" s="162"/>
      <c r="AE1836" s="162"/>
      <c r="AF1836" s="162"/>
      <c r="AG1836" s="162"/>
      <c r="AH1836" s="162"/>
      <c r="AI1836" s="162"/>
      <c r="AJ1836" s="162"/>
      <c r="AK1836" s="162"/>
      <c r="AL1836" s="162"/>
      <c r="AM1836" s="162"/>
      <c r="AN1836" s="162"/>
      <c r="AO1836" s="162"/>
      <c r="AP1836" s="162"/>
      <c r="AQ1836" s="162"/>
      <c r="AR1836" s="162"/>
      <c r="AS1836" s="162"/>
      <c r="AT1836" s="162"/>
      <c r="AU1836" s="162"/>
      <c r="AV1836" s="162"/>
      <c r="AW1836" s="162"/>
      <c r="AX1836" s="162"/>
      <c r="AY1836" s="162"/>
      <c r="AZ1836" s="162"/>
      <c r="BA1836" s="162"/>
      <c r="BB1836" s="162"/>
      <c r="BC1836" s="162"/>
      <c r="BD1836" s="162"/>
    </row>
    <row r="1837" spans="1:56" hidden="1">
      <c r="A1837" s="510"/>
      <c r="B1837" s="2"/>
      <c r="C1837" s="2"/>
      <c r="D1837" s="173"/>
      <c r="E1837" s="173"/>
      <c r="F1837" s="173"/>
      <c r="G1837" s="2"/>
      <c r="H1837" s="2"/>
      <c r="I1837" s="2"/>
      <c r="J1837" s="2"/>
      <c r="K1837" s="2"/>
      <c r="L1837" s="2"/>
      <c r="M1837" s="2"/>
      <c r="N1837" s="2"/>
      <c r="O1837" s="173"/>
      <c r="P1837" s="173"/>
      <c r="Q1837" s="173"/>
      <c r="R1837" s="173"/>
      <c r="S1837" s="173"/>
      <c r="T1837" s="173"/>
      <c r="U1837" s="173"/>
      <c r="V1837" s="173"/>
      <c r="W1837" s="173"/>
      <c r="X1837" s="162"/>
      <c r="Y1837" s="162"/>
      <c r="Z1837" s="88"/>
      <c r="AA1837" s="88"/>
      <c r="AB1837" s="162"/>
      <c r="AC1837" s="88"/>
      <c r="AD1837" s="162"/>
      <c r="AE1837" s="162"/>
      <c r="AF1837" s="162"/>
      <c r="AG1837" s="162"/>
      <c r="AH1837" s="162"/>
      <c r="AI1837" s="162"/>
      <c r="AJ1837" s="162"/>
      <c r="AK1837" s="162"/>
      <c r="AL1837" s="162"/>
      <c r="AM1837" s="162"/>
      <c r="AN1837" s="162"/>
      <c r="AO1837" s="162"/>
      <c r="AP1837" s="162"/>
      <c r="AQ1837" s="162"/>
      <c r="AR1837" s="162"/>
      <c r="AS1837" s="162"/>
      <c r="AT1837" s="162"/>
      <c r="AU1837" s="162"/>
      <c r="AV1837" s="162"/>
      <c r="AW1837" s="162"/>
      <c r="AX1837" s="162"/>
      <c r="AY1837" s="162"/>
      <c r="AZ1837" s="162"/>
      <c r="BA1837" s="162"/>
      <c r="BB1837" s="162"/>
      <c r="BC1837" s="162"/>
      <c r="BD1837" s="162"/>
    </row>
    <row r="1838" spans="1:56" hidden="1">
      <c r="A1838" s="510"/>
      <c r="B1838" s="2"/>
      <c r="C1838" s="2"/>
      <c r="D1838" s="173"/>
      <c r="E1838" s="173"/>
      <c r="F1838" s="173"/>
      <c r="G1838" s="2"/>
      <c r="H1838" s="2"/>
      <c r="I1838" s="2"/>
      <c r="J1838" s="2"/>
      <c r="K1838" s="2"/>
      <c r="L1838" s="2"/>
      <c r="M1838" s="2"/>
      <c r="N1838" s="2"/>
      <c r="O1838" s="173"/>
      <c r="P1838" s="173"/>
      <c r="Q1838" s="173"/>
      <c r="R1838" s="173"/>
      <c r="S1838" s="173"/>
      <c r="T1838" s="173"/>
      <c r="U1838" s="173"/>
      <c r="V1838" s="173"/>
      <c r="W1838" s="173"/>
      <c r="X1838" s="162"/>
      <c r="Y1838" s="162"/>
      <c r="Z1838" s="88"/>
      <c r="AA1838" s="88"/>
      <c r="AB1838" s="162"/>
      <c r="AC1838" s="88"/>
      <c r="AD1838" s="162"/>
      <c r="AE1838" s="162"/>
      <c r="AF1838" s="162"/>
      <c r="AG1838" s="162"/>
      <c r="AH1838" s="162"/>
      <c r="AI1838" s="162"/>
      <c r="AJ1838" s="162"/>
      <c r="AK1838" s="162"/>
      <c r="AL1838" s="162"/>
      <c r="AM1838" s="162"/>
      <c r="AN1838" s="162"/>
      <c r="AO1838" s="162"/>
      <c r="AP1838" s="162"/>
      <c r="AQ1838" s="162"/>
      <c r="AR1838" s="162"/>
      <c r="AS1838" s="162"/>
      <c r="AT1838" s="162"/>
      <c r="AU1838" s="162"/>
      <c r="AV1838" s="162"/>
      <c r="AW1838" s="162"/>
      <c r="AX1838" s="162"/>
      <c r="AY1838" s="162"/>
      <c r="AZ1838" s="162"/>
      <c r="BA1838" s="162"/>
      <c r="BB1838" s="162"/>
      <c r="BC1838" s="162"/>
      <c r="BD1838" s="162"/>
    </row>
    <row r="1839" spans="1:56" hidden="1">
      <c r="A1839" s="510"/>
      <c r="B1839" s="2"/>
      <c r="C1839" s="2"/>
      <c r="D1839" s="173"/>
      <c r="E1839" s="173"/>
      <c r="F1839" s="173"/>
      <c r="G1839" s="2"/>
      <c r="H1839" s="2"/>
      <c r="I1839" s="2"/>
      <c r="J1839" s="2"/>
      <c r="K1839" s="2"/>
      <c r="L1839" s="2"/>
      <c r="M1839" s="2"/>
      <c r="N1839" s="2"/>
      <c r="O1839" s="173"/>
      <c r="P1839" s="173"/>
      <c r="Q1839" s="173"/>
      <c r="R1839" s="173"/>
      <c r="S1839" s="173"/>
      <c r="T1839" s="173"/>
      <c r="U1839" s="173"/>
      <c r="V1839" s="173"/>
      <c r="W1839" s="173"/>
      <c r="X1839" s="162"/>
      <c r="Y1839" s="162"/>
      <c r="Z1839" s="88"/>
      <c r="AA1839" s="88"/>
      <c r="AB1839" s="162"/>
      <c r="AC1839" s="88"/>
      <c r="AD1839" s="162"/>
      <c r="AE1839" s="162"/>
      <c r="AF1839" s="162"/>
      <c r="AG1839" s="162"/>
      <c r="AH1839" s="162"/>
      <c r="AI1839" s="162"/>
      <c r="AJ1839" s="162"/>
      <c r="AK1839" s="162"/>
      <c r="AL1839" s="162"/>
      <c r="AM1839" s="162"/>
      <c r="AN1839" s="162"/>
      <c r="AO1839" s="162"/>
      <c r="AP1839" s="162"/>
      <c r="AQ1839" s="162"/>
      <c r="AR1839" s="162"/>
      <c r="AS1839" s="162"/>
      <c r="AT1839" s="162"/>
      <c r="AU1839" s="162"/>
      <c r="AV1839" s="162"/>
      <c r="AW1839" s="162"/>
      <c r="AX1839" s="162"/>
      <c r="AY1839" s="162"/>
      <c r="AZ1839" s="162"/>
      <c r="BA1839" s="162"/>
      <c r="BB1839" s="162"/>
      <c r="BC1839" s="162"/>
      <c r="BD1839" s="162"/>
    </row>
    <row r="1840" spans="1:56" hidden="1">
      <c r="A1840" s="510"/>
      <c r="B1840" s="2"/>
      <c r="C1840" s="2"/>
      <c r="D1840" s="173"/>
      <c r="E1840" s="173"/>
      <c r="F1840" s="173"/>
      <c r="G1840" s="2"/>
      <c r="H1840" s="2"/>
      <c r="I1840" s="2"/>
      <c r="J1840" s="2"/>
      <c r="K1840" s="2"/>
      <c r="L1840" s="2"/>
      <c r="M1840" s="2"/>
      <c r="N1840" s="2"/>
      <c r="O1840" s="173"/>
      <c r="P1840" s="173"/>
      <c r="Q1840" s="173"/>
      <c r="R1840" s="173"/>
      <c r="S1840" s="173"/>
      <c r="T1840" s="173"/>
      <c r="U1840" s="173"/>
      <c r="V1840" s="173"/>
      <c r="W1840" s="173"/>
      <c r="X1840" s="162"/>
      <c r="Y1840" s="162"/>
      <c r="Z1840" s="88"/>
      <c r="AA1840" s="88"/>
      <c r="AB1840" s="162"/>
      <c r="AC1840" s="88"/>
      <c r="AD1840" s="162"/>
      <c r="AE1840" s="162"/>
      <c r="AF1840" s="162"/>
      <c r="AG1840" s="162"/>
      <c r="AH1840" s="162"/>
      <c r="AI1840" s="162"/>
      <c r="AJ1840" s="162"/>
      <c r="AK1840" s="162"/>
      <c r="AL1840" s="162"/>
      <c r="AM1840" s="162"/>
      <c r="AN1840" s="162"/>
      <c r="AO1840" s="162"/>
      <c r="AP1840" s="162"/>
      <c r="AQ1840" s="162"/>
      <c r="AR1840" s="162"/>
      <c r="AS1840" s="162"/>
      <c r="AT1840" s="162"/>
      <c r="AU1840" s="162"/>
      <c r="AV1840" s="162"/>
      <c r="AW1840" s="162"/>
      <c r="AX1840" s="162"/>
      <c r="AY1840" s="162"/>
      <c r="AZ1840" s="162"/>
      <c r="BA1840" s="162"/>
      <c r="BB1840" s="162"/>
      <c r="BC1840" s="162"/>
      <c r="BD1840" s="162"/>
    </row>
    <row r="1841" spans="1:56" hidden="1">
      <c r="A1841" s="510"/>
      <c r="B1841" s="2"/>
      <c r="C1841" s="2"/>
      <c r="D1841" s="173"/>
      <c r="E1841" s="173"/>
      <c r="F1841" s="173"/>
      <c r="G1841" s="2"/>
      <c r="H1841" s="2"/>
      <c r="I1841" s="2"/>
      <c r="J1841" s="2"/>
      <c r="K1841" s="2"/>
      <c r="L1841" s="2"/>
      <c r="M1841" s="2"/>
      <c r="N1841" s="2"/>
      <c r="O1841" s="173"/>
      <c r="P1841" s="173"/>
      <c r="Q1841" s="173"/>
      <c r="R1841" s="173"/>
      <c r="S1841" s="173"/>
      <c r="T1841" s="173"/>
      <c r="U1841" s="173"/>
      <c r="V1841" s="173"/>
      <c r="W1841" s="173"/>
      <c r="X1841" s="162"/>
      <c r="Y1841" s="162"/>
      <c r="Z1841" s="88"/>
      <c r="AA1841" s="88"/>
      <c r="AB1841" s="162"/>
      <c r="AC1841" s="88"/>
      <c r="AD1841" s="162"/>
      <c r="AE1841" s="162"/>
      <c r="AF1841" s="162"/>
      <c r="AG1841" s="162"/>
      <c r="AH1841" s="162"/>
      <c r="AI1841" s="162"/>
      <c r="AJ1841" s="162"/>
      <c r="AK1841" s="162"/>
      <c r="AL1841" s="162"/>
      <c r="AM1841" s="162"/>
      <c r="AN1841" s="162"/>
      <c r="AO1841" s="162"/>
      <c r="AP1841" s="162"/>
      <c r="AQ1841" s="162"/>
      <c r="AR1841" s="162"/>
      <c r="AS1841" s="162"/>
      <c r="AT1841" s="162"/>
      <c r="AU1841" s="162"/>
      <c r="AV1841" s="162"/>
      <c r="AW1841" s="162"/>
      <c r="AX1841" s="162"/>
      <c r="AY1841" s="162"/>
      <c r="AZ1841" s="162"/>
      <c r="BA1841" s="162"/>
      <c r="BB1841" s="162"/>
      <c r="BC1841" s="162"/>
      <c r="BD1841" s="162"/>
    </row>
    <row r="1842" spans="1:56" hidden="1">
      <c r="A1842" s="510"/>
      <c r="B1842" s="2"/>
      <c r="C1842" s="2"/>
      <c r="D1842" s="173"/>
      <c r="E1842" s="173"/>
      <c r="F1842" s="173"/>
      <c r="G1842" s="2"/>
      <c r="H1842" s="2"/>
      <c r="I1842" s="2"/>
      <c r="J1842" s="2"/>
      <c r="K1842" s="2"/>
      <c r="L1842" s="2"/>
      <c r="M1842" s="2"/>
      <c r="N1842" s="2"/>
      <c r="O1842" s="173"/>
      <c r="P1842" s="173"/>
      <c r="Q1842" s="173"/>
      <c r="R1842" s="173"/>
      <c r="S1842" s="173"/>
      <c r="T1842" s="173"/>
      <c r="U1842" s="173"/>
      <c r="V1842" s="173"/>
      <c r="W1842" s="173"/>
      <c r="X1842" s="162"/>
      <c r="Y1842" s="162"/>
      <c r="Z1842" s="88"/>
      <c r="AA1842" s="88"/>
      <c r="AB1842" s="162"/>
      <c r="AC1842" s="88"/>
      <c r="AD1842" s="162"/>
      <c r="AE1842" s="162"/>
      <c r="AF1842" s="162"/>
      <c r="AG1842" s="162"/>
      <c r="AH1842" s="162"/>
      <c r="AI1842" s="162"/>
      <c r="AJ1842" s="162"/>
      <c r="AK1842" s="162"/>
      <c r="AL1842" s="162"/>
      <c r="AM1842" s="162"/>
      <c r="AN1842" s="162"/>
      <c r="AO1842" s="162"/>
      <c r="AP1842" s="162"/>
      <c r="AQ1842" s="162"/>
      <c r="AR1842" s="162"/>
      <c r="AS1842" s="162"/>
      <c r="AT1842" s="162"/>
      <c r="AU1842" s="162"/>
      <c r="AV1842" s="162"/>
      <c r="AW1842" s="162"/>
      <c r="AX1842" s="162"/>
      <c r="AY1842" s="162"/>
      <c r="AZ1842" s="162"/>
      <c r="BA1842" s="162"/>
      <c r="BB1842" s="162"/>
      <c r="BC1842" s="162"/>
      <c r="BD1842" s="162"/>
    </row>
    <row r="1843" spans="1:56" hidden="1">
      <c r="A1843" s="510"/>
      <c r="B1843" s="2"/>
      <c r="C1843" s="2"/>
      <c r="D1843" s="173"/>
      <c r="E1843" s="173"/>
      <c r="F1843" s="173"/>
      <c r="G1843" s="2"/>
      <c r="H1843" s="2"/>
      <c r="I1843" s="2"/>
      <c r="J1843" s="2"/>
      <c r="K1843" s="2"/>
      <c r="L1843" s="2"/>
      <c r="M1843" s="2"/>
      <c r="N1843" s="2"/>
      <c r="O1843" s="173"/>
      <c r="P1843" s="173"/>
      <c r="Q1843" s="173"/>
      <c r="R1843" s="173"/>
      <c r="S1843" s="173"/>
      <c r="T1843" s="173"/>
      <c r="U1843" s="173"/>
      <c r="V1843" s="173"/>
      <c r="W1843" s="173"/>
      <c r="X1843" s="162"/>
      <c r="Y1843" s="162"/>
      <c r="Z1843" s="88"/>
      <c r="AA1843" s="88"/>
      <c r="AB1843" s="162"/>
      <c r="AC1843" s="88"/>
      <c r="AD1843" s="162"/>
      <c r="AE1843" s="162"/>
      <c r="AF1843" s="162"/>
      <c r="AG1843" s="162"/>
      <c r="AH1843" s="162"/>
      <c r="AI1843" s="162"/>
      <c r="AJ1843" s="162"/>
      <c r="AK1843" s="162"/>
      <c r="AL1843" s="162"/>
      <c r="AM1843" s="162"/>
      <c r="AN1843" s="162"/>
      <c r="AO1843" s="162"/>
      <c r="AP1843" s="162"/>
      <c r="AQ1843" s="162"/>
      <c r="AR1843" s="162"/>
      <c r="AS1843" s="162"/>
      <c r="AT1843" s="162"/>
      <c r="AU1843" s="162"/>
      <c r="AV1843" s="162"/>
      <c r="AW1843" s="162"/>
      <c r="AX1843" s="162"/>
      <c r="AY1843" s="162"/>
      <c r="AZ1843" s="162"/>
      <c r="BA1843" s="162"/>
      <c r="BB1843" s="162"/>
      <c r="BC1843" s="162"/>
      <c r="BD1843" s="162"/>
    </row>
    <row r="1844" spans="1:56" hidden="1">
      <c r="A1844" s="510"/>
      <c r="B1844" s="2"/>
      <c r="C1844" s="2"/>
      <c r="D1844" s="173"/>
      <c r="E1844" s="173"/>
      <c r="F1844" s="173"/>
      <c r="G1844" s="2"/>
      <c r="H1844" s="2"/>
      <c r="I1844" s="2"/>
      <c r="J1844" s="2"/>
      <c r="K1844" s="2"/>
      <c r="L1844" s="2"/>
      <c r="M1844" s="2"/>
      <c r="N1844" s="2"/>
      <c r="O1844" s="173"/>
      <c r="P1844" s="173"/>
      <c r="Q1844" s="173"/>
      <c r="R1844" s="173"/>
      <c r="S1844" s="173"/>
      <c r="T1844" s="173"/>
      <c r="U1844" s="173"/>
      <c r="V1844" s="173"/>
      <c r="W1844" s="173"/>
      <c r="X1844" s="162"/>
      <c r="Y1844" s="162"/>
      <c r="Z1844" s="88"/>
      <c r="AA1844" s="88"/>
      <c r="AB1844" s="162"/>
      <c r="AC1844" s="88"/>
      <c r="AD1844" s="162"/>
      <c r="AE1844" s="162"/>
      <c r="AF1844" s="162"/>
      <c r="AG1844" s="162"/>
      <c r="AH1844" s="162"/>
      <c r="AI1844" s="162"/>
      <c r="AJ1844" s="162"/>
      <c r="AK1844" s="162"/>
      <c r="AL1844" s="162"/>
      <c r="AM1844" s="162"/>
      <c r="AN1844" s="162"/>
      <c r="AO1844" s="162"/>
      <c r="AP1844" s="162"/>
      <c r="AQ1844" s="162"/>
      <c r="AR1844" s="162"/>
      <c r="AS1844" s="162"/>
      <c r="AT1844" s="162"/>
      <c r="AU1844" s="162"/>
      <c r="AV1844" s="162"/>
      <c r="AW1844" s="162"/>
      <c r="AX1844" s="162"/>
      <c r="AY1844" s="162"/>
      <c r="AZ1844" s="162"/>
      <c r="BA1844" s="162"/>
      <c r="BB1844" s="162"/>
      <c r="BC1844" s="162"/>
      <c r="BD1844" s="162"/>
    </row>
    <row r="1845" spans="1:56" hidden="1">
      <c r="A1845" s="510"/>
      <c r="B1845" s="2"/>
      <c r="C1845" s="2"/>
      <c r="D1845" s="173"/>
      <c r="E1845" s="173"/>
      <c r="F1845" s="173"/>
      <c r="G1845" s="2"/>
      <c r="H1845" s="2"/>
      <c r="I1845" s="2"/>
      <c r="J1845" s="2"/>
      <c r="K1845" s="2"/>
      <c r="L1845" s="2"/>
      <c r="M1845" s="2"/>
      <c r="N1845" s="2"/>
      <c r="O1845" s="173"/>
      <c r="P1845" s="173"/>
      <c r="Q1845" s="173"/>
      <c r="R1845" s="173"/>
      <c r="S1845" s="173"/>
      <c r="T1845" s="173"/>
      <c r="U1845" s="173"/>
      <c r="V1845" s="173"/>
      <c r="W1845" s="173"/>
      <c r="X1845" s="162"/>
      <c r="Y1845" s="162"/>
      <c r="Z1845" s="88"/>
      <c r="AA1845" s="88"/>
      <c r="AB1845" s="162"/>
      <c r="AC1845" s="88"/>
      <c r="AD1845" s="162"/>
      <c r="AE1845" s="162"/>
      <c r="AF1845" s="162"/>
      <c r="AG1845" s="162"/>
      <c r="AH1845" s="162"/>
      <c r="AI1845" s="162"/>
      <c r="AJ1845" s="162"/>
      <c r="AK1845" s="162"/>
      <c r="AL1845" s="162"/>
      <c r="AM1845" s="162"/>
      <c r="AN1845" s="162"/>
      <c r="AO1845" s="162"/>
      <c r="AP1845" s="162"/>
      <c r="AQ1845" s="162"/>
      <c r="AR1845" s="162"/>
      <c r="AS1845" s="162"/>
      <c r="AT1845" s="162"/>
      <c r="AU1845" s="162"/>
      <c r="AV1845" s="162"/>
      <c r="AW1845" s="162"/>
      <c r="AX1845" s="162"/>
      <c r="AY1845" s="162"/>
      <c r="AZ1845" s="162"/>
      <c r="BA1845" s="162"/>
      <c r="BB1845" s="162"/>
      <c r="BC1845" s="162"/>
      <c r="BD1845" s="162"/>
    </row>
    <row r="1846" spans="1:56" hidden="1">
      <c r="A1846" s="510"/>
      <c r="B1846" s="2"/>
      <c r="C1846" s="2"/>
      <c r="D1846" s="173"/>
      <c r="E1846" s="173"/>
      <c r="F1846" s="173"/>
      <c r="G1846" s="2"/>
      <c r="H1846" s="2"/>
      <c r="I1846" s="2"/>
      <c r="J1846" s="2"/>
      <c r="K1846" s="2"/>
      <c r="L1846" s="2"/>
      <c r="M1846" s="2"/>
      <c r="N1846" s="2"/>
      <c r="O1846" s="173"/>
      <c r="P1846" s="173"/>
      <c r="Q1846" s="173"/>
      <c r="R1846" s="173"/>
      <c r="S1846" s="173"/>
      <c r="T1846" s="173"/>
      <c r="U1846" s="173"/>
      <c r="V1846" s="173"/>
      <c r="W1846" s="173"/>
      <c r="X1846" s="162"/>
      <c r="Y1846" s="162"/>
      <c r="Z1846" s="88"/>
      <c r="AA1846" s="88"/>
      <c r="AB1846" s="162"/>
      <c r="AC1846" s="88"/>
      <c r="AD1846" s="162"/>
      <c r="AE1846" s="162"/>
      <c r="AF1846" s="162"/>
      <c r="AG1846" s="162"/>
      <c r="AH1846" s="162"/>
      <c r="AI1846" s="162"/>
      <c r="AJ1846" s="162"/>
      <c r="AK1846" s="162"/>
      <c r="AL1846" s="162"/>
      <c r="AM1846" s="162"/>
      <c r="AN1846" s="162"/>
      <c r="AO1846" s="162"/>
      <c r="AP1846" s="162"/>
      <c r="AQ1846" s="162"/>
      <c r="AR1846" s="162"/>
      <c r="AS1846" s="162"/>
      <c r="AT1846" s="162"/>
      <c r="AU1846" s="162"/>
      <c r="AV1846" s="162"/>
      <c r="AW1846" s="162"/>
      <c r="AX1846" s="162"/>
      <c r="AY1846" s="162"/>
      <c r="AZ1846" s="162"/>
      <c r="BA1846" s="162"/>
      <c r="BB1846" s="162"/>
      <c r="BC1846" s="162"/>
      <c r="BD1846" s="162"/>
    </row>
    <row r="1847" spans="1:56" hidden="1">
      <c r="A1847" s="510"/>
      <c r="B1847" s="2"/>
      <c r="C1847" s="2"/>
      <c r="D1847" s="173"/>
      <c r="E1847" s="173"/>
      <c r="F1847" s="173"/>
      <c r="G1847" s="2"/>
      <c r="H1847" s="2"/>
      <c r="I1847" s="2"/>
      <c r="J1847" s="2"/>
      <c r="K1847" s="2"/>
      <c r="L1847" s="2"/>
      <c r="M1847" s="2"/>
      <c r="N1847" s="2"/>
      <c r="O1847" s="173"/>
      <c r="P1847" s="173"/>
      <c r="Q1847" s="173"/>
      <c r="R1847" s="173"/>
      <c r="S1847" s="173"/>
      <c r="T1847" s="173"/>
      <c r="U1847" s="173"/>
      <c r="V1847" s="173"/>
      <c r="W1847" s="173"/>
      <c r="X1847" s="162"/>
      <c r="Y1847" s="162"/>
      <c r="Z1847" s="88"/>
      <c r="AA1847" s="88"/>
      <c r="AB1847" s="162"/>
      <c r="AC1847" s="88"/>
      <c r="AD1847" s="162"/>
      <c r="AE1847" s="162"/>
      <c r="AF1847" s="162"/>
      <c r="AG1847" s="162"/>
      <c r="AH1847" s="162"/>
      <c r="AI1847" s="162"/>
      <c r="AJ1847" s="162"/>
      <c r="AK1847" s="162"/>
      <c r="AL1847" s="162"/>
      <c r="AM1847" s="162"/>
      <c r="AN1847" s="162"/>
      <c r="AO1847" s="162"/>
      <c r="AP1847" s="162"/>
      <c r="AQ1847" s="162"/>
      <c r="AR1847" s="162"/>
      <c r="AS1847" s="162"/>
      <c r="AT1847" s="162"/>
      <c r="AU1847" s="162"/>
      <c r="AV1847" s="162"/>
      <c r="AW1847" s="162"/>
      <c r="AX1847" s="162"/>
      <c r="AY1847" s="162"/>
      <c r="AZ1847" s="162"/>
      <c r="BA1847" s="162"/>
      <c r="BB1847" s="162"/>
      <c r="BC1847" s="162"/>
      <c r="BD1847" s="162"/>
    </row>
    <row r="1848" spans="1:56" hidden="1">
      <c r="A1848" s="510"/>
      <c r="B1848" s="2"/>
      <c r="C1848" s="2"/>
      <c r="D1848" s="173"/>
      <c r="E1848" s="173"/>
      <c r="F1848" s="173"/>
      <c r="G1848" s="2"/>
      <c r="H1848" s="2"/>
      <c r="I1848" s="2"/>
      <c r="J1848" s="2"/>
      <c r="K1848" s="2"/>
      <c r="L1848" s="2"/>
      <c r="M1848" s="2"/>
      <c r="N1848" s="2"/>
      <c r="O1848" s="173"/>
      <c r="P1848" s="173"/>
      <c r="Q1848" s="173"/>
      <c r="R1848" s="173"/>
      <c r="S1848" s="173"/>
      <c r="T1848" s="173"/>
      <c r="U1848" s="173"/>
      <c r="V1848" s="173"/>
      <c r="W1848" s="173"/>
      <c r="X1848" s="162"/>
      <c r="Y1848" s="162"/>
      <c r="Z1848" s="88"/>
      <c r="AA1848" s="88"/>
      <c r="AB1848" s="162"/>
      <c r="AC1848" s="88"/>
      <c r="AD1848" s="162"/>
      <c r="AE1848" s="162"/>
      <c r="AF1848" s="162"/>
      <c r="AG1848" s="162"/>
      <c r="AH1848" s="162"/>
      <c r="AI1848" s="162"/>
      <c r="AJ1848" s="162"/>
      <c r="AK1848" s="162"/>
      <c r="AL1848" s="162"/>
      <c r="AM1848" s="162"/>
      <c r="AN1848" s="162"/>
      <c r="AO1848" s="162"/>
      <c r="AP1848" s="162"/>
      <c r="AQ1848" s="162"/>
      <c r="AR1848" s="162"/>
      <c r="AS1848" s="162"/>
      <c r="AT1848" s="162"/>
      <c r="AU1848" s="162"/>
      <c r="AV1848" s="162"/>
      <c r="AW1848" s="162"/>
      <c r="AX1848" s="162"/>
      <c r="AY1848" s="162"/>
      <c r="AZ1848" s="162"/>
      <c r="BA1848" s="162"/>
      <c r="BB1848" s="162"/>
      <c r="BC1848" s="162"/>
      <c r="BD1848" s="162"/>
    </row>
    <row r="1849" spans="1:56" hidden="1">
      <c r="A1849" s="510"/>
      <c r="B1849" s="2"/>
      <c r="C1849" s="2"/>
      <c r="D1849" s="173"/>
      <c r="E1849" s="173"/>
      <c r="F1849" s="173"/>
      <c r="G1849" s="2"/>
      <c r="H1849" s="2"/>
      <c r="I1849" s="2"/>
      <c r="J1849" s="2"/>
      <c r="K1849" s="2"/>
      <c r="L1849" s="2"/>
      <c r="M1849" s="2"/>
      <c r="N1849" s="2"/>
      <c r="O1849" s="173"/>
      <c r="P1849" s="173"/>
      <c r="Q1849" s="173"/>
      <c r="R1849" s="173"/>
      <c r="S1849" s="173"/>
      <c r="T1849" s="173"/>
      <c r="U1849" s="173"/>
      <c r="V1849" s="173"/>
      <c r="W1849" s="173"/>
      <c r="X1849" s="162"/>
      <c r="Y1849" s="162"/>
      <c r="Z1849" s="88"/>
      <c r="AA1849" s="88"/>
      <c r="AB1849" s="162"/>
      <c r="AC1849" s="88"/>
      <c r="AD1849" s="162"/>
      <c r="AE1849" s="162"/>
      <c r="AF1849" s="162"/>
      <c r="AG1849" s="162"/>
      <c r="AH1849" s="162"/>
      <c r="AI1849" s="162"/>
      <c r="AJ1849" s="162"/>
      <c r="AK1849" s="162"/>
      <c r="AL1849" s="162"/>
      <c r="AM1849" s="162"/>
      <c r="AN1849" s="162"/>
      <c r="AO1849" s="162"/>
      <c r="AP1849" s="162"/>
      <c r="AQ1849" s="162"/>
      <c r="AR1849" s="162"/>
      <c r="AS1849" s="162"/>
      <c r="AT1849" s="162"/>
      <c r="AU1849" s="162"/>
      <c r="AV1849" s="162"/>
      <c r="AW1849" s="162"/>
      <c r="AX1849" s="162"/>
      <c r="AY1849" s="162"/>
      <c r="AZ1849" s="162"/>
      <c r="BA1849" s="162"/>
      <c r="BB1849" s="162"/>
      <c r="BC1849" s="162"/>
      <c r="BD1849" s="162"/>
    </row>
    <row r="1850" spans="1:56" hidden="1">
      <c r="A1850" s="510"/>
      <c r="B1850" s="2"/>
      <c r="C1850" s="2"/>
      <c r="D1850" s="173"/>
      <c r="E1850" s="173"/>
      <c r="F1850" s="173"/>
      <c r="G1850" s="2"/>
      <c r="H1850" s="2"/>
      <c r="I1850" s="2"/>
      <c r="J1850" s="2"/>
      <c r="K1850" s="2"/>
      <c r="L1850" s="2"/>
      <c r="M1850" s="2"/>
      <c r="N1850" s="2"/>
      <c r="O1850" s="173"/>
      <c r="P1850" s="173"/>
      <c r="Q1850" s="173"/>
      <c r="R1850" s="173"/>
      <c r="S1850" s="173"/>
      <c r="T1850" s="173"/>
      <c r="U1850" s="173"/>
      <c r="V1850" s="173"/>
      <c r="W1850" s="173"/>
      <c r="X1850" s="162"/>
      <c r="Y1850" s="162"/>
      <c r="Z1850" s="88"/>
      <c r="AA1850" s="88"/>
      <c r="AB1850" s="162"/>
      <c r="AC1850" s="88"/>
      <c r="AD1850" s="162"/>
      <c r="AE1850" s="162"/>
      <c r="AF1850" s="162"/>
      <c r="AG1850" s="162"/>
      <c r="AH1850" s="162"/>
      <c r="AI1850" s="162"/>
      <c r="AJ1850" s="162"/>
      <c r="AK1850" s="162"/>
      <c r="AL1850" s="162"/>
      <c r="AM1850" s="162"/>
      <c r="AN1850" s="162"/>
      <c r="AO1850" s="162"/>
      <c r="AP1850" s="162"/>
      <c r="AQ1850" s="162"/>
      <c r="AR1850" s="162"/>
      <c r="AS1850" s="162"/>
      <c r="AT1850" s="162"/>
      <c r="AU1850" s="162"/>
      <c r="AV1850" s="162"/>
      <c r="AW1850" s="162"/>
      <c r="AX1850" s="162"/>
      <c r="AY1850" s="162"/>
      <c r="AZ1850" s="162"/>
      <c r="BA1850" s="162"/>
      <c r="BB1850" s="162"/>
      <c r="BC1850" s="162"/>
      <c r="BD1850" s="162"/>
    </row>
    <row r="1851" spans="1:56" hidden="1">
      <c r="A1851" s="510"/>
      <c r="B1851" s="2"/>
      <c r="C1851" s="2"/>
      <c r="D1851" s="173"/>
      <c r="E1851" s="173"/>
      <c r="F1851" s="173"/>
      <c r="G1851" s="2"/>
      <c r="H1851" s="2"/>
      <c r="I1851" s="2"/>
      <c r="J1851" s="2"/>
      <c r="K1851" s="2"/>
      <c r="L1851" s="2"/>
      <c r="M1851" s="2"/>
      <c r="N1851" s="2"/>
      <c r="O1851" s="173"/>
      <c r="P1851" s="173"/>
      <c r="Q1851" s="173"/>
      <c r="R1851" s="173"/>
      <c r="S1851" s="173"/>
      <c r="T1851" s="173"/>
      <c r="U1851" s="173"/>
      <c r="V1851" s="173"/>
      <c r="W1851" s="173"/>
      <c r="X1851" s="162"/>
      <c r="Y1851" s="162"/>
      <c r="Z1851" s="88"/>
      <c r="AA1851" s="88"/>
      <c r="AB1851" s="162"/>
      <c r="AC1851" s="88"/>
      <c r="AD1851" s="162"/>
      <c r="AE1851" s="162"/>
      <c r="AF1851" s="162"/>
      <c r="AG1851" s="162"/>
      <c r="AH1851" s="162"/>
      <c r="AI1851" s="162"/>
      <c r="AJ1851" s="162"/>
      <c r="AK1851" s="162"/>
      <c r="AL1851" s="162"/>
      <c r="AM1851" s="162"/>
      <c r="AN1851" s="162"/>
      <c r="AO1851" s="162"/>
      <c r="AP1851" s="162"/>
      <c r="AQ1851" s="162"/>
      <c r="AR1851" s="162"/>
      <c r="AS1851" s="162"/>
      <c r="AT1851" s="162"/>
      <c r="AU1851" s="162"/>
      <c r="AV1851" s="162"/>
      <c r="AW1851" s="162"/>
      <c r="AX1851" s="162"/>
      <c r="AY1851" s="162"/>
      <c r="AZ1851" s="162"/>
      <c r="BA1851" s="162"/>
      <c r="BB1851" s="162"/>
      <c r="BC1851" s="162"/>
      <c r="BD1851" s="162"/>
    </row>
    <row r="1852" spans="1:56" hidden="1">
      <c r="A1852" s="510"/>
      <c r="B1852" s="2"/>
      <c r="C1852" s="2"/>
      <c r="D1852" s="173"/>
      <c r="E1852" s="173"/>
      <c r="F1852" s="173"/>
      <c r="G1852" s="2"/>
      <c r="H1852" s="2"/>
      <c r="I1852" s="2"/>
      <c r="J1852" s="2"/>
      <c r="K1852" s="2"/>
      <c r="L1852" s="2"/>
      <c r="M1852" s="2"/>
      <c r="N1852" s="2"/>
      <c r="O1852" s="173"/>
      <c r="P1852" s="173"/>
      <c r="Q1852" s="173"/>
      <c r="R1852" s="173"/>
      <c r="S1852" s="173"/>
      <c r="T1852" s="173"/>
      <c r="U1852" s="173"/>
      <c r="V1852" s="173"/>
      <c r="W1852" s="173"/>
      <c r="X1852" s="162"/>
      <c r="Y1852" s="162"/>
      <c r="Z1852" s="88"/>
      <c r="AA1852" s="88"/>
      <c r="AB1852" s="162"/>
      <c r="AC1852" s="88"/>
      <c r="AD1852" s="162"/>
      <c r="AE1852" s="162"/>
      <c r="AF1852" s="162"/>
      <c r="AG1852" s="162"/>
      <c r="AH1852" s="162"/>
      <c r="AI1852" s="162"/>
      <c r="AJ1852" s="162"/>
      <c r="AK1852" s="162"/>
      <c r="AL1852" s="162"/>
      <c r="AM1852" s="162"/>
      <c r="AN1852" s="162"/>
      <c r="AO1852" s="162"/>
      <c r="AP1852" s="162"/>
      <c r="AQ1852" s="162"/>
      <c r="AR1852" s="162"/>
      <c r="AS1852" s="162"/>
      <c r="AT1852" s="162"/>
      <c r="AU1852" s="162"/>
      <c r="AV1852" s="162"/>
      <c r="AW1852" s="162"/>
      <c r="AX1852" s="162"/>
      <c r="AY1852" s="162"/>
      <c r="AZ1852" s="162"/>
      <c r="BA1852" s="162"/>
      <c r="BB1852" s="162"/>
      <c r="BC1852" s="162"/>
      <c r="BD1852" s="162"/>
    </row>
    <row r="1853" spans="1:56" hidden="1">
      <c r="A1853" s="510"/>
      <c r="B1853" s="2"/>
      <c r="C1853" s="2"/>
      <c r="D1853" s="173"/>
      <c r="E1853" s="173"/>
      <c r="F1853" s="173"/>
      <c r="G1853" s="2"/>
      <c r="H1853" s="2"/>
      <c r="I1853" s="2"/>
      <c r="J1853" s="2"/>
      <c r="K1853" s="2"/>
      <c r="L1853" s="2"/>
      <c r="M1853" s="2"/>
      <c r="N1853" s="2"/>
      <c r="O1853" s="173"/>
      <c r="P1853" s="173"/>
      <c r="Q1853" s="173"/>
      <c r="R1853" s="173"/>
      <c r="S1853" s="173"/>
      <c r="T1853" s="173"/>
      <c r="U1853" s="173"/>
      <c r="V1853" s="173"/>
      <c r="W1853" s="173"/>
      <c r="X1853" s="162"/>
      <c r="Y1853" s="162"/>
      <c r="Z1853" s="88"/>
      <c r="AA1853" s="88"/>
      <c r="AB1853" s="162"/>
      <c r="AC1853" s="88"/>
      <c r="AD1853" s="162"/>
      <c r="AE1853" s="162"/>
      <c r="AF1853" s="162"/>
      <c r="AG1853" s="162"/>
      <c r="AH1853" s="162"/>
      <c r="AI1853" s="162"/>
      <c r="AJ1853" s="162"/>
      <c r="AK1853" s="162"/>
      <c r="AL1853" s="162"/>
      <c r="AM1853" s="162"/>
      <c r="AN1853" s="162"/>
      <c r="AO1853" s="162"/>
      <c r="AP1853" s="162"/>
      <c r="AQ1853" s="162"/>
      <c r="AR1853" s="162"/>
      <c r="AS1853" s="162"/>
      <c r="AT1853" s="162"/>
      <c r="AU1853" s="162"/>
      <c r="AV1853" s="162"/>
      <c r="AW1853" s="162"/>
      <c r="AX1853" s="162"/>
      <c r="AY1853" s="162"/>
      <c r="AZ1853" s="162"/>
      <c r="BA1853" s="162"/>
      <c r="BB1853" s="162"/>
      <c r="BC1853" s="162"/>
      <c r="BD1853" s="162"/>
    </row>
    <row r="1854" spans="1:56" hidden="1">
      <c r="A1854" s="510"/>
      <c r="B1854" s="2"/>
      <c r="C1854" s="2"/>
      <c r="D1854" s="173"/>
      <c r="E1854" s="173"/>
      <c r="F1854" s="173"/>
      <c r="G1854" s="2"/>
      <c r="H1854" s="2"/>
      <c r="I1854" s="2"/>
      <c r="J1854" s="2"/>
      <c r="K1854" s="2"/>
      <c r="L1854" s="2"/>
      <c r="M1854" s="2"/>
      <c r="N1854" s="2"/>
      <c r="O1854" s="173"/>
      <c r="P1854" s="173"/>
      <c r="Q1854" s="173"/>
      <c r="R1854" s="173"/>
      <c r="S1854" s="173"/>
      <c r="T1854" s="173"/>
      <c r="U1854" s="173"/>
      <c r="V1854" s="173"/>
      <c r="W1854" s="173"/>
      <c r="X1854" s="162"/>
      <c r="Y1854" s="162"/>
      <c r="Z1854" s="88"/>
      <c r="AA1854" s="88"/>
      <c r="AB1854" s="162"/>
      <c r="AC1854" s="88"/>
      <c r="AD1854" s="162"/>
      <c r="AE1854" s="162"/>
      <c r="AF1854" s="162"/>
      <c r="AG1854" s="162"/>
      <c r="AH1854" s="162"/>
      <c r="AI1854" s="162"/>
      <c r="AJ1854" s="162"/>
      <c r="AK1854" s="162"/>
      <c r="AL1854" s="162"/>
      <c r="AM1854" s="162"/>
      <c r="AN1854" s="162"/>
      <c r="AO1854" s="162"/>
      <c r="AP1854" s="162"/>
      <c r="AQ1854" s="162"/>
      <c r="AR1854" s="162"/>
      <c r="AS1854" s="162"/>
      <c r="AT1854" s="162"/>
      <c r="AU1854" s="162"/>
      <c r="AV1854" s="162"/>
      <c r="AW1854" s="162"/>
      <c r="AX1854" s="162"/>
      <c r="AY1854" s="162"/>
      <c r="AZ1854" s="162"/>
      <c r="BA1854" s="162"/>
      <c r="BB1854" s="162"/>
      <c r="BC1854" s="162"/>
      <c r="BD1854" s="162"/>
    </row>
    <row r="1855" spans="1:56" hidden="1">
      <c r="A1855" s="510"/>
      <c r="B1855" s="2"/>
      <c r="C1855" s="2"/>
      <c r="D1855" s="173"/>
      <c r="E1855" s="173"/>
      <c r="F1855" s="173"/>
      <c r="G1855" s="2"/>
      <c r="H1855" s="2"/>
      <c r="I1855" s="2"/>
      <c r="J1855" s="2"/>
      <c r="K1855" s="2"/>
      <c r="L1855" s="2"/>
      <c r="M1855" s="2"/>
      <c r="N1855" s="2"/>
      <c r="O1855" s="173"/>
      <c r="P1855" s="173"/>
      <c r="Q1855" s="173"/>
      <c r="R1855" s="173"/>
      <c r="S1855" s="173"/>
      <c r="T1855" s="173"/>
      <c r="U1855" s="173"/>
      <c r="V1855" s="173"/>
      <c r="W1855" s="173"/>
      <c r="X1855" s="162"/>
      <c r="Y1855" s="162"/>
      <c r="Z1855" s="88"/>
      <c r="AA1855" s="88"/>
      <c r="AB1855" s="162"/>
      <c r="AC1855" s="88"/>
      <c r="AD1855" s="162"/>
      <c r="AE1855" s="162"/>
      <c r="AF1855" s="162"/>
      <c r="AG1855" s="162"/>
      <c r="AH1855" s="162"/>
      <c r="AI1855" s="162"/>
      <c r="AJ1855" s="162"/>
      <c r="AK1855" s="162"/>
      <c r="AL1855" s="162"/>
      <c r="AM1855" s="162"/>
      <c r="AN1855" s="162"/>
      <c r="AO1855" s="162"/>
      <c r="AP1855" s="162"/>
      <c r="AQ1855" s="162"/>
      <c r="AR1855" s="162"/>
      <c r="AS1855" s="162"/>
      <c r="AT1855" s="162"/>
      <c r="AU1855" s="162"/>
      <c r="AV1855" s="162"/>
      <c r="AW1855" s="162"/>
      <c r="AX1855" s="162"/>
      <c r="AY1855" s="162"/>
      <c r="AZ1855" s="162"/>
      <c r="BA1855" s="162"/>
      <c r="BB1855" s="162"/>
      <c r="BC1855" s="162"/>
      <c r="BD1855" s="162"/>
    </row>
    <row r="1856" spans="1:56" hidden="1">
      <c r="A1856" s="510"/>
      <c r="B1856" s="2"/>
      <c r="C1856" s="2"/>
      <c r="D1856" s="173"/>
      <c r="E1856" s="173"/>
      <c r="F1856" s="173"/>
      <c r="G1856" s="2"/>
      <c r="H1856" s="2"/>
      <c r="I1856" s="2"/>
      <c r="J1856" s="2"/>
      <c r="K1856" s="2"/>
      <c r="L1856" s="2"/>
      <c r="M1856" s="2"/>
      <c r="N1856" s="2"/>
      <c r="O1856" s="173"/>
      <c r="P1856" s="173"/>
      <c r="Q1856" s="173"/>
      <c r="R1856" s="173"/>
      <c r="S1856" s="173"/>
      <c r="T1856" s="173"/>
      <c r="U1856" s="173"/>
      <c r="V1856" s="173"/>
      <c r="W1856" s="173"/>
      <c r="X1856" s="162"/>
      <c r="Y1856" s="162"/>
      <c r="Z1856" s="88"/>
      <c r="AA1856" s="88"/>
      <c r="AB1856" s="162"/>
      <c r="AC1856" s="88"/>
      <c r="AD1856" s="162"/>
      <c r="AE1856" s="162"/>
      <c r="AF1856" s="162"/>
      <c r="AG1856" s="162"/>
      <c r="AH1856" s="162"/>
      <c r="AI1856" s="162"/>
      <c r="AJ1856" s="162"/>
      <c r="AK1856" s="162"/>
      <c r="AL1856" s="162"/>
      <c r="AM1856" s="162"/>
      <c r="AN1856" s="162"/>
      <c r="AO1856" s="162"/>
      <c r="AP1856" s="162"/>
      <c r="AQ1856" s="162"/>
      <c r="AR1856" s="162"/>
      <c r="AS1856" s="162"/>
      <c r="AT1856" s="162"/>
      <c r="AU1856" s="162"/>
      <c r="AV1856" s="162"/>
      <c r="AW1856" s="162"/>
      <c r="AX1856" s="162"/>
      <c r="AY1856" s="162"/>
      <c r="AZ1856" s="162"/>
      <c r="BA1856" s="162"/>
      <c r="BB1856" s="162"/>
      <c r="BC1856" s="162"/>
      <c r="BD1856" s="162"/>
    </row>
    <row r="1857" spans="1:56" hidden="1">
      <c r="A1857" s="510"/>
      <c r="B1857" s="2"/>
      <c r="C1857" s="2"/>
      <c r="D1857" s="173"/>
      <c r="E1857" s="173"/>
      <c r="F1857" s="173"/>
      <c r="G1857" s="2"/>
      <c r="H1857" s="2"/>
      <c r="I1857" s="2"/>
      <c r="J1857" s="2"/>
      <c r="K1857" s="2"/>
      <c r="L1857" s="2"/>
      <c r="M1857" s="2"/>
      <c r="N1857" s="2"/>
      <c r="O1857" s="173"/>
      <c r="P1857" s="173"/>
      <c r="Q1857" s="173"/>
      <c r="R1857" s="173"/>
      <c r="S1857" s="173"/>
      <c r="T1857" s="173"/>
      <c r="U1857" s="173"/>
      <c r="V1857" s="173"/>
      <c r="W1857" s="173"/>
      <c r="X1857" s="162"/>
      <c r="Y1857" s="162"/>
      <c r="Z1857" s="88"/>
      <c r="AA1857" s="88"/>
      <c r="AB1857" s="162"/>
      <c r="AC1857" s="88"/>
      <c r="AD1857" s="162"/>
      <c r="AE1857" s="162"/>
      <c r="AF1857" s="162"/>
      <c r="AG1857" s="162"/>
      <c r="AH1857" s="162"/>
      <c r="AI1857" s="162"/>
      <c r="AJ1857" s="162"/>
      <c r="AK1857" s="162"/>
      <c r="AL1857" s="162"/>
      <c r="AM1857" s="162"/>
      <c r="AN1857" s="162"/>
      <c r="AO1857" s="162"/>
      <c r="AP1857" s="162"/>
      <c r="AQ1857" s="162"/>
      <c r="AR1857" s="162"/>
      <c r="AS1857" s="162"/>
      <c r="AT1857" s="162"/>
      <c r="AU1857" s="162"/>
      <c r="AV1857" s="162"/>
      <c r="AW1857" s="162"/>
      <c r="AX1857" s="162"/>
      <c r="AY1857" s="162"/>
      <c r="AZ1857" s="162"/>
      <c r="BA1857" s="162"/>
      <c r="BB1857" s="162"/>
      <c r="BC1857" s="162"/>
      <c r="BD1857" s="162"/>
    </row>
    <row r="1858" spans="1:56" hidden="1">
      <c r="A1858" s="510"/>
      <c r="B1858" s="2"/>
      <c r="C1858" s="2"/>
      <c r="D1858" s="173"/>
      <c r="E1858" s="173"/>
      <c r="F1858" s="173"/>
      <c r="G1858" s="2"/>
      <c r="H1858" s="2"/>
      <c r="I1858" s="2"/>
      <c r="J1858" s="2"/>
      <c r="K1858" s="2"/>
      <c r="L1858" s="2"/>
      <c r="M1858" s="2"/>
      <c r="N1858" s="2"/>
      <c r="O1858" s="173"/>
      <c r="P1858" s="173"/>
      <c r="Q1858" s="173"/>
      <c r="R1858" s="173"/>
      <c r="S1858" s="173"/>
      <c r="T1858" s="173"/>
      <c r="U1858" s="173"/>
      <c r="V1858" s="173"/>
      <c r="W1858" s="173"/>
      <c r="X1858" s="162"/>
      <c r="Y1858" s="162"/>
      <c r="Z1858" s="88"/>
      <c r="AA1858" s="88"/>
      <c r="AB1858" s="162"/>
      <c r="AC1858" s="88"/>
      <c r="AD1858" s="162"/>
      <c r="AE1858" s="162"/>
      <c r="AF1858" s="162"/>
      <c r="AG1858" s="162"/>
      <c r="AH1858" s="162"/>
      <c r="AI1858" s="162"/>
      <c r="AJ1858" s="162"/>
      <c r="AK1858" s="162"/>
      <c r="AL1858" s="162"/>
      <c r="AM1858" s="162"/>
      <c r="AN1858" s="162"/>
      <c r="AO1858" s="162"/>
      <c r="AP1858" s="162"/>
      <c r="AQ1858" s="162"/>
      <c r="AR1858" s="162"/>
      <c r="AS1858" s="162"/>
      <c r="AT1858" s="162"/>
      <c r="AU1858" s="162"/>
      <c r="AV1858" s="162"/>
      <c r="AW1858" s="162"/>
      <c r="AX1858" s="162"/>
      <c r="AY1858" s="162"/>
      <c r="AZ1858" s="162"/>
      <c r="BA1858" s="162"/>
      <c r="BB1858" s="162"/>
      <c r="BC1858" s="162"/>
      <c r="BD1858" s="162"/>
    </row>
    <row r="1859" spans="1:56" hidden="1">
      <c r="A1859" s="510"/>
      <c r="B1859" s="2"/>
      <c r="C1859" s="2"/>
      <c r="D1859" s="173"/>
      <c r="E1859" s="173"/>
      <c r="F1859" s="173"/>
      <c r="G1859" s="2"/>
      <c r="H1859" s="2"/>
      <c r="I1859" s="2"/>
      <c r="J1859" s="2"/>
      <c r="K1859" s="2"/>
      <c r="L1859" s="2"/>
      <c r="M1859" s="2"/>
      <c r="N1859" s="2"/>
      <c r="O1859" s="173"/>
      <c r="P1859" s="173"/>
      <c r="Q1859" s="173"/>
      <c r="R1859" s="173"/>
      <c r="S1859" s="173"/>
      <c r="T1859" s="173"/>
      <c r="U1859" s="173"/>
      <c r="V1859" s="173"/>
      <c r="W1859" s="173"/>
      <c r="X1859" s="162"/>
      <c r="Y1859" s="162"/>
      <c r="Z1859" s="88"/>
      <c r="AA1859" s="88"/>
      <c r="AB1859" s="162"/>
      <c r="AC1859" s="88"/>
      <c r="AD1859" s="162"/>
      <c r="AE1859" s="162"/>
      <c r="AF1859" s="162"/>
      <c r="AG1859" s="162"/>
      <c r="AH1859" s="162"/>
      <c r="AI1859" s="162"/>
      <c r="AJ1859" s="162"/>
      <c r="AK1859" s="162"/>
      <c r="AL1859" s="162"/>
      <c r="AM1859" s="162"/>
      <c r="AN1859" s="162"/>
      <c r="AO1859" s="162"/>
      <c r="AP1859" s="162"/>
      <c r="AQ1859" s="162"/>
      <c r="AR1859" s="162"/>
      <c r="AS1859" s="162"/>
      <c r="AT1859" s="162"/>
      <c r="AU1859" s="162"/>
      <c r="AV1859" s="162"/>
      <c r="AW1859" s="162"/>
      <c r="AX1859" s="162"/>
      <c r="AY1859" s="162"/>
      <c r="AZ1859" s="162"/>
      <c r="BA1859" s="162"/>
      <c r="BB1859" s="162"/>
      <c r="BC1859" s="162"/>
      <c r="BD1859" s="162"/>
    </row>
    <row r="1860" spans="1:56" hidden="1">
      <c r="A1860" s="510"/>
      <c r="B1860" s="2"/>
      <c r="C1860" s="2"/>
      <c r="D1860" s="173"/>
      <c r="E1860" s="173"/>
      <c r="F1860" s="173"/>
      <c r="G1860" s="2"/>
      <c r="H1860" s="2"/>
      <c r="I1860" s="2"/>
      <c r="J1860" s="2"/>
      <c r="K1860" s="2"/>
      <c r="L1860" s="2"/>
      <c r="M1860" s="2"/>
      <c r="N1860" s="2"/>
      <c r="O1860" s="173"/>
      <c r="P1860" s="173"/>
      <c r="Q1860" s="173"/>
      <c r="R1860" s="173"/>
      <c r="S1860" s="173"/>
      <c r="T1860" s="173"/>
      <c r="U1860" s="173"/>
      <c r="V1860" s="173"/>
      <c r="W1860" s="173"/>
      <c r="X1860" s="162"/>
      <c r="Y1860" s="162"/>
      <c r="Z1860" s="88"/>
      <c r="AA1860" s="88"/>
      <c r="AB1860" s="162"/>
      <c r="AC1860" s="88"/>
      <c r="AD1860" s="162"/>
      <c r="AE1860" s="162"/>
      <c r="AF1860" s="162"/>
      <c r="AG1860" s="162"/>
      <c r="AH1860" s="162"/>
      <c r="AI1860" s="162"/>
      <c r="AJ1860" s="162"/>
      <c r="AK1860" s="162"/>
      <c r="AL1860" s="162"/>
      <c r="AM1860" s="162"/>
      <c r="AN1860" s="162"/>
      <c r="AO1860" s="162"/>
      <c r="AP1860" s="162"/>
      <c r="AQ1860" s="162"/>
      <c r="AR1860" s="162"/>
      <c r="AS1860" s="162"/>
      <c r="AT1860" s="162"/>
      <c r="AU1860" s="162"/>
      <c r="AV1860" s="162"/>
      <c r="AW1860" s="162"/>
      <c r="AX1860" s="162"/>
      <c r="AY1860" s="162"/>
      <c r="AZ1860" s="162"/>
      <c r="BA1860" s="162"/>
      <c r="BB1860" s="162"/>
      <c r="BC1860" s="162"/>
      <c r="BD1860" s="162"/>
    </row>
    <row r="1861" spans="1:56" hidden="1">
      <c r="A1861" s="510"/>
      <c r="B1861" s="2"/>
      <c r="C1861" s="2"/>
      <c r="D1861" s="173"/>
      <c r="E1861" s="173"/>
      <c r="F1861" s="173"/>
      <c r="G1861" s="2"/>
      <c r="H1861" s="2"/>
      <c r="I1861" s="2"/>
      <c r="J1861" s="2"/>
      <c r="K1861" s="2"/>
      <c r="L1861" s="2"/>
      <c r="M1861" s="2"/>
      <c r="N1861" s="2"/>
      <c r="O1861" s="173"/>
      <c r="P1861" s="173"/>
      <c r="Q1861" s="173"/>
      <c r="R1861" s="173"/>
      <c r="S1861" s="173"/>
      <c r="T1861" s="173"/>
      <c r="U1861" s="173"/>
      <c r="V1861" s="173"/>
      <c r="W1861" s="173"/>
      <c r="X1861" s="162"/>
      <c r="Y1861" s="162"/>
      <c r="Z1861" s="88"/>
      <c r="AA1861" s="88"/>
      <c r="AB1861" s="162"/>
      <c r="AC1861" s="88"/>
      <c r="AD1861" s="162"/>
      <c r="AE1861" s="162"/>
      <c r="AF1861" s="162"/>
      <c r="AG1861" s="162"/>
      <c r="AH1861" s="162"/>
      <c r="AI1861" s="162"/>
      <c r="AJ1861" s="162"/>
      <c r="AK1861" s="162"/>
      <c r="AL1861" s="162"/>
      <c r="AM1861" s="162"/>
      <c r="AN1861" s="162"/>
      <c r="AO1861" s="162"/>
      <c r="AP1861" s="162"/>
      <c r="AQ1861" s="162"/>
      <c r="AR1861" s="162"/>
      <c r="AS1861" s="162"/>
      <c r="AT1861" s="162"/>
      <c r="AU1861" s="162"/>
      <c r="AV1861" s="162"/>
      <c r="AW1861" s="162"/>
      <c r="AX1861" s="162"/>
      <c r="AY1861" s="162"/>
      <c r="AZ1861" s="162"/>
      <c r="BA1861" s="162"/>
      <c r="BB1861" s="162"/>
      <c r="BC1861" s="162"/>
      <c r="BD1861" s="162"/>
    </row>
    <row r="1862" spans="1:56" hidden="1">
      <c r="A1862" s="510"/>
      <c r="B1862" s="2"/>
      <c r="C1862" s="2"/>
      <c r="D1862" s="173"/>
      <c r="E1862" s="173"/>
      <c r="F1862" s="173"/>
      <c r="G1862" s="2"/>
      <c r="H1862" s="2"/>
      <c r="I1862" s="2"/>
      <c r="J1862" s="2"/>
      <c r="K1862" s="2"/>
      <c r="L1862" s="2"/>
      <c r="M1862" s="2"/>
      <c r="N1862" s="2"/>
      <c r="O1862" s="173"/>
      <c r="P1862" s="173"/>
      <c r="Q1862" s="173"/>
      <c r="R1862" s="173"/>
      <c r="S1862" s="173"/>
      <c r="T1862" s="173"/>
      <c r="U1862" s="173"/>
      <c r="V1862" s="173"/>
      <c r="W1862" s="173"/>
      <c r="X1862" s="162"/>
      <c r="Y1862" s="162"/>
      <c r="Z1862" s="88"/>
      <c r="AA1862" s="88"/>
      <c r="AB1862" s="162"/>
      <c r="AC1862" s="88"/>
      <c r="AD1862" s="162"/>
      <c r="AE1862" s="162"/>
      <c r="AF1862" s="162"/>
      <c r="AG1862" s="162"/>
      <c r="AH1862" s="162"/>
      <c r="AI1862" s="162"/>
      <c r="AJ1862" s="162"/>
      <c r="AK1862" s="162"/>
      <c r="AL1862" s="162"/>
      <c r="AM1862" s="162"/>
      <c r="AN1862" s="162"/>
      <c r="AO1862" s="162"/>
      <c r="AP1862" s="162"/>
      <c r="AQ1862" s="162"/>
      <c r="AR1862" s="162"/>
      <c r="AS1862" s="162"/>
      <c r="AT1862" s="162"/>
      <c r="AU1862" s="162"/>
      <c r="AV1862" s="162"/>
      <c r="AW1862" s="162"/>
      <c r="AX1862" s="162"/>
      <c r="AY1862" s="162"/>
      <c r="AZ1862" s="162"/>
      <c r="BA1862" s="162"/>
      <c r="BB1862" s="162"/>
      <c r="BC1862" s="162"/>
      <c r="BD1862" s="162"/>
    </row>
    <row r="1863" spans="1:56" hidden="1">
      <c r="A1863" s="510"/>
      <c r="B1863" s="2"/>
      <c r="C1863" s="2"/>
      <c r="D1863" s="173"/>
      <c r="E1863" s="173"/>
      <c r="F1863" s="173"/>
      <c r="G1863" s="2"/>
      <c r="H1863" s="2"/>
      <c r="I1863" s="2"/>
      <c r="J1863" s="2"/>
      <c r="K1863" s="2"/>
      <c r="L1863" s="2"/>
      <c r="M1863" s="2"/>
      <c r="N1863" s="2"/>
      <c r="O1863" s="173"/>
      <c r="P1863" s="173"/>
      <c r="Q1863" s="173"/>
      <c r="R1863" s="173"/>
      <c r="S1863" s="173"/>
      <c r="T1863" s="173"/>
      <c r="U1863" s="173"/>
      <c r="V1863" s="173"/>
      <c r="W1863" s="173"/>
      <c r="X1863" s="162"/>
      <c r="Y1863" s="162"/>
      <c r="Z1863" s="88"/>
      <c r="AA1863" s="88"/>
      <c r="AB1863" s="162"/>
      <c r="AC1863" s="88"/>
      <c r="AD1863" s="162"/>
      <c r="AE1863" s="162"/>
      <c r="AF1863" s="162"/>
      <c r="AG1863" s="162"/>
      <c r="AH1863" s="162"/>
      <c r="AI1863" s="162"/>
      <c r="AJ1863" s="162"/>
      <c r="AK1863" s="162"/>
      <c r="AL1863" s="162"/>
      <c r="AM1863" s="162"/>
      <c r="AN1863" s="162"/>
      <c r="AO1863" s="162"/>
      <c r="AP1863" s="162"/>
      <c r="AQ1863" s="162"/>
      <c r="AR1863" s="162"/>
      <c r="AS1863" s="162"/>
      <c r="AT1863" s="162"/>
      <c r="AU1863" s="162"/>
      <c r="AV1863" s="162"/>
      <c r="AW1863" s="162"/>
      <c r="AX1863" s="162"/>
      <c r="AY1863" s="162"/>
      <c r="AZ1863" s="162"/>
      <c r="BA1863" s="162"/>
      <c r="BB1863" s="162"/>
      <c r="BC1863" s="162"/>
      <c r="BD1863" s="162"/>
    </row>
    <row r="1864" spans="1:56" hidden="1">
      <c r="A1864" s="510"/>
      <c r="B1864" s="2"/>
      <c r="C1864" s="2"/>
      <c r="D1864" s="173"/>
      <c r="E1864" s="173"/>
      <c r="F1864" s="173"/>
      <c r="G1864" s="2"/>
      <c r="H1864" s="2"/>
      <c r="I1864" s="2"/>
      <c r="J1864" s="2"/>
      <c r="K1864" s="2"/>
      <c r="L1864" s="2"/>
      <c r="M1864" s="2"/>
      <c r="N1864" s="2"/>
      <c r="O1864" s="173"/>
      <c r="P1864" s="173"/>
      <c r="Q1864" s="173"/>
      <c r="R1864" s="173"/>
      <c r="S1864" s="173"/>
      <c r="T1864" s="173"/>
      <c r="U1864" s="173"/>
      <c r="V1864" s="173"/>
      <c r="W1864" s="173"/>
      <c r="X1864" s="162"/>
      <c r="Y1864" s="162"/>
      <c r="Z1864" s="88"/>
      <c r="AA1864" s="88"/>
      <c r="AB1864" s="162"/>
      <c r="AC1864" s="88"/>
      <c r="AD1864" s="162"/>
      <c r="AE1864" s="162"/>
      <c r="AF1864" s="162"/>
      <c r="AG1864" s="162"/>
      <c r="AH1864" s="162"/>
      <c r="AI1864" s="162"/>
      <c r="AJ1864" s="162"/>
      <c r="AK1864" s="162"/>
      <c r="AL1864" s="162"/>
      <c r="AM1864" s="162"/>
      <c r="AN1864" s="162"/>
      <c r="AO1864" s="162"/>
      <c r="AP1864" s="162"/>
      <c r="AQ1864" s="162"/>
      <c r="AR1864" s="162"/>
      <c r="AS1864" s="162"/>
      <c r="AT1864" s="162"/>
      <c r="AU1864" s="162"/>
      <c r="AV1864" s="162"/>
      <c r="AW1864" s="162"/>
      <c r="AX1864" s="162"/>
      <c r="AY1864" s="162"/>
      <c r="AZ1864" s="162"/>
      <c r="BA1864" s="162"/>
      <c r="BB1864" s="162"/>
      <c r="BC1864" s="162"/>
      <c r="BD1864" s="162"/>
    </row>
    <row r="1865" spans="1:56" hidden="1">
      <c r="A1865" s="510"/>
      <c r="B1865" s="2"/>
      <c r="C1865" s="2"/>
      <c r="D1865" s="173"/>
      <c r="E1865" s="173"/>
      <c r="F1865" s="173"/>
      <c r="G1865" s="2"/>
      <c r="H1865" s="2"/>
      <c r="I1865" s="2"/>
      <c r="J1865" s="2"/>
      <c r="K1865" s="2"/>
      <c r="L1865" s="2"/>
      <c r="M1865" s="2"/>
      <c r="N1865" s="2"/>
      <c r="O1865" s="173"/>
      <c r="P1865" s="173"/>
      <c r="Q1865" s="173"/>
      <c r="R1865" s="173"/>
      <c r="S1865" s="173"/>
      <c r="T1865" s="173"/>
      <c r="U1865" s="173"/>
      <c r="V1865" s="173"/>
      <c r="W1865" s="173"/>
      <c r="X1865" s="162"/>
      <c r="Y1865" s="162"/>
      <c r="Z1865" s="88"/>
      <c r="AA1865" s="88"/>
      <c r="AB1865" s="162"/>
      <c r="AC1865" s="88"/>
      <c r="AD1865" s="162"/>
      <c r="AE1865" s="162"/>
      <c r="AF1865" s="162"/>
      <c r="AG1865" s="162"/>
      <c r="AH1865" s="162"/>
      <c r="AI1865" s="162"/>
      <c r="AJ1865" s="162"/>
      <c r="AK1865" s="162"/>
      <c r="AL1865" s="162"/>
      <c r="AM1865" s="162"/>
      <c r="AN1865" s="162"/>
      <c r="AO1865" s="162"/>
      <c r="AP1865" s="162"/>
      <c r="AQ1865" s="162"/>
      <c r="AR1865" s="162"/>
      <c r="AS1865" s="162"/>
      <c r="AT1865" s="162"/>
      <c r="AU1865" s="162"/>
      <c r="AV1865" s="162"/>
      <c r="AW1865" s="162"/>
      <c r="AX1865" s="162"/>
      <c r="AY1865" s="162"/>
      <c r="AZ1865" s="162"/>
      <c r="BA1865" s="162"/>
      <c r="BB1865" s="162"/>
      <c r="BC1865" s="162"/>
      <c r="BD1865" s="162"/>
    </row>
    <row r="1866" spans="1:56" hidden="1">
      <c r="A1866" s="510"/>
      <c r="B1866" s="2"/>
      <c r="C1866" s="2"/>
      <c r="D1866" s="173"/>
      <c r="E1866" s="173"/>
      <c r="F1866" s="173"/>
      <c r="G1866" s="2"/>
      <c r="H1866" s="2"/>
      <c r="I1866" s="2"/>
      <c r="J1866" s="2"/>
      <c r="K1866" s="2"/>
      <c r="L1866" s="2"/>
      <c r="M1866" s="2"/>
      <c r="N1866" s="2"/>
      <c r="O1866" s="173"/>
      <c r="P1866" s="173"/>
      <c r="Q1866" s="173"/>
      <c r="R1866" s="173"/>
      <c r="S1866" s="173"/>
      <c r="T1866" s="173"/>
      <c r="U1866" s="173"/>
      <c r="V1866" s="173"/>
      <c r="W1866" s="173"/>
      <c r="X1866" s="162"/>
      <c r="Y1866" s="162"/>
      <c r="Z1866" s="88"/>
      <c r="AA1866" s="88"/>
      <c r="AB1866" s="162"/>
      <c r="AC1866" s="88"/>
      <c r="AD1866" s="162"/>
      <c r="AE1866" s="162"/>
      <c r="AF1866" s="162"/>
      <c r="AG1866" s="162"/>
      <c r="AH1866" s="162"/>
      <c r="AI1866" s="162"/>
      <c r="AJ1866" s="162"/>
      <c r="AK1866" s="162"/>
      <c r="AL1866" s="162"/>
      <c r="AM1866" s="162"/>
      <c r="AN1866" s="162"/>
      <c r="AO1866" s="162"/>
      <c r="AP1866" s="162"/>
      <c r="AQ1866" s="162"/>
      <c r="AR1866" s="162"/>
      <c r="AS1866" s="162"/>
      <c r="AT1866" s="162"/>
      <c r="AU1866" s="162"/>
      <c r="AV1866" s="162"/>
      <c r="AW1866" s="162"/>
      <c r="AX1866" s="162"/>
      <c r="AY1866" s="162"/>
      <c r="AZ1866" s="162"/>
      <c r="BA1866" s="162"/>
      <c r="BB1866" s="162"/>
      <c r="BC1866" s="162"/>
      <c r="BD1866" s="162"/>
    </row>
    <row r="1867" spans="1:56" hidden="1">
      <c r="A1867" s="510"/>
      <c r="B1867" s="2"/>
      <c r="C1867" s="2"/>
      <c r="D1867" s="173"/>
      <c r="E1867" s="173"/>
      <c r="F1867" s="173"/>
      <c r="G1867" s="2"/>
      <c r="H1867" s="2"/>
      <c r="I1867" s="2"/>
      <c r="J1867" s="2"/>
      <c r="K1867" s="2"/>
      <c r="L1867" s="2"/>
      <c r="M1867" s="2"/>
      <c r="N1867" s="2"/>
      <c r="O1867" s="173"/>
      <c r="P1867" s="173"/>
      <c r="Q1867" s="173"/>
      <c r="R1867" s="173"/>
      <c r="S1867" s="173"/>
      <c r="T1867" s="173"/>
      <c r="U1867" s="173"/>
      <c r="V1867" s="173"/>
      <c r="W1867" s="173"/>
      <c r="X1867" s="162"/>
      <c r="Y1867" s="162"/>
      <c r="Z1867" s="88"/>
      <c r="AA1867" s="88"/>
      <c r="AB1867" s="162"/>
      <c r="AC1867" s="88"/>
      <c r="AD1867" s="162"/>
      <c r="AE1867" s="162"/>
      <c r="AF1867" s="162"/>
      <c r="AG1867" s="162"/>
      <c r="AH1867" s="162"/>
      <c r="AI1867" s="162"/>
      <c r="AJ1867" s="162"/>
      <c r="AK1867" s="162"/>
      <c r="AL1867" s="162"/>
      <c r="AM1867" s="162"/>
      <c r="AN1867" s="162"/>
      <c r="AO1867" s="162"/>
      <c r="AP1867" s="162"/>
      <c r="AQ1867" s="162"/>
      <c r="AR1867" s="162"/>
      <c r="AS1867" s="162"/>
      <c r="AT1867" s="162"/>
      <c r="AU1867" s="162"/>
      <c r="AV1867" s="162"/>
      <c r="AW1867" s="162"/>
      <c r="AX1867" s="162"/>
      <c r="AY1867" s="162"/>
      <c r="AZ1867" s="162"/>
      <c r="BA1867" s="162"/>
      <c r="BB1867" s="162"/>
      <c r="BC1867" s="162"/>
      <c r="BD1867" s="162"/>
    </row>
    <row r="1868" spans="1:56" hidden="1">
      <c r="A1868" s="510"/>
      <c r="B1868" s="2"/>
      <c r="C1868" s="2"/>
      <c r="D1868" s="173"/>
      <c r="E1868" s="173"/>
      <c r="F1868" s="173"/>
      <c r="G1868" s="2"/>
      <c r="H1868" s="2"/>
      <c r="I1868" s="2"/>
      <c r="J1868" s="2"/>
      <c r="K1868" s="2"/>
      <c r="L1868" s="2"/>
      <c r="M1868" s="2"/>
      <c r="N1868" s="2"/>
      <c r="O1868" s="173"/>
      <c r="P1868" s="173"/>
      <c r="Q1868" s="173"/>
      <c r="R1868" s="173"/>
      <c r="S1868" s="173"/>
      <c r="T1868" s="173"/>
      <c r="U1868" s="173"/>
      <c r="V1868" s="173"/>
      <c r="W1868" s="173"/>
      <c r="X1868" s="162"/>
      <c r="Y1868" s="162"/>
      <c r="Z1868" s="88"/>
      <c r="AA1868" s="88"/>
      <c r="AB1868" s="162"/>
      <c r="AC1868" s="88"/>
      <c r="AD1868" s="162"/>
      <c r="AE1868" s="162"/>
      <c r="AF1868" s="162"/>
      <c r="AG1868" s="162"/>
      <c r="AH1868" s="162"/>
      <c r="AI1868" s="162"/>
      <c r="AJ1868" s="162"/>
      <c r="AK1868" s="162"/>
      <c r="AL1868" s="162"/>
      <c r="AM1868" s="162"/>
      <c r="AN1868" s="162"/>
      <c r="AO1868" s="162"/>
      <c r="AP1868" s="162"/>
      <c r="AQ1868" s="162"/>
      <c r="AR1868" s="162"/>
      <c r="AS1868" s="162"/>
      <c r="AT1868" s="162"/>
      <c r="AU1868" s="162"/>
      <c r="AV1868" s="162"/>
      <c r="AW1868" s="162"/>
      <c r="AX1868" s="162"/>
      <c r="AY1868" s="162"/>
      <c r="AZ1868" s="162"/>
      <c r="BA1868" s="162"/>
      <c r="BB1868" s="162"/>
      <c r="BC1868" s="162"/>
      <c r="BD1868" s="162"/>
    </row>
    <row r="1869" spans="1:56" hidden="1">
      <c r="A1869" s="510"/>
      <c r="B1869" s="2"/>
      <c r="C1869" s="2"/>
      <c r="D1869" s="173"/>
      <c r="E1869" s="173"/>
      <c r="F1869" s="173"/>
      <c r="G1869" s="2"/>
      <c r="H1869" s="2"/>
      <c r="I1869" s="2"/>
      <c r="J1869" s="2"/>
      <c r="K1869" s="2"/>
      <c r="L1869" s="2"/>
      <c r="M1869" s="2"/>
      <c r="N1869" s="2"/>
      <c r="O1869" s="173"/>
      <c r="P1869" s="173"/>
      <c r="Q1869" s="173"/>
      <c r="R1869" s="173"/>
      <c r="S1869" s="173"/>
      <c r="T1869" s="173"/>
      <c r="U1869" s="173"/>
      <c r="V1869" s="173"/>
      <c r="W1869" s="173"/>
      <c r="X1869" s="162"/>
      <c r="Y1869" s="162"/>
      <c r="Z1869" s="88"/>
      <c r="AA1869" s="88"/>
      <c r="AB1869" s="162"/>
      <c r="AC1869" s="88"/>
      <c r="AD1869" s="162"/>
      <c r="AE1869" s="162"/>
      <c r="AF1869" s="162"/>
      <c r="AG1869" s="162"/>
      <c r="AH1869" s="162"/>
      <c r="AI1869" s="162"/>
      <c r="AJ1869" s="162"/>
      <c r="AK1869" s="162"/>
      <c r="AL1869" s="162"/>
      <c r="AM1869" s="162"/>
      <c r="AN1869" s="162"/>
      <c r="AO1869" s="162"/>
      <c r="AP1869" s="162"/>
      <c r="AQ1869" s="162"/>
      <c r="AR1869" s="162"/>
      <c r="AS1869" s="162"/>
      <c r="AT1869" s="162"/>
      <c r="AU1869" s="162"/>
      <c r="AV1869" s="162"/>
      <c r="AW1869" s="162"/>
      <c r="AX1869" s="162"/>
      <c r="AY1869" s="162"/>
      <c r="AZ1869" s="162"/>
      <c r="BA1869" s="162"/>
      <c r="BB1869" s="162"/>
      <c r="BC1869" s="162"/>
      <c r="BD1869" s="162"/>
    </row>
    <row r="1870" spans="1:56" hidden="1">
      <c r="A1870" s="510"/>
      <c r="B1870" s="2"/>
      <c r="C1870" s="2"/>
      <c r="D1870" s="173"/>
      <c r="E1870" s="173"/>
      <c r="F1870" s="173"/>
      <c r="G1870" s="2"/>
      <c r="H1870" s="2"/>
      <c r="I1870" s="2"/>
      <c r="J1870" s="2"/>
      <c r="K1870" s="2"/>
      <c r="L1870" s="2"/>
      <c r="M1870" s="2"/>
      <c r="N1870" s="2"/>
      <c r="O1870" s="173"/>
      <c r="P1870" s="173"/>
      <c r="Q1870" s="173"/>
      <c r="R1870" s="173"/>
      <c r="S1870" s="173"/>
      <c r="T1870" s="173"/>
      <c r="U1870" s="173"/>
      <c r="V1870" s="173"/>
      <c r="W1870" s="173"/>
      <c r="X1870" s="162"/>
      <c r="Y1870" s="162"/>
      <c r="Z1870" s="88"/>
      <c r="AA1870" s="88"/>
      <c r="AB1870" s="162"/>
      <c r="AC1870" s="88"/>
      <c r="AD1870" s="162"/>
      <c r="AE1870" s="162"/>
      <c r="AF1870" s="162"/>
      <c r="AG1870" s="162"/>
      <c r="AH1870" s="162"/>
      <c r="AI1870" s="162"/>
      <c r="AJ1870" s="162"/>
      <c r="AK1870" s="162"/>
      <c r="AL1870" s="162"/>
      <c r="AM1870" s="162"/>
      <c r="AN1870" s="162"/>
      <c r="AO1870" s="162"/>
      <c r="AP1870" s="162"/>
      <c r="AQ1870" s="162"/>
      <c r="AR1870" s="162"/>
      <c r="AS1870" s="162"/>
      <c r="AT1870" s="162"/>
      <c r="AU1870" s="162"/>
      <c r="AV1870" s="162"/>
      <c r="AW1870" s="162"/>
      <c r="AX1870" s="162"/>
      <c r="AY1870" s="162"/>
      <c r="AZ1870" s="162"/>
      <c r="BA1870" s="162"/>
      <c r="BB1870" s="162"/>
      <c r="BC1870" s="162"/>
      <c r="BD1870" s="162"/>
    </row>
    <row r="1871" spans="1:56" hidden="1">
      <c r="A1871" s="510"/>
      <c r="B1871" s="2"/>
      <c r="C1871" s="2"/>
      <c r="D1871" s="173"/>
      <c r="E1871" s="173"/>
      <c r="F1871" s="173"/>
      <c r="G1871" s="2"/>
      <c r="H1871" s="2"/>
      <c r="I1871" s="2"/>
      <c r="J1871" s="2"/>
      <c r="K1871" s="2"/>
      <c r="L1871" s="2"/>
      <c r="M1871" s="2"/>
      <c r="N1871" s="2"/>
      <c r="O1871" s="173"/>
      <c r="P1871" s="173"/>
      <c r="Q1871" s="173"/>
      <c r="R1871" s="173"/>
      <c r="S1871" s="173"/>
      <c r="T1871" s="173"/>
      <c r="U1871" s="173"/>
      <c r="V1871" s="173"/>
      <c r="W1871" s="173"/>
      <c r="X1871" s="162"/>
      <c r="Y1871" s="162"/>
      <c r="Z1871" s="88"/>
      <c r="AA1871" s="88"/>
      <c r="AB1871" s="162"/>
      <c r="AC1871" s="88"/>
      <c r="AD1871" s="162"/>
      <c r="AE1871" s="162"/>
      <c r="AF1871" s="162"/>
      <c r="AG1871" s="162"/>
      <c r="AH1871" s="162"/>
      <c r="AI1871" s="162"/>
      <c r="AJ1871" s="162"/>
      <c r="AK1871" s="162"/>
      <c r="AL1871" s="162"/>
      <c r="AM1871" s="162"/>
      <c r="AN1871" s="162"/>
      <c r="AO1871" s="162"/>
      <c r="AP1871" s="162"/>
      <c r="AQ1871" s="162"/>
      <c r="AR1871" s="162"/>
      <c r="AS1871" s="162"/>
      <c r="AT1871" s="162"/>
      <c r="AU1871" s="162"/>
      <c r="AV1871" s="162"/>
      <c r="AW1871" s="162"/>
      <c r="AX1871" s="162"/>
      <c r="AY1871" s="162"/>
      <c r="AZ1871" s="162"/>
      <c r="BA1871" s="162"/>
      <c r="BB1871" s="162"/>
      <c r="BC1871" s="162"/>
      <c r="BD1871" s="162"/>
    </row>
    <row r="1872" spans="1:56" hidden="1">
      <c r="A1872" s="510"/>
      <c r="B1872" s="2"/>
      <c r="C1872" s="2"/>
      <c r="D1872" s="173"/>
      <c r="E1872" s="173"/>
      <c r="F1872" s="173"/>
      <c r="G1872" s="2"/>
      <c r="H1872" s="2"/>
      <c r="I1872" s="2"/>
      <c r="J1872" s="2"/>
      <c r="K1872" s="2"/>
      <c r="L1872" s="2"/>
      <c r="M1872" s="2"/>
      <c r="N1872" s="2"/>
      <c r="O1872" s="173"/>
      <c r="P1872" s="173"/>
      <c r="Q1872" s="173"/>
      <c r="R1872" s="173"/>
      <c r="S1872" s="173"/>
      <c r="T1872" s="173"/>
      <c r="U1872" s="173"/>
      <c r="V1872" s="173"/>
      <c r="W1872" s="173"/>
      <c r="X1872" s="162"/>
      <c r="Y1872" s="162"/>
      <c r="Z1872" s="88"/>
      <c r="AA1872" s="88"/>
      <c r="AB1872" s="162"/>
      <c r="AC1872" s="88"/>
      <c r="AD1872" s="162"/>
      <c r="AE1872" s="162"/>
      <c r="AF1872" s="162"/>
      <c r="AG1872" s="162"/>
      <c r="AH1872" s="162"/>
      <c r="AI1872" s="162"/>
      <c r="AJ1872" s="162"/>
      <c r="AK1872" s="162"/>
      <c r="AL1872" s="162"/>
      <c r="AM1872" s="162"/>
      <c r="AN1872" s="162"/>
      <c r="AO1872" s="162"/>
      <c r="AP1872" s="162"/>
      <c r="AQ1872" s="162"/>
      <c r="AR1872" s="162"/>
      <c r="AS1872" s="162"/>
      <c r="AT1872" s="162"/>
      <c r="AU1872" s="162"/>
      <c r="AV1872" s="162"/>
      <c r="AW1872" s="162"/>
      <c r="AX1872" s="162"/>
      <c r="AY1872" s="162"/>
      <c r="AZ1872" s="162"/>
      <c r="BA1872" s="162"/>
      <c r="BB1872" s="162"/>
      <c r="BC1872" s="162"/>
      <c r="BD1872" s="162"/>
    </row>
    <row r="1873" spans="1:56" hidden="1">
      <c r="A1873" s="510"/>
      <c r="B1873" s="2"/>
      <c r="C1873" s="2"/>
      <c r="D1873" s="173"/>
      <c r="E1873" s="173"/>
      <c r="F1873" s="173"/>
      <c r="G1873" s="2"/>
      <c r="H1873" s="2"/>
      <c r="I1873" s="2"/>
      <c r="J1873" s="2"/>
      <c r="K1873" s="2"/>
      <c r="L1873" s="2"/>
      <c r="M1873" s="2"/>
      <c r="N1873" s="2"/>
      <c r="O1873" s="173"/>
      <c r="P1873" s="173"/>
      <c r="Q1873" s="173"/>
      <c r="R1873" s="173"/>
      <c r="S1873" s="173"/>
      <c r="T1873" s="173"/>
      <c r="U1873" s="173"/>
      <c r="V1873" s="173"/>
      <c r="W1873" s="173"/>
      <c r="X1873" s="162"/>
      <c r="Y1873" s="162"/>
      <c r="Z1873" s="88"/>
      <c r="AA1873" s="88"/>
      <c r="AB1873" s="162"/>
      <c r="AC1873" s="88"/>
      <c r="AD1873" s="162"/>
      <c r="AE1873" s="162"/>
      <c r="AF1873" s="162"/>
      <c r="AG1873" s="162"/>
      <c r="AH1873" s="162"/>
      <c r="AI1873" s="162"/>
      <c r="AJ1873" s="162"/>
      <c r="AK1873" s="162"/>
      <c r="AL1873" s="162"/>
      <c r="AM1873" s="162"/>
      <c r="AN1873" s="162"/>
      <c r="AO1873" s="162"/>
      <c r="AP1873" s="162"/>
      <c r="AQ1873" s="162"/>
      <c r="AR1873" s="162"/>
      <c r="AS1873" s="162"/>
      <c r="AT1873" s="162"/>
      <c r="AU1873" s="162"/>
      <c r="AV1873" s="162"/>
      <c r="AW1873" s="162"/>
      <c r="AX1873" s="162"/>
      <c r="AY1873" s="162"/>
      <c r="AZ1873" s="162"/>
      <c r="BA1873" s="162"/>
      <c r="BB1873" s="162"/>
      <c r="BC1873" s="162"/>
      <c r="BD1873" s="162"/>
    </row>
    <row r="1874" spans="1:56" hidden="1">
      <c r="A1874" s="510"/>
      <c r="B1874" s="2"/>
      <c r="C1874" s="2"/>
      <c r="D1874" s="173"/>
      <c r="E1874" s="173"/>
      <c r="F1874" s="173"/>
      <c r="G1874" s="2"/>
      <c r="H1874" s="2"/>
      <c r="I1874" s="2"/>
      <c r="J1874" s="2"/>
      <c r="K1874" s="2"/>
      <c r="L1874" s="2"/>
      <c r="M1874" s="2"/>
      <c r="N1874" s="2"/>
      <c r="O1874" s="173"/>
      <c r="P1874" s="173"/>
      <c r="Q1874" s="173"/>
      <c r="R1874" s="173"/>
      <c r="S1874" s="173"/>
      <c r="T1874" s="173"/>
      <c r="U1874" s="173"/>
      <c r="V1874" s="173"/>
      <c r="W1874" s="173"/>
      <c r="X1874" s="162"/>
      <c r="Y1874" s="162"/>
      <c r="Z1874" s="88"/>
      <c r="AA1874" s="88"/>
      <c r="AB1874" s="162"/>
      <c r="AC1874" s="88"/>
      <c r="AD1874" s="162"/>
      <c r="AE1874" s="162"/>
      <c r="AF1874" s="162"/>
      <c r="AG1874" s="162"/>
      <c r="AH1874" s="162"/>
      <c r="AI1874" s="162"/>
      <c r="AJ1874" s="162"/>
      <c r="AK1874" s="162"/>
      <c r="AL1874" s="162"/>
      <c r="AM1874" s="162"/>
      <c r="AN1874" s="162"/>
      <c r="AO1874" s="162"/>
      <c r="AP1874" s="162"/>
      <c r="AQ1874" s="162"/>
      <c r="AR1874" s="162"/>
      <c r="AS1874" s="162"/>
      <c r="AT1874" s="162"/>
      <c r="AU1874" s="162"/>
      <c r="AV1874" s="162"/>
      <c r="AW1874" s="162"/>
      <c r="AX1874" s="162"/>
      <c r="AY1874" s="162"/>
      <c r="AZ1874" s="162"/>
      <c r="BA1874" s="162"/>
      <c r="BB1874" s="162"/>
      <c r="BC1874" s="162"/>
      <c r="BD1874" s="162"/>
    </row>
    <row r="1875" spans="1:56" hidden="1">
      <c r="A1875" s="510"/>
      <c r="B1875" s="2"/>
      <c r="C1875" s="2"/>
      <c r="D1875" s="173"/>
      <c r="E1875" s="173"/>
      <c r="F1875" s="173"/>
      <c r="G1875" s="2"/>
      <c r="H1875" s="2"/>
      <c r="I1875" s="2"/>
      <c r="J1875" s="2"/>
      <c r="K1875" s="2"/>
      <c r="L1875" s="2"/>
      <c r="M1875" s="2"/>
      <c r="N1875" s="2"/>
      <c r="O1875" s="173"/>
      <c r="P1875" s="173"/>
      <c r="Q1875" s="173"/>
      <c r="R1875" s="173"/>
      <c r="S1875" s="173"/>
      <c r="T1875" s="173"/>
      <c r="U1875" s="173"/>
      <c r="V1875" s="173"/>
      <c r="W1875" s="173"/>
      <c r="X1875" s="162"/>
      <c r="Y1875" s="162"/>
      <c r="Z1875" s="88"/>
      <c r="AA1875" s="88"/>
      <c r="AB1875" s="162"/>
      <c r="AC1875" s="88"/>
      <c r="AD1875" s="162"/>
      <c r="AE1875" s="162"/>
      <c r="AF1875" s="162"/>
      <c r="AG1875" s="162"/>
      <c r="AH1875" s="162"/>
      <c r="AI1875" s="162"/>
      <c r="AJ1875" s="162"/>
      <c r="AK1875" s="162"/>
      <c r="AL1875" s="162"/>
      <c r="AM1875" s="162"/>
      <c r="AN1875" s="162"/>
      <c r="AO1875" s="162"/>
      <c r="AP1875" s="162"/>
      <c r="AQ1875" s="162"/>
      <c r="AR1875" s="162"/>
      <c r="AS1875" s="162"/>
      <c r="AT1875" s="162"/>
      <c r="AU1875" s="162"/>
      <c r="AV1875" s="162"/>
      <c r="AW1875" s="162"/>
      <c r="AX1875" s="162"/>
      <c r="AY1875" s="162"/>
      <c r="AZ1875" s="162"/>
      <c r="BA1875" s="162"/>
      <c r="BB1875" s="162"/>
      <c r="BC1875" s="162"/>
      <c r="BD1875" s="162"/>
    </row>
    <row r="1876" spans="1:56" hidden="1">
      <c r="A1876" s="510"/>
      <c r="B1876" s="2"/>
      <c r="C1876" s="2"/>
      <c r="D1876" s="173"/>
      <c r="E1876" s="173"/>
      <c r="F1876" s="173"/>
      <c r="G1876" s="2"/>
      <c r="H1876" s="2"/>
      <c r="I1876" s="2"/>
      <c r="J1876" s="2"/>
      <c r="K1876" s="2"/>
      <c r="L1876" s="2"/>
      <c r="M1876" s="2"/>
      <c r="N1876" s="2"/>
      <c r="O1876" s="173"/>
      <c r="P1876" s="173"/>
      <c r="Q1876" s="173"/>
      <c r="R1876" s="173"/>
      <c r="S1876" s="173"/>
      <c r="T1876" s="173"/>
      <c r="U1876" s="173"/>
      <c r="V1876" s="173"/>
      <c r="W1876" s="173"/>
      <c r="X1876" s="162"/>
      <c r="Y1876" s="162"/>
      <c r="Z1876" s="88"/>
      <c r="AA1876" s="88"/>
      <c r="AB1876" s="162"/>
      <c r="AC1876" s="88"/>
      <c r="AD1876" s="162"/>
      <c r="AE1876" s="162"/>
      <c r="AF1876" s="162"/>
      <c r="AG1876" s="162"/>
      <c r="AH1876" s="162"/>
      <c r="AI1876" s="162"/>
      <c r="AJ1876" s="162"/>
      <c r="AK1876" s="162"/>
      <c r="AL1876" s="162"/>
      <c r="AM1876" s="162"/>
      <c r="AN1876" s="162"/>
      <c r="AO1876" s="162"/>
      <c r="AP1876" s="162"/>
      <c r="AQ1876" s="162"/>
      <c r="AR1876" s="162"/>
      <c r="AS1876" s="162"/>
      <c r="AT1876" s="162"/>
      <c r="AU1876" s="162"/>
      <c r="AV1876" s="162"/>
      <c r="AW1876" s="162"/>
      <c r="AX1876" s="162"/>
      <c r="AY1876" s="162"/>
      <c r="AZ1876" s="162"/>
      <c r="BA1876" s="162"/>
      <c r="BB1876" s="162"/>
      <c r="BC1876" s="162"/>
      <c r="BD1876" s="162"/>
    </row>
    <row r="1877" spans="1:56" hidden="1">
      <c r="A1877" s="510"/>
      <c r="B1877" s="2"/>
      <c r="C1877" s="2"/>
      <c r="D1877" s="173"/>
      <c r="E1877" s="173"/>
      <c r="F1877" s="173"/>
      <c r="G1877" s="2"/>
      <c r="H1877" s="2"/>
      <c r="I1877" s="2"/>
      <c r="J1877" s="2"/>
      <c r="K1877" s="2"/>
      <c r="L1877" s="2"/>
      <c r="M1877" s="2"/>
      <c r="N1877" s="2"/>
      <c r="O1877" s="173"/>
      <c r="P1877" s="173"/>
      <c r="Q1877" s="173"/>
      <c r="R1877" s="173"/>
      <c r="S1877" s="173"/>
      <c r="T1877" s="173"/>
      <c r="U1877" s="173"/>
      <c r="V1877" s="173"/>
      <c r="W1877" s="173"/>
      <c r="X1877" s="162"/>
      <c r="Y1877" s="162"/>
      <c r="Z1877" s="88"/>
      <c r="AA1877" s="88"/>
      <c r="AB1877" s="162"/>
      <c r="AC1877" s="88"/>
      <c r="AD1877" s="162"/>
      <c r="AE1877" s="162"/>
      <c r="AF1877" s="162"/>
      <c r="AG1877" s="162"/>
      <c r="AH1877" s="162"/>
      <c r="AI1877" s="162"/>
      <c r="AJ1877" s="162"/>
      <c r="AK1877" s="162"/>
      <c r="AL1877" s="162"/>
      <c r="AM1877" s="162"/>
      <c r="AN1877" s="162"/>
      <c r="AO1877" s="162"/>
      <c r="AP1877" s="162"/>
      <c r="AQ1877" s="162"/>
      <c r="AR1877" s="162"/>
      <c r="AS1877" s="162"/>
      <c r="AT1877" s="162"/>
      <c r="AU1877" s="162"/>
      <c r="AV1877" s="162"/>
      <c r="AW1877" s="162"/>
      <c r="AX1877" s="162"/>
      <c r="AY1877" s="162"/>
      <c r="AZ1877" s="162"/>
      <c r="BA1877" s="162"/>
      <c r="BB1877" s="162"/>
      <c r="BC1877" s="162"/>
      <c r="BD1877" s="162"/>
    </row>
    <row r="1878" spans="1:56" hidden="1">
      <c r="A1878" s="510"/>
      <c r="B1878" s="2"/>
      <c r="C1878" s="2"/>
      <c r="D1878" s="173"/>
      <c r="E1878" s="173"/>
      <c r="F1878" s="173"/>
      <c r="G1878" s="2"/>
      <c r="H1878" s="2"/>
      <c r="I1878" s="2"/>
      <c r="J1878" s="2"/>
      <c r="K1878" s="2"/>
      <c r="L1878" s="2"/>
      <c r="M1878" s="2"/>
      <c r="N1878" s="2"/>
      <c r="O1878" s="173"/>
      <c r="P1878" s="173"/>
      <c r="Q1878" s="173"/>
      <c r="R1878" s="173"/>
      <c r="S1878" s="173"/>
      <c r="T1878" s="173"/>
      <c r="U1878" s="173"/>
      <c r="V1878" s="173"/>
      <c r="W1878" s="173"/>
      <c r="X1878" s="162"/>
      <c r="Y1878" s="162"/>
      <c r="Z1878" s="88"/>
      <c r="AA1878" s="88"/>
      <c r="AB1878" s="162"/>
      <c r="AC1878" s="88"/>
      <c r="AD1878" s="162"/>
      <c r="AE1878" s="162"/>
      <c r="AF1878" s="162"/>
      <c r="AG1878" s="162"/>
      <c r="AH1878" s="162"/>
      <c r="AI1878" s="162"/>
      <c r="AJ1878" s="162"/>
      <c r="AK1878" s="162"/>
      <c r="AL1878" s="162"/>
      <c r="AM1878" s="162"/>
      <c r="AN1878" s="162"/>
      <c r="AO1878" s="162"/>
      <c r="AP1878" s="162"/>
      <c r="AQ1878" s="162"/>
      <c r="AR1878" s="162"/>
      <c r="AS1878" s="162"/>
      <c r="AT1878" s="162"/>
      <c r="AU1878" s="162"/>
      <c r="AV1878" s="162"/>
      <c r="AW1878" s="162"/>
      <c r="AX1878" s="162"/>
      <c r="AY1878" s="162"/>
      <c r="AZ1878" s="162"/>
      <c r="BA1878" s="162"/>
      <c r="BB1878" s="162"/>
      <c r="BC1878" s="162"/>
      <c r="BD1878" s="162"/>
    </row>
    <row r="1879" spans="1:56" hidden="1">
      <c r="A1879" s="510"/>
      <c r="B1879" s="2"/>
      <c r="C1879" s="2"/>
      <c r="D1879" s="173"/>
      <c r="E1879" s="173"/>
      <c r="F1879" s="173"/>
      <c r="G1879" s="2"/>
      <c r="H1879" s="2"/>
      <c r="I1879" s="2"/>
      <c r="J1879" s="2"/>
      <c r="K1879" s="2"/>
      <c r="L1879" s="2"/>
      <c r="M1879" s="2"/>
      <c r="N1879" s="2"/>
      <c r="O1879" s="173"/>
      <c r="P1879" s="173"/>
      <c r="Q1879" s="173"/>
      <c r="R1879" s="173"/>
      <c r="S1879" s="173"/>
      <c r="T1879" s="173"/>
      <c r="U1879" s="173"/>
      <c r="V1879" s="173"/>
      <c r="W1879" s="173"/>
      <c r="X1879" s="162"/>
      <c r="Y1879" s="162"/>
      <c r="Z1879" s="88"/>
      <c r="AA1879" s="88"/>
      <c r="AB1879" s="162"/>
      <c r="AC1879" s="88"/>
      <c r="AD1879" s="162"/>
      <c r="AE1879" s="162"/>
      <c r="AF1879" s="162"/>
      <c r="AG1879" s="162"/>
      <c r="AH1879" s="162"/>
      <c r="AI1879" s="162"/>
      <c r="AJ1879" s="162"/>
      <c r="AK1879" s="162"/>
      <c r="AL1879" s="162"/>
      <c r="AM1879" s="162"/>
      <c r="AN1879" s="162"/>
      <c r="AO1879" s="162"/>
      <c r="AP1879" s="162"/>
      <c r="AQ1879" s="162"/>
      <c r="AR1879" s="162"/>
      <c r="AS1879" s="162"/>
      <c r="AT1879" s="162"/>
      <c r="AU1879" s="162"/>
      <c r="AV1879" s="162"/>
      <c r="AW1879" s="162"/>
      <c r="AX1879" s="162"/>
      <c r="AY1879" s="162"/>
      <c r="AZ1879" s="162"/>
      <c r="BA1879" s="162"/>
      <c r="BB1879" s="162"/>
      <c r="BC1879" s="162"/>
      <c r="BD1879" s="162"/>
    </row>
    <row r="1880" spans="1:56" hidden="1">
      <c r="A1880" s="510"/>
      <c r="B1880" s="2"/>
      <c r="C1880" s="2"/>
      <c r="D1880" s="173"/>
      <c r="E1880" s="173"/>
      <c r="F1880" s="173"/>
      <c r="G1880" s="2"/>
      <c r="H1880" s="2"/>
      <c r="I1880" s="2"/>
      <c r="J1880" s="2"/>
      <c r="K1880" s="2"/>
      <c r="L1880" s="2"/>
      <c r="M1880" s="2"/>
      <c r="N1880" s="2"/>
      <c r="O1880" s="173"/>
      <c r="P1880" s="173"/>
      <c r="Q1880" s="173"/>
      <c r="R1880" s="173"/>
      <c r="S1880" s="173"/>
      <c r="T1880" s="173"/>
      <c r="U1880" s="173"/>
      <c r="V1880" s="173"/>
      <c r="W1880" s="173"/>
      <c r="X1880" s="162"/>
      <c r="Y1880" s="162"/>
      <c r="Z1880" s="88"/>
      <c r="AA1880" s="88"/>
      <c r="AB1880" s="162"/>
      <c r="AC1880" s="88"/>
      <c r="AD1880" s="162"/>
      <c r="AE1880" s="162"/>
      <c r="AF1880" s="162"/>
      <c r="AG1880" s="162"/>
      <c r="AH1880" s="162"/>
      <c r="AI1880" s="162"/>
      <c r="AJ1880" s="162"/>
      <c r="AK1880" s="162"/>
      <c r="AL1880" s="162"/>
      <c r="AM1880" s="162"/>
      <c r="AN1880" s="162"/>
      <c r="AO1880" s="162"/>
      <c r="AP1880" s="162"/>
      <c r="AQ1880" s="162"/>
      <c r="AR1880" s="162"/>
      <c r="AS1880" s="162"/>
      <c r="AT1880" s="162"/>
      <c r="AU1880" s="162"/>
      <c r="AV1880" s="162"/>
      <c r="AW1880" s="162"/>
      <c r="AX1880" s="162"/>
      <c r="AY1880" s="162"/>
      <c r="AZ1880" s="162"/>
      <c r="BA1880" s="162"/>
      <c r="BB1880" s="162"/>
      <c r="BC1880" s="162"/>
      <c r="BD1880" s="162"/>
    </row>
    <row r="1881" spans="1:56" hidden="1">
      <c r="A1881" s="510"/>
      <c r="B1881" s="2"/>
      <c r="C1881" s="2"/>
      <c r="D1881" s="173"/>
      <c r="E1881" s="173"/>
      <c r="F1881" s="173"/>
      <c r="G1881" s="2"/>
      <c r="H1881" s="2"/>
      <c r="I1881" s="2"/>
      <c r="J1881" s="2"/>
      <c r="K1881" s="2"/>
      <c r="L1881" s="2"/>
      <c r="M1881" s="2"/>
      <c r="N1881" s="2"/>
      <c r="O1881" s="173"/>
      <c r="P1881" s="173"/>
      <c r="Q1881" s="173"/>
      <c r="R1881" s="173"/>
      <c r="S1881" s="173"/>
      <c r="T1881" s="173"/>
      <c r="U1881" s="173"/>
      <c r="V1881" s="173"/>
      <c r="W1881" s="173"/>
      <c r="X1881" s="162"/>
      <c r="Y1881" s="162"/>
      <c r="Z1881" s="88"/>
      <c r="AA1881" s="88"/>
      <c r="AB1881" s="162"/>
      <c r="AC1881" s="88"/>
      <c r="AD1881" s="162"/>
      <c r="AE1881" s="162"/>
      <c r="AF1881" s="162"/>
      <c r="AG1881" s="162"/>
      <c r="AH1881" s="162"/>
      <c r="AI1881" s="162"/>
      <c r="AJ1881" s="162"/>
      <c r="AK1881" s="162"/>
      <c r="AL1881" s="162"/>
      <c r="AM1881" s="162"/>
      <c r="AN1881" s="162"/>
      <c r="AO1881" s="162"/>
      <c r="AP1881" s="162"/>
      <c r="AQ1881" s="162"/>
      <c r="AR1881" s="162"/>
      <c r="AS1881" s="162"/>
      <c r="AT1881" s="162"/>
      <c r="AU1881" s="162"/>
      <c r="AV1881" s="162"/>
      <c r="AW1881" s="162"/>
      <c r="AX1881" s="162"/>
      <c r="AY1881" s="162"/>
      <c r="AZ1881" s="162"/>
      <c r="BA1881" s="162"/>
      <c r="BB1881" s="162"/>
      <c r="BC1881" s="162"/>
      <c r="BD1881" s="162"/>
    </row>
    <row r="1882" spans="1:56" hidden="1">
      <c r="A1882" s="510"/>
      <c r="B1882" s="2"/>
      <c r="C1882" s="2"/>
      <c r="D1882" s="173"/>
      <c r="E1882" s="173"/>
      <c r="F1882" s="173"/>
      <c r="G1882" s="2"/>
      <c r="H1882" s="2"/>
      <c r="I1882" s="2"/>
      <c r="J1882" s="2"/>
      <c r="K1882" s="2"/>
      <c r="L1882" s="2"/>
      <c r="M1882" s="2"/>
      <c r="N1882" s="2"/>
      <c r="O1882" s="173"/>
      <c r="P1882" s="173"/>
      <c r="Q1882" s="173"/>
      <c r="R1882" s="173"/>
      <c r="S1882" s="173"/>
      <c r="T1882" s="173"/>
      <c r="U1882" s="173"/>
      <c r="V1882" s="173"/>
      <c r="W1882" s="173"/>
      <c r="X1882" s="162"/>
      <c r="Y1882" s="162"/>
      <c r="Z1882" s="88"/>
      <c r="AA1882" s="88"/>
      <c r="AB1882" s="162"/>
      <c r="AC1882" s="88"/>
      <c r="AD1882" s="162"/>
      <c r="AE1882" s="162"/>
      <c r="AF1882" s="162"/>
      <c r="AG1882" s="162"/>
      <c r="AH1882" s="162"/>
      <c r="AI1882" s="162"/>
      <c r="AJ1882" s="162"/>
      <c r="AK1882" s="162"/>
      <c r="AL1882" s="162"/>
      <c r="AM1882" s="162"/>
      <c r="AN1882" s="162"/>
      <c r="AO1882" s="162"/>
      <c r="AP1882" s="162"/>
      <c r="AQ1882" s="162"/>
      <c r="AR1882" s="162"/>
      <c r="AS1882" s="162"/>
      <c r="AT1882" s="162"/>
      <c r="AU1882" s="162"/>
      <c r="AV1882" s="162"/>
      <c r="AW1882" s="162"/>
      <c r="AX1882" s="162"/>
      <c r="AY1882" s="162"/>
      <c r="AZ1882" s="162"/>
      <c r="BA1882" s="162"/>
      <c r="BB1882" s="162"/>
      <c r="BC1882" s="162"/>
      <c r="BD1882" s="162"/>
    </row>
    <row r="1883" spans="1:56" hidden="1">
      <c r="A1883" s="510"/>
      <c r="B1883" s="2"/>
      <c r="C1883" s="2"/>
      <c r="D1883" s="173"/>
      <c r="E1883" s="173"/>
      <c r="F1883" s="173"/>
      <c r="G1883" s="2"/>
      <c r="H1883" s="2"/>
      <c r="I1883" s="2"/>
      <c r="J1883" s="2"/>
      <c r="K1883" s="2"/>
      <c r="L1883" s="2"/>
      <c r="M1883" s="2"/>
      <c r="N1883" s="2"/>
      <c r="O1883" s="173"/>
      <c r="P1883" s="173"/>
      <c r="Q1883" s="173"/>
      <c r="R1883" s="173"/>
      <c r="S1883" s="173"/>
      <c r="T1883" s="173"/>
      <c r="U1883" s="173"/>
      <c r="V1883" s="173"/>
      <c r="W1883" s="173"/>
      <c r="X1883" s="162"/>
      <c r="Y1883" s="162"/>
      <c r="Z1883" s="88"/>
      <c r="AA1883" s="88"/>
      <c r="AB1883" s="162"/>
      <c r="AC1883" s="88"/>
      <c r="AD1883" s="162"/>
      <c r="AE1883" s="162"/>
      <c r="AF1883" s="162"/>
      <c r="AG1883" s="162"/>
      <c r="AH1883" s="162"/>
      <c r="AI1883" s="162"/>
      <c r="AJ1883" s="162"/>
      <c r="AK1883" s="162"/>
      <c r="AL1883" s="162"/>
      <c r="AM1883" s="162"/>
      <c r="AN1883" s="162"/>
      <c r="AO1883" s="162"/>
      <c r="AP1883" s="162"/>
      <c r="AQ1883" s="162"/>
      <c r="AR1883" s="162"/>
      <c r="AS1883" s="162"/>
      <c r="AT1883" s="162"/>
      <c r="AU1883" s="162"/>
      <c r="AV1883" s="162"/>
      <c r="AW1883" s="162"/>
      <c r="AX1883" s="162"/>
      <c r="AY1883" s="162"/>
      <c r="AZ1883" s="162"/>
      <c r="BA1883" s="162"/>
      <c r="BB1883" s="162"/>
      <c r="BC1883" s="162"/>
      <c r="BD1883" s="162"/>
    </row>
    <row r="1884" spans="1:56" hidden="1">
      <c r="A1884" s="510"/>
      <c r="B1884" s="2"/>
      <c r="C1884" s="2"/>
      <c r="D1884" s="173"/>
      <c r="E1884" s="173"/>
      <c r="F1884" s="173"/>
      <c r="G1884" s="2"/>
      <c r="H1884" s="2"/>
      <c r="I1884" s="2"/>
      <c r="J1884" s="2"/>
      <c r="K1884" s="2"/>
      <c r="L1884" s="2"/>
      <c r="M1884" s="2"/>
      <c r="N1884" s="2"/>
      <c r="O1884" s="173"/>
      <c r="P1884" s="173"/>
      <c r="Q1884" s="173"/>
      <c r="R1884" s="173"/>
      <c r="S1884" s="173"/>
      <c r="T1884" s="173"/>
      <c r="U1884" s="173"/>
      <c r="V1884" s="173"/>
      <c r="W1884" s="173"/>
      <c r="X1884" s="162"/>
      <c r="Y1884" s="162"/>
      <c r="Z1884" s="88"/>
      <c r="AA1884" s="88"/>
      <c r="AB1884" s="162"/>
      <c r="AC1884" s="88"/>
      <c r="AD1884" s="162"/>
      <c r="AE1884" s="162"/>
      <c r="AF1884" s="162"/>
      <c r="AG1884" s="162"/>
      <c r="AH1884" s="162"/>
      <c r="AI1884" s="162"/>
      <c r="AJ1884" s="162"/>
      <c r="AK1884" s="162"/>
      <c r="AL1884" s="162"/>
      <c r="AM1884" s="162"/>
      <c r="AN1884" s="162"/>
      <c r="AO1884" s="162"/>
      <c r="AP1884" s="162"/>
      <c r="AQ1884" s="162"/>
      <c r="AR1884" s="162"/>
      <c r="AS1884" s="162"/>
      <c r="AT1884" s="162"/>
      <c r="AU1884" s="162"/>
      <c r="AV1884" s="162"/>
      <c r="AW1884" s="162"/>
      <c r="AX1884" s="162"/>
      <c r="AY1884" s="162"/>
      <c r="AZ1884" s="162"/>
      <c r="BA1884" s="162"/>
      <c r="BB1884" s="162"/>
      <c r="BC1884" s="162"/>
      <c r="BD1884" s="162"/>
    </row>
    <row r="1885" spans="1:56" hidden="1">
      <c r="A1885" s="510"/>
      <c r="B1885" s="2"/>
      <c r="C1885" s="2"/>
      <c r="D1885" s="173"/>
      <c r="E1885" s="173"/>
      <c r="F1885" s="173"/>
      <c r="G1885" s="2"/>
      <c r="H1885" s="2"/>
      <c r="I1885" s="2"/>
      <c r="J1885" s="2"/>
      <c r="K1885" s="2"/>
      <c r="L1885" s="2"/>
      <c r="M1885" s="2"/>
      <c r="N1885" s="2"/>
      <c r="O1885" s="173"/>
      <c r="P1885" s="173"/>
      <c r="Q1885" s="173"/>
      <c r="R1885" s="173"/>
      <c r="S1885" s="173"/>
      <c r="T1885" s="173"/>
      <c r="U1885" s="173"/>
      <c r="V1885" s="173"/>
      <c r="W1885" s="173"/>
      <c r="X1885" s="162"/>
      <c r="Y1885" s="162"/>
      <c r="Z1885" s="88"/>
      <c r="AA1885" s="88"/>
      <c r="AB1885" s="162"/>
      <c r="AC1885" s="88"/>
      <c r="AD1885" s="162"/>
      <c r="AE1885" s="162"/>
      <c r="AF1885" s="162"/>
      <c r="AG1885" s="162"/>
      <c r="AH1885" s="162"/>
      <c r="AI1885" s="162"/>
      <c r="AJ1885" s="162"/>
      <c r="AK1885" s="162"/>
      <c r="AL1885" s="162"/>
      <c r="AM1885" s="162"/>
      <c r="AN1885" s="162"/>
      <c r="AO1885" s="162"/>
      <c r="AP1885" s="162"/>
      <c r="AQ1885" s="162"/>
      <c r="AR1885" s="162"/>
      <c r="AS1885" s="162"/>
      <c r="AT1885" s="162"/>
      <c r="AU1885" s="162"/>
      <c r="AV1885" s="162"/>
      <c r="AW1885" s="162"/>
      <c r="AX1885" s="162"/>
      <c r="AY1885" s="162"/>
      <c r="AZ1885" s="162"/>
      <c r="BA1885" s="162"/>
      <c r="BB1885" s="162"/>
      <c r="BC1885" s="162"/>
      <c r="BD1885" s="162"/>
    </row>
    <row r="1886" spans="1:56" hidden="1">
      <c r="A1886" s="510"/>
      <c r="B1886" s="2"/>
      <c r="C1886" s="2"/>
      <c r="D1886" s="173"/>
      <c r="E1886" s="173"/>
      <c r="F1886" s="173"/>
      <c r="G1886" s="2"/>
      <c r="H1886" s="2"/>
      <c r="I1886" s="2"/>
      <c r="J1886" s="2"/>
      <c r="K1886" s="2"/>
      <c r="L1886" s="2"/>
      <c r="M1886" s="2"/>
      <c r="N1886" s="2"/>
      <c r="O1886" s="173"/>
      <c r="P1886" s="173"/>
      <c r="Q1886" s="173"/>
      <c r="R1886" s="173"/>
      <c r="S1886" s="173"/>
      <c r="T1886" s="173"/>
      <c r="U1886" s="173"/>
      <c r="V1886" s="173"/>
      <c r="W1886" s="173"/>
      <c r="X1886" s="162"/>
      <c r="Y1886" s="162"/>
      <c r="Z1886" s="88"/>
      <c r="AA1886" s="88"/>
      <c r="AB1886" s="162"/>
      <c r="AC1886" s="88"/>
      <c r="AD1886" s="162"/>
      <c r="AE1886" s="162"/>
      <c r="AF1886" s="162"/>
      <c r="AG1886" s="162"/>
      <c r="AH1886" s="162"/>
      <c r="AI1886" s="162"/>
      <c r="AJ1886" s="162"/>
      <c r="AK1886" s="162"/>
      <c r="AL1886" s="162"/>
      <c r="AM1886" s="162"/>
      <c r="AN1886" s="162"/>
      <c r="AO1886" s="162"/>
      <c r="AP1886" s="162"/>
      <c r="AQ1886" s="162"/>
      <c r="AR1886" s="162"/>
      <c r="AS1886" s="162"/>
      <c r="AT1886" s="162"/>
      <c r="AU1886" s="162"/>
      <c r="AV1886" s="162"/>
      <c r="AW1886" s="162"/>
      <c r="AX1886" s="162"/>
      <c r="AY1886" s="162"/>
      <c r="AZ1886" s="162"/>
      <c r="BA1886" s="162"/>
      <c r="BB1886" s="162"/>
      <c r="BC1886" s="162"/>
      <c r="BD1886" s="162"/>
    </row>
    <row r="1887" spans="1:56" hidden="1">
      <c r="A1887" s="510"/>
      <c r="B1887" s="2"/>
      <c r="C1887" s="2"/>
      <c r="D1887" s="173"/>
      <c r="E1887" s="173"/>
      <c r="F1887" s="173"/>
      <c r="G1887" s="2"/>
      <c r="H1887" s="2"/>
      <c r="I1887" s="2"/>
      <c r="J1887" s="2"/>
      <c r="K1887" s="2"/>
      <c r="L1887" s="2"/>
      <c r="M1887" s="2"/>
      <c r="N1887" s="2"/>
      <c r="O1887" s="173"/>
      <c r="P1887" s="173"/>
      <c r="Q1887" s="173"/>
      <c r="R1887" s="173"/>
      <c r="S1887" s="173"/>
      <c r="T1887" s="173"/>
      <c r="U1887" s="173"/>
      <c r="V1887" s="173"/>
      <c r="W1887" s="173"/>
      <c r="X1887" s="162"/>
      <c r="Y1887" s="162"/>
      <c r="Z1887" s="88"/>
      <c r="AA1887" s="88"/>
      <c r="AB1887" s="162"/>
      <c r="AC1887" s="88"/>
      <c r="AD1887" s="162"/>
      <c r="AE1887" s="162"/>
      <c r="AF1887" s="162"/>
      <c r="AG1887" s="162"/>
      <c r="AH1887" s="162"/>
      <c r="AI1887" s="162"/>
      <c r="AJ1887" s="162"/>
      <c r="AK1887" s="162"/>
      <c r="AL1887" s="162"/>
      <c r="AM1887" s="162"/>
      <c r="AN1887" s="162"/>
      <c r="AO1887" s="162"/>
      <c r="AP1887" s="162"/>
      <c r="AQ1887" s="162"/>
      <c r="AR1887" s="162"/>
      <c r="AS1887" s="162"/>
      <c r="AT1887" s="162"/>
      <c r="AU1887" s="162"/>
      <c r="AV1887" s="162"/>
      <c r="AW1887" s="162"/>
      <c r="AX1887" s="162"/>
      <c r="AY1887" s="162"/>
      <c r="AZ1887" s="162"/>
      <c r="BA1887" s="162"/>
      <c r="BB1887" s="162"/>
      <c r="BC1887" s="162"/>
      <c r="BD1887" s="162"/>
    </row>
    <row r="1888" spans="1:56" hidden="1">
      <c r="A1888" s="510"/>
      <c r="B1888" s="2"/>
      <c r="C1888" s="2"/>
      <c r="D1888" s="173"/>
      <c r="E1888" s="173"/>
      <c r="F1888" s="173"/>
      <c r="G1888" s="2"/>
      <c r="H1888" s="2"/>
      <c r="I1888" s="2"/>
      <c r="J1888" s="2"/>
      <c r="K1888" s="2"/>
      <c r="L1888" s="2"/>
      <c r="M1888" s="2"/>
      <c r="N1888" s="2"/>
      <c r="O1888" s="173"/>
      <c r="P1888" s="173"/>
      <c r="Q1888" s="173"/>
      <c r="R1888" s="173"/>
      <c r="S1888" s="173"/>
      <c r="T1888" s="173"/>
      <c r="U1888" s="173"/>
      <c r="V1888" s="173"/>
      <c r="W1888" s="173"/>
      <c r="X1888" s="162"/>
      <c r="Y1888" s="162"/>
      <c r="Z1888" s="88"/>
      <c r="AA1888" s="88"/>
      <c r="AB1888" s="162"/>
      <c r="AC1888" s="88"/>
      <c r="AD1888" s="162"/>
      <c r="AE1888" s="162"/>
      <c r="AF1888" s="162"/>
      <c r="AG1888" s="162"/>
      <c r="AH1888" s="162"/>
      <c r="AI1888" s="162"/>
      <c r="AJ1888" s="162"/>
      <c r="AK1888" s="162"/>
      <c r="AL1888" s="162"/>
      <c r="AM1888" s="162"/>
      <c r="AN1888" s="162"/>
      <c r="AO1888" s="162"/>
      <c r="AP1888" s="162"/>
      <c r="AQ1888" s="162"/>
      <c r="AR1888" s="162"/>
      <c r="AS1888" s="162"/>
      <c r="AT1888" s="162"/>
      <c r="AU1888" s="162"/>
      <c r="AV1888" s="162"/>
      <c r="AW1888" s="162"/>
      <c r="AX1888" s="162"/>
      <c r="AY1888" s="162"/>
      <c r="AZ1888" s="162"/>
      <c r="BA1888" s="162"/>
      <c r="BB1888" s="162"/>
      <c r="BC1888" s="162"/>
      <c r="BD1888" s="162"/>
    </row>
    <row r="1889" spans="1:56" hidden="1">
      <c r="A1889" s="510"/>
      <c r="B1889" s="2"/>
      <c r="C1889" s="2"/>
      <c r="D1889" s="173"/>
      <c r="E1889" s="173"/>
      <c r="F1889" s="173"/>
      <c r="G1889" s="2"/>
      <c r="H1889" s="2"/>
      <c r="I1889" s="2"/>
      <c r="J1889" s="2"/>
      <c r="K1889" s="2"/>
      <c r="L1889" s="2"/>
      <c r="M1889" s="2"/>
      <c r="N1889" s="2"/>
      <c r="O1889" s="173"/>
      <c r="P1889" s="173"/>
      <c r="Q1889" s="173"/>
      <c r="R1889" s="173"/>
      <c r="S1889" s="173"/>
      <c r="T1889" s="173"/>
      <c r="U1889" s="173"/>
      <c r="V1889" s="173"/>
      <c r="W1889" s="173"/>
      <c r="X1889" s="162"/>
      <c r="Y1889" s="162"/>
      <c r="Z1889" s="88"/>
      <c r="AA1889" s="88"/>
      <c r="AB1889" s="162"/>
      <c r="AC1889" s="88"/>
      <c r="AD1889" s="162"/>
      <c r="AE1889" s="162"/>
      <c r="AF1889" s="162"/>
      <c r="AG1889" s="162"/>
      <c r="AH1889" s="162"/>
      <c r="AI1889" s="162"/>
      <c r="AJ1889" s="162"/>
      <c r="AK1889" s="162"/>
      <c r="AL1889" s="162"/>
      <c r="AM1889" s="162"/>
      <c r="AN1889" s="162"/>
      <c r="AO1889" s="162"/>
      <c r="AP1889" s="162"/>
      <c r="AQ1889" s="162"/>
      <c r="AR1889" s="162"/>
      <c r="AS1889" s="162"/>
      <c r="AT1889" s="162"/>
      <c r="AU1889" s="162"/>
      <c r="AV1889" s="162"/>
      <c r="AW1889" s="162"/>
      <c r="AX1889" s="162"/>
      <c r="AY1889" s="162"/>
      <c r="AZ1889" s="162"/>
      <c r="BA1889" s="162"/>
      <c r="BB1889" s="162"/>
      <c r="BC1889" s="162"/>
      <c r="BD1889" s="162"/>
    </row>
    <row r="1890" spans="1:56" hidden="1">
      <c r="A1890" s="510"/>
      <c r="B1890" s="2"/>
      <c r="C1890" s="2"/>
      <c r="D1890" s="173"/>
      <c r="E1890" s="173"/>
      <c r="F1890" s="173"/>
      <c r="G1890" s="2"/>
      <c r="H1890" s="2"/>
      <c r="I1890" s="2"/>
      <c r="J1890" s="2"/>
      <c r="K1890" s="2"/>
      <c r="L1890" s="2"/>
      <c r="M1890" s="2"/>
      <c r="N1890" s="2"/>
      <c r="O1890" s="173"/>
      <c r="P1890" s="173"/>
      <c r="Q1890" s="173"/>
      <c r="R1890" s="173"/>
      <c r="S1890" s="173"/>
      <c r="T1890" s="173"/>
      <c r="U1890" s="173"/>
      <c r="V1890" s="173"/>
      <c r="W1890" s="173"/>
      <c r="X1890" s="162"/>
      <c r="Y1890" s="162"/>
      <c r="Z1890" s="88"/>
      <c r="AA1890" s="88"/>
      <c r="AB1890" s="162"/>
      <c r="AC1890" s="88"/>
      <c r="AD1890" s="162"/>
      <c r="AE1890" s="162"/>
      <c r="AF1890" s="162"/>
      <c r="AG1890" s="162"/>
      <c r="AH1890" s="162"/>
      <c r="AI1890" s="162"/>
      <c r="AJ1890" s="162"/>
      <c r="AK1890" s="162"/>
      <c r="AL1890" s="162"/>
      <c r="AM1890" s="162"/>
      <c r="AN1890" s="162"/>
      <c r="AO1890" s="162"/>
      <c r="AP1890" s="162"/>
      <c r="AQ1890" s="162"/>
      <c r="AR1890" s="162"/>
      <c r="AS1890" s="162"/>
      <c r="AT1890" s="162"/>
      <c r="AU1890" s="162"/>
      <c r="AV1890" s="162"/>
      <c r="AW1890" s="162"/>
      <c r="AX1890" s="162"/>
      <c r="AY1890" s="162"/>
      <c r="AZ1890" s="162"/>
      <c r="BA1890" s="162"/>
      <c r="BB1890" s="162"/>
      <c r="BC1890" s="162"/>
      <c r="BD1890" s="162"/>
    </row>
    <row r="1891" spans="1:56" hidden="1">
      <c r="A1891" s="510"/>
      <c r="B1891" s="2"/>
      <c r="C1891" s="2"/>
      <c r="D1891" s="173"/>
      <c r="E1891" s="173"/>
      <c r="F1891" s="173"/>
      <c r="G1891" s="2"/>
      <c r="H1891" s="2"/>
      <c r="I1891" s="2"/>
      <c r="J1891" s="2"/>
      <c r="K1891" s="2"/>
      <c r="L1891" s="2"/>
      <c r="M1891" s="2"/>
      <c r="N1891" s="2"/>
      <c r="O1891" s="173"/>
      <c r="P1891" s="173"/>
      <c r="Q1891" s="173"/>
      <c r="R1891" s="173"/>
      <c r="S1891" s="173"/>
      <c r="T1891" s="173"/>
      <c r="U1891" s="173"/>
      <c r="V1891" s="173"/>
      <c r="W1891" s="173"/>
      <c r="X1891" s="162"/>
      <c r="Y1891" s="162"/>
      <c r="Z1891" s="88"/>
      <c r="AA1891" s="88"/>
      <c r="AB1891" s="162"/>
      <c r="AC1891" s="88"/>
      <c r="AD1891" s="162"/>
      <c r="AE1891" s="162"/>
      <c r="AF1891" s="162"/>
      <c r="AG1891" s="162"/>
      <c r="AH1891" s="162"/>
      <c r="AI1891" s="162"/>
      <c r="AJ1891" s="162"/>
      <c r="AK1891" s="162"/>
      <c r="AL1891" s="162"/>
      <c r="AM1891" s="162"/>
      <c r="AN1891" s="162"/>
      <c r="AO1891" s="162"/>
      <c r="AP1891" s="162"/>
      <c r="AQ1891" s="162"/>
      <c r="AR1891" s="162"/>
      <c r="AS1891" s="162"/>
      <c r="AT1891" s="162"/>
      <c r="AU1891" s="162"/>
      <c r="AV1891" s="162"/>
      <c r="AW1891" s="162"/>
      <c r="AX1891" s="162"/>
      <c r="AY1891" s="162"/>
      <c r="AZ1891" s="162"/>
      <c r="BA1891" s="162"/>
      <c r="BB1891" s="162"/>
      <c r="BC1891" s="162"/>
      <c r="BD1891" s="162"/>
    </row>
    <row r="1892" spans="1:56" hidden="1">
      <c r="A1892" s="510"/>
      <c r="B1892" s="2"/>
      <c r="C1892" s="2"/>
      <c r="D1892" s="173"/>
      <c r="E1892" s="173"/>
      <c r="F1892" s="173"/>
      <c r="G1892" s="2"/>
      <c r="H1892" s="2"/>
      <c r="I1892" s="2"/>
      <c r="J1892" s="2"/>
      <c r="K1892" s="2"/>
      <c r="L1892" s="2"/>
      <c r="M1892" s="2"/>
      <c r="N1892" s="2"/>
      <c r="O1892" s="173"/>
      <c r="P1892" s="173"/>
      <c r="Q1892" s="173"/>
      <c r="R1892" s="173"/>
      <c r="S1892" s="173"/>
      <c r="T1892" s="173"/>
      <c r="U1892" s="173"/>
      <c r="V1892" s="173"/>
      <c r="W1892" s="173"/>
      <c r="X1892" s="162"/>
      <c r="Y1892" s="162"/>
      <c r="Z1892" s="88"/>
      <c r="AA1892" s="88"/>
      <c r="AB1892" s="162"/>
      <c r="AC1892" s="88"/>
      <c r="AD1892" s="162"/>
      <c r="AE1892" s="162"/>
      <c r="AF1892" s="162"/>
      <c r="AG1892" s="162"/>
      <c r="AH1892" s="162"/>
      <c r="AI1892" s="162"/>
      <c r="AJ1892" s="162"/>
      <c r="AK1892" s="162"/>
      <c r="AL1892" s="162"/>
      <c r="AM1892" s="162"/>
      <c r="AN1892" s="162"/>
      <c r="AO1892" s="162"/>
      <c r="AP1892" s="162"/>
      <c r="AQ1892" s="162"/>
      <c r="AR1892" s="162"/>
      <c r="AS1892" s="162"/>
      <c r="AT1892" s="162"/>
      <c r="AU1892" s="162"/>
      <c r="AV1892" s="162"/>
      <c r="AW1892" s="162"/>
      <c r="AX1892" s="162"/>
      <c r="AY1892" s="162"/>
      <c r="AZ1892" s="162"/>
      <c r="BA1892" s="162"/>
      <c r="BB1892" s="162"/>
      <c r="BC1892" s="162"/>
      <c r="BD1892" s="162"/>
    </row>
    <row r="1893" spans="1:56" hidden="1">
      <c r="A1893" s="510"/>
      <c r="B1893" s="2"/>
      <c r="C1893" s="2"/>
      <c r="D1893" s="173"/>
      <c r="E1893" s="173"/>
      <c r="F1893" s="173"/>
      <c r="G1893" s="2"/>
      <c r="H1893" s="2"/>
      <c r="I1893" s="2"/>
      <c r="J1893" s="2"/>
      <c r="K1893" s="2"/>
      <c r="L1893" s="2"/>
      <c r="M1893" s="2"/>
      <c r="N1893" s="2"/>
      <c r="O1893" s="173"/>
      <c r="P1893" s="173"/>
      <c r="Q1893" s="173"/>
      <c r="R1893" s="173"/>
      <c r="S1893" s="173"/>
      <c r="T1893" s="173"/>
      <c r="U1893" s="173"/>
      <c r="V1893" s="173"/>
      <c r="W1893" s="173"/>
      <c r="X1893" s="162"/>
      <c r="Y1893" s="162"/>
      <c r="Z1893" s="88"/>
      <c r="AA1893" s="88"/>
      <c r="AB1893" s="162"/>
      <c r="AC1893" s="88"/>
      <c r="AD1893" s="162"/>
      <c r="AE1893" s="162"/>
      <c r="AF1893" s="162"/>
      <c r="AG1893" s="162"/>
      <c r="AH1893" s="162"/>
      <c r="AI1893" s="162"/>
      <c r="AJ1893" s="162"/>
      <c r="AK1893" s="162"/>
      <c r="AL1893" s="162"/>
      <c r="AM1893" s="162"/>
      <c r="AN1893" s="162"/>
      <c r="AO1893" s="162"/>
      <c r="AP1893" s="162"/>
      <c r="AQ1893" s="162"/>
      <c r="AR1893" s="162"/>
      <c r="AS1893" s="162"/>
      <c r="AT1893" s="162"/>
      <c r="AU1893" s="162"/>
      <c r="AV1893" s="162"/>
      <c r="AW1893" s="162"/>
      <c r="AX1893" s="162"/>
      <c r="AY1893" s="162"/>
      <c r="AZ1893" s="162"/>
      <c r="BA1893" s="162"/>
      <c r="BB1893" s="162"/>
      <c r="BC1893" s="162"/>
      <c r="BD1893" s="162"/>
    </row>
    <row r="1894" spans="1:56" hidden="1">
      <c r="A1894" s="510"/>
      <c r="B1894" s="2"/>
      <c r="C1894" s="2"/>
      <c r="D1894" s="173"/>
      <c r="E1894" s="173"/>
      <c r="F1894" s="173"/>
      <c r="G1894" s="2"/>
      <c r="H1894" s="2"/>
      <c r="I1894" s="2"/>
      <c r="J1894" s="2"/>
      <c r="K1894" s="2"/>
      <c r="L1894" s="2"/>
      <c r="M1894" s="2"/>
      <c r="N1894" s="2"/>
      <c r="O1894" s="173"/>
      <c r="P1894" s="173"/>
      <c r="Q1894" s="173"/>
      <c r="R1894" s="173"/>
      <c r="S1894" s="173"/>
      <c r="T1894" s="173"/>
      <c r="U1894" s="173"/>
      <c r="V1894" s="173"/>
      <c r="W1894" s="173"/>
      <c r="X1894" s="162"/>
      <c r="Y1894" s="162"/>
      <c r="Z1894" s="88"/>
      <c r="AA1894" s="88"/>
      <c r="AB1894" s="162"/>
      <c r="AC1894" s="88"/>
      <c r="AD1894" s="162"/>
      <c r="AE1894" s="162"/>
      <c r="AF1894" s="162"/>
      <c r="AG1894" s="162"/>
      <c r="AH1894" s="162"/>
      <c r="AI1894" s="162"/>
      <c r="AJ1894" s="162"/>
      <c r="AK1894" s="162"/>
      <c r="AL1894" s="162"/>
      <c r="AM1894" s="162"/>
      <c r="AN1894" s="162"/>
      <c r="AO1894" s="162"/>
      <c r="AP1894" s="162"/>
      <c r="AQ1894" s="162"/>
      <c r="AR1894" s="162"/>
      <c r="AS1894" s="162"/>
      <c r="AT1894" s="162"/>
      <c r="AU1894" s="162"/>
      <c r="AV1894" s="162"/>
      <c r="AW1894" s="162"/>
      <c r="AX1894" s="162"/>
      <c r="AY1894" s="162"/>
      <c r="AZ1894" s="162"/>
      <c r="BA1894" s="162"/>
      <c r="BB1894" s="162"/>
      <c r="BC1894" s="162"/>
      <c r="BD1894" s="162"/>
    </row>
    <row r="1895" spans="1:56" hidden="1">
      <c r="A1895" s="510"/>
      <c r="B1895" s="2"/>
      <c r="C1895" s="2"/>
      <c r="D1895" s="173"/>
      <c r="E1895" s="173"/>
      <c r="F1895" s="173"/>
      <c r="G1895" s="2"/>
      <c r="H1895" s="2"/>
      <c r="I1895" s="2"/>
      <c r="J1895" s="2"/>
      <c r="K1895" s="2"/>
      <c r="L1895" s="2"/>
      <c r="M1895" s="2"/>
      <c r="N1895" s="2"/>
      <c r="O1895" s="173"/>
      <c r="P1895" s="173"/>
      <c r="Q1895" s="173"/>
      <c r="R1895" s="173"/>
      <c r="S1895" s="173"/>
      <c r="T1895" s="173"/>
      <c r="U1895" s="173"/>
      <c r="V1895" s="173"/>
      <c r="W1895" s="173"/>
      <c r="X1895" s="162"/>
      <c r="Y1895" s="162"/>
      <c r="Z1895" s="88"/>
      <c r="AA1895" s="88"/>
      <c r="AB1895" s="162"/>
      <c r="AC1895" s="88"/>
      <c r="AD1895" s="162"/>
      <c r="AE1895" s="162"/>
      <c r="AF1895" s="162"/>
      <c r="AG1895" s="162"/>
      <c r="AH1895" s="162"/>
      <c r="AI1895" s="162"/>
      <c r="AJ1895" s="162"/>
      <c r="AK1895" s="162"/>
      <c r="AL1895" s="162"/>
      <c r="AM1895" s="162"/>
      <c r="AN1895" s="162"/>
      <c r="AO1895" s="162"/>
      <c r="AP1895" s="162"/>
      <c r="AQ1895" s="162"/>
      <c r="AR1895" s="162"/>
      <c r="AS1895" s="162"/>
      <c r="AT1895" s="162"/>
      <c r="AU1895" s="162"/>
      <c r="AV1895" s="162"/>
      <c r="AW1895" s="162"/>
      <c r="AX1895" s="162"/>
      <c r="AY1895" s="162"/>
      <c r="AZ1895" s="162"/>
      <c r="BA1895" s="162"/>
      <c r="BB1895" s="162"/>
      <c r="BC1895" s="162"/>
      <c r="BD1895" s="162"/>
    </row>
    <row r="1896" spans="1:56" hidden="1">
      <c r="A1896" s="510"/>
      <c r="B1896" s="2"/>
      <c r="C1896" s="2"/>
      <c r="D1896" s="173"/>
      <c r="E1896" s="173"/>
      <c r="F1896" s="173"/>
      <c r="G1896" s="2"/>
      <c r="H1896" s="2"/>
      <c r="I1896" s="2"/>
      <c r="J1896" s="2"/>
      <c r="K1896" s="2"/>
      <c r="L1896" s="2"/>
      <c r="M1896" s="2"/>
      <c r="N1896" s="2"/>
      <c r="O1896" s="173"/>
      <c r="P1896" s="173"/>
      <c r="Q1896" s="173"/>
      <c r="R1896" s="173"/>
      <c r="S1896" s="173"/>
      <c r="T1896" s="173"/>
      <c r="U1896" s="173"/>
      <c r="V1896" s="173"/>
      <c r="W1896" s="173"/>
      <c r="X1896" s="162"/>
      <c r="Y1896" s="162"/>
      <c r="Z1896" s="88"/>
      <c r="AA1896" s="88"/>
      <c r="AB1896" s="162"/>
      <c r="AC1896" s="88"/>
      <c r="AD1896" s="162"/>
      <c r="AE1896" s="162"/>
      <c r="AF1896" s="162"/>
      <c r="AG1896" s="162"/>
      <c r="AH1896" s="162"/>
      <c r="AI1896" s="162"/>
      <c r="AJ1896" s="162"/>
      <c r="AK1896" s="162"/>
      <c r="AL1896" s="162"/>
      <c r="AM1896" s="162"/>
      <c r="AN1896" s="162"/>
      <c r="AO1896" s="162"/>
      <c r="AP1896" s="162"/>
      <c r="AQ1896" s="162"/>
      <c r="AR1896" s="162"/>
      <c r="AS1896" s="162"/>
      <c r="AT1896" s="162"/>
      <c r="AU1896" s="162"/>
      <c r="AV1896" s="162"/>
      <c r="AW1896" s="162"/>
      <c r="AX1896" s="162"/>
      <c r="AY1896" s="162"/>
      <c r="AZ1896" s="162"/>
      <c r="BA1896" s="162"/>
      <c r="BB1896" s="162"/>
      <c r="BC1896" s="162"/>
      <c r="BD1896" s="162"/>
    </row>
    <row r="1897" spans="1:56" hidden="1">
      <c r="A1897" s="510"/>
      <c r="B1897" s="2"/>
      <c r="C1897" s="2"/>
      <c r="D1897" s="173"/>
      <c r="E1897" s="173"/>
      <c r="F1897" s="173"/>
      <c r="G1897" s="2"/>
      <c r="H1897" s="2"/>
      <c r="I1897" s="2"/>
      <c r="J1897" s="2"/>
      <c r="K1897" s="2"/>
      <c r="L1897" s="2"/>
      <c r="M1897" s="2"/>
      <c r="N1897" s="2"/>
      <c r="O1897" s="173"/>
      <c r="P1897" s="173"/>
      <c r="Q1897" s="173"/>
      <c r="R1897" s="173"/>
      <c r="S1897" s="173"/>
      <c r="T1897" s="173"/>
      <c r="U1897" s="173"/>
      <c r="V1897" s="173"/>
      <c r="W1897" s="173"/>
      <c r="X1897" s="162"/>
      <c r="Y1897" s="162"/>
      <c r="Z1897" s="88"/>
      <c r="AA1897" s="88"/>
      <c r="AB1897" s="162"/>
      <c r="AC1897" s="88"/>
      <c r="AD1897" s="162"/>
      <c r="AE1897" s="162"/>
      <c r="AF1897" s="162"/>
      <c r="AG1897" s="162"/>
      <c r="AH1897" s="162"/>
      <c r="AI1897" s="162"/>
      <c r="AJ1897" s="162"/>
      <c r="AK1897" s="162"/>
      <c r="AL1897" s="162"/>
      <c r="AM1897" s="162"/>
      <c r="AN1897" s="162"/>
      <c r="AO1897" s="162"/>
      <c r="AP1897" s="162"/>
      <c r="AQ1897" s="162"/>
      <c r="AR1897" s="162"/>
      <c r="AS1897" s="162"/>
      <c r="AT1897" s="162"/>
      <c r="AU1897" s="162"/>
      <c r="AV1897" s="162"/>
      <c r="AW1897" s="162"/>
      <c r="AX1897" s="162"/>
      <c r="AY1897" s="162"/>
      <c r="AZ1897" s="162"/>
      <c r="BA1897" s="162"/>
      <c r="BB1897" s="162"/>
      <c r="BC1897" s="162"/>
      <c r="BD1897" s="162"/>
    </row>
    <row r="1898" spans="1:56" hidden="1">
      <c r="A1898" s="510"/>
      <c r="B1898" s="2"/>
      <c r="C1898" s="2"/>
      <c r="D1898" s="173"/>
      <c r="E1898" s="173"/>
      <c r="F1898" s="173"/>
      <c r="G1898" s="2"/>
      <c r="H1898" s="2"/>
      <c r="I1898" s="2"/>
      <c r="J1898" s="2"/>
      <c r="K1898" s="2"/>
      <c r="L1898" s="2"/>
      <c r="M1898" s="2"/>
      <c r="N1898" s="2"/>
      <c r="O1898" s="173"/>
      <c r="P1898" s="173"/>
      <c r="Q1898" s="173"/>
      <c r="R1898" s="173"/>
      <c r="S1898" s="173"/>
      <c r="T1898" s="173"/>
      <c r="U1898" s="173"/>
      <c r="V1898" s="173"/>
      <c r="W1898" s="173"/>
      <c r="X1898" s="162"/>
      <c r="Y1898" s="162"/>
      <c r="Z1898" s="88"/>
      <c r="AA1898" s="88"/>
      <c r="AB1898" s="162"/>
      <c r="AC1898" s="88"/>
      <c r="AD1898" s="162"/>
      <c r="AE1898" s="162"/>
      <c r="AF1898" s="162"/>
      <c r="AG1898" s="162"/>
      <c r="AH1898" s="162"/>
      <c r="AI1898" s="162"/>
      <c r="AJ1898" s="162"/>
      <c r="AK1898" s="162"/>
      <c r="AL1898" s="162"/>
      <c r="AM1898" s="162"/>
      <c r="AN1898" s="162"/>
      <c r="AO1898" s="162"/>
      <c r="AP1898" s="162"/>
      <c r="AQ1898" s="162"/>
      <c r="AR1898" s="162"/>
      <c r="AS1898" s="162"/>
      <c r="AT1898" s="162"/>
      <c r="AU1898" s="162"/>
      <c r="AV1898" s="162"/>
      <c r="AW1898" s="162"/>
      <c r="AX1898" s="162"/>
      <c r="AY1898" s="162"/>
      <c r="AZ1898" s="162"/>
      <c r="BA1898" s="162"/>
      <c r="BB1898" s="162"/>
      <c r="BC1898" s="162"/>
      <c r="BD1898" s="162"/>
    </row>
    <row r="1899" spans="1:56" hidden="1">
      <c r="A1899" s="510"/>
      <c r="B1899" s="2"/>
      <c r="C1899" s="2"/>
      <c r="D1899" s="173"/>
      <c r="E1899" s="173"/>
      <c r="F1899" s="173"/>
      <c r="G1899" s="2"/>
      <c r="H1899" s="2"/>
      <c r="I1899" s="2"/>
      <c r="J1899" s="2"/>
      <c r="K1899" s="2"/>
      <c r="L1899" s="2"/>
      <c r="M1899" s="2"/>
      <c r="N1899" s="2"/>
      <c r="O1899" s="173"/>
      <c r="P1899" s="173"/>
      <c r="Q1899" s="173"/>
      <c r="R1899" s="173"/>
      <c r="S1899" s="173"/>
      <c r="T1899" s="173"/>
      <c r="U1899" s="173"/>
      <c r="V1899" s="173"/>
      <c r="W1899" s="173"/>
      <c r="X1899" s="162"/>
      <c r="Y1899" s="162"/>
      <c r="Z1899" s="88"/>
      <c r="AA1899" s="88"/>
      <c r="AB1899" s="162"/>
      <c r="AC1899" s="88"/>
      <c r="AD1899" s="162"/>
      <c r="AE1899" s="162"/>
      <c r="AF1899" s="162"/>
      <c r="AG1899" s="162"/>
      <c r="AH1899" s="162"/>
      <c r="AI1899" s="162"/>
      <c r="AJ1899" s="162"/>
      <c r="AK1899" s="162"/>
      <c r="AL1899" s="162"/>
      <c r="AM1899" s="162"/>
      <c r="AN1899" s="162"/>
      <c r="AO1899" s="162"/>
      <c r="AP1899" s="162"/>
      <c r="AQ1899" s="162"/>
      <c r="AR1899" s="162"/>
      <c r="AS1899" s="162"/>
      <c r="AT1899" s="162"/>
      <c r="AU1899" s="162"/>
      <c r="AV1899" s="162"/>
      <c r="AW1899" s="162"/>
      <c r="AX1899" s="162"/>
      <c r="AY1899" s="162"/>
      <c r="AZ1899" s="162"/>
      <c r="BA1899" s="162"/>
      <c r="BB1899" s="162"/>
      <c r="BC1899" s="162"/>
      <c r="BD1899" s="162"/>
    </row>
    <row r="1900" spans="1:56" hidden="1">
      <c r="A1900" s="510"/>
      <c r="B1900" s="2"/>
      <c r="C1900" s="2"/>
      <c r="D1900" s="173"/>
      <c r="E1900" s="173"/>
      <c r="F1900" s="173"/>
      <c r="G1900" s="2"/>
      <c r="H1900" s="2"/>
      <c r="I1900" s="2"/>
      <c r="J1900" s="2"/>
      <c r="K1900" s="2"/>
      <c r="L1900" s="2"/>
      <c r="M1900" s="2"/>
      <c r="N1900" s="2"/>
      <c r="O1900" s="173"/>
      <c r="P1900" s="173"/>
      <c r="Q1900" s="173"/>
      <c r="R1900" s="173"/>
      <c r="S1900" s="173"/>
      <c r="T1900" s="173"/>
      <c r="U1900" s="173"/>
      <c r="V1900" s="173"/>
      <c r="W1900" s="173"/>
      <c r="X1900" s="162"/>
      <c r="Y1900" s="162"/>
      <c r="Z1900" s="88"/>
      <c r="AA1900" s="88"/>
      <c r="AB1900" s="162"/>
      <c r="AC1900" s="88"/>
      <c r="AD1900" s="162"/>
      <c r="AE1900" s="162"/>
      <c r="AF1900" s="162"/>
      <c r="AG1900" s="162"/>
      <c r="AH1900" s="162"/>
      <c r="AI1900" s="162"/>
      <c r="AJ1900" s="162"/>
      <c r="AK1900" s="162"/>
      <c r="AL1900" s="162"/>
      <c r="AM1900" s="162"/>
      <c r="AN1900" s="162"/>
      <c r="AO1900" s="162"/>
      <c r="AP1900" s="162"/>
      <c r="AQ1900" s="162"/>
      <c r="AR1900" s="162"/>
      <c r="AS1900" s="162"/>
      <c r="AT1900" s="162"/>
      <c r="AU1900" s="162"/>
      <c r="AV1900" s="162"/>
      <c r="AW1900" s="162"/>
      <c r="AX1900" s="162"/>
      <c r="AY1900" s="162"/>
      <c r="AZ1900" s="162"/>
      <c r="BA1900" s="162"/>
      <c r="BB1900" s="162"/>
      <c r="BC1900" s="162"/>
      <c r="BD1900" s="162"/>
    </row>
    <row r="1901" spans="1:56" hidden="1">
      <c r="A1901" s="510"/>
      <c r="B1901" s="2"/>
      <c r="C1901" s="2"/>
      <c r="D1901" s="173"/>
      <c r="E1901" s="173"/>
      <c r="F1901" s="173"/>
      <c r="G1901" s="2"/>
      <c r="H1901" s="2"/>
      <c r="I1901" s="2"/>
      <c r="J1901" s="2"/>
      <c r="K1901" s="2"/>
      <c r="L1901" s="2"/>
      <c r="M1901" s="2"/>
      <c r="N1901" s="2"/>
      <c r="O1901" s="173"/>
      <c r="P1901" s="173"/>
      <c r="Q1901" s="173"/>
      <c r="R1901" s="173"/>
      <c r="S1901" s="173"/>
      <c r="T1901" s="173"/>
      <c r="U1901" s="173"/>
      <c r="V1901" s="173"/>
      <c r="W1901" s="173"/>
      <c r="X1901" s="162"/>
      <c r="Y1901" s="162"/>
      <c r="Z1901" s="88"/>
      <c r="AA1901" s="88"/>
      <c r="AB1901" s="162"/>
      <c r="AC1901" s="88"/>
      <c r="AD1901" s="162"/>
      <c r="AE1901" s="162"/>
      <c r="AF1901" s="162"/>
      <c r="AG1901" s="162"/>
      <c r="AH1901" s="162"/>
      <c r="AI1901" s="162"/>
      <c r="AJ1901" s="162"/>
      <c r="AK1901" s="162"/>
      <c r="AL1901" s="162"/>
      <c r="AM1901" s="162"/>
      <c r="AN1901" s="162"/>
      <c r="AO1901" s="162"/>
      <c r="AP1901" s="162"/>
      <c r="AQ1901" s="162"/>
      <c r="AR1901" s="162"/>
      <c r="AS1901" s="162"/>
      <c r="AT1901" s="162"/>
      <c r="AU1901" s="162"/>
      <c r="AV1901" s="162"/>
      <c r="AW1901" s="162"/>
      <c r="AX1901" s="162"/>
      <c r="AY1901" s="162"/>
      <c r="AZ1901" s="162"/>
      <c r="BA1901" s="162"/>
      <c r="BB1901" s="162"/>
      <c r="BC1901" s="162"/>
      <c r="BD1901" s="162"/>
    </row>
    <row r="1902" spans="1:56" hidden="1">
      <c r="A1902" s="510"/>
      <c r="B1902" s="2"/>
      <c r="C1902" s="2"/>
      <c r="D1902" s="173"/>
      <c r="E1902" s="173"/>
      <c r="F1902" s="173"/>
      <c r="G1902" s="2"/>
      <c r="H1902" s="2"/>
      <c r="I1902" s="2"/>
      <c r="J1902" s="2"/>
      <c r="K1902" s="2"/>
      <c r="L1902" s="2"/>
      <c r="M1902" s="2"/>
      <c r="N1902" s="2"/>
      <c r="O1902" s="173"/>
      <c r="P1902" s="173"/>
      <c r="Q1902" s="173"/>
      <c r="R1902" s="173"/>
      <c r="S1902" s="173"/>
      <c r="T1902" s="173"/>
      <c r="U1902" s="173"/>
      <c r="V1902" s="173"/>
      <c r="W1902" s="173"/>
      <c r="X1902" s="162"/>
      <c r="Y1902" s="162"/>
      <c r="Z1902" s="88"/>
      <c r="AA1902" s="88"/>
      <c r="AB1902" s="162"/>
      <c r="AC1902" s="88"/>
      <c r="AD1902" s="162"/>
      <c r="AE1902" s="162"/>
      <c r="AF1902" s="162"/>
      <c r="AG1902" s="162"/>
      <c r="AH1902" s="162"/>
      <c r="AI1902" s="162"/>
      <c r="AJ1902" s="162"/>
      <c r="AK1902" s="162"/>
      <c r="AL1902" s="162"/>
      <c r="AM1902" s="162"/>
      <c r="AN1902" s="162"/>
      <c r="AO1902" s="162"/>
      <c r="AP1902" s="162"/>
      <c r="AQ1902" s="162"/>
      <c r="AR1902" s="162"/>
      <c r="AS1902" s="162"/>
      <c r="AT1902" s="162"/>
      <c r="AU1902" s="162"/>
      <c r="AV1902" s="162"/>
      <c r="AW1902" s="162"/>
      <c r="AX1902" s="162"/>
      <c r="AY1902" s="162"/>
      <c r="AZ1902" s="162"/>
      <c r="BA1902" s="162"/>
      <c r="BB1902" s="162"/>
      <c r="BC1902" s="162"/>
      <c r="BD1902" s="162"/>
    </row>
    <row r="1903" spans="1:56" hidden="1">
      <c r="A1903" s="510"/>
      <c r="B1903" s="2"/>
      <c r="C1903" s="2"/>
      <c r="D1903" s="173"/>
      <c r="E1903" s="173"/>
      <c r="F1903" s="173"/>
      <c r="G1903" s="2"/>
      <c r="H1903" s="2"/>
      <c r="I1903" s="2"/>
      <c r="J1903" s="2"/>
      <c r="K1903" s="2"/>
      <c r="L1903" s="2"/>
      <c r="M1903" s="2"/>
      <c r="N1903" s="2"/>
      <c r="O1903" s="173"/>
      <c r="P1903" s="173"/>
      <c r="Q1903" s="173"/>
      <c r="R1903" s="173"/>
      <c r="S1903" s="173"/>
      <c r="T1903" s="173"/>
      <c r="U1903" s="173"/>
      <c r="V1903" s="173"/>
      <c r="W1903" s="173"/>
      <c r="X1903" s="162"/>
      <c r="Y1903" s="162"/>
      <c r="Z1903" s="88"/>
      <c r="AA1903" s="88"/>
      <c r="AB1903" s="162"/>
      <c r="AC1903" s="88"/>
      <c r="AD1903" s="162"/>
      <c r="AE1903" s="162"/>
      <c r="AF1903" s="162"/>
      <c r="AG1903" s="162"/>
      <c r="AH1903" s="162"/>
      <c r="AI1903" s="162"/>
      <c r="AJ1903" s="162"/>
      <c r="AK1903" s="162"/>
      <c r="AL1903" s="162"/>
      <c r="AM1903" s="162"/>
      <c r="AN1903" s="162"/>
      <c r="AO1903" s="162"/>
      <c r="AP1903" s="162"/>
      <c r="AQ1903" s="162"/>
      <c r="AR1903" s="162"/>
      <c r="AS1903" s="162"/>
      <c r="AT1903" s="162"/>
      <c r="AU1903" s="162"/>
      <c r="AV1903" s="162"/>
      <c r="AW1903" s="162"/>
      <c r="AX1903" s="162"/>
      <c r="AY1903" s="162"/>
      <c r="AZ1903" s="162"/>
      <c r="BA1903" s="162"/>
      <c r="BB1903" s="162"/>
      <c r="BC1903" s="162"/>
      <c r="BD1903" s="162"/>
    </row>
    <row r="1904" spans="1:56" hidden="1">
      <c r="A1904" s="510"/>
      <c r="B1904" s="2"/>
      <c r="C1904" s="2"/>
      <c r="D1904" s="173"/>
      <c r="E1904" s="173"/>
      <c r="F1904" s="173"/>
      <c r="G1904" s="2"/>
      <c r="H1904" s="2"/>
      <c r="I1904" s="2"/>
      <c r="J1904" s="2"/>
      <c r="K1904" s="2"/>
      <c r="L1904" s="2"/>
      <c r="M1904" s="2"/>
      <c r="N1904" s="2"/>
      <c r="O1904" s="173"/>
      <c r="P1904" s="173"/>
      <c r="Q1904" s="173"/>
      <c r="R1904" s="173"/>
      <c r="S1904" s="173"/>
      <c r="T1904" s="173"/>
      <c r="U1904" s="173"/>
      <c r="V1904" s="173"/>
      <c r="W1904" s="173"/>
      <c r="X1904" s="162"/>
      <c r="Y1904" s="162"/>
      <c r="Z1904" s="88"/>
      <c r="AA1904" s="88"/>
      <c r="AB1904" s="162"/>
      <c r="AC1904" s="88"/>
      <c r="AD1904" s="162"/>
      <c r="AE1904" s="162"/>
      <c r="AF1904" s="162"/>
      <c r="AG1904" s="162"/>
      <c r="AH1904" s="162"/>
      <c r="AI1904" s="162"/>
      <c r="AJ1904" s="162"/>
      <c r="AK1904" s="162"/>
      <c r="AL1904" s="162"/>
      <c r="AM1904" s="162"/>
      <c r="AN1904" s="162"/>
      <c r="AO1904" s="162"/>
      <c r="AP1904" s="162"/>
      <c r="AQ1904" s="162"/>
      <c r="AR1904" s="162"/>
      <c r="AS1904" s="162"/>
      <c r="AT1904" s="162"/>
      <c r="AU1904" s="162"/>
      <c r="AV1904" s="162"/>
      <c r="AW1904" s="162"/>
      <c r="AX1904" s="162"/>
      <c r="AY1904" s="162"/>
      <c r="AZ1904" s="162"/>
      <c r="BA1904" s="162"/>
      <c r="BB1904" s="162"/>
      <c r="BC1904" s="162"/>
      <c r="BD1904" s="162"/>
    </row>
    <row r="1905" spans="1:56" hidden="1">
      <c r="A1905" s="510"/>
      <c r="B1905" s="2"/>
      <c r="C1905" s="2"/>
      <c r="D1905" s="173"/>
      <c r="E1905" s="173"/>
      <c r="F1905" s="173"/>
      <c r="G1905" s="2"/>
      <c r="H1905" s="2"/>
      <c r="I1905" s="2"/>
      <c r="J1905" s="2"/>
      <c r="K1905" s="2"/>
      <c r="L1905" s="2"/>
      <c r="M1905" s="2"/>
      <c r="N1905" s="2"/>
      <c r="O1905" s="173"/>
      <c r="P1905" s="173"/>
      <c r="Q1905" s="173"/>
      <c r="R1905" s="173"/>
      <c r="S1905" s="173"/>
      <c r="T1905" s="173"/>
      <c r="U1905" s="173"/>
      <c r="V1905" s="173"/>
      <c r="W1905" s="173"/>
      <c r="X1905" s="162"/>
      <c r="Y1905" s="162"/>
      <c r="Z1905" s="88"/>
      <c r="AA1905" s="88"/>
      <c r="AB1905" s="162"/>
      <c r="AC1905" s="88"/>
      <c r="AD1905" s="162"/>
      <c r="AE1905" s="162"/>
      <c r="AF1905" s="162"/>
      <c r="AG1905" s="162"/>
      <c r="AH1905" s="162"/>
      <c r="AI1905" s="162"/>
      <c r="AJ1905" s="162"/>
      <c r="AK1905" s="162"/>
      <c r="AL1905" s="162"/>
      <c r="AM1905" s="162"/>
      <c r="AN1905" s="162"/>
      <c r="AO1905" s="162"/>
      <c r="AP1905" s="162"/>
      <c r="AQ1905" s="162"/>
      <c r="AR1905" s="162"/>
      <c r="AS1905" s="162"/>
      <c r="AT1905" s="162"/>
      <c r="AU1905" s="162"/>
      <c r="AV1905" s="162"/>
      <c r="AW1905" s="162"/>
      <c r="AX1905" s="162"/>
      <c r="AY1905" s="162"/>
      <c r="AZ1905" s="162"/>
      <c r="BA1905" s="162"/>
      <c r="BB1905" s="162"/>
      <c r="BC1905" s="162"/>
      <c r="BD1905" s="162"/>
    </row>
    <row r="1906" spans="1:56" hidden="1">
      <c r="A1906" s="510"/>
      <c r="B1906" s="2"/>
      <c r="C1906" s="2"/>
      <c r="D1906" s="173"/>
      <c r="E1906" s="173"/>
      <c r="F1906" s="173"/>
      <c r="G1906" s="2"/>
      <c r="H1906" s="2"/>
      <c r="I1906" s="2"/>
      <c r="J1906" s="2"/>
      <c r="K1906" s="2"/>
      <c r="L1906" s="2"/>
      <c r="M1906" s="2"/>
      <c r="N1906" s="2"/>
      <c r="O1906" s="173"/>
      <c r="P1906" s="173"/>
      <c r="Q1906" s="173"/>
      <c r="R1906" s="173"/>
      <c r="S1906" s="173"/>
      <c r="T1906" s="173"/>
      <c r="U1906" s="173"/>
      <c r="V1906" s="173"/>
      <c r="W1906" s="173"/>
      <c r="X1906" s="162"/>
      <c r="Y1906" s="162"/>
      <c r="Z1906" s="88"/>
      <c r="AA1906" s="88"/>
      <c r="AB1906" s="162"/>
      <c r="AC1906" s="88"/>
      <c r="AD1906" s="162"/>
      <c r="AE1906" s="162"/>
      <c r="AF1906" s="162"/>
      <c r="AG1906" s="162"/>
      <c r="AH1906" s="162"/>
      <c r="AI1906" s="162"/>
      <c r="AJ1906" s="162"/>
      <c r="AK1906" s="162"/>
      <c r="AL1906" s="162"/>
      <c r="AM1906" s="162"/>
      <c r="AN1906" s="162"/>
      <c r="AO1906" s="162"/>
      <c r="AP1906" s="162"/>
      <c r="AQ1906" s="162"/>
      <c r="AR1906" s="162"/>
      <c r="AS1906" s="162"/>
      <c r="AT1906" s="162"/>
      <c r="AU1906" s="162"/>
      <c r="AV1906" s="162"/>
      <c r="AW1906" s="162"/>
      <c r="AX1906" s="162"/>
      <c r="AY1906" s="162"/>
      <c r="AZ1906" s="162"/>
      <c r="BA1906" s="162"/>
      <c r="BB1906" s="162"/>
      <c r="BC1906" s="162"/>
      <c r="BD1906" s="162"/>
    </row>
    <row r="1907" spans="1:56" hidden="1">
      <c r="A1907" s="510"/>
      <c r="B1907" s="2"/>
      <c r="C1907" s="2"/>
      <c r="D1907" s="173"/>
      <c r="E1907" s="173"/>
      <c r="F1907" s="173"/>
      <c r="G1907" s="2"/>
      <c r="H1907" s="2"/>
      <c r="I1907" s="2"/>
      <c r="J1907" s="2"/>
      <c r="K1907" s="2"/>
      <c r="L1907" s="2"/>
      <c r="M1907" s="2"/>
      <c r="N1907" s="2"/>
      <c r="O1907" s="173"/>
      <c r="P1907" s="173"/>
      <c r="Q1907" s="173"/>
      <c r="R1907" s="173"/>
      <c r="S1907" s="173"/>
      <c r="T1907" s="173"/>
      <c r="U1907" s="173"/>
      <c r="V1907" s="173"/>
      <c r="W1907" s="173"/>
      <c r="X1907" s="162"/>
      <c r="Y1907" s="162"/>
      <c r="Z1907" s="88"/>
      <c r="AA1907" s="88"/>
      <c r="AB1907" s="162"/>
      <c r="AC1907" s="88"/>
      <c r="AD1907" s="162"/>
      <c r="AE1907" s="162"/>
      <c r="AF1907" s="162"/>
      <c r="AG1907" s="162"/>
      <c r="AH1907" s="162"/>
      <c r="AI1907" s="162"/>
      <c r="AJ1907" s="162"/>
      <c r="AK1907" s="162"/>
      <c r="AL1907" s="162"/>
      <c r="AM1907" s="162"/>
      <c r="AN1907" s="162"/>
      <c r="AO1907" s="162"/>
      <c r="AP1907" s="162"/>
      <c r="AQ1907" s="162"/>
      <c r="AR1907" s="162"/>
      <c r="AS1907" s="162"/>
      <c r="AT1907" s="162"/>
      <c r="AU1907" s="162"/>
      <c r="AV1907" s="162"/>
      <c r="AW1907" s="162"/>
      <c r="AX1907" s="162"/>
      <c r="AY1907" s="162"/>
      <c r="AZ1907" s="162"/>
      <c r="BA1907" s="162"/>
      <c r="BB1907" s="162"/>
      <c r="BC1907" s="162"/>
      <c r="BD1907" s="162"/>
    </row>
    <row r="1908" spans="1:56" hidden="1">
      <c r="A1908" s="510"/>
      <c r="B1908" s="2"/>
      <c r="C1908" s="2"/>
      <c r="D1908" s="173"/>
      <c r="E1908" s="173"/>
      <c r="F1908" s="173"/>
      <c r="G1908" s="2"/>
      <c r="H1908" s="2"/>
      <c r="I1908" s="2"/>
      <c r="J1908" s="2"/>
      <c r="K1908" s="2"/>
      <c r="L1908" s="2"/>
      <c r="M1908" s="2"/>
      <c r="N1908" s="2"/>
      <c r="O1908" s="173"/>
      <c r="P1908" s="173"/>
      <c r="Q1908" s="173"/>
      <c r="R1908" s="173"/>
      <c r="S1908" s="173"/>
      <c r="T1908" s="173"/>
      <c r="U1908" s="173"/>
      <c r="V1908" s="173"/>
      <c r="W1908" s="173"/>
      <c r="X1908" s="162"/>
      <c r="Y1908" s="162"/>
      <c r="Z1908" s="88"/>
      <c r="AA1908" s="88"/>
      <c r="AB1908" s="162"/>
      <c r="AC1908" s="88"/>
      <c r="AD1908" s="162"/>
      <c r="AE1908" s="162"/>
      <c r="AF1908" s="162"/>
      <c r="AG1908" s="162"/>
      <c r="AH1908" s="162"/>
      <c r="AI1908" s="162"/>
      <c r="AJ1908" s="162"/>
      <c r="AK1908" s="162"/>
      <c r="AL1908" s="162"/>
      <c r="AM1908" s="162"/>
      <c r="AN1908" s="162"/>
      <c r="AO1908" s="162"/>
      <c r="AP1908" s="162"/>
      <c r="AQ1908" s="162"/>
      <c r="AR1908" s="162"/>
      <c r="AS1908" s="162"/>
      <c r="AT1908" s="162"/>
      <c r="AU1908" s="162"/>
      <c r="AV1908" s="162"/>
      <c r="AW1908" s="162"/>
      <c r="AX1908" s="162"/>
      <c r="AY1908" s="162"/>
      <c r="AZ1908" s="162"/>
      <c r="BA1908" s="162"/>
      <c r="BB1908" s="162"/>
      <c r="BC1908" s="162"/>
      <c r="BD1908" s="162"/>
    </row>
    <row r="1909" spans="1:56" hidden="1">
      <c r="A1909" s="510"/>
      <c r="B1909" s="2"/>
      <c r="C1909" s="2"/>
      <c r="D1909" s="173"/>
      <c r="E1909" s="173"/>
      <c r="F1909" s="173"/>
      <c r="G1909" s="2"/>
      <c r="H1909" s="2"/>
      <c r="I1909" s="2"/>
      <c r="J1909" s="2"/>
      <c r="K1909" s="2"/>
      <c r="L1909" s="2"/>
      <c r="M1909" s="2"/>
      <c r="N1909" s="2"/>
      <c r="O1909" s="173"/>
      <c r="P1909" s="173"/>
      <c r="Q1909" s="173"/>
      <c r="R1909" s="173"/>
      <c r="S1909" s="173"/>
      <c r="T1909" s="173"/>
      <c r="U1909" s="173"/>
      <c r="V1909" s="173"/>
      <c r="W1909" s="173"/>
      <c r="X1909" s="162"/>
      <c r="Y1909" s="162"/>
      <c r="Z1909" s="88"/>
      <c r="AA1909" s="88"/>
      <c r="AB1909" s="162"/>
      <c r="AC1909" s="88"/>
      <c r="AD1909" s="162"/>
      <c r="AE1909" s="162"/>
      <c r="AF1909" s="162"/>
      <c r="AG1909" s="162"/>
      <c r="AH1909" s="162"/>
      <c r="AI1909" s="162"/>
      <c r="AJ1909" s="162"/>
      <c r="AK1909" s="162"/>
      <c r="AL1909" s="162"/>
      <c r="AM1909" s="162"/>
      <c r="AN1909" s="162"/>
      <c r="AO1909" s="162"/>
      <c r="AP1909" s="162"/>
      <c r="AQ1909" s="162"/>
      <c r="AR1909" s="162"/>
      <c r="AS1909" s="162"/>
      <c r="AT1909" s="162"/>
      <c r="AU1909" s="162"/>
      <c r="AV1909" s="162"/>
      <c r="AW1909" s="162"/>
      <c r="AX1909" s="162"/>
      <c r="AY1909" s="162"/>
      <c r="AZ1909" s="162"/>
      <c r="BA1909" s="162"/>
      <c r="BB1909" s="162"/>
      <c r="BC1909" s="162"/>
      <c r="BD1909" s="162"/>
    </row>
    <row r="1910" spans="1:56" hidden="1">
      <c r="A1910" s="510"/>
      <c r="B1910" s="2"/>
      <c r="C1910" s="2"/>
      <c r="D1910" s="173"/>
      <c r="E1910" s="173"/>
      <c r="F1910" s="173"/>
      <c r="G1910" s="2"/>
      <c r="H1910" s="2"/>
      <c r="I1910" s="2"/>
      <c r="J1910" s="2"/>
      <c r="K1910" s="2"/>
      <c r="L1910" s="2"/>
      <c r="M1910" s="2"/>
      <c r="N1910" s="2"/>
      <c r="O1910" s="173"/>
      <c r="P1910" s="173"/>
      <c r="Q1910" s="173"/>
      <c r="R1910" s="173"/>
      <c r="S1910" s="173"/>
      <c r="T1910" s="173"/>
      <c r="U1910" s="173"/>
      <c r="V1910" s="173"/>
      <c r="W1910" s="173"/>
      <c r="X1910" s="162"/>
      <c r="Y1910" s="162"/>
      <c r="Z1910" s="88"/>
      <c r="AA1910" s="88"/>
      <c r="AB1910" s="162"/>
      <c r="AC1910" s="88"/>
      <c r="AD1910" s="162"/>
      <c r="AE1910" s="162"/>
      <c r="AF1910" s="162"/>
      <c r="AG1910" s="162"/>
      <c r="AH1910" s="162"/>
      <c r="AI1910" s="162"/>
      <c r="AJ1910" s="162"/>
      <c r="AK1910" s="162"/>
      <c r="AL1910" s="162"/>
      <c r="AM1910" s="162"/>
      <c r="AN1910" s="162"/>
      <c r="AO1910" s="162"/>
      <c r="AP1910" s="162"/>
      <c r="AQ1910" s="162"/>
      <c r="AR1910" s="162"/>
      <c r="AS1910" s="162"/>
      <c r="AT1910" s="162"/>
      <c r="AU1910" s="162"/>
      <c r="AV1910" s="162"/>
      <c r="AW1910" s="162"/>
      <c r="AX1910" s="162"/>
      <c r="AY1910" s="162"/>
      <c r="AZ1910" s="162"/>
      <c r="BA1910" s="162"/>
      <c r="BB1910" s="162"/>
      <c r="BC1910" s="162"/>
      <c r="BD1910" s="162"/>
    </row>
    <row r="1911" spans="1:56" hidden="1">
      <c r="A1911" s="510"/>
      <c r="B1911" s="2"/>
      <c r="C1911" s="2"/>
      <c r="D1911" s="173"/>
      <c r="E1911" s="173"/>
      <c r="F1911" s="173"/>
      <c r="G1911" s="2"/>
      <c r="H1911" s="2"/>
      <c r="I1911" s="2"/>
      <c r="J1911" s="2"/>
      <c r="K1911" s="2"/>
      <c r="L1911" s="2"/>
      <c r="M1911" s="2"/>
      <c r="N1911" s="2"/>
      <c r="O1911" s="173"/>
      <c r="P1911" s="173"/>
      <c r="Q1911" s="173"/>
      <c r="R1911" s="173"/>
      <c r="S1911" s="173"/>
      <c r="T1911" s="173"/>
      <c r="U1911" s="173"/>
      <c r="V1911" s="173"/>
      <c r="W1911" s="173"/>
      <c r="X1911" s="162"/>
      <c r="Y1911" s="162"/>
      <c r="Z1911" s="88"/>
      <c r="AA1911" s="88"/>
      <c r="AB1911" s="162"/>
      <c r="AC1911" s="88"/>
      <c r="AD1911" s="162"/>
      <c r="AE1911" s="162"/>
      <c r="AF1911" s="162"/>
      <c r="AG1911" s="162"/>
      <c r="AH1911" s="162"/>
      <c r="AI1911" s="162"/>
      <c r="AJ1911" s="162"/>
      <c r="AK1911" s="162"/>
      <c r="AL1911" s="162"/>
      <c r="AM1911" s="162"/>
      <c r="AN1911" s="162"/>
      <c r="AO1911" s="162"/>
      <c r="AP1911" s="162"/>
      <c r="AQ1911" s="162"/>
      <c r="AR1911" s="162"/>
      <c r="AS1911" s="162"/>
      <c r="AT1911" s="162"/>
      <c r="AU1911" s="162"/>
      <c r="AV1911" s="162"/>
      <c r="AW1911" s="162"/>
      <c r="AX1911" s="162"/>
      <c r="AY1911" s="162"/>
      <c r="AZ1911" s="162"/>
      <c r="BA1911" s="162"/>
      <c r="BB1911" s="162"/>
      <c r="BC1911" s="162"/>
      <c r="BD1911" s="162"/>
    </row>
    <row r="1912" spans="1:56" hidden="1">
      <c r="A1912" s="510"/>
      <c r="B1912" s="2"/>
      <c r="C1912" s="2"/>
      <c r="D1912" s="173"/>
      <c r="E1912" s="173"/>
      <c r="F1912" s="173"/>
      <c r="G1912" s="2"/>
      <c r="H1912" s="2"/>
      <c r="I1912" s="2"/>
      <c r="J1912" s="2"/>
      <c r="K1912" s="2"/>
      <c r="L1912" s="2"/>
      <c r="M1912" s="2"/>
      <c r="N1912" s="2"/>
      <c r="O1912" s="173"/>
      <c r="P1912" s="173"/>
      <c r="Q1912" s="173"/>
      <c r="R1912" s="173"/>
      <c r="S1912" s="173"/>
      <c r="T1912" s="173"/>
      <c r="U1912" s="173"/>
      <c r="V1912" s="173"/>
      <c r="W1912" s="173"/>
      <c r="X1912" s="162"/>
      <c r="Y1912" s="162"/>
      <c r="Z1912" s="88"/>
      <c r="AA1912" s="88"/>
      <c r="AB1912" s="162"/>
      <c r="AC1912" s="88"/>
      <c r="AD1912" s="162"/>
      <c r="AE1912" s="162"/>
      <c r="AF1912" s="162"/>
      <c r="AG1912" s="162"/>
      <c r="AH1912" s="162"/>
      <c r="AI1912" s="162"/>
      <c r="AJ1912" s="162"/>
      <c r="AK1912" s="162"/>
      <c r="AL1912" s="162"/>
      <c r="AM1912" s="162"/>
      <c r="AN1912" s="162"/>
      <c r="AO1912" s="162"/>
      <c r="AP1912" s="162"/>
      <c r="AQ1912" s="162"/>
      <c r="AR1912" s="162"/>
      <c r="AS1912" s="162"/>
      <c r="AT1912" s="162"/>
      <c r="AU1912" s="162"/>
      <c r="AV1912" s="162"/>
      <c r="AW1912" s="162"/>
      <c r="AX1912" s="162"/>
      <c r="AY1912" s="162"/>
      <c r="AZ1912" s="162"/>
      <c r="BA1912" s="162"/>
      <c r="BB1912" s="162"/>
      <c r="BC1912" s="162"/>
      <c r="BD1912" s="162"/>
    </row>
    <row r="1913" spans="1:56" hidden="1">
      <c r="A1913" s="510"/>
      <c r="B1913" s="2"/>
      <c r="C1913" s="2"/>
      <c r="D1913" s="173"/>
      <c r="E1913" s="173"/>
      <c r="F1913" s="173"/>
      <c r="G1913" s="2"/>
      <c r="H1913" s="2"/>
      <c r="I1913" s="2"/>
      <c r="J1913" s="2"/>
      <c r="K1913" s="2"/>
      <c r="L1913" s="2"/>
      <c r="M1913" s="2"/>
      <c r="N1913" s="2"/>
      <c r="O1913" s="173"/>
      <c r="P1913" s="173"/>
      <c r="Q1913" s="173"/>
      <c r="R1913" s="173"/>
      <c r="S1913" s="173"/>
      <c r="T1913" s="173"/>
      <c r="U1913" s="173"/>
      <c r="V1913" s="173"/>
      <c r="W1913" s="173"/>
      <c r="X1913" s="162"/>
      <c r="Y1913" s="162"/>
      <c r="Z1913" s="88"/>
      <c r="AA1913" s="88"/>
      <c r="AB1913" s="162"/>
      <c r="AC1913" s="88"/>
      <c r="AD1913" s="162"/>
      <c r="AE1913" s="162"/>
      <c r="AF1913" s="162"/>
      <c r="AG1913" s="162"/>
      <c r="AH1913" s="162"/>
      <c r="AI1913" s="162"/>
      <c r="AJ1913" s="162"/>
      <c r="AK1913" s="162"/>
      <c r="AL1913" s="162"/>
      <c r="AM1913" s="162"/>
      <c r="AN1913" s="162"/>
      <c r="AO1913" s="162"/>
      <c r="AP1913" s="162"/>
      <c r="AQ1913" s="162"/>
      <c r="AR1913" s="162"/>
      <c r="AS1913" s="162"/>
      <c r="AT1913" s="162"/>
      <c r="AU1913" s="162"/>
      <c r="AV1913" s="162"/>
      <c r="AW1913" s="162"/>
      <c r="AX1913" s="162"/>
      <c r="AY1913" s="162"/>
      <c r="AZ1913" s="162"/>
      <c r="BA1913" s="162"/>
      <c r="BB1913" s="162"/>
      <c r="BC1913" s="162"/>
      <c r="BD1913" s="162"/>
    </row>
    <row r="1914" spans="1:56" hidden="1">
      <c r="A1914" s="510"/>
      <c r="B1914" s="2"/>
      <c r="C1914" s="2"/>
      <c r="D1914" s="173"/>
      <c r="E1914" s="173"/>
      <c r="F1914" s="173"/>
      <c r="G1914" s="2"/>
      <c r="H1914" s="2"/>
      <c r="I1914" s="2"/>
      <c r="J1914" s="2"/>
      <c r="K1914" s="2"/>
      <c r="L1914" s="2"/>
      <c r="M1914" s="2"/>
      <c r="N1914" s="2"/>
      <c r="O1914" s="173"/>
      <c r="P1914" s="173"/>
      <c r="Q1914" s="173"/>
      <c r="R1914" s="173"/>
      <c r="S1914" s="173"/>
      <c r="T1914" s="173"/>
      <c r="U1914" s="173"/>
      <c r="V1914" s="173"/>
      <c r="W1914" s="173"/>
      <c r="X1914" s="162"/>
      <c r="Y1914" s="162"/>
      <c r="Z1914" s="88"/>
      <c r="AA1914" s="88"/>
      <c r="AB1914" s="162"/>
      <c r="AC1914" s="88"/>
      <c r="AD1914" s="162"/>
      <c r="AE1914" s="162"/>
      <c r="AF1914" s="162"/>
      <c r="AG1914" s="162"/>
      <c r="AH1914" s="162"/>
      <c r="AI1914" s="162"/>
      <c r="AJ1914" s="162"/>
      <c r="AK1914" s="162"/>
      <c r="AL1914" s="162"/>
      <c r="AM1914" s="162"/>
      <c r="AN1914" s="162"/>
      <c r="AO1914" s="162"/>
      <c r="AP1914" s="162"/>
      <c r="AQ1914" s="162"/>
      <c r="AR1914" s="162"/>
      <c r="AS1914" s="162"/>
      <c r="AT1914" s="162"/>
      <c r="AU1914" s="162"/>
      <c r="AV1914" s="162"/>
      <c r="AW1914" s="162"/>
      <c r="AX1914" s="162"/>
      <c r="AY1914" s="162"/>
      <c r="AZ1914" s="162"/>
      <c r="BA1914" s="162"/>
      <c r="BB1914" s="162"/>
      <c r="BC1914" s="162"/>
      <c r="BD1914" s="162"/>
    </row>
    <row r="1915" spans="1:56" hidden="1">
      <c r="A1915" s="510"/>
      <c r="B1915" s="2"/>
      <c r="C1915" s="2"/>
      <c r="D1915" s="173"/>
      <c r="E1915" s="173"/>
      <c r="F1915" s="173"/>
      <c r="G1915" s="2"/>
      <c r="H1915" s="2"/>
      <c r="I1915" s="2"/>
      <c r="J1915" s="2"/>
      <c r="K1915" s="2"/>
      <c r="L1915" s="2"/>
      <c r="M1915" s="2"/>
      <c r="N1915" s="2"/>
      <c r="O1915" s="173"/>
      <c r="P1915" s="173"/>
      <c r="Q1915" s="173"/>
      <c r="R1915" s="173"/>
      <c r="S1915" s="173"/>
      <c r="T1915" s="173"/>
      <c r="U1915" s="173"/>
      <c r="V1915" s="173"/>
      <c r="W1915" s="173"/>
      <c r="X1915" s="162"/>
      <c r="Y1915" s="162"/>
      <c r="Z1915" s="88"/>
      <c r="AA1915" s="88"/>
      <c r="AB1915" s="162"/>
      <c r="AC1915" s="88"/>
      <c r="AD1915" s="162"/>
      <c r="AE1915" s="162"/>
      <c r="AF1915" s="162"/>
      <c r="AG1915" s="162"/>
      <c r="AH1915" s="162"/>
      <c r="AI1915" s="162"/>
      <c r="AJ1915" s="162"/>
      <c r="AK1915" s="162"/>
      <c r="AL1915" s="162"/>
      <c r="AM1915" s="162"/>
      <c r="AN1915" s="162"/>
      <c r="AO1915" s="162"/>
      <c r="AP1915" s="162"/>
      <c r="AQ1915" s="162"/>
      <c r="AR1915" s="162"/>
      <c r="AS1915" s="162"/>
      <c r="AT1915" s="162"/>
      <c r="AU1915" s="162"/>
      <c r="AV1915" s="162"/>
      <c r="AW1915" s="162"/>
      <c r="AX1915" s="162"/>
      <c r="AY1915" s="162"/>
      <c r="AZ1915" s="162"/>
      <c r="BA1915" s="162"/>
      <c r="BB1915" s="162"/>
      <c r="BC1915" s="162"/>
      <c r="BD1915" s="162"/>
    </row>
    <row r="1916" spans="1:56" hidden="1">
      <c r="A1916" s="510"/>
      <c r="B1916" s="2"/>
      <c r="C1916" s="2"/>
      <c r="D1916" s="173"/>
      <c r="E1916" s="173"/>
      <c r="F1916" s="173"/>
      <c r="G1916" s="2"/>
      <c r="H1916" s="2"/>
      <c r="I1916" s="2"/>
      <c r="J1916" s="2"/>
      <c r="K1916" s="2"/>
      <c r="L1916" s="2"/>
      <c r="M1916" s="2"/>
      <c r="N1916" s="2"/>
      <c r="O1916" s="173"/>
      <c r="P1916" s="173"/>
      <c r="Q1916" s="173"/>
      <c r="R1916" s="173"/>
      <c r="S1916" s="173"/>
      <c r="T1916" s="173"/>
      <c r="U1916" s="173"/>
      <c r="V1916" s="173"/>
      <c r="W1916" s="173"/>
      <c r="X1916" s="162"/>
      <c r="Y1916" s="162"/>
      <c r="Z1916" s="88"/>
      <c r="AA1916" s="88"/>
      <c r="AB1916" s="162"/>
      <c r="AC1916" s="88"/>
      <c r="AD1916" s="162"/>
      <c r="AE1916" s="162"/>
      <c r="AF1916" s="162"/>
      <c r="AG1916" s="162"/>
      <c r="AH1916" s="162"/>
      <c r="AI1916" s="162"/>
      <c r="AJ1916" s="162"/>
      <c r="AK1916" s="162"/>
      <c r="AL1916" s="162"/>
      <c r="AM1916" s="162"/>
      <c r="AN1916" s="162"/>
      <c r="AO1916" s="162"/>
      <c r="AP1916" s="162"/>
      <c r="AQ1916" s="162"/>
      <c r="AR1916" s="162"/>
      <c r="AS1916" s="162"/>
      <c r="AT1916" s="162"/>
      <c r="AU1916" s="162"/>
      <c r="AV1916" s="162"/>
      <c r="AW1916" s="162"/>
      <c r="AX1916" s="162"/>
      <c r="AY1916" s="162"/>
      <c r="AZ1916" s="162"/>
      <c r="BA1916" s="162"/>
      <c r="BB1916" s="162"/>
      <c r="BC1916" s="162"/>
      <c r="BD1916" s="162"/>
    </row>
    <row r="1917" spans="1:56" hidden="1">
      <c r="A1917" s="510"/>
      <c r="B1917" s="2"/>
      <c r="C1917" s="2"/>
      <c r="D1917" s="173"/>
      <c r="E1917" s="173"/>
      <c r="F1917" s="173"/>
      <c r="G1917" s="2"/>
      <c r="H1917" s="2"/>
      <c r="I1917" s="2"/>
      <c r="J1917" s="2"/>
      <c r="K1917" s="2"/>
      <c r="L1917" s="2"/>
      <c r="M1917" s="2"/>
      <c r="N1917" s="2"/>
      <c r="O1917" s="173"/>
      <c r="P1917" s="173"/>
      <c r="Q1917" s="173"/>
      <c r="R1917" s="173"/>
      <c r="S1917" s="173"/>
      <c r="T1917" s="173"/>
      <c r="U1917" s="173"/>
      <c r="V1917" s="173"/>
      <c r="W1917" s="173"/>
      <c r="X1917" s="162"/>
      <c r="Y1917" s="162"/>
      <c r="Z1917" s="88"/>
      <c r="AA1917" s="88"/>
      <c r="AB1917" s="162"/>
      <c r="AC1917" s="88"/>
      <c r="AD1917" s="162"/>
      <c r="AE1917" s="162"/>
      <c r="AF1917" s="162"/>
      <c r="AG1917" s="162"/>
      <c r="AH1917" s="162"/>
      <c r="AI1917" s="162"/>
      <c r="AJ1917" s="162"/>
      <c r="AK1917" s="162"/>
      <c r="AL1917" s="162"/>
      <c r="AM1917" s="162"/>
      <c r="AN1917" s="162"/>
      <c r="AO1917" s="162"/>
      <c r="AP1917" s="162"/>
      <c r="AQ1917" s="162"/>
      <c r="AR1917" s="162"/>
      <c r="AS1917" s="162"/>
      <c r="AT1917" s="162"/>
      <c r="AU1917" s="162"/>
      <c r="AV1917" s="162"/>
      <c r="AW1917" s="162"/>
      <c r="AX1917" s="162"/>
      <c r="AY1917" s="162"/>
      <c r="AZ1917" s="162"/>
      <c r="BA1917" s="162"/>
      <c r="BB1917" s="162"/>
      <c r="BC1917" s="162"/>
      <c r="BD1917" s="162"/>
    </row>
    <row r="1918" spans="1:56" hidden="1">
      <c r="A1918" s="510"/>
      <c r="B1918" s="2"/>
      <c r="C1918" s="2"/>
      <c r="D1918" s="173"/>
      <c r="E1918" s="173"/>
      <c r="F1918" s="173"/>
      <c r="G1918" s="2"/>
      <c r="H1918" s="2"/>
      <c r="I1918" s="2"/>
      <c r="J1918" s="2"/>
      <c r="K1918" s="2"/>
      <c r="L1918" s="2"/>
      <c r="M1918" s="2"/>
      <c r="N1918" s="2"/>
      <c r="O1918" s="173"/>
      <c r="P1918" s="173"/>
      <c r="Q1918" s="173"/>
      <c r="R1918" s="173"/>
      <c r="S1918" s="173"/>
      <c r="T1918" s="173"/>
      <c r="U1918" s="173"/>
      <c r="V1918" s="173"/>
      <c r="W1918" s="173"/>
      <c r="X1918" s="162"/>
      <c r="Y1918" s="162"/>
      <c r="Z1918" s="88"/>
      <c r="AA1918" s="88"/>
      <c r="AB1918" s="162"/>
      <c r="AC1918" s="88"/>
      <c r="AD1918" s="162"/>
      <c r="AE1918" s="162"/>
      <c r="AF1918" s="162"/>
      <c r="AG1918" s="162"/>
      <c r="AH1918" s="162"/>
      <c r="AI1918" s="162"/>
      <c r="AJ1918" s="162"/>
      <c r="AK1918" s="162"/>
      <c r="AL1918" s="162"/>
      <c r="AM1918" s="162"/>
      <c r="AN1918" s="162"/>
      <c r="AO1918" s="162"/>
      <c r="AP1918" s="162"/>
      <c r="AQ1918" s="162"/>
      <c r="AR1918" s="162"/>
      <c r="AS1918" s="162"/>
      <c r="AT1918" s="162"/>
      <c r="AU1918" s="162"/>
      <c r="AV1918" s="162"/>
      <c r="AW1918" s="162"/>
      <c r="AX1918" s="162"/>
      <c r="AY1918" s="162"/>
      <c r="AZ1918" s="162"/>
      <c r="BA1918" s="162"/>
      <c r="BB1918" s="162"/>
      <c r="BC1918" s="162"/>
      <c r="BD1918" s="162"/>
    </row>
    <row r="1919" spans="1:56" hidden="1">
      <c r="A1919" s="510"/>
      <c r="B1919" s="2"/>
      <c r="C1919" s="2"/>
      <c r="D1919" s="173"/>
      <c r="E1919" s="173"/>
      <c r="F1919" s="173"/>
      <c r="G1919" s="2"/>
      <c r="H1919" s="2"/>
      <c r="I1919" s="2"/>
      <c r="J1919" s="2"/>
      <c r="K1919" s="2"/>
      <c r="L1919" s="2"/>
      <c r="M1919" s="2"/>
      <c r="N1919" s="2"/>
      <c r="O1919" s="173"/>
      <c r="P1919" s="173"/>
      <c r="Q1919" s="173"/>
      <c r="R1919" s="173"/>
      <c r="S1919" s="173"/>
      <c r="T1919" s="173"/>
      <c r="U1919" s="173"/>
      <c r="V1919" s="173"/>
      <c r="W1919" s="173"/>
      <c r="X1919" s="162"/>
      <c r="Y1919" s="162"/>
      <c r="Z1919" s="88"/>
      <c r="AA1919" s="88"/>
      <c r="AB1919" s="162"/>
      <c r="AC1919" s="88"/>
      <c r="AD1919" s="162"/>
      <c r="AE1919" s="162"/>
      <c r="AF1919" s="162"/>
      <c r="AG1919" s="162"/>
      <c r="AH1919" s="162"/>
      <c r="AI1919" s="162"/>
      <c r="AJ1919" s="162"/>
      <c r="AK1919" s="162"/>
      <c r="AL1919" s="162"/>
      <c r="AM1919" s="162"/>
      <c r="AN1919" s="162"/>
      <c r="AO1919" s="162"/>
      <c r="AP1919" s="162"/>
      <c r="AQ1919" s="162"/>
      <c r="AR1919" s="162"/>
      <c r="AS1919" s="162"/>
      <c r="AT1919" s="162"/>
      <c r="AU1919" s="162"/>
      <c r="AV1919" s="162"/>
      <c r="AW1919" s="162"/>
      <c r="AX1919" s="162"/>
      <c r="AY1919" s="162"/>
      <c r="AZ1919" s="162"/>
      <c r="BA1919" s="162"/>
      <c r="BB1919" s="162"/>
      <c r="BC1919" s="162"/>
      <c r="BD1919" s="162"/>
    </row>
    <row r="1920" spans="1:56" hidden="1">
      <c r="A1920" s="510"/>
      <c r="B1920" s="2"/>
      <c r="C1920" s="2"/>
      <c r="D1920" s="173"/>
      <c r="E1920" s="173"/>
      <c r="F1920" s="173"/>
      <c r="G1920" s="2"/>
      <c r="H1920" s="2"/>
      <c r="I1920" s="2"/>
      <c r="J1920" s="2"/>
      <c r="K1920" s="2"/>
      <c r="L1920" s="2"/>
      <c r="M1920" s="2"/>
      <c r="N1920" s="2"/>
      <c r="O1920" s="173"/>
      <c r="P1920" s="173"/>
      <c r="Q1920" s="173"/>
      <c r="R1920" s="173"/>
      <c r="S1920" s="173"/>
      <c r="T1920" s="173"/>
      <c r="U1920" s="173"/>
      <c r="V1920" s="173"/>
      <c r="W1920" s="173"/>
      <c r="X1920" s="162"/>
      <c r="Y1920" s="162"/>
      <c r="Z1920" s="88"/>
      <c r="AA1920" s="88"/>
      <c r="AB1920" s="162"/>
      <c r="AC1920" s="88"/>
      <c r="AD1920" s="162"/>
      <c r="AE1920" s="162"/>
      <c r="AF1920" s="162"/>
      <c r="AG1920" s="162"/>
      <c r="AH1920" s="162"/>
      <c r="AI1920" s="162"/>
      <c r="AJ1920" s="162"/>
      <c r="AK1920" s="162"/>
      <c r="AL1920" s="162"/>
      <c r="AM1920" s="162"/>
      <c r="AN1920" s="162"/>
      <c r="AO1920" s="162"/>
      <c r="AP1920" s="162"/>
      <c r="AQ1920" s="162"/>
      <c r="AR1920" s="162"/>
      <c r="AS1920" s="162"/>
      <c r="AT1920" s="162"/>
      <c r="AU1920" s="162"/>
      <c r="AV1920" s="162"/>
      <c r="AW1920" s="162"/>
      <c r="AX1920" s="162"/>
      <c r="AY1920" s="162"/>
      <c r="AZ1920" s="162"/>
      <c r="BA1920" s="162"/>
      <c r="BB1920" s="162"/>
      <c r="BC1920" s="162"/>
      <c r="BD1920" s="162"/>
    </row>
    <row r="1921" spans="1:56" hidden="1">
      <c r="A1921" s="510"/>
      <c r="B1921" s="2"/>
      <c r="C1921" s="2"/>
      <c r="D1921" s="173"/>
      <c r="E1921" s="173"/>
      <c r="F1921" s="173"/>
      <c r="G1921" s="2"/>
      <c r="H1921" s="2"/>
      <c r="I1921" s="2"/>
      <c r="J1921" s="2"/>
      <c r="K1921" s="2"/>
      <c r="L1921" s="2"/>
      <c r="M1921" s="2"/>
      <c r="N1921" s="2"/>
      <c r="O1921" s="173"/>
      <c r="P1921" s="173"/>
      <c r="Q1921" s="173"/>
      <c r="R1921" s="173"/>
      <c r="S1921" s="173"/>
      <c r="T1921" s="173"/>
      <c r="U1921" s="173"/>
      <c r="V1921" s="173"/>
      <c r="W1921" s="173"/>
      <c r="X1921" s="162"/>
      <c r="Y1921" s="162"/>
      <c r="Z1921" s="88"/>
      <c r="AA1921" s="88"/>
      <c r="AB1921" s="162"/>
      <c r="AC1921" s="88"/>
      <c r="AD1921" s="162"/>
      <c r="AE1921" s="162"/>
      <c r="AF1921" s="162"/>
      <c r="AG1921" s="162"/>
      <c r="AH1921" s="162"/>
      <c r="AI1921" s="162"/>
      <c r="AJ1921" s="162"/>
      <c r="AK1921" s="162"/>
      <c r="AL1921" s="162"/>
      <c r="AM1921" s="162"/>
      <c r="AN1921" s="162"/>
      <c r="AO1921" s="162"/>
      <c r="AP1921" s="162"/>
      <c r="AQ1921" s="162"/>
      <c r="AR1921" s="162"/>
      <c r="AS1921" s="162"/>
      <c r="AT1921" s="162"/>
      <c r="AU1921" s="162"/>
      <c r="AV1921" s="162"/>
      <c r="AW1921" s="162"/>
      <c r="AX1921" s="162"/>
      <c r="AY1921" s="162"/>
      <c r="AZ1921" s="162"/>
      <c r="BA1921" s="162"/>
      <c r="BB1921" s="162"/>
      <c r="BC1921" s="162"/>
      <c r="BD1921" s="162"/>
    </row>
    <row r="1922" spans="1:56" hidden="1">
      <c r="A1922" s="510"/>
      <c r="B1922" s="2"/>
      <c r="C1922" s="2"/>
      <c r="D1922" s="173"/>
      <c r="E1922" s="173"/>
      <c r="F1922" s="173"/>
      <c r="G1922" s="2"/>
      <c r="H1922" s="2"/>
      <c r="I1922" s="2"/>
      <c r="J1922" s="2"/>
      <c r="K1922" s="2"/>
      <c r="L1922" s="2"/>
      <c r="M1922" s="2"/>
      <c r="N1922" s="2"/>
      <c r="O1922" s="173"/>
      <c r="P1922" s="173"/>
      <c r="Q1922" s="173"/>
      <c r="R1922" s="173"/>
      <c r="S1922" s="173"/>
      <c r="T1922" s="173"/>
      <c r="U1922" s="173"/>
      <c r="V1922" s="173"/>
      <c r="W1922" s="173"/>
      <c r="X1922" s="162"/>
      <c r="Y1922" s="162"/>
      <c r="Z1922" s="88"/>
      <c r="AA1922" s="88"/>
      <c r="AB1922" s="162"/>
      <c r="AC1922" s="88"/>
      <c r="AD1922" s="162"/>
      <c r="AE1922" s="162"/>
      <c r="AF1922" s="162"/>
      <c r="AG1922" s="162"/>
      <c r="AH1922" s="162"/>
      <c r="AI1922" s="162"/>
      <c r="AJ1922" s="162"/>
      <c r="AK1922" s="162"/>
      <c r="AL1922" s="162"/>
      <c r="AM1922" s="162"/>
      <c r="AN1922" s="162"/>
      <c r="AO1922" s="162"/>
      <c r="AP1922" s="162"/>
      <c r="AQ1922" s="162"/>
      <c r="AR1922" s="162"/>
      <c r="AS1922" s="162"/>
      <c r="AT1922" s="162"/>
      <c r="AU1922" s="162"/>
      <c r="AV1922" s="162"/>
      <c r="AW1922" s="162"/>
      <c r="AX1922" s="162"/>
      <c r="AY1922" s="162"/>
      <c r="AZ1922" s="162"/>
      <c r="BA1922" s="162"/>
      <c r="BB1922" s="162"/>
      <c r="BC1922" s="162"/>
      <c r="BD1922" s="162"/>
    </row>
    <row r="1923" spans="1:56" hidden="1">
      <c r="A1923" s="510"/>
      <c r="B1923" s="2"/>
      <c r="C1923" s="2"/>
      <c r="D1923" s="173"/>
      <c r="E1923" s="173"/>
      <c r="F1923" s="173"/>
      <c r="G1923" s="2"/>
      <c r="H1923" s="2"/>
      <c r="I1923" s="2"/>
      <c r="J1923" s="2"/>
      <c r="K1923" s="2"/>
      <c r="L1923" s="2"/>
      <c r="M1923" s="2"/>
      <c r="N1923" s="2"/>
      <c r="O1923" s="173"/>
      <c r="P1923" s="173"/>
      <c r="Q1923" s="173"/>
      <c r="R1923" s="173"/>
      <c r="S1923" s="173"/>
      <c r="T1923" s="173"/>
      <c r="U1923" s="173"/>
      <c r="V1923" s="173"/>
      <c r="W1923" s="173"/>
      <c r="X1923" s="162"/>
      <c r="Y1923" s="162"/>
      <c r="Z1923" s="88"/>
      <c r="AA1923" s="88"/>
      <c r="AB1923" s="162"/>
      <c r="AC1923" s="88"/>
      <c r="AD1923" s="162"/>
      <c r="AE1923" s="162"/>
      <c r="AF1923" s="162"/>
      <c r="AG1923" s="162"/>
      <c r="AH1923" s="162"/>
      <c r="AI1923" s="162"/>
      <c r="AJ1923" s="162"/>
      <c r="AK1923" s="162"/>
      <c r="AL1923" s="162"/>
      <c r="AM1923" s="162"/>
      <c r="AN1923" s="162"/>
      <c r="AO1923" s="162"/>
      <c r="AP1923" s="162"/>
      <c r="AQ1923" s="162"/>
      <c r="AR1923" s="162"/>
      <c r="AS1923" s="162"/>
      <c r="AT1923" s="162"/>
      <c r="AU1923" s="162"/>
      <c r="AV1923" s="162"/>
      <c r="AW1923" s="162"/>
      <c r="AX1923" s="162"/>
      <c r="AY1923" s="162"/>
      <c r="AZ1923" s="162"/>
      <c r="BA1923" s="162"/>
      <c r="BB1923" s="162"/>
      <c r="BC1923" s="162"/>
      <c r="BD1923" s="162"/>
    </row>
    <row r="1924" spans="1:56" hidden="1">
      <c r="A1924" s="510"/>
      <c r="B1924" s="2"/>
      <c r="C1924" s="2"/>
      <c r="D1924" s="173"/>
      <c r="E1924" s="173"/>
      <c r="F1924" s="173"/>
      <c r="G1924" s="2"/>
      <c r="H1924" s="2"/>
      <c r="I1924" s="2"/>
      <c r="J1924" s="2"/>
      <c r="K1924" s="2"/>
      <c r="L1924" s="2"/>
      <c r="M1924" s="2"/>
      <c r="N1924" s="2"/>
      <c r="O1924" s="173"/>
      <c r="P1924" s="173"/>
      <c r="Q1924" s="173"/>
      <c r="R1924" s="173"/>
      <c r="S1924" s="173"/>
      <c r="T1924" s="173"/>
      <c r="U1924" s="173"/>
      <c r="V1924" s="173"/>
      <c r="W1924" s="173"/>
      <c r="X1924" s="162"/>
      <c r="Y1924" s="162"/>
      <c r="Z1924" s="88"/>
      <c r="AA1924" s="88"/>
      <c r="AB1924" s="162"/>
      <c r="AC1924" s="88"/>
      <c r="AD1924" s="162"/>
      <c r="AE1924" s="162"/>
      <c r="AF1924" s="162"/>
      <c r="AG1924" s="162"/>
      <c r="AH1924" s="162"/>
      <c r="AI1924" s="162"/>
      <c r="AJ1924" s="162"/>
      <c r="AK1924" s="162"/>
      <c r="AL1924" s="162"/>
      <c r="AM1924" s="162"/>
      <c r="AN1924" s="162"/>
      <c r="AO1924" s="162"/>
      <c r="AP1924" s="162"/>
      <c r="AQ1924" s="162"/>
      <c r="AR1924" s="162"/>
      <c r="AS1924" s="162"/>
      <c r="AT1924" s="162"/>
      <c r="AU1924" s="162"/>
      <c r="AV1924" s="162"/>
      <c r="AW1924" s="162"/>
      <c r="AX1924" s="162"/>
      <c r="AY1924" s="162"/>
      <c r="AZ1924" s="162"/>
      <c r="BA1924" s="162"/>
      <c r="BB1924" s="162"/>
      <c r="BC1924" s="162"/>
      <c r="BD1924" s="162"/>
    </row>
    <row r="1925" spans="1:56" hidden="1">
      <c r="A1925" s="510"/>
      <c r="B1925" s="2"/>
      <c r="C1925" s="2"/>
      <c r="D1925" s="173"/>
      <c r="E1925" s="173"/>
      <c r="F1925" s="173"/>
      <c r="G1925" s="2"/>
      <c r="H1925" s="2"/>
      <c r="I1925" s="2"/>
      <c r="J1925" s="2"/>
      <c r="K1925" s="2"/>
      <c r="L1925" s="2"/>
      <c r="M1925" s="2"/>
      <c r="N1925" s="2"/>
      <c r="O1925" s="173"/>
      <c r="P1925" s="173"/>
      <c r="Q1925" s="173"/>
      <c r="R1925" s="173"/>
      <c r="S1925" s="173"/>
      <c r="T1925" s="173"/>
      <c r="U1925" s="173"/>
      <c r="V1925" s="173"/>
      <c r="W1925" s="173"/>
      <c r="X1925" s="162"/>
      <c r="Y1925" s="162"/>
      <c r="Z1925" s="88"/>
      <c r="AA1925" s="88"/>
      <c r="AB1925" s="162"/>
      <c r="AC1925" s="88"/>
      <c r="AD1925" s="162"/>
      <c r="AE1925" s="162"/>
      <c r="AF1925" s="162"/>
      <c r="AG1925" s="162"/>
      <c r="AH1925" s="162"/>
      <c r="AI1925" s="162"/>
      <c r="AJ1925" s="162"/>
      <c r="AK1925" s="162"/>
      <c r="AL1925" s="162"/>
      <c r="AM1925" s="162"/>
      <c r="AN1925" s="162"/>
      <c r="AO1925" s="162"/>
      <c r="AP1925" s="162"/>
      <c r="AQ1925" s="162"/>
      <c r="AR1925" s="162"/>
      <c r="AS1925" s="162"/>
      <c r="AT1925" s="162"/>
      <c r="AU1925" s="162"/>
      <c r="AV1925" s="162"/>
      <c r="AW1925" s="162"/>
      <c r="AX1925" s="162"/>
      <c r="AY1925" s="162"/>
      <c r="AZ1925" s="162"/>
      <c r="BA1925" s="162"/>
      <c r="BB1925" s="162"/>
      <c r="BC1925" s="162"/>
      <c r="BD1925" s="162"/>
    </row>
    <row r="1926" spans="1:56" hidden="1">
      <c r="A1926" s="510"/>
      <c r="B1926" s="2"/>
      <c r="C1926" s="2"/>
      <c r="D1926" s="173"/>
      <c r="E1926" s="173"/>
      <c r="F1926" s="173"/>
      <c r="G1926" s="2"/>
      <c r="H1926" s="2"/>
      <c r="I1926" s="2"/>
      <c r="J1926" s="2"/>
      <c r="K1926" s="2"/>
      <c r="L1926" s="2"/>
      <c r="M1926" s="2"/>
      <c r="N1926" s="2"/>
      <c r="O1926" s="173"/>
      <c r="P1926" s="173"/>
      <c r="Q1926" s="173"/>
      <c r="R1926" s="173"/>
      <c r="S1926" s="173"/>
      <c r="T1926" s="173"/>
      <c r="U1926" s="173"/>
      <c r="V1926" s="173"/>
      <c r="W1926" s="173"/>
      <c r="X1926" s="162"/>
      <c r="Y1926" s="162"/>
      <c r="Z1926" s="88"/>
      <c r="AA1926" s="88"/>
      <c r="AB1926" s="162"/>
      <c r="AC1926" s="88"/>
      <c r="AD1926" s="162"/>
      <c r="AE1926" s="162"/>
      <c r="AF1926" s="162"/>
      <c r="AG1926" s="162"/>
      <c r="AH1926" s="162"/>
      <c r="AI1926" s="162"/>
      <c r="AJ1926" s="162"/>
      <c r="AK1926" s="162"/>
      <c r="AL1926" s="162"/>
      <c r="AM1926" s="162"/>
      <c r="AN1926" s="162"/>
      <c r="AO1926" s="162"/>
      <c r="AP1926" s="162"/>
      <c r="AQ1926" s="162"/>
      <c r="AR1926" s="162"/>
      <c r="AS1926" s="162"/>
      <c r="AT1926" s="162"/>
      <c r="AU1926" s="162"/>
      <c r="AV1926" s="162"/>
      <c r="AW1926" s="162"/>
      <c r="AX1926" s="162"/>
      <c r="AY1926" s="162"/>
      <c r="AZ1926" s="162"/>
      <c r="BA1926" s="162"/>
      <c r="BB1926" s="162"/>
      <c r="BC1926" s="162"/>
      <c r="BD1926" s="162"/>
    </row>
    <row r="1927" spans="1:56" hidden="1">
      <c r="A1927" s="510"/>
      <c r="B1927" s="2"/>
      <c r="C1927" s="2"/>
      <c r="D1927" s="173"/>
      <c r="E1927" s="173"/>
      <c r="F1927" s="173"/>
      <c r="G1927" s="2"/>
      <c r="H1927" s="2"/>
      <c r="I1927" s="2"/>
      <c r="J1927" s="2"/>
      <c r="K1927" s="2"/>
      <c r="L1927" s="2"/>
      <c r="M1927" s="2"/>
      <c r="N1927" s="2"/>
      <c r="O1927" s="173"/>
      <c r="P1927" s="173"/>
      <c r="Q1927" s="173"/>
      <c r="R1927" s="173"/>
      <c r="S1927" s="173"/>
      <c r="T1927" s="173"/>
      <c r="U1927" s="173"/>
      <c r="V1927" s="173"/>
      <c r="W1927" s="173"/>
      <c r="X1927" s="162"/>
      <c r="Y1927" s="162"/>
      <c r="Z1927" s="88"/>
      <c r="AA1927" s="88"/>
      <c r="AB1927" s="162"/>
      <c r="AC1927" s="88"/>
      <c r="AD1927" s="162"/>
      <c r="AE1927" s="162"/>
      <c r="AF1927" s="162"/>
      <c r="AG1927" s="162"/>
      <c r="AH1927" s="162"/>
      <c r="AI1927" s="162"/>
      <c r="AJ1927" s="162"/>
      <c r="AK1927" s="162"/>
      <c r="AL1927" s="162"/>
      <c r="AM1927" s="162"/>
      <c r="AN1927" s="162"/>
      <c r="AO1927" s="162"/>
      <c r="AP1927" s="162"/>
      <c r="AQ1927" s="162"/>
      <c r="AR1927" s="162"/>
      <c r="AS1927" s="162"/>
      <c r="AT1927" s="162"/>
      <c r="AU1927" s="162"/>
      <c r="AV1927" s="162"/>
      <c r="AW1927" s="162"/>
      <c r="AX1927" s="162"/>
      <c r="AY1927" s="162"/>
      <c r="AZ1927" s="162"/>
      <c r="BA1927" s="162"/>
      <c r="BB1927" s="162"/>
      <c r="BC1927" s="162"/>
      <c r="BD1927" s="162"/>
    </row>
    <row r="1928" spans="1:56" hidden="1">
      <c r="A1928" s="510"/>
      <c r="B1928" s="2"/>
      <c r="C1928" s="2"/>
      <c r="D1928" s="173"/>
      <c r="E1928" s="173"/>
      <c r="F1928" s="173"/>
      <c r="G1928" s="2"/>
      <c r="H1928" s="2"/>
      <c r="I1928" s="2"/>
      <c r="J1928" s="2"/>
      <c r="K1928" s="2"/>
      <c r="L1928" s="2"/>
      <c r="M1928" s="2"/>
      <c r="N1928" s="2"/>
      <c r="O1928" s="173"/>
      <c r="P1928" s="173"/>
      <c r="Q1928" s="173"/>
      <c r="R1928" s="173"/>
      <c r="S1928" s="173"/>
      <c r="T1928" s="173"/>
      <c r="U1928" s="173"/>
      <c r="V1928" s="173"/>
      <c r="W1928" s="173"/>
      <c r="X1928" s="162"/>
      <c r="Y1928" s="162"/>
      <c r="Z1928" s="88"/>
      <c r="AA1928" s="88"/>
      <c r="AB1928" s="162"/>
      <c r="AC1928" s="88"/>
      <c r="AD1928" s="162"/>
      <c r="AE1928" s="162"/>
      <c r="AF1928" s="162"/>
      <c r="AG1928" s="162"/>
      <c r="AH1928" s="162"/>
      <c r="AI1928" s="162"/>
      <c r="AJ1928" s="162"/>
      <c r="AK1928" s="162"/>
      <c r="AL1928" s="162"/>
      <c r="AM1928" s="162"/>
      <c r="AN1928" s="162"/>
      <c r="AO1928" s="162"/>
      <c r="AP1928" s="162"/>
      <c r="AQ1928" s="162"/>
      <c r="AR1928" s="162"/>
      <c r="AS1928" s="162"/>
      <c r="AT1928" s="162"/>
      <c r="AU1928" s="162"/>
      <c r="AV1928" s="162"/>
      <c r="AW1928" s="162"/>
      <c r="AX1928" s="162"/>
      <c r="AY1928" s="162"/>
      <c r="AZ1928" s="162"/>
      <c r="BA1928" s="162"/>
      <c r="BB1928" s="162"/>
      <c r="BC1928" s="162"/>
      <c r="BD1928" s="162"/>
    </row>
    <row r="1929" spans="1:56" hidden="1">
      <c r="A1929" s="510"/>
      <c r="B1929" s="2"/>
      <c r="C1929" s="2"/>
      <c r="D1929" s="173"/>
      <c r="E1929" s="173"/>
      <c r="F1929" s="173"/>
      <c r="G1929" s="2"/>
      <c r="H1929" s="2"/>
      <c r="I1929" s="2"/>
      <c r="J1929" s="2"/>
      <c r="K1929" s="2"/>
      <c r="L1929" s="2"/>
      <c r="M1929" s="2"/>
      <c r="N1929" s="2"/>
      <c r="O1929" s="173"/>
      <c r="P1929" s="173"/>
      <c r="Q1929" s="173"/>
      <c r="R1929" s="173"/>
      <c r="S1929" s="173"/>
      <c r="T1929" s="173"/>
      <c r="U1929" s="173"/>
      <c r="V1929" s="173"/>
      <c r="W1929" s="173"/>
      <c r="X1929" s="162"/>
      <c r="Y1929" s="162"/>
      <c r="Z1929" s="88"/>
      <c r="AA1929" s="88"/>
      <c r="AB1929" s="162"/>
      <c r="AC1929" s="88"/>
      <c r="AD1929" s="162"/>
      <c r="AE1929" s="162"/>
      <c r="AF1929" s="162"/>
      <c r="AG1929" s="162"/>
      <c r="AH1929" s="162"/>
      <c r="AI1929" s="162"/>
      <c r="AJ1929" s="162"/>
      <c r="AK1929" s="162"/>
      <c r="AL1929" s="162"/>
      <c r="AM1929" s="162"/>
      <c r="AN1929" s="162"/>
      <c r="AO1929" s="162"/>
      <c r="AP1929" s="162"/>
      <c r="AQ1929" s="162"/>
      <c r="AR1929" s="162"/>
      <c r="AS1929" s="162"/>
      <c r="AT1929" s="162"/>
      <c r="AU1929" s="162"/>
      <c r="AV1929" s="162"/>
      <c r="AW1929" s="162"/>
      <c r="AX1929" s="162"/>
      <c r="AY1929" s="162"/>
      <c r="AZ1929" s="162"/>
      <c r="BA1929" s="162"/>
      <c r="BB1929" s="162"/>
      <c r="BC1929" s="162"/>
      <c r="BD1929" s="162"/>
    </row>
    <row r="1930" spans="1:56" hidden="1">
      <c r="A1930" s="510"/>
      <c r="B1930" s="2"/>
      <c r="C1930" s="2"/>
      <c r="D1930" s="173"/>
      <c r="E1930" s="173"/>
      <c r="F1930" s="173"/>
      <c r="G1930" s="2"/>
      <c r="H1930" s="2"/>
      <c r="I1930" s="2"/>
      <c r="J1930" s="2"/>
      <c r="K1930" s="2"/>
      <c r="L1930" s="2"/>
      <c r="M1930" s="2"/>
      <c r="N1930" s="2"/>
      <c r="O1930" s="173"/>
      <c r="P1930" s="173"/>
      <c r="Q1930" s="173"/>
      <c r="R1930" s="173"/>
      <c r="S1930" s="173"/>
      <c r="T1930" s="173"/>
      <c r="U1930" s="173"/>
      <c r="V1930" s="173"/>
      <c r="W1930" s="173"/>
      <c r="X1930" s="162"/>
      <c r="Y1930" s="162"/>
      <c r="Z1930" s="88"/>
      <c r="AA1930" s="88"/>
      <c r="AB1930" s="162"/>
      <c r="AC1930" s="88"/>
      <c r="AD1930" s="162"/>
      <c r="AE1930" s="162"/>
      <c r="AF1930" s="162"/>
      <c r="AG1930" s="162"/>
      <c r="AH1930" s="162"/>
      <c r="AI1930" s="162"/>
      <c r="AJ1930" s="162"/>
      <c r="AK1930" s="162"/>
      <c r="AL1930" s="162"/>
      <c r="AM1930" s="162"/>
      <c r="AN1930" s="162"/>
      <c r="AO1930" s="162"/>
      <c r="AP1930" s="162"/>
      <c r="AQ1930" s="162"/>
      <c r="AR1930" s="162"/>
      <c r="AS1930" s="162"/>
      <c r="AT1930" s="162"/>
      <c r="AU1930" s="162"/>
      <c r="AV1930" s="162"/>
      <c r="AW1930" s="162"/>
      <c r="AX1930" s="162"/>
      <c r="AY1930" s="162"/>
      <c r="AZ1930" s="162"/>
      <c r="BA1930" s="162"/>
      <c r="BB1930" s="162"/>
      <c r="BC1930" s="162"/>
      <c r="BD1930" s="162"/>
    </row>
    <row r="1931" spans="1:56" hidden="1">
      <c r="A1931" s="510"/>
      <c r="B1931" s="2"/>
      <c r="C1931" s="2"/>
      <c r="D1931" s="173"/>
      <c r="E1931" s="173"/>
      <c r="F1931" s="173"/>
      <c r="G1931" s="2"/>
      <c r="H1931" s="2"/>
      <c r="I1931" s="2"/>
      <c r="J1931" s="2"/>
      <c r="K1931" s="2"/>
      <c r="L1931" s="2"/>
      <c r="M1931" s="2"/>
      <c r="N1931" s="2"/>
      <c r="O1931" s="173"/>
      <c r="P1931" s="173"/>
      <c r="Q1931" s="173"/>
      <c r="R1931" s="173"/>
      <c r="S1931" s="173"/>
      <c r="T1931" s="173"/>
      <c r="U1931" s="173"/>
      <c r="V1931" s="173"/>
      <c r="W1931" s="173"/>
      <c r="X1931" s="162"/>
      <c r="Y1931" s="162"/>
      <c r="Z1931" s="88"/>
      <c r="AA1931" s="88"/>
      <c r="AB1931" s="162"/>
      <c r="AC1931" s="88"/>
      <c r="AD1931" s="162"/>
      <c r="AE1931" s="162"/>
      <c r="AF1931" s="162"/>
      <c r="AG1931" s="162"/>
      <c r="AH1931" s="162"/>
      <c r="AI1931" s="162"/>
      <c r="AJ1931" s="162"/>
      <c r="AK1931" s="162"/>
      <c r="AL1931" s="162"/>
      <c r="AM1931" s="162"/>
      <c r="AN1931" s="162"/>
      <c r="AO1931" s="162"/>
      <c r="AP1931" s="162"/>
      <c r="AQ1931" s="162"/>
      <c r="AR1931" s="162"/>
      <c r="AS1931" s="162"/>
      <c r="AT1931" s="162"/>
      <c r="AU1931" s="162"/>
      <c r="AV1931" s="162"/>
      <c r="AW1931" s="162"/>
      <c r="AX1931" s="162"/>
      <c r="AY1931" s="162"/>
      <c r="AZ1931" s="162"/>
      <c r="BA1931" s="162"/>
      <c r="BB1931" s="162"/>
      <c r="BC1931" s="162"/>
      <c r="BD1931" s="162"/>
    </row>
    <row r="1932" spans="1:56" hidden="1">
      <c r="A1932" s="510"/>
      <c r="B1932" s="2"/>
      <c r="C1932" s="2"/>
      <c r="D1932" s="173"/>
      <c r="E1932" s="173"/>
      <c r="F1932" s="173"/>
      <c r="G1932" s="2"/>
      <c r="H1932" s="2"/>
      <c r="I1932" s="2"/>
      <c r="J1932" s="2"/>
      <c r="K1932" s="2"/>
      <c r="L1932" s="2"/>
      <c r="M1932" s="2"/>
      <c r="N1932" s="2"/>
      <c r="O1932" s="173"/>
      <c r="P1932" s="173"/>
      <c r="Q1932" s="173"/>
      <c r="R1932" s="173"/>
      <c r="S1932" s="173"/>
      <c r="T1932" s="173"/>
      <c r="U1932" s="173"/>
      <c r="V1932" s="173"/>
      <c r="W1932" s="173"/>
      <c r="X1932" s="162"/>
      <c r="Y1932" s="162"/>
      <c r="Z1932" s="88"/>
      <c r="AA1932" s="88"/>
      <c r="AB1932" s="162"/>
      <c r="AC1932" s="88"/>
      <c r="AD1932" s="162"/>
      <c r="AE1932" s="162"/>
      <c r="AF1932" s="162"/>
      <c r="AG1932" s="162"/>
      <c r="AH1932" s="162"/>
      <c r="AI1932" s="162"/>
      <c r="AJ1932" s="162"/>
      <c r="AK1932" s="162"/>
      <c r="AL1932" s="162"/>
      <c r="AM1932" s="162"/>
      <c r="AN1932" s="162"/>
      <c r="AO1932" s="162"/>
      <c r="AP1932" s="162"/>
      <c r="AQ1932" s="162"/>
      <c r="AR1932" s="162"/>
      <c r="AS1932" s="162"/>
      <c r="AT1932" s="162"/>
      <c r="AU1932" s="162"/>
      <c r="AV1932" s="162"/>
      <c r="AW1932" s="162"/>
      <c r="AX1932" s="162"/>
      <c r="AY1932" s="162"/>
      <c r="AZ1932" s="162"/>
      <c r="BA1932" s="162"/>
      <c r="BB1932" s="162"/>
      <c r="BC1932" s="162"/>
      <c r="BD1932" s="162"/>
    </row>
    <row r="1933" spans="1:56" hidden="1">
      <c r="A1933" s="510"/>
      <c r="B1933" s="2"/>
      <c r="C1933" s="2"/>
      <c r="D1933" s="173"/>
      <c r="E1933" s="173"/>
      <c r="F1933" s="173"/>
      <c r="G1933" s="2"/>
      <c r="H1933" s="2"/>
      <c r="I1933" s="2"/>
      <c r="J1933" s="2"/>
      <c r="K1933" s="2"/>
      <c r="L1933" s="2"/>
      <c r="M1933" s="2"/>
      <c r="N1933" s="2"/>
      <c r="O1933" s="173"/>
      <c r="P1933" s="173"/>
      <c r="Q1933" s="173"/>
      <c r="R1933" s="173"/>
      <c r="S1933" s="173"/>
      <c r="T1933" s="173"/>
      <c r="U1933" s="173"/>
      <c r="V1933" s="173"/>
      <c r="W1933" s="173"/>
      <c r="X1933" s="162"/>
      <c r="Y1933" s="162"/>
      <c r="Z1933" s="88"/>
      <c r="AA1933" s="88"/>
      <c r="AB1933" s="162"/>
      <c r="AC1933" s="88"/>
      <c r="AD1933" s="162"/>
      <c r="AE1933" s="162"/>
      <c r="AF1933" s="162"/>
      <c r="AG1933" s="162"/>
      <c r="AH1933" s="162"/>
      <c r="AI1933" s="162"/>
      <c r="AJ1933" s="162"/>
      <c r="AK1933" s="162"/>
      <c r="AL1933" s="162"/>
      <c r="AM1933" s="162"/>
      <c r="AN1933" s="162"/>
      <c r="AO1933" s="162"/>
      <c r="AP1933" s="162"/>
      <c r="AQ1933" s="162"/>
      <c r="AR1933" s="162"/>
      <c r="AS1933" s="162"/>
      <c r="AT1933" s="162"/>
      <c r="AU1933" s="162"/>
      <c r="AV1933" s="162"/>
      <c r="AW1933" s="162"/>
      <c r="AX1933" s="162"/>
      <c r="AY1933" s="162"/>
      <c r="AZ1933" s="162"/>
      <c r="BA1933" s="162"/>
      <c r="BB1933" s="162"/>
      <c r="BC1933" s="162"/>
      <c r="BD1933" s="162"/>
    </row>
    <row r="1934" spans="1:56" hidden="1">
      <c r="A1934" s="510"/>
      <c r="B1934" s="2"/>
      <c r="C1934" s="2"/>
      <c r="D1934" s="173"/>
      <c r="E1934" s="173"/>
      <c r="F1934" s="173"/>
      <c r="G1934" s="2"/>
      <c r="H1934" s="2"/>
      <c r="I1934" s="2"/>
      <c r="J1934" s="2"/>
      <c r="K1934" s="2"/>
      <c r="L1934" s="2"/>
      <c r="M1934" s="2"/>
      <c r="N1934" s="2"/>
      <c r="O1934" s="173"/>
      <c r="P1934" s="173"/>
      <c r="Q1934" s="173"/>
      <c r="R1934" s="173"/>
      <c r="S1934" s="173"/>
      <c r="T1934" s="173"/>
      <c r="U1934" s="173"/>
      <c r="V1934" s="173"/>
      <c r="W1934" s="173"/>
      <c r="X1934" s="162"/>
      <c r="Y1934" s="162"/>
      <c r="Z1934" s="88"/>
      <c r="AA1934" s="88"/>
      <c r="AB1934" s="162"/>
      <c r="AC1934" s="88"/>
      <c r="AD1934" s="162"/>
      <c r="AE1934" s="162"/>
      <c r="AF1934" s="162"/>
      <c r="AG1934" s="162"/>
      <c r="AH1934" s="162"/>
      <c r="AI1934" s="162"/>
      <c r="AJ1934" s="162"/>
      <c r="AK1934" s="162"/>
      <c r="AL1934" s="162"/>
      <c r="AM1934" s="162"/>
      <c r="AN1934" s="162"/>
      <c r="AO1934" s="162"/>
      <c r="AP1934" s="162"/>
      <c r="AQ1934" s="162"/>
      <c r="AR1934" s="162"/>
      <c r="AS1934" s="162"/>
      <c r="AT1934" s="162"/>
      <c r="AU1934" s="162"/>
      <c r="AV1934" s="162"/>
      <c r="AW1934" s="162"/>
      <c r="AX1934" s="162"/>
      <c r="AY1934" s="162"/>
      <c r="AZ1934" s="162"/>
      <c r="BA1934" s="162"/>
      <c r="BB1934" s="162"/>
      <c r="BC1934" s="162"/>
      <c r="BD1934" s="162"/>
    </row>
    <row r="1935" spans="1:56" hidden="1">
      <c r="A1935" s="510"/>
      <c r="B1935" s="2"/>
      <c r="C1935" s="2"/>
      <c r="D1935" s="173"/>
      <c r="E1935" s="173"/>
      <c r="F1935" s="173"/>
      <c r="G1935" s="2"/>
      <c r="H1935" s="2"/>
      <c r="I1935" s="2"/>
      <c r="J1935" s="2"/>
      <c r="K1935" s="2"/>
      <c r="L1935" s="2"/>
      <c r="M1935" s="2"/>
      <c r="N1935" s="2"/>
      <c r="O1935" s="173"/>
      <c r="P1935" s="173"/>
      <c r="Q1935" s="173"/>
      <c r="R1935" s="173"/>
      <c r="S1935" s="173"/>
      <c r="T1935" s="173"/>
      <c r="U1935" s="173"/>
      <c r="V1935" s="173"/>
      <c r="W1935" s="173"/>
      <c r="X1935" s="162"/>
      <c r="Y1935" s="162"/>
      <c r="Z1935" s="88"/>
      <c r="AA1935" s="88"/>
      <c r="AB1935" s="162"/>
      <c r="AC1935" s="88"/>
      <c r="AD1935" s="162"/>
      <c r="AE1935" s="162"/>
      <c r="AF1935" s="162"/>
      <c r="AG1935" s="162"/>
      <c r="AH1935" s="162"/>
      <c r="AI1935" s="162"/>
      <c r="AJ1935" s="162"/>
      <c r="AK1935" s="162"/>
      <c r="AL1935" s="162"/>
      <c r="AM1935" s="162"/>
      <c r="AN1935" s="162"/>
      <c r="AO1935" s="162"/>
      <c r="AP1935" s="162"/>
      <c r="AQ1935" s="162"/>
      <c r="AR1935" s="162"/>
      <c r="AS1935" s="162"/>
      <c r="AT1935" s="162"/>
      <c r="AU1935" s="162"/>
      <c r="AV1935" s="162"/>
      <c r="AW1935" s="162"/>
      <c r="AX1935" s="162"/>
      <c r="AY1935" s="162"/>
      <c r="AZ1935" s="162"/>
      <c r="BA1935" s="162"/>
      <c r="BB1935" s="162"/>
      <c r="BC1935" s="162"/>
      <c r="BD1935" s="162"/>
    </row>
    <row r="1936" spans="1:56" hidden="1">
      <c r="A1936" s="510"/>
      <c r="B1936" s="2"/>
      <c r="C1936" s="2"/>
      <c r="D1936" s="173"/>
      <c r="E1936" s="173"/>
      <c r="F1936" s="173"/>
      <c r="G1936" s="2"/>
      <c r="H1936" s="2"/>
      <c r="I1936" s="2"/>
      <c r="J1936" s="2"/>
      <c r="K1936" s="2"/>
      <c r="L1936" s="2"/>
      <c r="M1936" s="2"/>
      <c r="N1936" s="2"/>
      <c r="O1936" s="173"/>
      <c r="P1936" s="173"/>
      <c r="Q1936" s="173"/>
      <c r="R1936" s="173"/>
      <c r="S1936" s="173"/>
      <c r="T1936" s="173"/>
      <c r="U1936" s="173"/>
      <c r="V1936" s="173"/>
      <c r="W1936" s="173"/>
      <c r="X1936" s="162"/>
      <c r="Y1936" s="162"/>
      <c r="Z1936" s="88"/>
      <c r="AA1936" s="88"/>
      <c r="AB1936" s="162"/>
      <c r="AC1936" s="88"/>
      <c r="AD1936" s="162"/>
      <c r="AE1936" s="162"/>
      <c r="AF1936" s="162"/>
      <c r="AG1936" s="162"/>
      <c r="AH1936" s="162"/>
      <c r="AI1936" s="162"/>
      <c r="AJ1936" s="162"/>
      <c r="AK1936" s="162"/>
      <c r="AL1936" s="162"/>
      <c r="AM1936" s="162"/>
      <c r="AN1936" s="162"/>
      <c r="AO1936" s="162"/>
      <c r="AP1936" s="162"/>
      <c r="AQ1936" s="162"/>
      <c r="AR1936" s="162"/>
      <c r="AS1936" s="162"/>
      <c r="AT1936" s="162"/>
      <c r="AU1936" s="162"/>
      <c r="AV1936" s="162"/>
      <c r="AW1936" s="162"/>
      <c r="AX1936" s="162"/>
      <c r="AY1936" s="162"/>
      <c r="AZ1936" s="162"/>
      <c r="BA1936" s="162"/>
      <c r="BB1936" s="162"/>
      <c r="BC1936" s="162"/>
      <c r="BD1936" s="162"/>
    </row>
    <row r="1937" spans="1:56" hidden="1">
      <c r="A1937" s="510"/>
      <c r="B1937" s="2"/>
      <c r="C1937" s="2"/>
      <c r="D1937" s="173"/>
      <c r="E1937" s="173"/>
      <c r="F1937" s="173"/>
      <c r="G1937" s="2"/>
      <c r="H1937" s="2"/>
      <c r="I1937" s="2"/>
      <c r="J1937" s="2"/>
      <c r="K1937" s="2"/>
      <c r="L1937" s="2"/>
      <c r="M1937" s="2"/>
      <c r="N1937" s="2"/>
      <c r="O1937" s="173"/>
      <c r="P1937" s="173"/>
      <c r="Q1937" s="173"/>
      <c r="R1937" s="173"/>
      <c r="S1937" s="173"/>
      <c r="T1937" s="173"/>
      <c r="U1937" s="173"/>
      <c r="V1937" s="173"/>
      <c r="W1937" s="173"/>
      <c r="X1937" s="162"/>
      <c r="Y1937" s="162"/>
      <c r="Z1937" s="88"/>
      <c r="AA1937" s="88"/>
      <c r="AB1937" s="162"/>
      <c r="AC1937" s="88"/>
      <c r="AD1937" s="162"/>
      <c r="AE1937" s="162"/>
      <c r="AF1937" s="162"/>
      <c r="AG1937" s="162"/>
      <c r="AH1937" s="162"/>
      <c r="AI1937" s="162"/>
      <c r="AJ1937" s="162"/>
      <c r="AK1937" s="162"/>
      <c r="AL1937" s="162"/>
      <c r="AM1937" s="162"/>
      <c r="AN1937" s="162"/>
      <c r="AO1937" s="162"/>
      <c r="AP1937" s="162"/>
      <c r="AQ1937" s="162"/>
      <c r="AR1937" s="162"/>
      <c r="AS1937" s="162"/>
      <c r="AT1937" s="162"/>
      <c r="AU1937" s="162"/>
      <c r="AV1937" s="162"/>
      <c r="AW1937" s="162"/>
      <c r="AX1937" s="162"/>
      <c r="AY1937" s="162"/>
      <c r="AZ1937" s="162"/>
      <c r="BA1937" s="162"/>
      <c r="BB1937" s="162"/>
      <c r="BC1937" s="162"/>
      <c r="BD1937" s="162"/>
    </row>
    <row r="1938" spans="1:56" hidden="1">
      <c r="A1938" s="510"/>
      <c r="B1938" s="2"/>
      <c r="C1938" s="2"/>
      <c r="D1938" s="173"/>
      <c r="E1938" s="173"/>
      <c r="F1938" s="173"/>
      <c r="G1938" s="2"/>
      <c r="H1938" s="2"/>
      <c r="I1938" s="2"/>
      <c r="J1938" s="2"/>
      <c r="K1938" s="2"/>
      <c r="L1938" s="2"/>
      <c r="M1938" s="2"/>
      <c r="N1938" s="2"/>
      <c r="O1938" s="173"/>
      <c r="P1938" s="173"/>
      <c r="Q1938" s="173"/>
      <c r="R1938" s="173"/>
      <c r="S1938" s="173"/>
      <c r="T1938" s="173"/>
      <c r="U1938" s="173"/>
      <c r="V1938" s="173"/>
      <c r="W1938" s="173"/>
      <c r="X1938" s="162"/>
      <c r="Y1938" s="162"/>
      <c r="Z1938" s="88"/>
      <c r="AA1938" s="88"/>
      <c r="AB1938" s="162"/>
      <c r="AC1938" s="88"/>
      <c r="AD1938" s="162"/>
      <c r="AE1938" s="162"/>
      <c r="AF1938" s="162"/>
      <c r="AG1938" s="162"/>
      <c r="AH1938" s="162"/>
      <c r="AI1938" s="162"/>
      <c r="AJ1938" s="162"/>
      <c r="AK1938" s="162"/>
      <c r="AL1938" s="162"/>
      <c r="AM1938" s="162"/>
      <c r="AN1938" s="162"/>
      <c r="AO1938" s="162"/>
      <c r="AP1938" s="162"/>
      <c r="AQ1938" s="162"/>
      <c r="AR1938" s="162"/>
      <c r="AS1938" s="162"/>
      <c r="AT1938" s="162"/>
      <c r="AU1938" s="162"/>
      <c r="AV1938" s="162"/>
      <c r="AW1938" s="162"/>
      <c r="AX1938" s="162"/>
      <c r="AY1938" s="162"/>
      <c r="AZ1938" s="162"/>
      <c r="BA1938" s="162"/>
      <c r="BB1938" s="162"/>
      <c r="BC1938" s="162"/>
      <c r="BD1938" s="162"/>
    </row>
    <row r="1939" spans="1:56" hidden="1">
      <c r="A1939" s="510"/>
      <c r="B1939" s="2"/>
      <c r="C1939" s="2"/>
      <c r="D1939" s="173"/>
      <c r="E1939" s="173"/>
      <c r="F1939" s="173"/>
      <c r="G1939" s="2"/>
      <c r="H1939" s="2"/>
      <c r="I1939" s="2"/>
      <c r="J1939" s="2"/>
      <c r="K1939" s="2"/>
      <c r="L1939" s="2"/>
      <c r="M1939" s="2"/>
      <c r="N1939" s="2"/>
      <c r="O1939" s="173"/>
      <c r="P1939" s="173"/>
      <c r="Q1939" s="173"/>
      <c r="R1939" s="173"/>
      <c r="S1939" s="173"/>
      <c r="T1939" s="173"/>
      <c r="U1939" s="173"/>
      <c r="V1939" s="173"/>
      <c r="W1939" s="173"/>
      <c r="X1939" s="162"/>
      <c r="Y1939" s="162"/>
      <c r="Z1939" s="88"/>
      <c r="AA1939" s="88"/>
      <c r="AB1939" s="162"/>
      <c r="AC1939" s="88"/>
      <c r="AD1939" s="162"/>
      <c r="AE1939" s="162"/>
      <c r="AF1939" s="162"/>
      <c r="AG1939" s="162"/>
      <c r="AH1939" s="162"/>
      <c r="AI1939" s="162"/>
      <c r="AJ1939" s="162"/>
      <c r="AK1939" s="162"/>
      <c r="AL1939" s="162"/>
      <c r="AM1939" s="162"/>
      <c r="AN1939" s="162"/>
      <c r="AO1939" s="162"/>
      <c r="AP1939" s="162"/>
      <c r="AQ1939" s="162"/>
      <c r="AR1939" s="162"/>
      <c r="AS1939" s="162"/>
      <c r="AT1939" s="162"/>
      <c r="AU1939" s="162"/>
      <c r="AV1939" s="162"/>
      <c r="AW1939" s="162"/>
      <c r="AX1939" s="162"/>
      <c r="AY1939" s="162"/>
      <c r="AZ1939" s="162"/>
      <c r="BA1939" s="162"/>
      <c r="BB1939" s="162"/>
      <c r="BC1939" s="162"/>
      <c r="BD1939" s="162"/>
    </row>
    <row r="1940" spans="1:56" hidden="1">
      <c r="A1940" s="510"/>
      <c r="B1940" s="2"/>
      <c r="C1940" s="2"/>
      <c r="D1940" s="173"/>
      <c r="E1940" s="173"/>
      <c r="F1940" s="173"/>
      <c r="G1940" s="2"/>
      <c r="H1940" s="2"/>
      <c r="I1940" s="2"/>
      <c r="J1940" s="2"/>
      <c r="K1940" s="2"/>
      <c r="L1940" s="2"/>
      <c r="M1940" s="2"/>
      <c r="N1940" s="2"/>
      <c r="O1940" s="173"/>
      <c r="P1940" s="173"/>
      <c r="Q1940" s="173"/>
      <c r="R1940" s="173"/>
      <c r="S1940" s="173"/>
      <c r="T1940" s="173"/>
      <c r="U1940" s="173"/>
      <c r="V1940" s="173"/>
      <c r="W1940" s="173"/>
      <c r="X1940" s="162"/>
      <c r="Y1940" s="162"/>
      <c r="Z1940" s="88"/>
      <c r="AA1940" s="88"/>
      <c r="AB1940" s="162"/>
      <c r="AC1940" s="88"/>
      <c r="AD1940" s="162"/>
      <c r="AE1940" s="162"/>
      <c r="AF1940" s="162"/>
      <c r="AG1940" s="162"/>
      <c r="AH1940" s="162"/>
      <c r="AI1940" s="162"/>
      <c r="AJ1940" s="162"/>
      <c r="AK1940" s="162"/>
      <c r="AL1940" s="162"/>
      <c r="AM1940" s="162"/>
      <c r="AN1940" s="162"/>
      <c r="AO1940" s="162"/>
      <c r="AP1940" s="162"/>
      <c r="AQ1940" s="162"/>
      <c r="AR1940" s="162"/>
      <c r="AS1940" s="162"/>
      <c r="AT1940" s="162"/>
      <c r="AU1940" s="162"/>
      <c r="AV1940" s="162"/>
      <c r="AW1940" s="162"/>
      <c r="AX1940" s="162"/>
      <c r="AY1940" s="162"/>
      <c r="AZ1940" s="162"/>
      <c r="BA1940" s="162"/>
      <c r="BB1940" s="162"/>
      <c r="BC1940" s="162"/>
      <c r="BD1940" s="162"/>
    </row>
    <row r="1941" spans="1:56" hidden="1">
      <c r="A1941" s="510"/>
      <c r="B1941" s="2"/>
      <c r="C1941" s="2"/>
      <c r="D1941" s="173"/>
      <c r="E1941" s="173"/>
      <c r="F1941" s="173"/>
      <c r="G1941" s="2"/>
      <c r="H1941" s="2"/>
      <c r="I1941" s="2"/>
      <c r="J1941" s="2"/>
      <c r="K1941" s="2"/>
      <c r="L1941" s="2"/>
      <c r="M1941" s="2"/>
      <c r="N1941" s="2"/>
      <c r="O1941" s="173"/>
      <c r="P1941" s="173"/>
      <c r="Q1941" s="173"/>
      <c r="R1941" s="173"/>
      <c r="S1941" s="173"/>
      <c r="T1941" s="173"/>
      <c r="U1941" s="173"/>
      <c r="V1941" s="173"/>
      <c r="W1941" s="173"/>
      <c r="X1941" s="162"/>
      <c r="Y1941" s="162"/>
      <c r="Z1941" s="88"/>
      <c r="AA1941" s="88"/>
      <c r="AB1941" s="162"/>
      <c r="AC1941" s="88"/>
      <c r="AD1941" s="162"/>
      <c r="AE1941" s="162"/>
      <c r="AF1941" s="162"/>
      <c r="AG1941" s="162"/>
      <c r="AH1941" s="162"/>
      <c r="AI1941" s="162"/>
      <c r="AJ1941" s="162"/>
      <c r="AK1941" s="162"/>
      <c r="AL1941" s="162"/>
      <c r="AM1941" s="162"/>
      <c r="AN1941" s="162"/>
      <c r="AO1941" s="162"/>
      <c r="AP1941" s="162"/>
      <c r="AQ1941" s="162"/>
      <c r="AR1941" s="162"/>
      <c r="AS1941" s="162"/>
      <c r="AT1941" s="162"/>
      <c r="AU1941" s="162"/>
      <c r="AV1941" s="162"/>
      <c r="AW1941" s="162"/>
      <c r="AX1941" s="162"/>
      <c r="AY1941" s="162"/>
      <c r="AZ1941" s="162"/>
      <c r="BA1941" s="162"/>
      <c r="BB1941" s="162"/>
      <c r="BC1941" s="162"/>
      <c r="BD1941" s="162"/>
    </row>
    <row r="1942" spans="1:56" hidden="1">
      <c r="A1942" s="510"/>
      <c r="B1942" s="2"/>
      <c r="C1942" s="2"/>
      <c r="D1942" s="173"/>
      <c r="E1942" s="173"/>
      <c r="F1942" s="173"/>
      <c r="G1942" s="2"/>
      <c r="H1942" s="2"/>
      <c r="I1942" s="2"/>
      <c r="J1942" s="2"/>
      <c r="K1942" s="2"/>
      <c r="L1942" s="2"/>
      <c r="M1942" s="2"/>
      <c r="N1942" s="2"/>
      <c r="O1942" s="173"/>
      <c r="P1942" s="173"/>
      <c r="Q1942" s="173"/>
      <c r="R1942" s="173"/>
      <c r="S1942" s="173"/>
      <c r="T1942" s="173"/>
      <c r="U1942" s="173"/>
      <c r="V1942" s="173"/>
      <c r="W1942" s="173"/>
      <c r="X1942" s="162"/>
      <c r="Y1942" s="162"/>
      <c r="Z1942" s="88"/>
      <c r="AA1942" s="88"/>
      <c r="AB1942" s="162"/>
      <c r="AC1942" s="88"/>
      <c r="AD1942" s="162"/>
      <c r="AE1942" s="162"/>
      <c r="AF1942" s="162"/>
      <c r="AG1942" s="162"/>
      <c r="AH1942" s="162"/>
      <c r="AI1942" s="162"/>
      <c r="AJ1942" s="162"/>
      <c r="AK1942" s="162"/>
      <c r="AL1942" s="162"/>
      <c r="AM1942" s="162"/>
      <c r="AN1942" s="162"/>
      <c r="AO1942" s="162"/>
      <c r="AP1942" s="162"/>
      <c r="AQ1942" s="162"/>
      <c r="AR1942" s="162"/>
      <c r="AS1942" s="162"/>
      <c r="AT1942" s="162"/>
      <c r="AU1942" s="162"/>
      <c r="AV1942" s="162"/>
      <c r="AW1942" s="162"/>
      <c r="AX1942" s="162"/>
      <c r="AY1942" s="162"/>
      <c r="AZ1942" s="162"/>
      <c r="BA1942" s="162"/>
      <c r="BB1942" s="162"/>
      <c r="BC1942" s="162"/>
      <c r="BD1942" s="162"/>
    </row>
    <row r="1943" spans="1:56" hidden="1">
      <c r="A1943" s="510"/>
      <c r="B1943" s="2"/>
      <c r="C1943" s="2"/>
      <c r="D1943" s="173"/>
      <c r="E1943" s="173"/>
      <c r="F1943" s="173"/>
      <c r="G1943" s="2"/>
      <c r="H1943" s="2"/>
      <c r="I1943" s="2"/>
      <c r="J1943" s="2"/>
      <c r="K1943" s="2"/>
      <c r="L1943" s="2"/>
      <c r="M1943" s="2"/>
      <c r="N1943" s="2"/>
      <c r="O1943" s="173"/>
      <c r="P1943" s="173"/>
      <c r="Q1943" s="173"/>
      <c r="R1943" s="173"/>
      <c r="S1943" s="173"/>
      <c r="T1943" s="173"/>
      <c r="U1943" s="173"/>
      <c r="V1943" s="173"/>
      <c r="W1943" s="173"/>
      <c r="X1943" s="162"/>
      <c r="Y1943" s="162"/>
      <c r="Z1943" s="88"/>
      <c r="AA1943" s="88"/>
      <c r="AB1943" s="162"/>
      <c r="AC1943" s="88"/>
      <c r="AD1943" s="162"/>
      <c r="AE1943" s="162"/>
      <c r="AF1943" s="162"/>
      <c r="AG1943" s="162"/>
      <c r="AH1943" s="162"/>
      <c r="AI1943" s="162"/>
      <c r="AJ1943" s="162"/>
      <c r="AK1943" s="162"/>
      <c r="AL1943" s="162"/>
      <c r="AM1943" s="162"/>
      <c r="AN1943" s="162"/>
      <c r="AO1943" s="162"/>
      <c r="AP1943" s="162"/>
      <c r="AQ1943" s="162"/>
      <c r="AR1943" s="162"/>
      <c r="AS1943" s="162"/>
      <c r="AT1943" s="162"/>
      <c r="AU1943" s="162"/>
      <c r="AV1943" s="162"/>
      <c r="AW1943" s="162"/>
      <c r="AX1943" s="162"/>
      <c r="AY1943" s="162"/>
      <c r="AZ1943" s="162"/>
      <c r="BA1943" s="162"/>
      <c r="BB1943" s="162"/>
      <c r="BC1943" s="162"/>
      <c r="BD1943" s="162"/>
    </row>
    <row r="1944" spans="1:56" hidden="1">
      <c r="A1944" s="510"/>
      <c r="B1944" s="2"/>
      <c r="C1944" s="2"/>
      <c r="D1944" s="173"/>
      <c r="E1944" s="173"/>
      <c r="F1944" s="173"/>
      <c r="G1944" s="2"/>
      <c r="H1944" s="2"/>
      <c r="I1944" s="2"/>
      <c r="J1944" s="2"/>
      <c r="K1944" s="2"/>
      <c r="L1944" s="2"/>
      <c r="M1944" s="2"/>
      <c r="N1944" s="2"/>
      <c r="O1944" s="173"/>
      <c r="P1944" s="173"/>
      <c r="Q1944" s="173"/>
      <c r="R1944" s="173"/>
      <c r="S1944" s="173"/>
      <c r="T1944" s="173"/>
      <c r="U1944" s="173"/>
      <c r="V1944" s="173"/>
      <c r="W1944" s="173"/>
      <c r="X1944" s="162"/>
      <c r="Y1944" s="162"/>
      <c r="Z1944" s="88"/>
      <c r="AA1944" s="88"/>
      <c r="AB1944" s="162"/>
      <c r="AC1944" s="88"/>
      <c r="AD1944" s="162"/>
      <c r="AE1944" s="162"/>
      <c r="AF1944" s="162"/>
      <c r="AG1944" s="162"/>
      <c r="AH1944" s="162"/>
      <c r="AI1944" s="162"/>
      <c r="AJ1944" s="162"/>
      <c r="AK1944" s="162"/>
      <c r="AL1944" s="162"/>
      <c r="AM1944" s="162"/>
      <c r="AN1944" s="162"/>
      <c r="AO1944" s="162"/>
      <c r="AP1944" s="162"/>
      <c r="AQ1944" s="162"/>
      <c r="AR1944" s="162"/>
      <c r="AS1944" s="162"/>
      <c r="AT1944" s="162"/>
      <c r="AU1944" s="162"/>
      <c r="AV1944" s="162"/>
      <c r="AW1944" s="162"/>
      <c r="AX1944" s="162"/>
      <c r="AY1944" s="162"/>
      <c r="AZ1944" s="162"/>
      <c r="BA1944" s="162"/>
      <c r="BB1944" s="162"/>
      <c r="BC1944" s="162"/>
      <c r="BD1944" s="162"/>
    </row>
    <row r="1945" spans="1:56" hidden="1">
      <c r="A1945" s="510"/>
      <c r="B1945" s="2"/>
      <c r="C1945" s="2"/>
      <c r="D1945" s="173"/>
      <c r="E1945" s="173"/>
      <c r="F1945" s="173"/>
      <c r="G1945" s="2"/>
      <c r="H1945" s="2"/>
      <c r="I1945" s="2"/>
      <c r="J1945" s="2"/>
      <c r="K1945" s="2"/>
      <c r="L1945" s="2"/>
      <c r="M1945" s="2"/>
      <c r="N1945" s="2"/>
      <c r="O1945" s="173"/>
      <c r="P1945" s="173"/>
      <c r="Q1945" s="173"/>
      <c r="R1945" s="173"/>
      <c r="S1945" s="173"/>
      <c r="T1945" s="173"/>
      <c r="U1945" s="173"/>
      <c r="V1945" s="173"/>
      <c r="W1945" s="173"/>
      <c r="X1945" s="162"/>
      <c r="Y1945" s="162"/>
      <c r="Z1945" s="88"/>
      <c r="AA1945" s="88"/>
      <c r="AB1945" s="162"/>
      <c r="AC1945" s="88"/>
      <c r="AD1945" s="162"/>
      <c r="AE1945" s="162"/>
      <c r="AF1945" s="162"/>
      <c r="AG1945" s="162"/>
      <c r="AH1945" s="162"/>
      <c r="AI1945" s="162"/>
      <c r="AJ1945" s="162"/>
      <c r="AK1945" s="162"/>
      <c r="AL1945" s="162"/>
      <c r="AM1945" s="162"/>
      <c r="AN1945" s="162"/>
      <c r="AO1945" s="162"/>
      <c r="AP1945" s="162"/>
      <c r="AQ1945" s="162"/>
      <c r="AR1945" s="162"/>
      <c r="AS1945" s="162"/>
      <c r="AT1945" s="162"/>
      <c r="AU1945" s="162"/>
      <c r="AV1945" s="162"/>
      <c r="AW1945" s="162"/>
      <c r="AX1945" s="162"/>
      <c r="AY1945" s="162"/>
      <c r="AZ1945" s="162"/>
      <c r="BA1945" s="162"/>
      <c r="BB1945" s="162"/>
      <c r="BC1945" s="162"/>
      <c r="BD1945" s="162"/>
    </row>
    <row r="1946" spans="1:56" hidden="1">
      <c r="A1946" s="510"/>
      <c r="B1946" s="2"/>
      <c r="C1946" s="2"/>
      <c r="D1946" s="173"/>
      <c r="E1946" s="173"/>
      <c r="F1946" s="173"/>
      <c r="G1946" s="2"/>
      <c r="H1946" s="2"/>
      <c r="I1946" s="2"/>
      <c r="J1946" s="2"/>
      <c r="K1946" s="2"/>
      <c r="L1946" s="2"/>
      <c r="M1946" s="2"/>
      <c r="N1946" s="2"/>
      <c r="O1946" s="173"/>
      <c r="P1946" s="173"/>
      <c r="Q1946" s="173"/>
      <c r="R1946" s="173"/>
      <c r="S1946" s="173"/>
      <c r="T1946" s="173"/>
      <c r="U1946" s="173"/>
      <c r="V1946" s="173"/>
      <c r="W1946" s="173"/>
      <c r="X1946" s="162"/>
      <c r="Y1946" s="162"/>
      <c r="Z1946" s="88"/>
      <c r="AA1946" s="88"/>
      <c r="AB1946" s="162"/>
      <c r="AC1946" s="88"/>
      <c r="AD1946" s="162"/>
      <c r="AE1946" s="162"/>
      <c r="AF1946" s="162"/>
      <c r="AG1946" s="162"/>
      <c r="AH1946" s="162"/>
      <c r="AI1946" s="162"/>
      <c r="AJ1946" s="162"/>
      <c r="AK1946" s="162"/>
      <c r="AL1946" s="162"/>
      <c r="AM1946" s="162"/>
      <c r="AN1946" s="162"/>
      <c r="AO1946" s="162"/>
      <c r="AP1946" s="162"/>
      <c r="AQ1946" s="162"/>
      <c r="AR1946" s="162"/>
      <c r="AS1946" s="162"/>
      <c r="AT1946" s="162"/>
      <c r="AU1946" s="162"/>
      <c r="AV1946" s="162"/>
      <c r="AW1946" s="162"/>
      <c r="AX1946" s="162"/>
      <c r="AY1946" s="162"/>
      <c r="AZ1946" s="162"/>
      <c r="BA1946" s="162"/>
      <c r="BB1946" s="162"/>
      <c r="BC1946" s="162"/>
      <c r="BD1946" s="162"/>
    </row>
    <row r="1947" spans="1:56" hidden="1">
      <c r="A1947" s="510"/>
      <c r="B1947" s="2"/>
      <c r="C1947" s="2"/>
      <c r="D1947" s="173"/>
      <c r="E1947" s="173"/>
      <c r="F1947" s="173"/>
      <c r="G1947" s="2"/>
      <c r="H1947" s="2"/>
      <c r="I1947" s="2"/>
      <c r="J1947" s="2"/>
      <c r="K1947" s="2"/>
      <c r="L1947" s="2"/>
      <c r="M1947" s="2"/>
      <c r="N1947" s="2"/>
      <c r="O1947" s="173"/>
      <c r="P1947" s="173"/>
      <c r="Q1947" s="173"/>
      <c r="R1947" s="173"/>
      <c r="S1947" s="173"/>
      <c r="T1947" s="173"/>
      <c r="U1947" s="173"/>
      <c r="V1947" s="173"/>
      <c r="W1947" s="173"/>
      <c r="X1947" s="162"/>
      <c r="Y1947" s="162"/>
      <c r="Z1947" s="88"/>
      <c r="AA1947" s="88"/>
      <c r="AB1947" s="162"/>
      <c r="AC1947" s="88"/>
      <c r="AD1947" s="162"/>
      <c r="AE1947" s="162"/>
      <c r="AF1947" s="162"/>
      <c r="AG1947" s="162"/>
      <c r="AH1947" s="162"/>
      <c r="AI1947" s="162"/>
      <c r="AJ1947" s="162"/>
      <c r="AK1947" s="162"/>
      <c r="AL1947" s="162"/>
      <c r="AM1947" s="162"/>
      <c r="AN1947" s="162"/>
      <c r="AO1947" s="162"/>
      <c r="AP1947" s="162"/>
      <c r="AQ1947" s="162"/>
      <c r="AR1947" s="162"/>
      <c r="AS1947" s="162"/>
      <c r="AT1947" s="162"/>
      <c r="AU1947" s="162"/>
      <c r="AV1947" s="162"/>
      <c r="AW1947" s="162"/>
      <c r="AX1947" s="162"/>
      <c r="AY1947" s="162"/>
      <c r="AZ1947" s="162"/>
      <c r="BA1947" s="162"/>
      <c r="BB1947" s="162"/>
      <c r="BC1947" s="162"/>
      <c r="BD1947" s="162"/>
    </row>
    <row r="1948" spans="1:56" hidden="1">
      <c r="A1948" s="510"/>
      <c r="B1948" s="2"/>
      <c r="C1948" s="2"/>
      <c r="D1948" s="173"/>
      <c r="E1948" s="173"/>
      <c r="F1948" s="173"/>
      <c r="G1948" s="2"/>
      <c r="H1948" s="2"/>
      <c r="I1948" s="2"/>
      <c r="J1948" s="2"/>
      <c r="K1948" s="2"/>
      <c r="L1948" s="2"/>
      <c r="M1948" s="2"/>
      <c r="N1948" s="2"/>
      <c r="O1948" s="173"/>
      <c r="P1948" s="173"/>
      <c r="Q1948" s="173"/>
      <c r="R1948" s="173"/>
      <c r="S1948" s="173"/>
      <c r="T1948" s="173"/>
      <c r="U1948" s="173"/>
      <c r="V1948" s="173"/>
      <c r="W1948" s="173"/>
      <c r="X1948" s="162"/>
      <c r="Y1948" s="162"/>
      <c r="Z1948" s="88"/>
      <c r="AA1948" s="88"/>
      <c r="AB1948" s="162"/>
      <c r="AC1948" s="88"/>
      <c r="AD1948" s="162"/>
      <c r="AE1948" s="162"/>
      <c r="AF1948" s="162"/>
      <c r="AG1948" s="162"/>
      <c r="AH1948" s="162"/>
      <c r="AI1948" s="162"/>
      <c r="AJ1948" s="162"/>
      <c r="AK1948" s="162"/>
      <c r="AL1948" s="162"/>
      <c r="AM1948" s="162"/>
      <c r="AN1948" s="162"/>
      <c r="AO1948" s="162"/>
      <c r="AP1948" s="162"/>
      <c r="AQ1948" s="162"/>
      <c r="AR1948" s="162"/>
      <c r="AS1948" s="162"/>
      <c r="AT1948" s="162"/>
      <c r="AU1948" s="162"/>
      <c r="AV1948" s="162"/>
      <c r="AW1948" s="162"/>
      <c r="AX1948" s="162"/>
      <c r="AY1948" s="162"/>
      <c r="AZ1948" s="162"/>
      <c r="BA1948" s="162"/>
      <c r="BB1948" s="162"/>
      <c r="BC1948" s="162"/>
      <c r="BD1948" s="162"/>
    </row>
    <row r="1949" spans="1:56" hidden="1">
      <c r="A1949" s="510"/>
      <c r="B1949" s="2"/>
      <c r="C1949" s="2"/>
      <c r="D1949" s="173"/>
      <c r="E1949" s="173"/>
      <c r="F1949" s="173"/>
      <c r="G1949" s="2"/>
      <c r="H1949" s="2"/>
      <c r="I1949" s="2"/>
      <c r="J1949" s="2"/>
      <c r="K1949" s="2"/>
      <c r="L1949" s="2"/>
      <c r="M1949" s="2"/>
      <c r="N1949" s="2"/>
      <c r="O1949" s="173"/>
      <c r="P1949" s="173"/>
      <c r="Q1949" s="173"/>
      <c r="R1949" s="173"/>
      <c r="S1949" s="173"/>
      <c r="T1949" s="173"/>
      <c r="U1949" s="173"/>
      <c r="V1949" s="173"/>
      <c r="W1949" s="173"/>
      <c r="X1949" s="162"/>
      <c r="Y1949" s="162"/>
      <c r="Z1949" s="88"/>
      <c r="AA1949" s="88"/>
      <c r="AB1949" s="162"/>
      <c r="AC1949" s="88"/>
      <c r="AD1949" s="162"/>
      <c r="AE1949" s="162"/>
      <c r="AF1949" s="162"/>
      <c r="AG1949" s="162"/>
      <c r="AH1949" s="162"/>
      <c r="AI1949" s="162"/>
      <c r="AJ1949" s="162"/>
      <c r="AK1949" s="162"/>
      <c r="AL1949" s="162"/>
      <c r="AM1949" s="162"/>
      <c r="AN1949" s="162"/>
      <c r="AO1949" s="162"/>
      <c r="AP1949" s="162"/>
      <c r="AQ1949" s="162"/>
      <c r="AR1949" s="162"/>
      <c r="AS1949" s="162"/>
      <c r="AT1949" s="162"/>
      <c r="AU1949" s="162"/>
      <c r="AV1949" s="162"/>
      <c r="AW1949" s="162"/>
      <c r="AX1949" s="162"/>
      <c r="AY1949" s="162"/>
      <c r="AZ1949" s="162"/>
      <c r="BA1949" s="162"/>
      <c r="BB1949" s="162"/>
      <c r="BC1949" s="162"/>
      <c r="BD1949" s="162"/>
    </row>
    <row r="1950" spans="1:56" hidden="1">
      <c r="A1950" s="510"/>
      <c r="B1950" s="2"/>
      <c r="C1950" s="2"/>
      <c r="D1950" s="173"/>
      <c r="E1950" s="173"/>
      <c r="F1950" s="173"/>
      <c r="G1950" s="2"/>
      <c r="H1950" s="2"/>
      <c r="I1950" s="2"/>
      <c r="J1950" s="2"/>
      <c r="K1950" s="2"/>
      <c r="L1950" s="2"/>
      <c r="M1950" s="2"/>
      <c r="N1950" s="2"/>
      <c r="O1950" s="173"/>
      <c r="P1950" s="173"/>
      <c r="Q1950" s="173"/>
      <c r="R1950" s="173"/>
      <c r="S1950" s="173"/>
      <c r="T1950" s="173"/>
      <c r="U1950" s="173"/>
      <c r="V1950" s="173"/>
      <c r="W1950" s="173"/>
      <c r="X1950" s="162"/>
      <c r="Y1950" s="162"/>
      <c r="Z1950" s="88"/>
      <c r="AA1950" s="88"/>
      <c r="AB1950" s="162"/>
      <c r="AC1950" s="88"/>
      <c r="AD1950" s="162"/>
      <c r="AE1950" s="162"/>
      <c r="AF1950" s="162"/>
      <c r="AG1950" s="162"/>
      <c r="AH1950" s="162"/>
      <c r="AI1950" s="162"/>
      <c r="AJ1950" s="162"/>
      <c r="AK1950" s="162"/>
      <c r="AL1950" s="162"/>
      <c r="AM1950" s="162"/>
      <c r="AN1950" s="162"/>
      <c r="AO1950" s="162"/>
      <c r="AP1950" s="162"/>
      <c r="AQ1950" s="162"/>
      <c r="AR1950" s="162"/>
      <c r="AS1950" s="162"/>
      <c r="AT1950" s="162"/>
      <c r="AU1950" s="162"/>
      <c r="AV1950" s="162"/>
      <c r="AW1950" s="162"/>
      <c r="AX1950" s="162"/>
      <c r="AY1950" s="162"/>
      <c r="AZ1950" s="162"/>
      <c r="BA1950" s="162"/>
      <c r="BB1950" s="162"/>
      <c r="BC1950" s="162"/>
      <c r="BD1950" s="162"/>
    </row>
    <row r="1951" spans="1:56" hidden="1">
      <c r="A1951" s="510"/>
      <c r="B1951" s="2"/>
      <c r="C1951" s="2"/>
      <c r="D1951" s="173"/>
      <c r="E1951" s="173"/>
      <c r="F1951" s="173"/>
      <c r="G1951" s="2"/>
      <c r="H1951" s="2"/>
      <c r="I1951" s="2"/>
      <c r="J1951" s="2"/>
      <c r="K1951" s="2"/>
      <c r="L1951" s="2"/>
      <c r="M1951" s="2"/>
      <c r="N1951" s="2"/>
      <c r="O1951" s="173"/>
      <c r="P1951" s="173"/>
      <c r="Q1951" s="173"/>
      <c r="R1951" s="173"/>
      <c r="S1951" s="173"/>
      <c r="T1951" s="173"/>
      <c r="U1951" s="173"/>
      <c r="V1951" s="173"/>
      <c r="W1951" s="173"/>
      <c r="X1951" s="162"/>
      <c r="Y1951" s="162"/>
      <c r="Z1951" s="88"/>
      <c r="AA1951" s="88"/>
      <c r="AB1951" s="162"/>
      <c r="AC1951" s="88"/>
      <c r="AD1951" s="162"/>
      <c r="AE1951" s="162"/>
      <c r="AF1951" s="162"/>
      <c r="AG1951" s="162"/>
      <c r="AH1951" s="162"/>
      <c r="AI1951" s="162"/>
      <c r="AJ1951" s="162"/>
      <c r="AK1951" s="162"/>
      <c r="AL1951" s="162"/>
      <c r="AM1951" s="162"/>
      <c r="AN1951" s="162"/>
      <c r="AO1951" s="162"/>
      <c r="AP1951" s="162"/>
      <c r="AQ1951" s="162"/>
      <c r="AR1951" s="162"/>
      <c r="AS1951" s="162"/>
      <c r="AT1951" s="162"/>
      <c r="AU1951" s="162"/>
      <c r="AV1951" s="162"/>
      <c r="AW1951" s="162"/>
      <c r="AX1951" s="162"/>
      <c r="AY1951" s="162"/>
      <c r="AZ1951" s="162"/>
      <c r="BA1951" s="162"/>
      <c r="BB1951" s="162"/>
      <c r="BC1951" s="162"/>
      <c r="BD1951" s="162"/>
    </row>
    <row r="1952" spans="1:56" hidden="1">
      <c r="A1952" s="510"/>
      <c r="B1952" s="2"/>
      <c r="C1952" s="2"/>
      <c r="D1952" s="173"/>
      <c r="E1952" s="173"/>
      <c r="F1952" s="173"/>
      <c r="G1952" s="2"/>
      <c r="H1952" s="2"/>
      <c r="I1952" s="2"/>
      <c r="J1952" s="2"/>
      <c r="K1952" s="2"/>
      <c r="L1952" s="2"/>
      <c r="M1952" s="2"/>
      <c r="N1952" s="2"/>
      <c r="O1952" s="173"/>
      <c r="P1952" s="173"/>
      <c r="Q1952" s="173"/>
      <c r="R1952" s="173"/>
      <c r="S1952" s="173"/>
      <c r="T1952" s="173"/>
      <c r="U1952" s="173"/>
      <c r="V1952" s="173"/>
      <c r="W1952" s="173"/>
      <c r="X1952" s="162"/>
      <c r="Y1952" s="162"/>
      <c r="Z1952" s="88"/>
      <c r="AA1952" s="88"/>
      <c r="AB1952" s="162"/>
      <c r="AC1952" s="88"/>
      <c r="AD1952" s="162"/>
      <c r="AE1952" s="162"/>
      <c r="AF1952" s="162"/>
      <c r="AG1952" s="162"/>
      <c r="AH1952" s="162"/>
      <c r="AI1952" s="162"/>
      <c r="AJ1952" s="162"/>
      <c r="AK1952" s="162"/>
      <c r="AL1952" s="162"/>
      <c r="AM1952" s="162"/>
      <c r="AN1952" s="162"/>
      <c r="AO1952" s="162"/>
      <c r="AP1952" s="162"/>
      <c r="AQ1952" s="162"/>
      <c r="AR1952" s="162"/>
      <c r="AS1952" s="162"/>
      <c r="AT1952" s="162"/>
      <c r="AU1952" s="162"/>
      <c r="AV1952" s="162"/>
      <c r="AW1952" s="162"/>
      <c r="AX1952" s="162"/>
      <c r="AY1952" s="162"/>
      <c r="AZ1952" s="162"/>
      <c r="BA1952" s="162"/>
      <c r="BB1952" s="162"/>
      <c r="BC1952" s="162"/>
      <c r="BD1952" s="162"/>
    </row>
    <row r="1953" spans="1:56" hidden="1">
      <c r="A1953" s="510"/>
      <c r="B1953" s="2"/>
      <c r="C1953" s="2"/>
      <c r="D1953" s="173"/>
      <c r="E1953" s="173"/>
      <c r="F1953" s="173"/>
      <c r="G1953" s="2"/>
      <c r="H1953" s="2"/>
      <c r="I1953" s="2"/>
      <c r="J1953" s="2"/>
      <c r="K1953" s="2"/>
      <c r="L1953" s="2"/>
      <c r="M1953" s="2"/>
      <c r="N1953" s="2"/>
      <c r="O1953" s="173"/>
      <c r="P1953" s="173"/>
      <c r="Q1953" s="173"/>
      <c r="R1953" s="173"/>
      <c r="S1953" s="173"/>
      <c r="T1953" s="173"/>
      <c r="U1953" s="173"/>
      <c r="V1953" s="173"/>
      <c r="W1953" s="173"/>
      <c r="X1953" s="162"/>
      <c r="Y1953" s="162"/>
      <c r="Z1953" s="88"/>
      <c r="AA1953" s="88"/>
      <c r="AB1953" s="162"/>
      <c r="AC1953" s="88"/>
      <c r="AD1953" s="162"/>
      <c r="AE1953" s="162"/>
      <c r="AF1953" s="162"/>
      <c r="AG1953" s="162"/>
      <c r="AH1953" s="162"/>
      <c r="AI1953" s="162"/>
      <c r="AJ1953" s="162"/>
      <c r="AK1953" s="162"/>
      <c r="AL1953" s="162"/>
      <c r="AM1953" s="162"/>
      <c r="AN1953" s="162"/>
      <c r="AO1953" s="162"/>
      <c r="AP1953" s="162"/>
      <c r="AQ1953" s="162"/>
      <c r="AR1953" s="162"/>
      <c r="AS1953" s="162"/>
      <c r="AT1953" s="162"/>
      <c r="AU1953" s="162"/>
      <c r="AV1953" s="162"/>
      <c r="AW1953" s="162"/>
      <c r="AX1953" s="162"/>
      <c r="AY1953" s="162"/>
      <c r="AZ1953" s="162"/>
      <c r="BA1953" s="162"/>
      <c r="BB1953" s="162"/>
      <c r="BC1953" s="162"/>
      <c r="BD1953" s="162"/>
    </row>
    <row r="1954" spans="1:56" hidden="1">
      <c r="A1954" s="510"/>
      <c r="B1954" s="2"/>
      <c r="C1954" s="2"/>
      <c r="D1954" s="173"/>
      <c r="E1954" s="173"/>
      <c r="F1954" s="173"/>
      <c r="G1954" s="2"/>
      <c r="H1954" s="2"/>
      <c r="I1954" s="2"/>
      <c r="J1954" s="2"/>
      <c r="K1954" s="2"/>
      <c r="L1954" s="2"/>
      <c r="M1954" s="2"/>
      <c r="N1954" s="2"/>
      <c r="O1954" s="173"/>
      <c r="P1954" s="173"/>
      <c r="Q1954" s="173"/>
      <c r="R1954" s="173"/>
      <c r="S1954" s="173"/>
      <c r="T1954" s="173"/>
      <c r="U1954" s="173"/>
      <c r="V1954" s="173"/>
      <c r="W1954" s="173"/>
      <c r="X1954" s="162"/>
      <c r="Y1954" s="162"/>
      <c r="Z1954" s="88"/>
      <c r="AA1954" s="88"/>
      <c r="AB1954" s="162"/>
      <c r="AC1954" s="88"/>
      <c r="AD1954" s="162"/>
      <c r="AE1954" s="162"/>
      <c r="AF1954" s="162"/>
      <c r="AG1954" s="162"/>
      <c r="AH1954" s="162"/>
      <c r="AI1954" s="162"/>
      <c r="AJ1954" s="162"/>
      <c r="AK1954" s="162"/>
      <c r="AL1954" s="162"/>
      <c r="AM1954" s="162"/>
      <c r="AN1954" s="162"/>
      <c r="AO1954" s="162"/>
      <c r="AP1954" s="162"/>
      <c r="AQ1954" s="162"/>
      <c r="AR1954" s="162"/>
      <c r="AS1954" s="162"/>
      <c r="AT1954" s="162"/>
      <c r="AU1954" s="162"/>
      <c r="AV1954" s="162"/>
      <c r="AW1954" s="162"/>
      <c r="AX1954" s="162"/>
      <c r="AY1954" s="162"/>
      <c r="AZ1954" s="162"/>
      <c r="BA1954" s="162"/>
      <c r="BB1954" s="162"/>
      <c r="BC1954" s="162"/>
      <c r="BD1954" s="162"/>
    </row>
    <row r="1955" spans="1:56" hidden="1">
      <c r="A1955" s="510"/>
      <c r="B1955" s="2"/>
      <c r="C1955" s="2"/>
      <c r="D1955" s="173"/>
      <c r="E1955" s="173"/>
      <c r="F1955" s="173"/>
      <c r="G1955" s="2"/>
      <c r="H1955" s="2"/>
      <c r="I1955" s="2"/>
      <c r="J1955" s="2"/>
      <c r="K1955" s="2"/>
      <c r="L1955" s="2"/>
      <c r="M1955" s="2"/>
      <c r="N1955" s="2"/>
      <c r="O1955" s="173"/>
      <c r="P1955" s="173"/>
      <c r="Q1955" s="173"/>
      <c r="R1955" s="173"/>
      <c r="S1955" s="173"/>
      <c r="T1955" s="173"/>
      <c r="U1955" s="173"/>
      <c r="V1955" s="173"/>
      <c r="W1955" s="173"/>
      <c r="X1955" s="162"/>
      <c r="Y1955" s="162"/>
      <c r="Z1955" s="88"/>
      <c r="AA1955" s="88"/>
      <c r="AB1955" s="162"/>
      <c r="AC1955" s="88"/>
      <c r="AD1955" s="162"/>
      <c r="AE1955" s="162"/>
      <c r="AF1955" s="162"/>
      <c r="AG1955" s="162"/>
      <c r="AH1955" s="162"/>
      <c r="AI1955" s="162"/>
      <c r="AJ1955" s="162"/>
      <c r="AK1955" s="162"/>
      <c r="AL1955" s="162"/>
      <c r="AM1955" s="162"/>
      <c r="AN1955" s="162"/>
      <c r="AO1955" s="162"/>
      <c r="AP1955" s="162"/>
      <c r="AQ1955" s="162"/>
      <c r="AR1955" s="162"/>
      <c r="AS1955" s="162"/>
      <c r="AT1955" s="162"/>
      <c r="AU1955" s="162"/>
      <c r="AV1955" s="162"/>
      <c r="AW1955" s="162"/>
      <c r="AX1955" s="162"/>
      <c r="AY1955" s="162"/>
      <c r="AZ1955" s="162"/>
      <c r="BA1955" s="162"/>
      <c r="BB1955" s="162"/>
      <c r="BC1955" s="162"/>
      <c r="BD1955" s="162"/>
    </row>
    <row r="1956" spans="1:56" hidden="1">
      <c r="A1956" s="510"/>
      <c r="B1956" s="2"/>
      <c r="C1956" s="2"/>
      <c r="D1956" s="173"/>
      <c r="E1956" s="173"/>
      <c r="F1956" s="173"/>
      <c r="G1956" s="2"/>
      <c r="H1956" s="2"/>
      <c r="I1956" s="2"/>
      <c r="J1956" s="2"/>
      <c r="K1956" s="2"/>
      <c r="L1956" s="2"/>
      <c r="M1956" s="2"/>
      <c r="N1956" s="2"/>
      <c r="O1956" s="173"/>
      <c r="P1956" s="173"/>
      <c r="Q1956" s="173"/>
      <c r="R1956" s="173"/>
      <c r="S1956" s="173"/>
      <c r="T1956" s="173"/>
      <c r="U1956" s="173"/>
      <c r="V1956" s="173"/>
      <c r="W1956" s="173"/>
      <c r="X1956" s="162"/>
      <c r="Y1956" s="162"/>
      <c r="Z1956" s="88"/>
      <c r="AA1956" s="88"/>
      <c r="AB1956" s="162"/>
      <c r="AC1956" s="88"/>
      <c r="AD1956" s="162"/>
      <c r="AE1956" s="162"/>
      <c r="AF1956" s="162"/>
      <c r="AG1956" s="162"/>
      <c r="AH1956" s="162"/>
      <c r="AI1956" s="162"/>
      <c r="AJ1956" s="162"/>
      <c r="AK1956" s="162"/>
      <c r="AL1956" s="162"/>
      <c r="AM1956" s="162"/>
      <c r="AN1956" s="162"/>
      <c r="AO1956" s="162"/>
      <c r="AP1956" s="162"/>
      <c r="AQ1956" s="162"/>
      <c r="AR1956" s="162"/>
      <c r="AS1956" s="162"/>
      <c r="AT1956" s="162"/>
      <c r="AU1956" s="162"/>
      <c r="AV1956" s="162"/>
      <c r="AW1956" s="162"/>
      <c r="AX1956" s="162"/>
      <c r="AY1956" s="162"/>
      <c r="AZ1956" s="162"/>
      <c r="BA1956" s="162"/>
      <c r="BB1956" s="162"/>
      <c r="BC1956" s="162"/>
      <c r="BD1956" s="162"/>
    </row>
    <row r="1957" spans="1:56" hidden="1">
      <c r="A1957" s="510"/>
      <c r="B1957" s="2"/>
      <c r="C1957" s="2"/>
      <c r="D1957" s="173"/>
      <c r="E1957" s="173"/>
      <c r="F1957" s="173"/>
      <c r="G1957" s="2"/>
      <c r="H1957" s="2"/>
      <c r="I1957" s="2"/>
      <c r="J1957" s="2"/>
      <c r="K1957" s="2"/>
      <c r="L1957" s="2"/>
      <c r="M1957" s="2"/>
      <c r="N1957" s="2"/>
      <c r="O1957" s="173"/>
      <c r="P1957" s="173"/>
      <c r="Q1957" s="173"/>
      <c r="R1957" s="173"/>
      <c r="S1957" s="173"/>
      <c r="T1957" s="173"/>
      <c r="U1957" s="173"/>
      <c r="V1957" s="173"/>
      <c r="W1957" s="173"/>
      <c r="X1957" s="162"/>
      <c r="Y1957" s="162"/>
      <c r="Z1957" s="88"/>
      <c r="AA1957" s="88"/>
      <c r="AB1957" s="162"/>
      <c r="AC1957" s="88"/>
      <c r="AD1957" s="162"/>
      <c r="AE1957" s="162"/>
      <c r="AF1957" s="162"/>
      <c r="AG1957" s="162"/>
      <c r="AH1957" s="162"/>
      <c r="AI1957" s="162"/>
      <c r="AJ1957" s="162"/>
      <c r="AK1957" s="162"/>
      <c r="AL1957" s="162"/>
      <c r="AM1957" s="162"/>
      <c r="AN1957" s="162"/>
      <c r="AO1957" s="162"/>
      <c r="AP1957" s="162"/>
      <c r="AQ1957" s="162"/>
      <c r="AR1957" s="162"/>
      <c r="AS1957" s="162"/>
      <c r="AT1957" s="162"/>
      <c r="AU1957" s="162"/>
      <c r="AV1957" s="162"/>
      <c r="AW1957" s="162"/>
      <c r="AX1957" s="162"/>
      <c r="AY1957" s="162"/>
      <c r="AZ1957" s="162"/>
      <c r="BA1957" s="162"/>
      <c r="BB1957" s="162"/>
      <c r="BC1957" s="162"/>
      <c r="BD1957" s="162"/>
    </row>
    <row r="1958" spans="1:56" hidden="1">
      <c r="A1958" s="510"/>
      <c r="B1958" s="2"/>
      <c r="C1958" s="2"/>
      <c r="D1958" s="173"/>
      <c r="E1958" s="173"/>
      <c r="F1958" s="173"/>
      <c r="G1958" s="2"/>
      <c r="H1958" s="2"/>
      <c r="I1958" s="2"/>
      <c r="J1958" s="2"/>
      <c r="K1958" s="2"/>
      <c r="L1958" s="2"/>
      <c r="M1958" s="2"/>
      <c r="N1958" s="2"/>
      <c r="O1958" s="173"/>
      <c r="P1958" s="173"/>
      <c r="Q1958" s="173"/>
      <c r="R1958" s="173"/>
      <c r="S1958" s="173"/>
      <c r="T1958" s="173"/>
      <c r="U1958" s="173"/>
      <c r="V1958" s="173"/>
      <c r="W1958" s="173"/>
      <c r="X1958" s="162"/>
      <c r="Y1958" s="162"/>
      <c r="Z1958" s="88"/>
      <c r="AA1958" s="88"/>
      <c r="AB1958" s="162"/>
      <c r="AC1958" s="88"/>
      <c r="AD1958" s="162"/>
      <c r="AE1958" s="162"/>
      <c r="AF1958" s="162"/>
      <c r="AG1958" s="162"/>
      <c r="AH1958" s="162"/>
      <c r="AI1958" s="162"/>
      <c r="AJ1958" s="162"/>
      <c r="AK1958" s="162"/>
      <c r="AL1958" s="162"/>
      <c r="AM1958" s="162"/>
      <c r="AN1958" s="162"/>
      <c r="AO1958" s="162"/>
      <c r="AP1958" s="162"/>
      <c r="AQ1958" s="162"/>
      <c r="AR1958" s="162"/>
      <c r="AS1958" s="162"/>
      <c r="AT1958" s="162"/>
      <c r="AU1958" s="162"/>
      <c r="AV1958" s="162"/>
      <c r="AW1958" s="162"/>
      <c r="AX1958" s="162"/>
      <c r="AY1958" s="162"/>
      <c r="AZ1958" s="162"/>
      <c r="BA1958" s="162"/>
      <c r="BB1958" s="162"/>
      <c r="BC1958" s="162"/>
      <c r="BD1958" s="162"/>
    </row>
    <row r="1959" spans="1:56" hidden="1">
      <c r="A1959" s="510"/>
      <c r="B1959" s="2"/>
      <c r="C1959" s="2"/>
      <c r="D1959" s="173"/>
      <c r="E1959" s="173"/>
      <c r="F1959" s="173"/>
      <c r="G1959" s="2"/>
      <c r="H1959" s="2"/>
      <c r="I1959" s="2"/>
      <c r="J1959" s="2"/>
      <c r="K1959" s="2"/>
      <c r="L1959" s="2"/>
      <c r="M1959" s="2"/>
      <c r="N1959" s="2"/>
      <c r="O1959" s="173"/>
      <c r="P1959" s="173"/>
      <c r="Q1959" s="173"/>
      <c r="R1959" s="173"/>
      <c r="S1959" s="173"/>
      <c r="T1959" s="173"/>
      <c r="U1959" s="173"/>
      <c r="V1959" s="173"/>
      <c r="W1959" s="173"/>
      <c r="X1959" s="162"/>
      <c r="Y1959" s="162"/>
      <c r="Z1959" s="88"/>
      <c r="AA1959" s="88"/>
      <c r="AB1959" s="162"/>
      <c r="AC1959" s="88"/>
      <c r="AD1959" s="162"/>
      <c r="AE1959" s="162"/>
      <c r="AF1959" s="162"/>
      <c r="AG1959" s="162"/>
      <c r="AH1959" s="162"/>
      <c r="AI1959" s="162"/>
      <c r="AJ1959" s="162"/>
      <c r="AK1959" s="162"/>
      <c r="AL1959" s="162"/>
      <c r="AM1959" s="162"/>
      <c r="AN1959" s="162"/>
      <c r="AO1959" s="162"/>
      <c r="AP1959" s="162"/>
      <c r="AQ1959" s="162"/>
      <c r="AR1959" s="162"/>
      <c r="AS1959" s="162"/>
      <c r="AT1959" s="162"/>
      <c r="AU1959" s="162"/>
      <c r="AV1959" s="162"/>
      <c r="AW1959" s="162"/>
      <c r="AX1959" s="162"/>
      <c r="AY1959" s="162"/>
      <c r="AZ1959" s="162"/>
      <c r="BA1959" s="162"/>
      <c r="BB1959" s="162"/>
      <c r="BC1959" s="162"/>
      <c r="BD1959" s="162"/>
    </row>
    <row r="1960" spans="1:56" hidden="1">
      <c r="A1960" s="510"/>
      <c r="B1960" s="2"/>
      <c r="C1960" s="2"/>
      <c r="D1960" s="173"/>
      <c r="E1960" s="173"/>
      <c r="F1960" s="173"/>
      <c r="G1960" s="2"/>
      <c r="H1960" s="2"/>
      <c r="I1960" s="2"/>
      <c r="J1960" s="2"/>
      <c r="K1960" s="2"/>
      <c r="L1960" s="2"/>
      <c r="M1960" s="2"/>
      <c r="N1960" s="2"/>
      <c r="O1960" s="173"/>
      <c r="P1960" s="173"/>
      <c r="Q1960" s="173"/>
      <c r="R1960" s="173"/>
      <c r="S1960" s="173"/>
      <c r="T1960" s="173"/>
      <c r="U1960" s="173"/>
      <c r="V1960" s="173"/>
      <c r="W1960" s="173"/>
      <c r="X1960" s="162"/>
      <c r="Y1960" s="162"/>
      <c r="Z1960" s="88"/>
      <c r="AA1960" s="88"/>
      <c r="AB1960" s="162"/>
      <c r="AC1960" s="88"/>
      <c r="AD1960" s="162"/>
      <c r="AE1960" s="162"/>
      <c r="AF1960" s="162"/>
      <c r="AG1960" s="162"/>
      <c r="AH1960" s="162"/>
      <c r="AI1960" s="162"/>
      <c r="AJ1960" s="162"/>
      <c r="AK1960" s="162"/>
      <c r="AL1960" s="162"/>
      <c r="AM1960" s="162"/>
      <c r="AN1960" s="162"/>
      <c r="AO1960" s="162"/>
      <c r="AP1960" s="162"/>
      <c r="AQ1960" s="162"/>
      <c r="AR1960" s="162"/>
      <c r="AS1960" s="162"/>
      <c r="AT1960" s="162"/>
      <c r="AU1960" s="162"/>
      <c r="AV1960" s="162"/>
      <c r="AW1960" s="162"/>
      <c r="AX1960" s="162"/>
      <c r="AY1960" s="162"/>
      <c r="AZ1960" s="162"/>
      <c r="BA1960" s="162"/>
      <c r="BB1960" s="162"/>
      <c r="BC1960" s="162"/>
      <c r="BD1960" s="162"/>
    </row>
    <row r="1961" spans="1:56" hidden="1">
      <c r="A1961" s="510"/>
      <c r="B1961" s="2"/>
      <c r="C1961" s="2"/>
      <c r="D1961" s="173"/>
      <c r="E1961" s="173"/>
      <c r="F1961" s="173"/>
      <c r="G1961" s="2"/>
      <c r="H1961" s="2"/>
      <c r="I1961" s="2"/>
      <c r="J1961" s="2"/>
      <c r="K1961" s="2"/>
      <c r="L1961" s="2"/>
      <c r="M1961" s="2"/>
      <c r="N1961" s="2"/>
      <c r="O1961" s="173"/>
      <c r="P1961" s="173"/>
      <c r="Q1961" s="173"/>
      <c r="R1961" s="173"/>
      <c r="S1961" s="173"/>
      <c r="T1961" s="173"/>
      <c r="U1961" s="173"/>
      <c r="V1961" s="173"/>
      <c r="W1961" s="173"/>
      <c r="X1961" s="162"/>
      <c r="Y1961" s="162"/>
      <c r="Z1961" s="88"/>
      <c r="AA1961" s="88"/>
      <c r="AB1961" s="162"/>
      <c r="AC1961" s="88"/>
      <c r="AD1961" s="162"/>
      <c r="AE1961" s="162"/>
      <c r="AF1961" s="162"/>
      <c r="AG1961" s="162"/>
      <c r="AH1961" s="162"/>
      <c r="AI1961" s="162"/>
      <c r="AJ1961" s="162"/>
      <c r="AK1961" s="162"/>
      <c r="AL1961" s="162"/>
      <c r="AM1961" s="162"/>
      <c r="AN1961" s="162"/>
      <c r="AO1961" s="162"/>
      <c r="AP1961" s="162"/>
      <c r="AQ1961" s="162"/>
      <c r="AR1961" s="162"/>
      <c r="AS1961" s="162"/>
      <c r="AT1961" s="162"/>
      <c r="AU1961" s="162"/>
      <c r="AV1961" s="162"/>
      <c r="AW1961" s="162"/>
      <c r="AX1961" s="162"/>
      <c r="AY1961" s="162"/>
      <c r="AZ1961" s="162"/>
      <c r="BA1961" s="162"/>
      <c r="BB1961" s="162"/>
      <c r="BC1961" s="162"/>
      <c r="BD1961" s="162"/>
    </row>
    <row r="1962" spans="1:56" hidden="1">
      <c r="A1962" s="510"/>
      <c r="B1962" s="2"/>
      <c r="C1962" s="2"/>
      <c r="D1962" s="173"/>
      <c r="E1962" s="173"/>
      <c r="F1962" s="173"/>
      <c r="G1962" s="2"/>
      <c r="H1962" s="2"/>
      <c r="I1962" s="2"/>
      <c r="J1962" s="2"/>
      <c r="K1962" s="2"/>
      <c r="L1962" s="2"/>
      <c r="M1962" s="2"/>
      <c r="N1962" s="2"/>
      <c r="O1962" s="173"/>
      <c r="P1962" s="173"/>
      <c r="Q1962" s="173"/>
      <c r="R1962" s="173"/>
      <c r="S1962" s="173"/>
      <c r="T1962" s="173"/>
      <c r="U1962" s="173"/>
      <c r="V1962" s="173"/>
      <c r="W1962" s="173"/>
      <c r="X1962" s="162"/>
      <c r="Y1962" s="162"/>
      <c r="Z1962" s="88"/>
      <c r="AA1962" s="88"/>
      <c r="AB1962" s="162"/>
      <c r="AC1962" s="88"/>
      <c r="AD1962" s="162"/>
      <c r="AE1962" s="162"/>
      <c r="AF1962" s="162"/>
      <c r="AG1962" s="162"/>
      <c r="AH1962" s="162"/>
      <c r="AI1962" s="162"/>
      <c r="AJ1962" s="162"/>
      <c r="AK1962" s="162"/>
      <c r="AL1962" s="162"/>
      <c r="AM1962" s="162"/>
      <c r="AN1962" s="162"/>
      <c r="AO1962" s="162"/>
      <c r="AP1962" s="162"/>
      <c r="AQ1962" s="162"/>
      <c r="AR1962" s="162"/>
      <c r="AS1962" s="162"/>
      <c r="AT1962" s="162"/>
      <c r="AU1962" s="162"/>
      <c r="AV1962" s="162"/>
      <c r="AW1962" s="162"/>
      <c r="AX1962" s="162"/>
      <c r="AY1962" s="162"/>
      <c r="AZ1962" s="162"/>
      <c r="BA1962" s="162"/>
      <c r="BB1962" s="162"/>
      <c r="BC1962" s="162"/>
      <c r="BD1962" s="162"/>
    </row>
    <row r="1963" spans="1:56" hidden="1">
      <c r="A1963" s="510"/>
      <c r="B1963" s="2"/>
      <c r="C1963" s="2"/>
      <c r="D1963" s="173"/>
      <c r="E1963" s="173"/>
      <c r="F1963" s="173"/>
      <c r="G1963" s="2"/>
      <c r="H1963" s="2"/>
      <c r="I1963" s="2"/>
      <c r="J1963" s="2"/>
      <c r="K1963" s="2"/>
      <c r="L1963" s="2"/>
      <c r="M1963" s="2"/>
      <c r="N1963" s="2"/>
      <c r="O1963" s="173"/>
      <c r="P1963" s="173"/>
      <c r="Q1963" s="173"/>
      <c r="R1963" s="173"/>
      <c r="S1963" s="173"/>
      <c r="T1963" s="173"/>
      <c r="U1963" s="173"/>
      <c r="V1963" s="173"/>
      <c r="W1963" s="173"/>
      <c r="X1963" s="162"/>
      <c r="Y1963" s="162"/>
      <c r="Z1963" s="88"/>
      <c r="AA1963" s="88"/>
      <c r="AB1963" s="162"/>
      <c r="AC1963" s="88"/>
      <c r="AD1963" s="162"/>
      <c r="AE1963" s="162"/>
      <c r="AF1963" s="162"/>
      <c r="AG1963" s="162"/>
      <c r="AH1963" s="162"/>
      <c r="AI1963" s="162"/>
      <c r="AJ1963" s="162"/>
      <c r="AK1963" s="162"/>
      <c r="AL1963" s="162"/>
      <c r="AM1963" s="162"/>
      <c r="AN1963" s="162"/>
      <c r="AO1963" s="162"/>
      <c r="AP1963" s="162"/>
      <c r="AQ1963" s="162"/>
      <c r="AR1963" s="162"/>
      <c r="AS1963" s="162"/>
      <c r="AT1963" s="162"/>
      <c r="AU1963" s="162"/>
      <c r="AV1963" s="162"/>
      <c r="AW1963" s="162"/>
      <c r="AX1963" s="162"/>
      <c r="AY1963" s="162"/>
      <c r="AZ1963" s="162"/>
      <c r="BA1963" s="162"/>
      <c r="BB1963" s="162"/>
      <c r="BC1963" s="162"/>
      <c r="BD1963" s="162"/>
    </row>
    <row r="1964" spans="1:56" hidden="1">
      <c r="A1964" s="510"/>
      <c r="B1964" s="2"/>
      <c r="C1964" s="2"/>
      <c r="D1964" s="173"/>
      <c r="E1964" s="173"/>
      <c r="F1964" s="173"/>
      <c r="G1964" s="2"/>
      <c r="H1964" s="2"/>
      <c r="I1964" s="2"/>
      <c r="J1964" s="2"/>
      <c r="K1964" s="2"/>
      <c r="L1964" s="2"/>
      <c r="M1964" s="2"/>
      <c r="N1964" s="2"/>
      <c r="O1964" s="173"/>
      <c r="P1964" s="173"/>
      <c r="Q1964" s="173"/>
      <c r="R1964" s="173"/>
      <c r="S1964" s="173"/>
      <c r="T1964" s="173"/>
      <c r="U1964" s="173"/>
      <c r="V1964" s="173"/>
      <c r="W1964" s="173"/>
      <c r="X1964" s="162"/>
      <c r="Y1964" s="162"/>
      <c r="Z1964" s="88"/>
      <c r="AA1964" s="88"/>
      <c r="AB1964" s="162"/>
      <c r="AC1964" s="88"/>
      <c r="AD1964" s="162"/>
      <c r="AE1964" s="162"/>
      <c r="AF1964" s="162"/>
      <c r="AG1964" s="162"/>
      <c r="AH1964" s="162"/>
      <c r="AI1964" s="162"/>
      <c r="AJ1964" s="162"/>
      <c r="AK1964" s="162"/>
      <c r="AL1964" s="162"/>
      <c r="AM1964" s="162"/>
      <c r="AN1964" s="162"/>
      <c r="AO1964" s="162"/>
      <c r="AP1964" s="162"/>
      <c r="AQ1964" s="162"/>
      <c r="AR1964" s="162"/>
      <c r="AS1964" s="162"/>
      <c r="AT1964" s="162"/>
      <c r="AU1964" s="162"/>
      <c r="AV1964" s="162"/>
      <c r="AW1964" s="162"/>
      <c r="AX1964" s="162"/>
      <c r="AY1964" s="162"/>
      <c r="AZ1964" s="162"/>
      <c r="BA1964" s="162"/>
      <c r="BB1964" s="162"/>
      <c r="BC1964" s="162"/>
      <c r="BD1964" s="162"/>
    </row>
    <row r="1965" spans="1:56" hidden="1">
      <c r="A1965" s="510"/>
      <c r="B1965" s="2"/>
      <c r="C1965" s="2"/>
      <c r="D1965" s="173"/>
      <c r="E1965" s="173"/>
      <c r="F1965" s="173"/>
      <c r="G1965" s="2"/>
      <c r="H1965" s="2"/>
      <c r="I1965" s="2"/>
      <c r="J1965" s="2"/>
      <c r="K1965" s="2"/>
      <c r="L1965" s="2"/>
      <c r="M1965" s="2"/>
      <c r="N1965" s="2"/>
      <c r="O1965" s="173"/>
      <c r="P1965" s="173"/>
      <c r="Q1965" s="173"/>
      <c r="R1965" s="173"/>
      <c r="S1965" s="173"/>
      <c r="T1965" s="173"/>
      <c r="U1965" s="173"/>
      <c r="V1965" s="173"/>
      <c r="W1965" s="173"/>
      <c r="X1965" s="162"/>
      <c r="Y1965" s="162"/>
      <c r="Z1965" s="88"/>
      <c r="AA1965" s="88"/>
      <c r="AB1965" s="162"/>
      <c r="AC1965" s="88"/>
      <c r="AD1965" s="162"/>
      <c r="AE1965" s="162"/>
      <c r="AF1965" s="162"/>
      <c r="AG1965" s="162"/>
      <c r="AH1965" s="162"/>
      <c r="AI1965" s="162"/>
      <c r="AJ1965" s="162"/>
      <c r="AK1965" s="162"/>
      <c r="AL1965" s="162"/>
      <c r="AM1965" s="162"/>
      <c r="AN1965" s="162"/>
      <c r="AO1965" s="162"/>
      <c r="AP1965" s="162"/>
      <c r="AQ1965" s="162"/>
      <c r="AR1965" s="162"/>
      <c r="AS1965" s="162"/>
      <c r="AT1965" s="162"/>
      <c r="AU1965" s="162"/>
      <c r="AV1965" s="162"/>
      <c r="AW1965" s="162"/>
      <c r="AX1965" s="162"/>
      <c r="AY1965" s="162"/>
      <c r="AZ1965" s="162"/>
      <c r="BA1965" s="162"/>
      <c r="BB1965" s="162"/>
      <c r="BC1965" s="162"/>
      <c r="BD1965" s="162"/>
    </row>
    <row r="1966" spans="1:56" hidden="1">
      <c r="A1966" s="510"/>
      <c r="B1966" s="2"/>
      <c r="C1966" s="2"/>
      <c r="D1966" s="173"/>
      <c r="E1966" s="173"/>
      <c r="F1966" s="173"/>
      <c r="G1966" s="2"/>
      <c r="H1966" s="2"/>
      <c r="I1966" s="2"/>
      <c r="J1966" s="2"/>
      <c r="K1966" s="2"/>
      <c r="L1966" s="2"/>
      <c r="M1966" s="2"/>
      <c r="N1966" s="2"/>
      <c r="O1966" s="173"/>
      <c r="P1966" s="173"/>
      <c r="Q1966" s="173"/>
      <c r="R1966" s="173"/>
      <c r="S1966" s="173"/>
      <c r="T1966" s="173"/>
      <c r="U1966" s="173"/>
      <c r="V1966" s="173"/>
      <c r="W1966" s="173"/>
      <c r="X1966" s="162"/>
      <c r="Y1966" s="162"/>
      <c r="Z1966" s="88"/>
      <c r="AA1966" s="88"/>
      <c r="AB1966" s="162"/>
      <c r="AC1966" s="88"/>
      <c r="AD1966" s="162"/>
      <c r="AE1966" s="162"/>
      <c r="AF1966" s="162"/>
      <c r="AG1966" s="162"/>
      <c r="AH1966" s="162"/>
      <c r="AI1966" s="162"/>
      <c r="AJ1966" s="162"/>
      <c r="AK1966" s="162"/>
      <c r="AL1966" s="162"/>
      <c r="AM1966" s="162"/>
      <c r="AN1966" s="162"/>
      <c r="AO1966" s="162"/>
      <c r="AP1966" s="162"/>
      <c r="AQ1966" s="162"/>
      <c r="AR1966" s="162"/>
      <c r="AS1966" s="162"/>
      <c r="AT1966" s="162"/>
      <c r="AU1966" s="162"/>
      <c r="AV1966" s="162"/>
      <c r="AW1966" s="162"/>
      <c r="AX1966" s="162"/>
      <c r="AY1966" s="162"/>
      <c r="AZ1966" s="162"/>
      <c r="BA1966" s="162"/>
      <c r="BB1966" s="162"/>
      <c r="BC1966" s="162"/>
      <c r="BD1966" s="162"/>
    </row>
    <row r="1967" spans="1:56" hidden="1">
      <c r="A1967" s="510"/>
      <c r="B1967" s="2"/>
      <c r="C1967" s="2"/>
      <c r="D1967" s="173"/>
      <c r="E1967" s="173"/>
      <c r="F1967" s="173"/>
      <c r="G1967" s="2"/>
      <c r="H1967" s="2"/>
      <c r="I1967" s="2"/>
      <c r="J1967" s="2"/>
      <c r="K1967" s="2"/>
      <c r="L1967" s="2"/>
      <c r="M1967" s="2"/>
      <c r="N1967" s="2"/>
      <c r="O1967" s="173"/>
      <c r="P1967" s="173"/>
      <c r="Q1967" s="173"/>
      <c r="R1967" s="173"/>
      <c r="S1967" s="173"/>
      <c r="T1967" s="173"/>
      <c r="U1967" s="173"/>
      <c r="V1967" s="173"/>
      <c r="W1967" s="173"/>
      <c r="X1967" s="162"/>
      <c r="Y1967" s="162"/>
      <c r="Z1967" s="88"/>
      <c r="AA1967" s="88"/>
      <c r="AB1967" s="162"/>
      <c r="AC1967" s="88"/>
      <c r="AD1967" s="162"/>
      <c r="AE1967" s="162"/>
      <c r="AF1967" s="162"/>
      <c r="AG1967" s="162"/>
      <c r="AH1967" s="162"/>
      <c r="AI1967" s="162"/>
      <c r="AJ1967" s="162"/>
      <c r="AK1967" s="162"/>
      <c r="AL1967" s="162"/>
      <c r="AM1967" s="162"/>
      <c r="AN1967" s="162"/>
      <c r="AO1967" s="162"/>
      <c r="AP1967" s="162"/>
      <c r="AQ1967" s="162"/>
      <c r="AR1967" s="162"/>
      <c r="AS1967" s="162"/>
      <c r="AT1967" s="162"/>
      <c r="AU1967" s="162"/>
      <c r="AV1967" s="162"/>
      <c r="AW1967" s="162"/>
      <c r="AX1967" s="162"/>
      <c r="AY1967" s="162"/>
      <c r="AZ1967" s="162"/>
      <c r="BA1967" s="162"/>
      <c r="BB1967" s="162"/>
      <c r="BC1967" s="162"/>
      <c r="BD1967" s="162"/>
    </row>
    <row r="1968" spans="1:56" hidden="1">
      <c r="A1968" s="510"/>
      <c r="B1968" s="2"/>
      <c r="C1968" s="2"/>
      <c r="D1968" s="173"/>
      <c r="E1968" s="173"/>
      <c r="F1968" s="173"/>
      <c r="G1968" s="2"/>
      <c r="H1968" s="2"/>
      <c r="I1968" s="2"/>
      <c r="J1968" s="2"/>
      <c r="K1968" s="2"/>
      <c r="L1968" s="2"/>
      <c r="M1968" s="2"/>
      <c r="N1968" s="2"/>
      <c r="O1968" s="173"/>
      <c r="P1968" s="173"/>
      <c r="Q1968" s="173"/>
      <c r="R1968" s="173"/>
      <c r="S1968" s="173"/>
      <c r="T1968" s="173"/>
      <c r="U1968" s="173"/>
      <c r="V1968" s="173"/>
      <c r="W1968" s="173"/>
      <c r="X1968" s="162"/>
      <c r="Y1968" s="162"/>
      <c r="Z1968" s="88"/>
      <c r="AA1968" s="88"/>
      <c r="AB1968" s="162"/>
      <c r="AC1968" s="88"/>
      <c r="AD1968" s="162"/>
      <c r="AE1968" s="162"/>
      <c r="AF1968" s="162"/>
      <c r="AG1968" s="162"/>
      <c r="AH1968" s="162"/>
      <c r="AI1968" s="162"/>
      <c r="AJ1968" s="162"/>
      <c r="AK1968" s="162"/>
      <c r="AL1968" s="162"/>
      <c r="AM1968" s="162"/>
      <c r="AN1968" s="162"/>
      <c r="AO1968" s="162"/>
      <c r="AP1968" s="162"/>
      <c r="AQ1968" s="162"/>
      <c r="AR1968" s="162"/>
      <c r="AS1968" s="162"/>
      <c r="AT1968" s="162"/>
      <c r="AU1968" s="162"/>
      <c r="AV1968" s="162"/>
      <c r="AW1968" s="162"/>
      <c r="AX1968" s="162"/>
      <c r="AY1968" s="162"/>
      <c r="AZ1968" s="162"/>
      <c r="BA1968" s="162"/>
      <c r="BB1968" s="162"/>
      <c r="BC1968" s="162"/>
      <c r="BD1968" s="162"/>
    </row>
    <row r="1969" spans="1:56" hidden="1">
      <c r="A1969" s="510"/>
      <c r="B1969" s="2"/>
      <c r="C1969" s="2"/>
      <c r="D1969" s="173"/>
      <c r="E1969" s="173"/>
      <c r="F1969" s="173"/>
      <c r="G1969" s="2"/>
      <c r="H1969" s="2"/>
      <c r="I1969" s="2"/>
      <c r="J1969" s="2"/>
      <c r="K1969" s="2"/>
      <c r="L1969" s="2"/>
      <c r="M1969" s="2"/>
      <c r="N1969" s="2"/>
      <c r="O1969" s="173"/>
      <c r="P1969" s="173"/>
      <c r="Q1969" s="173"/>
      <c r="R1969" s="173"/>
      <c r="S1969" s="173"/>
      <c r="T1969" s="173"/>
      <c r="U1969" s="173"/>
      <c r="V1969" s="173"/>
      <c r="W1969" s="173"/>
      <c r="X1969" s="162"/>
      <c r="Y1969" s="162"/>
      <c r="Z1969" s="88"/>
      <c r="AA1969" s="88"/>
      <c r="AB1969" s="162"/>
      <c r="AC1969" s="88"/>
      <c r="AD1969" s="162"/>
      <c r="AE1969" s="162"/>
      <c r="AF1969" s="162"/>
      <c r="AG1969" s="162"/>
      <c r="AH1969" s="162"/>
      <c r="AI1969" s="162"/>
      <c r="AJ1969" s="162"/>
      <c r="AK1969" s="162"/>
      <c r="AL1969" s="162"/>
      <c r="AM1969" s="162"/>
      <c r="AN1969" s="162"/>
      <c r="AO1969" s="162"/>
      <c r="AP1969" s="162"/>
      <c r="AQ1969" s="162"/>
      <c r="AR1969" s="162"/>
      <c r="AS1969" s="162"/>
      <c r="AT1969" s="162"/>
      <c r="AU1969" s="162"/>
      <c r="AV1969" s="162"/>
      <c r="AW1969" s="162"/>
      <c r="AX1969" s="162"/>
      <c r="AY1969" s="162"/>
      <c r="AZ1969" s="162"/>
      <c r="BA1969" s="162"/>
      <c r="BB1969" s="162"/>
      <c r="BC1969" s="162"/>
      <c r="BD1969" s="162"/>
    </row>
    <row r="1970" spans="1:56" hidden="1">
      <c r="A1970" s="510"/>
      <c r="B1970" s="2"/>
      <c r="C1970" s="2"/>
      <c r="D1970" s="173"/>
      <c r="E1970" s="173"/>
      <c r="F1970" s="173"/>
      <c r="G1970" s="2"/>
      <c r="H1970" s="2"/>
      <c r="I1970" s="2"/>
      <c r="J1970" s="2"/>
      <c r="K1970" s="2"/>
      <c r="L1970" s="2"/>
      <c r="M1970" s="2"/>
      <c r="N1970" s="2"/>
      <c r="O1970" s="173"/>
      <c r="P1970" s="173"/>
      <c r="Q1970" s="173"/>
      <c r="R1970" s="173"/>
      <c r="S1970" s="173"/>
      <c r="T1970" s="173"/>
      <c r="U1970" s="173"/>
      <c r="V1970" s="173"/>
      <c r="W1970" s="173"/>
      <c r="X1970" s="162"/>
      <c r="Y1970" s="162"/>
      <c r="Z1970" s="88"/>
      <c r="AA1970" s="88"/>
      <c r="AB1970" s="162"/>
      <c r="AC1970" s="88"/>
      <c r="AD1970" s="162"/>
      <c r="AE1970" s="162"/>
      <c r="AF1970" s="162"/>
      <c r="AG1970" s="162"/>
      <c r="AH1970" s="162"/>
      <c r="AI1970" s="162"/>
      <c r="AJ1970" s="162"/>
      <c r="AK1970" s="162"/>
      <c r="AL1970" s="162"/>
      <c r="AM1970" s="162"/>
      <c r="AN1970" s="162"/>
      <c r="AO1970" s="162"/>
      <c r="AP1970" s="162"/>
      <c r="AQ1970" s="162"/>
      <c r="AR1970" s="162"/>
      <c r="AS1970" s="162"/>
      <c r="AT1970" s="162"/>
      <c r="AU1970" s="162"/>
      <c r="AV1970" s="162"/>
      <c r="AW1970" s="162"/>
      <c r="AX1970" s="162"/>
      <c r="AY1970" s="162"/>
      <c r="AZ1970" s="162"/>
      <c r="BA1970" s="162"/>
      <c r="BB1970" s="162"/>
      <c r="BC1970" s="162"/>
      <c r="BD1970" s="162"/>
    </row>
    <row r="1971" spans="1:56" hidden="1">
      <c r="A1971" s="510"/>
      <c r="B1971" s="2"/>
      <c r="C1971" s="2"/>
      <c r="D1971" s="173"/>
      <c r="E1971" s="173"/>
      <c r="F1971" s="173"/>
      <c r="G1971" s="2"/>
      <c r="H1971" s="2"/>
      <c r="I1971" s="2"/>
      <c r="J1971" s="2"/>
      <c r="K1971" s="2"/>
      <c r="L1971" s="2"/>
      <c r="M1971" s="2"/>
      <c r="N1971" s="2"/>
      <c r="O1971" s="173"/>
      <c r="P1971" s="173"/>
      <c r="Q1971" s="173"/>
      <c r="R1971" s="173"/>
      <c r="S1971" s="173"/>
      <c r="T1971" s="173"/>
      <c r="U1971" s="173"/>
      <c r="V1971" s="173"/>
      <c r="W1971" s="173"/>
      <c r="X1971" s="162"/>
      <c r="Y1971" s="162"/>
      <c r="Z1971" s="88"/>
      <c r="AA1971" s="88"/>
      <c r="AB1971" s="162"/>
      <c r="AC1971" s="88"/>
      <c r="AD1971" s="162"/>
      <c r="AE1971" s="162"/>
      <c r="AF1971" s="162"/>
      <c r="AG1971" s="162"/>
      <c r="AH1971" s="162"/>
      <c r="AI1971" s="162"/>
      <c r="AJ1971" s="162"/>
      <c r="AK1971" s="162"/>
      <c r="AL1971" s="162"/>
      <c r="AM1971" s="162"/>
      <c r="AN1971" s="162"/>
      <c r="AO1971" s="162"/>
      <c r="AP1971" s="162"/>
      <c r="AQ1971" s="162"/>
      <c r="AR1971" s="162"/>
      <c r="AS1971" s="162"/>
      <c r="AT1971" s="162"/>
      <c r="AU1971" s="162"/>
      <c r="AV1971" s="162"/>
      <c r="AW1971" s="162"/>
      <c r="AX1971" s="162"/>
      <c r="AY1971" s="162"/>
      <c r="AZ1971" s="162"/>
      <c r="BA1971" s="162"/>
      <c r="BB1971" s="162"/>
      <c r="BC1971" s="162"/>
      <c r="BD1971" s="162"/>
    </row>
    <row r="1972" spans="1:56" hidden="1">
      <c r="A1972" s="510"/>
      <c r="B1972" s="2"/>
      <c r="C1972" s="2"/>
      <c r="D1972" s="173"/>
      <c r="E1972" s="173"/>
      <c r="F1972" s="173"/>
      <c r="G1972" s="2"/>
      <c r="H1972" s="2"/>
      <c r="I1972" s="2"/>
      <c r="J1972" s="2"/>
      <c r="K1972" s="2"/>
      <c r="L1972" s="2"/>
      <c r="M1972" s="2"/>
      <c r="N1972" s="2"/>
      <c r="O1972" s="173"/>
      <c r="P1972" s="173"/>
      <c r="Q1972" s="173"/>
      <c r="R1972" s="173"/>
      <c r="S1972" s="173"/>
      <c r="T1972" s="173"/>
      <c r="U1972" s="173"/>
      <c r="V1972" s="173"/>
      <c r="W1972" s="173"/>
      <c r="X1972" s="162"/>
      <c r="Y1972" s="162"/>
      <c r="Z1972" s="88"/>
      <c r="AA1972" s="88"/>
      <c r="AB1972" s="162"/>
      <c r="AC1972" s="88"/>
      <c r="AD1972" s="162"/>
      <c r="AE1972" s="162"/>
      <c r="AF1972" s="162"/>
      <c r="AG1972" s="162"/>
      <c r="AH1972" s="162"/>
      <c r="AI1972" s="162"/>
      <c r="AJ1972" s="162"/>
      <c r="AK1972" s="162"/>
      <c r="AL1972" s="162"/>
      <c r="AM1972" s="162"/>
      <c r="AN1972" s="162"/>
      <c r="AO1972" s="162"/>
      <c r="AP1972" s="162"/>
      <c r="AQ1972" s="162"/>
      <c r="AR1972" s="162"/>
      <c r="AS1972" s="162"/>
      <c r="AT1972" s="162"/>
      <c r="AU1972" s="162"/>
      <c r="AV1972" s="162"/>
      <c r="AW1972" s="162"/>
      <c r="AX1972" s="162"/>
      <c r="AY1972" s="162"/>
      <c r="AZ1972" s="162"/>
      <c r="BA1972" s="162"/>
      <c r="BB1972" s="162"/>
      <c r="BC1972" s="162"/>
      <c r="BD1972" s="162"/>
    </row>
    <row r="1973" spans="1:56" hidden="1">
      <c r="A1973" s="510"/>
      <c r="B1973" s="2"/>
      <c r="C1973" s="2"/>
      <c r="D1973" s="173"/>
      <c r="E1973" s="173"/>
      <c r="F1973" s="173"/>
      <c r="G1973" s="2"/>
      <c r="H1973" s="2"/>
      <c r="I1973" s="2"/>
      <c r="J1973" s="2"/>
      <c r="K1973" s="2"/>
      <c r="L1973" s="2"/>
      <c r="M1973" s="2"/>
      <c r="N1973" s="2"/>
      <c r="O1973" s="173"/>
      <c r="P1973" s="173"/>
      <c r="Q1973" s="173"/>
      <c r="R1973" s="173"/>
      <c r="S1973" s="173"/>
      <c r="T1973" s="173"/>
      <c r="U1973" s="173"/>
      <c r="V1973" s="173"/>
      <c r="W1973" s="173"/>
      <c r="X1973" s="162"/>
      <c r="Y1973" s="162"/>
      <c r="Z1973" s="88"/>
      <c r="AA1973" s="88"/>
      <c r="AB1973" s="162"/>
      <c r="AC1973" s="88"/>
      <c r="AD1973" s="162"/>
      <c r="AE1973" s="162"/>
      <c r="AF1973" s="162"/>
      <c r="AG1973" s="162"/>
      <c r="AH1973" s="162"/>
      <c r="AI1973" s="162"/>
      <c r="AJ1973" s="162"/>
      <c r="AK1973" s="162"/>
      <c r="AL1973" s="162"/>
      <c r="AM1973" s="162"/>
      <c r="AN1973" s="162"/>
      <c r="AO1973" s="162"/>
      <c r="AP1973" s="162"/>
      <c r="AQ1973" s="162"/>
      <c r="AR1973" s="162"/>
      <c r="AS1973" s="162"/>
      <c r="AT1973" s="162"/>
      <c r="AU1973" s="162"/>
      <c r="AV1973" s="162"/>
      <c r="AW1973" s="162"/>
      <c r="AX1973" s="162"/>
      <c r="AY1973" s="162"/>
      <c r="AZ1973" s="162"/>
      <c r="BA1973" s="162"/>
      <c r="BB1973" s="162"/>
      <c r="BC1973" s="162"/>
      <c r="BD1973" s="162"/>
    </row>
    <row r="1974" spans="1:56" hidden="1">
      <c r="A1974" s="510"/>
      <c r="B1974" s="2"/>
      <c r="C1974" s="2"/>
      <c r="D1974" s="173"/>
      <c r="E1974" s="173"/>
      <c r="F1974" s="173"/>
      <c r="G1974" s="2"/>
      <c r="H1974" s="2"/>
      <c r="I1974" s="2"/>
      <c r="J1974" s="2"/>
      <c r="K1974" s="2"/>
      <c r="L1974" s="2"/>
      <c r="M1974" s="2"/>
      <c r="N1974" s="2"/>
      <c r="O1974" s="173"/>
      <c r="P1974" s="173"/>
      <c r="Q1974" s="173"/>
      <c r="R1974" s="173"/>
      <c r="S1974" s="173"/>
      <c r="T1974" s="173"/>
      <c r="U1974" s="173"/>
      <c r="V1974" s="173"/>
      <c r="W1974" s="173"/>
      <c r="X1974" s="162"/>
      <c r="Y1974" s="162"/>
      <c r="Z1974" s="88"/>
      <c r="AA1974" s="88"/>
      <c r="AB1974" s="162"/>
      <c r="AC1974" s="88"/>
      <c r="AD1974" s="162"/>
      <c r="AE1974" s="162"/>
      <c r="AF1974" s="162"/>
      <c r="AG1974" s="162"/>
      <c r="AH1974" s="162"/>
      <c r="AI1974" s="162"/>
      <c r="AJ1974" s="162"/>
      <c r="AK1974" s="162"/>
      <c r="AL1974" s="162"/>
      <c r="AM1974" s="162"/>
      <c r="AN1974" s="162"/>
      <c r="AO1974" s="162"/>
      <c r="AP1974" s="162"/>
      <c r="AQ1974" s="162"/>
      <c r="AR1974" s="162"/>
      <c r="AS1974" s="162"/>
      <c r="AT1974" s="162"/>
      <c r="AU1974" s="162"/>
      <c r="AV1974" s="162"/>
      <c r="AW1974" s="162"/>
      <c r="AX1974" s="162"/>
      <c r="AY1974" s="162"/>
      <c r="AZ1974" s="162"/>
      <c r="BA1974" s="162"/>
      <c r="BB1974" s="162"/>
      <c r="BC1974" s="162"/>
      <c r="BD1974" s="162"/>
    </row>
    <row r="1975" spans="1:56" hidden="1">
      <c r="A1975" s="510"/>
      <c r="B1975" s="2"/>
      <c r="C1975" s="2"/>
      <c r="D1975" s="173"/>
      <c r="E1975" s="173"/>
      <c r="F1975" s="173"/>
      <c r="G1975" s="2"/>
      <c r="H1975" s="2"/>
      <c r="I1975" s="2"/>
      <c r="J1975" s="2"/>
      <c r="K1975" s="2"/>
      <c r="L1975" s="2"/>
      <c r="M1975" s="2"/>
      <c r="N1975" s="2"/>
      <c r="O1975" s="173"/>
      <c r="P1975" s="173"/>
      <c r="Q1975" s="173"/>
      <c r="R1975" s="173"/>
      <c r="S1975" s="173"/>
      <c r="T1975" s="173"/>
      <c r="U1975" s="173"/>
      <c r="V1975" s="173"/>
      <c r="W1975" s="173"/>
      <c r="X1975" s="162"/>
      <c r="Y1975" s="162"/>
      <c r="Z1975" s="88"/>
      <c r="AA1975" s="88"/>
      <c r="AB1975" s="162"/>
      <c r="AC1975" s="88"/>
      <c r="AD1975" s="162"/>
      <c r="AE1975" s="162"/>
      <c r="AF1975" s="162"/>
      <c r="AG1975" s="162"/>
      <c r="AH1975" s="162"/>
      <c r="AI1975" s="162"/>
      <c r="AJ1975" s="162"/>
      <c r="AK1975" s="162"/>
      <c r="AL1975" s="162"/>
      <c r="AM1975" s="162"/>
      <c r="AN1975" s="162"/>
      <c r="AO1975" s="162"/>
      <c r="AP1975" s="162"/>
      <c r="AQ1975" s="162"/>
      <c r="AR1975" s="162"/>
      <c r="AS1975" s="162"/>
      <c r="AT1975" s="162"/>
      <c r="AU1975" s="162"/>
      <c r="AV1975" s="162"/>
      <c r="AW1975" s="162"/>
      <c r="AX1975" s="162"/>
      <c r="AY1975" s="162"/>
      <c r="AZ1975" s="162"/>
      <c r="BA1975" s="162"/>
      <c r="BB1975" s="162"/>
      <c r="BC1975" s="162"/>
      <c r="BD1975" s="162"/>
    </row>
    <row r="1976" spans="1:56" hidden="1">
      <c r="A1976" s="510"/>
      <c r="B1976" s="2"/>
      <c r="C1976" s="2"/>
      <c r="D1976" s="173"/>
      <c r="E1976" s="173"/>
      <c r="F1976" s="173"/>
      <c r="G1976" s="2"/>
      <c r="H1976" s="2"/>
      <c r="I1976" s="2"/>
      <c r="J1976" s="2"/>
      <c r="K1976" s="2"/>
      <c r="L1976" s="2"/>
      <c r="M1976" s="2"/>
      <c r="N1976" s="2"/>
      <c r="O1976" s="173"/>
      <c r="P1976" s="173"/>
      <c r="Q1976" s="173"/>
      <c r="R1976" s="173"/>
      <c r="S1976" s="173"/>
      <c r="T1976" s="173"/>
      <c r="U1976" s="173"/>
      <c r="V1976" s="173"/>
      <c r="W1976" s="173"/>
      <c r="X1976" s="162"/>
      <c r="Y1976" s="162"/>
      <c r="Z1976" s="88"/>
      <c r="AA1976" s="88"/>
      <c r="AB1976" s="162"/>
      <c r="AC1976" s="88"/>
      <c r="AD1976" s="162"/>
      <c r="AE1976" s="162"/>
      <c r="AF1976" s="162"/>
      <c r="AG1976" s="162"/>
      <c r="AH1976" s="162"/>
      <c r="AI1976" s="162"/>
      <c r="AJ1976" s="162"/>
      <c r="AK1976" s="162"/>
      <c r="AL1976" s="162"/>
      <c r="AM1976" s="162"/>
      <c r="AN1976" s="162"/>
      <c r="AO1976" s="162"/>
      <c r="AP1976" s="162"/>
      <c r="AQ1976" s="162"/>
      <c r="AR1976" s="162"/>
      <c r="AS1976" s="162"/>
      <c r="AT1976" s="162"/>
      <c r="AU1976" s="162"/>
      <c r="AV1976" s="162"/>
      <c r="AW1976" s="162"/>
      <c r="AX1976" s="162"/>
      <c r="AY1976" s="162"/>
      <c r="AZ1976" s="162"/>
      <c r="BA1976" s="162"/>
      <c r="BB1976" s="162"/>
      <c r="BC1976" s="162"/>
      <c r="BD1976" s="162"/>
    </row>
    <row r="1977" spans="1:56" hidden="1">
      <c r="A1977" s="510"/>
      <c r="B1977" s="2"/>
      <c r="C1977" s="2"/>
      <c r="D1977" s="173"/>
      <c r="E1977" s="173"/>
      <c r="F1977" s="173"/>
      <c r="G1977" s="2"/>
      <c r="H1977" s="2"/>
      <c r="I1977" s="2"/>
      <c r="J1977" s="2"/>
      <c r="K1977" s="2"/>
      <c r="L1977" s="2"/>
      <c r="M1977" s="2"/>
      <c r="N1977" s="2"/>
      <c r="O1977" s="173"/>
      <c r="P1977" s="173"/>
      <c r="Q1977" s="173"/>
      <c r="R1977" s="173"/>
      <c r="S1977" s="173"/>
      <c r="T1977" s="173"/>
      <c r="U1977" s="173"/>
      <c r="V1977" s="173"/>
      <c r="W1977" s="173"/>
      <c r="X1977" s="162"/>
      <c r="Y1977" s="162"/>
      <c r="Z1977" s="88"/>
      <c r="AA1977" s="88"/>
      <c r="AB1977" s="162"/>
      <c r="AC1977" s="88"/>
      <c r="AD1977" s="162"/>
      <c r="AE1977" s="162"/>
      <c r="AF1977" s="162"/>
      <c r="AG1977" s="162"/>
      <c r="AH1977" s="162"/>
      <c r="AI1977" s="162"/>
      <c r="AJ1977" s="162"/>
      <c r="AK1977" s="162"/>
      <c r="AL1977" s="162"/>
      <c r="AM1977" s="162"/>
      <c r="AN1977" s="162"/>
      <c r="AO1977" s="162"/>
      <c r="AP1977" s="162"/>
      <c r="AQ1977" s="162"/>
      <c r="AR1977" s="162"/>
      <c r="AS1977" s="162"/>
      <c r="AT1977" s="162"/>
      <c r="AU1977" s="162"/>
      <c r="AV1977" s="162"/>
      <c r="AW1977" s="162"/>
      <c r="AX1977" s="162"/>
      <c r="AY1977" s="162"/>
      <c r="AZ1977" s="162"/>
      <c r="BA1977" s="162"/>
      <c r="BB1977" s="162"/>
      <c r="BC1977" s="162"/>
      <c r="BD1977" s="162"/>
    </row>
    <row r="1978" spans="1:56" hidden="1">
      <c r="A1978" s="510"/>
      <c r="B1978" s="2"/>
      <c r="C1978" s="2"/>
      <c r="D1978" s="173"/>
      <c r="E1978" s="173"/>
      <c r="F1978" s="173"/>
      <c r="G1978" s="2"/>
      <c r="H1978" s="2"/>
      <c r="I1978" s="2"/>
      <c r="J1978" s="2"/>
      <c r="K1978" s="2"/>
      <c r="L1978" s="2"/>
      <c r="M1978" s="2"/>
      <c r="N1978" s="2"/>
      <c r="O1978" s="173"/>
      <c r="P1978" s="173"/>
      <c r="Q1978" s="173"/>
      <c r="R1978" s="173"/>
      <c r="S1978" s="173"/>
      <c r="T1978" s="173"/>
      <c r="U1978" s="173"/>
      <c r="V1978" s="173"/>
      <c r="W1978" s="173"/>
      <c r="X1978" s="162"/>
      <c r="Y1978" s="162"/>
      <c r="Z1978" s="88"/>
      <c r="AA1978" s="88"/>
      <c r="AB1978" s="162"/>
      <c r="AC1978" s="88"/>
      <c r="AD1978" s="162"/>
      <c r="AE1978" s="162"/>
      <c r="AF1978" s="162"/>
      <c r="AG1978" s="162"/>
      <c r="AH1978" s="162"/>
      <c r="AI1978" s="162"/>
      <c r="AJ1978" s="162"/>
      <c r="AK1978" s="162"/>
      <c r="AL1978" s="162"/>
      <c r="AM1978" s="162"/>
      <c r="AN1978" s="162"/>
      <c r="AO1978" s="162"/>
      <c r="AP1978" s="162"/>
      <c r="AQ1978" s="162"/>
      <c r="AR1978" s="162"/>
      <c r="AS1978" s="162"/>
      <c r="AT1978" s="162"/>
      <c r="AU1978" s="162"/>
      <c r="AV1978" s="162"/>
      <c r="AW1978" s="162"/>
      <c r="AX1978" s="162"/>
      <c r="AY1978" s="162"/>
      <c r="AZ1978" s="162"/>
      <c r="BA1978" s="162"/>
      <c r="BB1978" s="162"/>
      <c r="BC1978" s="162"/>
      <c r="BD1978" s="162"/>
    </row>
    <row r="1979" spans="1:56" hidden="1">
      <c r="A1979" s="510"/>
      <c r="B1979" s="2"/>
      <c r="C1979" s="2"/>
      <c r="D1979" s="173"/>
      <c r="E1979" s="173"/>
      <c r="F1979" s="173"/>
      <c r="G1979" s="2"/>
      <c r="H1979" s="2"/>
      <c r="I1979" s="2"/>
      <c r="J1979" s="2"/>
      <c r="K1979" s="2"/>
      <c r="L1979" s="2"/>
      <c r="M1979" s="2"/>
      <c r="N1979" s="2"/>
      <c r="O1979" s="173"/>
      <c r="P1979" s="173"/>
      <c r="Q1979" s="173"/>
      <c r="R1979" s="173"/>
      <c r="S1979" s="173"/>
      <c r="T1979" s="173"/>
      <c r="U1979" s="173"/>
      <c r="V1979" s="173"/>
      <c r="W1979" s="173"/>
      <c r="X1979" s="162"/>
      <c r="Y1979" s="162"/>
      <c r="Z1979" s="88"/>
      <c r="AA1979" s="88"/>
      <c r="AB1979" s="162"/>
      <c r="AC1979" s="88"/>
      <c r="AD1979" s="162"/>
      <c r="AE1979" s="162"/>
      <c r="AF1979" s="162"/>
      <c r="AG1979" s="162"/>
      <c r="AH1979" s="162"/>
      <c r="AI1979" s="162"/>
      <c r="AJ1979" s="162"/>
      <c r="AK1979" s="162"/>
      <c r="AL1979" s="162"/>
      <c r="AM1979" s="162"/>
      <c r="AN1979" s="162"/>
      <c r="AO1979" s="162"/>
      <c r="AP1979" s="162"/>
      <c r="AQ1979" s="162"/>
      <c r="AR1979" s="162"/>
      <c r="AS1979" s="162"/>
      <c r="AT1979" s="162"/>
      <c r="AU1979" s="162"/>
      <c r="AV1979" s="162"/>
      <c r="AW1979" s="162"/>
      <c r="AX1979" s="162"/>
      <c r="AY1979" s="162"/>
      <c r="AZ1979" s="162"/>
      <c r="BA1979" s="162"/>
      <c r="BB1979" s="162"/>
      <c r="BC1979" s="162"/>
      <c r="BD1979" s="162"/>
    </row>
    <row r="1980" spans="1:56" hidden="1">
      <c r="A1980" s="510"/>
      <c r="B1980" s="2"/>
      <c r="C1980" s="2"/>
      <c r="D1980" s="173"/>
      <c r="E1980" s="173"/>
      <c r="F1980" s="173"/>
      <c r="G1980" s="2"/>
      <c r="H1980" s="2"/>
      <c r="I1980" s="2"/>
      <c r="J1980" s="2"/>
      <c r="K1980" s="2"/>
      <c r="L1980" s="2"/>
      <c r="M1980" s="2"/>
      <c r="N1980" s="2"/>
      <c r="O1980" s="173"/>
      <c r="P1980" s="173"/>
      <c r="Q1980" s="173"/>
      <c r="R1980" s="173"/>
      <c r="S1980" s="173"/>
      <c r="T1980" s="173"/>
      <c r="U1980" s="173"/>
      <c r="V1980" s="173"/>
      <c r="W1980" s="173"/>
      <c r="X1980" s="162"/>
      <c r="Y1980" s="162"/>
      <c r="Z1980" s="88"/>
      <c r="AA1980" s="88"/>
      <c r="AB1980" s="162"/>
      <c r="AC1980" s="88"/>
      <c r="AD1980" s="162"/>
      <c r="AE1980" s="162"/>
      <c r="AF1980" s="162"/>
      <c r="AG1980" s="162"/>
      <c r="AH1980" s="162"/>
      <c r="AI1980" s="162"/>
      <c r="AJ1980" s="162"/>
      <c r="AK1980" s="162"/>
      <c r="AL1980" s="162"/>
      <c r="AM1980" s="162"/>
      <c r="AN1980" s="162"/>
      <c r="AO1980" s="162"/>
      <c r="AP1980" s="162"/>
      <c r="AQ1980" s="162"/>
      <c r="AR1980" s="162"/>
      <c r="AS1980" s="162"/>
      <c r="AT1980" s="162"/>
      <c r="AU1980" s="162"/>
      <c r="AV1980" s="162"/>
      <c r="AW1980" s="162"/>
      <c r="AX1980" s="162"/>
      <c r="AY1980" s="162"/>
      <c r="AZ1980" s="162"/>
      <c r="BA1980" s="162"/>
      <c r="BB1980" s="162"/>
      <c r="BC1980" s="162"/>
      <c r="BD1980" s="162"/>
    </row>
    <row r="1981" spans="1:56" hidden="1">
      <c r="A1981" s="510"/>
      <c r="B1981" s="2"/>
      <c r="C1981" s="2"/>
      <c r="D1981" s="173"/>
      <c r="E1981" s="173"/>
      <c r="F1981" s="173"/>
      <c r="G1981" s="2"/>
      <c r="H1981" s="2"/>
      <c r="I1981" s="2"/>
      <c r="J1981" s="2"/>
      <c r="K1981" s="2"/>
      <c r="L1981" s="2"/>
      <c r="M1981" s="2"/>
      <c r="N1981" s="2"/>
      <c r="O1981" s="173"/>
      <c r="P1981" s="173"/>
      <c r="Q1981" s="173"/>
      <c r="R1981" s="173"/>
      <c r="S1981" s="173"/>
      <c r="T1981" s="173"/>
      <c r="U1981" s="173"/>
      <c r="V1981" s="173"/>
      <c r="W1981" s="173"/>
      <c r="X1981" s="162"/>
      <c r="Y1981" s="162"/>
      <c r="Z1981" s="88"/>
      <c r="AA1981" s="88"/>
      <c r="AB1981" s="162"/>
      <c r="AC1981" s="88"/>
      <c r="AD1981" s="162"/>
      <c r="AE1981" s="162"/>
      <c r="AF1981" s="162"/>
      <c r="AG1981" s="162"/>
      <c r="AH1981" s="162"/>
      <c r="AI1981" s="162"/>
      <c r="AJ1981" s="162"/>
      <c r="AK1981" s="162"/>
      <c r="AL1981" s="162"/>
      <c r="AM1981" s="162"/>
      <c r="AN1981" s="162"/>
      <c r="AO1981" s="162"/>
      <c r="AP1981" s="162"/>
      <c r="AQ1981" s="162"/>
      <c r="AR1981" s="162"/>
      <c r="AS1981" s="162"/>
      <c r="AT1981" s="162"/>
      <c r="AU1981" s="162"/>
      <c r="AV1981" s="162"/>
      <c r="AW1981" s="162"/>
      <c r="AX1981" s="162"/>
      <c r="AY1981" s="162"/>
      <c r="AZ1981" s="162"/>
      <c r="BA1981" s="162"/>
      <c r="BB1981" s="162"/>
      <c r="BC1981" s="162"/>
      <c r="BD1981" s="162"/>
    </row>
    <row r="1982" spans="1:56" hidden="1">
      <c r="A1982" s="510"/>
      <c r="B1982" s="2"/>
      <c r="C1982" s="2"/>
      <c r="D1982" s="173"/>
      <c r="E1982" s="173"/>
      <c r="F1982" s="173"/>
      <c r="G1982" s="2"/>
      <c r="H1982" s="2"/>
      <c r="I1982" s="2"/>
      <c r="J1982" s="2"/>
      <c r="K1982" s="2"/>
      <c r="L1982" s="2"/>
      <c r="M1982" s="2"/>
      <c r="N1982" s="2"/>
      <c r="O1982" s="173"/>
      <c r="P1982" s="173"/>
      <c r="Q1982" s="173"/>
      <c r="R1982" s="173"/>
      <c r="S1982" s="173"/>
      <c r="T1982" s="173"/>
      <c r="U1982" s="173"/>
      <c r="V1982" s="173"/>
      <c r="W1982" s="173"/>
      <c r="X1982" s="162"/>
      <c r="Y1982" s="162"/>
      <c r="Z1982" s="88"/>
      <c r="AA1982" s="88"/>
      <c r="AB1982" s="162"/>
      <c r="AC1982" s="88"/>
      <c r="AD1982" s="162"/>
      <c r="AE1982" s="162"/>
      <c r="AF1982" s="162"/>
      <c r="AG1982" s="162"/>
      <c r="AH1982" s="162"/>
      <c r="AI1982" s="162"/>
      <c r="AJ1982" s="162"/>
      <c r="AK1982" s="162"/>
      <c r="AL1982" s="162"/>
      <c r="AM1982" s="162"/>
      <c r="AN1982" s="162"/>
      <c r="AO1982" s="162"/>
      <c r="AP1982" s="162"/>
      <c r="AQ1982" s="162"/>
      <c r="AR1982" s="162"/>
      <c r="AS1982" s="162"/>
      <c r="AT1982" s="162"/>
      <c r="AU1982" s="162"/>
      <c r="AV1982" s="162"/>
      <c r="AW1982" s="162"/>
      <c r="AX1982" s="162"/>
      <c r="AY1982" s="162"/>
      <c r="AZ1982" s="162"/>
      <c r="BA1982" s="162"/>
      <c r="BB1982" s="162"/>
      <c r="BC1982" s="162"/>
      <c r="BD1982" s="162"/>
    </row>
    <row r="1983" spans="1:56" hidden="1">
      <c r="A1983" s="510"/>
      <c r="B1983" s="2"/>
      <c r="C1983" s="2"/>
      <c r="D1983" s="173"/>
      <c r="E1983" s="173"/>
      <c r="F1983" s="173"/>
      <c r="G1983" s="2"/>
      <c r="H1983" s="2"/>
      <c r="I1983" s="2"/>
      <c r="J1983" s="2"/>
      <c r="K1983" s="2"/>
      <c r="L1983" s="2"/>
      <c r="M1983" s="2"/>
      <c r="N1983" s="2"/>
      <c r="O1983" s="173"/>
      <c r="P1983" s="173"/>
      <c r="Q1983" s="173"/>
      <c r="R1983" s="173"/>
      <c r="S1983" s="173"/>
      <c r="T1983" s="173"/>
      <c r="U1983" s="173"/>
      <c r="V1983" s="173"/>
      <c r="W1983" s="173"/>
      <c r="X1983" s="162"/>
      <c r="Y1983" s="162"/>
      <c r="Z1983" s="88"/>
      <c r="AA1983" s="88"/>
      <c r="AB1983" s="162"/>
      <c r="AC1983" s="88"/>
      <c r="AD1983" s="162"/>
      <c r="AE1983" s="162"/>
      <c r="AF1983" s="162"/>
      <c r="AG1983" s="162"/>
      <c r="AH1983" s="162"/>
      <c r="AI1983" s="162"/>
      <c r="AJ1983" s="162"/>
      <c r="AK1983" s="162"/>
      <c r="AL1983" s="162"/>
      <c r="AM1983" s="162"/>
      <c r="AN1983" s="162"/>
      <c r="AO1983" s="162"/>
      <c r="AP1983" s="162"/>
      <c r="AQ1983" s="162"/>
      <c r="AR1983" s="162"/>
      <c r="AS1983" s="162"/>
      <c r="AT1983" s="162"/>
      <c r="AU1983" s="162"/>
      <c r="AV1983" s="162"/>
      <c r="AW1983" s="162"/>
      <c r="AX1983" s="162"/>
      <c r="AY1983" s="162"/>
      <c r="AZ1983" s="162"/>
      <c r="BA1983" s="162"/>
      <c r="BB1983" s="162"/>
      <c r="BC1983" s="162"/>
      <c r="BD1983" s="162"/>
    </row>
    <row r="1984" spans="1:56" hidden="1">
      <c r="A1984" s="510"/>
      <c r="B1984" s="2"/>
      <c r="C1984" s="2"/>
      <c r="D1984" s="173"/>
      <c r="E1984" s="173"/>
      <c r="F1984" s="173"/>
      <c r="G1984" s="2"/>
      <c r="H1984" s="2"/>
      <c r="I1984" s="2"/>
      <c r="J1984" s="2"/>
      <c r="K1984" s="2"/>
      <c r="L1984" s="2"/>
      <c r="M1984" s="2"/>
      <c r="N1984" s="2"/>
      <c r="O1984" s="173"/>
      <c r="P1984" s="173"/>
      <c r="Q1984" s="173"/>
      <c r="R1984" s="173"/>
      <c r="S1984" s="173"/>
      <c r="T1984" s="173"/>
      <c r="U1984" s="173"/>
      <c r="V1984" s="173"/>
      <c r="W1984" s="173"/>
      <c r="X1984" s="162"/>
      <c r="Y1984" s="162"/>
      <c r="Z1984" s="88"/>
      <c r="AA1984" s="88"/>
      <c r="AB1984" s="162"/>
      <c r="AC1984" s="88"/>
      <c r="AD1984" s="162"/>
      <c r="AE1984" s="162"/>
      <c r="AF1984" s="162"/>
      <c r="AG1984" s="162"/>
      <c r="AH1984" s="162"/>
      <c r="AI1984" s="162"/>
      <c r="AJ1984" s="162"/>
      <c r="AK1984" s="162"/>
      <c r="AL1984" s="162"/>
      <c r="AM1984" s="162"/>
      <c r="AN1984" s="162"/>
      <c r="AO1984" s="162"/>
      <c r="AP1984" s="162"/>
      <c r="AQ1984" s="162"/>
      <c r="AR1984" s="162"/>
      <c r="AS1984" s="162"/>
      <c r="AT1984" s="162"/>
      <c r="AU1984" s="162"/>
      <c r="AV1984" s="162"/>
      <c r="AW1984" s="162"/>
      <c r="AX1984" s="162"/>
      <c r="AY1984" s="162"/>
      <c r="AZ1984" s="162"/>
      <c r="BA1984" s="162"/>
      <c r="BB1984" s="162"/>
      <c r="BC1984" s="162"/>
      <c r="BD1984" s="162"/>
    </row>
    <row r="1985" spans="1:56" hidden="1">
      <c r="A1985" s="510"/>
      <c r="B1985" s="2"/>
      <c r="C1985" s="2"/>
      <c r="D1985" s="173"/>
      <c r="E1985" s="173"/>
      <c r="F1985" s="173"/>
      <c r="G1985" s="2"/>
      <c r="H1985" s="2"/>
      <c r="I1985" s="2"/>
      <c r="J1985" s="2"/>
      <c r="K1985" s="2"/>
      <c r="L1985" s="2"/>
      <c r="M1985" s="2"/>
      <c r="N1985" s="2"/>
      <c r="O1985" s="173"/>
      <c r="P1985" s="173"/>
      <c r="Q1985" s="173"/>
      <c r="R1985" s="173"/>
      <c r="S1985" s="173"/>
      <c r="T1985" s="173"/>
      <c r="U1985" s="173"/>
      <c r="V1985" s="173"/>
      <c r="W1985" s="173"/>
      <c r="X1985" s="162"/>
      <c r="Y1985" s="162"/>
      <c r="Z1985" s="88"/>
      <c r="AA1985" s="88"/>
      <c r="AB1985" s="162"/>
      <c r="AC1985" s="88"/>
      <c r="AD1985" s="162"/>
      <c r="AE1985" s="162"/>
      <c r="AF1985" s="162"/>
      <c r="AG1985" s="162"/>
      <c r="AH1985" s="162"/>
      <c r="AI1985" s="162"/>
      <c r="AJ1985" s="162"/>
      <c r="AK1985" s="162"/>
      <c r="AL1985" s="162"/>
      <c r="AM1985" s="162"/>
      <c r="AN1985" s="162"/>
      <c r="AO1985" s="162"/>
      <c r="AP1985" s="162"/>
      <c r="AQ1985" s="162"/>
      <c r="AR1985" s="162"/>
      <c r="AS1985" s="162"/>
      <c r="AT1985" s="162"/>
      <c r="AU1985" s="162"/>
      <c r="AV1985" s="162"/>
      <c r="AW1985" s="162"/>
      <c r="AX1985" s="162"/>
      <c r="AY1985" s="162"/>
      <c r="AZ1985" s="162"/>
      <c r="BA1985" s="162"/>
      <c r="BB1985" s="162"/>
      <c r="BC1985" s="162"/>
      <c r="BD1985" s="162"/>
    </row>
    <row r="1986" spans="1:56" hidden="1">
      <c r="A1986" s="510"/>
      <c r="B1986" s="2"/>
      <c r="C1986" s="2"/>
      <c r="D1986" s="173"/>
      <c r="E1986" s="173"/>
      <c r="F1986" s="173"/>
      <c r="G1986" s="2"/>
      <c r="H1986" s="2"/>
      <c r="I1986" s="2"/>
      <c r="J1986" s="2"/>
      <c r="K1986" s="2"/>
      <c r="L1986" s="2"/>
      <c r="M1986" s="2"/>
      <c r="N1986" s="2"/>
      <c r="O1986" s="173"/>
      <c r="P1986" s="173"/>
      <c r="Q1986" s="173"/>
      <c r="R1986" s="173"/>
      <c r="S1986" s="173"/>
      <c r="T1986" s="173"/>
      <c r="U1986" s="173"/>
      <c r="V1986" s="173"/>
      <c r="W1986" s="173"/>
      <c r="X1986" s="162"/>
      <c r="Y1986" s="162"/>
      <c r="Z1986" s="88"/>
      <c r="AA1986" s="88"/>
      <c r="AB1986" s="162"/>
      <c r="AC1986" s="88"/>
      <c r="AD1986" s="162"/>
      <c r="AE1986" s="162"/>
      <c r="AF1986" s="162"/>
      <c r="AG1986" s="162"/>
      <c r="AH1986" s="162"/>
      <c r="AI1986" s="162"/>
      <c r="AJ1986" s="162"/>
      <c r="AK1986" s="162"/>
      <c r="AL1986" s="162"/>
      <c r="AM1986" s="162"/>
      <c r="AN1986" s="162"/>
      <c r="AO1986" s="162"/>
      <c r="AP1986" s="162"/>
      <c r="AQ1986" s="162"/>
      <c r="AR1986" s="162"/>
      <c r="AS1986" s="162"/>
      <c r="AT1986" s="162"/>
      <c r="AU1986" s="162"/>
      <c r="AV1986" s="162"/>
      <c r="AW1986" s="162"/>
      <c r="AX1986" s="162"/>
      <c r="AY1986" s="162"/>
      <c r="AZ1986" s="162"/>
      <c r="BA1986" s="162"/>
      <c r="BB1986" s="162"/>
      <c r="BC1986" s="162"/>
      <c r="BD1986" s="162"/>
    </row>
    <row r="1987" spans="1:56" hidden="1">
      <c r="A1987" s="510"/>
      <c r="B1987" s="2"/>
      <c r="C1987" s="2"/>
      <c r="D1987" s="173"/>
      <c r="E1987" s="173"/>
      <c r="F1987" s="173"/>
      <c r="G1987" s="2"/>
      <c r="H1987" s="2"/>
      <c r="I1987" s="2"/>
      <c r="J1987" s="2"/>
      <c r="K1987" s="2"/>
      <c r="L1987" s="2"/>
      <c r="M1987" s="2"/>
      <c r="N1987" s="2"/>
      <c r="O1987" s="173"/>
      <c r="P1987" s="173"/>
      <c r="Q1987" s="173"/>
      <c r="R1987" s="173"/>
      <c r="S1987" s="173"/>
      <c r="T1987" s="173"/>
      <c r="U1987" s="173"/>
      <c r="V1987" s="173"/>
      <c r="W1987" s="173"/>
      <c r="X1987" s="162"/>
      <c r="Y1987" s="162"/>
      <c r="Z1987" s="88"/>
      <c r="AA1987" s="88"/>
      <c r="AB1987" s="162"/>
      <c r="AC1987" s="88"/>
      <c r="AD1987" s="162"/>
      <c r="AE1987" s="162"/>
      <c r="AF1987" s="162"/>
      <c r="AG1987" s="162"/>
      <c r="AH1987" s="162"/>
      <c r="AI1987" s="162"/>
      <c r="AJ1987" s="162"/>
      <c r="AK1987" s="162"/>
      <c r="AL1987" s="162"/>
      <c r="AM1987" s="162"/>
      <c r="AN1987" s="162"/>
      <c r="AO1987" s="162"/>
      <c r="AP1987" s="162"/>
      <c r="AQ1987" s="162"/>
      <c r="AR1987" s="162"/>
      <c r="AS1987" s="162"/>
      <c r="AT1987" s="162"/>
      <c r="AU1987" s="162"/>
      <c r="AV1987" s="162"/>
      <c r="AW1987" s="162"/>
      <c r="AX1987" s="162"/>
      <c r="AY1987" s="162"/>
      <c r="AZ1987" s="162"/>
      <c r="BA1987" s="162"/>
      <c r="BB1987" s="162"/>
      <c r="BC1987" s="162"/>
      <c r="BD1987" s="162"/>
    </row>
    <row r="1988" spans="1:56" hidden="1">
      <c r="A1988" s="510"/>
      <c r="B1988" s="2"/>
      <c r="C1988" s="2"/>
      <c r="D1988" s="173"/>
      <c r="E1988" s="173"/>
      <c r="F1988" s="173"/>
      <c r="G1988" s="2"/>
      <c r="H1988" s="2"/>
      <c r="I1988" s="2"/>
      <c r="J1988" s="2"/>
      <c r="K1988" s="2"/>
      <c r="L1988" s="2"/>
      <c r="M1988" s="2"/>
      <c r="N1988" s="2"/>
      <c r="O1988" s="173"/>
      <c r="P1988" s="173"/>
      <c r="Q1988" s="173"/>
      <c r="R1988" s="173"/>
      <c r="S1988" s="173"/>
      <c r="T1988" s="173"/>
      <c r="U1988" s="173"/>
      <c r="V1988" s="173"/>
      <c r="W1988" s="173"/>
      <c r="X1988" s="162"/>
      <c r="Y1988" s="162"/>
      <c r="Z1988" s="88"/>
      <c r="AA1988" s="88"/>
      <c r="AB1988" s="162"/>
      <c r="AC1988" s="88"/>
      <c r="AD1988" s="162"/>
      <c r="AE1988" s="162"/>
      <c r="AF1988" s="162"/>
      <c r="AG1988" s="162"/>
      <c r="AH1988" s="162"/>
      <c r="AI1988" s="162"/>
      <c r="AJ1988" s="162"/>
      <c r="AK1988" s="162"/>
      <c r="AL1988" s="162"/>
      <c r="AM1988" s="162"/>
      <c r="AN1988" s="162"/>
      <c r="AO1988" s="162"/>
      <c r="AP1988" s="162"/>
      <c r="AQ1988" s="162"/>
      <c r="AR1988" s="162"/>
      <c r="AS1988" s="162"/>
      <c r="AT1988" s="162"/>
      <c r="AU1988" s="162"/>
      <c r="AV1988" s="162"/>
      <c r="AW1988" s="162"/>
      <c r="AX1988" s="162"/>
      <c r="AY1988" s="162"/>
      <c r="AZ1988" s="162"/>
      <c r="BA1988" s="162"/>
      <c r="BB1988" s="162"/>
      <c r="BC1988" s="162"/>
      <c r="BD1988" s="162"/>
    </row>
    <row r="1989" spans="1:56" hidden="1">
      <c r="A1989" s="510"/>
      <c r="B1989" s="2"/>
      <c r="C1989" s="2"/>
      <c r="D1989" s="173"/>
      <c r="E1989" s="173"/>
      <c r="F1989" s="173"/>
      <c r="G1989" s="2"/>
      <c r="H1989" s="2"/>
      <c r="I1989" s="2"/>
      <c r="J1989" s="2"/>
      <c r="K1989" s="2"/>
      <c r="L1989" s="2"/>
      <c r="M1989" s="2"/>
      <c r="N1989" s="2"/>
      <c r="O1989" s="173"/>
      <c r="P1989" s="173"/>
      <c r="Q1989" s="173"/>
      <c r="R1989" s="173"/>
      <c r="S1989" s="173"/>
      <c r="T1989" s="173"/>
      <c r="U1989" s="173"/>
      <c r="V1989" s="173"/>
      <c r="W1989" s="173"/>
      <c r="X1989" s="162"/>
      <c r="Y1989" s="162"/>
      <c r="Z1989" s="88"/>
      <c r="AA1989" s="88"/>
      <c r="AB1989" s="162"/>
      <c r="AC1989" s="88"/>
      <c r="AD1989" s="162"/>
      <c r="AE1989" s="162"/>
      <c r="AF1989" s="162"/>
      <c r="AG1989" s="162"/>
      <c r="AH1989" s="162"/>
      <c r="AI1989" s="162"/>
      <c r="AJ1989" s="162"/>
      <c r="AK1989" s="162"/>
      <c r="AL1989" s="162"/>
      <c r="AM1989" s="162"/>
      <c r="AN1989" s="162"/>
      <c r="AO1989" s="162"/>
      <c r="AP1989" s="162"/>
      <c r="AQ1989" s="162"/>
      <c r="AR1989" s="162"/>
      <c r="AS1989" s="162"/>
      <c r="AT1989" s="162"/>
      <c r="AU1989" s="162"/>
      <c r="AV1989" s="162"/>
      <c r="AW1989" s="162"/>
      <c r="AX1989" s="162"/>
      <c r="AY1989" s="162"/>
      <c r="AZ1989" s="162"/>
      <c r="BA1989" s="162"/>
      <c r="BB1989" s="162"/>
      <c r="BC1989" s="162"/>
      <c r="BD1989" s="162"/>
    </row>
    <row r="1990" spans="1:56" hidden="1">
      <c r="A1990" s="510"/>
      <c r="B1990" s="2"/>
      <c r="C1990" s="2"/>
      <c r="D1990" s="173"/>
      <c r="E1990" s="173"/>
      <c r="F1990" s="173"/>
      <c r="G1990" s="2"/>
      <c r="H1990" s="2"/>
      <c r="I1990" s="2"/>
      <c r="J1990" s="2"/>
      <c r="K1990" s="2"/>
      <c r="L1990" s="2"/>
      <c r="M1990" s="2"/>
      <c r="N1990" s="2"/>
      <c r="O1990" s="173"/>
      <c r="P1990" s="173"/>
      <c r="Q1990" s="173"/>
      <c r="R1990" s="173"/>
      <c r="S1990" s="173"/>
      <c r="T1990" s="173"/>
      <c r="U1990" s="173"/>
      <c r="V1990" s="173"/>
      <c r="W1990" s="173"/>
      <c r="X1990" s="162"/>
      <c r="Y1990" s="162"/>
      <c r="Z1990" s="88"/>
      <c r="AA1990" s="88"/>
      <c r="AB1990" s="162"/>
      <c r="AC1990" s="88"/>
      <c r="AD1990" s="162"/>
      <c r="AE1990" s="162"/>
      <c r="AF1990" s="162"/>
      <c r="AG1990" s="162"/>
      <c r="AH1990" s="162"/>
      <c r="AI1990" s="162"/>
      <c r="AJ1990" s="162"/>
      <c r="AK1990" s="162"/>
      <c r="AL1990" s="162"/>
      <c r="AM1990" s="162"/>
      <c r="AN1990" s="162"/>
      <c r="AO1990" s="162"/>
      <c r="AP1990" s="162"/>
      <c r="AQ1990" s="162"/>
      <c r="AR1990" s="162"/>
      <c r="AS1990" s="162"/>
      <c r="AT1990" s="162"/>
      <c r="AU1990" s="162"/>
      <c r="AV1990" s="162"/>
      <c r="AW1990" s="162"/>
      <c r="AX1990" s="162"/>
      <c r="AY1990" s="162"/>
      <c r="AZ1990" s="162"/>
      <c r="BA1990" s="162"/>
      <c r="BB1990" s="162"/>
      <c r="BC1990" s="162"/>
      <c r="BD1990" s="162"/>
    </row>
    <row r="1991" spans="1:56" hidden="1">
      <c r="A1991" s="510"/>
      <c r="B1991" s="2"/>
      <c r="C1991" s="2"/>
      <c r="D1991" s="173"/>
      <c r="E1991" s="173"/>
      <c r="F1991" s="173"/>
      <c r="G1991" s="2"/>
      <c r="H1991" s="2"/>
      <c r="I1991" s="2"/>
      <c r="J1991" s="2"/>
      <c r="K1991" s="2"/>
      <c r="L1991" s="2"/>
      <c r="M1991" s="2"/>
      <c r="N1991" s="2"/>
      <c r="O1991" s="173"/>
      <c r="P1991" s="173"/>
      <c r="Q1991" s="173"/>
      <c r="R1991" s="173"/>
      <c r="S1991" s="173"/>
      <c r="T1991" s="173"/>
      <c r="U1991" s="173"/>
      <c r="V1991" s="173"/>
      <c r="W1991" s="173"/>
      <c r="X1991" s="162"/>
      <c r="Y1991" s="162"/>
      <c r="Z1991" s="88"/>
      <c r="AA1991" s="88"/>
      <c r="AB1991" s="162"/>
      <c r="AC1991" s="88"/>
      <c r="AD1991" s="162"/>
      <c r="AE1991" s="162"/>
      <c r="AF1991" s="162"/>
      <c r="AG1991" s="162"/>
      <c r="AH1991" s="162"/>
      <c r="AI1991" s="162"/>
      <c r="AJ1991" s="162"/>
      <c r="AK1991" s="162"/>
      <c r="AL1991" s="162"/>
      <c r="AM1991" s="162"/>
      <c r="AN1991" s="162"/>
      <c r="AO1991" s="162"/>
      <c r="AP1991" s="162"/>
      <c r="AQ1991" s="162"/>
      <c r="AR1991" s="162"/>
      <c r="AS1991" s="162"/>
      <c r="AT1991" s="162"/>
      <c r="AU1991" s="162"/>
      <c r="AV1991" s="162"/>
      <c r="AW1991" s="162"/>
      <c r="AX1991" s="162"/>
      <c r="AY1991" s="162"/>
      <c r="AZ1991" s="162"/>
      <c r="BA1991" s="162"/>
      <c r="BB1991" s="162"/>
      <c r="BC1991" s="162"/>
      <c r="BD1991" s="162"/>
    </row>
    <row r="1992" spans="1:56" hidden="1">
      <c r="A1992" s="510"/>
      <c r="B1992" s="2"/>
      <c r="C1992" s="2"/>
      <c r="D1992" s="173"/>
      <c r="E1992" s="173"/>
      <c r="F1992" s="173"/>
      <c r="G1992" s="2"/>
      <c r="H1992" s="2"/>
      <c r="I1992" s="2"/>
      <c r="J1992" s="2"/>
      <c r="K1992" s="2"/>
      <c r="L1992" s="2"/>
      <c r="M1992" s="2"/>
      <c r="N1992" s="2"/>
      <c r="O1992" s="173"/>
      <c r="P1992" s="173"/>
      <c r="Q1992" s="173"/>
      <c r="R1992" s="173"/>
      <c r="S1992" s="173"/>
      <c r="T1992" s="173"/>
      <c r="U1992" s="173"/>
      <c r="V1992" s="173"/>
      <c r="W1992" s="173"/>
      <c r="X1992" s="162"/>
      <c r="Y1992" s="162"/>
      <c r="Z1992" s="88"/>
      <c r="AA1992" s="88"/>
      <c r="AB1992" s="162"/>
      <c r="AC1992" s="88"/>
      <c r="AD1992" s="162"/>
      <c r="AE1992" s="162"/>
      <c r="AF1992" s="162"/>
      <c r="AG1992" s="162"/>
      <c r="AH1992" s="162"/>
      <c r="AI1992" s="162"/>
      <c r="AJ1992" s="162"/>
      <c r="AK1992" s="162"/>
      <c r="AL1992" s="162"/>
      <c r="AM1992" s="162"/>
      <c r="AN1992" s="162"/>
      <c r="AO1992" s="162"/>
      <c r="AP1992" s="162"/>
      <c r="AQ1992" s="162"/>
      <c r="AR1992" s="162"/>
      <c r="AS1992" s="162"/>
      <c r="AT1992" s="162"/>
      <c r="AU1992" s="162"/>
      <c r="AV1992" s="162"/>
      <c r="AW1992" s="162"/>
      <c r="AX1992" s="162"/>
      <c r="AY1992" s="162"/>
      <c r="AZ1992" s="162"/>
      <c r="BA1992" s="162"/>
      <c r="BB1992" s="162"/>
      <c r="BC1992" s="162"/>
      <c r="BD1992" s="162"/>
    </row>
    <row r="1993" spans="1:56" hidden="1">
      <c r="A1993" s="510"/>
      <c r="B1993" s="2"/>
      <c r="C1993" s="2"/>
      <c r="D1993" s="173"/>
      <c r="E1993" s="173"/>
      <c r="F1993" s="173"/>
      <c r="G1993" s="2"/>
      <c r="H1993" s="2"/>
      <c r="I1993" s="2"/>
      <c r="J1993" s="2"/>
      <c r="K1993" s="2"/>
      <c r="L1993" s="2"/>
      <c r="M1993" s="2"/>
      <c r="N1993" s="2"/>
      <c r="O1993" s="173"/>
      <c r="P1993" s="173"/>
      <c r="Q1993" s="173"/>
      <c r="R1993" s="173"/>
      <c r="S1993" s="173"/>
      <c r="T1993" s="173"/>
      <c r="U1993" s="173"/>
      <c r="V1993" s="173"/>
      <c r="W1993" s="173"/>
      <c r="X1993" s="162"/>
      <c r="Y1993" s="162"/>
      <c r="Z1993" s="88"/>
      <c r="AA1993" s="88"/>
      <c r="AB1993" s="162"/>
      <c r="AC1993" s="88"/>
      <c r="AD1993" s="162"/>
      <c r="AE1993" s="162"/>
      <c r="AF1993" s="162"/>
      <c r="AG1993" s="162"/>
      <c r="AH1993" s="162"/>
      <c r="AI1993" s="162"/>
      <c r="AJ1993" s="162"/>
      <c r="AK1993" s="162"/>
      <c r="AL1993" s="162"/>
      <c r="AM1993" s="162"/>
      <c r="AN1993" s="162"/>
      <c r="AO1993" s="162"/>
      <c r="AP1993" s="162"/>
      <c r="AQ1993" s="162"/>
      <c r="AR1993" s="162"/>
      <c r="AS1993" s="162"/>
      <c r="AT1993" s="162"/>
      <c r="AU1993" s="162"/>
      <c r="AV1993" s="162"/>
      <c r="AW1993" s="162"/>
      <c r="AX1993" s="162"/>
      <c r="AY1993" s="162"/>
      <c r="AZ1993" s="162"/>
      <c r="BA1993" s="162"/>
      <c r="BB1993" s="162"/>
      <c r="BC1993" s="162"/>
      <c r="BD1993" s="162"/>
    </row>
    <row r="1994" spans="1:56" hidden="1">
      <c r="A1994" s="510"/>
      <c r="B1994" s="2"/>
      <c r="C1994" s="2"/>
      <c r="D1994" s="173"/>
      <c r="E1994" s="173"/>
      <c r="F1994" s="173"/>
      <c r="G1994" s="2"/>
      <c r="H1994" s="2"/>
      <c r="I1994" s="2"/>
      <c r="J1994" s="2"/>
      <c r="K1994" s="2"/>
      <c r="L1994" s="2"/>
      <c r="M1994" s="2"/>
      <c r="N1994" s="2"/>
      <c r="O1994" s="173"/>
      <c r="P1994" s="173"/>
      <c r="Q1994" s="173"/>
      <c r="R1994" s="173"/>
      <c r="S1994" s="173"/>
      <c r="T1994" s="173"/>
      <c r="U1994" s="173"/>
      <c r="V1994" s="173"/>
      <c r="W1994" s="173"/>
      <c r="X1994" s="162"/>
      <c r="Y1994" s="162"/>
      <c r="Z1994" s="88"/>
      <c r="AA1994" s="88"/>
      <c r="AB1994" s="162"/>
      <c r="AC1994" s="88"/>
      <c r="AD1994" s="162"/>
      <c r="AE1994" s="162"/>
      <c r="AF1994" s="162"/>
      <c r="AG1994" s="162"/>
      <c r="AH1994" s="162"/>
      <c r="AI1994" s="162"/>
      <c r="AJ1994" s="162"/>
      <c r="AK1994" s="162"/>
      <c r="AL1994" s="162"/>
      <c r="AM1994" s="162"/>
      <c r="AN1994" s="162"/>
      <c r="AO1994" s="162"/>
      <c r="AP1994" s="162"/>
      <c r="AQ1994" s="162"/>
      <c r="AR1994" s="162"/>
      <c r="AS1994" s="162"/>
      <c r="AT1994" s="162"/>
      <c r="AU1994" s="162"/>
      <c r="AV1994" s="162"/>
      <c r="AW1994" s="162"/>
      <c r="AX1994" s="162"/>
      <c r="AY1994" s="162"/>
      <c r="AZ1994" s="162"/>
      <c r="BA1994" s="162"/>
      <c r="BB1994" s="162"/>
      <c r="BC1994" s="162"/>
      <c r="BD1994" s="162"/>
    </row>
    <row r="1995" spans="1:56" hidden="1">
      <c r="A1995" s="510"/>
      <c r="B1995" s="2"/>
      <c r="C1995" s="2"/>
      <c r="D1995" s="173"/>
      <c r="E1995" s="173"/>
      <c r="F1995" s="173"/>
      <c r="G1995" s="2"/>
      <c r="H1995" s="2"/>
      <c r="I1995" s="2"/>
      <c r="J1995" s="2"/>
      <c r="K1995" s="2"/>
      <c r="L1995" s="2"/>
      <c r="M1995" s="2"/>
      <c r="N1995" s="2"/>
      <c r="O1995" s="173"/>
      <c r="P1995" s="173"/>
      <c r="Q1995" s="173"/>
      <c r="R1995" s="173"/>
      <c r="S1995" s="173"/>
      <c r="T1995" s="173"/>
      <c r="U1995" s="173"/>
      <c r="V1995" s="173"/>
      <c r="W1995" s="173"/>
      <c r="X1995" s="162"/>
      <c r="Y1995" s="162"/>
      <c r="Z1995" s="88"/>
      <c r="AA1995" s="88"/>
      <c r="AB1995" s="162"/>
      <c r="AC1995" s="88"/>
      <c r="AD1995" s="162"/>
      <c r="AE1995" s="162"/>
      <c r="AF1995" s="162"/>
      <c r="AG1995" s="162"/>
      <c r="AH1995" s="162"/>
      <c r="AI1995" s="162"/>
      <c r="AJ1995" s="162"/>
      <c r="AK1995" s="162"/>
      <c r="AL1995" s="162"/>
      <c r="AM1995" s="162"/>
      <c r="AN1995" s="162"/>
      <c r="AO1995" s="162"/>
      <c r="AP1995" s="162"/>
      <c r="AQ1995" s="162"/>
      <c r="AR1995" s="162"/>
      <c r="AS1995" s="162"/>
      <c r="AT1995" s="162"/>
      <c r="AU1995" s="162"/>
      <c r="AV1995" s="162"/>
      <c r="AW1995" s="162"/>
      <c r="AX1995" s="162"/>
      <c r="AY1995" s="162"/>
      <c r="AZ1995" s="162"/>
      <c r="BA1995" s="162"/>
      <c r="BB1995" s="162"/>
      <c r="BC1995" s="162"/>
      <c r="BD1995" s="162"/>
    </row>
    <row r="1996" spans="1:56" hidden="1">
      <c r="A1996" s="510"/>
      <c r="B1996" s="2"/>
      <c r="C1996" s="2"/>
      <c r="D1996" s="173"/>
      <c r="E1996" s="173"/>
      <c r="F1996" s="173"/>
      <c r="G1996" s="2"/>
      <c r="H1996" s="2"/>
      <c r="I1996" s="2"/>
      <c r="J1996" s="2"/>
      <c r="K1996" s="2"/>
      <c r="L1996" s="2"/>
      <c r="M1996" s="2"/>
      <c r="N1996" s="2"/>
      <c r="O1996" s="173"/>
      <c r="P1996" s="173"/>
      <c r="Q1996" s="173"/>
      <c r="R1996" s="173"/>
      <c r="S1996" s="173"/>
      <c r="T1996" s="173"/>
      <c r="U1996" s="173"/>
      <c r="V1996" s="173"/>
      <c r="W1996" s="173"/>
      <c r="X1996" s="162"/>
      <c r="Y1996" s="162"/>
      <c r="Z1996" s="88"/>
      <c r="AA1996" s="88"/>
      <c r="AB1996" s="162"/>
      <c r="AC1996" s="88"/>
      <c r="AD1996" s="162"/>
      <c r="AE1996" s="162"/>
      <c r="AF1996" s="162"/>
      <c r="AG1996" s="162"/>
      <c r="AH1996" s="162"/>
      <c r="AI1996" s="162"/>
      <c r="AJ1996" s="162"/>
      <c r="AK1996" s="162"/>
      <c r="AL1996" s="162"/>
      <c r="AM1996" s="162"/>
      <c r="AN1996" s="162"/>
      <c r="AO1996" s="162"/>
      <c r="AP1996" s="162"/>
      <c r="AQ1996" s="162"/>
      <c r="AR1996" s="162"/>
      <c r="AS1996" s="162"/>
      <c r="AT1996" s="162"/>
      <c r="AU1996" s="162"/>
      <c r="AV1996" s="162"/>
      <c r="AW1996" s="162"/>
      <c r="AX1996" s="162"/>
      <c r="AY1996" s="162"/>
      <c r="AZ1996" s="162"/>
      <c r="BA1996" s="162"/>
      <c r="BB1996" s="162"/>
      <c r="BC1996" s="162"/>
      <c r="BD1996" s="162"/>
    </row>
    <row r="1997" spans="1:56" hidden="1">
      <c r="A1997" s="510"/>
      <c r="B1997" s="2"/>
      <c r="C1997" s="2"/>
      <c r="D1997" s="173"/>
      <c r="E1997" s="173"/>
      <c r="F1997" s="173"/>
      <c r="G1997" s="2"/>
      <c r="H1997" s="2"/>
      <c r="I1997" s="2"/>
      <c r="J1997" s="2"/>
      <c r="K1997" s="2"/>
      <c r="L1997" s="2"/>
      <c r="M1997" s="2"/>
      <c r="N1997" s="2"/>
      <c r="O1997" s="173"/>
      <c r="P1997" s="173"/>
      <c r="Q1997" s="173"/>
      <c r="R1997" s="173"/>
      <c r="S1997" s="173"/>
      <c r="T1997" s="173"/>
      <c r="U1997" s="173"/>
      <c r="V1997" s="173"/>
      <c r="W1997" s="173"/>
      <c r="X1997" s="162"/>
      <c r="Y1997" s="162"/>
      <c r="Z1997" s="88"/>
      <c r="AA1997" s="88"/>
      <c r="AB1997" s="162"/>
      <c r="AC1997" s="88"/>
      <c r="AD1997" s="162"/>
      <c r="AE1997" s="162"/>
      <c r="AF1997" s="162"/>
      <c r="AG1997" s="162"/>
      <c r="AH1997" s="162"/>
      <c r="AI1997" s="162"/>
      <c r="AJ1997" s="162"/>
      <c r="AK1997" s="162"/>
      <c r="AL1997" s="162"/>
      <c r="AM1997" s="162"/>
      <c r="AN1997" s="162"/>
      <c r="AO1997" s="162"/>
      <c r="AP1997" s="162"/>
      <c r="AQ1997" s="162"/>
      <c r="AR1997" s="162"/>
      <c r="AS1997" s="162"/>
      <c r="AT1997" s="162"/>
      <c r="AU1997" s="162"/>
      <c r="AV1997" s="162"/>
      <c r="AW1997" s="162"/>
      <c r="AX1997" s="162"/>
      <c r="AY1997" s="162"/>
      <c r="AZ1997" s="162"/>
      <c r="BA1997" s="162"/>
      <c r="BB1997" s="162"/>
      <c r="BC1997" s="162"/>
      <c r="BD1997" s="162"/>
    </row>
    <row r="1998" spans="1:56" hidden="1">
      <c r="A1998" s="510"/>
      <c r="B1998" s="2"/>
      <c r="C1998" s="2"/>
      <c r="D1998" s="173"/>
      <c r="E1998" s="173"/>
      <c r="F1998" s="173"/>
      <c r="G1998" s="2"/>
      <c r="H1998" s="2"/>
      <c r="I1998" s="2"/>
      <c r="J1998" s="2"/>
      <c r="K1998" s="2"/>
      <c r="L1998" s="2"/>
      <c r="M1998" s="2"/>
      <c r="N1998" s="2"/>
      <c r="O1998" s="173"/>
      <c r="P1998" s="173"/>
      <c r="Q1998" s="173"/>
      <c r="R1998" s="173"/>
      <c r="S1998" s="173"/>
      <c r="T1998" s="173"/>
      <c r="U1998" s="173"/>
      <c r="V1998" s="173"/>
      <c r="W1998" s="173"/>
      <c r="X1998" s="162"/>
      <c r="Y1998" s="162"/>
      <c r="Z1998" s="88"/>
      <c r="AA1998" s="88"/>
      <c r="AB1998" s="162"/>
      <c r="AC1998" s="88"/>
      <c r="AD1998" s="162"/>
      <c r="AE1998" s="162"/>
      <c r="AF1998" s="162"/>
      <c r="AG1998" s="162"/>
      <c r="AH1998" s="162"/>
      <c r="AI1998" s="162"/>
      <c r="AJ1998" s="162"/>
      <c r="AK1998" s="162"/>
      <c r="AL1998" s="162"/>
      <c r="AM1998" s="162"/>
      <c r="AN1998" s="162"/>
      <c r="AO1998" s="162"/>
      <c r="AP1998" s="162"/>
      <c r="AQ1998" s="162"/>
      <c r="AR1998" s="162"/>
      <c r="AS1998" s="162"/>
      <c r="AT1998" s="162"/>
      <c r="AU1998" s="162"/>
      <c r="AV1998" s="162"/>
      <c r="AW1998" s="162"/>
      <c r="AX1998" s="162"/>
      <c r="AY1998" s="162"/>
      <c r="AZ1998" s="162"/>
      <c r="BA1998" s="162"/>
      <c r="BB1998" s="162"/>
      <c r="BC1998" s="162"/>
      <c r="BD1998" s="162"/>
    </row>
    <row r="1999" spans="1:56" hidden="1">
      <c r="A1999" s="510"/>
      <c r="B1999" s="2"/>
      <c r="C1999" s="2"/>
      <c r="D1999" s="173"/>
      <c r="E1999" s="173"/>
      <c r="F1999" s="173"/>
      <c r="G1999" s="2"/>
      <c r="H1999" s="2"/>
      <c r="I1999" s="2"/>
      <c r="J1999" s="2"/>
      <c r="K1999" s="2"/>
      <c r="L1999" s="2"/>
      <c r="M1999" s="2"/>
      <c r="N1999" s="2"/>
      <c r="O1999" s="173"/>
      <c r="P1999" s="173"/>
      <c r="Q1999" s="173"/>
      <c r="R1999" s="173"/>
      <c r="S1999" s="173"/>
      <c r="T1999" s="173"/>
      <c r="U1999" s="173"/>
      <c r="V1999" s="173"/>
      <c r="W1999" s="173"/>
      <c r="X1999" s="162"/>
      <c r="Y1999" s="162"/>
      <c r="Z1999" s="88"/>
      <c r="AA1999" s="88"/>
      <c r="AB1999" s="162"/>
      <c r="AC1999" s="88"/>
      <c r="AD1999" s="162"/>
      <c r="AE1999" s="162"/>
      <c r="AF1999" s="162"/>
      <c r="AG1999" s="162"/>
      <c r="AH1999" s="162"/>
      <c r="AI1999" s="162"/>
      <c r="AJ1999" s="162"/>
      <c r="AK1999" s="162"/>
      <c r="AL1999" s="162"/>
      <c r="AM1999" s="162"/>
      <c r="AN1999" s="162"/>
      <c r="AO1999" s="162"/>
      <c r="AP1999" s="162"/>
      <c r="AQ1999" s="162"/>
      <c r="AR1999" s="162"/>
      <c r="AS1999" s="162"/>
      <c r="AT1999" s="162"/>
      <c r="AU1999" s="162"/>
      <c r="AV1999" s="162"/>
      <c r="AW1999" s="162"/>
      <c r="AX1999" s="162"/>
      <c r="AY1999" s="162"/>
      <c r="AZ1999" s="162"/>
      <c r="BA1999" s="162"/>
      <c r="BB1999" s="162"/>
      <c r="BC1999" s="162"/>
      <c r="BD1999" s="162"/>
    </row>
    <row r="2000" spans="1:56" hidden="1">
      <c r="A2000" s="510"/>
      <c r="B2000" s="2"/>
      <c r="C2000" s="2"/>
      <c r="D2000" s="173"/>
      <c r="E2000" s="173"/>
      <c r="F2000" s="173"/>
      <c r="G2000" s="2"/>
      <c r="H2000" s="2"/>
      <c r="I2000" s="2"/>
      <c r="J2000" s="2"/>
      <c r="K2000" s="2"/>
      <c r="L2000" s="2"/>
      <c r="M2000" s="2"/>
      <c r="N2000" s="2"/>
      <c r="O2000" s="173"/>
      <c r="P2000" s="173"/>
      <c r="Q2000" s="173"/>
      <c r="R2000" s="173"/>
      <c r="S2000" s="173"/>
      <c r="T2000" s="173"/>
      <c r="U2000" s="173"/>
      <c r="V2000" s="173"/>
      <c r="W2000" s="173"/>
      <c r="X2000" s="162"/>
      <c r="Y2000" s="162"/>
      <c r="Z2000" s="88"/>
      <c r="AA2000" s="88"/>
      <c r="AB2000" s="162"/>
      <c r="AC2000" s="88"/>
      <c r="AD2000" s="162"/>
      <c r="AE2000" s="162"/>
      <c r="AF2000" s="162"/>
      <c r="AG2000" s="162"/>
      <c r="AH2000" s="162"/>
      <c r="AI2000" s="162"/>
      <c r="AJ2000" s="162"/>
      <c r="AK2000" s="162"/>
      <c r="AL2000" s="162"/>
      <c r="AM2000" s="162"/>
      <c r="AN2000" s="162"/>
      <c r="AO2000" s="162"/>
      <c r="AP2000" s="162"/>
      <c r="AQ2000" s="162"/>
      <c r="AR2000" s="162"/>
      <c r="AS2000" s="162"/>
      <c r="AT2000" s="162"/>
      <c r="AU2000" s="162"/>
      <c r="AV2000" s="162"/>
      <c r="AW2000" s="162"/>
      <c r="AX2000" s="162"/>
      <c r="AY2000" s="162"/>
      <c r="AZ2000" s="162"/>
      <c r="BA2000" s="162"/>
      <c r="BB2000" s="162"/>
      <c r="BC2000" s="162"/>
      <c r="BD2000" s="162"/>
    </row>
    <row r="2001" spans="1:56" hidden="1">
      <c r="A2001" s="510"/>
      <c r="B2001" s="2"/>
      <c r="C2001" s="2"/>
      <c r="D2001" s="173"/>
      <c r="E2001" s="173"/>
      <c r="F2001" s="173"/>
      <c r="G2001" s="2"/>
      <c r="H2001" s="2"/>
      <c r="I2001" s="2"/>
      <c r="J2001" s="2"/>
      <c r="K2001" s="2"/>
      <c r="L2001" s="2"/>
      <c r="M2001" s="2"/>
      <c r="N2001" s="2"/>
      <c r="O2001" s="173"/>
      <c r="P2001" s="173"/>
      <c r="Q2001" s="173"/>
      <c r="R2001" s="173"/>
      <c r="S2001" s="173"/>
      <c r="T2001" s="173"/>
      <c r="U2001" s="173"/>
      <c r="V2001" s="173"/>
      <c r="W2001" s="173"/>
      <c r="X2001" s="162"/>
      <c r="Y2001" s="162"/>
      <c r="Z2001" s="88"/>
      <c r="AA2001" s="88"/>
      <c r="AB2001" s="162"/>
      <c r="AC2001" s="88"/>
      <c r="AD2001" s="162"/>
      <c r="AE2001" s="162"/>
      <c r="AF2001" s="162"/>
      <c r="AG2001" s="162"/>
      <c r="AH2001" s="162"/>
      <c r="AI2001" s="162"/>
      <c r="AJ2001" s="162"/>
      <c r="AK2001" s="162"/>
      <c r="AL2001" s="162"/>
      <c r="AM2001" s="162"/>
      <c r="AN2001" s="162"/>
      <c r="AO2001" s="162"/>
      <c r="AP2001" s="162"/>
      <c r="AQ2001" s="162"/>
      <c r="AR2001" s="162"/>
      <c r="AS2001" s="162"/>
      <c r="AT2001" s="162"/>
      <c r="AU2001" s="162"/>
      <c r="AV2001" s="162"/>
      <c r="AW2001" s="162"/>
      <c r="AX2001" s="162"/>
      <c r="AY2001" s="162"/>
      <c r="AZ2001" s="162"/>
      <c r="BA2001" s="162"/>
      <c r="BB2001" s="162"/>
      <c r="BC2001" s="162"/>
      <c r="BD2001" s="162"/>
    </row>
    <row r="2002" spans="1:56" hidden="1">
      <c r="A2002" s="510"/>
      <c r="B2002" s="2"/>
      <c r="C2002" s="2"/>
      <c r="D2002" s="173"/>
      <c r="E2002" s="173"/>
      <c r="F2002" s="173"/>
      <c r="G2002" s="2"/>
      <c r="H2002" s="2"/>
      <c r="I2002" s="2"/>
      <c r="J2002" s="2"/>
      <c r="K2002" s="2"/>
      <c r="L2002" s="2"/>
      <c r="M2002" s="2"/>
      <c r="N2002" s="2"/>
      <c r="O2002" s="173"/>
      <c r="P2002" s="173"/>
      <c r="Q2002" s="173"/>
      <c r="R2002" s="173"/>
      <c r="S2002" s="173"/>
      <c r="T2002" s="173"/>
      <c r="U2002" s="173"/>
      <c r="V2002" s="173"/>
      <c r="W2002" s="173"/>
      <c r="X2002" s="162"/>
      <c r="Y2002" s="162"/>
      <c r="Z2002" s="88"/>
      <c r="AA2002" s="88"/>
      <c r="AB2002" s="162"/>
      <c r="AC2002" s="88"/>
      <c r="AD2002" s="162"/>
      <c r="AE2002" s="162"/>
      <c r="AF2002" s="162"/>
      <c r="AG2002" s="162"/>
      <c r="AH2002" s="162"/>
      <c r="AI2002" s="162"/>
      <c r="AJ2002" s="162"/>
      <c r="AK2002" s="162"/>
      <c r="AL2002" s="162"/>
      <c r="AM2002" s="162"/>
      <c r="AN2002" s="162"/>
      <c r="AO2002" s="162"/>
      <c r="AP2002" s="162"/>
      <c r="AQ2002" s="162"/>
      <c r="AR2002" s="162"/>
      <c r="AS2002" s="162"/>
      <c r="AT2002" s="162"/>
      <c r="AU2002" s="162"/>
      <c r="AV2002" s="162"/>
      <c r="AW2002" s="162"/>
      <c r="AX2002" s="162"/>
      <c r="AY2002" s="162"/>
      <c r="AZ2002" s="162"/>
      <c r="BA2002" s="162"/>
      <c r="BB2002" s="162"/>
      <c r="BC2002" s="162"/>
      <c r="BD2002" s="162"/>
    </row>
    <row r="2003" spans="1:56" hidden="1">
      <c r="A2003" s="510"/>
      <c r="B2003" s="2"/>
      <c r="C2003" s="2"/>
      <c r="D2003" s="173"/>
      <c r="E2003" s="173"/>
      <c r="F2003" s="173"/>
      <c r="G2003" s="2"/>
      <c r="H2003" s="2"/>
      <c r="I2003" s="2"/>
      <c r="J2003" s="2"/>
      <c r="K2003" s="2"/>
      <c r="L2003" s="2"/>
      <c r="M2003" s="2"/>
      <c r="N2003" s="2"/>
      <c r="O2003" s="173"/>
      <c r="P2003" s="173"/>
      <c r="Q2003" s="173"/>
      <c r="R2003" s="173"/>
      <c r="S2003" s="173"/>
      <c r="T2003" s="173"/>
      <c r="U2003" s="173"/>
      <c r="V2003" s="173"/>
      <c r="W2003" s="173"/>
      <c r="X2003" s="162"/>
      <c r="Y2003" s="162"/>
      <c r="Z2003" s="88"/>
      <c r="AA2003" s="88"/>
      <c r="AB2003" s="162"/>
      <c r="AC2003" s="88"/>
      <c r="AD2003" s="162"/>
      <c r="AE2003" s="162"/>
      <c r="AF2003" s="162"/>
      <c r="AG2003" s="162"/>
      <c r="AH2003" s="162"/>
      <c r="AI2003" s="162"/>
      <c r="AJ2003" s="162"/>
      <c r="AK2003" s="162"/>
      <c r="AL2003" s="162"/>
      <c r="AM2003" s="162"/>
      <c r="AN2003" s="162"/>
      <c r="AO2003" s="162"/>
      <c r="AP2003" s="162"/>
      <c r="AQ2003" s="162"/>
      <c r="AR2003" s="162"/>
      <c r="AS2003" s="162"/>
      <c r="AT2003" s="162"/>
      <c r="AU2003" s="162"/>
      <c r="AV2003" s="162"/>
      <c r="AW2003" s="162"/>
      <c r="AX2003" s="162"/>
      <c r="AY2003" s="162"/>
      <c r="AZ2003" s="162"/>
      <c r="BA2003" s="162"/>
      <c r="BB2003" s="162"/>
      <c r="BC2003" s="162"/>
      <c r="BD2003" s="162"/>
    </row>
    <row r="2004" spans="1:56" hidden="1">
      <c r="A2004" s="510"/>
      <c r="B2004" s="2"/>
      <c r="C2004" s="2"/>
      <c r="D2004" s="173"/>
      <c r="E2004" s="173"/>
      <c r="F2004" s="173"/>
      <c r="G2004" s="2"/>
      <c r="H2004" s="2"/>
      <c r="I2004" s="2"/>
      <c r="J2004" s="2"/>
      <c r="K2004" s="2"/>
      <c r="L2004" s="2"/>
      <c r="M2004" s="2"/>
      <c r="N2004" s="2"/>
      <c r="O2004" s="173"/>
      <c r="P2004" s="173"/>
      <c r="Q2004" s="173"/>
      <c r="R2004" s="173"/>
      <c r="S2004" s="173"/>
      <c r="T2004" s="173"/>
      <c r="U2004" s="173"/>
      <c r="V2004" s="173"/>
      <c r="W2004" s="173"/>
      <c r="X2004" s="162"/>
      <c r="Y2004" s="162"/>
      <c r="Z2004" s="88"/>
      <c r="AA2004" s="88"/>
      <c r="AB2004" s="162"/>
      <c r="AC2004" s="88"/>
      <c r="AD2004" s="162"/>
      <c r="AE2004" s="162"/>
      <c r="AF2004" s="162"/>
      <c r="AG2004" s="162"/>
      <c r="AH2004" s="162"/>
      <c r="AI2004" s="162"/>
      <c r="AJ2004" s="162"/>
      <c r="AK2004" s="162"/>
      <c r="AL2004" s="162"/>
      <c r="AM2004" s="162"/>
      <c r="AN2004" s="162"/>
      <c r="AO2004" s="162"/>
      <c r="AP2004" s="162"/>
      <c r="AQ2004" s="162"/>
      <c r="AR2004" s="162"/>
      <c r="AS2004" s="162"/>
      <c r="AT2004" s="162"/>
      <c r="AU2004" s="162"/>
      <c r="AV2004" s="162"/>
      <c r="AW2004" s="162"/>
      <c r="AX2004" s="162"/>
      <c r="AY2004" s="162"/>
      <c r="AZ2004" s="162"/>
      <c r="BA2004" s="162"/>
      <c r="BB2004" s="162"/>
      <c r="BC2004" s="162"/>
      <c r="BD2004" s="162"/>
    </row>
    <row r="2005" spans="1:56" hidden="1">
      <c r="A2005" s="510"/>
      <c r="B2005" s="2"/>
      <c r="C2005" s="2"/>
      <c r="D2005" s="173"/>
      <c r="E2005" s="173"/>
      <c r="F2005" s="173"/>
      <c r="G2005" s="2"/>
      <c r="H2005" s="2"/>
      <c r="I2005" s="2"/>
      <c r="J2005" s="2"/>
      <c r="K2005" s="2"/>
      <c r="L2005" s="2"/>
      <c r="M2005" s="2"/>
      <c r="N2005" s="2"/>
      <c r="O2005" s="173"/>
      <c r="P2005" s="173"/>
      <c r="Q2005" s="173"/>
      <c r="R2005" s="173"/>
      <c r="S2005" s="173"/>
      <c r="T2005" s="173"/>
      <c r="U2005" s="173"/>
      <c r="V2005" s="173"/>
      <c r="W2005" s="173"/>
      <c r="X2005" s="162"/>
      <c r="Y2005" s="162"/>
      <c r="Z2005" s="88"/>
      <c r="AA2005" s="88"/>
      <c r="AB2005" s="162"/>
      <c r="AC2005" s="88"/>
      <c r="AD2005" s="162"/>
      <c r="AE2005" s="162"/>
      <c r="AF2005" s="162"/>
      <c r="AG2005" s="162"/>
      <c r="AH2005" s="162"/>
      <c r="AI2005" s="162"/>
      <c r="AJ2005" s="162"/>
      <c r="AK2005" s="162"/>
      <c r="AL2005" s="162"/>
      <c r="AM2005" s="162"/>
      <c r="AN2005" s="162"/>
      <c r="AO2005" s="162"/>
      <c r="AP2005" s="162"/>
      <c r="AQ2005" s="162"/>
      <c r="AR2005" s="162"/>
      <c r="AS2005" s="162"/>
      <c r="AT2005" s="162"/>
      <c r="AU2005" s="162"/>
      <c r="AV2005" s="162"/>
      <c r="AW2005" s="162"/>
      <c r="AX2005" s="162"/>
      <c r="AY2005" s="162"/>
      <c r="AZ2005" s="162"/>
      <c r="BA2005" s="162"/>
      <c r="BB2005" s="162"/>
      <c r="BC2005" s="162"/>
      <c r="BD2005" s="162"/>
    </row>
    <row r="2006" spans="1:56" hidden="1">
      <c r="A2006" s="510"/>
      <c r="B2006" s="2"/>
      <c r="C2006" s="2"/>
      <c r="D2006" s="173"/>
      <c r="E2006" s="173"/>
      <c r="F2006" s="173"/>
      <c r="G2006" s="2"/>
      <c r="H2006" s="2"/>
      <c r="I2006" s="2"/>
      <c r="J2006" s="2"/>
      <c r="K2006" s="2"/>
      <c r="L2006" s="2"/>
      <c r="M2006" s="2"/>
      <c r="N2006" s="2"/>
      <c r="O2006" s="173"/>
      <c r="P2006" s="173"/>
      <c r="Q2006" s="173"/>
      <c r="R2006" s="173"/>
      <c r="S2006" s="173"/>
      <c r="T2006" s="173"/>
      <c r="U2006" s="173"/>
      <c r="V2006" s="173"/>
      <c r="W2006" s="173"/>
      <c r="X2006" s="162"/>
      <c r="Y2006" s="162"/>
      <c r="Z2006" s="88"/>
      <c r="AA2006" s="88"/>
      <c r="AB2006" s="162"/>
      <c r="AC2006" s="88"/>
      <c r="AD2006" s="162"/>
      <c r="AE2006" s="162"/>
      <c r="AF2006" s="162"/>
      <c r="AG2006" s="162"/>
      <c r="AH2006" s="162"/>
      <c r="AI2006" s="162"/>
      <c r="AJ2006" s="162"/>
      <c r="AK2006" s="162"/>
      <c r="AL2006" s="162"/>
      <c r="AM2006" s="162"/>
      <c r="AN2006" s="162"/>
      <c r="AO2006" s="162"/>
      <c r="AP2006" s="162"/>
      <c r="AQ2006" s="162"/>
      <c r="AR2006" s="162"/>
      <c r="AS2006" s="162"/>
      <c r="AT2006" s="162"/>
      <c r="AU2006" s="162"/>
      <c r="AV2006" s="162"/>
      <c r="AW2006" s="162"/>
      <c r="AX2006" s="162"/>
      <c r="AY2006" s="162"/>
      <c r="AZ2006" s="162"/>
      <c r="BA2006" s="162"/>
      <c r="BB2006" s="162"/>
      <c r="BC2006" s="162"/>
      <c r="BD2006" s="162"/>
    </row>
    <row r="2007" spans="1:56" hidden="1">
      <c r="A2007" s="510"/>
      <c r="B2007" s="2"/>
      <c r="C2007" s="2"/>
      <c r="D2007" s="173"/>
      <c r="E2007" s="173"/>
      <c r="F2007" s="173"/>
      <c r="G2007" s="2"/>
      <c r="H2007" s="2"/>
      <c r="I2007" s="2"/>
      <c r="J2007" s="2"/>
      <c r="K2007" s="2"/>
      <c r="L2007" s="2"/>
      <c r="M2007" s="2"/>
      <c r="N2007" s="2"/>
      <c r="O2007" s="173"/>
      <c r="P2007" s="173"/>
      <c r="Q2007" s="173"/>
      <c r="R2007" s="173"/>
      <c r="S2007" s="173"/>
      <c r="T2007" s="173"/>
      <c r="U2007" s="173"/>
      <c r="V2007" s="173"/>
      <c r="W2007" s="173"/>
      <c r="X2007" s="162"/>
      <c r="Y2007" s="162"/>
      <c r="Z2007" s="88"/>
      <c r="AA2007" s="88"/>
      <c r="AB2007" s="162"/>
      <c r="AC2007" s="88"/>
      <c r="AD2007" s="162"/>
      <c r="AE2007" s="162"/>
      <c r="AF2007" s="162"/>
      <c r="AG2007" s="162"/>
      <c r="AH2007" s="162"/>
      <c r="AI2007" s="162"/>
      <c r="AJ2007" s="162"/>
      <c r="AK2007" s="162"/>
      <c r="AL2007" s="162"/>
      <c r="AM2007" s="162"/>
      <c r="AN2007" s="162"/>
      <c r="AO2007" s="162"/>
      <c r="AP2007" s="162"/>
      <c r="AQ2007" s="162"/>
      <c r="AR2007" s="162"/>
      <c r="AS2007" s="162"/>
      <c r="AT2007" s="162"/>
      <c r="AU2007" s="162"/>
      <c r="AV2007" s="162"/>
      <c r="AW2007" s="162"/>
      <c r="AX2007" s="162"/>
      <c r="AY2007" s="162"/>
      <c r="AZ2007" s="162"/>
      <c r="BA2007" s="162"/>
      <c r="BB2007" s="162"/>
      <c r="BC2007" s="162"/>
      <c r="BD2007" s="162"/>
    </row>
    <row r="2008" spans="1:56" hidden="1">
      <c r="A2008" s="510"/>
      <c r="B2008" s="2"/>
      <c r="C2008" s="2"/>
      <c r="D2008" s="173"/>
      <c r="E2008" s="173"/>
      <c r="F2008" s="173"/>
      <c r="G2008" s="2"/>
      <c r="H2008" s="2"/>
      <c r="I2008" s="2"/>
      <c r="J2008" s="2"/>
      <c r="K2008" s="2"/>
      <c r="L2008" s="2"/>
      <c r="M2008" s="2"/>
      <c r="N2008" s="2"/>
      <c r="O2008" s="173"/>
      <c r="P2008" s="173"/>
      <c r="Q2008" s="173"/>
      <c r="R2008" s="173"/>
      <c r="S2008" s="173"/>
      <c r="T2008" s="173"/>
      <c r="U2008" s="173"/>
      <c r="V2008" s="173"/>
      <c r="W2008" s="173"/>
      <c r="X2008" s="162"/>
      <c r="Y2008" s="162"/>
      <c r="Z2008" s="88"/>
      <c r="AA2008" s="88"/>
      <c r="AB2008" s="162"/>
      <c r="AC2008" s="88"/>
      <c r="AD2008" s="162"/>
      <c r="AE2008" s="162"/>
      <c r="AF2008" s="162"/>
      <c r="AG2008" s="162"/>
      <c r="AH2008" s="162"/>
      <c r="AI2008" s="162"/>
      <c r="AJ2008" s="162"/>
      <c r="AK2008" s="162"/>
      <c r="AL2008" s="162"/>
      <c r="AM2008" s="162"/>
      <c r="AN2008" s="162"/>
      <c r="AO2008" s="162"/>
      <c r="AP2008" s="162"/>
      <c r="AQ2008" s="162"/>
      <c r="AR2008" s="162"/>
      <c r="AS2008" s="162"/>
      <c r="AT2008" s="162"/>
      <c r="AU2008" s="162"/>
      <c r="AV2008" s="162"/>
      <c r="AW2008" s="162"/>
      <c r="AX2008" s="162"/>
      <c r="AY2008" s="162"/>
      <c r="AZ2008" s="162"/>
      <c r="BA2008" s="162"/>
      <c r="BB2008" s="162"/>
      <c r="BC2008" s="162"/>
      <c r="BD2008" s="162"/>
    </row>
    <row r="2009" spans="1:56" hidden="1">
      <c r="A2009" s="510"/>
      <c r="B2009" s="2"/>
      <c r="C2009" s="2"/>
      <c r="D2009" s="173"/>
      <c r="E2009" s="173"/>
      <c r="F2009" s="173"/>
      <c r="G2009" s="2"/>
      <c r="H2009" s="2"/>
      <c r="I2009" s="2"/>
      <c r="J2009" s="2"/>
      <c r="K2009" s="2"/>
      <c r="L2009" s="2"/>
      <c r="M2009" s="2"/>
      <c r="N2009" s="2"/>
      <c r="O2009" s="173"/>
      <c r="P2009" s="173"/>
      <c r="Q2009" s="173"/>
      <c r="R2009" s="173"/>
      <c r="S2009" s="173"/>
      <c r="T2009" s="173"/>
      <c r="U2009" s="173"/>
      <c r="V2009" s="173"/>
      <c r="W2009" s="173"/>
      <c r="X2009" s="162"/>
      <c r="Y2009" s="162"/>
      <c r="Z2009" s="88"/>
      <c r="AA2009" s="88"/>
      <c r="AB2009" s="162"/>
      <c r="AC2009" s="88"/>
      <c r="AD2009" s="162"/>
      <c r="AE2009" s="162"/>
      <c r="AF2009" s="162"/>
      <c r="AG2009" s="162"/>
      <c r="AH2009" s="162"/>
      <c r="AI2009" s="162"/>
      <c r="AJ2009" s="162"/>
      <c r="AK2009" s="162"/>
      <c r="AL2009" s="162"/>
      <c r="AM2009" s="162"/>
      <c r="AN2009" s="162"/>
      <c r="AO2009" s="162"/>
      <c r="AP2009" s="162"/>
      <c r="AQ2009" s="162"/>
      <c r="AR2009" s="162"/>
      <c r="AS2009" s="162"/>
      <c r="AT2009" s="162"/>
      <c r="AU2009" s="162"/>
      <c r="AV2009" s="162"/>
      <c r="AW2009" s="162"/>
      <c r="AX2009" s="162"/>
      <c r="AY2009" s="162"/>
      <c r="AZ2009" s="162"/>
      <c r="BA2009" s="162"/>
      <c r="BB2009" s="162"/>
      <c r="BC2009" s="162"/>
      <c r="BD2009" s="162"/>
    </row>
    <row r="2010" spans="1:56" hidden="1">
      <c r="A2010" s="510"/>
      <c r="B2010" s="2"/>
      <c r="C2010" s="2"/>
      <c r="D2010" s="173"/>
      <c r="E2010" s="173"/>
      <c r="F2010" s="173"/>
      <c r="G2010" s="2"/>
      <c r="H2010" s="2"/>
      <c r="I2010" s="2"/>
      <c r="J2010" s="2"/>
      <c r="K2010" s="2"/>
      <c r="L2010" s="2"/>
      <c r="M2010" s="2"/>
      <c r="N2010" s="2"/>
      <c r="O2010" s="173"/>
      <c r="P2010" s="173"/>
      <c r="Q2010" s="173"/>
      <c r="R2010" s="173"/>
      <c r="S2010" s="173"/>
      <c r="T2010" s="173"/>
      <c r="U2010" s="173"/>
      <c r="V2010" s="173"/>
      <c r="W2010" s="173"/>
      <c r="X2010" s="162"/>
      <c r="Y2010" s="162"/>
      <c r="Z2010" s="88"/>
      <c r="AA2010" s="88"/>
      <c r="AB2010" s="162"/>
      <c r="AC2010" s="88"/>
      <c r="AD2010" s="162"/>
      <c r="AE2010" s="162"/>
      <c r="AF2010" s="162"/>
      <c r="AG2010" s="162"/>
      <c r="AH2010" s="162"/>
      <c r="AI2010" s="162"/>
      <c r="AJ2010" s="162"/>
      <c r="AK2010" s="162"/>
      <c r="AL2010" s="162"/>
      <c r="AM2010" s="162"/>
      <c r="AN2010" s="162"/>
      <c r="AO2010" s="162"/>
      <c r="AP2010" s="162"/>
      <c r="AQ2010" s="162"/>
      <c r="AR2010" s="162"/>
      <c r="AS2010" s="162"/>
      <c r="AT2010" s="162"/>
      <c r="AU2010" s="162"/>
      <c r="AV2010" s="162"/>
      <c r="AW2010" s="162"/>
      <c r="AX2010" s="162"/>
      <c r="AY2010" s="162"/>
      <c r="AZ2010" s="162"/>
      <c r="BA2010" s="162"/>
      <c r="BB2010" s="162"/>
      <c r="BC2010" s="162"/>
      <c r="BD2010" s="162"/>
    </row>
    <row r="2011" spans="1:56" hidden="1">
      <c r="A2011" s="510"/>
      <c r="B2011" s="2"/>
      <c r="C2011" s="2"/>
      <c r="D2011" s="173"/>
      <c r="E2011" s="173"/>
      <c r="F2011" s="173"/>
      <c r="G2011" s="2"/>
      <c r="H2011" s="2"/>
      <c r="I2011" s="2"/>
      <c r="J2011" s="2"/>
      <c r="K2011" s="2"/>
      <c r="L2011" s="2"/>
      <c r="M2011" s="2"/>
      <c r="N2011" s="2"/>
      <c r="O2011" s="173"/>
      <c r="P2011" s="173"/>
      <c r="Q2011" s="173"/>
      <c r="R2011" s="173"/>
      <c r="S2011" s="173"/>
      <c r="T2011" s="173"/>
      <c r="U2011" s="173"/>
      <c r="V2011" s="173"/>
      <c r="W2011" s="173"/>
      <c r="X2011" s="162"/>
      <c r="Y2011" s="162"/>
      <c r="Z2011" s="88"/>
      <c r="AA2011" s="88"/>
      <c r="AB2011" s="162"/>
      <c r="AC2011" s="88"/>
      <c r="AD2011" s="162"/>
      <c r="AE2011" s="162"/>
      <c r="AF2011" s="162"/>
      <c r="AG2011" s="162"/>
      <c r="AH2011" s="162"/>
      <c r="AI2011" s="162"/>
      <c r="AJ2011" s="162"/>
      <c r="AK2011" s="162"/>
      <c r="AL2011" s="162"/>
      <c r="AM2011" s="162"/>
      <c r="AN2011" s="162"/>
      <c r="AO2011" s="162"/>
      <c r="AP2011" s="162"/>
      <c r="AQ2011" s="162"/>
      <c r="AR2011" s="162"/>
      <c r="AS2011" s="162"/>
      <c r="AT2011" s="162"/>
      <c r="AU2011" s="162"/>
      <c r="AV2011" s="162"/>
      <c r="AW2011" s="162"/>
      <c r="AX2011" s="162"/>
      <c r="AY2011" s="162"/>
      <c r="AZ2011" s="162"/>
      <c r="BA2011" s="162"/>
      <c r="BB2011" s="162"/>
      <c r="BC2011" s="162"/>
      <c r="BD2011" s="162"/>
    </row>
    <row r="2012" spans="1:56" hidden="1">
      <c r="A2012" s="510"/>
      <c r="B2012" s="2"/>
      <c r="C2012" s="2"/>
      <c r="D2012" s="173"/>
      <c r="E2012" s="173"/>
      <c r="F2012" s="173"/>
      <c r="G2012" s="2"/>
      <c r="H2012" s="2"/>
      <c r="I2012" s="2"/>
      <c r="J2012" s="2"/>
      <c r="K2012" s="2"/>
      <c r="L2012" s="2"/>
      <c r="M2012" s="2"/>
      <c r="N2012" s="2"/>
      <c r="O2012" s="173"/>
      <c r="P2012" s="173"/>
      <c r="Q2012" s="173"/>
      <c r="R2012" s="173"/>
      <c r="S2012" s="173"/>
      <c r="T2012" s="173"/>
      <c r="U2012" s="173"/>
      <c r="V2012" s="173"/>
      <c r="W2012" s="173"/>
      <c r="X2012" s="162"/>
      <c r="Y2012" s="162"/>
      <c r="Z2012" s="88"/>
      <c r="AA2012" s="88"/>
      <c r="AB2012" s="162"/>
      <c r="AC2012" s="88"/>
      <c r="AD2012" s="162"/>
      <c r="AE2012" s="162"/>
      <c r="AF2012" s="162"/>
      <c r="AG2012" s="162"/>
      <c r="AH2012" s="162"/>
      <c r="AI2012" s="162"/>
      <c r="AJ2012" s="162"/>
      <c r="AK2012" s="162"/>
      <c r="AL2012" s="162"/>
      <c r="AM2012" s="162"/>
      <c r="AN2012" s="162"/>
      <c r="AO2012" s="162"/>
      <c r="AP2012" s="162"/>
      <c r="AQ2012" s="162"/>
      <c r="AR2012" s="162"/>
      <c r="AS2012" s="162"/>
      <c r="AT2012" s="162"/>
      <c r="AU2012" s="162"/>
      <c r="AV2012" s="162"/>
      <c r="AW2012" s="162"/>
      <c r="AX2012" s="162"/>
      <c r="AY2012" s="162"/>
      <c r="AZ2012" s="162"/>
      <c r="BA2012" s="162"/>
      <c r="BB2012" s="162"/>
      <c r="BC2012" s="162"/>
      <c r="BD2012" s="162"/>
    </row>
    <row r="2013" spans="1:56" hidden="1">
      <c r="A2013" s="510"/>
      <c r="B2013" s="2"/>
      <c r="C2013" s="2"/>
      <c r="D2013" s="173"/>
      <c r="E2013" s="173"/>
      <c r="F2013" s="173"/>
      <c r="G2013" s="2"/>
      <c r="H2013" s="2"/>
      <c r="I2013" s="2"/>
      <c r="J2013" s="2"/>
      <c r="K2013" s="2"/>
      <c r="L2013" s="2"/>
      <c r="M2013" s="2"/>
      <c r="N2013" s="2"/>
      <c r="O2013" s="173"/>
      <c r="P2013" s="173"/>
      <c r="Q2013" s="173"/>
      <c r="R2013" s="173"/>
      <c r="S2013" s="173"/>
      <c r="T2013" s="173"/>
      <c r="U2013" s="173"/>
      <c r="V2013" s="173"/>
      <c r="W2013" s="173"/>
      <c r="X2013" s="162"/>
      <c r="Y2013" s="162"/>
      <c r="Z2013" s="88"/>
      <c r="AA2013" s="88"/>
      <c r="AB2013" s="162"/>
      <c r="AC2013" s="88"/>
      <c r="AD2013" s="162"/>
      <c r="AE2013" s="162"/>
      <c r="AF2013" s="162"/>
      <c r="AG2013" s="162"/>
      <c r="AH2013" s="162"/>
      <c r="AI2013" s="162"/>
      <c r="AJ2013" s="162"/>
      <c r="AK2013" s="162"/>
      <c r="AL2013" s="162"/>
      <c r="AM2013" s="162"/>
      <c r="AN2013" s="162"/>
      <c r="AO2013" s="162"/>
      <c r="AP2013" s="162"/>
      <c r="AQ2013" s="162"/>
      <c r="AR2013" s="162"/>
      <c r="AS2013" s="162"/>
      <c r="AT2013" s="162"/>
      <c r="AU2013" s="162"/>
      <c r="AV2013" s="162"/>
      <c r="AW2013" s="162"/>
      <c r="AX2013" s="162"/>
      <c r="AY2013" s="162"/>
      <c r="AZ2013" s="162"/>
      <c r="BA2013" s="162"/>
      <c r="BB2013" s="162"/>
      <c r="BC2013" s="162"/>
      <c r="BD2013" s="162"/>
    </row>
    <row r="2014" spans="1:56" hidden="1">
      <c r="A2014" s="510"/>
      <c r="B2014" s="2"/>
      <c r="C2014" s="2"/>
      <c r="D2014" s="173"/>
      <c r="E2014" s="173"/>
      <c r="F2014" s="173"/>
      <c r="G2014" s="2"/>
      <c r="H2014" s="2"/>
      <c r="I2014" s="2"/>
      <c r="J2014" s="2"/>
      <c r="K2014" s="2"/>
      <c r="L2014" s="2"/>
      <c r="M2014" s="2"/>
      <c r="N2014" s="2"/>
      <c r="O2014" s="173"/>
      <c r="P2014" s="173"/>
      <c r="Q2014" s="173"/>
      <c r="R2014" s="173"/>
      <c r="S2014" s="173"/>
      <c r="T2014" s="173"/>
      <c r="U2014" s="173"/>
      <c r="V2014" s="173"/>
      <c r="W2014" s="173"/>
      <c r="X2014" s="162"/>
      <c r="Y2014" s="162"/>
      <c r="Z2014" s="88"/>
      <c r="AA2014" s="88"/>
      <c r="AB2014" s="162"/>
      <c r="AC2014" s="88"/>
      <c r="AD2014" s="162"/>
      <c r="AE2014" s="162"/>
      <c r="AF2014" s="162"/>
      <c r="AG2014" s="162"/>
      <c r="AH2014" s="162"/>
      <c r="AI2014" s="162"/>
      <c r="AJ2014" s="162"/>
      <c r="AK2014" s="162"/>
      <c r="AL2014" s="162"/>
      <c r="AM2014" s="162"/>
      <c r="AN2014" s="162"/>
      <c r="AO2014" s="162"/>
      <c r="AP2014" s="162"/>
      <c r="AQ2014" s="162"/>
      <c r="AR2014" s="162"/>
      <c r="AS2014" s="162"/>
      <c r="AT2014" s="162"/>
      <c r="AU2014" s="162"/>
      <c r="AV2014" s="162"/>
      <c r="AW2014" s="162"/>
      <c r="AX2014" s="162"/>
      <c r="AY2014" s="162"/>
      <c r="AZ2014" s="162"/>
      <c r="BA2014" s="162"/>
      <c r="BB2014" s="162"/>
      <c r="BC2014" s="162"/>
      <c r="BD2014" s="162"/>
    </row>
    <row r="2015" spans="1:56" hidden="1">
      <c r="A2015" s="510"/>
      <c r="B2015" s="2"/>
      <c r="C2015" s="2"/>
      <c r="D2015" s="173"/>
      <c r="E2015" s="173"/>
      <c r="F2015" s="173"/>
      <c r="G2015" s="2"/>
      <c r="H2015" s="2"/>
      <c r="I2015" s="2"/>
      <c r="J2015" s="2"/>
      <c r="K2015" s="2"/>
      <c r="L2015" s="2"/>
      <c r="M2015" s="2"/>
      <c r="N2015" s="2"/>
      <c r="O2015" s="173"/>
      <c r="P2015" s="173"/>
      <c r="Q2015" s="173"/>
      <c r="R2015" s="173"/>
      <c r="S2015" s="173"/>
      <c r="T2015" s="173"/>
      <c r="U2015" s="173"/>
      <c r="V2015" s="173"/>
      <c r="W2015" s="173"/>
      <c r="X2015" s="162"/>
      <c r="Y2015" s="162"/>
      <c r="Z2015" s="88"/>
      <c r="AA2015" s="88"/>
      <c r="AB2015" s="162"/>
      <c r="AC2015" s="88"/>
      <c r="AD2015" s="162"/>
      <c r="AE2015" s="162"/>
      <c r="AF2015" s="162"/>
      <c r="AG2015" s="162"/>
      <c r="AH2015" s="162"/>
      <c r="AI2015" s="162"/>
      <c r="AJ2015" s="162"/>
      <c r="AK2015" s="162"/>
      <c r="AL2015" s="162"/>
      <c r="AM2015" s="162"/>
      <c r="AN2015" s="162"/>
      <c r="AO2015" s="162"/>
      <c r="AP2015" s="162"/>
      <c r="AQ2015" s="162"/>
      <c r="AR2015" s="162"/>
      <c r="AS2015" s="162"/>
      <c r="AT2015" s="162"/>
      <c r="AU2015" s="162"/>
      <c r="AV2015" s="162"/>
      <c r="AW2015" s="162"/>
      <c r="AX2015" s="162"/>
      <c r="AY2015" s="162"/>
      <c r="AZ2015" s="162"/>
      <c r="BA2015" s="162"/>
      <c r="BB2015" s="162"/>
      <c r="BC2015" s="162"/>
      <c r="BD2015" s="162"/>
    </row>
    <row r="2016" spans="1:56" hidden="1">
      <c r="A2016" s="510"/>
      <c r="B2016" s="2"/>
      <c r="C2016" s="2"/>
      <c r="D2016" s="173"/>
      <c r="E2016" s="173"/>
      <c r="F2016" s="173"/>
      <c r="G2016" s="2"/>
      <c r="H2016" s="2"/>
      <c r="I2016" s="2"/>
      <c r="J2016" s="2"/>
      <c r="K2016" s="2"/>
      <c r="L2016" s="2"/>
      <c r="M2016" s="2"/>
      <c r="N2016" s="2"/>
      <c r="O2016" s="173"/>
      <c r="P2016" s="173"/>
      <c r="Q2016" s="173"/>
      <c r="R2016" s="173"/>
      <c r="S2016" s="173"/>
      <c r="T2016" s="173"/>
      <c r="U2016" s="173"/>
      <c r="V2016" s="173"/>
      <c r="W2016" s="173"/>
      <c r="X2016" s="162"/>
      <c r="Y2016" s="162"/>
      <c r="Z2016" s="88"/>
      <c r="AA2016" s="88"/>
      <c r="AB2016" s="162"/>
      <c r="AC2016" s="88"/>
      <c r="AD2016" s="162"/>
      <c r="AE2016" s="162"/>
      <c r="AF2016" s="162"/>
      <c r="AG2016" s="162"/>
      <c r="AH2016" s="162"/>
      <c r="AI2016" s="162"/>
      <c r="AJ2016" s="162"/>
      <c r="AK2016" s="162"/>
      <c r="AL2016" s="162"/>
      <c r="AM2016" s="162"/>
      <c r="AN2016" s="162"/>
      <c r="AO2016" s="162"/>
      <c r="AP2016" s="162"/>
      <c r="AQ2016" s="162"/>
      <c r="AR2016" s="162"/>
      <c r="AS2016" s="162"/>
      <c r="AT2016" s="162"/>
      <c r="AU2016" s="162"/>
      <c r="AV2016" s="162"/>
      <c r="AW2016" s="162"/>
      <c r="AX2016" s="162"/>
      <c r="AY2016" s="162"/>
      <c r="AZ2016" s="162"/>
      <c r="BA2016" s="162"/>
      <c r="BB2016" s="162"/>
      <c r="BC2016" s="162"/>
      <c r="BD2016" s="162"/>
    </row>
    <row r="2017" spans="1:56" hidden="1">
      <c r="A2017" s="510"/>
      <c r="B2017" s="2"/>
      <c r="C2017" s="2"/>
      <c r="D2017" s="173"/>
      <c r="E2017" s="173"/>
      <c r="F2017" s="173"/>
      <c r="G2017" s="2"/>
      <c r="H2017" s="2"/>
      <c r="I2017" s="2"/>
      <c r="J2017" s="2"/>
      <c r="K2017" s="2"/>
      <c r="L2017" s="2"/>
      <c r="M2017" s="2"/>
      <c r="N2017" s="2"/>
      <c r="O2017" s="173"/>
      <c r="P2017" s="173"/>
      <c r="Q2017" s="173"/>
      <c r="R2017" s="173"/>
      <c r="S2017" s="173"/>
      <c r="T2017" s="173"/>
      <c r="U2017" s="173"/>
      <c r="V2017" s="173"/>
      <c r="W2017" s="173"/>
      <c r="X2017" s="162"/>
      <c r="Y2017" s="162"/>
      <c r="Z2017" s="88"/>
      <c r="AA2017" s="88"/>
      <c r="AB2017" s="162"/>
      <c r="AC2017" s="88"/>
      <c r="AD2017" s="162"/>
      <c r="AE2017" s="162"/>
      <c r="AF2017" s="162"/>
      <c r="AG2017" s="162"/>
      <c r="AH2017" s="162"/>
      <c r="AI2017" s="162"/>
      <c r="AJ2017" s="162"/>
      <c r="AK2017" s="162"/>
      <c r="AL2017" s="162"/>
      <c r="AM2017" s="162"/>
      <c r="AN2017" s="162"/>
      <c r="AO2017" s="162"/>
      <c r="AP2017" s="162"/>
      <c r="AQ2017" s="162"/>
      <c r="AR2017" s="162"/>
      <c r="AS2017" s="162"/>
      <c r="AT2017" s="162"/>
      <c r="AU2017" s="162"/>
      <c r="AV2017" s="162"/>
      <c r="AW2017" s="162"/>
      <c r="AX2017" s="162"/>
      <c r="AY2017" s="162"/>
      <c r="AZ2017" s="162"/>
      <c r="BA2017" s="162"/>
      <c r="BB2017" s="162"/>
      <c r="BC2017" s="162"/>
      <c r="BD2017" s="162"/>
    </row>
    <row r="2018" spans="1:56" hidden="1">
      <c r="A2018" s="510"/>
      <c r="B2018" s="2"/>
      <c r="C2018" s="2"/>
      <c r="D2018" s="173"/>
      <c r="E2018" s="173"/>
      <c r="F2018" s="173"/>
      <c r="G2018" s="2"/>
      <c r="H2018" s="2"/>
      <c r="I2018" s="2"/>
      <c r="J2018" s="2"/>
      <c r="K2018" s="2"/>
      <c r="L2018" s="2"/>
      <c r="M2018" s="2"/>
      <c r="N2018" s="2"/>
      <c r="O2018" s="173"/>
      <c r="P2018" s="173"/>
      <c r="Q2018" s="173"/>
      <c r="R2018" s="173"/>
      <c r="S2018" s="173"/>
      <c r="T2018" s="173"/>
      <c r="U2018" s="173"/>
      <c r="V2018" s="173"/>
      <c r="W2018" s="173"/>
      <c r="X2018" s="162"/>
      <c r="Y2018" s="162"/>
      <c r="Z2018" s="88"/>
      <c r="AA2018" s="88"/>
      <c r="AB2018" s="162"/>
      <c r="AC2018" s="88"/>
      <c r="AD2018" s="162"/>
      <c r="AE2018" s="162"/>
      <c r="AF2018" s="162"/>
      <c r="AG2018" s="162"/>
      <c r="AH2018" s="162"/>
      <c r="AI2018" s="162"/>
      <c r="AJ2018" s="162"/>
      <c r="AK2018" s="162"/>
      <c r="AL2018" s="162"/>
      <c r="AM2018" s="162"/>
      <c r="AN2018" s="162"/>
      <c r="AO2018" s="162"/>
      <c r="AP2018" s="162"/>
      <c r="AQ2018" s="162"/>
      <c r="AR2018" s="162"/>
      <c r="AS2018" s="162"/>
      <c r="AT2018" s="162"/>
      <c r="AU2018" s="162"/>
      <c r="AV2018" s="162"/>
      <c r="AW2018" s="162"/>
      <c r="AX2018" s="162"/>
      <c r="AY2018" s="162"/>
      <c r="AZ2018" s="162"/>
      <c r="BA2018" s="162"/>
      <c r="BB2018" s="162"/>
      <c r="BC2018" s="162"/>
      <c r="BD2018" s="162"/>
    </row>
    <row r="2019" spans="1:56" hidden="1">
      <c r="A2019" s="510"/>
      <c r="B2019" s="2"/>
      <c r="C2019" s="2"/>
      <c r="D2019" s="173"/>
      <c r="E2019" s="173"/>
      <c r="F2019" s="173"/>
      <c r="G2019" s="2"/>
      <c r="H2019" s="2"/>
      <c r="I2019" s="2"/>
      <c r="J2019" s="2"/>
      <c r="K2019" s="2"/>
      <c r="L2019" s="2"/>
      <c r="M2019" s="2"/>
      <c r="N2019" s="2"/>
      <c r="O2019" s="173"/>
      <c r="P2019" s="173"/>
      <c r="Q2019" s="173"/>
      <c r="R2019" s="173"/>
      <c r="S2019" s="173"/>
      <c r="T2019" s="173"/>
      <c r="U2019" s="173"/>
      <c r="V2019" s="173"/>
      <c r="W2019" s="173"/>
      <c r="X2019" s="162"/>
      <c r="Y2019" s="162"/>
      <c r="Z2019" s="88"/>
      <c r="AA2019" s="88"/>
      <c r="AB2019" s="162"/>
      <c r="AC2019" s="88"/>
      <c r="AD2019" s="162"/>
      <c r="AE2019" s="162"/>
      <c r="AF2019" s="162"/>
      <c r="AG2019" s="162"/>
      <c r="AH2019" s="162"/>
      <c r="AI2019" s="162"/>
      <c r="AJ2019" s="162"/>
      <c r="AK2019" s="162"/>
      <c r="AL2019" s="162"/>
      <c r="AM2019" s="162"/>
      <c r="AN2019" s="162"/>
      <c r="AO2019" s="162"/>
      <c r="AP2019" s="162"/>
      <c r="AQ2019" s="162"/>
      <c r="AR2019" s="162"/>
      <c r="AS2019" s="162"/>
      <c r="AT2019" s="162"/>
      <c r="AU2019" s="162"/>
      <c r="AV2019" s="162"/>
      <c r="AW2019" s="162"/>
      <c r="AX2019" s="162"/>
      <c r="AY2019" s="162"/>
      <c r="AZ2019" s="162"/>
      <c r="BA2019" s="162"/>
      <c r="BB2019" s="162"/>
      <c r="BC2019" s="162"/>
      <c r="BD2019" s="162"/>
    </row>
    <row r="2020" spans="1:56" hidden="1">
      <c r="A2020" s="510"/>
      <c r="B2020" s="2"/>
      <c r="C2020" s="2"/>
      <c r="D2020" s="173"/>
      <c r="E2020" s="173"/>
      <c r="F2020" s="173"/>
      <c r="G2020" s="2"/>
      <c r="H2020" s="2"/>
      <c r="I2020" s="2"/>
      <c r="J2020" s="2"/>
      <c r="K2020" s="2"/>
      <c r="L2020" s="2"/>
      <c r="M2020" s="2"/>
      <c r="N2020" s="2"/>
      <c r="O2020" s="173"/>
      <c r="P2020" s="173"/>
      <c r="Q2020" s="173"/>
      <c r="R2020" s="173"/>
      <c r="S2020" s="173"/>
      <c r="T2020" s="173"/>
      <c r="U2020" s="173"/>
      <c r="V2020" s="173"/>
      <c r="W2020" s="173"/>
      <c r="X2020" s="162"/>
      <c r="Y2020" s="162"/>
      <c r="Z2020" s="88"/>
      <c r="AA2020" s="88"/>
      <c r="AB2020" s="162"/>
      <c r="AC2020" s="88"/>
      <c r="AD2020" s="162"/>
      <c r="AE2020" s="162"/>
      <c r="AF2020" s="162"/>
      <c r="AG2020" s="162"/>
      <c r="AH2020" s="162"/>
      <c r="AI2020" s="162"/>
      <c r="AJ2020" s="162"/>
      <c r="AK2020" s="162"/>
      <c r="AL2020" s="162"/>
      <c r="AM2020" s="162"/>
      <c r="AN2020" s="162"/>
      <c r="AO2020" s="162"/>
      <c r="AP2020" s="162"/>
      <c r="AQ2020" s="162"/>
      <c r="AR2020" s="162"/>
      <c r="AS2020" s="162"/>
      <c r="AT2020" s="162"/>
      <c r="AU2020" s="162"/>
      <c r="AV2020" s="162"/>
      <c r="AW2020" s="162"/>
      <c r="AX2020" s="162"/>
      <c r="AY2020" s="162"/>
      <c r="AZ2020" s="162"/>
      <c r="BA2020" s="162"/>
      <c r="BB2020" s="162"/>
      <c r="BC2020" s="162"/>
      <c r="BD2020" s="162"/>
    </row>
    <row r="2021" spans="1:56" hidden="1">
      <c r="A2021" s="510"/>
      <c r="B2021" s="2"/>
      <c r="C2021" s="2"/>
      <c r="D2021" s="173"/>
      <c r="E2021" s="173"/>
      <c r="F2021" s="173"/>
      <c r="G2021" s="2"/>
      <c r="H2021" s="2"/>
      <c r="I2021" s="2"/>
      <c r="J2021" s="2"/>
      <c r="K2021" s="2"/>
      <c r="L2021" s="2"/>
      <c r="M2021" s="2"/>
      <c r="N2021" s="2"/>
      <c r="O2021" s="173"/>
      <c r="P2021" s="173"/>
      <c r="Q2021" s="173"/>
      <c r="R2021" s="173"/>
      <c r="S2021" s="173"/>
      <c r="T2021" s="173"/>
      <c r="U2021" s="173"/>
      <c r="V2021" s="173"/>
      <c r="W2021" s="173"/>
      <c r="X2021" s="162"/>
      <c r="Y2021" s="162"/>
      <c r="Z2021" s="88"/>
      <c r="AA2021" s="88"/>
      <c r="AB2021" s="162"/>
      <c r="AC2021" s="88"/>
      <c r="AD2021" s="162"/>
      <c r="AE2021" s="162"/>
      <c r="AF2021" s="162"/>
      <c r="AG2021" s="162"/>
      <c r="AH2021" s="162"/>
      <c r="AI2021" s="162"/>
      <c r="AJ2021" s="162"/>
      <c r="AK2021" s="162"/>
      <c r="AL2021" s="162"/>
      <c r="AM2021" s="162"/>
      <c r="AN2021" s="162"/>
      <c r="AO2021" s="162"/>
      <c r="AP2021" s="162"/>
      <c r="AQ2021" s="162"/>
      <c r="AR2021" s="162"/>
      <c r="AS2021" s="162"/>
      <c r="AT2021" s="162"/>
      <c r="AU2021" s="162"/>
      <c r="AV2021" s="162"/>
      <c r="AW2021" s="162"/>
      <c r="AX2021" s="162"/>
      <c r="AY2021" s="162"/>
      <c r="AZ2021" s="162"/>
      <c r="BA2021" s="162"/>
      <c r="BB2021" s="162"/>
      <c r="BC2021" s="162"/>
      <c r="BD2021" s="162"/>
    </row>
    <row r="2022" spans="1:56" hidden="1">
      <c r="A2022" s="510"/>
      <c r="B2022" s="2"/>
      <c r="C2022" s="2"/>
      <c r="D2022" s="173"/>
      <c r="E2022" s="173"/>
      <c r="F2022" s="173"/>
      <c r="G2022" s="2"/>
      <c r="H2022" s="2"/>
      <c r="I2022" s="2"/>
      <c r="J2022" s="2"/>
      <c r="K2022" s="2"/>
      <c r="L2022" s="2"/>
      <c r="M2022" s="2"/>
      <c r="N2022" s="2"/>
      <c r="O2022" s="173"/>
      <c r="P2022" s="173"/>
      <c r="Q2022" s="173"/>
      <c r="R2022" s="173"/>
      <c r="S2022" s="173"/>
      <c r="T2022" s="173"/>
      <c r="U2022" s="173"/>
      <c r="V2022" s="173"/>
      <c r="W2022" s="173"/>
      <c r="X2022" s="162"/>
      <c r="Y2022" s="162"/>
      <c r="Z2022" s="88"/>
      <c r="AA2022" s="88"/>
      <c r="AB2022" s="162"/>
      <c r="AC2022" s="88"/>
      <c r="AD2022" s="162"/>
      <c r="AE2022" s="162"/>
      <c r="AF2022" s="162"/>
      <c r="AG2022" s="162"/>
      <c r="AH2022" s="162"/>
      <c r="AI2022" s="162"/>
      <c r="AJ2022" s="162"/>
      <c r="AK2022" s="162"/>
      <c r="AL2022" s="162"/>
      <c r="AM2022" s="162"/>
      <c r="AN2022" s="162"/>
      <c r="AO2022" s="162"/>
      <c r="AP2022" s="162"/>
      <c r="AQ2022" s="162"/>
      <c r="AR2022" s="162"/>
      <c r="AS2022" s="162"/>
      <c r="AT2022" s="162"/>
      <c r="AU2022" s="162"/>
      <c r="AV2022" s="162"/>
      <c r="AW2022" s="162"/>
      <c r="AX2022" s="162"/>
      <c r="AY2022" s="162"/>
      <c r="AZ2022" s="162"/>
      <c r="BA2022" s="162"/>
      <c r="BB2022" s="162"/>
      <c r="BC2022" s="162"/>
      <c r="BD2022" s="162"/>
    </row>
    <row r="2023" spans="1:56" hidden="1">
      <c r="A2023" s="510"/>
      <c r="B2023" s="2"/>
      <c r="C2023" s="2"/>
      <c r="D2023" s="173"/>
      <c r="E2023" s="173"/>
      <c r="F2023" s="173"/>
      <c r="G2023" s="2"/>
      <c r="H2023" s="2"/>
      <c r="I2023" s="2"/>
      <c r="J2023" s="2"/>
      <c r="K2023" s="2"/>
      <c r="L2023" s="2"/>
      <c r="M2023" s="2"/>
      <c r="N2023" s="2"/>
      <c r="O2023" s="173"/>
      <c r="P2023" s="173"/>
      <c r="Q2023" s="173"/>
      <c r="R2023" s="173"/>
      <c r="S2023" s="173"/>
      <c r="T2023" s="173"/>
      <c r="U2023" s="173"/>
      <c r="V2023" s="173"/>
      <c r="W2023" s="173"/>
      <c r="X2023" s="162"/>
      <c r="Y2023" s="162"/>
      <c r="Z2023" s="88"/>
      <c r="AA2023" s="88"/>
      <c r="AB2023" s="162"/>
      <c r="AC2023" s="88"/>
      <c r="AD2023" s="162"/>
      <c r="AE2023" s="162"/>
      <c r="AF2023" s="162"/>
      <c r="AG2023" s="162"/>
      <c r="AH2023" s="162"/>
      <c r="AI2023" s="162"/>
      <c r="AJ2023" s="162"/>
      <c r="AK2023" s="162"/>
      <c r="AL2023" s="162"/>
      <c r="AM2023" s="162"/>
      <c r="AN2023" s="162"/>
      <c r="AO2023" s="162"/>
      <c r="AP2023" s="162"/>
      <c r="AQ2023" s="162"/>
      <c r="AR2023" s="162"/>
      <c r="AS2023" s="162"/>
      <c r="AT2023" s="162"/>
      <c r="AU2023" s="162"/>
      <c r="AV2023" s="162"/>
      <c r="AW2023" s="162"/>
      <c r="AX2023" s="162"/>
      <c r="AY2023" s="162"/>
      <c r="AZ2023" s="162"/>
      <c r="BA2023" s="162"/>
      <c r="BB2023" s="162"/>
      <c r="BC2023" s="162"/>
      <c r="BD2023" s="162"/>
    </row>
    <row r="2024" spans="1:56" hidden="1">
      <c r="A2024" s="510"/>
      <c r="B2024" s="2"/>
      <c r="C2024" s="2"/>
      <c r="D2024" s="173"/>
      <c r="E2024" s="173"/>
      <c r="F2024" s="173"/>
      <c r="G2024" s="2"/>
      <c r="H2024" s="2"/>
      <c r="I2024" s="2"/>
      <c r="J2024" s="2"/>
      <c r="K2024" s="2"/>
      <c r="L2024" s="2"/>
      <c r="M2024" s="2"/>
      <c r="N2024" s="2"/>
      <c r="O2024" s="173"/>
      <c r="P2024" s="173"/>
      <c r="Q2024" s="173"/>
      <c r="R2024" s="173"/>
      <c r="S2024" s="173"/>
      <c r="T2024" s="173"/>
      <c r="U2024" s="173"/>
      <c r="V2024" s="173"/>
      <c r="W2024" s="173"/>
      <c r="X2024" s="162"/>
      <c r="Y2024" s="162"/>
      <c r="Z2024" s="88"/>
      <c r="AA2024" s="88"/>
      <c r="AB2024" s="162"/>
      <c r="AC2024" s="88"/>
      <c r="AD2024" s="162"/>
      <c r="AE2024" s="162"/>
      <c r="AF2024" s="162"/>
      <c r="AG2024" s="162"/>
      <c r="AH2024" s="162"/>
      <c r="AI2024" s="162"/>
      <c r="AJ2024" s="162"/>
      <c r="AK2024" s="162"/>
      <c r="AL2024" s="162"/>
      <c r="AM2024" s="162"/>
      <c r="AN2024" s="162"/>
      <c r="AO2024" s="162"/>
      <c r="AP2024" s="162"/>
      <c r="AQ2024" s="162"/>
      <c r="AR2024" s="162"/>
      <c r="AS2024" s="162"/>
      <c r="AT2024" s="162"/>
      <c r="AU2024" s="162"/>
      <c r="AV2024" s="162"/>
      <c r="AW2024" s="162"/>
      <c r="AX2024" s="162"/>
      <c r="AY2024" s="162"/>
      <c r="AZ2024" s="162"/>
      <c r="BA2024" s="162"/>
      <c r="BB2024" s="162"/>
      <c r="BC2024" s="162"/>
      <c r="BD2024" s="162"/>
    </row>
    <row r="2025" spans="1:56" hidden="1">
      <c r="A2025" s="510"/>
      <c r="B2025" s="2"/>
      <c r="C2025" s="2"/>
      <c r="D2025" s="173"/>
      <c r="E2025" s="173"/>
      <c r="F2025" s="173"/>
      <c r="G2025" s="2"/>
      <c r="H2025" s="2"/>
      <c r="I2025" s="2"/>
      <c r="J2025" s="2"/>
      <c r="K2025" s="2"/>
      <c r="L2025" s="2"/>
      <c r="M2025" s="2"/>
      <c r="N2025" s="2"/>
      <c r="O2025" s="173"/>
      <c r="P2025" s="173"/>
      <c r="Q2025" s="173"/>
      <c r="R2025" s="173"/>
      <c r="S2025" s="173"/>
      <c r="T2025" s="173"/>
      <c r="U2025" s="173"/>
      <c r="V2025" s="173"/>
      <c r="W2025" s="173"/>
      <c r="X2025" s="162"/>
      <c r="Y2025" s="162"/>
      <c r="Z2025" s="88"/>
      <c r="AA2025" s="88"/>
      <c r="AB2025" s="162"/>
      <c r="AC2025" s="88"/>
      <c r="AD2025" s="162"/>
      <c r="AE2025" s="162"/>
      <c r="AF2025" s="162"/>
      <c r="AG2025" s="162"/>
      <c r="AH2025" s="162"/>
      <c r="AI2025" s="162"/>
      <c r="AJ2025" s="162"/>
      <c r="AK2025" s="162"/>
      <c r="AL2025" s="162"/>
      <c r="AM2025" s="162"/>
      <c r="AN2025" s="162"/>
      <c r="AO2025" s="162"/>
      <c r="AP2025" s="162"/>
      <c r="AQ2025" s="162"/>
      <c r="AR2025" s="162"/>
      <c r="AS2025" s="162"/>
      <c r="AT2025" s="162"/>
      <c r="AU2025" s="162"/>
      <c r="AV2025" s="162"/>
      <c r="AW2025" s="162"/>
      <c r="AX2025" s="162"/>
      <c r="AY2025" s="162"/>
      <c r="AZ2025" s="162"/>
      <c r="BA2025" s="162"/>
      <c r="BB2025" s="162"/>
      <c r="BC2025" s="162"/>
      <c r="BD2025" s="162"/>
    </row>
    <row r="2026" spans="1:56" hidden="1">
      <c r="A2026" s="510"/>
      <c r="B2026" s="2"/>
      <c r="C2026" s="2"/>
      <c r="D2026" s="173"/>
      <c r="E2026" s="173"/>
      <c r="F2026" s="173"/>
      <c r="G2026" s="2"/>
      <c r="H2026" s="2"/>
      <c r="I2026" s="2"/>
      <c r="J2026" s="2"/>
      <c r="K2026" s="2"/>
      <c r="L2026" s="2"/>
      <c r="M2026" s="2"/>
      <c r="N2026" s="2"/>
      <c r="O2026" s="173"/>
      <c r="P2026" s="173"/>
      <c r="Q2026" s="173"/>
      <c r="R2026" s="173"/>
      <c r="S2026" s="173"/>
      <c r="T2026" s="173"/>
      <c r="U2026" s="173"/>
      <c r="V2026" s="173"/>
      <c r="W2026" s="173"/>
      <c r="X2026" s="162"/>
      <c r="Y2026" s="162"/>
      <c r="Z2026" s="88"/>
      <c r="AA2026" s="88"/>
      <c r="AB2026" s="162"/>
      <c r="AC2026" s="88"/>
      <c r="AD2026" s="162"/>
      <c r="AE2026" s="162"/>
      <c r="AF2026" s="162"/>
      <c r="AG2026" s="162"/>
      <c r="AH2026" s="162"/>
      <c r="AI2026" s="162"/>
      <c r="AJ2026" s="162"/>
      <c r="AK2026" s="162"/>
      <c r="AL2026" s="162"/>
      <c r="AM2026" s="162"/>
      <c r="AN2026" s="162"/>
      <c r="AO2026" s="162"/>
      <c r="AP2026" s="162"/>
      <c r="AQ2026" s="162"/>
      <c r="AR2026" s="162"/>
      <c r="AS2026" s="162"/>
      <c r="AT2026" s="162"/>
      <c r="AU2026" s="162"/>
      <c r="AV2026" s="162"/>
      <c r="AW2026" s="162"/>
      <c r="AX2026" s="162"/>
      <c r="AY2026" s="162"/>
      <c r="AZ2026" s="162"/>
      <c r="BA2026" s="162"/>
      <c r="BB2026" s="162"/>
      <c r="BC2026" s="162"/>
      <c r="BD2026" s="162"/>
    </row>
    <row r="2027" spans="1:56" hidden="1">
      <c r="A2027" s="510"/>
      <c r="B2027" s="2"/>
      <c r="C2027" s="2"/>
      <c r="D2027" s="173"/>
      <c r="E2027" s="173"/>
      <c r="F2027" s="173"/>
      <c r="G2027" s="2"/>
      <c r="H2027" s="2"/>
      <c r="I2027" s="2"/>
      <c r="J2027" s="2"/>
      <c r="K2027" s="2"/>
      <c r="L2027" s="2"/>
      <c r="M2027" s="2"/>
      <c r="N2027" s="2"/>
      <c r="O2027" s="173"/>
      <c r="P2027" s="173"/>
      <c r="Q2027" s="173"/>
      <c r="R2027" s="173"/>
      <c r="S2027" s="173"/>
      <c r="T2027" s="173"/>
      <c r="U2027" s="173"/>
      <c r="V2027" s="173"/>
      <c r="W2027" s="173"/>
      <c r="X2027" s="162"/>
      <c r="Y2027" s="162"/>
      <c r="Z2027" s="88"/>
      <c r="AA2027" s="88"/>
      <c r="AB2027" s="162"/>
      <c r="AC2027" s="88"/>
      <c r="AD2027" s="162"/>
      <c r="AE2027" s="162"/>
      <c r="AF2027" s="162"/>
      <c r="AG2027" s="162"/>
      <c r="AH2027" s="162"/>
      <c r="AI2027" s="162"/>
      <c r="AJ2027" s="162"/>
      <c r="AK2027" s="162"/>
      <c r="AL2027" s="162"/>
      <c r="AM2027" s="162"/>
      <c r="AN2027" s="162"/>
      <c r="AO2027" s="162"/>
      <c r="AP2027" s="162"/>
      <c r="AQ2027" s="162"/>
      <c r="AR2027" s="162"/>
      <c r="AS2027" s="162"/>
      <c r="AT2027" s="162"/>
      <c r="AU2027" s="162"/>
      <c r="AV2027" s="162"/>
      <c r="AW2027" s="162"/>
      <c r="AX2027" s="162"/>
      <c r="AY2027" s="162"/>
      <c r="AZ2027" s="162"/>
      <c r="BA2027" s="162"/>
      <c r="BB2027" s="162"/>
      <c r="BC2027" s="162"/>
      <c r="BD2027" s="162"/>
    </row>
    <row r="2028" spans="1:56" hidden="1">
      <c r="A2028" s="510"/>
      <c r="B2028" s="2"/>
      <c r="C2028" s="2"/>
      <c r="D2028" s="173"/>
      <c r="E2028" s="173"/>
      <c r="F2028" s="173"/>
      <c r="G2028" s="2"/>
      <c r="H2028" s="2"/>
      <c r="I2028" s="2"/>
      <c r="J2028" s="2"/>
      <c r="K2028" s="2"/>
      <c r="L2028" s="2"/>
      <c r="M2028" s="2"/>
      <c r="N2028" s="2"/>
      <c r="O2028" s="173"/>
      <c r="P2028" s="173"/>
      <c r="Q2028" s="173"/>
      <c r="R2028" s="173"/>
      <c r="S2028" s="173"/>
      <c r="T2028" s="173"/>
      <c r="U2028" s="173"/>
      <c r="V2028" s="173"/>
      <c r="W2028" s="173"/>
      <c r="X2028" s="162"/>
      <c r="Y2028" s="162"/>
      <c r="Z2028" s="88"/>
      <c r="AA2028" s="88"/>
      <c r="AB2028" s="162"/>
      <c r="AC2028" s="88"/>
      <c r="AD2028" s="162"/>
      <c r="AE2028" s="162"/>
      <c r="AF2028" s="162"/>
      <c r="AG2028" s="162"/>
      <c r="AH2028" s="162"/>
      <c r="AI2028" s="162"/>
      <c r="AJ2028" s="162"/>
      <c r="AK2028" s="162"/>
      <c r="AL2028" s="162"/>
      <c r="AM2028" s="162"/>
      <c r="AN2028" s="162"/>
      <c r="AO2028" s="162"/>
      <c r="AP2028" s="162"/>
      <c r="AQ2028" s="162"/>
      <c r="AR2028" s="162"/>
      <c r="AS2028" s="162"/>
      <c r="AT2028" s="162"/>
      <c r="AU2028" s="162"/>
      <c r="AV2028" s="162"/>
      <c r="AW2028" s="162"/>
      <c r="AX2028" s="162"/>
      <c r="AY2028" s="162"/>
      <c r="AZ2028" s="162"/>
      <c r="BA2028" s="162"/>
      <c r="BB2028" s="162"/>
      <c r="BC2028" s="162"/>
      <c r="BD2028" s="162"/>
    </row>
    <row r="2029" spans="1:56" hidden="1">
      <c r="A2029" s="510"/>
      <c r="B2029" s="2"/>
      <c r="C2029" s="2"/>
      <c r="D2029" s="173"/>
      <c r="E2029" s="173"/>
      <c r="F2029" s="173"/>
      <c r="G2029" s="2"/>
      <c r="H2029" s="2"/>
      <c r="I2029" s="2"/>
      <c r="J2029" s="2"/>
      <c r="K2029" s="2"/>
      <c r="L2029" s="2"/>
      <c r="M2029" s="2"/>
      <c r="N2029" s="2"/>
      <c r="O2029" s="173"/>
      <c r="P2029" s="173"/>
      <c r="Q2029" s="173"/>
      <c r="R2029" s="173"/>
      <c r="S2029" s="173"/>
      <c r="T2029" s="173"/>
      <c r="U2029" s="173"/>
      <c r="V2029" s="173"/>
      <c r="W2029" s="173"/>
      <c r="X2029" s="162"/>
      <c r="Y2029" s="162"/>
      <c r="Z2029" s="88"/>
      <c r="AA2029" s="88"/>
      <c r="AB2029" s="162"/>
      <c r="AC2029" s="88"/>
      <c r="AD2029" s="162"/>
      <c r="AE2029" s="162"/>
      <c r="AF2029" s="162"/>
      <c r="AG2029" s="162"/>
      <c r="AH2029" s="162"/>
      <c r="AI2029" s="162"/>
      <c r="AJ2029" s="162"/>
      <c r="AK2029" s="162"/>
      <c r="AL2029" s="162"/>
      <c r="AM2029" s="162"/>
      <c r="AN2029" s="162"/>
      <c r="AO2029" s="162"/>
      <c r="AP2029" s="162"/>
      <c r="AQ2029" s="162"/>
      <c r="AR2029" s="162"/>
      <c r="AS2029" s="162"/>
      <c r="AT2029" s="162"/>
      <c r="AU2029" s="162"/>
      <c r="AV2029" s="162"/>
      <c r="AW2029" s="162"/>
      <c r="AX2029" s="162"/>
      <c r="AY2029" s="162"/>
      <c r="AZ2029" s="162"/>
      <c r="BA2029" s="162"/>
      <c r="BB2029" s="162"/>
      <c r="BC2029" s="162"/>
      <c r="BD2029" s="162"/>
    </row>
    <row r="2030" spans="1:56" hidden="1">
      <c r="A2030" s="510"/>
      <c r="B2030" s="2"/>
      <c r="C2030" s="2"/>
      <c r="D2030" s="173"/>
      <c r="E2030" s="173"/>
      <c r="F2030" s="173"/>
      <c r="G2030" s="2"/>
      <c r="H2030" s="2"/>
      <c r="I2030" s="2"/>
      <c r="J2030" s="2"/>
      <c r="K2030" s="2"/>
      <c r="L2030" s="2"/>
      <c r="M2030" s="2"/>
      <c r="N2030" s="2"/>
      <c r="O2030" s="173"/>
      <c r="P2030" s="173"/>
      <c r="Q2030" s="173"/>
      <c r="R2030" s="173"/>
      <c r="S2030" s="173"/>
      <c r="T2030" s="173"/>
      <c r="U2030" s="173"/>
      <c r="V2030" s="173"/>
      <c r="W2030" s="173"/>
      <c r="X2030" s="162"/>
      <c r="Y2030" s="162"/>
      <c r="Z2030" s="88"/>
      <c r="AA2030" s="88"/>
      <c r="AB2030" s="162"/>
      <c r="AC2030" s="88"/>
      <c r="AD2030" s="162"/>
      <c r="AE2030" s="162"/>
      <c r="AF2030" s="162"/>
      <c r="AG2030" s="162"/>
      <c r="AH2030" s="162"/>
      <c r="AI2030" s="162"/>
      <c r="AJ2030" s="162"/>
      <c r="AK2030" s="162"/>
      <c r="AL2030" s="162"/>
      <c r="AM2030" s="162"/>
      <c r="AN2030" s="162"/>
      <c r="AO2030" s="162"/>
      <c r="AP2030" s="162"/>
      <c r="AQ2030" s="162"/>
      <c r="AR2030" s="162"/>
      <c r="AS2030" s="162"/>
      <c r="AT2030" s="162"/>
      <c r="AU2030" s="162"/>
      <c r="AV2030" s="162"/>
      <c r="AW2030" s="162"/>
      <c r="AX2030" s="162"/>
      <c r="AY2030" s="162"/>
      <c r="AZ2030" s="162"/>
      <c r="BA2030" s="162"/>
      <c r="BB2030" s="162"/>
      <c r="BC2030" s="162"/>
      <c r="BD2030" s="162"/>
    </row>
    <row r="2031" spans="1:56" hidden="1">
      <c r="A2031" s="510"/>
      <c r="B2031" s="2"/>
      <c r="C2031" s="2"/>
      <c r="D2031" s="173"/>
      <c r="E2031" s="173"/>
      <c r="F2031" s="173"/>
      <c r="G2031" s="2"/>
      <c r="H2031" s="2"/>
      <c r="I2031" s="2"/>
      <c r="J2031" s="2"/>
      <c r="K2031" s="2"/>
      <c r="L2031" s="2"/>
      <c r="M2031" s="2"/>
      <c r="N2031" s="2"/>
      <c r="O2031" s="173"/>
      <c r="P2031" s="173"/>
      <c r="Q2031" s="173"/>
      <c r="R2031" s="173"/>
      <c r="S2031" s="173"/>
      <c r="T2031" s="173"/>
      <c r="U2031" s="173"/>
      <c r="V2031" s="173"/>
      <c r="W2031" s="173"/>
      <c r="X2031" s="162"/>
      <c r="Y2031" s="162"/>
      <c r="Z2031" s="88"/>
      <c r="AA2031" s="88"/>
      <c r="AB2031" s="162"/>
      <c r="AC2031" s="88"/>
      <c r="AD2031" s="162"/>
      <c r="AE2031" s="162"/>
      <c r="AF2031" s="162"/>
      <c r="AG2031" s="162"/>
      <c r="AH2031" s="162"/>
      <c r="AI2031" s="162"/>
      <c r="AJ2031" s="162"/>
      <c r="AK2031" s="162"/>
      <c r="AL2031" s="162"/>
      <c r="AM2031" s="162"/>
      <c r="AN2031" s="162"/>
      <c r="AO2031" s="162"/>
      <c r="AP2031" s="162"/>
      <c r="AQ2031" s="162"/>
      <c r="AR2031" s="162"/>
      <c r="AS2031" s="162"/>
      <c r="AT2031" s="162"/>
      <c r="AU2031" s="162"/>
      <c r="AV2031" s="162"/>
      <c r="AW2031" s="162"/>
      <c r="AX2031" s="162"/>
      <c r="AY2031" s="162"/>
      <c r="AZ2031" s="162"/>
      <c r="BA2031" s="162"/>
      <c r="BB2031" s="162"/>
      <c r="BC2031" s="162"/>
      <c r="BD2031" s="162"/>
    </row>
    <row r="2032" spans="1:56" hidden="1">
      <c r="A2032" s="510"/>
      <c r="B2032" s="2"/>
      <c r="C2032" s="2"/>
      <c r="D2032" s="173"/>
      <c r="E2032" s="173"/>
      <c r="F2032" s="173"/>
      <c r="G2032" s="2"/>
      <c r="H2032" s="2"/>
      <c r="I2032" s="2"/>
      <c r="J2032" s="2"/>
      <c r="K2032" s="2"/>
      <c r="L2032" s="2"/>
      <c r="M2032" s="2"/>
      <c r="N2032" s="2"/>
      <c r="O2032" s="173"/>
      <c r="P2032" s="173"/>
      <c r="Q2032" s="173"/>
      <c r="R2032" s="173"/>
      <c r="S2032" s="173"/>
      <c r="T2032" s="173"/>
      <c r="U2032" s="173"/>
      <c r="V2032" s="173"/>
      <c r="W2032" s="173"/>
      <c r="X2032" s="162"/>
      <c r="Y2032" s="162"/>
      <c r="Z2032" s="88"/>
      <c r="AA2032" s="88"/>
      <c r="AB2032" s="162"/>
      <c r="AC2032" s="88"/>
      <c r="AD2032" s="162"/>
      <c r="AE2032" s="162"/>
      <c r="AF2032" s="162"/>
      <c r="AG2032" s="162"/>
      <c r="AH2032" s="162"/>
      <c r="AI2032" s="162"/>
      <c r="AJ2032" s="162"/>
      <c r="AK2032" s="162"/>
      <c r="AL2032" s="162"/>
      <c r="AM2032" s="162"/>
      <c r="AN2032" s="162"/>
      <c r="AO2032" s="162"/>
      <c r="AP2032" s="162"/>
      <c r="AQ2032" s="162"/>
      <c r="AR2032" s="162"/>
      <c r="AS2032" s="162"/>
      <c r="AT2032" s="162"/>
      <c r="AU2032" s="162"/>
      <c r="AV2032" s="162"/>
      <c r="AW2032" s="162"/>
      <c r="AX2032" s="162"/>
      <c r="AY2032" s="162"/>
      <c r="AZ2032" s="162"/>
      <c r="BA2032" s="162"/>
      <c r="BB2032" s="162"/>
      <c r="BC2032" s="162"/>
      <c r="BD2032" s="162"/>
    </row>
    <row r="2033" spans="1:56" hidden="1">
      <c r="A2033" s="510"/>
      <c r="B2033" s="2"/>
      <c r="C2033" s="2"/>
      <c r="D2033" s="173"/>
      <c r="E2033" s="173"/>
      <c r="F2033" s="173"/>
      <c r="G2033" s="2"/>
      <c r="H2033" s="2"/>
      <c r="I2033" s="2"/>
      <c r="J2033" s="2"/>
      <c r="K2033" s="2"/>
      <c r="L2033" s="2"/>
      <c r="M2033" s="2"/>
      <c r="N2033" s="2"/>
      <c r="O2033" s="173"/>
      <c r="P2033" s="173"/>
      <c r="Q2033" s="173"/>
      <c r="R2033" s="173"/>
      <c r="S2033" s="173"/>
      <c r="T2033" s="173"/>
      <c r="U2033" s="173"/>
      <c r="V2033" s="173"/>
      <c r="W2033" s="173"/>
      <c r="X2033" s="162"/>
      <c r="Y2033" s="162"/>
      <c r="Z2033" s="88"/>
      <c r="AA2033" s="88"/>
      <c r="AB2033" s="162"/>
      <c r="AC2033" s="88"/>
      <c r="AD2033" s="162"/>
      <c r="AE2033" s="162"/>
      <c r="AF2033" s="162"/>
      <c r="AG2033" s="162"/>
      <c r="AH2033" s="162"/>
      <c r="AI2033" s="162"/>
      <c r="AJ2033" s="162"/>
      <c r="AK2033" s="162"/>
      <c r="AL2033" s="162"/>
      <c r="AM2033" s="162"/>
      <c r="AN2033" s="162"/>
      <c r="AO2033" s="162"/>
      <c r="AP2033" s="162"/>
      <c r="AQ2033" s="162"/>
      <c r="AR2033" s="162"/>
      <c r="AS2033" s="162"/>
      <c r="AT2033" s="162"/>
      <c r="AU2033" s="162"/>
      <c r="AV2033" s="162"/>
      <c r="AW2033" s="162"/>
      <c r="AX2033" s="162"/>
      <c r="AY2033" s="162"/>
      <c r="AZ2033" s="162"/>
      <c r="BA2033" s="162"/>
      <c r="BB2033" s="162"/>
      <c r="BC2033" s="162"/>
      <c r="BD2033" s="162"/>
    </row>
    <row r="2034" spans="1:56" hidden="1">
      <c r="A2034" s="510"/>
      <c r="B2034" s="2"/>
      <c r="C2034" s="2"/>
      <c r="D2034" s="173"/>
      <c r="E2034" s="173"/>
      <c r="F2034" s="173"/>
      <c r="G2034" s="2"/>
      <c r="H2034" s="2"/>
      <c r="I2034" s="2"/>
      <c r="J2034" s="2"/>
      <c r="K2034" s="2"/>
      <c r="L2034" s="2"/>
      <c r="M2034" s="2"/>
      <c r="N2034" s="2"/>
      <c r="O2034" s="173"/>
      <c r="P2034" s="173"/>
      <c r="Q2034" s="173"/>
      <c r="R2034" s="173"/>
      <c r="S2034" s="173"/>
      <c r="T2034" s="173"/>
      <c r="U2034" s="173"/>
      <c r="V2034" s="173"/>
      <c r="W2034" s="173"/>
      <c r="X2034" s="162"/>
      <c r="Y2034" s="162"/>
      <c r="Z2034" s="88"/>
      <c r="AA2034" s="88"/>
      <c r="AB2034" s="162"/>
      <c r="AC2034" s="88"/>
      <c r="AD2034" s="162"/>
      <c r="AE2034" s="162"/>
      <c r="AF2034" s="162"/>
      <c r="AG2034" s="162"/>
      <c r="AH2034" s="162"/>
      <c r="AI2034" s="162"/>
      <c r="AJ2034" s="162"/>
      <c r="AK2034" s="162"/>
      <c r="AL2034" s="162"/>
      <c r="AM2034" s="162"/>
      <c r="AN2034" s="162"/>
      <c r="AO2034" s="162"/>
      <c r="AP2034" s="162"/>
      <c r="AQ2034" s="162"/>
      <c r="AR2034" s="162"/>
      <c r="AS2034" s="162"/>
      <c r="AT2034" s="162"/>
      <c r="AU2034" s="162"/>
      <c r="AV2034" s="162"/>
      <c r="AW2034" s="162"/>
      <c r="AX2034" s="162"/>
      <c r="AY2034" s="162"/>
      <c r="AZ2034" s="162"/>
      <c r="BA2034" s="162"/>
      <c r="BB2034" s="162"/>
      <c r="BC2034" s="162"/>
      <c r="BD2034" s="162"/>
    </row>
    <row r="2035" spans="1:56" hidden="1">
      <c r="A2035" s="510"/>
      <c r="B2035" s="2"/>
      <c r="C2035" s="2"/>
      <c r="D2035" s="173"/>
      <c r="E2035" s="173"/>
      <c r="F2035" s="173"/>
      <c r="G2035" s="2"/>
      <c r="H2035" s="2"/>
      <c r="I2035" s="2"/>
      <c r="J2035" s="2"/>
      <c r="K2035" s="2"/>
      <c r="L2035" s="2"/>
      <c r="M2035" s="2"/>
      <c r="N2035" s="2"/>
      <c r="O2035" s="173"/>
      <c r="P2035" s="173"/>
      <c r="Q2035" s="173"/>
      <c r="R2035" s="173"/>
      <c r="S2035" s="173"/>
      <c r="T2035" s="173"/>
      <c r="U2035" s="173"/>
      <c r="V2035" s="173"/>
      <c r="W2035" s="173"/>
      <c r="X2035" s="162"/>
      <c r="Y2035" s="162"/>
      <c r="Z2035" s="88"/>
      <c r="AA2035" s="88"/>
      <c r="AB2035" s="162"/>
      <c r="AC2035" s="88"/>
      <c r="AD2035" s="162"/>
      <c r="AE2035" s="162"/>
      <c r="AF2035" s="162"/>
      <c r="AG2035" s="162"/>
      <c r="AH2035" s="162"/>
      <c r="AI2035" s="162"/>
      <c r="AJ2035" s="162"/>
      <c r="AK2035" s="162"/>
      <c r="AL2035" s="162"/>
      <c r="AM2035" s="162"/>
      <c r="AN2035" s="162"/>
      <c r="AO2035" s="162"/>
      <c r="AP2035" s="162"/>
      <c r="AQ2035" s="162"/>
      <c r="AR2035" s="162"/>
      <c r="AS2035" s="162"/>
      <c r="AT2035" s="162"/>
      <c r="AU2035" s="162"/>
      <c r="AV2035" s="162"/>
      <c r="AW2035" s="162"/>
      <c r="AX2035" s="162"/>
      <c r="AY2035" s="162"/>
      <c r="AZ2035" s="162"/>
      <c r="BA2035" s="162"/>
      <c r="BB2035" s="162"/>
      <c r="BC2035" s="162"/>
      <c r="BD2035" s="162"/>
    </row>
    <row r="2036" spans="1:56" hidden="1">
      <c r="A2036" s="510"/>
      <c r="B2036" s="2"/>
      <c r="C2036" s="2"/>
      <c r="D2036" s="173"/>
      <c r="E2036" s="173"/>
      <c r="F2036" s="173"/>
      <c r="G2036" s="2"/>
      <c r="H2036" s="2"/>
      <c r="I2036" s="2"/>
      <c r="J2036" s="2"/>
      <c r="K2036" s="2"/>
      <c r="L2036" s="2"/>
      <c r="M2036" s="2"/>
      <c r="N2036" s="2"/>
      <c r="O2036" s="173"/>
      <c r="P2036" s="173"/>
      <c r="Q2036" s="173"/>
      <c r="R2036" s="173"/>
      <c r="S2036" s="173"/>
      <c r="T2036" s="173"/>
      <c r="U2036" s="173"/>
      <c r="V2036" s="173"/>
      <c r="W2036" s="173"/>
      <c r="X2036" s="162"/>
      <c r="Y2036" s="162"/>
      <c r="Z2036" s="88"/>
      <c r="AA2036" s="88"/>
      <c r="AB2036" s="162"/>
      <c r="AC2036" s="88"/>
      <c r="AD2036" s="162"/>
      <c r="AE2036" s="162"/>
      <c r="AF2036" s="162"/>
      <c r="AG2036" s="162"/>
      <c r="AH2036" s="162"/>
      <c r="AI2036" s="162"/>
      <c r="AJ2036" s="162"/>
      <c r="AK2036" s="162"/>
      <c r="AL2036" s="162"/>
      <c r="AM2036" s="162"/>
      <c r="AN2036" s="162"/>
      <c r="AO2036" s="162"/>
      <c r="AP2036" s="162"/>
      <c r="AQ2036" s="162"/>
      <c r="AR2036" s="162"/>
      <c r="AS2036" s="162"/>
      <c r="AT2036" s="162"/>
      <c r="AU2036" s="162"/>
      <c r="AV2036" s="162"/>
      <c r="AW2036" s="162"/>
      <c r="AX2036" s="162"/>
      <c r="AY2036" s="162"/>
      <c r="AZ2036" s="162"/>
      <c r="BA2036" s="162"/>
      <c r="BB2036" s="162"/>
      <c r="BC2036" s="162"/>
      <c r="BD2036" s="162"/>
    </row>
    <row r="2037" spans="1:56" hidden="1">
      <c r="A2037" s="510"/>
      <c r="B2037" s="2"/>
      <c r="C2037" s="2"/>
      <c r="D2037" s="173"/>
      <c r="E2037" s="173"/>
      <c r="F2037" s="173"/>
      <c r="G2037" s="2"/>
      <c r="H2037" s="2"/>
      <c r="I2037" s="2"/>
      <c r="J2037" s="2"/>
      <c r="K2037" s="2"/>
      <c r="L2037" s="2"/>
      <c r="M2037" s="2"/>
      <c r="N2037" s="2"/>
      <c r="O2037" s="173"/>
      <c r="P2037" s="173"/>
      <c r="Q2037" s="173"/>
      <c r="R2037" s="173"/>
      <c r="S2037" s="173"/>
      <c r="T2037" s="173"/>
      <c r="U2037" s="173"/>
      <c r="V2037" s="173"/>
      <c r="W2037" s="173"/>
      <c r="X2037" s="162"/>
      <c r="Y2037" s="162"/>
      <c r="Z2037" s="88"/>
      <c r="AA2037" s="88"/>
      <c r="AB2037" s="162"/>
      <c r="AC2037" s="88"/>
      <c r="AD2037" s="162"/>
      <c r="AE2037" s="162"/>
      <c r="AF2037" s="162"/>
      <c r="AG2037" s="162"/>
      <c r="AH2037" s="162"/>
      <c r="AI2037" s="162"/>
      <c r="AJ2037" s="162"/>
      <c r="AK2037" s="162"/>
      <c r="AL2037" s="162"/>
      <c r="AM2037" s="162"/>
      <c r="AN2037" s="162"/>
      <c r="AO2037" s="162"/>
      <c r="AP2037" s="162"/>
      <c r="AQ2037" s="162"/>
      <c r="AR2037" s="162"/>
      <c r="AS2037" s="162"/>
      <c r="AT2037" s="162"/>
      <c r="AU2037" s="162"/>
      <c r="AV2037" s="162"/>
      <c r="AW2037" s="162"/>
      <c r="AX2037" s="162"/>
      <c r="AY2037" s="162"/>
      <c r="AZ2037" s="162"/>
      <c r="BA2037" s="162"/>
      <c r="BB2037" s="162"/>
      <c r="BC2037" s="162"/>
      <c r="BD2037" s="162"/>
    </row>
    <row r="2038" spans="1:56" hidden="1">
      <c r="A2038" s="510"/>
      <c r="B2038" s="2"/>
      <c r="C2038" s="2"/>
      <c r="D2038" s="173"/>
      <c r="E2038" s="173"/>
      <c r="F2038" s="173"/>
      <c r="G2038" s="2"/>
      <c r="H2038" s="2"/>
      <c r="I2038" s="2"/>
      <c r="J2038" s="2"/>
      <c r="K2038" s="2"/>
      <c r="L2038" s="2"/>
      <c r="M2038" s="2"/>
      <c r="N2038" s="2"/>
      <c r="O2038" s="173"/>
      <c r="P2038" s="173"/>
      <c r="Q2038" s="173"/>
      <c r="R2038" s="173"/>
      <c r="S2038" s="173"/>
      <c r="T2038" s="173"/>
      <c r="U2038" s="173"/>
      <c r="V2038" s="173"/>
      <c r="W2038" s="173"/>
      <c r="X2038" s="162"/>
      <c r="Y2038" s="162"/>
      <c r="Z2038" s="88"/>
      <c r="AA2038" s="88"/>
      <c r="AB2038" s="162"/>
      <c r="AC2038" s="88"/>
      <c r="AD2038" s="162"/>
      <c r="AE2038" s="162"/>
      <c r="AF2038" s="162"/>
      <c r="AG2038" s="162"/>
      <c r="AH2038" s="162"/>
      <c r="AI2038" s="162"/>
      <c r="AJ2038" s="162"/>
      <c r="AK2038" s="162"/>
      <c r="AL2038" s="162"/>
      <c r="AM2038" s="162"/>
      <c r="AN2038" s="162"/>
      <c r="AO2038" s="162"/>
      <c r="AP2038" s="162"/>
      <c r="AQ2038" s="162"/>
      <c r="AR2038" s="162"/>
      <c r="AS2038" s="162"/>
      <c r="AT2038" s="162"/>
      <c r="AU2038" s="162"/>
      <c r="AV2038" s="162"/>
      <c r="AW2038" s="162"/>
      <c r="AX2038" s="162"/>
      <c r="AY2038" s="162"/>
      <c r="AZ2038" s="162"/>
      <c r="BA2038" s="162"/>
      <c r="BB2038" s="162"/>
      <c r="BC2038" s="162"/>
      <c r="BD2038" s="162"/>
    </row>
    <row r="2039" spans="1:56" hidden="1">
      <c r="A2039" s="510"/>
      <c r="B2039" s="2"/>
      <c r="C2039" s="2"/>
      <c r="D2039" s="173"/>
      <c r="E2039" s="173"/>
      <c r="F2039" s="173"/>
      <c r="G2039" s="2"/>
      <c r="H2039" s="2"/>
      <c r="I2039" s="2"/>
      <c r="J2039" s="2"/>
      <c r="K2039" s="2"/>
      <c r="L2039" s="2"/>
      <c r="M2039" s="2"/>
      <c r="N2039" s="2"/>
      <c r="O2039" s="173"/>
      <c r="P2039" s="173"/>
      <c r="Q2039" s="173"/>
      <c r="R2039" s="173"/>
      <c r="S2039" s="173"/>
      <c r="T2039" s="173"/>
      <c r="U2039" s="173"/>
      <c r="V2039" s="173"/>
      <c r="W2039" s="173"/>
      <c r="X2039" s="162"/>
      <c r="Y2039" s="162"/>
      <c r="Z2039" s="88"/>
      <c r="AA2039" s="88"/>
      <c r="AB2039" s="162"/>
      <c r="AC2039" s="88"/>
      <c r="AD2039" s="162"/>
      <c r="AE2039" s="162"/>
      <c r="AF2039" s="162"/>
      <c r="AG2039" s="162"/>
      <c r="AH2039" s="162"/>
      <c r="AI2039" s="162"/>
      <c r="AJ2039" s="162"/>
      <c r="AK2039" s="162"/>
      <c r="AL2039" s="162"/>
      <c r="AM2039" s="162"/>
      <c r="AN2039" s="162"/>
      <c r="AO2039" s="162"/>
      <c r="AP2039" s="162"/>
      <c r="AQ2039" s="162"/>
      <c r="AR2039" s="162"/>
      <c r="AS2039" s="162"/>
      <c r="AT2039" s="162"/>
      <c r="AU2039" s="162"/>
      <c r="AV2039" s="162"/>
      <c r="AW2039" s="162"/>
      <c r="AX2039" s="162"/>
      <c r="AY2039" s="162"/>
      <c r="AZ2039" s="162"/>
      <c r="BA2039" s="162"/>
      <c r="BB2039" s="162"/>
      <c r="BC2039" s="162"/>
      <c r="BD2039" s="162"/>
    </row>
    <row r="2040" spans="1:56" hidden="1">
      <c r="A2040" s="510"/>
      <c r="B2040" s="2"/>
      <c r="C2040" s="2"/>
      <c r="D2040" s="173"/>
      <c r="E2040" s="173"/>
      <c r="F2040" s="173"/>
      <c r="G2040" s="2"/>
      <c r="H2040" s="2"/>
      <c r="I2040" s="2"/>
      <c r="J2040" s="2"/>
      <c r="K2040" s="2"/>
      <c r="L2040" s="2"/>
      <c r="M2040" s="2"/>
      <c r="N2040" s="2"/>
      <c r="O2040" s="173"/>
      <c r="P2040" s="173"/>
      <c r="Q2040" s="173"/>
      <c r="R2040" s="173"/>
      <c r="S2040" s="173"/>
      <c r="T2040" s="173"/>
      <c r="U2040" s="173"/>
      <c r="V2040" s="173"/>
      <c r="W2040" s="173"/>
      <c r="X2040" s="162"/>
      <c r="Y2040" s="162"/>
      <c r="Z2040" s="88"/>
      <c r="AA2040" s="88"/>
      <c r="AB2040" s="162"/>
      <c r="AC2040" s="88"/>
      <c r="AD2040" s="162"/>
      <c r="AE2040" s="162"/>
      <c r="AF2040" s="162"/>
      <c r="AG2040" s="162"/>
      <c r="AH2040" s="162"/>
      <c r="AI2040" s="162"/>
      <c r="AJ2040" s="162"/>
      <c r="AK2040" s="162"/>
      <c r="AL2040" s="162"/>
      <c r="AM2040" s="162"/>
      <c r="AN2040" s="162"/>
      <c r="AO2040" s="162"/>
      <c r="AP2040" s="162"/>
      <c r="AQ2040" s="162"/>
      <c r="AR2040" s="162"/>
      <c r="AS2040" s="162"/>
      <c r="AT2040" s="162"/>
      <c r="AU2040" s="162"/>
      <c r="AV2040" s="162"/>
      <c r="AW2040" s="162"/>
      <c r="AX2040" s="162"/>
      <c r="AY2040" s="162"/>
      <c r="AZ2040" s="162"/>
      <c r="BA2040" s="162"/>
      <c r="BB2040" s="162"/>
      <c r="BC2040" s="162"/>
      <c r="BD2040" s="162"/>
    </row>
    <row r="2041" spans="1:56" hidden="1">
      <c r="A2041" s="510"/>
      <c r="B2041" s="2"/>
      <c r="C2041" s="2"/>
      <c r="D2041" s="173"/>
      <c r="E2041" s="173"/>
      <c r="F2041" s="173"/>
      <c r="G2041" s="2"/>
      <c r="H2041" s="2"/>
      <c r="I2041" s="2"/>
      <c r="J2041" s="2"/>
      <c r="K2041" s="2"/>
      <c r="L2041" s="2"/>
      <c r="M2041" s="2"/>
      <c r="N2041" s="2"/>
      <c r="O2041" s="173"/>
      <c r="P2041" s="173"/>
      <c r="Q2041" s="173"/>
      <c r="R2041" s="173"/>
      <c r="S2041" s="173"/>
      <c r="T2041" s="173"/>
      <c r="U2041" s="173"/>
      <c r="V2041" s="173"/>
      <c r="W2041" s="173"/>
      <c r="X2041" s="162"/>
      <c r="Y2041" s="162"/>
      <c r="Z2041" s="88"/>
      <c r="AA2041" s="88"/>
      <c r="AB2041" s="162"/>
      <c r="AC2041" s="88"/>
      <c r="AD2041" s="162"/>
      <c r="AE2041" s="162"/>
      <c r="AF2041" s="162"/>
      <c r="AG2041" s="162"/>
      <c r="AH2041" s="162"/>
      <c r="AI2041" s="162"/>
      <c r="AJ2041" s="162"/>
      <c r="AK2041" s="162"/>
      <c r="AL2041" s="162"/>
      <c r="AM2041" s="162"/>
      <c r="AN2041" s="162"/>
      <c r="AO2041" s="162"/>
      <c r="AP2041" s="162"/>
      <c r="AQ2041" s="162"/>
      <c r="AR2041" s="162"/>
      <c r="AS2041" s="162"/>
      <c r="AT2041" s="162"/>
      <c r="AU2041" s="162"/>
      <c r="AV2041" s="162"/>
      <c r="AW2041" s="162"/>
      <c r="AX2041" s="162"/>
      <c r="AY2041" s="162"/>
      <c r="AZ2041" s="162"/>
      <c r="BA2041" s="162"/>
      <c r="BB2041" s="162"/>
      <c r="BC2041" s="162"/>
      <c r="BD2041" s="162"/>
    </row>
    <row r="2042" spans="1:56" hidden="1">
      <c r="A2042" s="510"/>
      <c r="B2042" s="2"/>
      <c r="C2042" s="2"/>
      <c r="D2042" s="173"/>
      <c r="E2042" s="173"/>
      <c r="F2042" s="173"/>
      <c r="G2042" s="2"/>
      <c r="H2042" s="2"/>
      <c r="I2042" s="2"/>
      <c r="J2042" s="2"/>
      <c r="K2042" s="2"/>
      <c r="L2042" s="2"/>
      <c r="M2042" s="2"/>
      <c r="N2042" s="2"/>
      <c r="O2042" s="173"/>
      <c r="P2042" s="173"/>
      <c r="Q2042" s="173"/>
      <c r="R2042" s="173"/>
      <c r="S2042" s="173"/>
      <c r="T2042" s="173"/>
      <c r="U2042" s="173"/>
      <c r="V2042" s="173"/>
      <c r="W2042" s="173"/>
      <c r="X2042" s="162"/>
      <c r="Y2042" s="162"/>
      <c r="Z2042" s="88"/>
      <c r="AA2042" s="88"/>
      <c r="AB2042" s="162"/>
      <c r="AC2042" s="88"/>
      <c r="AD2042" s="162"/>
      <c r="AE2042" s="162"/>
      <c r="AF2042" s="162"/>
      <c r="AG2042" s="162"/>
      <c r="AH2042" s="162"/>
      <c r="AI2042" s="162"/>
      <c r="AJ2042" s="162"/>
      <c r="AK2042" s="162"/>
      <c r="AL2042" s="162"/>
      <c r="AM2042" s="162"/>
      <c r="AN2042" s="162"/>
      <c r="AO2042" s="162"/>
      <c r="AP2042" s="162"/>
      <c r="AQ2042" s="162"/>
      <c r="AR2042" s="162"/>
      <c r="AS2042" s="162"/>
      <c r="AT2042" s="162"/>
      <c r="AU2042" s="162"/>
      <c r="AV2042" s="162"/>
      <c r="AW2042" s="162"/>
      <c r="AX2042" s="162"/>
      <c r="AY2042" s="162"/>
      <c r="AZ2042" s="162"/>
      <c r="BA2042" s="162"/>
      <c r="BB2042" s="162"/>
      <c r="BC2042" s="162"/>
      <c r="BD2042" s="162"/>
    </row>
    <row r="2043" spans="1:56" hidden="1">
      <c r="A2043" s="510"/>
      <c r="B2043" s="2"/>
      <c r="C2043" s="2"/>
      <c r="D2043" s="173"/>
      <c r="E2043" s="173"/>
      <c r="F2043" s="173"/>
      <c r="G2043" s="2"/>
      <c r="H2043" s="2"/>
      <c r="I2043" s="2"/>
      <c r="J2043" s="2"/>
      <c r="K2043" s="2"/>
      <c r="L2043" s="2"/>
      <c r="M2043" s="2"/>
      <c r="N2043" s="2"/>
      <c r="O2043" s="173"/>
      <c r="P2043" s="173"/>
      <c r="Q2043" s="173"/>
      <c r="R2043" s="173"/>
      <c r="S2043" s="173"/>
      <c r="T2043" s="173"/>
      <c r="U2043" s="173"/>
      <c r="V2043" s="173"/>
      <c r="W2043" s="173"/>
      <c r="X2043" s="162"/>
      <c r="Y2043" s="162"/>
      <c r="Z2043" s="88"/>
      <c r="AA2043" s="88"/>
      <c r="AB2043" s="162"/>
      <c r="AC2043" s="88"/>
      <c r="AD2043" s="162"/>
      <c r="AE2043" s="162"/>
      <c r="AF2043" s="162"/>
      <c r="AG2043" s="162"/>
      <c r="AH2043" s="162"/>
      <c r="AI2043" s="162"/>
      <c r="AJ2043" s="162"/>
      <c r="AK2043" s="162"/>
      <c r="AL2043" s="162"/>
      <c r="AM2043" s="162"/>
      <c r="AN2043" s="162"/>
      <c r="AO2043" s="162"/>
      <c r="AP2043" s="162"/>
      <c r="AQ2043" s="162"/>
      <c r="AR2043" s="162"/>
      <c r="AS2043" s="162"/>
      <c r="AT2043" s="162"/>
      <c r="AU2043" s="162"/>
      <c r="AV2043" s="162"/>
      <c r="AW2043" s="162"/>
      <c r="AX2043" s="162"/>
      <c r="AY2043" s="162"/>
      <c r="AZ2043" s="162"/>
      <c r="BA2043" s="162"/>
      <c r="BB2043" s="162"/>
      <c r="BC2043" s="162"/>
      <c r="BD2043" s="162"/>
    </row>
    <row r="2044" spans="1:56" hidden="1">
      <c r="A2044" s="510"/>
      <c r="B2044" s="2"/>
      <c r="C2044" s="2"/>
      <c r="D2044" s="173"/>
      <c r="E2044" s="173"/>
      <c r="F2044" s="173"/>
      <c r="G2044" s="2"/>
      <c r="H2044" s="2"/>
      <c r="I2044" s="2"/>
      <c r="J2044" s="2"/>
      <c r="K2044" s="2"/>
      <c r="L2044" s="2"/>
      <c r="M2044" s="2"/>
      <c r="N2044" s="2"/>
      <c r="O2044" s="173"/>
      <c r="P2044" s="173"/>
      <c r="Q2044" s="173"/>
      <c r="R2044" s="173"/>
      <c r="S2044" s="173"/>
      <c r="T2044" s="173"/>
      <c r="U2044" s="173"/>
      <c r="V2044" s="173"/>
      <c r="W2044" s="173"/>
      <c r="X2044" s="162"/>
      <c r="Y2044" s="162"/>
      <c r="Z2044" s="88"/>
      <c r="AA2044" s="88"/>
      <c r="AB2044" s="162"/>
      <c r="AC2044" s="88"/>
      <c r="AD2044" s="162"/>
      <c r="AE2044" s="162"/>
      <c r="AF2044" s="162"/>
      <c r="AG2044" s="162"/>
      <c r="AH2044" s="162"/>
      <c r="AI2044" s="162"/>
      <c r="AJ2044" s="162"/>
      <c r="AK2044" s="162"/>
      <c r="AL2044" s="162"/>
      <c r="AM2044" s="162"/>
      <c r="AN2044" s="162"/>
      <c r="AO2044" s="162"/>
      <c r="AP2044" s="162"/>
      <c r="AQ2044" s="162"/>
      <c r="AR2044" s="162"/>
      <c r="AS2044" s="162"/>
      <c r="AT2044" s="162"/>
      <c r="AU2044" s="162"/>
      <c r="AV2044" s="162"/>
      <c r="AW2044" s="162"/>
      <c r="AX2044" s="162"/>
      <c r="AY2044" s="162"/>
      <c r="AZ2044" s="162"/>
      <c r="BA2044" s="162"/>
      <c r="BB2044" s="162"/>
      <c r="BC2044" s="162"/>
      <c r="BD2044" s="162"/>
    </row>
    <row r="2045" spans="1:56" hidden="1">
      <c r="A2045" s="510"/>
      <c r="B2045" s="2"/>
      <c r="C2045" s="2"/>
      <c r="D2045" s="173"/>
      <c r="E2045" s="173"/>
      <c r="F2045" s="173"/>
      <c r="G2045" s="2"/>
      <c r="H2045" s="2"/>
      <c r="I2045" s="2"/>
      <c r="J2045" s="2"/>
      <c r="K2045" s="2"/>
      <c r="L2045" s="2"/>
      <c r="M2045" s="2"/>
      <c r="N2045" s="2"/>
      <c r="O2045" s="173"/>
      <c r="P2045" s="173"/>
      <c r="Q2045" s="173"/>
      <c r="R2045" s="173"/>
      <c r="S2045" s="173"/>
      <c r="T2045" s="173"/>
      <c r="U2045" s="173"/>
      <c r="V2045" s="173"/>
      <c r="W2045" s="173"/>
      <c r="X2045" s="162"/>
      <c r="Y2045" s="162"/>
      <c r="Z2045" s="88"/>
      <c r="AA2045" s="88"/>
      <c r="AB2045" s="162"/>
      <c r="AC2045" s="88"/>
      <c r="AD2045" s="162"/>
      <c r="AE2045" s="162"/>
      <c r="AF2045" s="162"/>
      <c r="AG2045" s="162"/>
      <c r="AH2045" s="162"/>
      <c r="AI2045" s="162"/>
      <c r="AJ2045" s="162"/>
      <c r="AK2045" s="162"/>
      <c r="AL2045" s="162"/>
      <c r="AM2045" s="162"/>
      <c r="AN2045" s="162"/>
      <c r="AO2045" s="162"/>
      <c r="AP2045" s="162"/>
      <c r="AQ2045" s="162"/>
      <c r="AR2045" s="162"/>
      <c r="AS2045" s="162"/>
      <c r="AT2045" s="162"/>
      <c r="AU2045" s="162"/>
      <c r="AV2045" s="162"/>
      <c r="AW2045" s="162"/>
      <c r="AX2045" s="162"/>
      <c r="AY2045" s="162"/>
      <c r="AZ2045" s="162"/>
      <c r="BA2045" s="162"/>
      <c r="BB2045" s="162"/>
      <c r="BC2045" s="162"/>
      <c r="BD2045" s="162"/>
    </row>
    <row r="2046" spans="1:56" hidden="1">
      <c r="A2046" s="510"/>
      <c r="B2046" s="2"/>
      <c r="C2046" s="2"/>
      <c r="D2046" s="173"/>
      <c r="E2046" s="173"/>
      <c r="F2046" s="173"/>
      <c r="G2046" s="2"/>
      <c r="H2046" s="2"/>
      <c r="I2046" s="2"/>
      <c r="J2046" s="2"/>
      <c r="K2046" s="2"/>
      <c r="L2046" s="2"/>
      <c r="M2046" s="2"/>
      <c r="N2046" s="2"/>
      <c r="O2046" s="173"/>
      <c r="P2046" s="173"/>
      <c r="Q2046" s="173"/>
      <c r="R2046" s="173"/>
      <c r="S2046" s="173"/>
      <c r="T2046" s="173"/>
      <c r="U2046" s="173"/>
      <c r="V2046" s="173"/>
      <c r="W2046" s="173"/>
      <c r="X2046" s="162"/>
      <c r="Y2046" s="162"/>
      <c r="Z2046" s="88"/>
      <c r="AA2046" s="88"/>
      <c r="AB2046" s="162"/>
      <c r="AC2046" s="88"/>
      <c r="AD2046" s="162"/>
      <c r="AE2046" s="162"/>
      <c r="AF2046" s="162"/>
      <c r="AG2046" s="162"/>
      <c r="AH2046" s="162"/>
      <c r="AI2046" s="162"/>
      <c r="AJ2046" s="162"/>
      <c r="AK2046" s="162"/>
      <c r="AL2046" s="162"/>
      <c r="AM2046" s="162"/>
      <c r="AN2046" s="162"/>
      <c r="AO2046" s="162"/>
      <c r="AP2046" s="162"/>
      <c r="AQ2046" s="162"/>
      <c r="AR2046" s="162"/>
      <c r="AS2046" s="162"/>
      <c r="AT2046" s="162"/>
      <c r="AU2046" s="162"/>
      <c r="AV2046" s="162"/>
      <c r="AW2046" s="162"/>
      <c r="AX2046" s="162"/>
      <c r="AY2046" s="162"/>
      <c r="AZ2046" s="162"/>
      <c r="BA2046" s="162"/>
      <c r="BB2046" s="162"/>
      <c r="BC2046" s="162"/>
      <c r="BD2046" s="162"/>
    </row>
    <row r="2047" spans="1:56" hidden="1">
      <c r="A2047" s="510"/>
      <c r="B2047" s="2"/>
      <c r="C2047" s="2"/>
      <c r="D2047" s="173"/>
      <c r="E2047" s="173"/>
      <c r="F2047" s="173"/>
      <c r="G2047" s="2"/>
      <c r="H2047" s="2"/>
      <c r="I2047" s="2"/>
      <c r="J2047" s="2"/>
      <c r="K2047" s="2"/>
      <c r="L2047" s="2"/>
      <c r="M2047" s="2"/>
      <c r="N2047" s="2"/>
      <c r="O2047" s="173"/>
      <c r="P2047" s="173"/>
      <c r="Q2047" s="173"/>
      <c r="R2047" s="173"/>
      <c r="S2047" s="173"/>
      <c r="T2047" s="173"/>
      <c r="U2047" s="173"/>
      <c r="V2047" s="173"/>
      <c r="W2047" s="173"/>
      <c r="X2047" s="162"/>
      <c r="Y2047" s="162"/>
      <c r="Z2047" s="88"/>
      <c r="AA2047" s="88"/>
      <c r="AB2047" s="162"/>
      <c r="AC2047" s="88"/>
      <c r="AD2047" s="162"/>
      <c r="AE2047" s="162"/>
      <c r="AF2047" s="162"/>
      <c r="AG2047" s="162"/>
      <c r="AH2047" s="162"/>
      <c r="AI2047" s="162"/>
      <c r="AJ2047" s="162"/>
      <c r="AK2047" s="162"/>
      <c r="AL2047" s="162"/>
      <c r="AM2047" s="162"/>
      <c r="AN2047" s="162"/>
      <c r="AO2047" s="162"/>
      <c r="AP2047" s="162"/>
      <c r="AQ2047" s="162"/>
      <c r="AR2047" s="162"/>
      <c r="AS2047" s="162"/>
      <c r="AT2047" s="162"/>
      <c r="AU2047" s="162"/>
      <c r="AV2047" s="162"/>
      <c r="AW2047" s="162"/>
      <c r="AX2047" s="162"/>
      <c r="AY2047" s="162"/>
      <c r="AZ2047" s="162"/>
      <c r="BA2047" s="162"/>
      <c r="BB2047" s="162"/>
      <c r="BC2047" s="162"/>
      <c r="BD2047" s="162"/>
    </row>
    <row r="2048" spans="1:56" hidden="1">
      <c r="A2048" s="510"/>
      <c r="B2048" s="2"/>
      <c r="C2048" s="2"/>
      <c r="D2048" s="173"/>
      <c r="E2048" s="173"/>
      <c r="F2048" s="173"/>
      <c r="G2048" s="2"/>
      <c r="H2048" s="2"/>
      <c r="I2048" s="2"/>
      <c r="J2048" s="2"/>
      <c r="K2048" s="2"/>
      <c r="L2048" s="2"/>
      <c r="M2048" s="2"/>
      <c r="N2048" s="2"/>
      <c r="O2048" s="173"/>
      <c r="P2048" s="173"/>
      <c r="Q2048" s="173"/>
      <c r="R2048" s="173"/>
      <c r="S2048" s="173"/>
      <c r="T2048" s="173"/>
      <c r="U2048" s="173"/>
      <c r="V2048" s="173"/>
      <c r="W2048" s="173"/>
      <c r="X2048" s="162"/>
      <c r="Y2048" s="162"/>
      <c r="Z2048" s="88"/>
      <c r="AA2048" s="88"/>
      <c r="AB2048" s="162"/>
      <c r="AC2048" s="88"/>
      <c r="AD2048" s="162"/>
      <c r="AE2048" s="162"/>
      <c r="AF2048" s="162"/>
      <c r="AG2048" s="162"/>
      <c r="AH2048" s="162"/>
      <c r="AI2048" s="162"/>
      <c r="AJ2048" s="162"/>
      <c r="AK2048" s="162"/>
      <c r="AL2048" s="162"/>
      <c r="AM2048" s="162"/>
      <c r="AN2048" s="162"/>
      <c r="AO2048" s="162"/>
      <c r="AP2048" s="162"/>
      <c r="AQ2048" s="162"/>
      <c r="AR2048" s="162"/>
      <c r="AS2048" s="162"/>
      <c r="AT2048" s="162"/>
      <c r="AU2048" s="162"/>
      <c r="AV2048" s="162"/>
      <c r="AW2048" s="162"/>
      <c r="AX2048" s="162"/>
      <c r="AY2048" s="162"/>
      <c r="AZ2048" s="162"/>
      <c r="BA2048" s="162"/>
      <c r="BB2048" s="162"/>
      <c r="BC2048" s="162"/>
      <c r="BD2048" s="162"/>
    </row>
    <row r="2049" spans="1:56" hidden="1">
      <c r="A2049" s="510"/>
      <c r="B2049" s="2"/>
      <c r="C2049" s="2"/>
      <c r="D2049" s="173"/>
      <c r="E2049" s="173"/>
      <c r="F2049" s="173"/>
      <c r="G2049" s="2"/>
      <c r="H2049" s="2"/>
      <c r="I2049" s="2"/>
      <c r="J2049" s="2"/>
      <c r="K2049" s="2"/>
      <c r="L2049" s="2"/>
      <c r="M2049" s="2"/>
      <c r="N2049" s="2"/>
      <c r="O2049" s="173"/>
      <c r="P2049" s="173"/>
      <c r="Q2049" s="173"/>
      <c r="R2049" s="173"/>
      <c r="S2049" s="173"/>
      <c r="T2049" s="173"/>
      <c r="U2049" s="173"/>
      <c r="V2049" s="173"/>
      <c r="W2049" s="173"/>
      <c r="X2049" s="162"/>
      <c r="Y2049" s="162"/>
      <c r="Z2049" s="88"/>
      <c r="AA2049" s="88"/>
      <c r="AB2049" s="162"/>
      <c r="AC2049" s="88"/>
      <c r="AD2049" s="162"/>
      <c r="AE2049" s="162"/>
      <c r="AF2049" s="162"/>
      <c r="AG2049" s="162"/>
      <c r="AH2049" s="162"/>
      <c r="AI2049" s="162"/>
      <c r="AJ2049" s="162"/>
      <c r="AK2049" s="162"/>
      <c r="AL2049" s="162"/>
      <c r="AM2049" s="162"/>
      <c r="AN2049" s="162"/>
      <c r="AO2049" s="162"/>
      <c r="AP2049" s="162"/>
      <c r="AQ2049" s="162"/>
      <c r="AR2049" s="162"/>
      <c r="AS2049" s="162"/>
      <c r="AT2049" s="162"/>
      <c r="AU2049" s="162"/>
      <c r="AV2049" s="162"/>
      <c r="AW2049" s="162"/>
      <c r="AX2049" s="162"/>
      <c r="AY2049" s="162"/>
      <c r="AZ2049" s="162"/>
      <c r="BA2049" s="162"/>
      <c r="BB2049" s="162"/>
      <c r="BC2049" s="162"/>
      <c r="BD2049" s="162"/>
    </row>
    <row r="2050" spans="1:56" hidden="1">
      <c r="A2050" s="510"/>
      <c r="B2050" s="2"/>
      <c r="C2050" s="2"/>
      <c r="D2050" s="173"/>
      <c r="E2050" s="173"/>
      <c r="F2050" s="173"/>
      <c r="G2050" s="2"/>
      <c r="H2050" s="2"/>
      <c r="I2050" s="2"/>
      <c r="J2050" s="2"/>
      <c r="K2050" s="2"/>
      <c r="L2050" s="2"/>
      <c r="M2050" s="2"/>
      <c r="N2050" s="2"/>
      <c r="O2050" s="173"/>
      <c r="P2050" s="173"/>
      <c r="Q2050" s="173"/>
      <c r="R2050" s="173"/>
      <c r="S2050" s="173"/>
      <c r="T2050" s="173"/>
      <c r="U2050" s="173"/>
      <c r="V2050" s="173"/>
      <c r="W2050" s="173"/>
      <c r="X2050" s="162"/>
      <c r="Y2050" s="162"/>
      <c r="Z2050" s="88"/>
      <c r="AA2050" s="88"/>
      <c r="AB2050" s="162"/>
      <c r="AC2050" s="88"/>
      <c r="AD2050" s="162"/>
      <c r="AE2050" s="162"/>
      <c r="AF2050" s="162"/>
      <c r="AG2050" s="162"/>
      <c r="AH2050" s="162"/>
      <c r="AI2050" s="162"/>
      <c r="AJ2050" s="162"/>
      <c r="AK2050" s="162"/>
      <c r="AL2050" s="162"/>
      <c r="AM2050" s="162"/>
      <c r="AN2050" s="162"/>
      <c r="AO2050" s="162"/>
      <c r="AP2050" s="162"/>
      <c r="AQ2050" s="162"/>
      <c r="AR2050" s="162"/>
      <c r="AS2050" s="162"/>
      <c r="AT2050" s="162"/>
      <c r="AU2050" s="162"/>
      <c r="AV2050" s="162"/>
      <c r="AW2050" s="162"/>
      <c r="AX2050" s="162"/>
      <c r="AY2050" s="162"/>
      <c r="AZ2050" s="162"/>
      <c r="BA2050" s="162"/>
      <c r="BB2050" s="162"/>
      <c r="BC2050" s="162"/>
      <c r="BD2050" s="162"/>
    </row>
    <row r="2051" spans="1:56" hidden="1">
      <c r="A2051" s="510"/>
      <c r="B2051" s="2"/>
      <c r="C2051" s="2"/>
      <c r="D2051" s="173"/>
      <c r="E2051" s="173"/>
      <c r="F2051" s="173"/>
      <c r="G2051" s="2"/>
      <c r="H2051" s="2"/>
      <c r="I2051" s="2"/>
      <c r="J2051" s="2"/>
      <c r="K2051" s="2"/>
      <c r="L2051" s="2"/>
      <c r="M2051" s="2"/>
      <c r="N2051" s="2"/>
      <c r="O2051" s="173"/>
      <c r="P2051" s="173"/>
      <c r="Q2051" s="173"/>
      <c r="R2051" s="173"/>
      <c r="S2051" s="173"/>
      <c r="T2051" s="173"/>
      <c r="U2051" s="173"/>
      <c r="V2051" s="173"/>
      <c r="W2051" s="173"/>
      <c r="X2051" s="162"/>
      <c r="Y2051" s="162"/>
      <c r="Z2051" s="88"/>
      <c r="AA2051" s="88"/>
      <c r="AB2051" s="162"/>
      <c r="AC2051" s="88"/>
      <c r="AD2051" s="162"/>
      <c r="AE2051" s="162"/>
      <c r="AF2051" s="162"/>
      <c r="AG2051" s="162"/>
      <c r="AH2051" s="162"/>
      <c r="AI2051" s="162"/>
      <c r="AJ2051" s="162"/>
      <c r="AK2051" s="162"/>
      <c r="AL2051" s="162"/>
      <c r="AM2051" s="162"/>
      <c r="AN2051" s="162"/>
      <c r="AO2051" s="162"/>
      <c r="AP2051" s="162"/>
      <c r="AQ2051" s="162"/>
      <c r="AR2051" s="162"/>
      <c r="AS2051" s="162"/>
      <c r="AT2051" s="162"/>
      <c r="AU2051" s="162"/>
      <c r="AV2051" s="162"/>
      <c r="AW2051" s="162"/>
      <c r="AX2051" s="162"/>
      <c r="AY2051" s="162"/>
      <c r="AZ2051" s="162"/>
      <c r="BA2051" s="162"/>
      <c r="BB2051" s="162"/>
      <c r="BC2051" s="162"/>
      <c r="BD2051" s="162"/>
    </row>
    <row r="2052" spans="1:56" hidden="1">
      <c r="A2052" s="510"/>
      <c r="B2052" s="2"/>
      <c r="C2052" s="2"/>
      <c r="D2052" s="173"/>
      <c r="E2052" s="173"/>
      <c r="F2052" s="173"/>
      <c r="G2052" s="2"/>
      <c r="H2052" s="2"/>
      <c r="I2052" s="2"/>
      <c r="J2052" s="2"/>
      <c r="K2052" s="2"/>
      <c r="L2052" s="2"/>
      <c r="M2052" s="2"/>
      <c r="N2052" s="2"/>
      <c r="O2052" s="173"/>
      <c r="P2052" s="173"/>
      <c r="Q2052" s="173"/>
      <c r="R2052" s="173"/>
      <c r="S2052" s="173"/>
      <c r="T2052" s="173"/>
      <c r="U2052" s="173"/>
      <c r="V2052" s="173"/>
      <c r="W2052" s="173"/>
      <c r="X2052" s="162"/>
      <c r="Y2052" s="162"/>
      <c r="Z2052" s="88"/>
      <c r="AA2052" s="88"/>
      <c r="AB2052" s="162"/>
      <c r="AC2052" s="88"/>
      <c r="AD2052" s="162"/>
      <c r="AE2052" s="162"/>
      <c r="AF2052" s="162"/>
      <c r="AG2052" s="162"/>
      <c r="AH2052" s="162"/>
      <c r="AI2052" s="162"/>
      <c r="AJ2052" s="162"/>
      <c r="AK2052" s="162"/>
      <c r="AL2052" s="162"/>
      <c r="AM2052" s="162"/>
      <c r="AN2052" s="162"/>
      <c r="AO2052" s="162"/>
      <c r="AP2052" s="162"/>
      <c r="AQ2052" s="162"/>
      <c r="AR2052" s="162"/>
      <c r="AS2052" s="162"/>
      <c r="AT2052" s="162"/>
      <c r="AU2052" s="162"/>
      <c r="AV2052" s="162"/>
      <c r="AW2052" s="162"/>
      <c r="AX2052" s="162"/>
      <c r="AY2052" s="162"/>
      <c r="AZ2052" s="162"/>
      <c r="BA2052" s="162"/>
      <c r="BB2052" s="162"/>
      <c r="BC2052" s="162"/>
      <c r="BD2052" s="162"/>
    </row>
    <row r="2053" spans="1:56" hidden="1">
      <c r="A2053" s="510"/>
      <c r="B2053" s="2"/>
      <c r="C2053" s="2"/>
      <c r="D2053" s="173"/>
      <c r="E2053" s="173"/>
      <c r="F2053" s="173"/>
      <c r="G2053" s="2"/>
      <c r="H2053" s="2"/>
      <c r="I2053" s="2"/>
      <c r="J2053" s="2"/>
      <c r="K2053" s="2"/>
      <c r="L2053" s="2"/>
      <c r="M2053" s="2"/>
      <c r="N2053" s="2"/>
      <c r="O2053" s="173"/>
      <c r="P2053" s="173"/>
      <c r="Q2053" s="173"/>
      <c r="R2053" s="173"/>
      <c r="S2053" s="173"/>
      <c r="T2053" s="173"/>
      <c r="U2053" s="173"/>
      <c r="V2053" s="173"/>
      <c r="W2053" s="173"/>
      <c r="X2053" s="162"/>
      <c r="Y2053" s="162"/>
      <c r="Z2053" s="88"/>
      <c r="AA2053" s="88"/>
      <c r="AB2053" s="162"/>
      <c r="AC2053" s="88"/>
      <c r="AD2053" s="162"/>
      <c r="AE2053" s="162"/>
      <c r="AF2053" s="162"/>
      <c r="AG2053" s="162"/>
      <c r="AH2053" s="162"/>
      <c r="AI2053" s="162"/>
      <c r="AJ2053" s="162"/>
      <c r="AK2053" s="162"/>
      <c r="AL2053" s="162"/>
      <c r="AM2053" s="162"/>
      <c r="AN2053" s="162"/>
      <c r="AO2053" s="162"/>
      <c r="AP2053" s="162"/>
      <c r="AQ2053" s="162"/>
      <c r="AR2053" s="162"/>
      <c r="AS2053" s="162"/>
      <c r="AT2053" s="162"/>
      <c r="AU2053" s="162"/>
      <c r="AV2053" s="162"/>
      <c r="AW2053" s="162"/>
      <c r="AX2053" s="162"/>
      <c r="AY2053" s="162"/>
      <c r="AZ2053" s="162"/>
      <c r="BA2053" s="162"/>
      <c r="BB2053" s="162"/>
      <c r="BC2053" s="162"/>
      <c r="BD2053" s="162"/>
    </row>
    <row r="2054" spans="1:56" hidden="1">
      <c r="A2054" s="510"/>
      <c r="B2054" s="2"/>
      <c r="C2054" s="2"/>
      <c r="D2054" s="173"/>
      <c r="E2054" s="173"/>
      <c r="F2054" s="173"/>
      <c r="G2054" s="2"/>
      <c r="H2054" s="2"/>
      <c r="I2054" s="2"/>
      <c r="J2054" s="2"/>
      <c r="K2054" s="2"/>
      <c r="L2054" s="2"/>
      <c r="M2054" s="2"/>
      <c r="N2054" s="2"/>
      <c r="O2054" s="173"/>
      <c r="P2054" s="173"/>
      <c r="Q2054" s="173"/>
      <c r="R2054" s="173"/>
      <c r="S2054" s="173"/>
      <c r="T2054" s="173"/>
      <c r="U2054" s="173"/>
      <c r="V2054" s="173"/>
      <c r="W2054" s="173"/>
      <c r="X2054" s="162"/>
      <c r="Y2054" s="162"/>
      <c r="Z2054" s="88"/>
      <c r="AA2054" s="88"/>
      <c r="AB2054" s="162"/>
      <c r="AC2054" s="88"/>
      <c r="AD2054" s="162"/>
      <c r="AE2054" s="162"/>
      <c r="AF2054" s="162"/>
      <c r="AG2054" s="162"/>
      <c r="AH2054" s="162"/>
      <c r="AI2054" s="162"/>
      <c r="AJ2054" s="162"/>
      <c r="AK2054" s="162"/>
      <c r="AL2054" s="162"/>
      <c r="AM2054" s="162"/>
      <c r="AN2054" s="162"/>
      <c r="AO2054" s="162"/>
      <c r="AP2054" s="162"/>
      <c r="AQ2054" s="162"/>
      <c r="AR2054" s="162"/>
      <c r="AS2054" s="162"/>
      <c r="AT2054" s="162"/>
      <c r="AU2054" s="162"/>
      <c r="AV2054" s="162"/>
      <c r="AW2054" s="162"/>
      <c r="AX2054" s="162"/>
      <c r="AY2054" s="162"/>
      <c r="AZ2054" s="162"/>
      <c r="BA2054" s="162"/>
      <c r="BB2054" s="162"/>
      <c r="BC2054" s="162"/>
      <c r="BD2054" s="162"/>
    </row>
    <row r="2055" spans="1:56" hidden="1">
      <c r="A2055" s="510"/>
      <c r="B2055" s="2"/>
      <c r="C2055" s="2"/>
      <c r="D2055" s="173"/>
      <c r="E2055" s="173"/>
      <c r="F2055" s="173"/>
      <c r="G2055" s="2"/>
      <c r="H2055" s="2"/>
      <c r="I2055" s="2"/>
      <c r="J2055" s="2"/>
      <c r="K2055" s="2"/>
      <c r="L2055" s="2"/>
      <c r="M2055" s="2"/>
      <c r="N2055" s="2"/>
      <c r="O2055" s="173"/>
      <c r="P2055" s="173"/>
      <c r="Q2055" s="173"/>
      <c r="R2055" s="173"/>
      <c r="S2055" s="173"/>
      <c r="T2055" s="173"/>
      <c r="U2055" s="173"/>
      <c r="V2055" s="173"/>
      <c r="W2055" s="173"/>
      <c r="X2055" s="162"/>
      <c r="Y2055" s="162"/>
      <c r="Z2055" s="88"/>
      <c r="AA2055" s="88"/>
      <c r="AB2055" s="162"/>
      <c r="AC2055" s="88"/>
      <c r="AD2055" s="162"/>
      <c r="AE2055" s="162"/>
      <c r="AF2055" s="162"/>
      <c r="AG2055" s="162"/>
      <c r="AH2055" s="162"/>
      <c r="AI2055" s="162"/>
      <c r="AJ2055" s="162"/>
      <c r="AK2055" s="162"/>
      <c r="AL2055" s="162"/>
      <c r="AM2055" s="162"/>
      <c r="AN2055" s="162"/>
      <c r="AO2055" s="162"/>
      <c r="AP2055" s="162"/>
      <c r="AQ2055" s="162"/>
      <c r="AR2055" s="162"/>
      <c r="AS2055" s="162"/>
      <c r="AT2055" s="162"/>
      <c r="AU2055" s="162"/>
      <c r="AV2055" s="162"/>
      <c r="AW2055" s="162"/>
      <c r="AX2055" s="162"/>
      <c r="AY2055" s="162"/>
      <c r="AZ2055" s="162"/>
      <c r="BA2055" s="162"/>
      <c r="BB2055" s="162"/>
      <c r="BC2055" s="162"/>
      <c r="BD2055" s="162"/>
    </row>
    <row r="2056" spans="1:56" hidden="1">
      <c r="A2056" s="510"/>
      <c r="B2056" s="2"/>
      <c r="C2056" s="2"/>
      <c r="D2056" s="173"/>
      <c r="E2056" s="173"/>
      <c r="F2056" s="173"/>
      <c r="G2056" s="2"/>
      <c r="H2056" s="2"/>
      <c r="I2056" s="2"/>
      <c r="J2056" s="2"/>
      <c r="K2056" s="2"/>
      <c r="L2056" s="2"/>
      <c r="M2056" s="2"/>
      <c r="N2056" s="2"/>
      <c r="O2056" s="173"/>
      <c r="P2056" s="173"/>
      <c r="Q2056" s="173"/>
      <c r="R2056" s="173"/>
      <c r="S2056" s="173"/>
      <c r="T2056" s="173"/>
      <c r="U2056" s="173"/>
      <c r="V2056" s="173"/>
      <c r="W2056" s="173"/>
      <c r="X2056" s="162"/>
      <c r="Y2056" s="162"/>
      <c r="Z2056" s="88"/>
      <c r="AA2056" s="88"/>
      <c r="AB2056" s="162"/>
      <c r="AC2056" s="88"/>
      <c r="AD2056" s="162"/>
      <c r="AE2056" s="162"/>
      <c r="AF2056" s="162"/>
      <c r="AG2056" s="162"/>
      <c r="AH2056" s="162"/>
      <c r="AI2056" s="162"/>
      <c r="AJ2056" s="162"/>
      <c r="AK2056" s="162"/>
      <c r="AL2056" s="162"/>
      <c r="AM2056" s="162"/>
      <c r="AN2056" s="162"/>
      <c r="AO2056" s="162"/>
      <c r="AP2056" s="162"/>
      <c r="AQ2056" s="162"/>
      <c r="AR2056" s="162"/>
      <c r="AS2056" s="162"/>
      <c r="AT2056" s="162"/>
      <c r="AU2056" s="162"/>
      <c r="AV2056" s="162"/>
      <c r="AW2056" s="162"/>
      <c r="AX2056" s="162"/>
      <c r="AY2056" s="162"/>
      <c r="AZ2056" s="162"/>
      <c r="BA2056" s="162"/>
      <c r="BB2056" s="162"/>
      <c r="BC2056" s="162"/>
      <c r="BD2056" s="162"/>
    </row>
    <row r="2057" spans="1:56" hidden="1">
      <c r="A2057" s="510"/>
      <c r="B2057" s="2"/>
      <c r="C2057" s="2"/>
      <c r="D2057" s="173"/>
      <c r="E2057" s="173"/>
      <c r="F2057" s="173"/>
      <c r="G2057" s="2"/>
      <c r="H2057" s="2"/>
      <c r="I2057" s="2"/>
      <c r="J2057" s="2"/>
      <c r="K2057" s="2"/>
      <c r="L2057" s="2"/>
      <c r="M2057" s="2"/>
      <c r="N2057" s="2"/>
      <c r="O2057" s="173"/>
      <c r="P2057" s="173"/>
      <c r="Q2057" s="173"/>
      <c r="R2057" s="173"/>
      <c r="S2057" s="173"/>
      <c r="T2057" s="173"/>
      <c r="U2057" s="173"/>
      <c r="V2057" s="173"/>
      <c r="W2057" s="173"/>
      <c r="X2057" s="162"/>
      <c r="Y2057" s="162"/>
      <c r="Z2057" s="88"/>
      <c r="AA2057" s="88"/>
      <c r="AB2057" s="162"/>
      <c r="AC2057" s="88"/>
      <c r="AD2057" s="162"/>
      <c r="AE2057" s="162"/>
      <c r="AF2057" s="162"/>
      <c r="AG2057" s="162"/>
      <c r="AH2057" s="162"/>
      <c r="AI2057" s="162"/>
      <c r="AJ2057" s="162"/>
      <c r="AK2057" s="162"/>
      <c r="AL2057" s="162"/>
      <c r="AM2057" s="162"/>
      <c r="AN2057" s="162"/>
      <c r="AO2057" s="162"/>
      <c r="AP2057" s="162"/>
      <c r="AQ2057" s="162"/>
      <c r="AR2057" s="162"/>
      <c r="AS2057" s="162"/>
      <c r="AT2057" s="162"/>
      <c r="AU2057" s="162"/>
      <c r="AV2057" s="162"/>
      <c r="AW2057" s="162"/>
      <c r="AX2057" s="162"/>
      <c r="AY2057" s="162"/>
      <c r="AZ2057" s="162"/>
      <c r="BA2057" s="162"/>
      <c r="BB2057" s="162"/>
      <c r="BC2057" s="162"/>
      <c r="BD2057" s="162"/>
    </row>
    <row r="2058" spans="1:56" hidden="1">
      <c r="A2058" s="510"/>
      <c r="B2058" s="2"/>
      <c r="C2058" s="2"/>
      <c r="D2058" s="173"/>
      <c r="E2058" s="173"/>
      <c r="F2058" s="173"/>
      <c r="G2058" s="2"/>
      <c r="H2058" s="2"/>
      <c r="I2058" s="2"/>
      <c r="J2058" s="2"/>
      <c r="K2058" s="2"/>
      <c r="L2058" s="2"/>
      <c r="M2058" s="2"/>
      <c r="N2058" s="2"/>
      <c r="O2058" s="173"/>
      <c r="P2058" s="173"/>
      <c r="Q2058" s="173"/>
      <c r="R2058" s="173"/>
      <c r="S2058" s="173"/>
      <c r="T2058" s="173"/>
      <c r="U2058" s="173"/>
      <c r="V2058" s="173"/>
      <c r="W2058" s="173"/>
      <c r="X2058" s="162"/>
      <c r="Y2058" s="162"/>
      <c r="Z2058" s="88"/>
      <c r="AA2058" s="88"/>
      <c r="AB2058" s="162"/>
      <c r="AC2058" s="88"/>
      <c r="AD2058" s="162"/>
      <c r="AE2058" s="162"/>
      <c r="AF2058" s="162"/>
      <c r="AG2058" s="162"/>
      <c r="AH2058" s="162"/>
      <c r="AI2058" s="162"/>
      <c r="AJ2058" s="162"/>
      <c r="AK2058" s="162"/>
      <c r="AL2058" s="162"/>
      <c r="AM2058" s="162"/>
      <c r="AN2058" s="162"/>
      <c r="AO2058" s="162"/>
      <c r="AP2058" s="162"/>
      <c r="AQ2058" s="162"/>
      <c r="AR2058" s="162"/>
      <c r="AS2058" s="162"/>
      <c r="AT2058" s="162"/>
      <c r="AU2058" s="162"/>
      <c r="AV2058" s="162"/>
      <c r="AW2058" s="162"/>
      <c r="AX2058" s="162"/>
      <c r="AY2058" s="162"/>
      <c r="AZ2058" s="162"/>
      <c r="BA2058" s="162"/>
      <c r="BB2058" s="162"/>
      <c r="BC2058" s="162"/>
      <c r="BD2058" s="162"/>
    </row>
    <row r="2059" spans="1:56" hidden="1">
      <c r="A2059" s="510"/>
      <c r="B2059" s="2"/>
      <c r="C2059" s="2"/>
      <c r="D2059" s="173"/>
      <c r="E2059" s="173"/>
      <c r="F2059" s="173"/>
      <c r="G2059" s="2"/>
      <c r="H2059" s="2"/>
      <c r="I2059" s="2"/>
      <c r="J2059" s="2"/>
      <c r="K2059" s="2"/>
      <c r="L2059" s="2"/>
      <c r="M2059" s="2"/>
      <c r="N2059" s="2"/>
      <c r="O2059" s="173"/>
      <c r="P2059" s="173"/>
      <c r="Q2059" s="173"/>
      <c r="R2059" s="173"/>
      <c r="S2059" s="173"/>
      <c r="T2059" s="173"/>
      <c r="U2059" s="173"/>
      <c r="V2059" s="173"/>
      <c r="W2059" s="173"/>
      <c r="X2059" s="162"/>
      <c r="Y2059" s="162"/>
      <c r="Z2059" s="88"/>
      <c r="AA2059" s="88"/>
      <c r="AB2059" s="162"/>
      <c r="AC2059" s="88"/>
      <c r="AD2059" s="162"/>
      <c r="AE2059" s="162"/>
      <c r="AF2059" s="162"/>
      <c r="AG2059" s="162"/>
      <c r="AH2059" s="162"/>
      <c r="AI2059" s="162"/>
      <c r="AJ2059" s="162"/>
      <c r="AK2059" s="162"/>
      <c r="AL2059" s="162"/>
      <c r="AM2059" s="162"/>
      <c r="AN2059" s="162"/>
      <c r="AO2059" s="162"/>
      <c r="AP2059" s="162"/>
      <c r="AQ2059" s="162"/>
      <c r="AR2059" s="162"/>
      <c r="AS2059" s="162"/>
      <c r="AT2059" s="162"/>
      <c r="AU2059" s="162"/>
      <c r="AV2059" s="162"/>
      <c r="AW2059" s="162"/>
      <c r="AX2059" s="162"/>
      <c r="AY2059" s="162"/>
      <c r="AZ2059" s="162"/>
      <c r="BA2059" s="162"/>
      <c r="BB2059" s="162"/>
      <c r="BC2059" s="162"/>
      <c r="BD2059" s="162"/>
    </row>
    <row r="2060" spans="1:56" hidden="1">
      <c r="A2060" s="510"/>
      <c r="B2060" s="2"/>
      <c r="C2060" s="2"/>
      <c r="D2060" s="173"/>
      <c r="E2060" s="173"/>
      <c r="F2060" s="173"/>
      <c r="G2060" s="2"/>
      <c r="H2060" s="2"/>
      <c r="I2060" s="2"/>
      <c r="J2060" s="2"/>
      <c r="K2060" s="2"/>
      <c r="L2060" s="2"/>
      <c r="M2060" s="2"/>
      <c r="N2060" s="2"/>
      <c r="O2060" s="173"/>
      <c r="P2060" s="173"/>
      <c r="Q2060" s="173"/>
      <c r="R2060" s="173"/>
      <c r="S2060" s="173"/>
      <c r="T2060" s="173"/>
      <c r="U2060" s="173"/>
      <c r="V2060" s="173"/>
      <c r="W2060" s="173"/>
      <c r="X2060" s="162"/>
      <c r="Y2060" s="162"/>
      <c r="Z2060" s="88"/>
      <c r="AA2060" s="88"/>
      <c r="AB2060" s="162"/>
      <c r="AC2060" s="88"/>
      <c r="AD2060" s="162"/>
      <c r="AE2060" s="162"/>
      <c r="AF2060" s="162"/>
      <c r="AG2060" s="162"/>
      <c r="AH2060" s="162"/>
      <c r="AI2060" s="162"/>
      <c r="AJ2060" s="162"/>
      <c r="AK2060" s="162"/>
      <c r="AL2060" s="162"/>
      <c r="AM2060" s="162"/>
      <c r="AN2060" s="162"/>
      <c r="AO2060" s="162"/>
      <c r="AP2060" s="162"/>
      <c r="AQ2060" s="162"/>
      <c r="AR2060" s="162"/>
      <c r="AS2060" s="162"/>
      <c r="AT2060" s="162"/>
      <c r="AU2060" s="162"/>
      <c r="AV2060" s="162"/>
      <c r="AW2060" s="162"/>
      <c r="AX2060" s="162"/>
      <c r="AY2060" s="162"/>
      <c r="AZ2060" s="162"/>
      <c r="BA2060" s="162"/>
      <c r="BB2060" s="162"/>
      <c r="BC2060" s="162"/>
      <c r="BD2060" s="162"/>
    </row>
    <row r="2061" spans="1:56" hidden="1">
      <c r="A2061" s="510"/>
      <c r="B2061" s="2"/>
      <c r="C2061" s="2"/>
      <c r="D2061" s="173"/>
      <c r="E2061" s="173"/>
      <c r="F2061" s="173"/>
      <c r="G2061" s="2"/>
      <c r="H2061" s="2"/>
      <c r="I2061" s="2"/>
      <c r="J2061" s="2"/>
      <c r="K2061" s="2"/>
      <c r="L2061" s="2"/>
      <c r="M2061" s="2"/>
      <c r="N2061" s="2"/>
      <c r="O2061" s="173"/>
      <c r="P2061" s="173"/>
      <c r="Q2061" s="173"/>
      <c r="R2061" s="173"/>
      <c r="S2061" s="173"/>
      <c r="T2061" s="173"/>
      <c r="U2061" s="173"/>
      <c r="V2061" s="173"/>
      <c r="W2061" s="173"/>
      <c r="X2061" s="162"/>
      <c r="Y2061" s="162"/>
      <c r="Z2061" s="88"/>
      <c r="AA2061" s="88"/>
      <c r="AB2061" s="162"/>
      <c r="AC2061" s="88"/>
      <c r="AD2061" s="162"/>
      <c r="AE2061" s="162"/>
      <c r="AF2061" s="162"/>
      <c r="AG2061" s="162"/>
      <c r="AH2061" s="162"/>
      <c r="AI2061" s="162"/>
      <c r="AJ2061" s="162"/>
      <c r="AK2061" s="162"/>
      <c r="AL2061" s="162"/>
      <c r="AM2061" s="162"/>
      <c r="AN2061" s="162"/>
      <c r="AO2061" s="162"/>
      <c r="AP2061" s="162"/>
      <c r="AQ2061" s="162"/>
      <c r="AR2061" s="162"/>
      <c r="AS2061" s="162"/>
      <c r="AT2061" s="162"/>
      <c r="AU2061" s="162"/>
      <c r="AV2061" s="162"/>
      <c r="AW2061" s="162"/>
      <c r="AX2061" s="162"/>
      <c r="AY2061" s="162"/>
      <c r="AZ2061" s="162"/>
      <c r="BA2061" s="162"/>
      <c r="BB2061" s="162"/>
      <c r="BC2061" s="162"/>
      <c r="BD2061" s="162"/>
    </row>
    <row r="2062" spans="1:56" hidden="1">
      <c r="A2062" s="510"/>
      <c r="B2062" s="2"/>
      <c r="C2062" s="2"/>
      <c r="D2062" s="173"/>
      <c r="E2062" s="173"/>
      <c r="F2062" s="173"/>
      <c r="G2062" s="2"/>
      <c r="H2062" s="2"/>
      <c r="I2062" s="2"/>
      <c r="J2062" s="2"/>
      <c r="K2062" s="2"/>
      <c r="L2062" s="2"/>
      <c r="M2062" s="2"/>
      <c r="N2062" s="2"/>
      <c r="O2062" s="173"/>
      <c r="P2062" s="173"/>
      <c r="Q2062" s="173"/>
      <c r="R2062" s="173"/>
      <c r="S2062" s="173"/>
      <c r="T2062" s="173"/>
      <c r="U2062" s="173"/>
      <c r="V2062" s="173"/>
      <c r="W2062" s="173"/>
      <c r="X2062" s="162"/>
      <c r="Y2062" s="162"/>
      <c r="Z2062" s="88"/>
      <c r="AA2062" s="88"/>
      <c r="AB2062" s="162"/>
      <c r="AC2062" s="88"/>
      <c r="AD2062" s="162"/>
      <c r="AE2062" s="162"/>
      <c r="AF2062" s="162"/>
      <c r="AG2062" s="162"/>
      <c r="AH2062" s="162"/>
      <c r="AI2062" s="162"/>
      <c r="AJ2062" s="162"/>
      <c r="AK2062" s="162"/>
      <c r="AL2062" s="162"/>
      <c r="AM2062" s="162"/>
      <c r="AN2062" s="162"/>
      <c r="AO2062" s="162"/>
      <c r="AP2062" s="162"/>
      <c r="AQ2062" s="162"/>
      <c r="AR2062" s="162"/>
      <c r="AS2062" s="162"/>
      <c r="AT2062" s="162"/>
      <c r="AU2062" s="162"/>
      <c r="AV2062" s="162"/>
      <c r="AW2062" s="162"/>
      <c r="AX2062" s="162"/>
      <c r="AY2062" s="162"/>
      <c r="AZ2062" s="162"/>
      <c r="BA2062" s="162"/>
      <c r="BB2062" s="162"/>
      <c r="BC2062" s="162"/>
      <c r="BD2062" s="162"/>
    </row>
    <row r="2063" spans="1:56" hidden="1">
      <c r="A2063" s="510"/>
      <c r="B2063" s="2"/>
      <c r="C2063" s="2"/>
      <c r="D2063" s="173"/>
      <c r="E2063" s="173"/>
      <c r="F2063" s="173"/>
      <c r="G2063" s="2"/>
      <c r="H2063" s="2"/>
      <c r="I2063" s="2"/>
      <c r="J2063" s="2"/>
      <c r="K2063" s="2"/>
      <c r="L2063" s="2"/>
      <c r="M2063" s="2"/>
      <c r="N2063" s="2"/>
      <c r="O2063" s="173"/>
      <c r="P2063" s="173"/>
      <c r="Q2063" s="173"/>
      <c r="R2063" s="173"/>
      <c r="S2063" s="173"/>
      <c r="T2063" s="173"/>
      <c r="U2063" s="173"/>
      <c r="V2063" s="173"/>
      <c r="W2063" s="173"/>
      <c r="X2063" s="162"/>
      <c r="Y2063" s="162"/>
      <c r="Z2063" s="88"/>
      <c r="AA2063" s="88"/>
      <c r="AB2063" s="162"/>
      <c r="AC2063" s="88"/>
      <c r="AD2063" s="162"/>
      <c r="AE2063" s="162"/>
      <c r="AF2063" s="162"/>
      <c r="AG2063" s="162"/>
      <c r="AH2063" s="162"/>
      <c r="AI2063" s="162"/>
      <c r="AJ2063" s="162"/>
      <c r="AK2063" s="162"/>
      <c r="AL2063" s="162"/>
      <c r="AM2063" s="162"/>
      <c r="AN2063" s="162"/>
      <c r="AO2063" s="162"/>
      <c r="AP2063" s="162"/>
      <c r="AQ2063" s="162"/>
      <c r="AR2063" s="162"/>
      <c r="AS2063" s="162"/>
      <c r="AT2063" s="162"/>
      <c r="AU2063" s="162"/>
      <c r="AV2063" s="162"/>
      <c r="AW2063" s="162"/>
      <c r="AX2063" s="162"/>
      <c r="AY2063" s="162"/>
      <c r="AZ2063" s="162"/>
      <c r="BA2063" s="162"/>
      <c r="BB2063" s="162"/>
      <c r="BC2063" s="162"/>
      <c r="BD2063" s="162"/>
    </row>
    <row r="2064" spans="1:56" hidden="1">
      <c r="A2064" s="510"/>
      <c r="B2064" s="2"/>
      <c r="C2064" s="2"/>
      <c r="D2064" s="173"/>
      <c r="E2064" s="173"/>
      <c r="F2064" s="173"/>
      <c r="G2064" s="2"/>
      <c r="H2064" s="2"/>
      <c r="I2064" s="2"/>
      <c r="J2064" s="2"/>
      <c r="K2064" s="2"/>
      <c r="L2064" s="2"/>
      <c r="M2064" s="2"/>
      <c r="N2064" s="2"/>
      <c r="O2064" s="173"/>
      <c r="P2064" s="173"/>
      <c r="Q2064" s="173"/>
      <c r="R2064" s="173"/>
      <c r="S2064" s="173"/>
      <c r="T2064" s="173"/>
      <c r="U2064" s="173"/>
      <c r="V2064" s="173"/>
      <c r="W2064" s="173"/>
      <c r="X2064" s="162"/>
      <c r="Y2064" s="162"/>
      <c r="Z2064" s="88"/>
      <c r="AA2064" s="88"/>
      <c r="AB2064" s="162"/>
      <c r="AC2064" s="88"/>
      <c r="AD2064" s="162"/>
      <c r="AE2064" s="162"/>
      <c r="AF2064" s="162"/>
      <c r="AG2064" s="162"/>
      <c r="AH2064" s="162"/>
      <c r="AI2064" s="162"/>
      <c r="AJ2064" s="162"/>
      <c r="AK2064" s="162"/>
      <c r="AL2064" s="162"/>
      <c r="AM2064" s="162"/>
      <c r="AN2064" s="162"/>
      <c r="AO2064" s="162"/>
      <c r="AP2064" s="162"/>
      <c r="AQ2064" s="162"/>
      <c r="AR2064" s="162"/>
      <c r="AS2064" s="162"/>
      <c r="AT2064" s="162"/>
      <c r="AU2064" s="162"/>
      <c r="AV2064" s="162"/>
      <c r="AW2064" s="162"/>
      <c r="AX2064" s="162"/>
      <c r="AY2064" s="162"/>
      <c r="AZ2064" s="162"/>
      <c r="BA2064" s="162"/>
      <c r="BB2064" s="162"/>
      <c r="BC2064" s="162"/>
      <c r="BD2064" s="162"/>
    </row>
    <row r="2065" spans="1:56" hidden="1">
      <c r="A2065" s="510"/>
      <c r="B2065" s="2"/>
      <c r="C2065" s="2"/>
      <c r="D2065" s="173"/>
      <c r="E2065" s="173"/>
      <c r="F2065" s="173"/>
      <c r="G2065" s="2"/>
      <c r="H2065" s="2"/>
      <c r="I2065" s="2"/>
      <c r="J2065" s="2"/>
      <c r="K2065" s="2"/>
      <c r="L2065" s="2"/>
      <c r="M2065" s="2"/>
      <c r="N2065" s="2"/>
      <c r="O2065" s="173"/>
      <c r="P2065" s="173"/>
      <c r="Q2065" s="173"/>
      <c r="R2065" s="173"/>
      <c r="S2065" s="173"/>
      <c r="T2065" s="173"/>
      <c r="U2065" s="173"/>
      <c r="V2065" s="173"/>
      <c r="W2065" s="173"/>
      <c r="X2065" s="162"/>
      <c r="Y2065" s="162"/>
      <c r="Z2065" s="88"/>
      <c r="AA2065" s="88"/>
      <c r="AB2065" s="162"/>
      <c r="AC2065" s="88"/>
      <c r="AD2065" s="162"/>
      <c r="AE2065" s="162"/>
      <c r="AF2065" s="162"/>
      <c r="AG2065" s="162"/>
      <c r="AH2065" s="162"/>
      <c r="AI2065" s="162"/>
      <c r="AJ2065" s="162"/>
      <c r="AK2065" s="162"/>
      <c r="AL2065" s="162"/>
      <c r="AM2065" s="162"/>
      <c r="AN2065" s="162"/>
      <c r="AO2065" s="162"/>
      <c r="AP2065" s="162"/>
      <c r="AQ2065" s="162"/>
      <c r="AR2065" s="162"/>
      <c r="AS2065" s="162"/>
      <c r="AT2065" s="162"/>
      <c r="AU2065" s="162"/>
      <c r="AV2065" s="162"/>
      <c r="AW2065" s="162"/>
      <c r="AX2065" s="162"/>
      <c r="AY2065" s="162"/>
      <c r="AZ2065" s="162"/>
      <c r="BA2065" s="162"/>
      <c r="BB2065" s="162"/>
      <c r="BC2065" s="162"/>
      <c r="BD2065" s="162"/>
    </row>
    <row r="2066" spans="1:56" hidden="1">
      <c r="A2066" s="510"/>
      <c r="B2066" s="2"/>
      <c r="C2066" s="2"/>
      <c r="D2066" s="173"/>
      <c r="E2066" s="173"/>
      <c r="F2066" s="173"/>
      <c r="G2066" s="2"/>
      <c r="H2066" s="2"/>
      <c r="I2066" s="2"/>
      <c r="J2066" s="2"/>
      <c r="K2066" s="2"/>
      <c r="L2066" s="2"/>
      <c r="M2066" s="2"/>
      <c r="N2066" s="2"/>
      <c r="O2066" s="173"/>
      <c r="P2066" s="173"/>
      <c r="Q2066" s="173"/>
      <c r="R2066" s="173"/>
      <c r="S2066" s="173"/>
      <c r="T2066" s="173"/>
      <c r="U2066" s="173"/>
      <c r="V2066" s="173"/>
      <c r="W2066" s="173"/>
      <c r="X2066" s="162"/>
      <c r="Y2066" s="162"/>
      <c r="Z2066" s="88"/>
      <c r="AA2066" s="88"/>
      <c r="AB2066" s="162"/>
      <c r="AC2066" s="88"/>
      <c r="AD2066" s="162"/>
      <c r="AE2066" s="162"/>
      <c r="AF2066" s="162"/>
      <c r="AG2066" s="162"/>
      <c r="AH2066" s="162"/>
      <c r="AI2066" s="162"/>
      <c r="AJ2066" s="162"/>
      <c r="AK2066" s="162"/>
      <c r="AL2066" s="162"/>
      <c r="AM2066" s="162"/>
      <c r="AN2066" s="162"/>
      <c r="AO2066" s="162"/>
      <c r="AP2066" s="162"/>
      <c r="AQ2066" s="162"/>
      <c r="AR2066" s="162"/>
      <c r="AS2066" s="162"/>
      <c r="AT2066" s="162"/>
      <c r="AU2066" s="162"/>
      <c r="AV2066" s="162"/>
      <c r="AW2066" s="162"/>
      <c r="AX2066" s="162"/>
      <c r="AY2066" s="162"/>
      <c r="AZ2066" s="162"/>
      <c r="BA2066" s="162"/>
      <c r="BB2066" s="162"/>
      <c r="BC2066" s="162"/>
      <c r="BD2066" s="162"/>
    </row>
    <row r="2067" spans="1:56" hidden="1">
      <c r="A2067" s="510"/>
      <c r="B2067" s="2"/>
      <c r="C2067" s="2"/>
      <c r="D2067" s="173"/>
      <c r="E2067" s="173"/>
      <c r="F2067" s="173"/>
      <c r="G2067" s="2"/>
      <c r="H2067" s="2"/>
      <c r="I2067" s="2"/>
      <c r="J2067" s="2"/>
      <c r="K2067" s="2"/>
      <c r="L2067" s="2"/>
      <c r="M2067" s="2"/>
      <c r="N2067" s="2"/>
      <c r="O2067" s="173"/>
      <c r="P2067" s="173"/>
      <c r="Q2067" s="173"/>
      <c r="R2067" s="173"/>
      <c r="S2067" s="173"/>
      <c r="T2067" s="173"/>
      <c r="U2067" s="173"/>
      <c r="V2067" s="173"/>
      <c r="W2067" s="173"/>
      <c r="X2067" s="162"/>
      <c r="Y2067" s="162"/>
      <c r="Z2067" s="88"/>
      <c r="AA2067" s="88"/>
      <c r="AB2067" s="162"/>
      <c r="AC2067" s="88"/>
      <c r="AD2067" s="162"/>
      <c r="AE2067" s="162"/>
      <c r="AF2067" s="162"/>
      <c r="AG2067" s="162"/>
      <c r="AH2067" s="162"/>
      <c r="AI2067" s="162"/>
      <c r="AJ2067" s="162"/>
      <c r="AK2067" s="162"/>
      <c r="AL2067" s="162"/>
      <c r="AM2067" s="162"/>
      <c r="AN2067" s="162"/>
      <c r="AO2067" s="162"/>
      <c r="AP2067" s="162"/>
      <c r="AQ2067" s="162"/>
      <c r="AR2067" s="162"/>
      <c r="AS2067" s="162"/>
      <c r="AT2067" s="162"/>
      <c r="AU2067" s="162"/>
      <c r="AV2067" s="162"/>
      <c r="AW2067" s="162"/>
      <c r="AX2067" s="162"/>
      <c r="AY2067" s="162"/>
      <c r="AZ2067" s="162"/>
      <c r="BA2067" s="162"/>
      <c r="BB2067" s="162"/>
      <c r="BC2067" s="162"/>
      <c r="BD2067" s="162"/>
    </row>
    <row r="2068" spans="1:56" hidden="1">
      <c r="A2068" s="510"/>
      <c r="B2068" s="2"/>
      <c r="C2068" s="2"/>
      <c r="D2068" s="173"/>
      <c r="E2068" s="173"/>
      <c r="F2068" s="173"/>
      <c r="G2068" s="2"/>
      <c r="H2068" s="2"/>
      <c r="I2068" s="2"/>
      <c r="J2068" s="2"/>
      <c r="K2068" s="2"/>
      <c r="L2068" s="2"/>
      <c r="M2068" s="2"/>
      <c r="N2068" s="2"/>
      <c r="O2068" s="173"/>
      <c r="P2068" s="173"/>
      <c r="Q2068" s="173"/>
      <c r="R2068" s="173"/>
      <c r="S2068" s="173"/>
      <c r="T2068" s="173"/>
      <c r="U2068" s="173"/>
      <c r="V2068" s="173"/>
      <c r="W2068" s="173"/>
      <c r="X2068" s="162"/>
      <c r="Y2068" s="162"/>
      <c r="Z2068" s="88"/>
      <c r="AA2068" s="88"/>
      <c r="AB2068" s="162"/>
      <c r="AC2068" s="88"/>
      <c r="AD2068" s="162"/>
      <c r="AE2068" s="162"/>
      <c r="AF2068" s="162"/>
      <c r="AG2068" s="162"/>
      <c r="AH2068" s="162"/>
      <c r="AI2068" s="162"/>
      <c r="AJ2068" s="162"/>
      <c r="AK2068" s="162"/>
      <c r="AL2068" s="162"/>
      <c r="AM2068" s="162"/>
      <c r="AN2068" s="162"/>
      <c r="AO2068" s="162"/>
      <c r="AP2068" s="162"/>
      <c r="AQ2068" s="162"/>
      <c r="AR2068" s="162"/>
      <c r="AS2068" s="162"/>
      <c r="AT2068" s="162"/>
      <c r="AU2068" s="162"/>
      <c r="AV2068" s="162"/>
      <c r="AW2068" s="162"/>
      <c r="AX2068" s="162"/>
      <c r="AY2068" s="162"/>
      <c r="AZ2068" s="162"/>
      <c r="BA2068" s="162"/>
      <c r="BB2068" s="162"/>
      <c r="BC2068" s="162"/>
      <c r="BD2068" s="162"/>
    </row>
    <row r="2069" spans="1:56" hidden="1">
      <c r="A2069" s="510"/>
      <c r="B2069" s="2"/>
      <c r="C2069" s="2"/>
      <c r="D2069" s="173"/>
      <c r="E2069" s="173"/>
      <c r="F2069" s="173"/>
      <c r="G2069" s="2"/>
      <c r="H2069" s="2"/>
      <c r="I2069" s="2"/>
      <c r="J2069" s="2"/>
      <c r="K2069" s="2"/>
      <c r="L2069" s="2"/>
      <c r="M2069" s="2"/>
      <c r="N2069" s="2"/>
      <c r="O2069" s="173"/>
      <c r="P2069" s="173"/>
      <c r="Q2069" s="173"/>
      <c r="R2069" s="173"/>
      <c r="S2069" s="173"/>
      <c r="T2069" s="173"/>
      <c r="U2069" s="173"/>
      <c r="V2069" s="173"/>
      <c r="W2069" s="173"/>
      <c r="X2069" s="162"/>
      <c r="Y2069" s="162"/>
      <c r="Z2069" s="88"/>
      <c r="AA2069" s="88"/>
      <c r="AB2069" s="162"/>
      <c r="AC2069" s="88"/>
      <c r="AD2069" s="162"/>
      <c r="AE2069" s="162"/>
      <c r="AF2069" s="162"/>
      <c r="AG2069" s="162"/>
      <c r="AH2069" s="162"/>
      <c r="AI2069" s="162"/>
      <c r="AJ2069" s="162"/>
      <c r="AK2069" s="162"/>
      <c r="AL2069" s="162"/>
      <c r="AM2069" s="162"/>
      <c r="AN2069" s="162"/>
      <c r="AO2069" s="162"/>
      <c r="AP2069" s="162"/>
      <c r="AQ2069" s="162"/>
      <c r="AR2069" s="162"/>
      <c r="AS2069" s="162"/>
      <c r="AT2069" s="162"/>
      <c r="AU2069" s="162"/>
      <c r="AV2069" s="162"/>
      <c r="AW2069" s="162"/>
      <c r="AX2069" s="162"/>
      <c r="AY2069" s="162"/>
      <c r="AZ2069" s="162"/>
      <c r="BA2069" s="162"/>
      <c r="BB2069" s="162"/>
      <c r="BC2069" s="162"/>
      <c r="BD2069" s="162"/>
    </row>
    <row r="2070" spans="1:56" hidden="1">
      <c r="A2070" s="510"/>
      <c r="B2070" s="2"/>
      <c r="C2070" s="2"/>
      <c r="D2070" s="173"/>
      <c r="E2070" s="173"/>
      <c r="F2070" s="173"/>
      <c r="G2070" s="2"/>
      <c r="H2070" s="2"/>
      <c r="I2070" s="2"/>
      <c r="J2070" s="2"/>
      <c r="K2070" s="2"/>
      <c r="L2070" s="2"/>
      <c r="M2070" s="2"/>
      <c r="N2070" s="2"/>
      <c r="O2070" s="173"/>
      <c r="P2070" s="173"/>
      <c r="Q2070" s="173"/>
      <c r="R2070" s="173"/>
      <c r="S2070" s="173"/>
      <c r="T2070" s="173"/>
      <c r="U2070" s="173"/>
      <c r="V2070" s="173"/>
      <c r="W2070" s="173"/>
      <c r="X2070" s="162"/>
      <c r="Y2070" s="162"/>
      <c r="Z2070" s="88"/>
      <c r="AA2070" s="88"/>
      <c r="AB2070" s="162"/>
      <c r="AC2070" s="88"/>
      <c r="AD2070" s="162"/>
      <c r="AE2070" s="162"/>
      <c r="AF2070" s="162"/>
      <c r="AG2070" s="162"/>
      <c r="AH2070" s="162"/>
      <c r="AI2070" s="162"/>
      <c r="AJ2070" s="162"/>
      <c r="AK2070" s="162"/>
      <c r="AL2070" s="162"/>
      <c r="AM2070" s="162"/>
      <c r="AN2070" s="162"/>
      <c r="AO2070" s="162"/>
      <c r="AP2070" s="162"/>
      <c r="AQ2070" s="162"/>
      <c r="AR2070" s="162"/>
      <c r="AS2070" s="162"/>
      <c r="AT2070" s="162"/>
      <c r="AU2070" s="162"/>
      <c r="AV2070" s="162"/>
      <c r="AW2070" s="162"/>
      <c r="AX2070" s="162"/>
      <c r="AY2070" s="162"/>
      <c r="AZ2070" s="162"/>
      <c r="BA2070" s="162"/>
      <c r="BB2070" s="162"/>
      <c r="BC2070" s="162"/>
      <c r="BD2070" s="162"/>
    </row>
    <row r="2071" spans="1:56" hidden="1">
      <c r="A2071" s="510"/>
      <c r="B2071" s="2"/>
      <c r="C2071" s="2"/>
      <c r="D2071" s="173"/>
      <c r="E2071" s="173"/>
      <c r="F2071" s="173"/>
      <c r="G2071" s="2"/>
      <c r="H2071" s="2"/>
      <c r="I2071" s="2"/>
      <c r="J2071" s="2"/>
      <c r="K2071" s="2"/>
      <c r="L2071" s="2"/>
      <c r="M2071" s="2"/>
      <c r="N2071" s="2"/>
      <c r="O2071" s="173"/>
      <c r="P2071" s="173"/>
      <c r="Q2071" s="173"/>
      <c r="R2071" s="173"/>
      <c r="S2071" s="173"/>
      <c r="T2071" s="173"/>
      <c r="U2071" s="173"/>
      <c r="V2071" s="173"/>
      <c r="W2071" s="173"/>
      <c r="X2071" s="162"/>
      <c r="Y2071" s="162"/>
      <c r="Z2071" s="88"/>
      <c r="AA2071" s="88"/>
      <c r="AB2071" s="162"/>
      <c r="AC2071" s="88"/>
      <c r="AD2071" s="162"/>
      <c r="AE2071" s="162"/>
      <c r="AF2071" s="162"/>
      <c r="AG2071" s="162"/>
      <c r="AH2071" s="162"/>
      <c r="AI2071" s="162"/>
      <c r="AJ2071" s="162"/>
      <c r="AK2071" s="162"/>
      <c r="AL2071" s="162"/>
      <c r="AM2071" s="162"/>
      <c r="AN2071" s="162"/>
      <c r="AO2071" s="162"/>
      <c r="AP2071" s="162"/>
      <c r="AQ2071" s="162"/>
      <c r="AR2071" s="162"/>
      <c r="AS2071" s="162"/>
      <c r="AT2071" s="162"/>
      <c r="AU2071" s="162"/>
      <c r="AV2071" s="162"/>
      <c r="AW2071" s="162"/>
      <c r="AX2071" s="162"/>
      <c r="AY2071" s="162"/>
      <c r="AZ2071" s="162"/>
      <c r="BA2071" s="162"/>
      <c r="BB2071" s="162"/>
      <c r="BC2071" s="162"/>
      <c r="BD2071" s="162"/>
    </row>
    <row r="2072" spans="1:56" hidden="1">
      <c r="A2072" s="510"/>
      <c r="B2072" s="2"/>
      <c r="C2072" s="2"/>
      <c r="D2072" s="173"/>
      <c r="E2072" s="173"/>
      <c r="F2072" s="173"/>
      <c r="G2072" s="2"/>
      <c r="H2072" s="2"/>
      <c r="I2072" s="2"/>
      <c r="J2072" s="2"/>
      <c r="K2072" s="2"/>
      <c r="L2072" s="2"/>
      <c r="M2072" s="2"/>
      <c r="N2072" s="2"/>
      <c r="O2072" s="173"/>
      <c r="P2072" s="173"/>
      <c r="Q2072" s="173"/>
      <c r="R2072" s="173"/>
      <c r="S2072" s="173"/>
      <c r="T2072" s="173"/>
      <c r="U2072" s="173"/>
      <c r="V2072" s="173"/>
      <c r="W2072" s="173"/>
      <c r="X2072" s="162"/>
      <c r="Y2072" s="162"/>
      <c r="Z2072" s="88"/>
      <c r="AA2072" s="88"/>
      <c r="AB2072" s="162"/>
      <c r="AC2072" s="88"/>
      <c r="AD2072" s="162"/>
      <c r="AE2072" s="162"/>
      <c r="AF2072" s="162"/>
      <c r="AG2072" s="162"/>
      <c r="AH2072" s="162"/>
      <c r="AI2072" s="162"/>
      <c r="AJ2072" s="162"/>
      <c r="AK2072" s="162"/>
      <c r="AL2072" s="162"/>
      <c r="AM2072" s="162"/>
      <c r="AN2072" s="162"/>
      <c r="AO2072" s="162"/>
      <c r="AP2072" s="162"/>
      <c r="AQ2072" s="162"/>
      <c r="AR2072" s="162"/>
      <c r="AS2072" s="162"/>
      <c r="AT2072" s="162"/>
      <c r="AU2072" s="162"/>
      <c r="AV2072" s="162"/>
      <c r="AW2072" s="162"/>
      <c r="AX2072" s="162"/>
      <c r="AY2072" s="162"/>
      <c r="AZ2072" s="162"/>
      <c r="BA2072" s="162"/>
      <c r="BB2072" s="162"/>
      <c r="BC2072" s="162"/>
      <c r="BD2072" s="162"/>
    </row>
    <row r="2073" spans="1:56" hidden="1">
      <c r="A2073" s="510"/>
      <c r="B2073" s="2"/>
      <c r="C2073" s="2"/>
      <c r="D2073" s="173"/>
      <c r="E2073" s="173"/>
      <c r="F2073" s="173"/>
      <c r="G2073" s="2"/>
      <c r="H2073" s="2"/>
      <c r="I2073" s="2"/>
      <c r="J2073" s="2"/>
      <c r="K2073" s="2"/>
      <c r="L2073" s="2"/>
      <c r="M2073" s="2"/>
      <c r="N2073" s="2"/>
      <c r="O2073" s="173"/>
      <c r="P2073" s="173"/>
      <c r="Q2073" s="173"/>
      <c r="R2073" s="173"/>
      <c r="S2073" s="173"/>
      <c r="T2073" s="173"/>
      <c r="U2073" s="173"/>
      <c r="V2073" s="173"/>
      <c r="W2073" s="173"/>
      <c r="X2073" s="162"/>
      <c r="Y2073" s="162"/>
      <c r="Z2073" s="88"/>
      <c r="AA2073" s="88"/>
      <c r="AB2073" s="162"/>
      <c r="AC2073" s="88"/>
      <c r="AD2073" s="162"/>
      <c r="AE2073" s="162"/>
      <c r="AF2073" s="162"/>
      <c r="AG2073" s="162"/>
      <c r="AH2073" s="162"/>
      <c r="AI2073" s="162"/>
      <c r="AJ2073" s="162"/>
      <c r="AK2073" s="162"/>
      <c r="AL2073" s="162"/>
      <c r="AM2073" s="162"/>
      <c r="AN2073" s="162"/>
      <c r="AO2073" s="162"/>
      <c r="AP2073" s="162"/>
      <c r="AQ2073" s="162"/>
      <c r="AR2073" s="162"/>
      <c r="AS2073" s="162"/>
      <c r="AT2073" s="162"/>
      <c r="AU2073" s="162"/>
      <c r="AV2073" s="162"/>
      <c r="AW2073" s="162"/>
      <c r="AX2073" s="162"/>
      <c r="AY2073" s="162"/>
      <c r="AZ2073" s="162"/>
      <c r="BA2073" s="162"/>
      <c r="BB2073" s="162"/>
      <c r="BC2073" s="162"/>
      <c r="BD2073" s="162"/>
    </row>
    <row r="2074" spans="1:56" hidden="1">
      <c r="A2074" s="510"/>
      <c r="B2074" s="2"/>
      <c r="C2074" s="2"/>
      <c r="D2074" s="173"/>
      <c r="E2074" s="173"/>
      <c r="F2074" s="173"/>
      <c r="G2074" s="2"/>
      <c r="H2074" s="2"/>
      <c r="I2074" s="2"/>
      <c r="J2074" s="2"/>
      <c r="K2074" s="2"/>
      <c r="L2074" s="2"/>
      <c r="M2074" s="2"/>
      <c r="N2074" s="2"/>
      <c r="O2074" s="173"/>
      <c r="P2074" s="173"/>
      <c r="Q2074" s="173"/>
      <c r="R2074" s="173"/>
      <c r="S2074" s="173"/>
      <c r="T2074" s="173"/>
      <c r="U2074" s="173"/>
      <c r="V2074" s="173"/>
      <c r="W2074" s="173"/>
      <c r="X2074" s="162"/>
      <c r="Y2074" s="162"/>
      <c r="Z2074" s="88"/>
      <c r="AA2074" s="88"/>
      <c r="AB2074" s="162"/>
      <c r="AC2074" s="88"/>
      <c r="AD2074" s="162"/>
      <c r="AE2074" s="162"/>
      <c r="AF2074" s="162"/>
      <c r="AG2074" s="162"/>
      <c r="AH2074" s="162"/>
      <c r="AI2074" s="162"/>
      <c r="AJ2074" s="162"/>
      <c r="AK2074" s="162"/>
      <c r="AL2074" s="162"/>
      <c r="AM2074" s="162"/>
      <c r="AN2074" s="162"/>
      <c r="AO2074" s="162"/>
      <c r="AP2074" s="162"/>
      <c r="AQ2074" s="162"/>
      <c r="AR2074" s="162"/>
      <c r="AS2074" s="162"/>
      <c r="AT2074" s="162"/>
      <c r="AU2074" s="162"/>
      <c r="AV2074" s="162"/>
      <c r="AW2074" s="162"/>
      <c r="AX2074" s="162"/>
      <c r="AY2074" s="162"/>
      <c r="AZ2074" s="162"/>
      <c r="BA2074" s="162"/>
      <c r="BB2074" s="162"/>
      <c r="BC2074" s="162"/>
      <c r="BD2074" s="162"/>
    </row>
    <row r="2075" spans="1:56" hidden="1">
      <c r="A2075" s="510"/>
      <c r="B2075" s="2"/>
      <c r="C2075" s="2"/>
      <c r="D2075" s="173"/>
      <c r="E2075" s="173"/>
      <c r="F2075" s="173"/>
      <c r="G2075" s="2"/>
      <c r="H2075" s="2"/>
      <c r="I2075" s="2"/>
      <c r="J2075" s="2"/>
      <c r="K2075" s="2"/>
      <c r="L2075" s="2"/>
      <c r="M2075" s="2"/>
      <c r="N2075" s="2"/>
      <c r="O2075" s="173"/>
      <c r="P2075" s="173"/>
      <c r="Q2075" s="173"/>
      <c r="R2075" s="173"/>
      <c r="S2075" s="173"/>
      <c r="T2075" s="173"/>
      <c r="U2075" s="173"/>
      <c r="V2075" s="173"/>
      <c r="W2075" s="173"/>
      <c r="X2075" s="162"/>
      <c r="Y2075" s="162"/>
      <c r="Z2075" s="88"/>
      <c r="AA2075" s="88"/>
      <c r="AB2075" s="162"/>
      <c r="AC2075" s="88"/>
      <c r="AD2075" s="162"/>
      <c r="AE2075" s="162"/>
      <c r="AF2075" s="162"/>
      <c r="AG2075" s="162"/>
      <c r="AH2075" s="162"/>
      <c r="AI2075" s="162"/>
      <c r="AJ2075" s="162"/>
      <c r="AK2075" s="162"/>
      <c r="AL2075" s="162"/>
      <c r="AM2075" s="162"/>
      <c r="AN2075" s="162"/>
      <c r="AO2075" s="162"/>
      <c r="AP2075" s="162"/>
      <c r="AQ2075" s="162"/>
      <c r="AR2075" s="162"/>
      <c r="AS2075" s="162"/>
      <c r="AT2075" s="162"/>
      <c r="AU2075" s="162"/>
      <c r="AV2075" s="162"/>
      <c r="AW2075" s="162"/>
      <c r="AX2075" s="162"/>
      <c r="AY2075" s="162"/>
      <c r="AZ2075" s="162"/>
      <c r="BA2075" s="162"/>
      <c r="BB2075" s="162"/>
      <c r="BC2075" s="162"/>
      <c r="BD2075" s="162"/>
    </row>
    <row r="2076" spans="1:56" hidden="1">
      <c r="A2076" s="510"/>
      <c r="B2076" s="2"/>
      <c r="C2076" s="2"/>
      <c r="D2076" s="173"/>
      <c r="E2076" s="173"/>
      <c r="F2076" s="173"/>
      <c r="G2076" s="2"/>
      <c r="H2076" s="2"/>
      <c r="I2076" s="2"/>
      <c r="J2076" s="2"/>
      <c r="K2076" s="2"/>
      <c r="L2076" s="2"/>
      <c r="M2076" s="2"/>
      <c r="N2076" s="2"/>
      <c r="O2076" s="173"/>
      <c r="P2076" s="173"/>
      <c r="Q2076" s="173"/>
      <c r="R2076" s="173"/>
      <c r="S2076" s="173"/>
      <c r="T2076" s="173"/>
      <c r="U2076" s="173"/>
      <c r="V2076" s="173"/>
      <c r="W2076" s="173"/>
      <c r="X2076" s="162"/>
      <c r="Y2076" s="162"/>
      <c r="Z2076" s="88"/>
      <c r="AA2076" s="88"/>
      <c r="AB2076" s="162"/>
      <c r="AC2076" s="88"/>
      <c r="AD2076" s="162"/>
      <c r="AE2076" s="162"/>
      <c r="AF2076" s="162"/>
      <c r="AG2076" s="162"/>
      <c r="AH2076" s="162"/>
      <c r="AI2076" s="162"/>
      <c r="AJ2076" s="162"/>
      <c r="AK2076" s="162"/>
      <c r="AL2076" s="162"/>
      <c r="AM2076" s="162"/>
      <c r="AN2076" s="162"/>
      <c r="AO2076" s="162"/>
      <c r="AP2076" s="162"/>
      <c r="AQ2076" s="162"/>
      <c r="AR2076" s="162"/>
      <c r="AS2076" s="162"/>
      <c r="AT2076" s="162"/>
      <c r="AU2076" s="162"/>
      <c r="AV2076" s="162"/>
      <c r="AW2076" s="162"/>
      <c r="AX2076" s="162"/>
      <c r="AY2076" s="162"/>
      <c r="AZ2076" s="162"/>
      <c r="BA2076" s="162"/>
      <c r="BB2076" s="162"/>
      <c r="BC2076" s="162"/>
      <c r="BD2076" s="162"/>
    </row>
    <row r="2077" spans="1:56" hidden="1">
      <c r="A2077" s="510"/>
      <c r="B2077" s="2"/>
      <c r="C2077" s="2"/>
      <c r="D2077" s="173"/>
      <c r="E2077" s="173"/>
      <c r="F2077" s="173"/>
      <c r="G2077" s="2"/>
      <c r="H2077" s="2"/>
      <c r="I2077" s="2"/>
      <c r="J2077" s="2"/>
      <c r="K2077" s="2"/>
      <c r="L2077" s="2"/>
      <c r="M2077" s="2"/>
      <c r="N2077" s="2"/>
      <c r="O2077" s="173"/>
      <c r="P2077" s="173"/>
      <c r="Q2077" s="173"/>
      <c r="R2077" s="173"/>
      <c r="S2077" s="173"/>
      <c r="T2077" s="173"/>
      <c r="U2077" s="173"/>
      <c r="V2077" s="173"/>
      <c r="W2077" s="173"/>
      <c r="X2077" s="162"/>
      <c r="Y2077" s="162"/>
      <c r="Z2077" s="88"/>
      <c r="AA2077" s="88"/>
      <c r="AB2077" s="162"/>
      <c r="AC2077" s="88"/>
      <c r="AD2077" s="162"/>
      <c r="AE2077" s="162"/>
      <c r="AF2077" s="162"/>
      <c r="AG2077" s="162"/>
      <c r="AH2077" s="162"/>
      <c r="AI2077" s="162"/>
      <c r="AJ2077" s="162"/>
      <c r="AK2077" s="162"/>
      <c r="AL2077" s="162"/>
      <c r="AM2077" s="162"/>
      <c r="AN2077" s="162"/>
      <c r="AO2077" s="162"/>
      <c r="AP2077" s="162"/>
      <c r="AQ2077" s="162"/>
      <c r="AR2077" s="162"/>
      <c r="AS2077" s="162"/>
      <c r="AT2077" s="162"/>
      <c r="AU2077" s="162"/>
      <c r="AV2077" s="162"/>
      <c r="AW2077" s="162"/>
      <c r="AX2077" s="162"/>
      <c r="AY2077" s="162"/>
      <c r="AZ2077" s="162"/>
      <c r="BA2077" s="162"/>
      <c r="BB2077" s="162"/>
      <c r="BC2077" s="162"/>
      <c r="BD2077" s="162"/>
    </row>
    <row r="2078" spans="1:56" hidden="1">
      <c r="A2078" s="510"/>
      <c r="B2078" s="2"/>
      <c r="C2078" s="2"/>
      <c r="D2078" s="173"/>
      <c r="E2078" s="173"/>
      <c r="F2078" s="173"/>
      <c r="G2078" s="2"/>
      <c r="H2078" s="2"/>
      <c r="I2078" s="2"/>
      <c r="J2078" s="2"/>
      <c r="K2078" s="2"/>
      <c r="L2078" s="2"/>
      <c r="M2078" s="2"/>
      <c r="N2078" s="2"/>
      <c r="O2078" s="173"/>
      <c r="P2078" s="173"/>
      <c r="Q2078" s="173"/>
      <c r="R2078" s="173"/>
      <c r="S2078" s="173"/>
      <c r="T2078" s="173"/>
      <c r="U2078" s="173"/>
      <c r="V2078" s="173"/>
      <c r="W2078" s="173"/>
      <c r="X2078" s="162"/>
      <c r="Y2078" s="162"/>
      <c r="Z2078" s="88"/>
      <c r="AA2078" s="88"/>
      <c r="AB2078" s="162"/>
      <c r="AC2078" s="88"/>
      <c r="AD2078" s="162"/>
      <c r="AE2078" s="162"/>
      <c r="AF2078" s="162"/>
      <c r="AG2078" s="162"/>
      <c r="AH2078" s="162"/>
      <c r="AI2078" s="162"/>
      <c r="AJ2078" s="162"/>
      <c r="AK2078" s="162"/>
      <c r="AL2078" s="162"/>
      <c r="AM2078" s="162"/>
      <c r="AN2078" s="162"/>
      <c r="AO2078" s="162"/>
      <c r="AP2078" s="162"/>
      <c r="AQ2078" s="162"/>
      <c r="AR2078" s="162"/>
      <c r="AS2078" s="162"/>
      <c r="AT2078" s="162"/>
      <c r="AU2078" s="162"/>
      <c r="AV2078" s="162"/>
      <c r="AW2078" s="162"/>
      <c r="AX2078" s="162"/>
      <c r="AY2078" s="162"/>
      <c r="AZ2078" s="162"/>
      <c r="BA2078" s="162"/>
      <c r="BB2078" s="162"/>
      <c r="BC2078" s="162"/>
      <c r="BD2078" s="162"/>
    </row>
    <row r="2079" spans="1:56" hidden="1">
      <c r="A2079" s="510"/>
      <c r="B2079" s="2"/>
      <c r="C2079" s="2"/>
      <c r="D2079" s="173"/>
      <c r="E2079" s="173"/>
      <c r="F2079" s="173"/>
      <c r="G2079" s="2"/>
      <c r="H2079" s="2"/>
      <c r="I2079" s="2"/>
      <c r="J2079" s="2"/>
      <c r="K2079" s="2"/>
      <c r="L2079" s="2"/>
      <c r="M2079" s="2"/>
      <c r="N2079" s="2"/>
      <c r="O2079" s="173"/>
      <c r="P2079" s="173"/>
      <c r="Q2079" s="173"/>
      <c r="R2079" s="173"/>
      <c r="S2079" s="173"/>
      <c r="T2079" s="173"/>
      <c r="U2079" s="173"/>
      <c r="V2079" s="173"/>
      <c r="W2079" s="173"/>
      <c r="X2079" s="162"/>
      <c r="Y2079" s="162"/>
      <c r="Z2079" s="88"/>
      <c r="AA2079" s="88"/>
      <c r="AB2079" s="162"/>
      <c r="AC2079" s="88"/>
      <c r="AD2079" s="162"/>
      <c r="AE2079" s="162"/>
      <c r="AF2079" s="162"/>
      <c r="AG2079" s="162"/>
      <c r="AH2079" s="162"/>
      <c r="AI2079" s="162"/>
      <c r="AJ2079" s="162"/>
      <c r="AK2079" s="162"/>
      <c r="AL2079" s="162"/>
      <c r="AM2079" s="162"/>
      <c r="AN2079" s="162"/>
      <c r="AO2079" s="162"/>
      <c r="AP2079" s="162"/>
      <c r="AQ2079" s="162"/>
      <c r="AR2079" s="162"/>
      <c r="AS2079" s="162"/>
      <c r="AT2079" s="162"/>
      <c r="AU2079" s="162"/>
      <c r="AV2079" s="162"/>
      <c r="AW2079" s="162"/>
      <c r="AX2079" s="162"/>
      <c r="AY2079" s="162"/>
      <c r="AZ2079" s="162"/>
      <c r="BA2079" s="162"/>
      <c r="BB2079" s="162"/>
      <c r="BC2079" s="162"/>
      <c r="BD2079" s="162"/>
    </row>
    <row r="2080" spans="1:56" hidden="1">
      <c r="A2080" s="510"/>
      <c r="B2080" s="2"/>
      <c r="C2080" s="2"/>
      <c r="D2080" s="173"/>
      <c r="E2080" s="173"/>
      <c r="F2080" s="173"/>
      <c r="G2080" s="2"/>
      <c r="H2080" s="2"/>
      <c r="I2080" s="2"/>
      <c r="J2080" s="2"/>
      <c r="K2080" s="2"/>
      <c r="L2080" s="2"/>
      <c r="M2080" s="2"/>
      <c r="N2080" s="2"/>
      <c r="O2080" s="173"/>
      <c r="P2080" s="173"/>
      <c r="Q2080" s="173"/>
      <c r="R2080" s="173"/>
      <c r="S2080" s="173"/>
      <c r="T2080" s="173"/>
      <c r="U2080" s="173"/>
      <c r="V2080" s="173"/>
      <c r="W2080" s="173"/>
      <c r="X2080" s="162"/>
      <c r="Y2080" s="162"/>
      <c r="Z2080" s="88"/>
      <c r="AA2080" s="88"/>
      <c r="AB2080" s="162"/>
      <c r="AC2080" s="88"/>
      <c r="AD2080" s="162"/>
      <c r="AE2080" s="162"/>
      <c r="AF2080" s="162"/>
      <c r="AG2080" s="162"/>
      <c r="AH2080" s="162"/>
      <c r="AI2080" s="162"/>
      <c r="AJ2080" s="162"/>
      <c r="AK2080" s="162"/>
      <c r="AL2080" s="162"/>
      <c r="AM2080" s="162"/>
      <c r="AN2080" s="162"/>
      <c r="AO2080" s="162"/>
      <c r="AP2080" s="162"/>
      <c r="AQ2080" s="162"/>
      <c r="AR2080" s="162"/>
      <c r="AS2080" s="162"/>
      <c r="AT2080" s="162"/>
      <c r="AU2080" s="162"/>
      <c r="AV2080" s="162"/>
      <c r="AW2080" s="162"/>
      <c r="AX2080" s="162"/>
      <c r="AY2080" s="162"/>
      <c r="AZ2080" s="162"/>
      <c r="BA2080" s="162"/>
      <c r="BB2080" s="162"/>
      <c r="BC2080" s="162"/>
      <c r="BD2080" s="162"/>
    </row>
    <row r="2081" spans="1:56" hidden="1">
      <c r="A2081" s="510"/>
      <c r="B2081" s="2"/>
      <c r="C2081" s="2"/>
      <c r="D2081" s="173"/>
      <c r="E2081" s="173"/>
      <c r="F2081" s="173"/>
      <c r="G2081" s="2"/>
      <c r="H2081" s="2"/>
      <c r="I2081" s="2"/>
      <c r="J2081" s="2"/>
      <c r="K2081" s="2"/>
      <c r="L2081" s="2"/>
      <c r="M2081" s="2"/>
      <c r="N2081" s="2"/>
      <c r="O2081" s="173"/>
      <c r="P2081" s="173"/>
      <c r="Q2081" s="173"/>
      <c r="R2081" s="173"/>
      <c r="S2081" s="173"/>
      <c r="T2081" s="173"/>
      <c r="U2081" s="173"/>
      <c r="V2081" s="173"/>
      <c r="W2081" s="173"/>
      <c r="X2081" s="162"/>
      <c r="Y2081" s="162"/>
      <c r="Z2081" s="88"/>
      <c r="AA2081" s="88"/>
      <c r="AB2081" s="162"/>
      <c r="AC2081" s="88"/>
      <c r="AD2081" s="162"/>
      <c r="AE2081" s="162"/>
      <c r="AF2081" s="162"/>
      <c r="AG2081" s="162"/>
      <c r="AH2081" s="162"/>
      <c r="AI2081" s="162"/>
      <c r="AJ2081" s="162"/>
      <c r="AK2081" s="162"/>
      <c r="AL2081" s="162"/>
      <c r="AM2081" s="162"/>
      <c r="AN2081" s="162"/>
      <c r="AO2081" s="162"/>
      <c r="AP2081" s="162"/>
      <c r="AQ2081" s="162"/>
      <c r="AR2081" s="162"/>
      <c r="AS2081" s="162"/>
      <c r="AT2081" s="162"/>
      <c r="AU2081" s="162"/>
      <c r="AV2081" s="162"/>
      <c r="AW2081" s="162"/>
      <c r="AX2081" s="162"/>
      <c r="AY2081" s="162"/>
      <c r="AZ2081" s="162"/>
      <c r="BA2081" s="162"/>
      <c r="BB2081" s="162"/>
      <c r="BC2081" s="162"/>
      <c r="BD2081" s="162"/>
    </row>
    <row r="2082" spans="1:56" hidden="1">
      <c r="A2082" s="510"/>
      <c r="B2082" s="2"/>
      <c r="C2082" s="2"/>
      <c r="D2082" s="173"/>
      <c r="E2082" s="173"/>
      <c r="F2082" s="173"/>
      <c r="G2082" s="2"/>
      <c r="H2082" s="2"/>
      <c r="I2082" s="2"/>
      <c r="J2082" s="2"/>
      <c r="K2082" s="2"/>
      <c r="L2082" s="2"/>
      <c r="M2082" s="2"/>
      <c r="N2082" s="2"/>
      <c r="O2082" s="173"/>
      <c r="P2082" s="173"/>
      <c r="Q2082" s="173"/>
      <c r="R2082" s="173"/>
      <c r="S2082" s="173"/>
      <c r="T2082" s="173"/>
      <c r="U2082" s="173"/>
      <c r="V2082" s="173"/>
      <c r="W2082" s="173"/>
      <c r="X2082" s="162"/>
      <c r="Y2082" s="162"/>
      <c r="Z2082" s="88"/>
      <c r="AA2082" s="88"/>
      <c r="AB2082" s="162"/>
      <c r="AC2082" s="88"/>
      <c r="AD2082" s="162"/>
      <c r="AE2082" s="162"/>
      <c r="AF2082" s="162"/>
      <c r="AG2082" s="162"/>
      <c r="AH2082" s="162"/>
      <c r="AI2082" s="162"/>
      <c r="AJ2082" s="162"/>
      <c r="AK2082" s="162"/>
      <c r="AL2082" s="162"/>
      <c r="AM2082" s="162"/>
      <c r="AN2082" s="162"/>
      <c r="AO2082" s="162"/>
      <c r="AP2082" s="162"/>
      <c r="AQ2082" s="162"/>
      <c r="AR2082" s="162"/>
      <c r="AS2082" s="162"/>
      <c r="AT2082" s="162"/>
      <c r="AU2082" s="162"/>
      <c r="AV2082" s="162"/>
      <c r="AW2082" s="162"/>
      <c r="AX2082" s="162"/>
      <c r="AY2082" s="162"/>
      <c r="AZ2082" s="162"/>
      <c r="BA2082" s="162"/>
      <c r="BB2082" s="162"/>
      <c r="BC2082" s="162"/>
      <c r="BD2082" s="162"/>
    </row>
    <row r="2083" spans="1:56" hidden="1">
      <c r="A2083" s="510"/>
      <c r="B2083" s="2"/>
      <c r="C2083" s="2"/>
      <c r="D2083" s="173"/>
      <c r="E2083" s="173"/>
      <c r="F2083" s="173"/>
      <c r="G2083" s="2"/>
      <c r="H2083" s="2"/>
      <c r="I2083" s="2"/>
      <c r="J2083" s="2"/>
      <c r="K2083" s="2"/>
      <c r="L2083" s="2"/>
      <c r="M2083" s="2"/>
      <c r="N2083" s="2"/>
      <c r="O2083" s="173"/>
      <c r="P2083" s="173"/>
      <c r="Q2083" s="173"/>
      <c r="R2083" s="173"/>
      <c r="S2083" s="173"/>
      <c r="T2083" s="173"/>
      <c r="U2083" s="173"/>
      <c r="V2083" s="173"/>
      <c r="W2083" s="173"/>
      <c r="X2083" s="162"/>
      <c r="Y2083" s="162"/>
      <c r="Z2083" s="88"/>
      <c r="AA2083" s="88"/>
      <c r="AB2083" s="162"/>
      <c r="AC2083" s="88"/>
      <c r="AD2083" s="162"/>
      <c r="AE2083" s="162"/>
      <c r="AF2083" s="162"/>
      <c r="AG2083" s="162"/>
      <c r="AH2083" s="162"/>
      <c r="AI2083" s="162"/>
      <c r="AJ2083" s="162"/>
      <c r="AK2083" s="162"/>
      <c r="AL2083" s="162"/>
      <c r="AM2083" s="162"/>
      <c r="AN2083" s="162"/>
      <c r="AO2083" s="162"/>
      <c r="AP2083" s="162"/>
      <c r="AQ2083" s="162"/>
      <c r="AR2083" s="162"/>
      <c r="AS2083" s="162"/>
      <c r="AT2083" s="162"/>
      <c r="AU2083" s="162"/>
      <c r="AV2083" s="162"/>
      <c r="AW2083" s="162"/>
      <c r="AX2083" s="162"/>
      <c r="AY2083" s="162"/>
      <c r="AZ2083" s="162"/>
      <c r="BA2083" s="162"/>
      <c r="BB2083" s="162"/>
      <c r="BC2083" s="162"/>
      <c r="BD2083" s="162"/>
    </row>
    <row r="2084" spans="1:56" hidden="1">
      <c r="A2084" s="510"/>
      <c r="B2084" s="2"/>
      <c r="C2084" s="2"/>
      <c r="D2084" s="173"/>
      <c r="E2084" s="173"/>
      <c r="F2084" s="173"/>
      <c r="G2084" s="2"/>
      <c r="H2084" s="2"/>
      <c r="I2084" s="2"/>
      <c r="J2084" s="2"/>
      <c r="K2084" s="2"/>
      <c r="L2084" s="2"/>
      <c r="M2084" s="2"/>
      <c r="N2084" s="2"/>
      <c r="O2084" s="173"/>
      <c r="P2084" s="173"/>
      <c r="Q2084" s="173"/>
      <c r="R2084" s="173"/>
      <c r="S2084" s="173"/>
      <c r="T2084" s="173"/>
      <c r="U2084" s="173"/>
      <c r="V2084" s="173"/>
      <c r="W2084" s="173"/>
      <c r="X2084" s="162"/>
      <c r="Y2084" s="162"/>
      <c r="Z2084" s="88"/>
      <c r="AA2084" s="88"/>
      <c r="AB2084" s="162"/>
      <c r="AC2084" s="88"/>
      <c r="AD2084" s="162"/>
      <c r="AE2084" s="162"/>
      <c r="AF2084" s="162"/>
      <c r="AG2084" s="162"/>
      <c r="AH2084" s="162"/>
      <c r="AI2084" s="162"/>
      <c r="AJ2084" s="162"/>
      <c r="AK2084" s="162"/>
      <c r="AL2084" s="162"/>
      <c r="AM2084" s="162"/>
      <c r="AN2084" s="162"/>
      <c r="AO2084" s="162"/>
      <c r="AP2084" s="162"/>
      <c r="AQ2084" s="162"/>
      <c r="AR2084" s="162"/>
      <c r="AS2084" s="162"/>
      <c r="AT2084" s="162"/>
      <c r="AU2084" s="162"/>
      <c r="AV2084" s="162"/>
      <c r="AW2084" s="162"/>
      <c r="AX2084" s="162"/>
      <c r="AY2084" s="162"/>
      <c r="AZ2084" s="162"/>
      <c r="BA2084" s="162"/>
      <c r="BB2084" s="162"/>
      <c r="BC2084" s="162"/>
      <c r="BD2084" s="162"/>
    </row>
    <row r="2085" spans="1:56" hidden="1">
      <c r="A2085" s="510"/>
      <c r="B2085" s="2"/>
      <c r="C2085" s="2"/>
      <c r="D2085" s="173"/>
      <c r="E2085" s="173"/>
      <c r="F2085" s="173"/>
      <c r="G2085" s="2"/>
      <c r="H2085" s="2"/>
      <c r="I2085" s="2"/>
      <c r="J2085" s="2"/>
      <c r="K2085" s="2"/>
      <c r="L2085" s="2"/>
      <c r="M2085" s="2"/>
      <c r="N2085" s="2"/>
      <c r="O2085" s="173"/>
      <c r="P2085" s="173"/>
      <c r="Q2085" s="173"/>
      <c r="R2085" s="173"/>
      <c r="S2085" s="173"/>
      <c r="T2085" s="173"/>
      <c r="U2085" s="173"/>
      <c r="V2085" s="173"/>
      <c r="W2085" s="173"/>
      <c r="X2085" s="162"/>
      <c r="Y2085" s="162"/>
      <c r="Z2085" s="88"/>
      <c r="AA2085" s="88"/>
      <c r="AB2085" s="162"/>
      <c r="AC2085" s="88"/>
      <c r="AD2085" s="162"/>
      <c r="AE2085" s="162"/>
      <c r="AF2085" s="162"/>
      <c r="AG2085" s="162"/>
      <c r="AH2085" s="162"/>
      <c r="AI2085" s="162"/>
      <c r="AJ2085" s="162"/>
      <c r="AK2085" s="162"/>
      <c r="AL2085" s="162"/>
      <c r="AM2085" s="162"/>
      <c r="AN2085" s="162"/>
      <c r="AO2085" s="162"/>
      <c r="AP2085" s="162"/>
      <c r="AQ2085" s="162"/>
      <c r="AR2085" s="162"/>
      <c r="AS2085" s="162"/>
      <c r="AT2085" s="162"/>
      <c r="AU2085" s="162"/>
      <c r="AV2085" s="162"/>
      <c r="AW2085" s="162"/>
      <c r="AX2085" s="162"/>
      <c r="AY2085" s="162"/>
      <c r="AZ2085" s="162"/>
      <c r="BA2085" s="162"/>
      <c r="BB2085" s="162"/>
      <c r="BC2085" s="162"/>
      <c r="BD2085" s="162"/>
    </row>
    <row r="2086" spans="1:56" hidden="1">
      <c r="A2086" s="510"/>
      <c r="B2086" s="2"/>
      <c r="C2086" s="2"/>
      <c r="D2086" s="173"/>
      <c r="E2086" s="173"/>
      <c r="F2086" s="173"/>
      <c r="G2086" s="2"/>
      <c r="H2086" s="2"/>
      <c r="I2086" s="2"/>
      <c r="J2086" s="2"/>
      <c r="K2086" s="2"/>
      <c r="L2086" s="2"/>
      <c r="M2086" s="2"/>
      <c r="N2086" s="2"/>
      <c r="O2086" s="173"/>
      <c r="P2086" s="173"/>
      <c r="Q2086" s="173"/>
      <c r="R2086" s="173"/>
      <c r="S2086" s="173"/>
      <c r="T2086" s="173"/>
      <c r="U2086" s="173"/>
      <c r="V2086" s="173"/>
      <c r="W2086" s="173"/>
      <c r="X2086" s="162"/>
      <c r="Y2086" s="162"/>
      <c r="Z2086" s="88"/>
      <c r="AA2086" s="88"/>
      <c r="AB2086" s="162"/>
      <c r="AC2086" s="88"/>
      <c r="AD2086" s="162"/>
      <c r="AE2086" s="162"/>
      <c r="AF2086" s="162"/>
      <c r="AG2086" s="162"/>
      <c r="AH2086" s="162"/>
      <c r="AI2086" s="162"/>
      <c r="AJ2086" s="162"/>
      <c r="AK2086" s="162"/>
      <c r="AL2086" s="162"/>
      <c r="AM2086" s="162"/>
      <c r="AN2086" s="162"/>
      <c r="AO2086" s="162"/>
      <c r="AP2086" s="162"/>
      <c r="AQ2086" s="162"/>
      <c r="AR2086" s="162"/>
      <c r="AS2086" s="162"/>
      <c r="AT2086" s="162"/>
      <c r="AU2086" s="162"/>
      <c r="AV2086" s="162"/>
      <c r="AW2086" s="162"/>
      <c r="AX2086" s="162"/>
      <c r="AY2086" s="162"/>
      <c r="AZ2086" s="162"/>
      <c r="BA2086" s="162"/>
      <c r="BB2086" s="162"/>
      <c r="BC2086" s="162"/>
      <c r="BD2086" s="162"/>
    </row>
    <row r="2087" spans="1:56" hidden="1">
      <c r="A2087" s="510"/>
      <c r="B2087" s="2"/>
      <c r="C2087" s="2"/>
      <c r="D2087" s="173"/>
      <c r="E2087" s="173"/>
      <c r="F2087" s="173"/>
      <c r="G2087" s="2"/>
      <c r="H2087" s="2"/>
      <c r="I2087" s="2"/>
      <c r="J2087" s="2"/>
      <c r="K2087" s="2"/>
      <c r="L2087" s="2"/>
      <c r="M2087" s="2"/>
      <c r="N2087" s="2"/>
      <c r="O2087" s="173"/>
      <c r="P2087" s="173"/>
      <c r="Q2087" s="173"/>
      <c r="R2087" s="173"/>
      <c r="S2087" s="173"/>
      <c r="T2087" s="173"/>
      <c r="U2087" s="173"/>
      <c r="V2087" s="173"/>
      <c r="W2087" s="173"/>
      <c r="X2087" s="162"/>
      <c r="Y2087" s="162"/>
      <c r="Z2087" s="88"/>
      <c r="AA2087" s="88"/>
      <c r="AB2087" s="162"/>
      <c r="AC2087" s="88"/>
      <c r="AD2087" s="162"/>
      <c r="AE2087" s="162"/>
      <c r="AF2087" s="162"/>
      <c r="AG2087" s="162"/>
      <c r="AH2087" s="162"/>
      <c r="AI2087" s="162"/>
      <c r="AJ2087" s="162"/>
      <c r="AK2087" s="162"/>
      <c r="AL2087" s="162"/>
      <c r="AM2087" s="162"/>
      <c r="AN2087" s="162"/>
      <c r="AO2087" s="162"/>
      <c r="AP2087" s="162"/>
      <c r="AQ2087" s="162"/>
      <c r="AR2087" s="162"/>
      <c r="AS2087" s="162"/>
      <c r="AT2087" s="162"/>
      <c r="AU2087" s="162"/>
      <c r="AV2087" s="162"/>
      <c r="AW2087" s="162"/>
      <c r="AX2087" s="162"/>
      <c r="AY2087" s="162"/>
      <c r="AZ2087" s="162"/>
      <c r="BA2087" s="162"/>
      <c r="BB2087" s="162"/>
      <c r="BC2087" s="162"/>
      <c r="BD2087" s="162"/>
    </row>
    <row r="2088" spans="1:56" hidden="1">
      <c r="A2088" s="510"/>
      <c r="B2088" s="2"/>
      <c r="C2088" s="2"/>
      <c r="D2088" s="173"/>
      <c r="E2088" s="173"/>
      <c r="F2088" s="173"/>
      <c r="G2088" s="2"/>
      <c r="H2088" s="2"/>
      <c r="I2088" s="2"/>
      <c r="J2088" s="2"/>
      <c r="K2088" s="2"/>
      <c r="L2088" s="2"/>
      <c r="M2088" s="2"/>
      <c r="N2088" s="2"/>
      <c r="O2088" s="173"/>
      <c r="P2088" s="173"/>
      <c r="Q2088" s="173"/>
      <c r="R2088" s="173"/>
      <c r="S2088" s="173"/>
      <c r="T2088" s="173"/>
      <c r="U2088" s="173"/>
      <c r="V2088" s="173"/>
      <c r="W2088" s="173"/>
      <c r="X2088" s="162"/>
      <c r="Y2088" s="162"/>
      <c r="Z2088" s="88"/>
      <c r="AA2088" s="88"/>
      <c r="AB2088" s="162"/>
      <c r="AC2088" s="88"/>
      <c r="AD2088" s="162"/>
      <c r="AE2088" s="162"/>
      <c r="AF2088" s="162"/>
      <c r="AG2088" s="162"/>
      <c r="AH2088" s="162"/>
      <c r="AI2088" s="162"/>
      <c r="AJ2088" s="162"/>
      <c r="AK2088" s="162"/>
      <c r="AL2088" s="162"/>
      <c r="AM2088" s="162"/>
      <c r="AN2088" s="162"/>
      <c r="AO2088" s="162"/>
      <c r="AP2088" s="162"/>
      <c r="AQ2088" s="162"/>
      <c r="AR2088" s="162"/>
      <c r="AS2088" s="162"/>
      <c r="AT2088" s="162"/>
      <c r="AU2088" s="162"/>
      <c r="AV2088" s="162"/>
      <c r="AW2088" s="162"/>
      <c r="AX2088" s="162"/>
      <c r="AY2088" s="162"/>
      <c r="AZ2088" s="162"/>
      <c r="BA2088" s="162"/>
      <c r="BB2088" s="162"/>
      <c r="BC2088" s="162"/>
      <c r="BD2088" s="162"/>
    </row>
    <row r="2089" spans="1:56" hidden="1">
      <c r="A2089" s="510"/>
      <c r="B2089" s="2"/>
      <c r="C2089" s="2"/>
      <c r="D2089" s="173"/>
      <c r="E2089" s="173"/>
      <c r="F2089" s="173"/>
      <c r="G2089" s="2"/>
      <c r="H2089" s="2"/>
      <c r="I2089" s="2"/>
      <c r="J2089" s="2"/>
      <c r="K2089" s="2"/>
      <c r="L2089" s="2"/>
      <c r="M2089" s="2"/>
      <c r="N2089" s="2"/>
      <c r="O2089" s="173"/>
      <c r="P2089" s="173"/>
      <c r="Q2089" s="173"/>
      <c r="R2089" s="173"/>
      <c r="S2089" s="173"/>
      <c r="T2089" s="173"/>
      <c r="U2089" s="173"/>
      <c r="V2089" s="173"/>
      <c r="W2089" s="173"/>
      <c r="X2089" s="162"/>
      <c r="Y2089" s="162"/>
      <c r="Z2089" s="88"/>
      <c r="AA2089" s="88"/>
      <c r="AB2089" s="162"/>
      <c r="AC2089" s="88"/>
      <c r="AD2089" s="162"/>
      <c r="AE2089" s="162"/>
      <c r="AF2089" s="162"/>
      <c r="AG2089" s="162"/>
      <c r="AH2089" s="162"/>
      <c r="AI2089" s="162"/>
      <c r="AJ2089" s="162"/>
      <c r="AK2089" s="162"/>
      <c r="AL2089" s="162"/>
      <c r="AM2089" s="162"/>
      <c r="AN2089" s="162"/>
      <c r="AO2089" s="162"/>
      <c r="AP2089" s="162"/>
      <c r="AQ2089" s="162"/>
      <c r="AR2089" s="162"/>
      <c r="AS2089" s="162"/>
      <c r="AT2089" s="162"/>
      <c r="AU2089" s="162"/>
      <c r="AV2089" s="162"/>
      <c r="AW2089" s="162"/>
      <c r="AX2089" s="162"/>
      <c r="AY2089" s="162"/>
      <c r="AZ2089" s="162"/>
      <c r="BA2089" s="162"/>
      <c r="BB2089" s="162"/>
      <c r="BC2089" s="162"/>
      <c r="BD2089" s="162"/>
    </row>
    <row r="2090" spans="1:56" hidden="1">
      <c r="A2090" s="510"/>
      <c r="B2090" s="2"/>
      <c r="C2090" s="2"/>
      <c r="D2090" s="173"/>
      <c r="E2090" s="173"/>
      <c r="F2090" s="173"/>
      <c r="G2090" s="2"/>
      <c r="H2090" s="2"/>
      <c r="I2090" s="2"/>
      <c r="J2090" s="2"/>
      <c r="K2090" s="2"/>
      <c r="L2090" s="2"/>
      <c r="M2090" s="2"/>
      <c r="N2090" s="2"/>
      <c r="O2090" s="173"/>
      <c r="P2090" s="173"/>
      <c r="Q2090" s="173"/>
      <c r="R2090" s="173"/>
      <c r="S2090" s="173"/>
      <c r="T2090" s="173"/>
      <c r="U2090" s="173"/>
      <c r="V2090" s="173"/>
      <c r="W2090" s="173"/>
      <c r="X2090" s="162"/>
      <c r="Y2090" s="162"/>
      <c r="Z2090" s="88"/>
      <c r="AA2090" s="88"/>
      <c r="AB2090" s="162"/>
      <c r="AC2090" s="88"/>
      <c r="AD2090" s="162"/>
      <c r="AE2090" s="162"/>
      <c r="AF2090" s="162"/>
      <c r="AG2090" s="162"/>
      <c r="AH2090" s="162"/>
      <c r="AI2090" s="162"/>
      <c r="AJ2090" s="162"/>
      <c r="AK2090" s="162"/>
      <c r="AL2090" s="162"/>
      <c r="AM2090" s="162"/>
      <c r="AN2090" s="162"/>
      <c r="AO2090" s="162"/>
      <c r="AP2090" s="162"/>
      <c r="AQ2090" s="162"/>
      <c r="AR2090" s="162"/>
      <c r="AS2090" s="162"/>
      <c r="AT2090" s="162"/>
      <c r="AU2090" s="162"/>
      <c r="AV2090" s="162"/>
      <c r="AW2090" s="162"/>
      <c r="AX2090" s="162"/>
      <c r="AY2090" s="162"/>
      <c r="AZ2090" s="162"/>
      <c r="BA2090" s="162"/>
      <c r="BB2090" s="162"/>
      <c r="BC2090" s="162"/>
      <c r="BD2090" s="162"/>
    </row>
    <row r="2091" spans="1:56" hidden="1">
      <c r="A2091" s="510"/>
      <c r="B2091" s="2"/>
      <c r="C2091" s="2"/>
      <c r="D2091" s="173"/>
      <c r="E2091" s="173"/>
      <c r="F2091" s="173"/>
      <c r="G2091" s="2"/>
      <c r="H2091" s="2"/>
      <c r="I2091" s="2"/>
      <c r="J2091" s="2"/>
      <c r="K2091" s="2"/>
      <c r="L2091" s="2"/>
      <c r="M2091" s="2"/>
      <c r="N2091" s="2"/>
      <c r="O2091" s="173"/>
      <c r="P2091" s="173"/>
      <c r="Q2091" s="173"/>
      <c r="R2091" s="173"/>
      <c r="S2091" s="173"/>
      <c r="T2091" s="173"/>
      <c r="U2091" s="173"/>
      <c r="V2091" s="173"/>
      <c r="W2091" s="173"/>
      <c r="X2091" s="162"/>
      <c r="Y2091" s="162"/>
      <c r="Z2091" s="88"/>
      <c r="AA2091" s="88"/>
      <c r="AB2091" s="162"/>
      <c r="AC2091" s="88"/>
      <c r="AD2091" s="162"/>
      <c r="AE2091" s="162"/>
      <c r="AF2091" s="162"/>
      <c r="AG2091" s="162"/>
      <c r="AH2091" s="162"/>
      <c r="AI2091" s="162"/>
      <c r="AJ2091" s="162"/>
      <c r="AK2091" s="162"/>
      <c r="AL2091" s="162"/>
      <c r="AM2091" s="162"/>
      <c r="AN2091" s="162"/>
      <c r="AO2091" s="162"/>
      <c r="AP2091" s="162"/>
      <c r="AQ2091" s="162"/>
      <c r="AR2091" s="162"/>
      <c r="AS2091" s="162"/>
      <c r="AT2091" s="162"/>
      <c r="AU2091" s="162"/>
      <c r="AV2091" s="162"/>
      <c r="AW2091" s="162"/>
      <c r="AX2091" s="162"/>
      <c r="AY2091" s="162"/>
      <c r="AZ2091" s="162"/>
      <c r="BA2091" s="162"/>
      <c r="BB2091" s="162"/>
      <c r="BC2091" s="162"/>
      <c r="BD2091" s="162"/>
    </row>
    <row r="2092" spans="1:56" hidden="1">
      <c r="A2092" s="510"/>
      <c r="B2092" s="2"/>
      <c r="C2092" s="2"/>
      <c r="D2092" s="173"/>
      <c r="E2092" s="173"/>
      <c r="F2092" s="173"/>
      <c r="G2092" s="2"/>
      <c r="H2092" s="2"/>
      <c r="I2092" s="2"/>
      <c r="J2092" s="2"/>
      <c r="K2092" s="2"/>
      <c r="L2092" s="2"/>
      <c r="M2092" s="2"/>
      <c r="N2092" s="2"/>
      <c r="O2092" s="173"/>
      <c r="P2092" s="173"/>
      <c r="Q2092" s="173"/>
      <c r="R2092" s="173"/>
      <c r="S2092" s="173"/>
      <c r="T2092" s="173"/>
      <c r="U2092" s="173"/>
      <c r="V2092" s="173"/>
      <c r="W2092" s="173"/>
      <c r="X2092" s="162"/>
      <c r="Y2092" s="162"/>
      <c r="Z2092" s="88"/>
      <c r="AA2092" s="88"/>
      <c r="AB2092" s="162"/>
      <c r="AC2092" s="88"/>
      <c r="AD2092" s="162"/>
      <c r="AE2092" s="162"/>
      <c r="AF2092" s="162"/>
      <c r="AG2092" s="162"/>
      <c r="AH2092" s="162"/>
      <c r="AI2092" s="162"/>
      <c r="AJ2092" s="162"/>
      <c r="AK2092" s="162"/>
      <c r="AL2092" s="162"/>
      <c r="AM2092" s="162"/>
      <c r="AN2092" s="162"/>
      <c r="AO2092" s="162"/>
      <c r="AP2092" s="162"/>
      <c r="AQ2092" s="162"/>
      <c r="AR2092" s="162"/>
      <c r="AS2092" s="162"/>
      <c r="AT2092" s="162"/>
      <c r="AU2092" s="162"/>
      <c r="AV2092" s="162"/>
      <c r="AW2092" s="162"/>
      <c r="AX2092" s="162"/>
      <c r="AY2092" s="162"/>
      <c r="AZ2092" s="162"/>
      <c r="BA2092" s="162"/>
      <c r="BB2092" s="162"/>
      <c r="BC2092" s="162"/>
      <c r="BD2092" s="162"/>
    </row>
    <row r="2093" spans="1:56" hidden="1">
      <c r="A2093" s="510"/>
      <c r="B2093" s="2"/>
      <c r="C2093" s="2"/>
      <c r="D2093" s="173"/>
      <c r="E2093" s="173"/>
      <c r="F2093" s="173"/>
      <c r="G2093" s="2"/>
      <c r="H2093" s="2"/>
      <c r="I2093" s="2"/>
      <c r="J2093" s="2"/>
      <c r="K2093" s="2"/>
      <c r="L2093" s="2"/>
      <c r="M2093" s="2"/>
      <c r="N2093" s="2"/>
      <c r="O2093" s="173"/>
      <c r="P2093" s="173"/>
      <c r="Q2093" s="173"/>
      <c r="R2093" s="173"/>
      <c r="S2093" s="173"/>
      <c r="T2093" s="173"/>
      <c r="U2093" s="173"/>
      <c r="V2093" s="173"/>
      <c r="W2093" s="173"/>
      <c r="X2093" s="162"/>
      <c r="Y2093" s="162"/>
      <c r="Z2093" s="88"/>
      <c r="AA2093" s="88"/>
      <c r="AB2093" s="162"/>
      <c r="AC2093" s="88"/>
      <c r="AD2093" s="162"/>
      <c r="AE2093" s="162"/>
      <c r="AF2093" s="162"/>
      <c r="AG2093" s="162"/>
      <c r="AH2093" s="162"/>
      <c r="AI2093" s="162"/>
      <c r="AJ2093" s="162"/>
      <c r="AK2093" s="162"/>
      <c r="AL2093" s="162"/>
      <c r="AM2093" s="162"/>
      <c r="AN2093" s="162"/>
      <c r="AO2093" s="162"/>
      <c r="AP2093" s="162"/>
      <c r="AQ2093" s="162"/>
      <c r="AR2093" s="162"/>
      <c r="AS2093" s="162"/>
      <c r="AT2093" s="162"/>
      <c r="AU2093" s="162"/>
      <c r="AV2093" s="162"/>
      <c r="AW2093" s="162"/>
      <c r="AX2093" s="162"/>
      <c r="AY2093" s="162"/>
      <c r="AZ2093" s="162"/>
      <c r="BA2093" s="162"/>
      <c r="BB2093" s="162"/>
      <c r="BC2093" s="162"/>
      <c r="BD2093" s="162"/>
    </row>
    <row r="2094" spans="1:56" hidden="1">
      <c r="A2094" s="510"/>
      <c r="B2094" s="2"/>
      <c r="C2094" s="2"/>
      <c r="D2094" s="173"/>
      <c r="E2094" s="173"/>
      <c r="F2094" s="173"/>
      <c r="G2094" s="2"/>
      <c r="H2094" s="2"/>
      <c r="I2094" s="2"/>
      <c r="J2094" s="2"/>
      <c r="K2094" s="2"/>
      <c r="L2094" s="2"/>
      <c r="M2094" s="2"/>
      <c r="N2094" s="2"/>
      <c r="O2094" s="173"/>
      <c r="P2094" s="173"/>
      <c r="Q2094" s="173"/>
      <c r="R2094" s="173"/>
      <c r="S2094" s="173"/>
      <c r="T2094" s="173"/>
      <c r="U2094" s="173"/>
      <c r="V2094" s="173"/>
      <c r="W2094" s="173"/>
      <c r="X2094" s="162"/>
      <c r="Y2094" s="162"/>
      <c r="Z2094" s="88"/>
      <c r="AA2094" s="88"/>
      <c r="AB2094" s="162"/>
      <c r="AC2094" s="88"/>
      <c r="AD2094" s="162"/>
      <c r="AE2094" s="162"/>
      <c r="AF2094" s="162"/>
      <c r="AG2094" s="162"/>
      <c r="AH2094" s="162"/>
      <c r="AI2094" s="162"/>
      <c r="AJ2094" s="162"/>
      <c r="AK2094" s="162"/>
      <c r="AL2094" s="162"/>
      <c r="AM2094" s="162"/>
      <c r="AN2094" s="162"/>
      <c r="AO2094" s="162"/>
      <c r="AP2094" s="162"/>
      <c r="AQ2094" s="162"/>
      <c r="AR2094" s="162"/>
      <c r="AS2094" s="162"/>
      <c r="AT2094" s="162"/>
      <c r="AU2094" s="162"/>
      <c r="AV2094" s="162"/>
      <c r="AW2094" s="162"/>
      <c r="AX2094" s="162"/>
      <c r="AY2094" s="162"/>
      <c r="AZ2094" s="162"/>
      <c r="BA2094" s="162"/>
      <c r="BB2094" s="162"/>
      <c r="BC2094" s="162"/>
      <c r="BD2094" s="162"/>
    </row>
    <row r="2095" spans="1:56" hidden="1">
      <c r="A2095" s="510"/>
      <c r="B2095" s="2"/>
      <c r="C2095" s="2"/>
      <c r="D2095" s="173"/>
      <c r="E2095" s="173"/>
      <c r="F2095" s="173"/>
      <c r="G2095" s="2"/>
      <c r="H2095" s="2"/>
      <c r="I2095" s="2"/>
      <c r="J2095" s="2"/>
      <c r="K2095" s="2"/>
      <c r="L2095" s="2"/>
      <c r="M2095" s="2"/>
      <c r="N2095" s="2"/>
      <c r="O2095" s="173"/>
      <c r="P2095" s="173"/>
      <c r="Q2095" s="173"/>
      <c r="R2095" s="173"/>
      <c r="S2095" s="173"/>
      <c r="T2095" s="173"/>
      <c r="U2095" s="173"/>
      <c r="V2095" s="173"/>
      <c r="W2095" s="173"/>
      <c r="X2095" s="162"/>
      <c r="Y2095" s="162"/>
      <c r="Z2095" s="88"/>
      <c r="AA2095" s="88"/>
      <c r="AB2095" s="162"/>
      <c r="AC2095" s="88"/>
      <c r="AD2095" s="162"/>
      <c r="AE2095" s="162"/>
      <c r="AF2095" s="162"/>
      <c r="AG2095" s="162"/>
      <c r="AH2095" s="162"/>
      <c r="AI2095" s="162"/>
      <c r="AJ2095" s="162"/>
      <c r="AK2095" s="162"/>
      <c r="AL2095" s="162"/>
      <c r="AM2095" s="162"/>
      <c r="AN2095" s="162"/>
      <c r="AO2095" s="162"/>
      <c r="AP2095" s="162"/>
      <c r="AQ2095" s="162"/>
      <c r="AR2095" s="162"/>
      <c r="AS2095" s="162"/>
      <c r="AT2095" s="162"/>
      <c r="AU2095" s="162"/>
      <c r="AV2095" s="162"/>
      <c r="AW2095" s="162"/>
      <c r="AX2095" s="162"/>
      <c r="AY2095" s="162"/>
      <c r="AZ2095" s="162"/>
      <c r="BA2095" s="162"/>
      <c r="BB2095" s="162"/>
      <c r="BC2095" s="162"/>
      <c r="BD2095" s="162"/>
    </row>
    <row r="2096" spans="1:56" hidden="1">
      <c r="A2096" s="510"/>
      <c r="B2096" s="2"/>
      <c r="C2096" s="2"/>
      <c r="D2096" s="173"/>
      <c r="E2096" s="173"/>
      <c r="F2096" s="173"/>
      <c r="G2096" s="2"/>
      <c r="H2096" s="2"/>
      <c r="I2096" s="2"/>
      <c r="J2096" s="2"/>
      <c r="K2096" s="2"/>
      <c r="L2096" s="2"/>
      <c r="M2096" s="2"/>
      <c r="N2096" s="2"/>
      <c r="O2096" s="173"/>
      <c r="P2096" s="173"/>
      <c r="Q2096" s="173"/>
      <c r="R2096" s="173"/>
      <c r="S2096" s="173"/>
      <c r="T2096" s="173"/>
      <c r="U2096" s="173"/>
      <c r="V2096" s="173"/>
      <c r="W2096" s="173"/>
      <c r="X2096" s="162"/>
      <c r="Y2096" s="162"/>
      <c r="Z2096" s="88"/>
      <c r="AA2096" s="88"/>
      <c r="AB2096" s="162"/>
      <c r="AC2096" s="88"/>
      <c r="AD2096" s="162"/>
      <c r="AE2096" s="162"/>
      <c r="AF2096" s="162"/>
      <c r="AG2096" s="162"/>
      <c r="AH2096" s="162"/>
      <c r="AI2096" s="162"/>
      <c r="AJ2096" s="162"/>
      <c r="AK2096" s="162"/>
      <c r="AL2096" s="162"/>
      <c r="AM2096" s="162"/>
      <c r="AN2096" s="162"/>
      <c r="AO2096" s="162"/>
      <c r="AP2096" s="162"/>
      <c r="AQ2096" s="162"/>
      <c r="AR2096" s="162"/>
      <c r="AS2096" s="162"/>
      <c r="AT2096" s="162"/>
      <c r="AU2096" s="162"/>
      <c r="AV2096" s="162"/>
      <c r="AW2096" s="162"/>
      <c r="AX2096" s="162"/>
      <c r="AY2096" s="162"/>
      <c r="AZ2096" s="162"/>
      <c r="BA2096" s="162"/>
      <c r="BB2096" s="162"/>
      <c r="BC2096" s="162"/>
      <c r="BD2096" s="162"/>
    </row>
    <row r="2097" spans="1:56" hidden="1">
      <c r="A2097" s="510"/>
      <c r="B2097" s="2"/>
      <c r="C2097" s="2"/>
      <c r="D2097" s="173"/>
      <c r="E2097" s="173"/>
      <c r="F2097" s="173"/>
      <c r="G2097" s="2"/>
      <c r="H2097" s="2"/>
      <c r="I2097" s="2"/>
      <c r="J2097" s="2"/>
      <c r="K2097" s="2"/>
      <c r="L2097" s="2"/>
      <c r="M2097" s="2"/>
      <c r="N2097" s="2"/>
      <c r="O2097" s="173"/>
      <c r="P2097" s="173"/>
      <c r="Q2097" s="173"/>
      <c r="R2097" s="173"/>
      <c r="S2097" s="173"/>
      <c r="T2097" s="173"/>
      <c r="U2097" s="173"/>
      <c r="V2097" s="173"/>
      <c r="W2097" s="173"/>
      <c r="X2097" s="162"/>
      <c r="Y2097" s="162"/>
      <c r="Z2097" s="88"/>
      <c r="AA2097" s="88"/>
      <c r="AB2097" s="162"/>
      <c r="AC2097" s="88"/>
      <c r="AD2097" s="162"/>
      <c r="AE2097" s="162"/>
      <c r="AF2097" s="162"/>
      <c r="AG2097" s="162"/>
      <c r="AH2097" s="162"/>
      <c r="AI2097" s="162"/>
      <c r="AJ2097" s="162"/>
      <c r="AK2097" s="162"/>
      <c r="AL2097" s="162"/>
      <c r="AM2097" s="162"/>
      <c r="AN2097" s="162"/>
      <c r="AO2097" s="162"/>
      <c r="AP2097" s="162"/>
      <c r="AQ2097" s="162"/>
      <c r="AR2097" s="162"/>
      <c r="AS2097" s="162"/>
      <c r="AT2097" s="162"/>
      <c r="AU2097" s="162"/>
      <c r="AV2097" s="162"/>
      <c r="AW2097" s="162"/>
      <c r="AX2097" s="162"/>
      <c r="AY2097" s="162"/>
      <c r="AZ2097" s="162"/>
      <c r="BA2097" s="162"/>
      <c r="BB2097" s="162"/>
      <c r="BC2097" s="162"/>
      <c r="BD2097" s="162"/>
    </row>
    <row r="2098" spans="1:56" hidden="1">
      <c r="A2098" s="510"/>
      <c r="B2098" s="2"/>
      <c r="C2098" s="2"/>
      <c r="D2098" s="173"/>
      <c r="E2098" s="173"/>
      <c r="F2098" s="173"/>
      <c r="G2098" s="2"/>
      <c r="H2098" s="2"/>
      <c r="I2098" s="2"/>
      <c r="J2098" s="2"/>
      <c r="K2098" s="2"/>
      <c r="L2098" s="2"/>
      <c r="M2098" s="2"/>
      <c r="N2098" s="2"/>
      <c r="O2098" s="173"/>
      <c r="P2098" s="173"/>
      <c r="Q2098" s="173"/>
      <c r="R2098" s="173"/>
      <c r="S2098" s="173"/>
      <c r="T2098" s="173"/>
      <c r="U2098" s="173"/>
      <c r="V2098" s="173"/>
      <c r="W2098" s="173"/>
      <c r="X2098" s="162"/>
      <c r="Y2098" s="162"/>
      <c r="Z2098" s="88"/>
      <c r="AA2098" s="88"/>
      <c r="AB2098" s="162"/>
      <c r="AC2098" s="88"/>
      <c r="AD2098" s="162"/>
      <c r="AE2098" s="162"/>
      <c r="AF2098" s="162"/>
      <c r="AG2098" s="162"/>
      <c r="AH2098" s="162"/>
      <c r="AI2098" s="162"/>
      <c r="AJ2098" s="162"/>
      <c r="AK2098" s="162"/>
      <c r="AL2098" s="162"/>
      <c r="AM2098" s="162"/>
      <c r="AN2098" s="162"/>
      <c r="AO2098" s="162"/>
      <c r="AP2098" s="162"/>
      <c r="AQ2098" s="162"/>
      <c r="AR2098" s="162"/>
      <c r="AS2098" s="162"/>
      <c r="AT2098" s="162"/>
      <c r="AU2098" s="162"/>
      <c r="AV2098" s="162"/>
      <c r="AW2098" s="162"/>
      <c r="AX2098" s="162"/>
      <c r="AY2098" s="162"/>
      <c r="AZ2098" s="162"/>
      <c r="BA2098" s="162"/>
      <c r="BB2098" s="162"/>
      <c r="BC2098" s="162"/>
      <c r="BD2098" s="162"/>
    </row>
    <row r="2099" spans="1:56" hidden="1">
      <c r="A2099" s="510"/>
      <c r="B2099" s="2"/>
      <c r="C2099" s="2"/>
      <c r="D2099" s="173"/>
      <c r="E2099" s="173"/>
      <c r="F2099" s="173"/>
      <c r="G2099" s="2"/>
      <c r="H2099" s="2"/>
      <c r="I2099" s="2"/>
      <c r="J2099" s="2"/>
      <c r="K2099" s="2"/>
      <c r="L2099" s="2"/>
      <c r="M2099" s="2"/>
      <c r="N2099" s="2"/>
      <c r="O2099" s="173"/>
      <c r="P2099" s="173"/>
      <c r="Q2099" s="173"/>
      <c r="R2099" s="173"/>
      <c r="S2099" s="173"/>
      <c r="T2099" s="173"/>
      <c r="U2099" s="173"/>
      <c r="V2099" s="173"/>
      <c r="W2099" s="173"/>
      <c r="X2099" s="162"/>
      <c r="Y2099" s="162"/>
      <c r="Z2099" s="88"/>
      <c r="AA2099" s="88"/>
      <c r="AB2099" s="162"/>
      <c r="AC2099" s="88"/>
      <c r="AD2099" s="162"/>
      <c r="AE2099" s="162"/>
      <c r="AF2099" s="162"/>
      <c r="AG2099" s="162"/>
      <c r="AH2099" s="162"/>
      <c r="AI2099" s="162"/>
      <c r="AJ2099" s="162"/>
      <c r="AK2099" s="162"/>
      <c r="AL2099" s="162"/>
      <c r="AM2099" s="162"/>
      <c r="AN2099" s="162"/>
      <c r="AO2099" s="162"/>
      <c r="AP2099" s="162"/>
      <c r="AQ2099" s="162"/>
      <c r="AR2099" s="162"/>
      <c r="AS2099" s="162"/>
      <c r="AT2099" s="162"/>
      <c r="AU2099" s="162"/>
      <c r="AV2099" s="162"/>
      <c r="AW2099" s="162"/>
      <c r="AX2099" s="162"/>
      <c r="AY2099" s="162"/>
      <c r="AZ2099" s="162"/>
      <c r="BA2099" s="162"/>
      <c r="BB2099" s="162"/>
      <c r="BC2099" s="162"/>
      <c r="BD2099" s="162"/>
    </row>
    <row r="2100" spans="1:56" hidden="1">
      <c r="A2100" s="510"/>
      <c r="B2100" s="2"/>
      <c r="C2100" s="2"/>
      <c r="D2100" s="173"/>
      <c r="E2100" s="173"/>
      <c r="F2100" s="173"/>
      <c r="G2100" s="2"/>
      <c r="H2100" s="2"/>
      <c r="I2100" s="2"/>
      <c r="J2100" s="2"/>
      <c r="K2100" s="2"/>
      <c r="L2100" s="2"/>
      <c r="M2100" s="2"/>
      <c r="N2100" s="2"/>
      <c r="O2100" s="173"/>
      <c r="P2100" s="173"/>
      <c r="Q2100" s="173"/>
      <c r="R2100" s="173"/>
      <c r="S2100" s="173"/>
      <c r="T2100" s="173"/>
      <c r="U2100" s="173"/>
      <c r="V2100" s="173"/>
      <c r="W2100" s="173"/>
      <c r="X2100" s="162"/>
      <c r="Y2100" s="162"/>
      <c r="Z2100" s="88"/>
      <c r="AA2100" s="88"/>
      <c r="AB2100" s="162"/>
      <c r="AC2100" s="88"/>
      <c r="AD2100" s="162"/>
      <c r="AE2100" s="162"/>
      <c r="AF2100" s="162"/>
      <c r="AG2100" s="162"/>
      <c r="AH2100" s="162"/>
      <c r="AI2100" s="162"/>
      <c r="AJ2100" s="162"/>
      <c r="AK2100" s="162"/>
      <c r="AL2100" s="162"/>
      <c r="AM2100" s="162"/>
      <c r="AN2100" s="162"/>
      <c r="AO2100" s="162"/>
      <c r="AP2100" s="162"/>
      <c r="AQ2100" s="162"/>
      <c r="AR2100" s="162"/>
      <c r="AS2100" s="162"/>
      <c r="AT2100" s="162"/>
      <c r="AU2100" s="162"/>
      <c r="AV2100" s="162"/>
      <c r="AW2100" s="162"/>
      <c r="AX2100" s="162"/>
      <c r="AY2100" s="162"/>
      <c r="AZ2100" s="162"/>
      <c r="BA2100" s="162"/>
      <c r="BB2100" s="162"/>
      <c r="BC2100" s="162"/>
      <c r="BD2100" s="162"/>
    </row>
    <row r="2101" spans="1:56" hidden="1">
      <c r="A2101" s="510"/>
      <c r="B2101" s="2"/>
      <c r="C2101" s="2"/>
      <c r="D2101" s="173"/>
      <c r="E2101" s="173"/>
      <c r="F2101" s="173"/>
      <c r="G2101" s="2"/>
      <c r="H2101" s="2"/>
      <c r="I2101" s="2"/>
      <c r="J2101" s="2"/>
      <c r="K2101" s="2"/>
      <c r="L2101" s="2"/>
      <c r="M2101" s="2"/>
      <c r="N2101" s="2"/>
      <c r="O2101" s="173"/>
      <c r="P2101" s="173"/>
      <c r="Q2101" s="173"/>
      <c r="R2101" s="173"/>
      <c r="S2101" s="173"/>
      <c r="T2101" s="173"/>
      <c r="U2101" s="173"/>
      <c r="V2101" s="173"/>
      <c r="W2101" s="173"/>
      <c r="X2101" s="162"/>
      <c r="Y2101" s="162"/>
      <c r="Z2101" s="88"/>
      <c r="AA2101" s="88"/>
      <c r="AB2101" s="162"/>
      <c r="AC2101" s="88"/>
      <c r="AD2101" s="162"/>
      <c r="AE2101" s="162"/>
      <c r="AF2101" s="162"/>
      <c r="AG2101" s="162"/>
      <c r="AH2101" s="162"/>
      <c r="AI2101" s="162"/>
      <c r="AJ2101" s="162"/>
      <c r="AK2101" s="162"/>
      <c r="AL2101" s="162"/>
      <c r="AM2101" s="162"/>
      <c r="AN2101" s="162"/>
      <c r="AO2101" s="162"/>
      <c r="AP2101" s="162"/>
      <c r="AQ2101" s="162"/>
      <c r="AR2101" s="162"/>
      <c r="AS2101" s="162"/>
      <c r="AT2101" s="162"/>
      <c r="AU2101" s="162"/>
      <c r="AV2101" s="162"/>
      <c r="AW2101" s="162"/>
      <c r="AX2101" s="162"/>
      <c r="AY2101" s="162"/>
      <c r="AZ2101" s="162"/>
      <c r="BA2101" s="162"/>
      <c r="BB2101" s="162"/>
      <c r="BC2101" s="162"/>
      <c r="BD2101" s="162"/>
    </row>
    <row r="2102" spans="1:56" hidden="1">
      <c r="A2102" s="510"/>
      <c r="B2102" s="2"/>
      <c r="C2102" s="2"/>
      <c r="D2102" s="173"/>
      <c r="E2102" s="173"/>
      <c r="F2102" s="173"/>
      <c r="G2102" s="2"/>
      <c r="H2102" s="2"/>
      <c r="I2102" s="2"/>
      <c r="J2102" s="2"/>
      <c r="K2102" s="2"/>
      <c r="L2102" s="2"/>
      <c r="M2102" s="2"/>
      <c r="N2102" s="2"/>
      <c r="O2102" s="173"/>
      <c r="P2102" s="173"/>
      <c r="Q2102" s="173"/>
      <c r="R2102" s="173"/>
      <c r="S2102" s="173"/>
      <c r="T2102" s="173"/>
      <c r="U2102" s="173"/>
      <c r="V2102" s="173"/>
      <c r="W2102" s="173"/>
      <c r="X2102" s="162"/>
      <c r="Y2102" s="162"/>
      <c r="Z2102" s="88"/>
      <c r="AA2102" s="88"/>
      <c r="AB2102" s="162"/>
      <c r="AC2102" s="88"/>
      <c r="AD2102" s="162"/>
      <c r="AE2102" s="162"/>
      <c r="AF2102" s="162"/>
      <c r="AG2102" s="162"/>
      <c r="AH2102" s="162"/>
      <c r="AI2102" s="162"/>
      <c r="AJ2102" s="162"/>
      <c r="AK2102" s="162"/>
      <c r="AL2102" s="162"/>
      <c r="AM2102" s="162"/>
      <c r="AN2102" s="162"/>
      <c r="AO2102" s="162"/>
      <c r="AP2102" s="162"/>
      <c r="AQ2102" s="162"/>
      <c r="AR2102" s="162"/>
      <c r="AS2102" s="162"/>
      <c r="AT2102" s="162"/>
      <c r="AU2102" s="162"/>
      <c r="AV2102" s="162"/>
      <c r="AW2102" s="162"/>
      <c r="AX2102" s="162"/>
      <c r="AY2102" s="162"/>
      <c r="AZ2102" s="162"/>
      <c r="BA2102" s="162"/>
      <c r="BB2102" s="162"/>
      <c r="BC2102" s="162"/>
      <c r="BD2102" s="162"/>
    </row>
    <row r="2103" spans="1:56" hidden="1">
      <c r="A2103" s="510"/>
      <c r="B2103" s="2"/>
      <c r="C2103" s="2"/>
      <c r="D2103" s="173"/>
      <c r="E2103" s="173"/>
      <c r="F2103" s="173"/>
      <c r="G2103" s="2"/>
      <c r="H2103" s="2"/>
      <c r="I2103" s="2"/>
      <c r="J2103" s="2"/>
      <c r="K2103" s="2"/>
      <c r="L2103" s="2"/>
      <c r="M2103" s="2"/>
      <c r="N2103" s="2"/>
      <c r="O2103" s="173"/>
      <c r="P2103" s="173"/>
      <c r="Q2103" s="173"/>
      <c r="R2103" s="173"/>
      <c r="S2103" s="173"/>
      <c r="T2103" s="173"/>
      <c r="U2103" s="173"/>
      <c r="V2103" s="173"/>
      <c r="W2103" s="173"/>
      <c r="X2103" s="162"/>
      <c r="Y2103" s="162"/>
      <c r="Z2103" s="88"/>
      <c r="AA2103" s="88"/>
      <c r="AB2103" s="162"/>
      <c r="AC2103" s="88"/>
      <c r="AD2103" s="162"/>
      <c r="AE2103" s="162"/>
      <c r="AF2103" s="162"/>
      <c r="AG2103" s="162"/>
      <c r="AH2103" s="162"/>
      <c r="AI2103" s="162"/>
      <c r="AJ2103" s="162"/>
      <c r="AK2103" s="162"/>
      <c r="AL2103" s="162"/>
      <c r="AM2103" s="162"/>
      <c r="AN2103" s="162"/>
      <c r="AO2103" s="162"/>
      <c r="AP2103" s="162"/>
      <c r="AQ2103" s="162"/>
      <c r="AR2103" s="162"/>
      <c r="AS2103" s="162"/>
      <c r="AT2103" s="162"/>
      <c r="AU2103" s="162"/>
      <c r="AV2103" s="162"/>
      <c r="AW2103" s="162"/>
      <c r="AX2103" s="162"/>
      <c r="AY2103" s="162"/>
      <c r="AZ2103" s="162"/>
      <c r="BA2103" s="162"/>
      <c r="BB2103" s="162"/>
      <c r="BC2103" s="162"/>
      <c r="BD2103" s="162"/>
    </row>
    <row r="2104" spans="1:56" hidden="1">
      <c r="A2104" s="510"/>
      <c r="B2104" s="2"/>
      <c r="C2104" s="2"/>
      <c r="D2104" s="173"/>
      <c r="E2104" s="173"/>
      <c r="F2104" s="173"/>
      <c r="G2104" s="2"/>
      <c r="H2104" s="2"/>
      <c r="I2104" s="2"/>
      <c r="J2104" s="2"/>
      <c r="K2104" s="2"/>
      <c r="L2104" s="2"/>
      <c r="M2104" s="2"/>
      <c r="N2104" s="2"/>
      <c r="O2104" s="173"/>
      <c r="P2104" s="173"/>
      <c r="Q2104" s="173"/>
      <c r="R2104" s="173"/>
      <c r="S2104" s="173"/>
      <c r="T2104" s="173"/>
      <c r="U2104" s="173"/>
      <c r="V2104" s="173"/>
      <c r="W2104" s="173"/>
      <c r="X2104" s="162"/>
      <c r="Y2104" s="162"/>
      <c r="Z2104" s="88"/>
      <c r="AA2104" s="88"/>
      <c r="AB2104" s="162"/>
      <c r="AC2104" s="88"/>
      <c r="AD2104" s="162"/>
      <c r="AE2104" s="162"/>
      <c r="AF2104" s="162"/>
      <c r="AG2104" s="162"/>
      <c r="AH2104" s="162"/>
      <c r="AI2104" s="162"/>
      <c r="AJ2104" s="162"/>
      <c r="AK2104" s="162"/>
      <c r="AL2104" s="162"/>
      <c r="AM2104" s="162"/>
      <c r="AN2104" s="162"/>
      <c r="AO2104" s="162"/>
      <c r="AP2104" s="162"/>
      <c r="AQ2104" s="162"/>
      <c r="AR2104" s="162"/>
      <c r="AS2104" s="162"/>
      <c r="AT2104" s="162"/>
      <c r="AU2104" s="162"/>
      <c r="AV2104" s="162"/>
      <c r="AW2104" s="162"/>
      <c r="AX2104" s="162"/>
      <c r="AY2104" s="162"/>
      <c r="AZ2104" s="162"/>
      <c r="BA2104" s="162"/>
      <c r="BB2104" s="162"/>
      <c r="BC2104" s="162"/>
      <c r="BD2104" s="162"/>
    </row>
    <row r="2105" spans="1:56" hidden="1">
      <c r="A2105" s="510"/>
      <c r="B2105" s="2"/>
      <c r="C2105" s="2"/>
      <c r="D2105" s="173"/>
      <c r="E2105" s="173"/>
      <c r="F2105" s="173"/>
      <c r="G2105" s="2"/>
      <c r="H2105" s="2"/>
      <c r="I2105" s="2"/>
      <c r="J2105" s="2"/>
      <c r="K2105" s="2"/>
      <c r="L2105" s="2"/>
      <c r="M2105" s="2"/>
      <c r="N2105" s="2"/>
      <c r="O2105" s="173"/>
      <c r="P2105" s="173"/>
      <c r="Q2105" s="173"/>
      <c r="R2105" s="173"/>
      <c r="S2105" s="173"/>
      <c r="T2105" s="173"/>
      <c r="U2105" s="173"/>
      <c r="V2105" s="173"/>
      <c r="W2105" s="173"/>
      <c r="X2105" s="162"/>
      <c r="Y2105" s="162"/>
      <c r="Z2105" s="88"/>
      <c r="AA2105" s="88"/>
      <c r="AB2105" s="162"/>
      <c r="AC2105" s="88"/>
      <c r="AD2105" s="162"/>
      <c r="AE2105" s="162"/>
      <c r="AF2105" s="162"/>
      <c r="AG2105" s="162"/>
      <c r="AH2105" s="162"/>
      <c r="AI2105" s="162"/>
      <c r="AJ2105" s="162"/>
      <c r="AK2105" s="162"/>
      <c r="AL2105" s="162"/>
      <c r="AM2105" s="162"/>
      <c r="AN2105" s="162"/>
      <c r="AO2105" s="162"/>
      <c r="AP2105" s="162"/>
      <c r="AQ2105" s="162"/>
      <c r="AR2105" s="162"/>
      <c r="AS2105" s="162"/>
      <c r="AT2105" s="162"/>
      <c r="AU2105" s="162"/>
      <c r="AV2105" s="162"/>
      <c r="AW2105" s="162"/>
      <c r="AX2105" s="162"/>
      <c r="AY2105" s="162"/>
      <c r="AZ2105" s="162"/>
      <c r="BA2105" s="162"/>
      <c r="BB2105" s="162"/>
      <c r="BC2105" s="162"/>
      <c r="BD2105" s="162"/>
    </row>
    <row r="2106" spans="1:56" hidden="1">
      <c r="A2106" s="510"/>
      <c r="B2106" s="2"/>
      <c r="C2106" s="2"/>
      <c r="D2106" s="173"/>
      <c r="E2106" s="173"/>
      <c r="F2106" s="173"/>
      <c r="G2106" s="2"/>
      <c r="H2106" s="2"/>
      <c r="I2106" s="2"/>
      <c r="J2106" s="2"/>
      <c r="K2106" s="2"/>
      <c r="L2106" s="2"/>
      <c r="M2106" s="2"/>
      <c r="N2106" s="2"/>
      <c r="O2106" s="173"/>
      <c r="P2106" s="173"/>
      <c r="Q2106" s="173"/>
      <c r="R2106" s="173"/>
      <c r="S2106" s="173"/>
      <c r="T2106" s="173"/>
      <c r="U2106" s="173"/>
      <c r="V2106" s="173"/>
      <c r="W2106" s="173"/>
      <c r="X2106" s="162"/>
      <c r="Y2106" s="162"/>
      <c r="Z2106" s="88"/>
      <c r="AA2106" s="88"/>
      <c r="AB2106" s="162"/>
      <c r="AC2106" s="88"/>
      <c r="AD2106" s="162"/>
      <c r="AE2106" s="162"/>
      <c r="AF2106" s="162"/>
      <c r="AG2106" s="162"/>
      <c r="AH2106" s="162"/>
      <c r="AI2106" s="162"/>
      <c r="AJ2106" s="162"/>
      <c r="AK2106" s="162"/>
      <c r="AL2106" s="162"/>
      <c r="AM2106" s="162"/>
      <c r="AN2106" s="162"/>
      <c r="AO2106" s="162"/>
      <c r="AP2106" s="162"/>
      <c r="AQ2106" s="162"/>
      <c r="AR2106" s="162"/>
      <c r="AS2106" s="162"/>
      <c r="AT2106" s="162"/>
      <c r="AU2106" s="162"/>
      <c r="AV2106" s="162"/>
      <c r="AW2106" s="162"/>
      <c r="AX2106" s="162"/>
      <c r="AY2106" s="162"/>
      <c r="AZ2106" s="162"/>
      <c r="BA2106" s="162"/>
      <c r="BB2106" s="162"/>
      <c r="BC2106" s="162"/>
      <c r="BD2106" s="162"/>
    </row>
    <row r="2107" spans="1:56" hidden="1">
      <c r="A2107" s="510"/>
      <c r="B2107" s="2"/>
      <c r="C2107" s="2"/>
      <c r="D2107" s="173"/>
      <c r="E2107" s="173"/>
      <c r="F2107" s="173"/>
      <c r="G2107" s="2"/>
      <c r="H2107" s="2"/>
      <c r="I2107" s="2"/>
      <c r="J2107" s="2"/>
      <c r="K2107" s="2"/>
      <c r="L2107" s="2"/>
      <c r="M2107" s="2"/>
      <c r="N2107" s="2"/>
      <c r="O2107" s="173"/>
      <c r="P2107" s="173"/>
      <c r="Q2107" s="173"/>
      <c r="R2107" s="173"/>
      <c r="S2107" s="173"/>
      <c r="T2107" s="173"/>
      <c r="U2107" s="173"/>
      <c r="V2107" s="173"/>
      <c r="W2107" s="173"/>
      <c r="X2107" s="162"/>
      <c r="Y2107" s="162"/>
      <c r="Z2107" s="88"/>
      <c r="AA2107" s="88"/>
      <c r="AB2107" s="162"/>
      <c r="AC2107" s="88"/>
      <c r="AD2107" s="162"/>
      <c r="AE2107" s="162"/>
      <c r="AF2107" s="162"/>
      <c r="AG2107" s="162"/>
      <c r="AH2107" s="162"/>
      <c r="AI2107" s="162"/>
      <c r="AJ2107" s="162"/>
      <c r="AK2107" s="162"/>
      <c r="AL2107" s="162"/>
      <c r="AM2107" s="162"/>
      <c r="AN2107" s="162"/>
      <c r="AO2107" s="162"/>
      <c r="AP2107" s="162"/>
      <c r="AQ2107" s="162"/>
      <c r="AR2107" s="162"/>
      <c r="AS2107" s="162"/>
      <c r="AT2107" s="162"/>
      <c r="AU2107" s="162"/>
      <c r="AV2107" s="162"/>
      <c r="AW2107" s="162"/>
      <c r="AX2107" s="162"/>
      <c r="AY2107" s="162"/>
      <c r="AZ2107" s="162"/>
      <c r="BA2107" s="162"/>
      <c r="BB2107" s="162"/>
      <c r="BC2107" s="162"/>
      <c r="BD2107" s="162"/>
    </row>
    <row r="2108" spans="1:56" hidden="1">
      <c r="A2108" s="510"/>
      <c r="B2108" s="2"/>
      <c r="C2108" s="2"/>
      <c r="D2108" s="173"/>
      <c r="E2108" s="173"/>
      <c r="F2108" s="173"/>
      <c r="G2108" s="2"/>
      <c r="H2108" s="2"/>
      <c r="I2108" s="2"/>
      <c r="J2108" s="2"/>
      <c r="K2108" s="2"/>
      <c r="L2108" s="2"/>
      <c r="M2108" s="2"/>
      <c r="N2108" s="2"/>
      <c r="O2108" s="173"/>
      <c r="P2108" s="173"/>
      <c r="Q2108" s="173"/>
      <c r="R2108" s="173"/>
      <c r="S2108" s="173"/>
      <c r="T2108" s="173"/>
      <c r="U2108" s="173"/>
      <c r="V2108" s="173"/>
      <c r="W2108" s="173"/>
      <c r="X2108" s="162"/>
      <c r="Y2108" s="162"/>
      <c r="Z2108" s="88"/>
      <c r="AA2108" s="88"/>
      <c r="AB2108" s="162"/>
      <c r="AC2108" s="88"/>
      <c r="AD2108" s="162"/>
      <c r="AE2108" s="162"/>
      <c r="AF2108" s="162"/>
      <c r="AG2108" s="162"/>
      <c r="AH2108" s="162"/>
      <c r="AI2108" s="162"/>
      <c r="AJ2108" s="162"/>
      <c r="AK2108" s="162"/>
      <c r="AL2108" s="162"/>
      <c r="AM2108" s="162"/>
      <c r="AN2108" s="162"/>
      <c r="AO2108" s="162"/>
      <c r="AP2108" s="162"/>
      <c r="AQ2108" s="162"/>
      <c r="AR2108" s="162"/>
      <c r="AS2108" s="162"/>
      <c r="AT2108" s="162"/>
      <c r="AU2108" s="162"/>
      <c r="AV2108" s="162"/>
      <c r="AW2108" s="162"/>
      <c r="AX2108" s="162"/>
      <c r="AY2108" s="162"/>
      <c r="AZ2108" s="162"/>
      <c r="BA2108" s="162"/>
      <c r="BB2108" s="162"/>
      <c r="BC2108" s="162"/>
      <c r="BD2108" s="162"/>
    </row>
    <row r="2109" spans="1:56" hidden="1">
      <c r="A2109" s="510"/>
      <c r="B2109" s="2"/>
      <c r="C2109" s="2"/>
      <c r="D2109" s="173"/>
      <c r="E2109" s="173"/>
      <c r="F2109" s="173"/>
      <c r="G2109" s="2"/>
      <c r="H2109" s="2"/>
      <c r="I2109" s="2"/>
      <c r="J2109" s="2"/>
      <c r="K2109" s="2"/>
      <c r="L2109" s="2"/>
      <c r="M2109" s="2"/>
      <c r="N2109" s="2"/>
      <c r="O2109" s="173"/>
      <c r="P2109" s="173"/>
      <c r="Q2109" s="173"/>
      <c r="R2109" s="173"/>
      <c r="S2109" s="173"/>
      <c r="T2109" s="173"/>
      <c r="U2109" s="173"/>
      <c r="V2109" s="173"/>
      <c r="W2109" s="173"/>
      <c r="X2109" s="162"/>
      <c r="Y2109" s="162"/>
      <c r="Z2109" s="88"/>
      <c r="AA2109" s="88"/>
      <c r="AB2109" s="162"/>
      <c r="AC2109" s="88"/>
      <c r="AD2109" s="162"/>
      <c r="AE2109" s="162"/>
      <c r="AF2109" s="162"/>
      <c r="AG2109" s="162"/>
      <c r="AH2109" s="162"/>
      <c r="AI2109" s="162"/>
      <c r="AJ2109" s="162"/>
      <c r="AK2109" s="162"/>
      <c r="AL2109" s="162"/>
      <c r="AM2109" s="162"/>
      <c r="AN2109" s="162"/>
      <c r="AO2109" s="162"/>
      <c r="AP2109" s="162"/>
      <c r="AQ2109" s="162"/>
      <c r="AR2109" s="162"/>
      <c r="AS2109" s="162"/>
      <c r="AT2109" s="162"/>
      <c r="AU2109" s="162"/>
      <c r="AV2109" s="162"/>
      <c r="AW2109" s="162"/>
      <c r="AX2109" s="162"/>
      <c r="AY2109" s="162"/>
      <c r="AZ2109" s="162"/>
      <c r="BA2109" s="162"/>
      <c r="BB2109" s="162"/>
      <c r="BC2109" s="162"/>
      <c r="BD2109" s="162"/>
    </row>
    <row r="2110" spans="1:56" hidden="1">
      <c r="A2110" s="510"/>
      <c r="B2110" s="2"/>
      <c r="C2110" s="2"/>
      <c r="D2110" s="173"/>
      <c r="E2110" s="173"/>
      <c r="F2110" s="173"/>
      <c r="G2110" s="2"/>
      <c r="H2110" s="2"/>
      <c r="I2110" s="2"/>
      <c r="J2110" s="2"/>
      <c r="K2110" s="2"/>
      <c r="L2110" s="2"/>
      <c r="M2110" s="2"/>
      <c r="N2110" s="2"/>
      <c r="O2110" s="173"/>
      <c r="P2110" s="173"/>
      <c r="Q2110" s="173"/>
      <c r="R2110" s="173"/>
      <c r="S2110" s="173"/>
      <c r="T2110" s="173"/>
      <c r="U2110" s="173"/>
      <c r="V2110" s="173"/>
      <c r="W2110" s="173"/>
      <c r="X2110" s="162"/>
      <c r="Y2110" s="162"/>
      <c r="Z2110" s="88"/>
      <c r="AA2110" s="88"/>
      <c r="AB2110" s="162"/>
      <c r="AC2110" s="88"/>
      <c r="AD2110" s="162"/>
      <c r="AE2110" s="162"/>
      <c r="AF2110" s="162"/>
      <c r="AG2110" s="162"/>
      <c r="AH2110" s="162"/>
      <c r="AI2110" s="162"/>
      <c r="AJ2110" s="162"/>
      <c r="AK2110" s="162"/>
      <c r="AL2110" s="162"/>
      <c r="AM2110" s="162"/>
      <c r="AN2110" s="162"/>
      <c r="AO2110" s="162"/>
      <c r="AP2110" s="162"/>
      <c r="AQ2110" s="162"/>
      <c r="AR2110" s="162"/>
      <c r="AS2110" s="162"/>
      <c r="AT2110" s="162"/>
      <c r="AU2110" s="162"/>
      <c r="AV2110" s="162"/>
      <c r="AW2110" s="162"/>
      <c r="AX2110" s="162"/>
      <c r="AY2110" s="162"/>
      <c r="AZ2110" s="162"/>
      <c r="BA2110" s="162"/>
      <c r="BB2110" s="162"/>
      <c r="BC2110" s="162"/>
      <c r="BD2110" s="162"/>
    </row>
    <row r="2111" spans="1:56" hidden="1">
      <c r="A2111" s="510"/>
      <c r="B2111" s="2"/>
      <c r="C2111" s="2"/>
      <c r="D2111" s="173"/>
      <c r="E2111" s="173"/>
      <c r="F2111" s="173"/>
      <c r="G2111" s="2"/>
      <c r="H2111" s="2"/>
      <c r="I2111" s="2"/>
      <c r="J2111" s="2"/>
      <c r="K2111" s="2"/>
      <c r="L2111" s="2"/>
      <c r="M2111" s="2"/>
      <c r="N2111" s="2"/>
      <c r="O2111" s="173"/>
      <c r="P2111" s="173"/>
      <c r="Q2111" s="173"/>
      <c r="R2111" s="173"/>
      <c r="S2111" s="173"/>
      <c r="T2111" s="173"/>
      <c r="U2111" s="173"/>
      <c r="V2111" s="173"/>
      <c r="W2111" s="173"/>
      <c r="X2111" s="162"/>
      <c r="Y2111" s="162"/>
      <c r="Z2111" s="88"/>
      <c r="AA2111" s="88"/>
      <c r="AB2111" s="162"/>
      <c r="AC2111" s="88"/>
      <c r="AD2111" s="162"/>
      <c r="AE2111" s="162"/>
      <c r="AF2111" s="162"/>
      <c r="AG2111" s="162"/>
      <c r="AH2111" s="162"/>
      <c r="AI2111" s="162"/>
      <c r="AJ2111" s="162"/>
      <c r="AK2111" s="162"/>
      <c r="AL2111" s="162"/>
      <c r="AM2111" s="162"/>
      <c r="AN2111" s="162"/>
      <c r="AO2111" s="162"/>
      <c r="AP2111" s="162"/>
      <c r="AQ2111" s="162"/>
      <c r="AR2111" s="162"/>
      <c r="AS2111" s="162"/>
      <c r="AT2111" s="162"/>
      <c r="AU2111" s="162"/>
      <c r="AV2111" s="162"/>
      <c r="AW2111" s="162"/>
      <c r="AX2111" s="162"/>
      <c r="AY2111" s="162"/>
      <c r="AZ2111" s="162"/>
      <c r="BA2111" s="162"/>
      <c r="BB2111" s="162"/>
      <c r="BC2111" s="162"/>
      <c r="BD2111" s="162"/>
    </row>
    <row r="2112" spans="1:56" hidden="1">
      <c r="A2112" s="510"/>
      <c r="B2112" s="2"/>
      <c r="C2112" s="2"/>
      <c r="D2112" s="173"/>
      <c r="E2112" s="173"/>
      <c r="F2112" s="173"/>
      <c r="G2112" s="2"/>
      <c r="H2112" s="2"/>
      <c r="I2112" s="2"/>
      <c r="J2112" s="2"/>
      <c r="K2112" s="2"/>
      <c r="L2112" s="2"/>
      <c r="M2112" s="2"/>
      <c r="N2112" s="2"/>
      <c r="O2112" s="173"/>
      <c r="P2112" s="173"/>
      <c r="Q2112" s="173"/>
      <c r="R2112" s="173"/>
      <c r="S2112" s="173"/>
      <c r="T2112" s="173"/>
      <c r="U2112" s="173"/>
      <c r="V2112" s="173"/>
      <c r="W2112" s="173"/>
      <c r="X2112" s="162"/>
      <c r="Y2112" s="162"/>
      <c r="Z2112" s="88"/>
      <c r="AA2112" s="88"/>
      <c r="AB2112" s="162"/>
      <c r="AC2112" s="88"/>
      <c r="AD2112" s="162"/>
      <c r="AE2112" s="162"/>
      <c r="AF2112" s="162"/>
      <c r="AG2112" s="162"/>
      <c r="AH2112" s="162"/>
      <c r="AI2112" s="162"/>
      <c r="AJ2112" s="162"/>
      <c r="AK2112" s="162"/>
      <c r="AL2112" s="162"/>
      <c r="AM2112" s="162"/>
      <c r="AN2112" s="162"/>
      <c r="AO2112" s="162"/>
      <c r="AP2112" s="162"/>
      <c r="AQ2112" s="162"/>
      <c r="AR2112" s="162"/>
      <c r="AS2112" s="162"/>
      <c r="AT2112" s="162"/>
      <c r="AU2112" s="162"/>
      <c r="AV2112" s="162"/>
      <c r="AW2112" s="162"/>
      <c r="AX2112" s="162"/>
      <c r="AY2112" s="162"/>
      <c r="AZ2112" s="162"/>
      <c r="BA2112" s="162"/>
      <c r="BB2112" s="162"/>
      <c r="BC2112" s="162"/>
      <c r="BD2112" s="162"/>
    </row>
    <row r="2113" spans="1:56" hidden="1">
      <c r="A2113" s="510"/>
      <c r="B2113" s="2"/>
      <c r="C2113" s="2"/>
      <c r="D2113" s="173"/>
      <c r="E2113" s="173"/>
      <c r="F2113" s="173"/>
      <c r="G2113" s="2"/>
      <c r="H2113" s="2"/>
      <c r="I2113" s="2"/>
      <c r="J2113" s="2"/>
      <c r="K2113" s="2"/>
      <c r="L2113" s="2"/>
      <c r="M2113" s="2"/>
      <c r="N2113" s="2"/>
      <c r="O2113" s="173"/>
      <c r="P2113" s="173"/>
      <c r="Q2113" s="173"/>
      <c r="R2113" s="173"/>
      <c r="S2113" s="173"/>
      <c r="T2113" s="173"/>
      <c r="U2113" s="173"/>
      <c r="V2113" s="173"/>
      <c r="W2113" s="173"/>
      <c r="X2113" s="162"/>
      <c r="Y2113" s="162"/>
      <c r="Z2113" s="88"/>
      <c r="AA2113" s="88"/>
      <c r="AB2113" s="162"/>
      <c r="AC2113" s="88"/>
      <c r="AD2113" s="162"/>
      <c r="AE2113" s="162"/>
      <c r="AF2113" s="162"/>
      <c r="AG2113" s="162"/>
      <c r="AH2113" s="162"/>
      <c r="AI2113" s="162"/>
      <c r="AJ2113" s="162"/>
      <c r="AK2113" s="162"/>
      <c r="AL2113" s="162"/>
      <c r="AM2113" s="162"/>
      <c r="AN2113" s="162"/>
      <c r="AO2113" s="162"/>
      <c r="AP2113" s="162"/>
      <c r="AQ2113" s="162"/>
      <c r="AR2113" s="162"/>
      <c r="AS2113" s="162"/>
      <c r="AT2113" s="162"/>
      <c r="AU2113" s="162"/>
      <c r="AV2113" s="162"/>
      <c r="AW2113" s="162"/>
      <c r="AX2113" s="162"/>
      <c r="AY2113" s="162"/>
      <c r="AZ2113" s="162"/>
      <c r="BA2113" s="162"/>
      <c r="BB2113" s="162"/>
      <c r="BC2113" s="162"/>
      <c r="BD2113" s="162"/>
    </row>
    <row r="2114" spans="1:56" hidden="1">
      <c r="A2114" s="510"/>
      <c r="B2114" s="2"/>
      <c r="C2114" s="2"/>
      <c r="D2114" s="173"/>
      <c r="E2114" s="173"/>
      <c r="F2114" s="173"/>
      <c r="G2114" s="2"/>
      <c r="H2114" s="2"/>
      <c r="I2114" s="2"/>
      <c r="J2114" s="2"/>
      <c r="K2114" s="2"/>
      <c r="L2114" s="2"/>
      <c r="M2114" s="2"/>
      <c r="N2114" s="2"/>
      <c r="O2114" s="173"/>
      <c r="P2114" s="173"/>
      <c r="Q2114" s="173"/>
      <c r="R2114" s="173"/>
      <c r="S2114" s="173"/>
      <c r="T2114" s="173"/>
      <c r="U2114" s="173"/>
      <c r="V2114" s="173"/>
      <c r="W2114" s="173"/>
      <c r="X2114" s="162"/>
      <c r="Y2114" s="162"/>
      <c r="Z2114" s="88"/>
      <c r="AA2114" s="88"/>
      <c r="AB2114" s="162"/>
      <c r="AC2114" s="88"/>
      <c r="AD2114" s="162"/>
      <c r="AE2114" s="162"/>
      <c r="AF2114" s="162"/>
      <c r="AG2114" s="162"/>
      <c r="AH2114" s="162"/>
      <c r="AI2114" s="162"/>
      <c r="AJ2114" s="162"/>
      <c r="AK2114" s="162"/>
      <c r="AL2114" s="162"/>
      <c r="AM2114" s="162"/>
      <c r="AN2114" s="162"/>
      <c r="AO2114" s="162"/>
      <c r="AP2114" s="162"/>
      <c r="AQ2114" s="162"/>
      <c r="AR2114" s="162"/>
      <c r="AS2114" s="162"/>
      <c r="AT2114" s="162"/>
      <c r="AU2114" s="162"/>
      <c r="AV2114" s="162"/>
      <c r="AW2114" s="162"/>
      <c r="AX2114" s="162"/>
      <c r="AY2114" s="162"/>
      <c r="AZ2114" s="162"/>
      <c r="BA2114" s="162"/>
      <c r="BB2114" s="162"/>
      <c r="BC2114" s="162"/>
      <c r="BD2114" s="162"/>
    </row>
    <row r="2115" spans="1:56" hidden="1">
      <c r="A2115" s="510"/>
      <c r="B2115" s="2"/>
      <c r="C2115" s="2"/>
      <c r="D2115" s="173"/>
      <c r="E2115" s="173"/>
      <c r="F2115" s="173"/>
      <c r="G2115" s="2"/>
      <c r="H2115" s="2"/>
      <c r="I2115" s="2"/>
      <c r="J2115" s="2"/>
      <c r="K2115" s="2"/>
      <c r="L2115" s="2"/>
      <c r="M2115" s="2"/>
      <c r="N2115" s="2"/>
      <c r="O2115" s="173"/>
      <c r="P2115" s="173"/>
      <c r="Q2115" s="173"/>
      <c r="R2115" s="173"/>
      <c r="S2115" s="173"/>
      <c r="T2115" s="173"/>
      <c r="U2115" s="173"/>
      <c r="V2115" s="173"/>
      <c r="W2115" s="173"/>
      <c r="X2115" s="162"/>
      <c r="Y2115" s="162"/>
      <c r="Z2115" s="88"/>
      <c r="AA2115" s="88"/>
      <c r="AB2115" s="162"/>
      <c r="AC2115" s="88"/>
      <c r="AD2115" s="162"/>
      <c r="AE2115" s="162"/>
      <c r="AF2115" s="162"/>
      <c r="AG2115" s="162"/>
      <c r="AH2115" s="162"/>
      <c r="AI2115" s="162"/>
      <c r="AJ2115" s="162"/>
      <c r="AK2115" s="162"/>
      <c r="AL2115" s="162"/>
      <c r="AM2115" s="162"/>
      <c r="AN2115" s="162"/>
      <c r="AO2115" s="162"/>
      <c r="AP2115" s="162"/>
      <c r="AQ2115" s="162"/>
      <c r="AR2115" s="162"/>
      <c r="AS2115" s="162"/>
      <c r="AT2115" s="162"/>
      <c r="AU2115" s="162"/>
      <c r="AV2115" s="162"/>
      <c r="AW2115" s="162"/>
      <c r="AX2115" s="162"/>
      <c r="AY2115" s="162"/>
      <c r="AZ2115" s="162"/>
      <c r="BA2115" s="162"/>
      <c r="BB2115" s="162"/>
      <c r="BC2115" s="162"/>
      <c r="BD2115" s="162"/>
    </row>
    <row r="2116" spans="1:56" hidden="1">
      <c r="A2116" s="510"/>
      <c r="B2116" s="2"/>
      <c r="C2116" s="2"/>
      <c r="D2116" s="173"/>
      <c r="E2116" s="173"/>
      <c r="F2116" s="173"/>
      <c r="G2116" s="2"/>
      <c r="H2116" s="2"/>
      <c r="I2116" s="2"/>
      <c r="J2116" s="2"/>
      <c r="K2116" s="2"/>
      <c r="L2116" s="2"/>
      <c r="M2116" s="2"/>
      <c r="N2116" s="2"/>
      <c r="O2116" s="173"/>
      <c r="P2116" s="173"/>
      <c r="Q2116" s="173"/>
      <c r="R2116" s="173"/>
      <c r="S2116" s="173"/>
      <c r="T2116" s="173"/>
      <c r="U2116" s="173"/>
      <c r="V2116" s="173"/>
      <c r="W2116" s="173"/>
      <c r="X2116" s="162"/>
      <c r="Y2116" s="162"/>
      <c r="Z2116" s="88"/>
      <c r="AA2116" s="88"/>
      <c r="AB2116" s="162"/>
      <c r="AC2116" s="88"/>
      <c r="AD2116" s="162"/>
      <c r="AE2116" s="162"/>
      <c r="AF2116" s="162"/>
      <c r="AG2116" s="162"/>
      <c r="AH2116" s="162"/>
      <c r="AI2116" s="162"/>
      <c r="AJ2116" s="162"/>
      <c r="AK2116" s="162"/>
      <c r="AL2116" s="162"/>
      <c r="AM2116" s="162"/>
      <c r="AN2116" s="162"/>
      <c r="AO2116" s="162"/>
      <c r="AP2116" s="162"/>
      <c r="AQ2116" s="162"/>
      <c r="AR2116" s="162"/>
      <c r="AS2116" s="162"/>
      <c r="AT2116" s="162"/>
      <c r="AU2116" s="162"/>
      <c r="AV2116" s="162"/>
      <c r="AW2116" s="162"/>
      <c r="AX2116" s="162"/>
      <c r="AY2116" s="162"/>
      <c r="AZ2116" s="162"/>
      <c r="BA2116" s="162"/>
      <c r="BB2116" s="162"/>
      <c r="BC2116" s="162"/>
      <c r="BD2116" s="162"/>
    </row>
    <row r="2117" spans="1:56" hidden="1">
      <c r="A2117" s="510"/>
      <c r="B2117" s="2"/>
      <c r="C2117" s="2"/>
      <c r="D2117" s="173"/>
      <c r="E2117" s="173"/>
      <c r="F2117" s="173"/>
      <c r="G2117" s="2"/>
      <c r="H2117" s="2"/>
      <c r="I2117" s="2"/>
      <c r="J2117" s="2"/>
      <c r="K2117" s="2"/>
      <c r="L2117" s="2"/>
      <c r="M2117" s="2"/>
      <c r="N2117" s="2"/>
      <c r="O2117" s="173"/>
      <c r="P2117" s="173"/>
      <c r="Q2117" s="173"/>
      <c r="R2117" s="173"/>
      <c r="S2117" s="173"/>
      <c r="T2117" s="173"/>
      <c r="U2117" s="173"/>
      <c r="V2117" s="173"/>
      <c r="W2117" s="173"/>
      <c r="X2117" s="162"/>
      <c r="Y2117" s="162"/>
      <c r="Z2117" s="88"/>
      <c r="AA2117" s="88"/>
      <c r="AB2117" s="162"/>
      <c r="AC2117" s="88"/>
      <c r="AD2117" s="162"/>
      <c r="AE2117" s="162"/>
      <c r="AF2117" s="162"/>
      <c r="AG2117" s="162"/>
      <c r="AH2117" s="162"/>
      <c r="AI2117" s="162"/>
      <c r="AJ2117" s="162"/>
      <c r="AK2117" s="162"/>
      <c r="AL2117" s="162"/>
      <c r="AM2117" s="162"/>
      <c r="AN2117" s="162"/>
      <c r="AO2117" s="162"/>
      <c r="AP2117" s="162"/>
      <c r="AQ2117" s="162"/>
      <c r="AR2117" s="162"/>
      <c r="AS2117" s="162"/>
      <c r="AT2117" s="162"/>
      <c r="AU2117" s="162"/>
      <c r="AV2117" s="162"/>
      <c r="AW2117" s="162"/>
      <c r="AX2117" s="162"/>
      <c r="AY2117" s="162"/>
      <c r="AZ2117" s="162"/>
      <c r="BA2117" s="162"/>
      <c r="BB2117" s="162"/>
      <c r="BC2117" s="162"/>
      <c r="BD2117" s="162"/>
    </row>
    <row r="2118" spans="1:56" hidden="1">
      <c r="A2118" s="510"/>
      <c r="B2118" s="2"/>
      <c r="C2118" s="2"/>
      <c r="D2118" s="173"/>
      <c r="E2118" s="173"/>
      <c r="F2118" s="173"/>
      <c r="G2118" s="2"/>
      <c r="H2118" s="2"/>
      <c r="I2118" s="2"/>
      <c r="J2118" s="2"/>
      <c r="K2118" s="2"/>
      <c r="L2118" s="2"/>
      <c r="M2118" s="2"/>
      <c r="N2118" s="2"/>
      <c r="O2118" s="173"/>
      <c r="P2118" s="173"/>
      <c r="Q2118" s="173"/>
      <c r="R2118" s="173"/>
      <c r="S2118" s="173"/>
      <c r="T2118" s="173"/>
      <c r="U2118" s="173"/>
      <c r="V2118" s="173"/>
      <c r="W2118" s="173"/>
      <c r="X2118" s="162"/>
      <c r="Y2118" s="162"/>
      <c r="Z2118" s="88"/>
      <c r="AA2118" s="88"/>
      <c r="AB2118" s="162"/>
      <c r="AC2118" s="88"/>
      <c r="AD2118" s="162"/>
      <c r="AE2118" s="162"/>
      <c r="AF2118" s="162"/>
      <c r="AG2118" s="162"/>
      <c r="AH2118" s="162"/>
      <c r="AI2118" s="162"/>
      <c r="AJ2118" s="162"/>
      <c r="AK2118" s="162"/>
      <c r="AL2118" s="162"/>
      <c r="AM2118" s="162"/>
      <c r="AN2118" s="162"/>
      <c r="AO2118" s="162"/>
      <c r="AP2118" s="162"/>
      <c r="AQ2118" s="162"/>
      <c r="AR2118" s="162"/>
      <c r="AS2118" s="162"/>
      <c r="AT2118" s="162"/>
      <c r="AU2118" s="162"/>
      <c r="AV2118" s="162"/>
      <c r="AW2118" s="162"/>
      <c r="AX2118" s="162"/>
      <c r="AY2118" s="162"/>
      <c r="AZ2118" s="162"/>
      <c r="BA2118" s="162"/>
      <c r="BB2118" s="162"/>
      <c r="BC2118" s="162"/>
      <c r="BD2118" s="162"/>
    </row>
    <row r="2119" spans="1:56" hidden="1">
      <c r="A2119" s="510"/>
      <c r="B2119" s="2"/>
      <c r="C2119" s="2"/>
      <c r="D2119" s="173"/>
      <c r="E2119" s="173"/>
      <c r="F2119" s="173"/>
      <c r="G2119" s="2"/>
      <c r="H2119" s="2"/>
      <c r="I2119" s="2"/>
      <c r="J2119" s="2"/>
      <c r="K2119" s="2"/>
      <c r="L2119" s="2"/>
      <c r="M2119" s="2"/>
      <c r="N2119" s="2"/>
      <c r="O2119" s="173"/>
      <c r="P2119" s="173"/>
      <c r="Q2119" s="173"/>
      <c r="R2119" s="173"/>
      <c r="S2119" s="173"/>
      <c r="T2119" s="173"/>
      <c r="U2119" s="173"/>
      <c r="V2119" s="173"/>
      <c r="W2119" s="173"/>
      <c r="X2119" s="162"/>
      <c r="Y2119" s="162"/>
      <c r="Z2119" s="88"/>
      <c r="AA2119" s="88"/>
      <c r="AB2119" s="162"/>
      <c r="AC2119" s="88"/>
      <c r="AD2119" s="162"/>
      <c r="AE2119" s="162"/>
      <c r="AF2119" s="162"/>
      <c r="AG2119" s="162"/>
      <c r="AH2119" s="162"/>
      <c r="AI2119" s="162"/>
      <c r="AJ2119" s="162"/>
      <c r="AK2119" s="162"/>
      <c r="AL2119" s="162"/>
      <c r="AM2119" s="162"/>
      <c r="AN2119" s="162"/>
      <c r="AO2119" s="162"/>
      <c r="AP2119" s="162"/>
      <c r="AQ2119" s="162"/>
      <c r="AR2119" s="162"/>
      <c r="AS2119" s="162"/>
      <c r="AT2119" s="162"/>
      <c r="AU2119" s="162"/>
      <c r="AV2119" s="162"/>
      <c r="AW2119" s="162"/>
      <c r="AX2119" s="162"/>
      <c r="AY2119" s="162"/>
      <c r="AZ2119" s="162"/>
      <c r="BA2119" s="162"/>
      <c r="BB2119" s="162"/>
      <c r="BC2119" s="162"/>
      <c r="BD2119" s="162"/>
    </row>
    <row r="2120" spans="1:56" hidden="1">
      <c r="A2120" s="510"/>
      <c r="B2120" s="2"/>
      <c r="C2120" s="2"/>
      <c r="D2120" s="173"/>
      <c r="E2120" s="173"/>
      <c r="F2120" s="173"/>
      <c r="G2120" s="2"/>
      <c r="H2120" s="2"/>
      <c r="I2120" s="2"/>
      <c r="J2120" s="2"/>
      <c r="K2120" s="2"/>
      <c r="L2120" s="2"/>
      <c r="M2120" s="2"/>
      <c r="N2120" s="2"/>
      <c r="O2120" s="173"/>
      <c r="P2120" s="173"/>
      <c r="Q2120" s="173"/>
      <c r="R2120" s="173"/>
      <c r="S2120" s="173"/>
      <c r="T2120" s="173"/>
      <c r="U2120" s="173"/>
      <c r="V2120" s="173"/>
      <c r="W2120" s="173"/>
      <c r="X2120" s="162"/>
      <c r="Y2120" s="162"/>
      <c r="Z2120" s="88"/>
      <c r="AA2120" s="88"/>
      <c r="AB2120" s="162"/>
      <c r="AC2120" s="88"/>
      <c r="AD2120" s="162"/>
      <c r="AE2120" s="162"/>
      <c r="AF2120" s="162"/>
      <c r="AG2120" s="162"/>
      <c r="AH2120" s="162"/>
      <c r="AI2120" s="162"/>
      <c r="AJ2120" s="162"/>
      <c r="AK2120" s="162"/>
      <c r="AL2120" s="162"/>
      <c r="AM2120" s="162"/>
      <c r="AN2120" s="162"/>
      <c r="AO2120" s="162"/>
      <c r="AP2120" s="162"/>
      <c r="AQ2120" s="162"/>
      <c r="AR2120" s="162"/>
      <c r="AS2120" s="162"/>
      <c r="AT2120" s="162"/>
      <c r="AU2120" s="162"/>
      <c r="AV2120" s="162"/>
      <c r="AW2120" s="162"/>
      <c r="AX2120" s="162"/>
      <c r="AY2120" s="162"/>
      <c r="AZ2120" s="162"/>
      <c r="BA2120" s="162"/>
      <c r="BB2120" s="162"/>
      <c r="BC2120" s="162"/>
      <c r="BD2120" s="162"/>
    </row>
    <row r="2121" spans="1:56" hidden="1">
      <c r="A2121" s="510"/>
      <c r="B2121" s="2"/>
      <c r="C2121" s="2"/>
      <c r="D2121" s="173"/>
      <c r="E2121" s="173"/>
      <c r="F2121" s="173"/>
      <c r="G2121" s="2"/>
      <c r="H2121" s="2"/>
      <c r="I2121" s="2"/>
      <c r="J2121" s="2"/>
      <c r="K2121" s="2"/>
      <c r="L2121" s="2"/>
      <c r="M2121" s="2"/>
      <c r="N2121" s="2"/>
      <c r="O2121" s="173"/>
      <c r="P2121" s="173"/>
      <c r="Q2121" s="173"/>
      <c r="R2121" s="173"/>
      <c r="S2121" s="173"/>
      <c r="T2121" s="173"/>
      <c r="U2121" s="173"/>
      <c r="V2121" s="173"/>
      <c r="W2121" s="173"/>
      <c r="X2121" s="162"/>
      <c r="Y2121" s="162"/>
      <c r="Z2121" s="88"/>
      <c r="AA2121" s="88"/>
      <c r="AB2121" s="162"/>
      <c r="AC2121" s="88"/>
      <c r="AD2121" s="162"/>
      <c r="AE2121" s="162"/>
      <c r="AF2121" s="162"/>
      <c r="AG2121" s="162"/>
      <c r="AH2121" s="162"/>
      <c r="AI2121" s="162"/>
      <c r="AJ2121" s="162"/>
      <c r="AK2121" s="162"/>
      <c r="AL2121" s="162"/>
      <c r="AM2121" s="162"/>
      <c r="AN2121" s="162"/>
      <c r="AO2121" s="162"/>
      <c r="AP2121" s="162"/>
      <c r="AQ2121" s="162"/>
      <c r="AR2121" s="162"/>
      <c r="AS2121" s="162"/>
      <c r="AT2121" s="162"/>
      <c r="AU2121" s="162"/>
      <c r="AV2121" s="162"/>
      <c r="AW2121" s="162"/>
      <c r="AX2121" s="162"/>
      <c r="AY2121" s="162"/>
      <c r="AZ2121" s="162"/>
      <c r="BA2121" s="162"/>
      <c r="BB2121" s="162"/>
      <c r="BC2121" s="162"/>
      <c r="BD2121" s="162"/>
    </row>
    <row r="2122" spans="1:56" hidden="1">
      <c r="A2122" s="510"/>
      <c r="B2122" s="2"/>
      <c r="C2122" s="2"/>
      <c r="D2122" s="173"/>
      <c r="E2122" s="173"/>
      <c r="F2122" s="173"/>
      <c r="G2122" s="2"/>
      <c r="H2122" s="2"/>
      <c r="I2122" s="2"/>
      <c r="J2122" s="2"/>
      <c r="K2122" s="2"/>
      <c r="L2122" s="2"/>
      <c r="M2122" s="2"/>
      <c r="N2122" s="2"/>
      <c r="O2122" s="173"/>
      <c r="P2122" s="173"/>
      <c r="Q2122" s="173"/>
      <c r="R2122" s="173"/>
      <c r="S2122" s="173"/>
      <c r="T2122" s="173"/>
      <c r="U2122" s="173"/>
      <c r="V2122" s="173"/>
      <c r="W2122" s="173"/>
      <c r="X2122" s="162"/>
      <c r="Y2122" s="162"/>
      <c r="Z2122" s="88"/>
      <c r="AA2122" s="88"/>
      <c r="AB2122" s="162"/>
      <c r="AC2122" s="88"/>
      <c r="AD2122" s="162"/>
      <c r="AE2122" s="162"/>
      <c r="AF2122" s="162"/>
      <c r="AG2122" s="162"/>
      <c r="AH2122" s="162"/>
      <c r="AI2122" s="162"/>
      <c r="AJ2122" s="162"/>
      <c r="AK2122" s="162"/>
      <c r="AL2122" s="162"/>
      <c r="AM2122" s="162"/>
      <c r="AN2122" s="162"/>
      <c r="AO2122" s="162"/>
      <c r="AP2122" s="162"/>
      <c r="AQ2122" s="162"/>
      <c r="AR2122" s="162"/>
      <c r="AS2122" s="162"/>
      <c r="AT2122" s="162"/>
      <c r="AU2122" s="162"/>
      <c r="AV2122" s="162"/>
      <c r="AW2122" s="162"/>
      <c r="AX2122" s="162"/>
      <c r="AY2122" s="162"/>
      <c r="AZ2122" s="162"/>
      <c r="BA2122" s="162"/>
      <c r="BB2122" s="162"/>
      <c r="BC2122" s="162"/>
      <c r="BD2122" s="162"/>
    </row>
    <row r="2123" spans="1:56" hidden="1">
      <c r="A2123" s="510"/>
      <c r="B2123" s="2"/>
      <c r="C2123" s="2"/>
      <c r="D2123" s="173"/>
      <c r="E2123" s="173"/>
      <c r="F2123" s="173"/>
      <c r="G2123" s="2"/>
      <c r="H2123" s="2"/>
      <c r="I2123" s="2"/>
      <c r="J2123" s="2"/>
      <c r="K2123" s="2"/>
      <c r="L2123" s="2"/>
      <c r="M2123" s="2"/>
      <c r="N2123" s="2"/>
      <c r="O2123" s="173"/>
      <c r="P2123" s="173"/>
      <c r="Q2123" s="173"/>
      <c r="R2123" s="173"/>
      <c r="S2123" s="173"/>
      <c r="T2123" s="173"/>
      <c r="U2123" s="173"/>
      <c r="V2123" s="173"/>
      <c r="W2123" s="173"/>
      <c r="X2123" s="162"/>
      <c r="Y2123" s="162"/>
      <c r="Z2123" s="88"/>
      <c r="AA2123" s="88"/>
      <c r="AB2123" s="162"/>
      <c r="AC2123" s="88"/>
      <c r="AD2123" s="162"/>
      <c r="AE2123" s="162"/>
      <c r="AF2123" s="162"/>
      <c r="AG2123" s="162"/>
      <c r="AH2123" s="162"/>
      <c r="AI2123" s="162"/>
      <c r="AJ2123" s="162"/>
      <c r="AK2123" s="162"/>
      <c r="AL2123" s="162"/>
      <c r="AM2123" s="162"/>
      <c r="AN2123" s="162"/>
      <c r="AO2123" s="162"/>
      <c r="AP2123" s="162"/>
      <c r="AQ2123" s="162"/>
      <c r="AR2123" s="162"/>
      <c r="AS2123" s="162"/>
      <c r="AT2123" s="162"/>
      <c r="AU2123" s="162"/>
      <c r="AV2123" s="162"/>
      <c r="AW2123" s="162"/>
      <c r="AX2123" s="162"/>
      <c r="AY2123" s="162"/>
      <c r="AZ2123" s="162"/>
      <c r="BA2123" s="162"/>
      <c r="BB2123" s="162"/>
      <c r="BC2123" s="162"/>
      <c r="BD2123" s="162"/>
    </row>
    <row r="2124" spans="1:56" hidden="1">
      <c r="A2124" s="510"/>
      <c r="B2124" s="2"/>
      <c r="C2124" s="2"/>
      <c r="D2124" s="173"/>
      <c r="E2124" s="173"/>
      <c r="F2124" s="173"/>
      <c r="G2124" s="2"/>
      <c r="H2124" s="2"/>
      <c r="I2124" s="2"/>
      <c r="J2124" s="2"/>
      <c r="K2124" s="2"/>
      <c r="L2124" s="2"/>
      <c r="M2124" s="2"/>
      <c r="N2124" s="2"/>
      <c r="O2124" s="173"/>
      <c r="P2124" s="173"/>
      <c r="Q2124" s="173"/>
      <c r="R2124" s="173"/>
      <c r="S2124" s="173"/>
      <c r="T2124" s="173"/>
      <c r="U2124" s="173"/>
      <c r="V2124" s="173"/>
      <c r="W2124" s="173"/>
      <c r="X2124" s="162"/>
      <c r="Y2124" s="162"/>
      <c r="Z2124" s="88"/>
      <c r="AA2124" s="88"/>
      <c r="AB2124" s="162"/>
      <c r="AC2124" s="88"/>
      <c r="AD2124" s="162"/>
      <c r="AE2124" s="162"/>
      <c r="AF2124" s="162"/>
      <c r="AG2124" s="162"/>
      <c r="AH2124" s="162"/>
      <c r="AI2124" s="162"/>
      <c r="AJ2124" s="162"/>
      <c r="AK2124" s="162"/>
      <c r="AL2124" s="162"/>
      <c r="AM2124" s="162"/>
      <c r="AN2124" s="162"/>
      <c r="AO2124" s="162"/>
      <c r="AP2124" s="162"/>
      <c r="AQ2124" s="162"/>
      <c r="AR2124" s="162"/>
      <c r="AS2124" s="162"/>
      <c r="AT2124" s="162"/>
      <c r="AU2124" s="162"/>
      <c r="AV2124" s="162"/>
      <c r="AW2124" s="162"/>
      <c r="AX2124" s="162"/>
      <c r="AY2124" s="162"/>
      <c r="AZ2124" s="162"/>
      <c r="BA2124" s="162"/>
      <c r="BB2124" s="162"/>
      <c r="BC2124" s="162"/>
      <c r="BD2124" s="162"/>
    </row>
    <row r="2125" spans="1:56" hidden="1">
      <c r="A2125" s="510"/>
      <c r="B2125" s="2"/>
      <c r="C2125" s="2"/>
      <c r="D2125" s="173"/>
      <c r="E2125" s="173"/>
      <c r="F2125" s="173"/>
      <c r="G2125" s="2"/>
      <c r="H2125" s="2"/>
      <c r="I2125" s="2"/>
      <c r="J2125" s="2"/>
      <c r="K2125" s="2"/>
      <c r="L2125" s="2"/>
      <c r="M2125" s="2"/>
      <c r="N2125" s="2"/>
      <c r="O2125" s="173"/>
      <c r="P2125" s="173"/>
      <c r="Q2125" s="173"/>
      <c r="R2125" s="173"/>
      <c r="S2125" s="173"/>
      <c r="T2125" s="173"/>
      <c r="U2125" s="173"/>
      <c r="V2125" s="173"/>
      <c r="W2125" s="173"/>
      <c r="X2125" s="162"/>
      <c r="Y2125" s="162"/>
      <c r="Z2125" s="88"/>
      <c r="AA2125" s="88"/>
      <c r="AB2125" s="162"/>
      <c r="AC2125" s="88"/>
      <c r="AD2125" s="162"/>
      <c r="AE2125" s="162"/>
      <c r="AF2125" s="162"/>
      <c r="AG2125" s="162"/>
      <c r="AH2125" s="162"/>
      <c r="AI2125" s="162"/>
      <c r="AJ2125" s="162"/>
      <c r="AK2125" s="162"/>
      <c r="AL2125" s="162"/>
      <c r="AM2125" s="162"/>
      <c r="AN2125" s="162"/>
      <c r="AO2125" s="162"/>
      <c r="AP2125" s="162"/>
      <c r="AQ2125" s="162"/>
      <c r="AR2125" s="162"/>
      <c r="AS2125" s="162"/>
      <c r="AT2125" s="162"/>
      <c r="AU2125" s="162"/>
      <c r="AV2125" s="162"/>
      <c r="AW2125" s="162"/>
      <c r="AX2125" s="162"/>
      <c r="AY2125" s="162"/>
      <c r="AZ2125" s="162"/>
      <c r="BA2125" s="162"/>
      <c r="BB2125" s="162"/>
      <c r="BC2125" s="162"/>
      <c r="BD2125" s="162"/>
    </row>
    <row r="2126" spans="1:56" hidden="1">
      <c r="A2126" s="510"/>
      <c r="B2126" s="2"/>
      <c r="C2126" s="2"/>
      <c r="D2126" s="173"/>
      <c r="E2126" s="173"/>
      <c r="F2126" s="173"/>
      <c r="G2126" s="2"/>
      <c r="H2126" s="2"/>
      <c r="I2126" s="2"/>
      <c r="J2126" s="2"/>
      <c r="K2126" s="2"/>
      <c r="L2126" s="2"/>
      <c r="M2126" s="2"/>
      <c r="N2126" s="2"/>
      <c r="O2126" s="173"/>
      <c r="P2126" s="173"/>
      <c r="Q2126" s="173"/>
      <c r="R2126" s="173"/>
      <c r="S2126" s="173"/>
      <c r="T2126" s="173"/>
      <c r="U2126" s="173"/>
      <c r="V2126" s="173"/>
      <c r="W2126" s="173"/>
      <c r="X2126" s="162"/>
      <c r="Y2126" s="162"/>
      <c r="Z2126" s="88"/>
      <c r="AA2126" s="88"/>
      <c r="AB2126" s="162"/>
      <c r="AC2126" s="88"/>
      <c r="AD2126" s="162"/>
      <c r="AE2126" s="162"/>
      <c r="AF2126" s="162"/>
      <c r="AG2126" s="162"/>
      <c r="AH2126" s="162"/>
      <c r="AI2126" s="162"/>
      <c r="AJ2126" s="162"/>
      <c r="AK2126" s="162"/>
      <c r="AL2126" s="162"/>
      <c r="AM2126" s="162"/>
      <c r="AN2126" s="162"/>
      <c r="AO2126" s="162"/>
      <c r="AP2126" s="162"/>
      <c r="AQ2126" s="162"/>
      <c r="AR2126" s="162"/>
      <c r="AS2126" s="162"/>
      <c r="AT2126" s="162"/>
      <c r="AU2126" s="162"/>
      <c r="AV2126" s="162"/>
      <c r="AW2126" s="162"/>
      <c r="AX2126" s="162"/>
      <c r="AY2126" s="162"/>
      <c r="AZ2126" s="162"/>
      <c r="BA2126" s="162"/>
      <c r="BB2126" s="162"/>
      <c r="BC2126" s="162"/>
      <c r="BD2126" s="162"/>
    </row>
    <row r="2127" spans="1:56" hidden="1">
      <c r="A2127" s="510"/>
      <c r="B2127" s="2"/>
      <c r="C2127" s="2"/>
      <c r="D2127" s="173"/>
      <c r="E2127" s="173"/>
      <c r="F2127" s="173"/>
      <c r="G2127" s="2"/>
      <c r="H2127" s="2"/>
      <c r="I2127" s="2"/>
      <c r="J2127" s="2"/>
      <c r="K2127" s="2"/>
      <c r="L2127" s="2"/>
      <c r="M2127" s="2"/>
      <c r="N2127" s="2"/>
      <c r="O2127" s="173"/>
      <c r="P2127" s="173"/>
      <c r="Q2127" s="173"/>
      <c r="R2127" s="173"/>
      <c r="S2127" s="173"/>
      <c r="T2127" s="173"/>
      <c r="U2127" s="173"/>
      <c r="V2127" s="173"/>
      <c r="W2127" s="173"/>
      <c r="X2127" s="162"/>
      <c r="Y2127" s="162"/>
      <c r="Z2127" s="88"/>
      <c r="AA2127" s="88"/>
      <c r="AB2127" s="162"/>
      <c r="AC2127" s="88"/>
      <c r="AD2127" s="162"/>
      <c r="AE2127" s="162"/>
      <c r="AF2127" s="162"/>
      <c r="AG2127" s="162"/>
      <c r="AH2127" s="162"/>
      <c r="AI2127" s="162"/>
      <c r="AJ2127" s="162"/>
      <c r="AK2127" s="162"/>
      <c r="AL2127" s="162"/>
      <c r="AM2127" s="162"/>
      <c r="AN2127" s="162"/>
      <c r="AO2127" s="162"/>
      <c r="AP2127" s="162"/>
      <c r="AQ2127" s="162"/>
      <c r="AR2127" s="162"/>
      <c r="AS2127" s="162"/>
      <c r="AT2127" s="162"/>
      <c r="AU2127" s="162"/>
      <c r="AV2127" s="162"/>
      <c r="AW2127" s="162"/>
      <c r="AX2127" s="162"/>
      <c r="AY2127" s="162"/>
      <c r="AZ2127" s="162"/>
      <c r="BA2127" s="162"/>
      <c r="BB2127" s="162"/>
      <c r="BC2127" s="162"/>
      <c r="BD2127" s="162"/>
    </row>
    <row r="2128" spans="1:56" hidden="1">
      <c r="A2128" s="510"/>
      <c r="B2128" s="2"/>
      <c r="C2128" s="2"/>
      <c r="D2128" s="173"/>
      <c r="E2128" s="173"/>
      <c r="F2128" s="173"/>
      <c r="G2128" s="2"/>
      <c r="H2128" s="2"/>
      <c r="I2128" s="2"/>
      <c r="J2128" s="2"/>
      <c r="K2128" s="2"/>
      <c r="L2128" s="2"/>
      <c r="M2128" s="2"/>
      <c r="N2128" s="2"/>
      <c r="O2128" s="173"/>
      <c r="P2128" s="173"/>
      <c r="Q2128" s="173"/>
      <c r="R2128" s="173"/>
      <c r="S2128" s="173"/>
      <c r="T2128" s="173"/>
      <c r="U2128" s="173"/>
      <c r="V2128" s="173"/>
      <c r="W2128" s="173"/>
      <c r="X2128" s="162"/>
      <c r="Y2128" s="162"/>
      <c r="Z2128" s="88"/>
      <c r="AA2128" s="88"/>
      <c r="AB2128" s="162"/>
      <c r="AC2128" s="88"/>
      <c r="AD2128" s="162"/>
      <c r="AE2128" s="162"/>
      <c r="AF2128" s="162"/>
      <c r="AG2128" s="162"/>
      <c r="AH2128" s="162"/>
      <c r="AI2128" s="162"/>
      <c r="AJ2128" s="162"/>
      <c r="AK2128" s="162"/>
      <c r="AL2128" s="162"/>
      <c r="AM2128" s="162"/>
      <c r="AN2128" s="162"/>
      <c r="AO2128" s="162"/>
      <c r="AP2128" s="162"/>
      <c r="AQ2128" s="162"/>
      <c r="AR2128" s="162"/>
      <c r="AS2128" s="162"/>
      <c r="AT2128" s="162"/>
      <c r="AU2128" s="162"/>
      <c r="AV2128" s="162"/>
      <c r="AW2128" s="162"/>
      <c r="AX2128" s="162"/>
      <c r="AY2128" s="162"/>
      <c r="AZ2128" s="162"/>
      <c r="BA2128" s="162"/>
      <c r="BB2128" s="162"/>
      <c r="BC2128" s="162"/>
      <c r="BD2128" s="162"/>
    </row>
    <row r="2129" spans="1:56" hidden="1">
      <c r="A2129" s="510"/>
      <c r="B2129" s="2"/>
      <c r="C2129" s="2"/>
      <c r="D2129" s="173"/>
      <c r="E2129" s="173"/>
      <c r="F2129" s="173"/>
      <c r="G2129" s="2"/>
      <c r="H2129" s="2"/>
      <c r="I2129" s="2"/>
      <c r="J2129" s="2"/>
      <c r="K2129" s="2"/>
      <c r="L2129" s="2"/>
      <c r="M2129" s="2"/>
      <c r="N2129" s="2"/>
      <c r="O2129" s="173"/>
      <c r="P2129" s="173"/>
      <c r="Q2129" s="173"/>
      <c r="R2129" s="173"/>
      <c r="S2129" s="173"/>
      <c r="T2129" s="173"/>
      <c r="U2129" s="173"/>
      <c r="V2129" s="173"/>
      <c r="W2129" s="173"/>
      <c r="X2129" s="162"/>
      <c r="Y2129" s="162"/>
      <c r="Z2129" s="88"/>
      <c r="AA2129" s="88"/>
      <c r="AB2129" s="162"/>
      <c r="AC2129" s="88"/>
      <c r="AD2129" s="162"/>
      <c r="AE2129" s="162"/>
      <c r="AF2129" s="162"/>
      <c r="AG2129" s="162"/>
      <c r="AH2129" s="162"/>
      <c r="AI2129" s="162"/>
      <c r="AJ2129" s="162"/>
      <c r="AK2129" s="162"/>
      <c r="AL2129" s="162"/>
      <c r="AM2129" s="162"/>
      <c r="AN2129" s="162"/>
      <c r="AO2129" s="162"/>
      <c r="AP2129" s="162"/>
      <c r="AQ2129" s="162"/>
      <c r="AR2129" s="162"/>
      <c r="AS2129" s="162"/>
      <c r="AT2129" s="162"/>
      <c r="AU2129" s="162"/>
      <c r="AV2129" s="162"/>
      <c r="AW2129" s="162"/>
      <c r="AX2129" s="162"/>
      <c r="AY2129" s="162"/>
      <c r="AZ2129" s="162"/>
      <c r="BA2129" s="162"/>
      <c r="BB2129" s="162"/>
      <c r="BC2129" s="162"/>
      <c r="BD2129" s="162"/>
    </row>
    <row r="2130" spans="1:56" hidden="1">
      <c r="A2130" s="510"/>
      <c r="B2130" s="2"/>
      <c r="C2130" s="2"/>
      <c r="D2130" s="173"/>
      <c r="E2130" s="173"/>
      <c r="F2130" s="173"/>
      <c r="G2130" s="2"/>
      <c r="H2130" s="2"/>
      <c r="I2130" s="2"/>
      <c r="J2130" s="2"/>
      <c r="K2130" s="2"/>
      <c r="L2130" s="2"/>
      <c r="M2130" s="2"/>
      <c r="N2130" s="2"/>
      <c r="O2130" s="173"/>
      <c r="P2130" s="173"/>
      <c r="Q2130" s="173"/>
      <c r="R2130" s="173"/>
      <c r="S2130" s="173"/>
      <c r="T2130" s="173"/>
      <c r="U2130" s="173"/>
      <c r="V2130" s="173"/>
      <c r="W2130" s="173"/>
      <c r="X2130" s="162"/>
      <c r="Y2130" s="162"/>
      <c r="Z2130" s="88"/>
      <c r="AA2130" s="88"/>
      <c r="AB2130" s="162"/>
      <c r="AC2130" s="88"/>
      <c r="AD2130" s="162"/>
      <c r="AE2130" s="162"/>
      <c r="AF2130" s="162"/>
      <c r="AG2130" s="162"/>
      <c r="AH2130" s="162"/>
      <c r="AI2130" s="162"/>
      <c r="AJ2130" s="162"/>
      <c r="AK2130" s="162"/>
      <c r="AL2130" s="162"/>
      <c r="AM2130" s="162"/>
      <c r="AN2130" s="162"/>
      <c r="AO2130" s="162"/>
      <c r="AP2130" s="162"/>
      <c r="AQ2130" s="162"/>
      <c r="AR2130" s="162"/>
      <c r="AS2130" s="162"/>
      <c r="AT2130" s="162"/>
      <c r="AU2130" s="162"/>
      <c r="AV2130" s="162"/>
      <c r="AW2130" s="162"/>
      <c r="AX2130" s="162"/>
      <c r="AY2130" s="162"/>
      <c r="AZ2130" s="162"/>
      <c r="BA2130" s="162"/>
      <c r="BB2130" s="162"/>
      <c r="BC2130" s="162"/>
      <c r="BD2130" s="162"/>
    </row>
    <row r="2131" spans="1:56" hidden="1">
      <c r="A2131" s="510"/>
      <c r="B2131" s="2"/>
      <c r="C2131" s="2"/>
      <c r="D2131" s="173"/>
      <c r="E2131" s="173"/>
      <c r="F2131" s="173"/>
      <c r="G2131" s="2"/>
      <c r="H2131" s="2"/>
      <c r="I2131" s="2"/>
      <c r="J2131" s="2"/>
      <c r="K2131" s="2"/>
      <c r="L2131" s="2"/>
      <c r="M2131" s="2"/>
      <c r="N2131" s="2"/>
      <c r="O2131" s="173"/>
      <c r="P2131" s="173"/>
      <c r="Q2131" s="173"/>
      <c r="R2131" s="173"/>
      <c r="S2131" s="173"/>
      <c r="T2131" s="173"/>
      <c r="U2131" s="173"/>
      <c r="V2131" s="173"/>
      <c r="W2131" s="173"/>
      <c r="X2131" s="162"/>
      <c r="Y2131" s="162"/>
      <c r="Z2131" s="88"/>
      <c r="AA2131" s="88"/>
      <c r="AB2131" s="162"/>
      <c r="AC2131" s="88"/>
      <c r="AD2131" s="162"/>
      <c r="AE2131" s="162"/>
      <c r="AF2131" s="162"/>
      <c r="AG2131" s="162"/>
      <c r="AH2131" s="162"/>
      <c r="AI2131" s="162"/>
      <c r="AJ2131" s="162"/>
      <c r="AK2131" s="162"/>
      <c r="AL2131" s="162"/>
      <c r="AM2131" s="162"/>
      <c r="AN2131" s="162"/>
      <c r="AO2131" s="162"/>
      <c r="AP2131" s="162"/>
      <c r="AQ2131" s="162"/>
      <c r="AR2131" s="162"/>
      <c r="AS2131" s="162"/>
      <c r="AT2131" s="162"/>
      <c r="AU2131" s="162"/>
      <c r="AV2131" s="162"/>
      <c r="AW2131" s="162"/>
      <c r="AX2131" s="162"/>
      <c r="AY2131" s="162"/>
      <c r="AZ2131" s="162"/>
      <c r="BA2131" s="162"/>
      <c r="BB2131" s="162"/>
      <c r="BC2131" s="162"/>
      <c r="BD2131" s="162"/>
    </row>
    <row r="2132" spans="1:56" hidden="1">
      <c r="A2132" s="510"/>
      <c r="B2132" s="2"/>
      <c r="C2132" s="2"/>
      <c r="D2132" s="173"/>
      <c r="E2132" s="173"/>
      <c r="F2132" s="173"/>
      <c r="G2132" s="2"/>
      <c r="H2132" s="2"/>
      <c r="I2132" s="2"/>
      <c r="J2132" s="2"/>
      <c r="K2132" s="2"/>
      <c r="L2132" s="2"/>
      <c r="M2132" s="2"/>
      <c r="N2132" s="2"/>
      <c r="O2132" s="173"/>
      <c r="P2132" s="173"/>
      <c r="Q2132" s="173"/>
      <c r="R2132" s="173"/>
      <c r="S2132" s="173"/>
      <c r="T2132" s="173"/>
      <c r="U2132" s="173"/>
      <c r="V2132" s="173"/>
      <c r="W2132" s="173"/>
      <c r="X2132" s="162"/>
      <c r="Y2132" s="162"/>
      <c r="Z2132" s="88"/>
      <c r="AA2132" s="88"/>
      <c r="AB2132" s="162"/>
      <c r="AC2132" s="88"/>
      <c r="AD2132" s="162"/>
      <c r="AE2132" s="162"/>
      <c r="AF2132" s="162"/>
      <c r="AG2132" s="162"/>
      <c r="AH2132" s="162"/>
      <c r="AI2132" s="162"/>
      <c r="AJ2132" s="162"/>
      <c r="AK2132" s="162"/>
      <c r="AL2132" s="162"/>
      <c r="AM2132" s="162"/>
      <c r="AN2132" s="162"/>
      <c r="AO2132" s="162"/>
      <c r="AP2132" s="162"/>
      <c r="AQ2132" s="162"/>
      <c r="AR2132" s="162"/>
      <c r="AS2132" s="162"/>
      <c r="AT2132" s="162"/>
      <c r="AU2132" s="162"/>
      <c r="AV2132" s="162"/>
      <c r="AW2132" s="162"/>
      <c r="AX2132" s="162"/>
      <c r="AY2132" s="162"/>
      <c r="AZ2132" s="162"/>
      <c r="BA2132" s="162"/>
      <c r="BB2132" s="162"/>
      <c r="BC2132" s="162"/>
      <c r="BD2132" s="162"/>
    </row>
    <row r="2133" spans="1:56" hidden="1">
      <c r="A2133" s="510"/>
      <c r="B2133" s="2"/>
      <c r="C2133" s="2"/>
      <c r="D2133" s="173"/>
      <c r="E2133" s="173"/>
      <c r="F2133" s="173"/>
      <c r="G2133" s="2"/>
      <c r="H2133" s="2"/>
      <c r="I2133" s="2"/>
      <c r="J2133" s="2"/>
      <c r="K2133" s="2"/>
      <c r="L2133" s="2"/>
      <c r="M2133" s="2"/>
      <c r="N2133" s="2"/>
      <c r="O2133" s="173"/>
      <c r="P2133" s="173"/>
      <c r="Q2133" s="173"/>
      <c r="R2133" s="173"/>
      <c r="S2133" s="173"/>
      <c r="T2133" s="173"/>
      <c r="U2133" s="173"/>
      <c r="V2133" s="173"/>
      <c r="W2133" s="173"/>
      <c r="X2133" s="162"/>
      <c r="Y2133" s="162"/>
      <c r="Z2133" s="88"/>
      <c r="AA2133" s="88"/>
      <c r="AB2133" s="162"/>
      <c r="AC2133" s="88"/>
      <c r="AD2133" s="162"/>
      <c r="AE2133" s="162"/>
      <c r="AF2133" s="162"/>
      <c r="AG2133" s="162"/>
      <c r="AH2133" s="162"/>
      <c r="AI2133" s="162"/>
      <c r="AJ2133" s="162"/>
      <c r="AK2133" s="162"/>
      <c r="AL2133" s="162"/>
      <c r="AM2133" s="162"/>
      <c r="AN2133" s="162"/>
      <c r="AO2133" s="162"/>
      <c r="AP2133" s="162"/>
      <c r="AQ2133" s="162"/>
      <c r="AR2133" s="162"/>
      <c r="AS2133" s="162"/>
      <c r="AT2133" s="162"/>
      <c r="AU2133" s="162"/>
      <c r="AV2133" s="162"/>
      <c r="AW2133" s="162"/>
      <c r="AX2133" s="162"/>
      <c r="AY2133" s="162"/>
      <c r="AZ2133" s="162"/>
      <c r="BA2133" s="162"/>
      <c r="BB2133" s="162"/>
      <c r="BC2133" s="162"/>
      <c r="BD2133" s="162"/>
    </row>
    <row r="2134" spans="1:56" hidden="1">
      <c r="A2134" s="510"/>
      <c r="B2134" s="2"/>
      <c r="C2134" s="2"/>
      <c r="D2134" s="173"/>
      <c r="E2134" s="173"/>
      <c r="F2134" s="173"/>
      <c r="G2134" s="2"/>
      <c r="H2134" s="2"/>
      <c r="I2134" s="2"/>
      <c r="J2134" s="2"/>
      <c r="K2134" s="2"/>
      <c r="L2134" s="2"/>
      <c r="M2134" s="2"/>
      <c r="N2134" s="2"/>
      <c r="O2134" s="173"/>
      <c r="P2134" s="173"/>
      <c r="Q2134" s="173"/>
      <c r="R2134" s="173"/>
      <c r="S2134" s="173"/>
      <c r="T2134" s="173"/>
      <c r="U2134" s="173"/>
      <c r="V2134" s="173"/>
      <c r="W2134" s="173"/>
      <c r="X2134" s="162"/>
      <c r="Y2134" s="162"/>
      <c r="Z2134" s="88"/>
      <c r="AA2134" s="88"/>
      <c r="AB2134" s="162"/>
      <c r="AC2134" s="88"/>
      <c r="AD2134" s="162"/>
      <c r="AE2134" s="162"/>
      <c r="AF2134" s="162"/>
      <c r="AG2134" s="162"/>
      <c r="AH2134" s="162"/>
      <c r="AI2134" s="162"/>
      <c r="AJ2134" s="162"/>
      <c r="AK2134" s="162"/>
      <c r="AL2134" s="162"/>
      <c r="AM2134" s="162"/>
      <c r="AN2134" s="162"/>
      <c r="AO2134" s="162"/>
      <c r="AP2134" s="162"/>
      <c r="AQ2134" s="162"/>
      <c r="AR2134" s="162"/>
      <c r="AS2134" s="162"/>
      <c r="AT2134" s="162"/>
      <c r="AU2134" s="162"/>
      <c r="AV2134" s="162"/>
      <c r="AW2134" s="162"/>
      <c r="AX2134" s="162"/>
      <c r="AY2134" s="162"/>
      <c r="AZ2134" s="162"/>
      <c r="BA2134" s="162"/>
      <c r="BB2134" s="162"/>
      <c r="BC2134" s="162"/>
      <c r="BD2134" s="162"/>
    </row>
    <row r="2135" spans="1:56" hidden="1">
      <c r="A2135" s="510"/>
      <c r="B2135" s="2"/>
      <c r="C2135" s="2"/>
      <c r="D2135" s="173"/>
      <c r="E2135" s="173"/>
      <c r="F2135" s="173"/>
      <c r="G2135" s="2"/>
      <c r="H2135" s="2"/>
      <c r="I2135" s="2"/>
      <c r="J2135" s="2"/>
      <c r="K2135" s="2"/>
      <c r="L2135" s="2"/>
      <c r="M2135" s="2"/>
      <c r="N2135" s="2"/>
      <c r="O2135" s="173"/>
      <c r="P2135" s="173"/>
      <c r="Q2135" s="173"/>
      <c r="R2135" s="173"/>
      <c r="S2135" s="173"/>
      <c r="T2135" s="173"/>
      <c r="U2135" s="173"/>
      <c r="V2135" s="173"/>
      <c r="W2135" s="173"/>
      <c r="X2135" s="162"/>
      <c r="Y2135" s="162"/>
      <c r="Z2135" s="88"/>
      <c r="AA2135" s="88"/>
      <c r="AB2135" s="162"/>
      <c r="AC2135" s="88"/>
      <c r="AD2135" s="162"/>
      <c r="AE2135" s="162"/>
      <c r="AF2135" s="162"/>
      <c r="AG2135" s="162"/>
      <c r="AH2135" s="162"/>
      <c r="AI2135" s="162"/>
      <c r="AJ2135" s="162"/>
      <c r="AK2135" s="162"/>
      <c r="AL2135" s="162"/>
      <c r="AM2135" s="162"/>
      <c r="AN2135" s="162"/>
      <c r="AO2135" s="162"/>
      <c r="AP2135" s="162"/>
      <c r="AQ2135" s="162"/>
      <c r="AR2135" s="162"/>
      <c r="AS2135" s="162"/>
      <c r="AT2135" s="162"/>
      <c r="AU2135" s="162"/>
      <c r="AV2135" s="162"/>
      <c r="AW2135" s="162"/>
      <c r="AX2135" s="162"/>
      <c r="AY2135" s="162"/>
      <c r="AZ2135" s="162"/>
      <c r="BA2135" s="162"/>
      <c r="BB2135" s="162"/>
      <c r="BC2135" s="162"/>
      <c r="BD2135" s="162"/>
    </row>
    <row r="2136" spans="1:56" hidden="1">
      <c r="A2136" s="510"/>
      <c r="B2136" s="2"/>
      <c r="C2136" s="2"/>
      <c r="D2136" s="173"/>
      <c r="E2136" s="173"/>
      <c r="F2136" s="173"/>
      <c r="G2136" s="2"/>
      <c r="H2136" s="2"/>
      <c r="I2136" s="2"/>
      <c r="J2136" s="2"/>
      <c r="K2136" s="2"/>
      <c r="L2136" s="2"/>
      <c r="M2136" s="2"/>
      <c r="N2136" s="2"/>
      <c r="O2136" s="173"/>
      <c r="P2136" s="173"/>
      <c r="Q2136" s="173"/>
      <c r="R2136" s="173"/>
      <c r="S2136" s="173"/>
      <c r="T2136" s="173"/>
      <c r="U2136" s="173"/>
      <c r="V2136" s="173"/>
      <c r="W2136" s="173"/>
      <c r="X2136" s="162"/>
      <c r="Y2136" s="162"/>
      <c r="Z2136" s="88"/>
      <c r="AA2136" s="88"/>
      <c r="AB2136" s="162"/>
      <c r="AC2136" s="88"/>
      <c r="AD2136" s="162"/>
      <c r="AE2136" s="162"/>
      <c r="AF2136" s="162"/>
      <c r="AG2136" s="162"/>
      <c r="AH2136" s="162"/>
      <c r="AI2136" s="162"/>
      <c r="AJ2136" s="162"/>
      <c r="AK2136" s="162"/>
      <c r="AL2136" s="162"/>
      <c r="AM2136" s="162"/>
      <c r="AN2136" s="162"/>
      <c r="AO2136" s="162"/>
      <c r="AP2136" s="162"/>
      <c r="AQ2136" s="162"/>
      <c r="AR2136" s="162"/>
      <c r="AS2136" s="162"/>
      <c r="AT2136" s="162"/>
      <c r="AU2136" s="162"/>
      <c r="AV2136" s="162"/>
      <c r="AW2136" s="162"/>
      <c r="AX2136" s="162"/>
      <c r="AY2136" s="162"/>
      <c r="AZ2136" s="162"/>
      <c r="BA2136" s="162"/>
      <c r="BB2136" s="162"/>
      <c r="BC2136" s="162"/>
      <c r="BD2136" s="162"/>
    </row>
    <row r="2137" spans="1:56" hidden="1">
      <c r="A2137" s="510"/>
      <c r="B2137" s="2"/>
      <c r="C2137" s="2"/>
      <c r="D2137" s="173"/>
      <c r="E2137" s="173"/>
      <c r="F2137" s="173"/>
      <c r="G2137" s="2"/>
      <c r="H2137" s="2"/>
      <c r="I2137" s="2"/>
      <c r="J2137" s="2"/>
      <c r="K2137" s="2"/>
      <c r="L2137" s="2"/>
      <c r="M2137" s="2"/>
      <c r="N2137" s="2"/>
      <c r="O2137" s="173"/>
      <c r="P2137" s="173"/>
      <c r="Q2137" s="173"/>
      <c r="R2137" s="173"/>
      <c r="S2137" s="173"/>
      <c r="T2137" s="173"/>
      <c r="U2137" s="173"/>
      <c r="V2137" s="173"/>
      <c r="W2137" s="173"/>
      <c r="X2137" s="162"/>
      <c r="Y2137" s="162"/>
      <c r="Z2137" s="88"/>
      <c r="AA2137" s="88"/>
      <c r="AB2137" s="162"/>
      <c r="AC2137" s="88"/>
      <c r="AD2137" s="162"/>
      <c r="AE2137" s="162"/>
      <c r="AF2137" s="162"/>
      <c r="AG2137" s="162"/>
      <c r="AH2137" s="162"/>
      <c r="AI2137" s="162"/>
      <c r="AJ2137" s="162"/>
      <c r="AK2137" s="162"/>
      <c r="AL2137" s="162"/>
      <c r="AM2137" s="162"/>
      <c r="AN2137" s="162"/>
      <c r="AO2137" s="162"/>
      <c r="AP2137" s="162"/>
      <c r="AQ2137" s="162"/>
      <c r="AR2137" s="162"/>
      <c r="AS2137" s="162"/>
      <c r="AT2137" s="162"/>
      <c r="AU2137" s="162"/>
      <c r="AV2137" s="162"/>
      <c r="AW2137" s="162"/>
      <c r="AX2137" s="162"/>
      <c r="AY2137" s="162"/>
      <c r="AZ2137" s="162"/>
      <c r="BA2137" s="162"/>
      <c r="BB2137" s="162"/>
      <c r="BC2137" s="162"/>
      <c r="BD2137" s="162"/>
    </row>
    <row r="2138" spans="1:56" hidden="1">
      <c r="A2138" s="510"/>
      <c r="B2138" s="2"/>
      <c r="C2138" s="2"/>
      <c r="D2138" s="173"/>
      <c r="E2138" s="173"/>
      <c r="F2138" s="173"/>
      <c r="G2138" s="2"/>
      <c r="H2138" s="2"/>
      <c r="I2138" s="2"/>
      <c r="J2138" s="2"/>
      <c r="K2138" s="2"/>
      <c r="L2138" s="2"/>
      <c r="M2138" s="2"/>
      <c r="N2138" s="2"/>
      <c r="O2138" s="173"/>
      <c r="P2138" s="173"/>
      <c r="Q2138" s="173"/>
      <c r="R2138" s="173"/>
      <c r="S2138" s="173"/>
      <c r="T2138" s="173"/>
      <c r="U2138" s="173"/>
      <c r="V2138" s="173"/>
      <c r="W2138" s="173"/>
      <c r="X2138" s="162"/>
      <c r="Y2138" s="162"/>
      <c r="Z2138" s="88"/>
      <c r="AA2138" s="88"/>
      <c r="AB2138" s="162"/>
      <c r="AC2138" s="88"/>
      <c r="AD2138" s="162"/>
      <c r="AE2138" s="162"/>
      <c r="AF2138" s="162"/>
      <c r="AG2138" s="162"/>
      <c r="AH2138" s="162"/>
      <c r="AI2138" s="162"/>
      <c r="AJ2138" s="162"/>
      <c r="AK2138" s="162"/>
      <c r="AL2138" s="162"/>
      <c r="AM2138" s="162"/>
      <c r="AN2138" s="162"/>
      <c r="AO2138" s="162"/>
      <c r="AP2138" s="162"/>
      <c r="AQ2138" s="162"/>
      <c r="AR2138" s="162"/>
      <c r="AS2138" s="162"/>
      <c r="AT2138" s="162"/>
      <c r="AU2138" s="162"/>
      <c r="AV2138" s="162"/>
      <c r="AW2138" s="162"/>
      <c r="AX2138" s="162"/>
      <c r="AY2138" s="162"/>
      <c r="AZ2138" s="162"/>
      <c r="BA2138" s="162"/>
      <c r="BB2138" s="162"/>
      <c r="BC2138" s="162"/>
      <c r="BD2138" s="162"/>
    </row>
    <row r="2139" spans="1:56" hidden="1">
      <c r="A2139" s="510"/>
      <c r="B2139" s="2"/>
      <c r="C2139" s="2"/>
      <c r="D2139" s="173"/>
      <c r="E2139" s="173"/>
      <c r="F2139" s="173"/>
      <c r="G2139" s="2"/>
      <c r="H2139" s="2"/>
      <c r="I2139" s="2"/>
      <c r="J2139" s="2"/>
      <c r="K2139" s="2"/>
      <c r="L2139" s="2"/>
      <c r="M2139" s="2"/>
      <c r="N2139" s="2"/>
      <c r="O2139" s="173"/>
      <c r="P2139" s="173"/>
      <c r="Q2139" s="173"/>
      <c r="R2139" s="173"/>
      <c r="S2139" s="173"/>
      <c r="T2139" s="173"/>
      <c r="U2139" s="173"/>
      <c r="V2139" s="173"/>
      <c r="W2139" s="173"/>
      <c r="X2139" s="162"/>
      <c r="Y2139" s="162"/>
      <c r="Z2139" s="88"/>
      <c r="AA2139" s="88"/>
      <c r="AB2139" s="162"/>
      <c r="AC2139" s="88"/>
      <c r="AD2139" s="162"/>
      <c r="AE2139" s="162"/>
      <c r="AF2139" s="162"/>
      <c r="AG2139" s="162"/>
      <c r="AH2139" s="162"/>
      <c r="AI2139" s="162"/>
      <c r="AJ2139" s="162"/>
      <c r="AK2139" s="162"/>
      <c r="AL2139" s="162"/>
      <c r="AM2139" s="162"/>
      <c r="AN2139" s="162"/>
      <c r="AO2139" s="162"/>
      <c r="AP2139" s="162"/>
      <c r="AQ2139" s="162"/>
      <c r="AR2139" s="162"/>
      <c r="AS2139" s="162"/>
      <c r="AT2139" s="162"/>
      <c r="AU2139" s="162"/>
      <c r="AV2139" s="162"/>
      <c r="AW2139" s="162"/>
      <c r="AX2139" s="162"/>
      <c r="AY2139" s="162"/>
      <c r="AZ2139" s="162"/>
      <c r="BA2139" s="162"/>
      <c r="BB2139" s="162"/>
      <c r="BC2139" s="162"/>
      <c r="BD2139" s="162"/>
    </row>
    <row r="2140" spans="1:56" hidden="1">
      <c r="A2140" s="510"/>
      <c r="B2140" s="2"/>
      <c r="C2140" s="2"/>
      <c r="D2140" s="173"/>
      <c r="E2140" s="173"/>
      <c r="F2140" s="173"/>
      <c r="G2140" s="2"/>
      <c r="H2140" s="2"/>
      <c r="I2140" s="2"/>
      <c r="J2140" s="2"/>
      <c r="K2140" s="2"/>
      <c r="L2140" s="2"/>
      <c r="M2140" s="2"/>
      <c r="N2140" s="2"/>
      <c r="O2140" s="173"/>
      <c r="P2140" s="173"/>
      <c r="Q2140" s="173"/>
      <c r="R2140" s="173"/>
      <c r="S2140" s="173"/>
      <c r="T2140" s="173"/>
      <c r="U2140" s="173"/>
      <c r="V2140" s="173"/>
      <c r="W2140" s="173"/>
      <c r="X2140" s="162"/>
      <c r="Y2140" s="162"/>
      <c r="Z2140" s="88"/>
      <c r="AA2140" s="88"/>
      <c r="AB2140" s="162"/>
      <c r="AC2140" s="88"/>
      <c r="AD2140" s="162"/>
      <c r="AE2140" s="162"/>
      <c r="AF2140" s="162"/>
      <c r="AG2140" s="162"/>
      <c r="AH2140" s="162"/>
      <c r="AI2140" s="162"/>
      <c r="AJ2140" s="162"/>
      <c r="AK2140" s="162"/>
      <c r="AL2140" s="162"/>
      <c r="AM2140" s="162"/>
      <c r="AN2140" s="162"/>
      <c r="AO2140" s="162"/>
      <c r="AP2140" s="162"/>
      <c r="AQ2140" s="162"/>
      <c r="AR2140" s="162"/>
      <c r="AS2140" s="162"/>
      <c r="AT2140" s="162"/>
      <c r="AU2140" s="162"/>
      <c r="AV2140" s="162"/>
      <c r="AW2140" s="162"/>
      <c r="AX2140" s="162"/>
      <c r="AY2140" s="162"/>
      <c r="AZ2140" s="162"/>
      <c r="BA2140" s="162"/>
      <c r="BB2140" s="162"/>
      <c r="BC2140" s="162"/>
      <c r="BD2140" s="162"/>
    </row>
    <row r="2141" spans="1:56" hidden="1">
      <c r="A2141" s="510"/>
      <c r="B2141" s="2"/>
      <c r="C2141" s="2"/>
      <c r="D2141" s="173"/>
      <c r="E2141" s="173"/>
      <c r="F2141" s="173"/>
      <c r="G2141" s="2"/>
      <c r="H2141" s="2"/>
      <c r="I2141" s="2"/>
      <c r="J2141" s="2"/>
      <c r="K2141" s="2"/>
      <c r="L2141" s="2"/>
      <c r="M2141" s="2"/>
      <c r="N2141" s="2"/>
      <c r="O2141" s="173"/>
      <c r="P2141" s="173"/>
      <c r="Q2141" s="173"/>
      <c r="R2141" s="173"/>
      <c r="S2141" s="173"/>
      <c r="T2141" s="173"/>
      <c r="U2141" s="173"/>
      <c r="V2141" s="173"/>
      <c r="W2141" s="173"/>
      <c r="X2141" s="162"/>
      <c r="Y2141" s="162"/>
      <c r="Z2141" s="88"/>
      <c r="AA2141" s="88"/>
      <c r="AB2141" s="162"/>
      <c r="AC2141" s="88"/>
      <c r="AD2141" s="162"/>
      <c r="AE2141" s="162"/>
      <c r="AF2141" s="162"/>
      <c r="AG2141" s="162"/>
      <c r="AH2141" s="162"/>
      <c r="AI2141" s="162"/>
      <c r="AJ2141" s="162"/>
      <c r="AK2141" s="162"/>
      <c r="AL2141" s="162"/>
      <c r="AM2141" s="162"/>
      <c r="AN2141" s="162"/>
      <c r="AO2141" s="162"/>
      <c r="AP2141" s="162"/>
      <c r="AQ2141" s="162"/>
      <c r="AR2141" s="162"/>
      <c r="AS2141" s="162"/>
      <c r="AT2141" s="162"/>
      <c r="AU2141" s="162"/>
      <c r="AV2141" s="162"/>
      <c r="AW2141" s="162"/>
      <c r="AX2141" s="162"/>
      <c r="AY2141" s="162"/>
      <c r="AZ2141" s="162"/>
      <c r="BA2141" s="162"/>
      <c r="BB2141" s="162"/>
      <c r="BC2141" s="162"/>
      <c r="BD2141" s="162"/>
    </row>
    <row r="2142" spans="1:56" hidden="1">
      <c r="A2142" s="510"/>
      <c r="B2142" s="2"/>
      <c r="C2142" s="2"/>
      <c r="D2142" s="173"/>
      <c r="E2142" s="173"/>
      <c r="F2142" s="173"/>
      <c r="G2142" s="2"/>
      <c r="H2142" s="2"/>
      <c r="I2142" s="2"/>
      <c r="J2142" s="2"/>
      <c r="K2142" s="2"/>
      <c r="L2142" s="2"/>
      <c r="M2142" s="2"/>
      <c r="N2142" s="2"/>
      <c r="O2142" s="173"/>
      <c r="P2142" s="173"/>
      <c r="Q2142" s="173"/>
      <c r="R2142" s="173"/>
      <c r="S2142" s="173"/>
      <c r="T2142" s="173"/>
      <c r="U2142" s="173"/>
      <c r="V2142" s="173"/>
      <c r="W2142" s="173"/>
      <c r="X2142" s="162"/>
      <c r="Y2142" s="162"/>
      <c r="Z2142" s="88"/>
      <c r="AA2142" s="88"/>
      <c r="AB2142" s="162"/>
      <c r="AC2142" s="88"/>
      <c r="AD2142" s="162"/>
      <c r="AE2142" s="162"/>
      <c r="AF2142" s="162"/>
      <c r="AG2142" s="162"/>
      <c r="AH2142" s="162"/>
      <c r="AI2142" s="162"/>
      <c r="AJ2142" s="162"/>
      <c r="AK2142" s="162"/>
      <c r="AL2142" s="162"/>
      <c r="AM2142" s="162"/>
      <c r="AN2142" s="162"/>
      <c r="AO2142" s="162"/>
      <c r="AP2142" s="162"/>
      <c r="AQ2142" s="162"/>
      <c r="AR2142" s="162"/>
      <c r="AS2142" s="162"/>
      <c r="AT2142" s="162"/>
      <c r="AU2142" s="162"/>
      <c r="AV2142" s="162"/>
      <c r="AW2142" s="162"/>
      <c r="AX2142" s="162"/>
      <c r="AY2142" s="162"/>
      <c r="AZ2142" s="162"/>
      <c r="BA2142" s="162"/>
      <c r="BB2142" s="162"/>
      <c r="BC2142" s="162"/>
      <c r="BD2142" s="162"/>
    </row>
    <row r="2143" spans="1:56" hidden="1">
      <c r="A2143" s="510"/>
      <c r="B2143" s="2"/>
      <c r="C2143" s="2"/>
      <c r="D2143" s="173"/>
      <c r="E2143" s="173"/>
      <c r="F2143" s="173"/>
      <c r="G2143" s="2"/>
      <c r="H2143" s="2"/>
      <c r="I2143" s="2"/>
      <c r="J2143" s="2"/>
      <c r="K2143" s="2"/>
      <c r="L2143" s="2"/>
      <c r="M2143" s="2"/>
      <c r="N2143" s="2"/>
      <c r="O2143" s="173"/>
      <c r="P2143" s="173"/>
      <c r="Q2143" s="173"/>
      <c r="R2143" s="173"/>
      <c r="S2143" s="173"/>
      <c r="T2143" s="173"/>
      <c r="U2143" s="173"/>
      <c r="V2143" s="173"/>
      <c r="W2143" s="173"/>
      <c r="X2143" s="162"/>
      <c r="Y2143" s="162"/>
      <c r="Z2143" s="88"/>
      <c r="AA2143" s="88"/>
      <c r="AB2143" s="162"/>
      <c r="AC2143" s="88"/>
      <c r="AD2143" s="162"/>
      <c r="AE2143" s="162"/>
      <c r="AF2143" s="162"/>
      <c r="AG2143" s="162"/>
      <c r="AH2143" s="162"/>
      <c r="AI2143" s="162"/>
      <c r="AJ2143" s="162"/>
      <c r="AK2143" s="162"/>
      <c r="AL2143" s="162"/>
      <c r="AM2143" s="162"/>
      <c r="AN2143" s="162"/>
      <c r="AO2143" s="162"/>
      <c r="AP2143" s="162"/>
      <c r="AQ2143" s="162"/>
      <c r="AR2143" s="162"/>
      <c r="AS2143" s="162"/>
      <c r="AT2143" s="162"/>
      <c r="AU2143" s="162"/>
      <c r="AV2143" s="162"/>
      <c r="AW2143" s="162"/>
      <c r="AX2143" s="162"/>
      <c r="AY2143" s="162"/>
      <c r="AZ2143" s="162"/>
      <c r="BA2143" s="162"/>
      <c r="BB2143" s="162"/>
      <c r="BC2143" s="162"/>
      <c r="BD2143" s="162"/>
    </row>
    <row r="2144" spans="1:56" hidden="1">
      <c r="A2144" s="510"/>
      <c r="B2144" s="2"/>
      <c r="C2144" s="2"/>
      <c r="D2144" s="173"/>
      <c r="E2144" s="173"/>
      <c r="F2144" s="173"/>
      <c r="G2144" s="2"/>
      <c r="H2144" s="2"/>
      <c r="I2144" s="2"/>
      <c r="J2144" s="2"/>
      <c r="K2144" s="2"/>
      <c r="L2144" s="2"/>
      <c r="M2144" s="2"/>
      <c r="N2144" s="2"/>
      <c r="O2144" s="173"/>
      <c r="P2144" s="173"/>
      <c r="Q2144" s="173"/>
      <c r="R2144" s="173"/>
      <c r="S2144" s="173"/>
      <c r="T2144" s="173"/>
      <c r="U2144" s="173"/>
      <c r="V2144" s="173"/>
      <c r="W2144" s="173"/>
      <c r="X2144" s="162"/>
      <c r="Y2144" s="162"/>
      <c r="Z2144" s="88"/>
      <c r="AA2144" s="88"/>
      <c r="AB2144" s="162"/>
      <c r="AC2144" s="88"/>
      <c r="AD2144" s="162"/>
      <c r="AE2144" s="162"/>
      <c r="AF2144" s="162"/>
      <c r="AG2144" s="162"/>
      <c r="AH2144" s="162"/>
      <c r="AI2144" s="162"/>
      <c r="AJ2144" s="162"/>
      <c r="AK2144" s="162"/>
      <c r="AL2144" s="162"/>
      <c r="AM2144" s="162"/>
      <c r="AN2144" s="162"/>
      <c r="AO2144" s="162"/>
      <c r="AP2144" s="162"/>
      <c r="AQ2144" s="162"/>
      <c r="AR2144" s="162"/>
      <c r="AS2144" s="162"/>
      <c r="AT2144" s="162"/>
      <c r="AU2144" s="162"/>
      <c r="AV2144" s="162"/>
      <c r="AW2144" s="162"/>
      <c r="AX2144" s="162"/>
      <c r="AY2144" s="162"/>
      <c r="AZ2144" s="162"/>
      <c r="BA2144" s="162"/>
      <c r="BB2144" s="162"/>
      <c r="BC2144" s="162"/>
      <c r="BD2144" s="162"/>
    </row>
    <row r="2145" spans="1:56" hidden="1">
      <c r="A2145" s="510"/>
      <c r="B2145" s="2"/>
      <c r="C2145" s="2"/>
      <c r="D2145" s="173"/>
      <c r="E2145" s="173"/>
      <c r="F2145" s="173"/>
      <c r="G2145" s="2"/>
      <c r="H2145" s="2"/>
      <c r="I2145" s="2"/>
      <c r="J2145" s="2"/>
      <c r="K2145" s="2"/>
      <c r="L2145" s="2"/>
      <c r="M2145" s="2"/>
      <c r="N2145" s="2"/>
      <c r="O2145" s="173"/>
      <c r="P2145" s="173"/>
      <c r="Q2145" s="173"/>
      <c r="R2145" s="173"/>
      <c r="S2145" s="173"/>
      <c r="T2145" s="173"/>
      <c r="U2145" s="173"/>
      <c r="V2145" s="173"/>
      <c r="W2145" s="173"/>
      <c r="X2145" s="162"/>
      <c r="Y2145" s="162"/>
      <c r="Z2145" s="88"/>
      <c r="AA2145" s="88"/>
      <c r="AB2145" s="162"/>
      <c r="AC2145" s="88"/>
      <c r="AD2145" s="162"/>
      <c r="AE2145" s="162"/>
      <c r="AF2145" s="162"/>
      <c r="AG2145" s="162"/>
      <c r="AH2145" s="162"/>
      <c r="AI2145" s="162"/>
      <c r="AJ2145" s="162"/>
      <c r="AK2145" s="162"/>
      <c r="AL2145" s="162"/>
      <c r="AM2145" s="162"/>
      <c r="AN2145" s="162"/>
      <c r="AO2145" s="162"/>
      <c r="AP2145" s="162"/>
      <c r="AQ2145" s="162"/>
      <c r="AR2145" s="162"/>
      <c r="AS2145" s="162"/>
      <c r="AT2145" s="162"/>
      <c r="AU2145" s="162"/>
      <c r="AV2145" s="162"/>
      <c r="AW2145" s="162"/>
      <c r="AX2145" s="162"/>
      <c r="AY2145" s="162"/>
      <c r="AZ2145" s="162"/>
      <c r="BA2145" s="162"/>
      <c r="BB2145" s="162"/>
      <c r="BC2145" s="162"/>
      <c r="BD2145" s="162"/>
    </row>
    <row r="2146" spans="1:56" hidden="1">
      <c r="A2146" s="510"/>
      <c r="B2146" s="2"/>
      <c r="C2146" s="2"/>
      <c r="D2146" s="173"/>
      <c r="E2146" s="173"/>
      <c r="F2146" s="173"/>
      <c r="G2146" s="2"/>
      <c r="H2146" s="2"/>
      <c r="I2146" s="2"/>
      <c r="J2146" s="2"/>
      <c r="K2146" s="2"/>
      <c r="L2146" s="2"/>
      <c r="M2146" s="2"/>
      <c r="N2146" s="2"/>
      <c r="O2146" s="173"/>
      <c r="P2146" s="173"/>
      <c r="Q2146" s="173"/>
      <c r="R2146" s="173"/>
      <c r="S2146" s="173"/>
      <c r="T2146" s="173"/>
      <c r="U2146" s="173"/>
      <c r="V2146" s="173"/>
      <c r="W2146" s="173"/>
      <c r="X2146" s="162"/>
      <c r="Y2146" s="162"/>
      <c r="Z2146" s="88"/>
      <c r="AA2146" s="88"/>
      <c r="AB2146" s="162"/>
      <c r="AC2146" s="88"/>
      <c r="AD2146" s="162"/>
      <c r="AE2146" s="162"/>
      <c r="AF2146" s="162"/>
      <c r="AG2146" s="162"/>
      <c r="AH2146" s="162"/>
      <c r="AI2146" s="162"/>
      <c r="AJ2146" s="162"/>
      <c r="AK2146" s="162"/>
      <c r="AL2146" s="162"/>
      <c r="AM2146" s="162"/>
      <c r="AN2146" s="162"/>
      <c r="AO2146" s="162"/>
      <c r="AP2146" s="162"/>
      <c r="AQ2146" s="162"/>
      <c r="AR2146" s="162"/>
      <c r="AS2146" s="162"/>
      <c r="AT2146" s="162"/>
      <c r="AU2146" s="162"/>
      <c r="AV2146" s="162"/>
      <c r="AW2146" s="162"/>
      <c r="AX2146" s="162"/>
      <c r="AY2146" s="162"/>
      <c r="AZ2146" s="162"/>
      <c r="BA2146" s="162"/>
      <c r="BB2146" s="162"/>
      <c r="BC2146" s="162"/>
      <c r="BD2146" s="162"/>
    </row>
    <row r="2147" spans="1:56" hidden="1">
      <c r="A2147" s="510"/>
      <c r="B2147" s="2"/>
      <c r="C2147" s="2"/>
      <c r="D2147" s="173"/>
      <c r="E2147" s="173"/>
      <c r="F2147" s="173"/>
      <c r="G2147" s="2"/>
      <c r="H2147" s="2"/>
      <c r="I2147" s="2"/>
      <c r="J2147" s="2"/>
      <c r="K2147" s="2"/>
      <c r="L2147" s="2"/>
      <c r="M2147" s="2"/>
      <c r="N2147" s="2"/>
      <c r="O2147" s="173"/>
      <c r="P2147" s="173"/>
      <c r="Q2147" s="173"/>
      <c r="R2147" s="173"/>
      <c r="S2147" s="173"/>
      <c r="T2147" s="173"/>
      <c r="U2147" s="173"/>
      <c r="V2147" s="173"/>
      <c r="W2147" s="173"/>
      <c r="X2147" s="162"/>
      <c r="Y2147" s="162"/>
      <c r="Z2147" s="88"/>
      <c r="AA2147" s="88"/>
      <c r="AB2147" s="162"/>
      <c r="AC2147" s="88"/>
      <c r="AD2147" s="162"/>
      <c r="AE2147" s="162"/>
      <c r="AF2147" s="162"/>
      <c r="AG2147" s="162"/>
      <c r="AH2147" s="162"/>
      <c r="AI2147" s="162"/>
      <c r="AJ2147" s="162"/>
      <c r="AK2147" s="162"/>
      <c r="AL2147" s="162"/>
      <c r="AM2147" s="162"/>
      <c r="AN2147" s="162"/>
      <c r="AO2147" s="162"/>
      <c r="AP2147" s="162"/>
      <c r="AQ2147" s="162"/>
      <c r="AR2147" s="162"/>
      <c r="AS2147" s="162"/>
      <c r="AT2147" s="162"/>
      <c r="AU2147" s="162"/>
      <c r="AV2147" s="162"/>
      <c r="AW2147" s="162"/>
      <c r="AX2147" s="162"/>
      <c r="AY2147" s="162"/>
      <c r="AZ2147" s="162"/>
      <c r="BA2147" s="162"/>
      <c r="BB2147" s="162"/>
      <c r="BC2147" s="162"/>
      <c r="BD2147" s="162"/>
    </row>
    <row r="2148" spans="1:56" hidden="1">
      <c r="A2148" s="510"/>
      <c r="B2148" s="2"/>
      <c r="C2148" s="2"/>
      <c r="D2148" s="173"/>
      <c r="E2148" s="173"/>
      <c r="F2148" s="173"/>
      <c r="G2148" s="2"/>
      <c r="H2148" s="2"/>
      <c r="I2148" s="2"/>
      <c r="J2148" s="2"/>
      <c r="K2148" s="2"/>
      <c r="L2148" s="2"/>
      <c r="M2148" s="2"/>
      <c r="N2148" s="2"/>
      <c r="O2148" s="173"/>
      <c r="P2148" s="173"/>
      <c r="Q2148" s="173"/>
      <c r="R2148" s="173"/>
      <c r="S2148" s="173"/>
      <c r="T2148" s="173"/>
      <c r="U2148" s="173"/>
      <c r="V2148" s="173"/>
      <c r="W2148" s="173"/>
      <c r="X2148" s="162"/>
      <c r="Y2148" s="162"/>
      <c r="Z2148" s="88"/>
      <c r="AA2148" s="88"/>
      <c r="AB2148" s="162"/>
      <c r="AC2148" s="88"/>
      <c r="AD2148" s="162"/>
      <c r="AE2148" s="162"/>
      <c r="AF2148" s="162"/>
      <c r="AG2148" s="162"/>
      <c r="AH2148" s="162"/>
      <c r="AI2148" s="162"/>
      <c r="AJ2148" s="162"/>
      <c r="AK2148" s="162"/>
      <c r="AL2148" s="162"/>
      <c r="AM2148" s="162"/>
      <c r="AN2148" s="162"/>
      <c r="AO2148" s="162"/>
      <c r="AP2148" s="162"/>
      <c r="AQ2148" s="162"/>
      <c r="AR2148" s="162"/>
      <c r="AS2148" s="162"/>
      <c r="AT2148" s="162"/>
      <c r="AU2148" s="162"/>
      <c r="AV2148" s="162"/>
      <c r="AW2148" s="162"/>
      <c r="AX2148" s="162"/>
      <c r="AY2148" s="162"/>
      <c r="AZ2148" s="162"/>
      <c r="BA2148" s="162"/>
      <c r="BB2148" s="162"/>
      <c r="BC2148" s="162"/>
      <c r="BD2148" s="162"/>
    </row>
    <row r="2149" spans="1:56" hidden="1">
      <c r="A2149" s="510"/>
      <c r="B2149" s="2"/>
      <c r="C2149" s="2"/>
      <c r="D2149" s="173"/>
      <c r="E2149" s="173"/>
      <c r="F2149" s="173"/>
      <c r="G2149" s="2"/>
      <c r="H2149" s="2"/>
      <c r="I2149" s="2"/>
      <c r="J2149" s="2"/>
      <c r="K2149" s="2"/>
      <c r="L2149" s="2"/>
      <c r="M2149" s="2"/>
      <c r="N2149" s="2"/>
      <c r="O2149" s="173"/>
      <c r="P2149" s="173"/>
      <c r="Q2149" s="173"/>
      <c r="R2149" s="173"/>
      <c r="S2149" s="173"/>
      <c r="T2149" s="173"/>
      <c r="U2149" s="173"/>
      <c r="V2149" s="173"/>
      <c r="W2149" s="173"/>
      <c r="X2149" s="162"/>
      <c r="Y2149" s="162"/>
      <c r="Z2149" s="88"/>
      <c r="AA2149" s="88"/>
      <c r="AB2149" s="162"/>
      <c r="AC2149" s="88"/>
      <c r="AD2149" s="162"/>
      <c r="AE2149" s="162"/>
      <c r="AF2149" s="162"/>
      <c r="AG2149" s="162"/>
      <c r="AH2149" s="162"/>
      <c r="AI2149" s="162"/>
      <c r="AJ2149" s="162"/>
      <c r="AK2149" s="162"/>
      <c r="AL2149" s="162"/>
      <c r="AM2149" s="162"/>
      <c r="AN2149" s="162"/>
      <c r="AO2149" s="162"/>
      <c r="AP2149" s="162"/>
      <c r="AQ2149" s="162"/>
      <c r="AR2149" s="162"/>
      <c r="AS2149" s="162"/>
      <c r="AT2149" s="162"/>
      <c r="AU2149" s="162"/>
      <c r="AV2149" s="162"/>
      <c r="AW2149" s="162"/>
      <c r="AX2149" s="162"/>
      <c r="AY2149" s="162"/>
      <c r="AZ2149" s="162"/>
      <c r="BA2149" s="162"/>
      <c r="BB2149" s="162"/>
      <c r="BC2149" s="162"/>
      <c r="BD2149" s="162"/>
    </row>
    <row r="2150" spans="1:56" hidden="1">
      <c r="A2150" s="510"/>
      <c r="B2150" s="2"/>
      <c r="C2150" s="2"/>
      <c r="D2150" s="173"/>
      <c r="E2150" s="173"/>
      <c r="F2150" s="173"/>
      <c r="G2150" s="2"/>
      <c r="H2150" s="2"/>
      <c r="I2150" s="2"/>
      <c r="J2150" s="2"/>
      <c r="K2150" s="2"/>
      <c r="L2150" s="2"/>
      <c r="M2150" s="2"/>
      <c r="N2150" s="2"/>
      <c r="O2150" s="173"/>
      <c r="P2150" s="173"/>
      <c r="Q2150" s="173"/>
      <c r="R2150" s="173"/>
      <c r="S2150" s="173"/>
      <c r="T2150" s="173"/>
      <c r="U2150" s="173"/>
      <c r="V2150" s="173"/>
      <c r="W2150" s="173"/>
      <c r="X2150" s="162"/>
      <c r="Y2150" s="162"/>
      <c r="Z2150" s="88"/>
      <c r="AA2150" s="88"/>
      <c r="AB2150" s="162"/>
      <c r="AC2150" s="88"/>
      <c r="AD2150" s="162"/>
      <c r="AE2150" s="162"/>
      <c r="AF2150" s="162"/>
      <c r="AG2150" s="162"/>
      <c r="AH2150" s="162"/>
      <c r="AI2150" s="162"/>
      <c r="AJ2150" s="162"/>
      <c r="AK2150" s="162"/>
      <c r="AL2150" s="162"/>
      <c r="AM2150" s="162"/>
      <c r="AN2150" s="162"/>
      <c r="AO2150" s="162"/>
      <c r="AP2150" s="162"/>
      <c r="AQ2150" s="162"/>
      <c r="AR2150" s="162"/>
      <c r="AS2150" s="162"/>
      <c r="AT2150" s="162"/>
      <c r="AU2150" s="162"/>
      <c r="AV2150" s="162"/>
      <c r="AW2150" s="162"/>
      <c r="AX2150" s="162"/>
      <c r="AY2150" s="162"/>
      <c r="AZ2150" s="162"/>
      <c r="BA2150" s="162"/>
      <c r="BB2150" s="162"/>
      <c r="BC2150" s="162"/>
      <c r="BD2150" s="162"/>
    </row>
    <row r="2151" spans="1:56" hidden="1">
      <c r="A2151" s="510"/>
      <c r="B2151" s="2"/>
      <c r="C2151" s="2"/>
      <c r="D2151" s="173"/>
      <c r="E2151" s="173"/>
      <c r="F2151" s="173"/>
      <c r="G2151" s="2"/>
      <c r="H2151" s="2"/>
      <c r="I2151" s="2"/>
      <c r="J2151" s="2"/>
      <c r="K2151" s="2"/>
      <c r="L2151" s="2"/>
      <c r="M2151" s="2"/>
      <c r="N2151" s="2"/>
      <c r="O2151" s="173"/>
      <c r="P2151" s="173"/>
      <c r="Q2151" s="173"/>
      <c r="R2151" s="173"/>
      <c r="S2151" s="173"/>
      <c r="T2151" s="173"/>
      <c r="U2151" s="173"/>
      <c r="V2151" s="173"/>
      <c r="W2151" s="173"/>
      <c r="X2151" s="162"/>
      <c r="Y2151" s="162"/>
      <c r="Z2151" s="88"/>
      <c r="AA2151" s="88"/>
      <c r="AB2151" s="162"/>
      <c r="AC2151" s="88"/>
      <c r="AD2151" s="162"/>
      <c r="AE2151" s="162"/>
      <c r="AF2151" s="162"/>
      <c r="AG2151" s="162"/>
      <c r="AH2151" s="162"/>
      <c r="AI2151" s="162"/>
      <c r="AJ2151" s="162"/>
      <c r="AK2151" s="162"/>
      <c r="AL2151" s="162"/>
      <c r="AM2151" s="162"/>
      <c r="AN2151" s="162"/>
      <c r="AO2151" s="162"/>
      <c r="AP2151" s="162"/>
      <c r="AQ2151" s="162"/>
      <c r="AR2151" s="162"/>
      <c r="AS2151" s="162"/>
      <c r="AT2151" s="162"/>
      <c r="AU2151" s="162"/>
      <c r="AV2151" s="162"/>
      <c r="AW2151" s="162"/>
      <c r="AX2151" s="162"/>
      <c r="AY2151" s="162"/>
      <c r="AZ2151" s="162"/>
      <c r="BA2151" s="162"/>
      <c r="BB2151" s="162"/>
      <c r="BC2151" s="162"/>
      <c r="BD2151" s="162"/>
    </row>
    <row r="2152" spans="1:56" hidden="1">
      <c r="A2152" s="510"/>
      <c r="B2152" s="2"/>
      <c r="C2152" s="2"/>
      <c r="D2152" s="173"/>
      <c r="E2152" s="173"/>
      <c r="F2152" s="173"/>
      <c r="G2152" s="2"/>
      <c r="H2152" s="2"/>
      <c r="I2152" s="2"/>
      <c r="J2152" s="2"/>
      <c r="K2152" s="2"/>
      <c r="L2152" s="2"/>
      <c r="M2152" s="2"/>
      <c r="N2152" s="2"/>
      <c r="O2152" s="173"/>
      <c r="P2152" s="173"/>
      <c r="Q2152" s="173"/>
      <c r="R2152" s="173"/>
      <c r="S2152" s="173"/>
      <c r="T2152" s="173"/>
      <c r="U2152" s="173"/>
      <c r="V2152" s="173"/>
      <c r="W2152" s="173"/>
      <c r="X2152" s="162"/>
      <c r="Y2152" s="162"/>
      <c r="Z2152" s="88"/>
      <c r="AA2152" s="88"/>
      <c r="AB2152" s="162"/>
      <c r="AC2152" s="88"/>
      <c r="AD2152" s="162"/>
      <c r="AE2152" s="162"/>
      <c r="AF2152" s="162"/>
      <c r="AG2152" s="162"/>
      <c r="AH2152" s="162"/>
      <c r="AI2152" s="162"/>
      <c r="AJ2152" s="162"/>
      <c r="AK2152" s="162"/>
      <c r="AL2152" s="162"/>
      <c r="AM2152" s="162"/>
      <c r="AN2152" s="162"/>
      <c r="AO2152" s="162"/>
      <c r="AP2152" s="162"/>
      <c r="AQ2152" s="162"/>
      <c r="AR2152" s="162"/>
      <c r="AS2152" s="162"/>
      <c r="AT2152" s="162"/>
      <c r="AU2152" s="162"/>
      <c r="AV2152" s="162"/>
      <c r="AW2152" s="162"/>
      <c r="AX2152" s="162"/>
      <c r="AY2152" s="162"/>
      <c r="AZ2152" s="162"/>
      <c r="BA2152" s="162"/>
      <c r="BB2152" s="162"/>
      <c r="BC2152" s="162"/>
      <c r="BD2152" s="162"/>
    </row>
    <row r="2153" spans="1:56" hidden="1">
      <c r="A2153" s="510"/>
      <c r="B2153" s="2"/>
      <c r="C2153" s="2"/>
      <c r="D2153" s="173"/>
      <c r="E2153" s="173"/>
      <c r="F2153" s="173"/>
      <c r="G2153" s="2"/>
      <c r="H2153" s="2"/>
      <c r="I2153" s="2"/>
      <c r="J2153" s="2"/>
      <c r="K2153" s="2"/>
      <c r="L2153" s="2"/>
      <c r="M2153" s="2"/>
      <c r="N2153" s="2"/>
      <c r="O2153" s="173"/>
      <c r="P2153" s="173"/>
      <c r="Q2153" s="173"/>
      <c r="R2153" s="173"/>
      <c r="S2153" s="173"/>
      <c r="T2153" s="173"/>
      <c r="U2153" s="173"/>
      <c r="V2153" s="173"/>
      <c r="W2153" s="173"/>
      <c r="X2153" s="162"/>
      <c r="Y2153" s="162"/>
      <c r="Z2153" s="88"/>
      <c r="AA2153" s="88"/>
      <c r="AB2153" s="162"/>
      <c r="AC2153" s="88"/>
      <c r="AD2153" s="162"/>
      <c r="AE2153" s="162"/>
      <c r="AF2153" s="162"/>
      <c r="AG2153" s="162"/>
      <c r="AH2153" s="162"/>
      <c r="AI2153" s="162"/>
      <c r="AJ2153" s="162"/>
      <c r="AK2153" s="162"/>
      <c r="AL2153" s="162"/>
      <c r="AM2153" s="162"/>
      <c r="AN2153" s="162"/>
      <c r="AO2153" s="162"/>
      <c r="AP2153" s="162"/>
      <c r="AQ2153" s="162"/>
      <c r="AR2153" s="162"/>
      <c r="AS2153" s="162"/>
      <c r="AT2153" s="162"/>
      <c r="AU2153" s="162"/>
      <c r="AV2153" s="162"/>
      <c r="AW2153" s="162"/>
      <c r="AX2153" s="162"/>
      <c r="AY2153" s="162"/>
      <c r="AZ2153" s="162"/>
      <c r="BA2153" s="162"/>
      <c r="BB2153" s="162"/>
      <c r="BC2153" s="162"/>
      <c r="BD2153" s="162"/>
    </row>
    <row r="2154" spans="1:56" hidden="1">
      <c r="A2154" s="510"/>
      <c r="B2154" s="2"/>
      <c r="C2154" s="2"/>
      <c r="D2154" s="173"/>
      <c r="E2154" s="173"/>
      <c r="F2154" s="173"/>
      <c r="G2154" s="2"/>
      <c r="H2154" s="2"/>
      <c r="I2154" s="2"/>
      <c r="J2154" s="2"/>
      <c r="K2154" s="2"/>
      <c r="L2154" s="2"/>
      <c r="M2154" s="2"/>
      <c r="N2154" s="2"/>
      <c r="O2154" s="173"/>
      <c r="P2154" s="173"/>
      <c r="Q2154" s="173"/>
      <c r="R2154" s="173"/>
      <c r="S2154" s="173"/>
      <c r="T2154" s="173"/>
      <c r="U2154" s="173"/>
      <c r="V2154" s="173"/>
      <c r="W2154" s="173"/>
      <c r="X2154" s="162"/>
      <c r="Y2154" s="162"/>
      <c r="Z2154" s="88"/>
      <c r="AA2154" s="88"/>
      <c r="AB2154" s="162"/>
      <c r="AC2154" s="88"/>
      <c r="AD2154" s="162"/>
      <c r="AE2154" s="162"/>
      <c r="AF2154" s="162"/>
      <c r="AG2154" s="162"/>
      <c r="AH2154" s="162"/>
      <c r="AI2154" s="162"/>
      <c r="AJ2154" s="162"/>
      <c r="AK2154" s="162"/>
      <c r="AL2154" s="162"/>
      <c r="AM2154" s="162"/>
      <c r="AN2154" s="162"/>
      <c r="AO2154" s="162"/>
      <c r="AP2154" s="162"/>
      <c r="AQ2154" s="162"/>
      <c r="AR2154" s="162"/>
      <c r="AS2154" s="162"/>
      <c r="AT2154" s="162"/>
      <c r="AU2154" s="162"/>
      <c r="AV2154" s="162"/>
      <c r="AW2154" s="162"/>
      <c r="AX2154" s="162"/>
      <c r="AY2154" s="162"/>
      <c r="AZ2154" s="162"/>
      <c r="BA2154" s="162"/>
      <c r="BB2154" s="162"/>
      <c r="BC2154" s="162"/>
      <c r="BD2154" s="162"/>
    </row>
    <row r="2155" spans="1:56" hidden="1">
      <c r="A2155" s="510"/>
      <c r="B2155" s="2"/>
      <c r="C2155" s="2"/>
      <c r="D2155" s="173"/>
      <c r="E2155" s="173"/>
      <c r="F2155" s="173"/>
      <c r="G2155" s="2"/>
      <c r="H2155" s="2"/>
      <c r="I2155" s="2"/>
      <c r="J2155" s="2"/>
      <c r="K2155" s="2"/>
      <c r="L2155" s="2"/>
      <c r="M2155" s="2"/>
      <c r="N2155" s="2"/>
      <c r="O2155" s="173"/>
      <c r="P2155" s="173"/>
      <c r="Q2155" s="173"/>
      <c r="R2155" s="173"/>
      <c r="S2155" s="173"/>
      <c r="T2155" s="173"/>
      <c r="U2155" s="173"/>
      <c r="V2155" s="173"/>
      <c r="W2155" s="173"/>
      <c r="X2155" s="162"/>
      <c r="Y2155" s="162"/>
      <c r="Z2155" s="88"/>
      <c r="AA2155" s="88"/>
      <c r="AB2155" s="162"/>
      <c r="AC2155" s="88"/>
      <c r="AD2155" s="162"/>
      <c r="AE2155" s="162"/>
      <c r="AF2155" s="162"/>
      <c r="AG2155" s="162"/>
      <c r="AH2155" s="162"/>
      <c r="AI2155" s="162"/>
      <c r="AJ2155" s="162"/>
      <c r="AK2155" s="162"/>
      <c r="AL2155" s="162"/>
      <c r="AM2155" s="162"/>
      <c r="AN2155" s="162"/>
      <c r="AO2155" s="162"/>
      <c r="AP2155" s="162"/>
      <c r="AQ2155" s="162"/>
      <c r="AR2155" s="162"/>
      <c r="AS2155" s="162"/>
      <c r="AT2155" s="162"/>
      <c r="AU2155" s="162"/>
      <c r="AV2155" s="162"/>
      <c r="AW2155" s="162"/>
      <c r="AX2155" s="162"/>
      <c r="AY2155" s="162"/>
      <c r="AZ2155" s="162"/>
      <c r="BA2155" s="162"/>
      <c r="BB2155" s="162"/>
      <c r="BC2155" s="162"/>
      <c r="BD2155" s="162"/>
    </row>
    <row r="2156" spans="1:56" hidden="1">
      <c r="A2156" s="510"/>
      <c r="B2156" s="2"/>
      <c r="C2156" s="2"/>
      <c r="D2156" s="173"/>
      <c r="E2156" s="173"/>
      <c r="F2156" s="173"/>
      <c r="G2156" s="2"/>
      <c r="H2156" s="2"/>
      <c r="I2156" s="2"/>
      <c r="J2156" s="2"/>
      <c r="K2156" s="2"/>
      <c r="L2156" s="2"/>
      <c r="M2156" s="2"/>
      <c r="N2156" s="2"/>
      <c r="O2156" s="173"/>
      <c r="P2156" s="173"/>
      <c r="Q2156" s="173"/>
      <c r="R2156" s="173"/>
      <c r="S2156" s="173"/>
      <c r="T2156" s="173"/>
      <c r="U2156" s="173"/>
      <c r="V2156" s="173"/>
      <c r="W2156" s="173"/>
      <c r="X2156" s="162"/>
      <c r="Y2156" s="162"/>
      <c r="Z2156" s="88"/>
      <c r="AA2156" s="88"/>
      <c r="AB2156" s="162"/>
      <c r="AC2156" s="88"/>
      <c r="AD2156" s="162"/>
      <c r="AE2156" s="162"/>
      <c r="AF2156" s="162"/>
      <c r="AG2156" s="162"/>
      <c r="AH2156" s="162"/>
      <c r="AI2156" s="162"/>
      <c r="AJ2156" s="162"/>
      <c r="AK2156" s="162"/>
      <c r="AL2156" s="162"/>
      <c r="AM2156" s="162"/>
      <c r="AN2156" s="162"/>
      <c r="AO2156" s="162"/>
      <c r="AP2156" s="162"/>
      <c r="AQ2156" s="162"/>
      <c r="AR2156" s="162"/>
      <c r="AS2156" s="162"/>
      <c r="AT2156" s="162"/>
      <c r="AU2156" s="162"/>
      <c r="AV2156" s="162"/>
      <c r="AW2156" s="162"/>
      <c r="AX2156" s="162"/>
      <c r="AY2156" s="162"/>
      <c r="AZ2156" s="162"/>
      <c r="BA2156" s="162"/>
      <c r="BB2156" s="162"/>
      <c r="BC2156" s="162"/>
      <c r="BD2156" s="162"/>
    </row>
    <row r="2157" spans="1:56" hidden="1">
      <c r="A2157" s="510"/>
      <c r="B2157" s="2"/>
      <c r="C2157" s="2"/>
      <c r="D2157" s="173"/>
      <c r="E2157" s="173"/>
      <c r="F2157" s="173"/>
      <c r="G2157" s="2"/>
      <c r="H2157" s="2"/>
      <c r="I2157" s="2"/>
      <c r="J2157" s="2"/>
      <c r="K2157" s="2"/>
      <c r="L2157" s="2"/>
      <c r="M2157" s="2"/>
      <c r="N2157" s="2"/>
      <c r="O2157" s="173"/>
      <c r="P2157" s="173"/>
      <c r="Q2157" s="173"/>
      <c r="R2157" s="173"/>
      <c r="S2157" s="173"/>
      <c r="T2157" s="173"/>
      <c r="U2157" s="173"/>
      <c r="V2157" s="173"/>
      <c r="W2157" s="173"/>
      <c r="X2157" s="162"/>
      <c r="Y2157" s="162"/>
      <c r="Z2157" s="88"/>
      <c r="AA2157" s="88"/>
      <c r="AB2157" s="162"/>
      <c r="AC2157" s="88"/>
      <c r="AD2157" s="162"/>
      <c r="AE2157" s="162"/>
      <c r="AF2157" s="162"/>
      <c r="AG2157" s="162"/>
      <c r="AH2157" s="162"/>
      <c r="AI2157" s="162"/>
      <c r="AJ2157" s="162"/>
      <c r="AK2157" s="162"/>
      <c r="AL2157" s="162"/>
      <c r="AM2157" s="162"/>
      <c r="AN2157" s="162"/>
      <c r="AO2157" s="162"/>
      <c r="AP2157" s="162"/>
      <c r="AQ2157" s="162"/>
      <c r="AR2157" s="162"/>
      <c r="AS2157" s="162"/>
      <c r="AT2157" s="162"/>
      <c r="AU2157" s="162"/>
      <c r="AV2157" s="162"/>
      <c r="AW2157" s="162"/>
      <c r="AX2157" s="162"/>
      <c r="AY2157" s="162"/>
      <c r="AZ2157" s="162"/>
      <c r="BA2157" s="162"/>
      <c r="BB2157" s="162"/>
      <c r="BC2157" s="162"/>
      <c r="BD2157" s="162"/>
    </row>
    <row r="2158" spans="1:56" hidden="1">
      <c r="A2158" s="510"/>
      <c r="B2158" s="2"/>
      <c r="C2158" s="2"/>
      <c r="D2158" s="173"/>
      <c r="E2158" s="173"/>
      <c r="F2158" s="173"/>
      <c r="G2158" s="2"/>
      <c r="H2158" s="2"/>
      <c r="I2158" s="2"/>
      <c r="J2158" s="2"/>
      <c r="K2158" s="2"/>
      <c r="L2158" s="2"/>
      <c r="M2158" s="2"/>
      <c r="N2158" s="2"/>
      <c r="O2158" s="173"/>
      <c r="P2158" s="173"/>
      <c r="Q2158" s="173"/>
      <c r="R2158" s="173"/>
      <c r="S2158" s="173"/>
      <c r="T2158" s="173"/>
      <c r="U2158" s="173"/>
      <c r="V2158" s="173"/>
      <c r="W2158" s="173"/>
      <c r="X2158" s="162"/>
      <c r="Y2158" s="162"/>
      <c r="Z2158" s="88"/>
      <c r="AA2158" s="88"/>
      <c r="AB2158" s="162"/>
      <c r="AC2158" s="88"/>
      <c r="AD2158" s="162"/>
      <c r="AE2158" s="162"/>
      <c r="AF2158" s="162"/>
      <c r="AG2158" s="162"/>
      <c r="AH2158" s="162"/>
      <c r="AI2158" s="162"/>
      <c r="AJ2158" s="162"/>
      <c r="AK2158" s="162"/>
      <c r="AL2158" s="162"/>
      <c r="AM2158" s="162"/>
      <c r="AN2158" s="162"/>
      <c r="AO2158" s="162"/>
      <c r="AP2158" s="162"/>
      <c r="AQ2158" s="162"/>
      <c r="AR2158" s="162"/>
      <c r="AS2158" s="162"/>
      <c r="AT2158" s="162"/>
      <c r="AU2158" s="162"/>
      <c r="AV2158" s="162"/>
      <c r="AW2158" s="162"/>
      <c r="AX2158" s="162"/>
      <c r="AY2158" s="162"/>
      <c r="AZ2158" s="162"/>
      <c r="BA2158" s="162"/>
      <c r="BB2158" s="162"/>
      <c r="BC2158" s="162"/>
      <c r="BD2158" s="162"/>
    </row>
    <row r="2159" spans="1:56" hidden="1">
      <c r="A2159" s="510"/>
      <c r="B2159" s="2"/>
      <c r="C2159" s="2"/>
      <c r="D2159" s="173"/>
      <c r="E2159" s="173"/>
      <c r="F2159" s="173"/>
      <c r="G2159" s="2"/>
      <c r="H2159" s="2"/>
      <c r="I2159" s="2"/>
      <c r="J2159" s="2"/>
      <c r="K2159" s="2"/>
      <c r="L2159" s="2"/>
      <c r="M2159" s="2"/>
      <c r="N2159" s="2"/>
      <c r="O2159" s="173"/>
      <c r="P2159" s="173"/>
      <c r="Q2159" s="173"/>
      <c r="R2159" s="173"/>
      <c r="S2159" s="173"/>
      <c r="T2159" s="173"/>
      <c r="U2159" s="173"/>
      <c r="V2159" s="173"/>
      <c r="W2159" s="173"/>
      <c r="X2159" s="162"/>
      <c r="Y2159" s="162"/>
      <c r="Z2159" s="88"/>
      <c r="AA2159" s="88"/>
      <c r="AB2159" s="162"/>
      <c r="AC2159" s="88"/>
      <c r="AD2159" s="162"/>
      <c r="AE2159" s="162"/>
      <c r="AF2159" s="162"/>
      <c r="AG2159" s="162"/>
      <c r="AH2159" s="162"/>
      <c r="AI2159" s="162"/>
      <c r="AJ2159" s="162"/>
      <c r="AK2159" s="162"/>
      <c r="AL2159" s="162"/>
      <c r="AM2159" s="162"/>
      <c r="AN2159" s="162"/>
      <c r="AO2159" s="162"/>
      <c r="AP2159" s="162"/>
      <c r="AQ2159" s="162"/>
      <c r="AR2159" s="162"/>
      <c r="AS2159" s="162"/>
      <c r="AT2159" s="162"/>
      <c r="AU2159" s="162"/>
      <c r="AV2159" s="162"/>
      <c r="AW2159" s="162"/>
      <c r="AX2159" s="162"/>
      <c r="AY2159" s="162"/>
      <c r="AZ2159" s="162"/>
      <c r="BA2159" s="162"/>
      <c r="BB2159" s="162"/>
      <c r="BC2159" s="162"/>
      <c r="BD2159" s="162"/>
    </row>
    <row r="2160" spans="1:56" hidden="1">
      <c r="A2160" s="510"/>
      <c r="B2160" s="2"/>
      <c r="C2160" s="2"/>
      <c r="D2160" s="173"/>
      <c r="E2160" s="173"/>
      <c r="F2160" s="173"/>
      <c r="G2160" s="2"/>
      <c r="H2160" s="2"/>
      <c r="I2160" s="2"/>
      <c r="J2160" s="2"/>
      <c r="K2160" s="2"/>
      <c r="L2160" s="2"/>
      <c r="M2160" s="2"/>
      <c r="N2160" s="2"/>
      <c r="O2160" s="173"/>
      <c r="P2160" s="173"/>
      <c r="Q2160" s="173"/>
      <c r="R2160" s="173"/>
      <c r="S2160" s="173"/>
      <c r="T2160" s="173"/>
      <c r="U2160" s="173"/>
      <c r="V2160" s="173"/>
      <c r="W2160" s="173"/>
      <c r="X2160" s="162"/>
      <c r="Y2160" s="162"/>
      <c r="Z2160" s="88"/>
      <c r="AA2160" s="88"/>
      <c r="AB2160" s="162"/>
      <c r="AC2160" s="88"/>
      <c r="AD2160" s="162"/>
      <c r="AE2160" s="162"/>
      <c r="AF2160" s="162"/>
      <c r="AG2160" s="162"/>
      <c r="AH2160" s="162"/>
      <c r="AI2160" s="162"/>
      <c r="AJ2160" s="162"/>
      <c r="AK2160" s="162"/>
      <c r="AL2160" s="162"/>
      <c r="AM2160" s="162"/>
      <c r="AN2160" s="162"/>
      <c r="AO2160" s="162"/>
      <c r="AP2160" s="162"/>
      <c r="AQ2160" s="162"/>
      <c r="AR2160" s="162"/>
      <c r="AS2160" s="162"/>
      <c r="AT2160" s="162"/>
      <c r="AU2160" s="162"/>
      <c r="AV2160" s="162"/>
      <c r="AW2160" s="162"/>
      <c r="AX2160" s="162"/>
      <c r="AY2160" s="162"/>
      <c r="AZ2160" s="162"/>
      <c r="BA2160" s="162"/>
      <c r="BB2160" s="162"/>
      <c r="BC2160" s="162"/>
      <c r="BD2160" s="162"/>
    </row>
    <row r="2161" spans="1:56" hidden="1">
      <c r="A2161" s="510"/>
      <c r="B2161" s="2"/>
      <c r="C2161" s="2"/>
      <c r="D2161" s="173"/>
      <c r="E2161" s="173"/>
      <c r="F2161" s="173"/>
      <c r="G2161" s="2"/>
      <c r="H2161" s="2"/>
      <c r="I2161" s="2"/>
      <c r="J2161" s="2"/>
      <c r="K2161" s="2"/>
      <c r="L2161" s="2"/>
      <c r="M2161" s="2"/>
      <c r="N2161" s="2"/>
      <c r="O2161" s="173"/>
      <c r="P2161" s="173"/>
      <c r="Q2161" s="173"/>
      <c r="R2161" s="173"/>
      <c r="S2161" s="173"/>
      <c r="T2161" s="173"/>
      <c r="U2161" s="173"/>
      <c r="V2161" s="173"/>
      <c r="W2161" s="173"/>
      <c r="X2161" s="162"/>
      <c r="Y2161" s="162"/>
      <c r="Z2161" s="88"/>
      <c r="AA2161" s="88"/>
      <c r="AB2161" s="162"/>
      <c r="AC2161" s="88"/>
      <c r="AD2161" s="162"/>
      <c r="AE2161" s="162"/>
      <c r="AF2161" s="162"/>
      <c r="AG2161" s="162"/>
      <c r="AH2161" s="162"/>
      <c r="AI2161" s="162"/>
      <c r="AJ2161" s="162"/>
      <c r="AK2161" s="162"/>
      <c r="AL2161" s="162"/>
      <c r="AM2161" s="162"/>
      <c r="AN2161" s="162"/>
      <c r="AO2161" s="162"/>
      <c r="AP2161" s="162"/>
      <c r="AQ2161" s="162"/>
      <c r="AR2161" s="162"/>
      <c r="AS2161" s="162"/>
      <c r="AT2161" s="162"/>
      <c r="AU2161" s="162"/>
      <c r="AV2161" s="162"/>
      <c r="AW2161" s="162"/>
      <c r="AX2161" s="162"/>
      <c r="AY2161" s="162"/>
      <c r="AZ2161" s="162"/>
      <c r="BA2161" s="162"/>
      <c r="BB2161" s="162"/>
      <c r="BC2161" s="162"/>
      <c r="BD2161" s="162"/>
    </row>
    <row r="2162" spans="1:56" hidden="1">
      <c r="A2162" s="510"/>
      <c r="B2162" s="2"/>
      <c r="C2162" s="2"/>
      <c r="D2162" s="173"/>
      <c r="E2162" s="173"/>
      <c r="F2162" s="173"/>
      <c r="G2162" s="2"/>
      <c r="H2162" s="2"/>
      <c r="I2162" s="2"/>
      <c r="J2162" s="2"/>
      <c r="K2162" s="2"/>
      <c r="L2162" s="2"/>
      <c r="M2162" s="2"/>
      <c r="N2162" s="2"/>
      <c r="O2162" s="173"/>
      <c r="P2162" s="173"/>
      <c r="Q2162" s="173"/>
      <c r="R2162" s="173"/>
      <c r="S2162" s="173"/>
      <c r="T2162" s="173"/>
      <c r="U2162" s="173"/>
      <c r="V2162" s="173"/>
      <c r="W2162" s="173"/>
      <c r="X2162" s="162"/>
      <c r="Y2162" s="162"/>
      <c r="Z2162" s="88"/>
      <c r="AA2162" s="88"/>
      <c r="AB2162" s="162"/>
      <c r="AC2162" s="88"/>
      <c r="AD2162" s="162"/>
      <c r="AE2162" s="162"/>
      <c r="AF2162" s="162"/>
      <c r="AG2162" s="162"/>
      <c r="AH2162" s="162"/>
      <c r="AI2162" s="162"/>
      <c r="AJ2162" s="162"/>
      <c r="AK2162" s="162"/>
      <c r="AL2162" s="162"/>
      <c r="AM2162" s="162"/>
      <c r="AN2162" s="162"/>
      <c r="AO2162" s="162"/>
      <c r="AP2162" s="162"/>
      <c r="AQ2162" s="162"/>
      <c r="AR2162" s="162"/>
      <c r="AS2162" s="162"/>
      <c r="AT2162" s="162"/>
      <c r="AU2162" s="162"/>
      <c r="AV2162" s="162"/>
      <c r="AW2162" s="162"/>
      <c r="AX2162" s="162"/>
      <c r="AY2162" s="162"/>
      <c r="AZ2162" s="162"/>
      <c r="BA2162" s="162"/>
      <c r="BB2162" s="162"/>
      <c r="BC2162" s="162"/>
      <c r="BD2162" s="162"/>
    </row>
    <row r="2163" spans="1:56" hidden="1">
      <c r="A2163" s="510"/>
      <c r="B2163" s="2"/>
      <c r="C2163" s="2"/>
      <c r="D2163" s="173"/>
      <c r="E2163" s="173"/>
      <c r="F2163" s="173"/>
      <c r="G2163" s="2"/>
      <c r="H2163" s="2"/>
      <c r="I2163" s="2"/>
      <c r="J2163" s="2"/>
      <c r="K2163" s="2"/>
      <c r="L2163" s="2"/>
      <c r="M2163" s="2"/>
      <c r="N2163" s="2"/>
      <c r="O2163" s="173"/>
      <c r="P2163" s="173"/>
      <c r="Q2163" s="173"/>
      <c r="R2163" s="173"/>
      <c r="S2163" s="173"/>
      <c r="T2163" s="173"/>
      <c r="U2163" s="173"/>
      <c r="V2163" s="173"/>
      <c r="W2163" s="173"/>
      <c r="X2163" s="162"/>
      <c r="Y2163" s="162"/>
      <c r="Z2163" s="88"/>
      <c r="AA2163" s="88"/>
      <c r="AB2163" s="162"/>
      <c r="AC2163" s="88"/>
      <c r="AD2163" s="162"/>
      <c r="AE2163" s="162"/>
      <c r="AF2163" s="162"/>
      <c r="AG2163" s="162"/>
      <c r="AH2163" s="162"/>
      <c r="AI2163" s="162"/>
      <c r="AJ2163" s="162"/>
      <c r="AK2163" s="162"/>
      <c r="AL2163" s="162"/>
      <c r="AM2163" s="162"/>
      <c r="AN2163" s="162"/>
      <c r="AO2163" s="162"/>
      <c r="AP2163" s="162"/>
      <c r="AQ2163" s="162"/>
      <c r="AR2163" s="162"/>
      <c r="AS2163" s="162"/>
      <c r="AT2163" s="162"/>
      <c r="AU2163" s="162"/>
      <c r="AV2163" s="162"/>
      <c r="AW2163" s="162"/>
      <c r="AX2163" s="162"/>
      <c r="AY2163" s="162"/>
      <c r="AZ2163" s="162"/>
      <c r="BA2163" s="162"/>
      <c r="BB2163" s="162"/>
      <c r="BC2163" s="162"/>
      <c r="BD2163" s="162"/>
    </row>
    <row r="2164" spans="1:56" hidden="1">
      <c r="A2164" s="510"/>
      <c r="B2164" s="2"/>
      <c r="C2164" s="2"/>
      <c r="D2164" s="173"/>
      <c r="E2164" s="173"/>
      <c r="F2164" s="173"/>
      <c r="G2164" s="2"/>
      <c r="H2164" s="2"/>
      <c r="I2164" s="2"/>
      <c r="J2164" s="2"/>
      <c r="K2164" s="2"/>
      <c r="L2164" s="2"/>
      <c r="M2164" s="2"/>
      <c r="N2164" s="2"/>
      <c r="O2164" s="173"/>
      <c r="P2164" s="173"/>
      <c r="Q2164" s="173"/>
      <c r="R2164" s="173"/>
      <c r="S2164" s="173"/>
      <c r="T2164" s="173"/>
      <c r="U2164" s="173"/>
      <c r="V2164" s="173"/>
      <c r="W2164" s="173"/>
      <c r="X2164" s="162"/>
      <c r="Y2164" s="162"/>
      <c r="Z2164" s="88"/>
      <c r="AA2164" s="88"/>
      <c r="AB2164" s="162"/>
      <c r="AC2164" s="88"/>
      <c r="AD2164" s="162"/>
      <c r="AE2164" s="162"/>
      <c r="AF2164" s="162"/>
      <c r="AG2164" s="162"/>
      <c r="AH2164" s="162"/>
      <c r="AI2164" s="162"/>
      <c r="AJ2164" s="162"/>
      <c r="AK2164" s="162"/>
      <c r="AL2164" s="162"/>
      <c r="AM2164" s="162"/>
      <c r="AN2164" s="162"/>
      <c r="AO2164" s="162"/>
      <c r="AP2164" s="162"/>
      <c r="AQ2164" s="162"/>
      <c r="AR2164" s="162"/>
      <c r="AS2164" s="162"/>
      <c r="AT2164" s="162"/>
      <c r="AU2164" s="162"/>
      <c r="AV2164" s="162"/>
      <c r="AW2164" s="162"/>
      <c r="AX2164" s="162"/>
      <c r="AY2164" s="162"/>
      <c r="AZ2164" s="162"/>
      <c r="BA2164" s="162"/>
      <c r="BB2164" s="162"/>
      <c r="BC2164" s="162"/>
      <c r="BD2164" s="162"/>
    </row>
    <row r="2165" spans="1:56" hidden="1">
      <c r="A2165" s="510"/>
      <c r="B2165" s="2"/>
      <c r="C2165" s="2"/>
      <c r="D2165" s="173"/>
      <c r="E2165" s="173"/>
      <c r="F2165" s="173"/>
      <c r="G2165" s="2"/>
      <c r="H2165" s="2"/>
      <c r="I2165" s="2"/>
      <c r="J2165" s="2"/>
      <c r="K2165" s="2"/>
      <c r="L2165" s="2"/>
      <c r="M2165" s="2"/>
      <c r="N2165" s="2"/>
      <c r="O2165" s="173"/>
      <c r="P2165" s="173"/>
      <c r="Q2165" s="173"/>
      <c r="R2165" s="173"/>
      <c r="S2165" s="173"/>
      <c r="T2165" s="173"/>
      <c r="U2165" s="173"/>
      <c r="V2165" s="173"/>
      <c r="W2165" s="173"/>
      <c r="X2165" s="162"/>
      <c r="Y2165" s="162"/>
      <c r="Z2165" s="88"/>
      <c r="AA2165" s="88"/>
      <c r="AB2165" s="162"/>
      <c r="AC2165" s="88"/>
      <c r="AD2165" s="162"/>
      <c r="AE2165" s="162"/>
      <c r="AF2165" s="162"/>
      <c r="AG2165" s="162"/>
      <c r="AH2165" s="162"/>
      <c r="AI2165" s="162"/>
      <c r="AJ2165" s="162"/>
      <c r="AK2165" s="162"/>
      <c r="AL2165" s="162"/>
      <c r="AM2165" s="162"/>
      <c r="AN2165" s="162"/>
      <c r="AO2165" s="162"/>
      <c r="AP2165" s="162"/>
      <c r="AQ2165" s="162"/>
      <c r="AR2165" s="162"/>
      <c r="AS2165" s="162"/>
      <c r="AT2165" s="162"/>
      <c r="AU2165" s="162"/>
      <c r="AV2165" s="162"/>
      <c r="AW2165" s="162"/>
      <c r="AX2165" s="162"/>
      <c r="AY2165" s="162"/>
      <c r="AZ2165" s="162"/>
      <c r="BA2165" s="162"/>
      <c r="BB2165" s="162"/>
      <c r="BC2165" s="162"/>
      <c r="BD2165" s="162"/>
    </row>
    <row r="2166" spans="1:56" hidden="1">
      <c r="A2166" s="510"/>
      <c r="B2166" s="2"/>
      <c r="C2166" s="2"/>
      <c r="D2166" s="173"/>
      <c r="E2166" s="173"/>
      <c r="F2166" s="173"/>
      <c r="G2166" s="2"/>
      <c r="H2166" s="2"/>
      <c r="I2166" s="2"/>
      <c r="J2166" s="2"/>
      <c r="K2166" s="2"/>
      <c r="L2166" s="2"/>
      <c r="M2166" s="2"/>
      <c r="N2166" s="2"/>
      <c r="O2166" s="173"/>
      <c r="P2166" s="173"/>
      <c r="Q2166" s="173"/>
      <c r="R2166" s="173"/>
      <c r="S2166" s="173"/>
      <c r="T2166" s="173"/>
      <c r="U2166" s="173"/>
      <c r="V2166" s="173"/>
      <c r="W2166" s="173"/>
      <c r="X2166" s="162"/>
      <c r="Y2166" s="162"/>
      <c r="Z2166" s="88"/>
      <c r="AA2166" s="88"/>
      <c r="AB2166" s="162"/>
      <c r="AC2166" s="88"/>
      <c r="AD2166" s="162"/>
      <c r="AE2166" s="162"/>
      <c r="AF2166" s="162"/>
      <c r="AG2166" s="162"/>
      <c r="AH2166" s="162"/>
      <c r="AI2166" s="162"/>
      <c r="AJ2166" s="162"/>
      <c r="AK2166" s="162"/>
      <c r="AL2166" s="162"/>
      <c r="AM2166" s="162"/>
      <c r="AN2166" s="162"/>
      <c r="AO2166" s="162"/>
      <c r="AP2166" s="162"/>
      <c r="AQ2166" s="162"/>
      <c r="AR2166" s="162"/>
      <c r="AS2166" s="162"/>
      <c r="AT2166" s="162"/>
      <c r="AU2166" s="162"/>
      <c r="AV2166" s="162"/>
      <c r="AW2166" s="162"/>
      <c r="AX2166" s="162"/>
      <c r="AY2166" s="162"/>
      <c r="AZ2166" s="162"/>
      <c r="BA2166" s="162"/>
      <c r="BB2166" s="162"/>
      <c r="BC2166" s="162"/>
      <c r="BD2166" s="162"/>
    </row>
    <row r="2167" spans="1:56" hidden="1">
      <c r="A2167" s="510"/>
      <c r="B2167" s="2"/>
      <c r="C2167" s="2"/>
      <c r="D2167" s="173"/>
      <c r="E2167" s="173"/>
      <c r="F2167" s="173"/>
      <c r="G2167" s="2"/>
      <c r="H2167" s="2"/>
      <c r="I2167" s="2"/>
      <c r="J2167" s="2"/>
      <c r="K2167" s="2"/>
      <c r="L2167" s="2"/>
      <c r="M2167" s="2"/>
      <c r="N2167" s="2"/>
      <c r="O2167" s="173"/>
      <c r="P2167" s="173"/>
      <c r="Q2167" s="173"/>
      <c r="R2167" s="173"/>
      <c r="S2167" s="173"/>
      <c r="T2167" s="173"/>
      <c r="U2167" s="173"/>
      <c r="V2167" s="173"/>
      <c r="W2167" s="173"/>
      <c r="X2167" s="162"/>
      <c r="Y2167" s="162"/>
      <c r="Z2167" s="88"/>
      <c r="AA2167" s="88"/>
      <c r="AB2167" s="162"/>
      <c r="AC2167" s="88"/>
      <c r="AD2167" s="162"/>
      <c r="AE2167" s="162"/>
      <c r="AF2167" s="162"/>
      <c r="AG2167" s="162"/>
      <c r="AH2167" s="162"/>
      <c r="AI2167" s="162"/>
      <c r="AJ2167" s="162"/>
      <c r="AK2167" s="162"/>
      <c r="AL2167" s="162"/>
      <c r="AM2167" s="162"/>
      <c r="AN2167" s="162"/>
      <c r="AO2167" s="162"/>
      <c r="AP2167" s="162"/>
      <c r="AQ2167" s="162"/>
      <c r="AR2167" s="162"/>
      <c r="AS2167" s="162"/>
      <c r="AT2167" s="162"/>
      <c r="AU2167" s="162"/>
      <c r="AV2167" s="162"/>
      <c r="AW2167" s="162"/>
      <c r="AX2167" s="162"/>
      <c r="AY2167" s="162"/>
      <c r="AZ2167" s="162"/>
      <c r="BA2167" s="162"/>
      <c r="BB2167" s="162"/>
      <c r="BC2167" s="162"/>
      <c r="BD2167" s="162"/>
    </row>
    <row r="2168" spans="1:56" hidden="1">
      <c r="A2168" s="510"/>
      <c r="B2168" s="2"/>
      <c r="C2168" s="2"/>
      <c r="D2168" s="173"/>
      <c r="E2168" s="173"/>
      <c r="F2168" s="173"/>
      <c r="G2168" s="2"/>
      <c r="H2168" s="2"/>
      <c r="I2168" s="2"/>
      <c r="J2168" s="2"/>
      <c r="K2168" s="2"/>
      <c r="L2168" s="2"/>
      <c r="M2168" s="2"/>
      <c r="N2168" s="2"/>
      <c r="O2168" s="173"/>
      <c r="P2168" s="173"/>
      <c r="Q2168" s="173"/>
      <c r="R2168" s="173"/>
      <c r="S2168" s="173"/>
      <c r="T2168" s="173"/>
      <c r="U2168" s="173"/>
      <c r="V2168" s="173"/>
      <c r="W2168" s="173"/>
      <c r="X2168" s="162"/>
      <c r="Y2168" s="162"/>
      <c r="Z2168" s="88"/>
      <c r="AA2168" s="88"/>
      <c r="AB2168" s="162"/>
      <c r="AC2168" s="88"/>
      <c r="AD2168" s="162"/>
      <c r="AE2168" s="162"/>
      <c r="AF2168" s="162"/>
      <c r="AG2168" s="162"/>
      <c r="AH2168" s="162"/>
      <c r="AI2168" s="162"/>
      <c r="AJ2168" s="162"/>
      <c r="AK2168" s="162"/>
      <c r="AL2168" s="162"/>
      <c r="AM2168" s="162"/>
      <c r="AN2168" s="162"/>
      <c r="AO2168" s="162"/>
      <c r="AP2168" s="162"/>
      <c r="AQ2168" s="162"/>
      <c r="AR2168" s="162"/>
      <c r="AS2168" s="162"/>
      <c r="AT2168" s="162"/>
      <c r="AU2168" s="162"/>
      <c r="AV2168" s="162"/>
      <c r="AW2168" s="162"/>
      <c r="AX2168" s="162"/>
      <c r="AY2168" s="162"/>
      <c r="AZ2168" s="162"/>
      <c r="BA2168" s="162"/>
      <c r="BB2168" s="162"/>
      <c r="BC2168" s="162"/>
      <c r="BD2168" s="162"/>
    </row>
    <row r="2169" spans="1:56" hidden="1">
      <c r="A2169" s="510"/>
      <c r="B2169" s="2"/>
      <c r="C2169" s="2"/>
      <c r="D2169" s="173"/>
      <c r="E2169" s="173"/>
      <c r="F2169" s="173"/>
      <c r="G2169" s="2"/>
      <c r="H2169" s="2"/>
      <c r="I2169" s="2"/>
      <c r="J2169" s="2"/>
      <c r="K2169" s="2"/>
      <c r="L2169" s="2"/>
      <c r="M2169" s="2"/>
      <c r="N2169" s="2"/>
      <c r="O2169" s="173"/>
      <c r="P2169" s="173"/>
      <c r="Q2169" s="173"/>
      <c r="R2169" s="173"/>
      <c r="S2169" s="173"/>
      <c r="T2169" s="173"/>
      <c r="U2169" s="173"/>
      <c r="V2169" s="173"/>
      <c r="W2169" s="173"/>
      <c r="X2169" s="162"/>
      <c r="Y2169" s="162"/>
      <c r="Z2169" s="88"/>
      <c r="AA2169" s="88"/>
      <c r="AB2169" s="162"/>
      <c r="AC2169" s="88"/>
      <c r="AD2169" s="162"/>
      <c r="AE2169" s="162"/>
      <c r="AF2169" s="162"/>
      <c r="AG2169" s="162"/>
      <c r="AH2169" s="162"/>
      <c r="AI2169" s="162"/>
      <c r="AJ2169" s="162"/>
      <c r="AK2169" s="162"/>
      <c r="AL2169" s="162"/>
      <c r="AM2169" s="162"/>
      <c r="AN2169" s="162"/>
      <c r="AO2169" s="162"/>
      <c r="AP2169" s="162"/>
      <c r="AQ2169" s="162"/>
      <c r="AR2169" s="162"/>
      <c r="AS2169" s="162"/>
      <c r="AT2169" s="162"/>
      <c r="AU2169" s="162"/>
      <c r="AV2169" s="162"/>
      <c r="AW2169" s="162"/>
      <c r="AX2169" s="162"/>
      <c r="AY2169" s="162"/>
      <c r="AZ2169" s="162"/>
      <c r="BA2169" s="162"/>
      <c r="BB2169" s="162"/>
      <c r="BC2169" s="162"/>
      <c r="BD2169" s="162"/>
    </row>
    <row r="2170" spans="1:56" hidden="1">
      <c r="A2170" s="510"/>
      <c r="B2170" s="2"/>
      <c r="C2170" s="2"/>
      <c r="D2170" s="173"/>
      <c r="E2170" s="173"/>
      <c r="F2170" s="173"/>
      <c r="G2170" s="2"/>
      <c r="H2170" s="2"/>
      <c r="I2170" s="2"/>
      <c r="J2170" s="2"/>
      <c r="K2170" s="2"/>
      <c r="L2170" s="2"/>
      <c r="M2170" s="2"/>
      <c r="N2170" s="2"/>
      <c r="O2170" s="173"/>
      <c r="P2170" s="173"/>
      <c r="Q2170" s="173"/>
      <c r="R2170" s="173"/>
      <c r="S2170" s="173"/>
      <c r="T2170" s="173"/>
      <c r="U2170" s="173"/>
      <c r="V2170" s="173"/>
      <c r="W2170" s="173"/>
      <c r="X2170" s="162"/>
      <c r="Y2170" s="162"/>
      <c r="Z2170" s="88"/>
      <c r="AA2170" s="88"/>
      <c r="AB2170" s="162"/>
      <c r="AC2170" s="88"/>
      <c r="AD2170" s="162"/>
      <c r="AE2170" s="162"/>
      <c r="AF2170" s="162"/>
      <c r="AG2170" s="162"/>
      <c r="AH2170" s="162"/>
      <c r="AI2170" s="162"/>
      <c r="AJ2170" s="162"/>
      <c r="AK2170" s="162"/>
      <c r="AL2170" s="162"/>
      <c r="AM2170" s="162"/>
      <c r="AN2170" s="162"/>
      <c r="AO2170" s="162"/>
      <c r="AP2170" s="162"/>
      <c r="AQ2170" s="162"/>
      <c r="AR2170" s="162"/>
      <c r="AS2170" s="162"/>
      <c r="AT2170" s="162"/>
      <c r="AU2170" s="162"/>
      <c r="AV2170" s="162"/>
      <c r="AW2170" s="162"/>
      <c r="AX2170" s="162"/>
      <c r="AY2170" s="162"/>
      <c r="AZ2170" s="162"/>
      <c r="BA2170" s="162"/>
      <c r="BB2170" s="162"/>
      <c r="BC2170" s="162"/>
      <c r="BD2170" s="162"/>
    </row>
    <row r="2171" spans="1:56" hidden="1">
      <c r="A2171" s="510"/>
      <c r="B2171" s="2"/>
      <c r="C2171" s="2"/>
      <c r="D2171" s="173"/>
      <c r="E2171" s="173"/>
      <c r="F2171" s="173"/>
      <c r="G2171" s="2"/>
      <c r="H2171" s="2"/>
      <c r="I2171" s="2"/>
      <c r="J2171" s="2"/>
      <c r="K2171" s="2"/>
      <c r="L2171" s="2"/>
      <c r="M2171" s="2"/>
      <c r="N2171" s="2"/>
      <c r="O2171" s="173"/>
      <c r="P2171" s="173"/>
      <c r="Q2171" s="173"/>
      <c r="R2171" s="173"/>
      <c r="S2171" s="173"/>
      <c r="T2171" s="173"/>
      <c r="U2171" s="173"/>
      <c r="V2171" s="173"/>
      <c r="W2171" s="173"/>
      <c r="X2171" s="162"/>
      <c r="Y2171" s="162"/>
      <c r="Z2171" s="88"/>
      <c r="AA2171" s="88"/>
      <c r="AB2171" s="162"/>
      <c r="AC2171" s="88"/>
      <c r="AD2171" s="162"/>
      <c r="AE2171" s="162"/>
      <c r="AF2171" s="162"/>
      <c r="AG2171" s="162"/>
      <c r="AH2171" s="162"/>
      <c r="AI2171" s="162"/>
      <c r="AJ2171" s="162"/>
      <c r="AK2171" s="162"/>
      <c r="AL2171" s="162"/>
      <c r="AM2171" s="162"/>
      <c r="AN2171" s="162"/>
      <c r="AO2171" s="162"/>
      <c r="AP2171" s="162"/>
      <c r="AQ2171" s="162"/>
      <c r="AR2171" s="162"/>
      <c r="AS2171" s="162"/>
      <c r="AT2171" s="162"/>
      <c r="AU2171" s="162"/>
      <c r="AV2171" s="162"/>
      <c r="AW2171" s="162"/>
      <c r="AX2171" s="162"/>
      <c r="AY2171" s="162"/>
      <c r="AZ2171" s="162"/>
      <c r="BA2171" s="162"/>
      <c r="BB2171" s="162"/>
      <c r="BC2171" s="162"/>
      <c r="BD2171" s="162"/>
    </row>
    <row r="2172" spans="1:56" hidden="1">
      <c r="A2172" s="510"/>
      <c r="B2172" s="2"/>
      <c r="C2172" s="2"/>
      <c r="D2172" s="173"/>
      <c r="E2172" s="173"/>
      <c r="F2172" s="173"/>
      <c r="G2172" s="2"/>
      <c r="H2172" s="2"/>
      <c r="I2172" s="2"/>
      <c r="J2172" s="2"/>
      <c r="K2172" s="2"/>
      <c r="L2172" s="2"/>
      <c r="M2172" s="2"/>
      <c r="N2172" s="2"/>
      <c r="O2172" s="173"/>
      <c r="P2172" s="173"/>
      <c r="Q2172" s="173"/>
      <c r="R2172" s="173"/>
      <c r="S2172" s="173"/>
      <c r="T2172" s="173"/>
      <c r="U2172" s="173"/>
      <c r="V2172" s="173"/>
      <c r="W2172" s="173"/>
      <c r="X2172" s="162"/>
      <c r="Y2172" s="162"/>
      <c r="Z2172" s="88"/>
      <c r="AA2172" s="88"/>
      <c r="AB2172" s="162"/>
      <c r="AC2172" s="88"/>
      <c r="AD2172" s="162"/>
      <c r="AE2172" s="162"/>
      <c r="AF2172" s="162"/>
      <c r="AG2172" s="162"/>
      <c r="AH2172" s="162"/>
      <c r="AI2172" s="162"/>
      <c r="AJ2172" s="162"/>
      <c r="AK2172" s="162"/>
      <c r="AL2172" s="162"/>
      <c r="AM2172" s="162"/>
      <c r="AN2172" s="162"/>
      <c r="AO2172" s="162"/>
      <c r="AP2172" s="162"/>
      <c r="AQ2172" s="162"/>
      <c r="AR2172" s="162"/>
      <c r="AS2172" s="162"/>
      <c r="AT2172" s="162"/>
      <c r="AU2172" s="162"/>
      <c r="AV2172" s="162"/>
      <c r="AW2172" s="162"/>
      <c r="AX2172" s="162"/>
      <c r="AY2172" s="162"/>
      <c r="AZ2172" s="162"/>
      <c r="BA2172" s="162"/>
      <c r="BB2172" s="162"/>
      <c r="BC2172" s="162"/>
      <c r="BD2172" s="162"/>
    </row>
    <row r="2173" spans="1:56" hidden="1">
      <c r="A2173" s="510"/>
      <c r="B2173" s="2"/>
      <c r="C2173" s="2"/>
      <c r="D2173" s="173"/>
      <c r="E2173" s="173"/>
      <c r="F2173" s="173"/>
      <c r="G2173" s="2"/>
      <c r="H2173" s="2"/>
      <c r="I2173" s="2"/>
      <c r="J2173" s="2"/>
      <c r="K2173" s="2"/>
      <c r="L2173" s="2"/>
      <c r="M2173" s="2"/>
      <c r="N2173" s="2"/>
      <c r="O2173" s="173"/>
      <c r="P2173" s="173"/>
      <c r="Q2173" s="173"/>
      <c r="R2173" s="173"/>
      <c r="S2173" s="173"/>
      <c r="T2173" s="173"/>
      <c r="U2173" s="173"/>
      <c r="V2173" s="173"/>
      <c r="W2173" s="173"/>
      <c r="X2173" s="162"/>
      <c r="Y2173" s="162"/>
      <c r="Z2173" s="88"/>
      <c r="AA2173" s="88"/>
      <c r="AB2173" s="162"/>
      <c r="AC2173" s="88"/>
      <c r="AD2173" s="162"/>
      <c r="AE2173" s="162"/>
      <c r="AF2173" s="162"/>
      <c r="AG2173" s="162"/>
      <c r="AH2173" s="162"/>
      <c r="AI2173" s="162"/>
      <c r="AJ2173" s="162"/>
      <c r="AK2173" s="162"/>
      <c r="AL2173" s="162"/>
      <c r="AM2173" s="162"/>
      <c r="AN2173" s="162"/>
      <c r="AO2173" s="162"/>
      <c r="AP2173" s="162"/>
      <c r="AQ2173" s="162"/>
      <c r="AR2173" s="162"/>
      <c r="AS2173" s="162"/>
      <c r="AT2173" s="162"/>
      <c r="AU2173" s="162"/>
      <c r="AV2173" s="162"/>
      <c r="AW2173" s="162"/>
      <c r="AX2173" s="162"/>
      <c r="AY2173" s="162"/>
      <c r="AZ2173" s="162"/>
      <c r="BA2173" s="162"/>
      <c r="BB2173" s="162"/>
      <c r="BC2173" s="162"/>
      <c r="BD2173" s="162"/>
    </row>
    <row r="2174" spans="1:56" hidden="1">
      <c r="A2174" s="510"/>
      <c r="B2174" s="2"/>
      <c r="C2174" s="2"/>
      <c r="D2174" s="173"/>
      <c r="E2174" s="173"/>
      <c r="F2174" s="173"/>
      <c r="G2174" s="2"/>
      <c r="H2174" s="2"/>
      <c r="I2174" s="2"/>
      <c r="J2174" s="2"/>
      <c r="K2174" s="2"/>
      <c r="L2174" s="2"/>
      <c r="M2174" s="2"/>
      <c r="N2174" s="2"/>
      <c r="O2174" s="173"/>
      <c r="P2174" s="173"/>
      <c r="Q2174" s="173"/>
      <c r="R2174" s="173"/>
      <c r="S2174" s="173"/>
      <c r="T2174" s="173"/>
      <c r="U2174" s="173"/>
      <c r="V2174" s="173"/>
      <c r="W2174" s="173"/>
      <c r="X2174" s="162"/>
      <c r="Y2174" s="162"/>
      <c r="Z2174" s="88"/>
      <c r="AA2174" s="88"/>
      <c r="AB2174" s="162"/>
      <c r="AC2174" s="88"/>
      <c r="AD2174" s="162"/>
      <c r="AE2174" s="162"/>
      <c r="AF2174" s="162"/>
      <c r="AG2174" s="162"/>
      <c r="AH2174" s="162"/>
      <c r="AI2174" s="162"/>
      <c r="AJ2174" s="162"/>
      <c r="AK2174" s="162"/>
      <c r="AL2174" s="162"/>
      <c r="AM2174" s="162"/>
      <c r="AN2174" s="162"/>
      <c r="AO2174" s="162"/>
      <c r="AP2174" s="162"/>
      <c r="AQ2174" s="162"/>
      <c r="AR2174" s="162"/>
      <c r="AS2174" s="162"/>
      <c r="AT2174" s="162"/>
      <c r="AU2174" s="162"/>
      <c r="AV2174" s="162"/>
      <c r="AW2174" s="162"/>
      <c r="AX2174" s="162"/>
      <c r="AY2174" s="162"/>
      <c r="AZ2174" s="162"/>
      <c r="BA2174" s="162"/>
      <c r="BB2174" s="162"/>
      <c r="BC2174" s="162"/>
      <c r="BD2174" s="162"/>
    </row>
    <row r="2175" spans="1:56" hidden="1">
      <c r="A2175" s="510"/>
      <c r="B2175" s="2"/>
      <c r="C2175" s="2"/>
      <c r="D2175" s="173"/>
      <c r="E2175" s="173"/>
      <c r="F2175" s="173"/>
      <c r="G2175" s="2"/>
      <c r="H2175" s="2"/>
      <c r="I2175" s="2"/>
      <c r="J2175" s="2"/>
      <c r="K2175" s="2"/>
      <c r="L2175" s="2"/>
      <c r="M2175" s="2"/>
      <c r="N2175" s="2"/>
      <c r="O2175" s="173"/>
      <c r="P2175" s="173"/>
      <c r="Q2175" s="173"/>
      <c r="R2175" s="173"/>
      <c r="S2175" s="173"/>
      <c r="T2175" s="173"/>
      <c r="U2175" s="173"/>
      <c r="V2175" s="173"/>
      <c r="W2175" s="173"/>
      <c r="X2175" s="162"/>
      <c r="Y2175" s="162"/>
      <c r="Z2175" s="88"/>
      <c r="AA2175" s="88"/>
      <c r="AB2175" s="162"/>
      <c r="AC2175" s="88"/>
      <c r="AD2175" s="162"/>
      <c r="AE2175" s="162"/>
      <c r="AF2175" s="162"/>
      <c r="AG2175" s="162"/>
      <c r="AH2175" s="162"/>
      <c r="AI2175" s="162"/>
      <c r="AJ2175" s="162"/>
      <c r="AK2175" s="162"/>
      <c r="AL2175" s="162"/>
      <c r="AM2175" s="162"/>
      <c r="AN2175" s="162"/>
      <c r="AO2175" s="162"/>
      <c r="AP2175" s="162"/>
      <c r="AQ2175" s="162"/>
      <c r="AR2175" s="162"/>
      <c r="AS2175" s="162"/>
      <c r="AT2175" s="162"/>
      <c r="AU2175" s="162"/>
      <c r="AV2175" s="162"/>
      <c r="AW2175" s="162"/>
      <c r="AX2175" s="162"/>
      <c r="AY2175" s="162"/>
      <c r="AZ2175" s="162"/>
      <c r="BA2175" s="162"/>
      <c r="BB2175" s="162"/>
      <c r="BC2175" s="162"/>
      <c r="BD2175" s="162"/>
    </row>
    <row r="2176" spans="1:56" hidden="1">
      <c r="A2176" s="510"/>
      <c r="B2176" s="2"/>
      <c r="C2176" s="2"/>
      <c r="D2176" s="173"/>
      <c r="E2176" s="173"/>
      <c r="F2176" s="173"/>
      <c r="G2176" s="2"/>
      <c r="H2176" s="2"/>
      <c r="I2176" s="2"/>
      <c r="J2176" s="2"/>
      <c r="K2176" s="2"/>
      <c r="L2176" s="2"/>
      <c r="M2176" s="2"/>
      <c r="N2176" s="2"/>
      <c r="O2176" s="173"/>
      <c r="P2176" s="173"/>
      <c r="Q2176" s="173"/>
      <c r="R2176" s="173"/>
      <c r="S2176" s="173"/>
      <c r="T2176" s="173"/>
      <c r="U2176" s="173"/>
      <c r="V2176" s="173"/>
      <c r="W2176" s="173"/>
      <c r="X2176" s="162"/>
      <c r="Y2176" s="162"/>
      <c r="Z2176" s="88"/>
      <c r="AA2176" s="88"/>
      <c r="AB2176" s="162"/>
      <c r="AC2176" s="88"/>
      <c r="AD2176" s="162"/>
      <c r="AE2176" s="162"/>
      <c r="AF2176" s="162"/>
      <c r="AG2176" s="162"/>
      <c r="AH2176" s="162"/>
      <c r="AI2176" s="162"/>
      <c r="AJ2176" s="162"/>
      <c r="AK2176" s="162"/>
      <c r="AL2176" s="162"/>
      <c r="AM2176" s="162"/>
      <c r="AN2176" s="162"/>
      <c r="AO2176" s="162"/>
      <c r="AP2176" s="162"/>
      <c r="AQ2176" s="162"/>
      <c r="AR2176" s="162"/>
      <c r="AS2176" s="162"/>
      <c r="AT2176" s="162"/>
      <c r="AU2176" s="162"/>
      <c r="AV2176" s="162"/>
      <c r="AW2176" s="162"/>
      <c r="AX2176" s="162"/>
      <c r="AY2176" s="162"/>
      <c r="AZ2176" s="162"/>
      <c r="BA2176" s="162"/>
      <c r="BB2176" s="162"/>
      <c r="BC2176" s="162"/>
      <c r="BD2176" s="162"/>
    </row>
    <row r="2177" spans="1:56" hidden="1">
      <c r="A2177" s="510"/>
      <c r="B2177" s="2"/>
      <c r="C2177" s="2"/>
      <c r="D2177" s="173"/>
      <c r="E2177" s="173"/>
      <c r="F2177" s="173"/>
      <c r="G2177" s="2"/>
      <c r="H2177" s="2"/>
      <c r="I2177" s="2"/>
      <c r="J2177" s="2"/>
      <c r="K2177" s="2"/>
      <c r="L2177" s="2"/>
      <c r="M2177" s="2"/>
      <c r="N2177" s="2"/>
      <c r="O2177" s="173"/>
      <c r="P2177" s="173"/>
      <c r="Q2177" s="173"/>
      <c r="R2177" s="173"/>
      <c r="S2177" s="173"/>
      <c r="T2177" s="173"/>
      <c r="U2177" s="173"/>
      <c r="V2177" s="173"/>
      <c r="W2177" s="173"/>
      <c r="X2177" s="162"/>
      <c r="Y2177" s="162"/>
      <c r="Z2177" s="88"/>
      <c r="AA2177" s="88"/>
      <c r="AB2177" s="162"/>
      <c r="AC2177" s="88"/>
      <c r="AD2177" s="162"/>
      <c r="AE2177" s="162"/>
      <c r="AF2177" s="162"/>
      <c r="AG2177" s="162"/>
      <c r="AH2177" s="162"/>
      <c r="AI2177" s="162"/>
      <c r="AJ2177" s="162"/>
      <c r="AK2177" s="162"/>
      <c r="AL2177" s="162"/>
      <c r="AM2177" s="162"/>
      <c r="AN2177" s="162"/>
      <c r="AO2177" s="162"/>
      <c r="AP2177" s="162"/>
      <c r="AQ2177" s="162"/>
      <c r="AR2177" s="162"/>
      <c r="AS2177" s="162"/>
      <c r="AT2177" s="162"/>
      <c r="AU2177" s="162"/>
      <c r="AV2177" s="162"/>
      <c r="AW2177" s="162"/>
      <c r="AX2177" s="162"/>
      <c r="AY2177" s="162"/>
      <c r="AZ2177" s="162"/>
      <c r="BA2177" s="162"/>
      <c r="BB2177" s="162"/>
      <c r="BC2177" s="162"/>
      <c r="BD2177" s="162"/>
    </row>
    <row r="2178" spans="1:56" hidden="1">
      <c r="A2178" s="510"/>
      <c r="B2178" s="2"/>
      <c r="C2178" s="2"/>
      <c r="D2178" s="173"/>
      <c r="E2178" s="173"/>
      <c r="F2178" s="173"/>
      <c r="G2178" s="2"/>
      <c r="H2178" s="2"/>
      <c r="I2178" s="2"/>
      <c r="J2178" s="2"/>
      <c r="K2178" s="2"/>
      <c r="L2178" s="2"/>
      <c r="M2178" s="2"/>
      <c r="N2178" s="2"/>
      <c r="O2178" s="173"/>
      <c r="P2178" s="173"/>
      <c r="Q2178" s="173"/>
      <c r="R2178" s="173"/>
      <c r="S2178" s="173"/>
      <c r="T2178" s="173"/>
      <c r="U2178" s="173"/>
      <c r="V2178" s="173"/>
      <c r="W2178" s="173"/>
      <c r="X2178" s="162"/>
      <c r="Y2178" s="162"/>
      <c r="Z2178" s="88"/>
      <c r="AA2178" s="88"/>
      <c r="AB2178" s="162"/>
      <c r="AC2178" s="88"/>
      <c r="AD2178" s="162"/>
      <c r="AE2178" s="162"/>
      <c r="AF2178" s="162"/>
      <c r="AG2178" s="162"/>
      <c r="AH2178" s="162"/>
      <c r="AI2178" s="162"/>
      <c r="AJ2178" s="162"/>
      <c r="AK2178" s="162"/>
      <c r="AL2178" s="162"/>
      <c r="AM2178" s="162"/>
      <c r="AN2178" s="162"/>
      <c r="AO2178" s="162"/>
      <c r="AP2178" s="162"/>
      <c r="AQ2178" s="162"/>
      <c r="AR2178" s="162"/>
      <c r="AS2178" s="162"/>
      <c r="AT2178" s="162"/>
      <c r="AU2178" s="162"/>
      <c r="AV2178" s="162"/>
      <c r="AW2178" s="162"/>
      <c r="AX2178" s="162"/>
      <c r="AY2178" s="162"/>
      <c r="AZ2178" s="162"/>
      <c r="BA2178" s="162"/>
      <c r="BB2178" s="162"/>
      <c r="BC2178" s="162"/>
      <c r="BD2178" s="162"/>
    </row>
    <row r="2179" spans="1:56" hidden="1">
      <c r="A2179" s="510"/>
      <c r="B2179" s="2"/>
      <c r="C2179" s="2"/>
      <c r="D2179" s="173"/>
      <c r="E2179" s="173"/>
      <c r="F2179" s="173"/>
      <c r="G2179" s="2"/>
      <c r="H2179" s="2"/>
      <c r="I2179" s="2"/>
      <c r="J2179" s="2"/>
      <c r="K2179" s="2"/>
      <c r="L2179" s="2"/>
      <c r="M2179" s="2"/>
      <c r="N2179" s="2"/>
      <c r="O2179" s="173"/>
      <c r="P2179" s="173"/>
      <c r="Q2179" s="173"/>
      <c r="R2179" s="173"/>
      <c r="S2179" s="173"/>
      <c r="T2179" s="173"/>
      <c r="U2179" s="173"/>
      <c r="V2179" s="173"/>
      <c r="W2179" s="173"/>
      <c r="X2179" s="162"/>
      <c r="Y2179" s="162"/>
      <c r="Z2179" s="88"/>
      <c r="AA2179" s="88"/>
      <c r="AB2179" s="162"/>
      <c r="AC2179" s="88"/>
      <c r="AD2179" s="162"/>
      <c r="AE2179" s="162"/>
      <c r="AF2179" s="162"/>
      <c r="AG2179" s="162"/>
      <c r="AH2179" s="162"/>
      <c r="AI2179" s="162"/>
      <c r="AJ2179" s="162"/>
      <c r="AK2179" s="162"/>
      <c r="AL2179" s="162"/>
      <c r="AM2179" s="162"/>
      <c r="AN2179" s="162"/>
      <c r="AO2179" s="162"/>
      <c r="AP2179" s="162"/>
      <c r="AQ2179" s="162"/>
      <c r="AR2179" s="162"/>
      <c r="AS2179" s="162"/>
      <c r="AT2179" s="162"/>
      <c r="AU2179" s="162"/>
      <c r="AV2179" s="162"/>
      <c r="AW2179" s="162"/>
      <c r="AX2179" s="162"/>
      <c r="AY2179" s="162"/>
      <c r="AZ2179" s="162"/>
      <c r="BA2179" s="162"/>
      <c r="BB2179" s="162"/>
      <c r="BC2179" s="162"/>
      <c r="BD2179" s="162"/>
    </row>
    <row r="2180" spans="1:56" hidden="1">
      <c r="A2180" s="510"/>
      <c r="B2180" s="2"/>
      <c r="C2180" s="2"/>
      <c r="D2180" s="173"/>
      <c r="E2180" s="173"/>
      <c r="F2180" s="173"/>
      <c r="G2180" s="2"/>
      <c r="H2180" s="2"/>
      <c r="I2180" s="2"/>
      <c r="J2180" s="2"/>
      <c r="K2180" s="2"/>
      <c r="L2180" s="2"/>
      <c r="M2180" s="2"/>
      <c r="N2180" s="2"/>
      <c r="O2180" s="173"/>
      <c r="P2180" s="173"/>
      <c r="Q2180" s="173"/>
      <c r="R2180" s="173"/>
      <c r="S2180" s="173"/>
      <c r="T2180" s="173"/>
      <c r="U2180" s="173"/>
      <c r="V2180" s="173"/>
      <c r="W2180" s="173"/>
      <c r="X2180" s="162"/>
      <c r="Y2180" s="162"/>
      <c r="Z2180" s="88"/>
      <c r="AA2180" s="88"/>
      <c r="AB2180" s="162"/>
      <c r="AC2180" s="88"/>
      <c r="AD2180" s="162"/>
      <c r="AE2180" s="162"/>
      <c r="AF2180" s="162"/>
      <c r="AG2180" s="162"/>
      <c r="AH2180" s="162"/>
      <c r="AI2180" s="162"/>
      <c r="AJ2180" s="162"/>
      <c r="AK2180" s="162"/>
      <c r="AL2180" s="162"/>
      <c r="AM2180" s="162"/>
      <c r="AN2180" s="162"/>
      <c r="AO2180" s="162"/>
      <c r="AP2180" s="162"/>
      <c r="AQ2180" s="162"/>
      <c r="AR2180" s="162"/>
      <c r="AS2180" s="162"/>
      <c r="AT2180" s="162"/>
      <c r="AU2180" s="162"/>
      <c r="AV2180" s="162"/>
      <c r="AW2180" s="162"/>
      <c r="AX2180" s="162"/>
      <c r="AY2180" s="162"/>
      <c r="AZ2180" s="162"/>
      <c r="BA2180" s="162"/>
      <c r="BB2180" s="162"/>
      <c r="BC2180" s="162"/>
      <c r="BD2180" s="162"/>
    </row>
    <row r="2181" spans="1:56" hidden="1">
      <c r="A2181" s="510"/>
      <c r="B2181" s="2"/>
      <c r="C2181" s="2"/>
      <c r="D2181" s="173"/>
      <c r="E2181" s="173"/>
      <c r="F2181" s="173"/>
      <c r="G2181" s="2"/>
      <c r="H2181" s="2"/>
      <c r="I2181" s="2"/>
      <c r="J2181" s="2"/>
      <c r="K2181" s="2"/>
      <c r="L2181" s="2"/>
      <c r="M2181" s="2"/>
      <c r="N2181" s="2"/>
      <c r="O2181" s="173"/>
      <c r="P2181" s="173"/>
      <c r="Q2181" s="173"/>
      <c r="R2181" s="173"/>
      <c r="S2181" s="173"/>
      <c r="T2181" s="173"/>
      <c r="U2181" s="173"/>
      <c r="V2181" s="173"/>
      <c r="W2181" s="173"/>
      <c r="X2181" s="162"/>
      <c r="Y2181" s="162"/>
      <c r="Z2181" s="88"/>
      <c r="AA2181" s="88"/>
      <c r="AB2181" s="162"/>
      <c r="AC2181" s="88"/>
      <c r="AD2181" s="162"/>
      <c r="AE2181" s="162"/>
      <c r="AF2181" s="162"/>
      <c r="AG2181" s="162"/>
      <c r="AH2181" s="162"/>
      <c r="AI2181" s="162"/>
      <c r="AJ2181" s="162"/>
      <c r="AK2181" s="162"/>
      <c r="AL2181" s="162"/>
      <c r="AM2181" s="162"/>
      <c r="AN2181" s="162"/>
      <c r="AO2181" s="162"/>
      <c r="AP2181" s="162"/>
      <c r="AQ2181" s="162"/>
      <c r="AR2181" s="162"/>
      <c r="AS2181" s="162"/>
      <c r="AT2181" s="162"/>
      <c r="AU2181" s="162"/>
      <c r="AV2181" s="162"/>
      <c r="AW2181" s="162"/>
      <c r="AX2181" s="162"/>
      <c r="AY2181" s="162"/>
      <c r="AZ2181" s="162"/>
      <c r="BA2181" s="162"/>
      <c r="BB2181" s="162"/>
      <c r="BC2181" s="162"/>
      <c r="BD2181" s="162"/>
    </row>
    <row r="2182" spans="1:56" hidden="1">
      <c r="A2182" s="510"/>
      <c r="B2182" s="2"/>
      <c r="C2182" s="2"/>
      <c r="D2182" s="173"/>
      <c r="E2182" s="173"/>
      <c r="F2182" s="173"/>
      <c r="G2182" s="2"/>
      <c r="H2182" s="2"/>
      <c r="I2182" s="2"/>
      <c r="J2182" s="2"/>
      <c r="K2182" s="2"/>
      <c r="L2182" s="2"/>
      <c r="M2182" s="2"/>
      <c r="N2182" s="2"/>
      <c r="O2182" s="173"/>
      <c r="P2182" s="173"/>
      <c r="Q2182" s="173"/>
      <c r="R2182" s="173"/>
      <c r="S2182" s="173"/>
      <c r="T2182" s="173"/>
      <c r="U2182" s="173"/>
      <c r="V2182" s="173"/>
      <c r="W2182" s="173"/>
      <c r="X2182" s="162"/>
      <c r="Y2182" s="162"/>
      <c r="Z2182" s="88"/>
      <c r="AA2182" s="88"/>
      <c r="AB2182" s="162"/>
      <c r="AC2182" s="88"/>
      <c r="AD2182" s="162"/>
      <c r="AE2182" s="162"/>
      <c r="AF2182" s="162"/>
      <c r="AG2182" s="162"/>
      <c r="AH2182" s="162"/>
      <c r="AI2182" s="162"/>
      <c r="AJ2182" s="162"/>
      <c r="AK2182" s="162"/>
      <c r="AL2182" s="162"/>
      <c r="AM2182" s="162"/>
      <c r="AN2182" s="162"/>
      <c r="AO2182" s="162"/>
      <c r="AP2182" s="162"/>
      <c r="AQ2182" s="162"/>
      <c r="AR2182" s="162"/>
      <c r="AS2182" s="162"/>
      <c r="AT2182" s="162"/>
      <c r="AU2182" s="162"/>
      <c r="AV2182" s="162"/>
      <c r="AW2182" s="162"/>
      <c r="AX2182" s="162"/>
      <c r="AY2182" s="162"/>
      <c r="AZ2182" s="162"/>
      <c r="BA2182" s="162"/>
      <c r="BB2182" s="162"/>
      <c r="BC2182" s="162"/>
      <c r="BD2182" s="162"/>
    </row>
    <row r="2183" spans="1:56" hidden="1">
      <c r="A2183" s="510"/>
      <c r="B2183" s="2"/>
      <c r="C2183" s="2"/>
      <c r="D2183" s="173"/>
      <c r="E2183" s="173"/>
      <c r="F2183" s="173"/>
      <c r="G2183" s="2"/>
      <c r="H2183" s="2"/>
      <c r="I2183" s="2"/>
      <c r="J2183" s="2"/>
      <c r="K2183" s="2"/>
      <c r="L2183" s="2"/>
      <c r="M2183" s="2"/>
      <c r="N2183" s="2"/>
      <c r="O2183" s="173"/>
      <c r="P2183" s="173"/>
      <c r="Q2183" s="173"/>
      <c r="R2183" s="173"/>
      <c r="S2183" s="173"/>
      <c r="T2183" s="173"/>
      <c r="U2183" s="173"/>
      <c r="V2183" s="173"/>
      <c r="W2183" s="173"/>
      <c r="X2183" s="162"/>
      <c r="Y2183" s="162"/>
      <c r="Z2183" s="88"/>
      <c r="AA2183" s="88"/>
      <c r="AB2183" s="162"/>
      <c r="AC2183" s="88"/>
      <c r="AD2183" s="162"/>
      <c r="AE2183" s="162"/>
      <c r="AF2183" s="162"/>
      <c r="AG2183" s="162"/>
      <c r="AH2183" s="162"/>
      <c r="AI2183" s="162"/>
      <c r="AJ2183" s="162"/>
      <c r="AK2183" s="162"/>
      <c r="AL2183" s="162"/>
      <c r="AM2183" s="162"/>
      <c r="AN2183" s="162"/>
      <c r="AO2183" s="162"/>
      <c r="AP2183" s="162"/>
      <c r="AQ2183" s="162"/>
      <c r="AR2183" s="162"/>
      <c r="AS2183" s="162"/>
      <c r="AT2183" s="162"/>
      <c r="AU2183" s="162"/>
      <c r="AV2183" s="162"/>
      <c r="AW2183" s="162"/>
      <c r="AX2183" s="162"/>
      <c r="AY2183" s="162"/>
      <c r="AZ2183" s="162"/>
      <c r="BA2183" s="162"/>
      <c r="BB2183" s="162"/>
      <c r="BC2183" s="162"/>
      <c r="BD2183" s="162"/>
    </row>
    <row r="2184" spans="1:56" hidden="1">
      <c r="A2184" s="510"/>
      <c r="B2184" s="2"/>
      <c r="C2184" s="2"/>
      <c r="D2184" s="173"/>
      <c r="E2184" s="173"/>
      <c r="F2184" s="173"/>
      <c r="G2184" s="2"/>
      <c r="H2184" s="2"/>
      <c r="I2184" s="2"/>
      <c r="J2184" s="2"/>
      <c r="K2184" s="2"/>
      <c r="L2184" s="2"/>
      <c r="M2184" s="2"/>
      <c r="N2184" s="2"/>
      <c r="O2184" s="173"/>
      <c r="P2184" s="173"/>
      <c r="Q2184" s="173"/>
      <c r="R2184" s="173"/>
      <c r="S2184" s="173"/>
      <c r="T2184" s="173"/>
      <c r="U2184" s="173"/>
      <c r="V2184" s="173"/>
      <c r="W2184" s="173"/>
      <c r="X2184" s="162"/>
      <c r="Y2184" s="162"/>
      <c r="Z2184" s="88"/>
      <c r="AA2184" s="88"/>
      <c r="AB2184" s="162"/>
      <c r="AC2184" s="88"/>
      <c r="AD2184" s="162"/>
      <c r="AE2184" s="162"/>
      <c r="AF2184" s="162"/>
      <c r="AG2184" s="162"/>
      <c r="AH2184" s="162"/>
      <c r="AI2184" s="162"/>
      <c r="AJ2184" s="162"/>
      <c r="AK2184" s="162"/>
      <c r="AL2184" s="162"/>
      <c r="AM2184" s="162"/>
      <c r="AN2184" s="162"/>
      <c r="AO2184" s="162"/>
      <c r="AP2184" s="162"/>
      <c r="AQ2184" s="162"/>
      <c r="AR2184" s="162"/>
      <c r="AS2184" s="162"/>
      <c r="AT2184" s="162"/>
      <c r="AU2184" s="162"/>
      <c r="AV2184" s="162"/>
      <c r="AW2184" s="162"/>
      <c r="AX2184" s="162"/>
      <c r="AY2184" s="162"/>
      <c r="AZ2184" s="162"/>
      <c r="BA2184" s="162"/>
      <c r="BB2184" s="162"/>
      <c r="BC2184" s="162"/>
      <c r="BD2184" s="162"/>
    </row>
    <row r="2185" spans="1:56" hidden="1">
      <c r="A2185" s="510"/>
      <c r="B2185" s="2"/>
      <c r="C2185" s="2"/>
      <c r="D2185" s="173"/>
      <c r="E2185" s="173"/>
      <c r="F2185" s="173"/>
      <c r="G2185" s="2"/>
      <c r="H2185" s="2"/>
      <c r="I2185" s="2"/>
      <c r="J2185" s="2"/>
      <c r="K2185" s="2"/>
      <c r="L2185" s="2"/>
      <c r="M2185" s="2"/>
      <c r="N2185" s="2"/>
      <c r="O2185" s="173"/>
      <c r="P2185" s="173"/>
      <c r="Q2185" s="173"/>
      <c r="R2185" s="173"/>
      <c r="S2185" s="173"/>
      <c r="T2185" s="173"/>
      <c r="U2185" s="173"/>
      <c r="V2185" s="173"/>
      <c r="W2185" s="173"/>
      <c r="X2185" s="162"/>
      <c r="Y2185" s="162"/>
      <c r="Z2185" s="88"/>
      <c r="AA2185" s="88"/>
      <c r="AB2185" s="162"/>
      <c r="AC2185" s="88"/>
      <c r="AD2185" s="162"/>
      <c r="AE2185" s="162"/>
      <c r="AF2185" s="162"/>
      <c r="AG2185" s="162"/>
      <c r="AH2185" s="162"/>
      <c r="AI2185" s="162"/>
      <c r="AJ2185" s="162"/>
      <c r="AK2185" s="162"/>
      <c r="AL2185" s="162"/>
      <c r="AM2185" s="162"/>
      <c r="AN2185" s="162"/>
      <c r="AO2185" s="162"/>
      <c r="AP2185" s="162"/>
      <c r="AQ2185" s="162"/>
      <c r="AR2185" s="162"/>
      <c r="AS2185" s="162"/>
      <c r="AT2185" s="162"/>
      <c r="AU2185" s="162"/>
      <c r="AV2185" s="162"/>
      <c r="AW2185" s="162"/>
      <c r="AX2185" s="162"/>
      <c r="AY2185" s="162"/>
      <c r="AZ2185" s="162"/>
      <c r="BA2185" s="162"/>
      <c r="BB2185" s="162"/>
      <c r="BC2185" s="162"/>
      <c r="BD2185" s="162"/>
    </row>
    <row r="2186" spans="1:56" hidden="1">
      <c r="A2186" s="510"/>
      <c r="B2186" s="2"/>
      <c r="C2186" s="2"/>
      <c r="D2186" s="173"/>
      <c r="E2186" s="173"/>
      <c r="F2186" s="173"/>
      <c r="G2186" s="2"/>
      <c r="H2186" s="2"/>
      <c r="I2186" s="2"/>
      <c r="J2186" s="2"/>
      <c r="K2186" s="2"/>
      <c r="L2186" s="2"/>
      <c r="M2186" s="2"/>
      <c r="N2186" s="2"/>
      <c r="O2186" s="173"/>
      <c r="P2186" s="173"/>
      <c r="Q2186" s="173"/>
      <c r="R2186" s="173"/>
      <c r="S2186" s="173"/>
      <c r="T2186" s="173"/>
      <c r="U2186" s="173"/>
      <c r="V2186" s="173"/>
      <c r="W2186" s="173"/>
      <c r="X2186" s="162"/>
      <c r="Y2186" s="162"/>
      <c r="Z2186" s="88"/>
      <c r="AA2186" s="88"/>
      <c r="AB2186" s="162"/>
      <c r="AC2186" s="88"/>
      <c r="AD2186" s="162"/>
      <c r="AE2186" s="162"/>
      <c r="AF2186" s="162"/>
      <c r="AG2186" s="162"/>
      <c r="AH2186" s="162"/>
      <c r="AI2186" s="162"/>
      <c r="AJ2186" s="162"/>
      <c r="AK2186" s="162"/>
      <c r="AL2186" s="162"/>
      <c r="AM2186" s="162"/>
      <c r="AN2186" s="162"/>
      <c r="AO2186" s="162"/>
      <c r="AP2186" s="162"/>
      <c r="AQ2186" s="162"/>
      <c r="AR2186" s="162"/>
      <c r="AS2186" s="162"/>
      <c r="AT2186" s="162"/>
      <c r="AU2186" s="162"/>
      <c r="AV2186" s="162"/>
      <c r="AW2186" s="162"/>
      <c r="AX2186" s="162"/>
      <c r="AY2186" s="162"/>
      <c r="AZ2186" s="162"/>
      <c r="BA2186" s="162"/>
      <c r="BB2186" s="162"/>
      <c r="BC2186" s="162"/>
      <c r="BD2186" s="162"/>
    </row>
    <row r="2187" spans="1:56" hidden="1">
      <c r="A2187" s="510"/>
      <c r="B2187" s="2"/>
      <c r="C2187" s="2"/>
      <c r="D2187" s="173"/>
      <c r="E2187" s="173"/>
      <c r="F2187" s="173"/>
      <c r="G2187" s="2"/>
      <c r="H2187" s="2"/>
      <c r="I2187" s="2"/>
      <c r="J2187" s="2"/>
      <c r="K2187" s="2"/>
      <c r="L2187" s="2"/>
      <c r="M2187" s="2"/>
      <c r="N2187" s="2"/>
      <c r="O2187" s="173"/>
      <c r="P2187" s="173"/>
      <c r="Q2187" s="173"/>
      <c r="R2187" s="173"/>
      <c r="S2187" s="173"/>
      <c r="T2187" s="173"/>
      <c r="U2187" s="173"/>
      <c r="V2187" s="173"/>
      <c r="W2187" s="173"/>
      <c r="X2187" s="162"/>
      <c r="Y2187" s="162"/>
      <c r="Z2187" s="88"/>
      <c r="AA2187" s="88"/>
      <c r="AB2187" s="162"/>
      <c r="AC2187" s="88"/>
      <c r="AD2187" s="162"/>
      <c r="AE2187" s="162"/>
      <c r="AF2187" s="162"/>
      <c r="AG2187" s="162"/>
      <c r="AH2187" s="162"/>
      <c r="AI2187" s="162"/>
      <c r="AJ2187" s="162"/>
      <c r="AK2187" s="162"/>
      <c r="AL2187" s="162"/>
      <c r="AM2187" s="162"/>
      <c r="AN2187" s="162"/>
      <c r="AO2187" s="162"/>
      <c r="AP2187" s="162"/>
      <c r="AQ2187" s="162"/>
      <c r="AR2187" s="162"/>
      <c r="AS2187" s="162"/>
      <c r="AT2187" s="162"/>
      <c r="AU2187" s="162"/>
      <c r="AV2187" s="162"/>
      <c r="AW2187" s="162"/>
      <c r="AX2187" s="162"/>
      <c r="AY2187" s="162"/>
      <c r="AZ2187" s="162"/>
      <c r="BA2187" s="162"/>
      <c r="BB2187" s="162"/>
      <c r="BC2187" s="162"/>
      <c r="BD2187" s="162"/>
    </row>
    <row r="2188" spans="1:56" hidden="1">
      <c r="A2188" s="510"/>
      <c r="B2188" s="2"/>
      <c r="C2188" s="2"/>
      <c r="D2188" s="173"/>
      <c r="E2188" s="173"/>
      <c r="F2188" s="173"/>
      <c r="G2188" s="2"/>
      <c r="H2188" s="2"/>
      <c r="I2188" s="2"/>
      <c r="J2188" s="2"/>
      <c r="K2188" s="2"/>
      <c r="L2188" s="2"/>
      <c r="M2188" s="2"/>
      <c r="N2188" s="2"/>
      <c r="O2188" s="173"/>
      <c r="P2188" s="173"/>
      <c r="Q2188" s="173"/>
      <c r="R2188" s="173"/>
      <c r="S2188" s="173"/>
      <c r="T2188" s="173"/>
      <c r="U2188" s="173"/>
      <c r="V2188" s="173"/>
      <c r="W2188" s="173"/>
      <c r="X2188" s="162"/>
      <c r="Y2188" s="162"/>
      <c r="Z2188" s="88"/>
      <c r="AA2188" s="88"/>
      <c r="AB2188" s="162"/>
      <c r="AC2188" s="88"/>
      <c r="AD2188" s="162"/>
      <c r="AE2188" s="162"/>
      <c r="AF2188" s="162"/>
      <c r="AG2188" s="162"/>
      <c r="AH2188" s="162"/>
      <c r="AI2188" s="162"/>
      <c r="AJ2188" s="162"/>
      <c r="AK2188" s="162"/>
      <c r="AL2188" s="162"/>
      <c r="AM2188" s="162"/>
      <c r="AN2188" s="162"/>
      <c r="AO2188" s="162"/>
      <c r="AP2188" s="162"/>
      <c r="AQ2188" s="162"/>
      <c r="AR2188" s="162"/>
      <c r="AS2188" s="162"/>
      <c r="AT2188" s="162"/>
      <c r="AU2188" s="162"/>
      <c r="AV2188" s="162"/>
      <c r="AW2188" s="162"/>
      <c r="AX2188" s="162"/>
      <c r="AY2188" s="162"/>
      <c r="AZ2188" s="162"/>
      <c r="BA2188" s="162"/>
      <c r="BB2188" s="162"/>
      <c r="BC2188" s="162"/>
      <c r="BD2188" s="162"/>
    </row>
    <row r="2189" spans="1:56" hidden="1">
      <c r="A2189" s="510"/>
      <c r="B2189" s="2"/>
      <c r="C2189" s="2"/>
      <c r="D2189" s="173"/>
      <c r="E2189" s="173"/>
      <c r="F2189" s="173"/>
      <c r="G2189" s="2"/>
      <c r="H2189" s="2"/>
      <c r="I2189" s="2"/>
      <c r="J2189" s="2"/>
      <c r="K2189" s="2"/>
      <c r="L2189" s="2"/>
      <c r="M2189" s="2"/>
      <c r="N2189" s="2"/>
      <c r="O2189" s="173"/>
      <c r="P2189" s="173"/>
      <c r="Q2189" s="173"/>
      <c r="R2189" s="173"/>
      <c r="S2189" s="173"/>
      <c r="T2189" s="173"/>
      <c r="U2189" s="173"/>
      <c r="V2189" s="173"/>
      <c r="W2189" s="173"/>
      <c r="X2189" s="162"/>
      <c r="Y2189" s="162"/>
      <c r="Z2189" s="88"/>
      <c r="AA2189" s="88"/>
      <c r="AB2189" s="162"/>
      <c r="AC2189" s="88"/>
      <c r="AD2189" s="162"/>
      <c r="AE2189" s="162"/>
      <c r="AF2189" s="162"/>
      <c r="AG2189" s="162"/>
      <c r="AH2189" s="162"/>
      <c r="AI2189" s="162"/>
      <c r="AJ2189" s="162"/>
      <c r="AK2189" s="162"/>
      <c r="AL2189" s="162"/>
      <c r="AM2189" s="162"/>
      <c r="AN2189" s="162"/>
      <c r="AO2189" s="162"/>
      <c r="AP2189" s="162"/>
      <c r="AQ2189" s="162"/>
      <c r="AR2189" s="162"/>
      <c r="AS2189" s="162"/>
      <c r="AT2189" s="162"/>
      <c r="AU2189" s="162"/>
      <c r="AV2189" s="162"/>
      <c r="AW2189" s="162"/>
      <c r="AX2189" s="162"/>
      <c r="AY2189" s="162"/>
      <c r="AZ2189" s="162"/>
      <c r="BA2189" s="162"/>
      <c r="BB2189" s="162"/>
      <c r="BC2189" s="162"/>
      <c r="BD2189" s="162"/>
    </row>
    <row r="2190" spans="1:56" hidden="1">
      <c r="A2190" s="510"/>
      <c r="B2190" s="2"/>
      <c r="C2190" s="2"/>
      <c r="D2190" s="173"/>
      <c r="E2190" s="173"/>
      <c r="F2190" s="173"/>
      <c r="G2190" s="2"/>
      <c r="H2190" s="2"/>
      <c r="I2190" s="2"/>
      <c r="J2190" s="2"/>
      <c r="K2190" s="2"/>
      <c r="L2190" s="2"/>
      <c r="M2190" s="2"/>
      <c r="N2190" s="2"/>
      <c r="O2190" s="173"/>
      <c r="P2190" s="173"/>
      <c r="Q2190" s="173"/>
      <c r="R2190" s="173"/>
      <c r="S2190" s="173"/>
      <c r="T2190" s="173"/>
      <c r="U2190" s="173"/>
      <c r="V2190" s="173"/>
      <c r="W2190" s="173"/>
      <c r="X2190" s="162"/>
      <c r="Y2190" s="162"/>
      <c r="Z2190" s="88"/>
      <c r="AA2190" s="88"/>
      <c r="AB2190" s="162"/>
      <c r="AC2190" s="88"/>
      <c r="AD2190" s="162"/>
      <c r="AE2190" s="162"/>
      <c r="AF2190" s="162"/>
      <c r="AG2190" s="162"/>
      <c r="AH2190" s="162"/>
      <c r="AI2190" s="162"/>
      <c r="AJ2190" s="162"/>
      <c r="AK2190" s="162"/>
      <c r="AL2190" s="162"/>
      <c r="AM2190" s="162"/>
      <c r="AN2190" s="162"/>
      <c r="AO2190" s="162"/>
      <c r="AP2190" s="162"/>
      <c r="AQ2190" s="162"/>
      <c r="AR2190" s="162"/>
      <c r="AS2190" s="162"/>
      <c r="AT2190" s="162"/>
      <c r="AU2190" s="162"/>
      <c r="AV2190" s="162"/>
      <c r="AW2190" s="162"/>
      <c r="AX2190" s="162"/>
      <c r="AY2190" s="162"/>
      <c r="AZ2190" s="162"/>
      <c r="BA2190" s="162"/>
      <c r="BB2190" s="162"/>
      <c r="BC2190" s="162"/>
      <c r="BD2190" s="162"/>
    </row>
    <row r="2191" spans="1:56" hidden="1">
      <c r="A2191" s="510"/>
      <c r="B2191" s="2"/>
      <c r="C2191" s="2"/>
      <c r="D2191" s="173"/>
      <c r="E2191" s="173"/>
      <c r="F2191" s="173"/>
      <c r="G2191" s="2"/>
      <c r="H2191" s="2"/>
      <c r="I2191" s="2"/>
      <c r="J2191" s="2"/>
      <c r="K2191" s="2"/>
      <c r="L2191" s="2"/>
      <c r="M2191" s="2"/>
      <c r="N2191" s="2"/>
      <c r="O2191" s="173"/>
      <c r="P2191" s="173"/>
      <c r="Q2191" s="173"/>
      <c r="R2191" s="173"/>
      <c r="S2191" s="173"/>
      <c r="T2191" s="173"/>
      <c r="U2191" s="173"/>
      <c r="V2191" s="173"/>
      <c r="W2191" s="173"/>
      <c r="X2191" s="162"/>
      <c r="Y2191" s="162"/>
      <c r="Z2191" s="88"/>
      <c r="AA2191" s="88"/>
      <c r="AB2191" s="162"/>
      <c r="AC2191" s="88"/>
      <c r="AD2191" s="162"/>
      <c r="AE2191" s="162"/>
      <c r="AF2191" s="162"/>
      <c r="AG2191" s="162"/>
      <c r="AH2191" s="162"/>
      <c r="AI2191" s="162"/>
      <c r="AJ2191" s="162"/>
      <c r="AK2191" s="162"/>
      <c r="AL2191" s="162"/>
      <c r="AM2191" s="162"/>
      <c r="AN2191" s="162"/>
      <c r="AO2191" s="162"/>
      <c r="AP2191" s="162"/>
      <c r="AQ2191" s="162"/>
      <c r="AR2191" s="162"/>
      <c r="AS2191" s="162"/>
      <c r="AT2191" s="162"/>
      <c r="AU2191" s="162"/>
      <c r="AV2191" s="162"/>
      <c r="AW2191" s="162"/>
      <c r="AX2191" s="162"/>
      <c r="AY2191" s="162"/>
      <c r="AZ2191" s="162"/>
      <c r="BA2191" s="162"/>
      <c r="BB2191" s="162"/>
      <c r="BC2191" s="162"/>
      <c r="BD2191" s="162"/>
    </row>
    <row r="2192" spans="1:56" hidden="1">
      <c r="A2192" s="510"/>
      <c r="B2192" s="2"/>
      <c r="C2192" s="2"/>
      <c r="D2192" s="173"/>
      <c r="E2192" s="173"/>
      <c r="F2192" s="173"/>
      <c r="G2192" s="2"/>
      <c r="H2192" s="2"/>
      <c r="I2192" s="2"/>
      <c r="J2192" s="2"/>
      <c r="K2192" s="2"/>
      <c r="L2192" s="2"/>
      <c r="M2192" s="2"/>
      <c r="N2192" s="2"/>
      <c r="O2192" s="173"/>
      <c r="P2192" s="173"/>
      <c r="Q2192" s="173"/>
      <c r="R2192" s="173"/>
      <c r="S2192" s="173"/>
      <c r="T2192" s="173"/>
      <c r="U2192" s="173"/>
      <c r="V2192" s="173"/>
      <c r="W2192" s="173"/>
      <c r="X2192" s="162"/>
      <c r="Y2192" s="162"/>
      <c r="Z2192" s="88"/>
      <c r="AA2192" s="88"/>
      <c r="AB2192" s="162"/>
      <c r="AC2192" s="88"/>
      <c r="AD2192" s="162"/>
      <c r="AE2192" s="162"/>
      <c r="AF2192" s="162"/>
      <c r="AG2192" s="162"/>
      <c r="AH2192" s="162"/>
      <c r="AI2192" s="162"/>
      <c r="AJ2192" s="162"/>
      <c r="AK2192" s="162"/>
      <c r="AL2192" s="162"/>
      <c r="AM2192" s="162"/>
      <c r="AN2192" s="162"/>
      <c r="AO2192" s="162"/>
      <c r="AP2192" s="162"/>
      <c r="AQ2192" s="162"/>
      <c r="AR2192" s="162"/>
      <c r="AS2192" s="162"/>
      <c r="AT2192" s="162"/>
      <c r="AU2192" s="162"/>
      <c r="AV2192" s="162"/>
      <c r="AW2192" s="162"/>
      <c r="AX2192" s="162"/>
      <c r="AY2192" s="162"/>
      <c r="AZ2192" s="162"/>
      <c r="BA2192" s="162"/>
      <c r="BB2192" s="162"/>
      <c r="BC2192" s="162"/>
      <c r="BD2192" s="162"/>
    </row>
    <row r="2193" spans="1:56" hidden="1">
      <c r="A2193" s="510"/>
      <c r="B2193" s="2"/>
      <c r="C2193" s="2"/>
      <c r="D2193" s="173"/>
      <c r="E2193" s="173"/>
      <c r="F2193" s="173"/>
      <c r="G2193" s="2"/>
      <c r="H2193" s="2"/>
      <c r="I2193" s="2"/>
      <c r="J2193" s="2"/>
      <c r="K2193" s="2"/>
      <c r="L2193" s="2"/>
      <c r="M2193" s="2"/>
      <c r="N2193" s="2"/>
      <c r="O2193" s="173"/>
      <c r="P2193" s="173"/>
      <c r="Q2193" s="173"/>
      <c r="R2193" s="173"/>
      <c r="S2193" s="173"/>
      <c r="T2193" s="173"/>
      <c r="U2193" s="173"/>
      <c r="V2193" s="173"/>
      <c r="W2193" s="173"/>
      <c r="X2193" s="162"/>
      <c r="Y2193" s="162"/>
      <c r="Z2193" s="88"/>
      <c r="AA2193" s="88"/>
      <c r="AB2193" s="162"/>
      <c r="AC2193" s="88"/>
      <c r="AD2193" s="162"/>
      <c r="AE2193" s="162"/>
      <c r="AF2193" s="162"/>
      <c r="AG2193" s="162"/>
      <c r="AH2193" s="162"/>
      <c r="AI2193" s="162"/>
      <c r="AJ2193" s="162"/>
      <c r="AK2193" s="162"/>
      <c r="AL2193" s="162"/>
      <c r="AM2193" s="162"/>
      <c r="AN2193" s="162"/>
      <c r="AO2193" s="162"/>
      <c r="AP2193" s="162"/>
      <c r="AQ2193" s="162"/>
      <c r="AR2193" s="162"/>
      <c r="AS2193" s="162"/>
      <c r="AT2193" s="162"/>
      <c r="AU2193" s="162"/>
      <c r="AV2193" s="162"/>
      <c r="AW2193" s="162"/>
      <c r="AX2193" s="162"/>
      <c r="AY2193" s="162"/>
      <c r="AZ2193" s="162"/>
      <c r="BA2193" s="162"/>
      <c r="BB2193" s="162"/>
      <c r="BC2193" s="162"/>
      <c r="BD2193" s="162"/>
    </row>
    <row r="2194" spans="1:56" hidden="1">
      <c r="A2194" s="510"/>
      <c r="B2194" s="2"/>
      <c r="C2194" s="2"/>
      <c r="D2194" s="173"/>
      <c r="E2194" s="173"/>
      <c r="F2194" s="173"/>
      <c r="G2194" s="2"/>
      <c r="H2194" s="2"/>
      <c r="I2194" s="2"/>
      <c r="J2194" s="2"/>
      <c r="K2194" s="2"/>
      <c r="L2194" s="2"/>
      <c r="M2194" s="2"/>
      <c r="N2194" s="2"/>
      <c r="O2194" s="173"/>
      <c r="P2194" s="173"/>
      <c r="Q2194" s="173"/>
      <c r="R2194" s="173"/>
      <c r="S2194" s="173"/>
      <c r="T2194" s="173"/>
      <c r="U2194" s="173"/>
      <c r="V2194" s="173"/>
      <c r="W2194" s="173"/>
      <c r="X2194" s="162"/>
      <c r="Y2194" s="162"/>
      <c r="Z2194" s="88"/>
      <c r="AA2194" s="88"/>
      <c r="AB2194" s="162"/>
      <c r="AC2194" s="88"/>
      <c r="AD2194" s="162"/>
      <c r="AE2194" s="162"/>
      <c r="AF2194" s="162"/>
      <c r="AG2194" s="162"/>
      <c r="AH2194" s="162"/>
      <c r="AI2194" s="162"/>
      <c r="AJ2194" s="162"/>
      <c r="AK2194" s="162"/>
      <c r="AL2194" s="162"/>
      <c r="AM2194" s="162"/>
      <c r="AN2194" s="162"/>
      <c r="AO2194" s="162"/>
      <c r="AP2194" s="162"/>
      <c r="AQ2194" s="162"/>
      <c r="AR2194" s="162"/>
      <c r="AS2194" s="162"/>
      <c r="AT2194" s="162"/>
      <c r="AU2194" s="162"/>
      <c r="AV2194" s="162"/>
      <c r="AW2194" s="162"/>
      <c r="AX2194" s="162"/>
      <c r="AY2194" s="162"/>
      <c r="AZ2194" s="162"/>
      <c r="BA2194" s="162"/>
      <c r="BB2194" s="162"/>
      <c r="BC2194" s="162"/>
      <c r="BD2194" s="162"/>
    </row>
    <row r="2195" spans="1:56" hidden="1">
      <c r="A2195" s="510"/>
      <c r="B2195" s="2"/>
      <c r="C2195" s="2"/>
      <c r="D2195" s="173"/>
      <c r="E2195" s="173"/>
      <c r="F2195" s="173"/>
      <c r="G2195" s="2"/>
      <c r="H2195" s="2"/>
      <c r="I2195" s="2"/>
      <c r="J2195" s="2"/>
      <c r="K2195" s="2"/>
      <c r="L2195" s="2"/>
      <c r="M2195" s="2"/>
      <c r="N2195" s="2"/>
      <c r="O2195" s="173"/>
      <c r="P2195" s="173"/>
      <c r="Q2195" s="173"/>
      <c r="R2195" s="173"/>
      <c r="S2195" s="173"/>
      <c r="T2195" s="173"/>
      <c r="U2195" s="173"/>
      <c r="V2195" s="173"/>
      <c r="W2195" s="173"/>
      <c r="X2195" s="162"/>
      <c r="Y2195" s="162"/>
      <c r="Z2195" s="88"/>
      <c r="AA2195" s="88"/>
      <c r="AB2195" s="162"/>
      <c r="AC2195" s="88"/>
      <c r="AD2195" s="162"/>
      <c r="AE2195" s="162"/>
      <c r="AF2195" s="162"/>
      <c r="AG2195" s="162"/>
      <c r="AH2195" s="162"/>
      <c r="AI2195" s="162"/>
      <c r="AJ2195" s="162"/>
      <c r="AK2195" s="162"/>
      <c r="AL2195" s="162"/>
      <c r="AM2195" s="162"/>
      <c r="AN2195" s="162"/>
      <c r="AO2195" s="162"/>
      <c r="AP2195" s="162"/>
      <c r="AQ2195" s="162"/>
      <c r="AR2195" s="162"/>
      <c r="AS2195" s="162"/>
      <c r="AT2195" s="162"/>
      <c r="AU2195" s="162"/>
      <c r="AV2195" s="162"/>
      <c r="AW2195" s="162"/>
      <c r="AX2195" s="162"/>
      <c r="AY2195" s="162"/>
      <c r="AZ2195" s="162"/>
      <c r="BA2195" s="162"/>
      <c r="BB2195" s="162"/>
      <c r="BC2195" s="162"/>
      <c r="BD2195" s="162"/>
    </row>
    <row r="2196" spans="1:56" hidden="1">
      <c r="A2196" s="510"/>
      <c r="B2196" s="2"/>
      <c r="C2196" s="2"/>
      <c r="D2196" s="173"/>
      <c r="E2196" s="173"/>
      <c r="F2196" s="173"/>
      <c r="G2196" s="2"/>
      <c r="H2196" s="2"/>
      <c r="I2196" s="2"/>
      <c r="J2196" s="2"/>
      <c r="K2196" s="2"/>
      <c r="L2196" s="2"/>
      <c r="M2196" s="2"/>
      <c r="N2196" s="2"/>
      <c r="O2196" s="173"/>
      <c r="P2196" s="173"/>
      <c r="Q2196" s="173"/>
      <c r="R2196" s="173"/>
      <c r="S2196" s="173"/>
      <c r="T2196" s="173"/>
      <c r="U2196" s="173"/>
      <c r="V2196" s="173"/>
      <c r="W2196" s="173"/>
      <c r="X2196" s="162"/>
      <c r="Y2196" s="162"/>
      <c r="Z2196" s="88"/>
      <c r="AA2196" s="88"/>
      <c r="AB2196" s="162"/>
      <c r="AC2196" s="88"/>
      <c r="AD2196" s="162"/>
      <c r="AE2196" s="162"/>
      <c r="AF2196" s="162"/>
      <c r="AG2196" s="162"/>
      <c r="AH2196" s="162"/>
      <c r="AI2196" s="162"/>
      <c r="AJ2196" s="162"/>
      <c r="AK2196" s="162"/>
      <c r="AL2196" s="162"/>
      <c r="AM2196" s="162"/>
      <c r="AN2196" s="162"/>
      <c r="AO2196" s="162"/>
      <c r="AP2196" s="162"/>
      <c r="AQ2196" s="162"/>
      <c r="AR2196" s="162"/>
      <c r="AS2196" s="162"/>
      <c r="AT2196" s="162"/>
      <c r="AU2196" s="162"/>
      <c r="AV2196" s="162"/>
      <c r="AW2196" s="162"/>
      <c r="AX2196" s="162"/>
      <c r="AY2196" s="162"/>
      <c r="AZ2196" s="162"/>
      <c r="BA2196" s="162"/>
      <c r="BB2196" s="162"/>
      <c r="BC2196" s="162"/>
      <c r="BD2196" s="162"/>
    </row>
    <row r="2197" spans="1:56" hidden="1">
      <c r="A2197" s="510"/>
      <c r="B2197" s="2"/>
      <c r="C2197" s="2"/>
      <c r="D2197" s="173"/>
      <c r="E2197" s="173"/>
      <c r="F2197" s="173"/>
      <c r="G2197" s="2"/>
      <c r="H2197" s="2"/>
      <c r="I2197" s="2"/>
      <c r="J2197" s="2"/>
      <c r="K2197" s="2"/>
      <c r="L2197" s="2"/>
      <c r="M2197" s="2"/>
      <c r="N2197" s="2"/>
      <c r="O2197" s="173"/>
      <c r="P2197" s="173"/>
      <c r="Q2197" s="173"/>
      <c r="R2197" s="173"/>
      <c r="S2197" s="173"/>
      <c r="T2197" s="173"/>
      <c r="U2197" s="173"/>
      <c r="V2197" s="173"/>
      <c r="W2197" s="173"/>
      <c r="X2197" s="162"/>
      <c r="Y2197" s="162"/>
      <c r="Z2197" s="88"/>
      <c r="AA2197" s="88"/>
      <c r="AB2197" s="162"/>
      <c r="AC2197" s="88"/>
      <c r="AD2197" s="162"/>
      <c r="AE2197" s="162"/>
      <c r="AF2197" s="162"/>
      <c r="AG2197" s="162"/>
      <c r="AH2197" s="162"/>
      <c r="AI2197" s="162"/>
      <c r="AJ2197" s="162"/>
      <c r="AK2197" s="162"/>
      <c r="AL2197" s="162"/>
      <c r="AM2197" s="162"/>
      <c r="AN2197" s="162"/>
      <c r="AO2197" s="162"/>
      <c r="AP2197" s="162"/>
      <c r="AQ2197" s="162"/>
      <c r="AR2197" s="162"/>
      <c r="AS2197" s="162"/>
      <c r="AT2197" s="162"/>
      <c r="AU2197" s="162"/>
      <c r="AV2197" s="162"/>
      <c r="AW2197" s="162"/>
      <c r="AX2197" s="162"/>
      <c r="AY2197" s="162"/>
      <c r="AZ2197" s="162"/>
      <c r="BA2197" s="162"/>
      <c r="BB2197" s="162"/>
      <c r="BC2197" s="162"/>
      <c r="BD2197" s="162"/>
    </row>
    <row r="2198" spans="1:56" hidden="1">
      <c r="A2198" s="510"/>
      <c r="B2198" s="2"/>
      <c r="C2198" s="2"/>
      <c r="D2198" s="173"/>
      <c r="E2198" s="173"/>
      <c r="F2198" s="173"/>
      <c r="G2198" s="2"/>
      <c r="H2198" s="2"/>
      <c r="I2198" s="2"/>
      <c r="J2198" s="2"/>
      <c r="K2198" s="2"/>
      <c r="L2198" s="2"/>
      <c r="M2198" s="2"/>
      <c r="N2198" s="2"/>
      <c r="O2198" s="173"/>
      <c r="P2198" s="173"/>
      <c r="Q2198" s="173"/>
      <c r="R2198" s="173"/>
      <c r="S2198" s="173"/>
      <c r="T2198" s="173"/>
      <c r="U2198" s="173"/>
      <c r="V2198" s="173"/>
      <c r="W2198" s="173"/>
      <c r="X2198" s="162"/>
      <c r="Y2198" s="162"/>
      <c r="Z2198" s="88"/>
      <c r="AA2198" s="88"/>
      <c r="AB2198" s="162"/>
      <c r="AC2198" s="88"/>
      <c r="AD2198" s="162"/>
      <c r="AE2198" s="162"/>
      <c r="AF2198" s="162"/>
      <c r="AG2198" s="162"/>
      <c r="AH2198" s="162"/>
      <c r="AI2198" s="162"/>
      <c r="AJ2198" s="162"/>
      <c r="AK2198" s="162"/>
      <c r="AL2198" s="162"/>
      <c r="AM2198" s="162"/>
      <c r="AN2198" s="162"/>
      <c r="AO2198" s="162"/>
      <c r="AP2198" s="162"/>
      <c r="AQ2198" s="162"/>
      <c r="AR2198" s="162"/>
      <c r="AS2198" s="162"/>
      <c r="AT2198" s="162"/>
      <c r="AU2198" s="162"/>
      <c r="AV2198" s="162"/>
      <c r="AW2198" s="162"/>
      <c r="AX2198" s="162"/>
      <c r="AY2198" s="162"/>
      <c r="AZ2198" s="162"/>
      <c r="BA2198" s="162"/>
      <c r="BB2198" s="162"/>
      <c r="BC2198" s="162"/>
      <c r="BD2198" s="162"/>
    </row>
    <row r="2199" spans="1:56" hidden="1">
      <c r="A2199" s="510"/>
      <c r="B2199" s="2"/>
      <c r="C2199" s="2"/>
      <c r="D2199" s="173"/>
      <c r="E2199" s="173"/>
      <c r="F2199" s="173"/>
      <c r="G2199" s="2"/>
      <c r="H2199" s="2"/>
      <c r="I2199" s="2"/>
      <c r="J2199" s="2"/>
      <c r="K2199" s="2"/>
      <c r="L2199" s="2"/>
      <c r="M2199" s="2"/>
      <c r="N2199" s="2"/>
      <c r="O2199" s="173"/>
      <c r="P2199" s="173"/>
      <c r="Q2199" s="173"/>
      <c r="R2199" s="173"/>
      <c r="S2199" s="173"/>
      <c r="T2199" s="173"/>
      <c r="U2199" s="173"/>
      <c r="V2199" s="173"/>
      <c r="W2199" s="173"/>
      <c r="X2199" s="162"/>
      <c r="Y2199" s="162"/>
      <c r="Z2199" s="88"/>
      <c r="AA2199" s="88"/>
      <c r="AB2199" s="162"/>
      <c r="AC2199" s="88"/>
      <c r="AD2199" s="162"/>
      <c r="AE2199" s="162"/>
      <c r="AF2199" s="162"/>
      <c r="AG2199" s="162"/>
      <c r="AH2199" s="162"/>
      <c r="AI2199" s="162"/>
      <c r="AJ2199" s="162"/>
      <c r="AK2199" s="162"/>
      <c r="AL2199" s="162"/>
      <c r="AM2199" s="162"/>
      <c r="AN2199" s="162"/>
      <c r="AO2199" s="162"/>
      <c r="AP2199" s="162"/>
      <c r="AQ2199" s="162"/>
      <c r="AR2199" s="162"/>
      <c r="AS2199" s="162"/>
      <c r="AT2199" s="162"/>
      <c r="AU2199" s="162"/>
      <c r="AV2199" s="162"/>
      <c r="AW2199" s="162"/>
      <c r="AX2199" s="162"/>
      <c r="AY2199" s="162"/>
      <c r="AZ2199" s="162"/>
      <c r="BA2199" s="162"/>
      <c r="BB2199" s="162"/>
      <c r="BC2199" s="162"/>
      <c r="BD2199" s="162"/>
    </row>
    <row r="2200" spans="1:56" hidden="1">
      <c r="A2200" s="510"/>
      <c r="B2200" s="2"/>
      <c r="C2200" s="2"/>
      <c r="D2200" s="173"/>
      <c r="E2200" s="173"/>
      <c r="F2200" s="173"/>
      <c r="G2200" s="2"/>
      <c r="H2200" s="2"/>
      <c r="I2200" s="2"/>
      <c r="J2200" s="2"/>
      <c r="K2200" s="2"/>
      <c r="L2200" s="2"/>
      <c r="M2200" s="2"/>
      <c r="N2200" s="2"/>
      <c r="O2200" s="173"/>
      <c r="P2200" s="173"/>
      <c r="Q2200" s="173"/>
      <c r="R2200" s="173"/>
      <c r="S2200" s="173"/>
      <c r="T2200" s="173"/>
      <c r="U2200" s="173"/>
      <c r="V2200" s="173"/>
      <c r="W2200" s="173"/>
      <c r="X2200" s="162"/>
      <c r="Y2200" s="162"/>
      <c r="Z2200" s="88"/>
      <c r="AA2200" s="88"/>
      <c r="AB2200" s="162"/>
      <c r="AC2200" s="88"/>
      <c r="AD2200" s="162"/>
      <c r="AE2200" s="162"/>
      <c r="AF2200" s="162"/>
      <c r="AG2200" s="162"/>
      <c r="AH2200" s="162"/>
      <c r="AI2200" s="162"/>
      <c r="AJ2200" s="162"/>
      <c r="AK2200" s="162"/>
      <c r="AL2200" s="162"/>
      <c r="AM2200" s="162"/>
      <c r="AN2200" s="162"/>
      <c r="AO2200" s="162"/>
      <c r="AP2200" s="162"/>
      <c r="AQ2200" s="162"/>
      <c r="AR2200" s="162"/>
      <c r="AS2200" s="162"/>
      <c r="AT2200" s="162"/>
      <c r="AU2200" s="162"/>
      <c r="AV2200" s="162"/>
      <c r="AW2200" s="162"/>
      <c r="AX2200" s="162"/>
      <c r="AY2200" s="162"/>
      <c r="AZ2200" s="162"/>
      <c r="BA2200" s="162"/>
      <c r="BB2200" s="162"/>
      <c r="BC2200" s="162"/>
      <c r="BD2200" s="162"/>
    </row>
    <row r="2201" spans="1:56" hidden="1">
      <c r="A2201" s="510"/>
      <c r="B2201" s="2"/>
      <c r="C2201" s="2"/>
      <c r="D2201" s="173"/>
      <c r="E2201" s="173"/>
      <c r="F2201" s="173"/>
      <c r="G2201" s="2"/>
      <c r="H2201" s="2"/>
      <c r="I2201" s="2"/>
      <c r="J2201" s="2"/>
      <c r="K2201" s="2"/>
      <c r="L2201" s="2"/>
      <c r="M2201" s="2"/>
      <c r="N2201" s="2"/>
      <c r="O2201" s="173"/>
      <c r="P2201" s="173"/>
      <c r="Q2201" s="173"/>
      <c r="R2201" s="173"/>
      <c r="S2201" s="173"/>
      <c r="T2201" s="173"/>
      <c r="U2201" s="173"/>
      <c r="V2201" s="173"/>
      <c r="W2201" s="173"/>
      <c r="X2201" s="162"/>
      <c r="Y2201" s="162"/>
      <c r="Z2201" s="88"/>
      <c r="AA2201" s="88"/>
      <c r="AB2201" s="162"/>
      <c r="AC2201" s="88"/>
      <c r="AD2201" s="162"/>
      <c r="AE2201" s="162"/>
      <c r="AF2201" s="162"/>
      <c r="AG2201" s="162"/>
      <c r="AH2201" s="162"/>
      <c r="AI2201" s="162"/>
      <c r="AJ2201" s="162"/>
      <c r="AK2201" s="162"/>
      <c r="AL2201" s="162"/>
      <c r="AM2201" s="162"/>
      <c r="AN2201" s="162"/>
      <c r="AO2201" s="162"/>
      <c r="AP2201" s="162"/>
      <c r="AQ2201" s="162"/>
      <c r="AR2201" s="162"/>
      <c r="AS2201" s="162"/>
      <c r="AT2201" s="162"/>
      <c r="AU2201" s="162"/>
      <c r="AV2201" s="162"/>
      <c r="AW2201" s="162"/>
      <c r="AX2201" s="162"/>
      <c r="AY2201" s="162"/>
      <c r="AZ2201" s="162"/>
      <c r="BA2201" s="162"/>
      <c r="BB2201" s="162"/>
      <c r="BC2201" s="162"/>
      <c r="BD2201" s="162"/>
    </row>
    <row r="2202" spans="1:56" hidden="1">
      <c r="A2202" s="510"/>
      <c r="B2202" s="2"/>
      <c r="C2202" s="2"/>
      <c r="D2202" s="173"/>
      <c r="E2202" s="173"/>
      <c r="F2202" s="173"/>
      <c r="G2202" s="2"/>
      <c r="H2202" s="2"/>
      <c r="I2202" s="2"/>
      <c r="J2202" s="2"/>
      <c r="K2202" s="2"/>
      <c r="L2202" s="2"/>
      <c r="M2202" s="2"/>
      <c r="N2202" s="2"/>
      <c r="O2202" s="173"/>
      <c r="P2202" s="173"/>
      <c r="Q2202" s="173"/>
      <c r="R2202" s="173"/>
      <c r="S2202" s="173"/>
      <c r="T2202" s="173"/>
      <c r="U2202" s="173"/>
      <c r="V2202" s="173"/>
      <c r="W2202" s="173"/>
      <c r="X2202" s="162"/>
      <c r="Y2202" s="162"/>
      <c r="Z2202" s="88"/>
      <c r="AA2202" s="88"/>
      <c r="AB2202" s="162"/>
      <c r="AC2202" s="88"/>
      <c r="AD2202" s="162"/>
      <c r="AE2202" s="162"/>
      <c r="AF2202" s="162"/>
      <c r="AG2202" s="162"/>
      <c r="AH2202" s="162"/>
      <c r="AI2202" s="162"/>
      <c r="AJ2202" s="162"/>
      <c r="AK2202" s="162"/>
      <c r="AL2202" s="162"/>
      <c r="AM2202" s="162"/>
      <c r="AN2202" s="162"/>
      <c r="AO2202" s="162"/>
      <c r="AP2202" s="162"/>
      <c r="AQ2202" s="162"/>
      <c r="AR2202" s="162"/>
      <c r="AS2202" s="162"/>
      <c r="AT2202" s="162"/>
      <c r="AU2202" s="162"/>
      <c r="AV2202" s="162"/>
      <c r="AW2202" s="162"/>
      <c r="AX2202" s="162"/>
      <c r="AY2202" s="162"/>
      <c r="AZ2202" s="162"/>
      <c r="BA2202" s="162"/>
      <c r="BB2202" s="162"/>
      <c r="BC2202" s="162"/>
      <c r="BD2202" s="162"/>
    </row>
    <row r="2203" spans="1:56" hidden="1">
      <c r="A2203" s="510"/>
      <c r="B2203" s="2"/>
      <c r="C2203" s="2"/>
      <c r="D2203" s="173"/>
      <c r="E2203" s="173"/>
      <c r="F2203" s="173"/>
      <c r="G2203" s="2"/>
      <c r="H2203" s="2"/>
      <c r="I2203" s="2"/>
      <c r="J2203" s="2"/>
      <c r="K2203" s="2"/>
      <c r="L2203" s="2"/>
      <c r="M2203" s="2"/>
      <c r="N2203" s="2"/>
      <c r="O2203" s="173"/>
      <c r="P2203" s="173"/>
      <c r="Q2203" s="173"/>
      <c r="R2203" s="173"/>
      <c r="S2203" s="173"/>
      <c r="T2203" s="173"/>
      <c r="U2203" s="173"/>
      <c r="V2203" s="173"/>
      <c r="W2203" s="173"/>
      <c r="X2203" s="162"/>
      <c r="Y2203" s="162"/>
      <c r="Z2203" s="88"/>
      <c r="AA2203" s="88"/>
      <c r="AB2203" s="162"/>
      <c r="AC2203" s="88"/>
      <c r="AD2203" s="162"/>
      <c r="AE2203" s="162"/>
      <c r="AF2203" s="162"/>
      <c r="AG2203" s="162"/>
      <c r="AH2203" s="162"/>
      <c r="AI2203" s="162"/>
      <c r="AJ2203" s="162"/>
      <c r="AK2203" s="162"/>
      <c r="AL2203" s="162"/>
      <c r="AM2203" s="162"/>
      <c r="AN2203" s="162"/>
      <c r="AO2203" s="162"/>
      <c r="AP2203" s="162"/>
      <c r="AQ2203" s="162"/>
      <c r="AR2203" s="162"/>
      <c r="AS2203" s="162"/>
      <c r="AT2203" s="162"/>
      <c r="AU2203" s="162"/>
      <c r="AV2203" s="162"/>
      <c r="AW2203" s="162"/>
      <c r="AX2203" s="162"/>
      <c r="AY2203" s="162"/>
      <c r="AZ2203" s="162"/>
      <c r="BA2203" s="162"/>
      <c r="BB2203" s="162"/>
      <c r="BC2203" s="162"/>
      <c r="BD2203" s="162"/>
    </row>
    <row r="2204" spans="1:56" hidden="1">
      <c r="A2204" s="510"/>
      <c r="B2204" s="2"/>
      <c r="C2204" s="2"/>
      <c r="D2204" s="173"/>
      <c r="E2204" s="173"/>
      <c r="F2204" s="173"/>
      <c r="G2204" s="2"/>
      <c r="H2204" s="2"/>
      <c r="I2204" s="2"/>
      <c r="J2204" s="2"/>
      <c r="K2204" s="2"/>
      <c r="L2204" s="2"/>
      <c r="M2204" s="2"/>
      <c r="N2204" s="2"/>
      <c r="O2204" s="173"/>
      <c r="P2204" s="173"/>
      <c r="Q2204" s="173"/>
      <c r="R2204" s="173"/>
      <c r="S2204" s="173"/>
      <c r="T2204" s="173"/>
      <c r="U2204" s="173"/>
      <c r="V2204" s="173"/>
      <c r="W2204" s="173"/>
      <c r="X2204" s="162"/>
      <c r="Y2204" s="162"/>
      <c r="Z2204" s="88"/>
      <c r="AA2204" s="88"/>
      <c r="AB2204" s="162"/>
      <c r="AC2204" s="88"/>
      <c r="AD2204" s="162"/>
      <c r="AE2204" s="162"/>
      <c r="AF2204" s="162"/>
      <c r="AG2204" s="162"/>
      <c r="AH2204" s="162"/>
      <c r="AI2204" s="162"/>
      <c r="AJ2204" s="162"/>
      <c r="AK2204" s="162"/>
      <c r="AL2204" s="162"/>
      <c r="AM2204" s="162"/>
      <c r="AN2204" s="162"/>
      <c r="AO2204" s="162"/>
      <c r="AP2204" s="162"/>
      <c r="AQ2204" s="162"/>
      <c r="AR2204" s="162"/>
      <c r="AS2204" s="162"/>
      <c r="AT2204" s="162"/>
      <c r="AU2204" s="162"/>
      <c r="AV2204" s="162"/>
      <c r="AW2204" s="162"/>
      <c r="AX2204" s="162"/>
      <c r="AY2204" s="162"/>
      <c r="AZ2204" s="162"/>
      <c r="BA2204" s="162"/>
      <c r="BB2204" s="162"/>
      <c r="BC2204" s="162"/>
      <c r="BD2204" s="162"/>
    </row>
    <row r="2205" spans="1:56" hidden="1">
      <c r="A2205" s="510"/>
      <c r="B2205" s="2"/>
      <c r="C2205" s="2"/>
      <c r="D2205" s="173"/>
      <c r="E2205" s="173"/>
      <c r="F2205" s="173"/>
      <c r="G2205" s="2"/>
      <c r="H2205" s="2"/>
      <c r="I2205" s="2"/>
      <c r="J2205" s="2"/>
      <c r="K2205" s="2"/>
      <c r="L2205" s="2"/>
      <c r="M2205" s="2"/>
      <c r="N2205" s="2"/>
      <c r="O2205" s="173"/>
      <c r="P2205" s="173"/>
      <c r="Q2205" s="173"/>
      <c r="R2205" s="173"/>
      <c r="S2205" s="173"/>
      <c r="T2205" s="173"/>
      <c r="U2205" s="173"/>
      <c r="V2205" s="173"/>
      <c r="W2205" s="173"/>
      <c r="X2205" s="162"/>
      <c r="Y2205" s="162"/>
      <c r="Z2205" s="88"/>
      <c r="AA2205" s="88"/>
      <c r="AB2205" s="162"/>
      <c r="AC2205" s="88"/>
      <c r="AD2205" s="162"/>
      <c r="AE2205" s="162"/>
      <c r="AF2205" s="162"/>
      <c r="AG2205" s="162"/>
      <c r="AH2205" s="162"/>
      <c r="AI2205" s="162"/>
      <c r="AJ2205" s="162"/>
      <c r="AK2205" s="162"/>
      <c r="AL2205" s="162"/>
      <c r="AM2205" s="162"/>
      <c r="AN2205" s="162"/>
      <c r="AO2205" s="162"/>
      <c r="AP2205" s="162"/>
      <c r="AQ2205" s="162"/>
      <c r="AR2205" s="162"/>
      <c r="AS2205" s="162"/>
      <c r="AT2205" s="162"/>
      <c r="AU2205" s="162"/>
      <c r="AV2205" s="162"/>
      <c r="AW2205" s="162"/>
      <c r="AX2205" s="162"/>
      <c r="AY2205" s="162"/>
      <c r="AZ2205" s="162"/>
      <c r="BA2205" s="162"/>
      <c r="BB2205" s="162"/>
      <c r="BC2205" s="162"/>
      <c r="BD2205" s="162"/>
    </row>
    <row r="2206" spans="1:56" hidden="1">
      <c r="A2206" s="510"/>
      <c r="B2206" s="2"/>
      <c r="C2206" s="2"/>
      <c r="D2206" s="173"/>
      <c r="E2206" s="173"/>
      <c r="F2206" s="173"/>
      <c r="G2206" s="2"/>
      <c r="H2206" s="2"/>
      <c r="I2206" s="2"/>
      <c r="J2206" s="2"/>
      <c r="K2206" s="2"/>
      <c r="L2206" s="2"/>
      <c r="M2206" s="2"/>
      <c r="N2206" s="2"/>
      <c r="O2206" s="173"/>
      <c r="P2206" s="173"/>
      <c r="Q2206" s="173"/>
      <c r="R2206" s="173"/>
      <c r="S2206" s="173"/>
      <c r="T2206" s="173"/>
      <c r="U2206" s="173"/>
      <c r="V2206" s="173"/>
      <c r="W2206" s="173"/>
      <c r="X2206" s="162"/>
      <c r="Y2206" s="162"/>
      <c r="Z2206" s="88"/>
      <c r="AA2206" s="88"/>
      <c r="AB2206" s="162"/>
      <c r="AC2206" s="88"/>
      <c r="AD2206" s="162"/>
      <c r="AE2206" s="162"/>
      <c r="AF2206" s="162"/>
      <c r="AG2206" s="162"/>
      <c r="AH2206" s="162"/>
      <c r="AI2206" s="162"/>
      <c r="AJ2206" s="162"/>
      <c r="AK2206" s="162"/>
      <c r="AL2206" s="162"/>
      <c r="AM2206" s="162"/>
      <c r="AN2206" s="162"/>
      <c r="AO2206" s="162"/>
      <c r="AP2206" s="162"/>
      <c r="AQ2206" s="162"/>
      <c r="AR2206" s="162"/>
      <c r="AS2206" s="162"/>
      <c r="AT2206" s="162"/>
      <c r="AU2206" s="162"/>
      <c r="AV2206" s="162"/>
      <c r="AW2206" s="162"/>
      <c r="AX2206" s="162"/>
      <c r="AY2206" s="162"/>
      <c r="AZ2206" s="162"/>
      <c r="BA2206" s="162"/>
      <c r="BB2206" s="162"/>
      <c r="BC2206" s="162"/>
      <c r="BD2206" s="162"/>
    </row>
    <row r="2207" spans="1:56" hidden="1">
      <c r="A2207" s="510"/>
      <c r="B2207" s="2"/>
      <c r="C2207" s="2"/>
      <c r="D2207" s="173"/>
      <c r="E2207" s="173"/>
      <c r="F2207" s="173"/>
      <c r="G2207" s="2"/>
      <c r="H2207" s="2"/>
      <c r="I2207" s="2"/>
      <c r="J2207" s="2"/>
      <c r="K2207" s="2"/>
      <c r="L2207" s="2"/>
      <c r="M2207" s="2"/>
      <c r="N2207" s="2"/>
      <c r="O2207" s="173"/>
      <c r="P2207" s="173"/>
      <c r="Q2207" s="173"/>
      <c r="R2207" s="173"/>
      <c r="S2207" s="173"/>
      <c r="T2207" s="173"/>
      <c r="U2207" s="173"/>
      <c r="V2207" s="173"/>
      <c r="W2207" s="173"/>
      <c r="X2207" s="162"/>
      <c r="Y2207" s="162"/>
      <c r="Z2207" s="88"/>
      <c r="AA2207" s="88"/>
      <c r="AB2207" s="162"/>
      <c r="AC2207" s="88"/>
      <c r="AD2207" s="162"/>
      <c r="AE2207" s="162"/>
      <c r="AF2207" s="162"/>
      <c r="AG2207" s="162"/>
      <c r="AH2207" s="162"/>
      <c r="AI2207" s="162"/>
      <c r="AJ2207" s="162"/>
      <c r="AK2207" s="162"/>
      <c r="AL2207" s="162"/>
      <c r="AM2207" s="162"/>
      <c r="AN2207" s="162"/>
      <c r="AO2207" s="162"/>
      <c r="AP2207" s="162"/>
      <c r="AQ2207" s="162"/>
      <c r="AR2207" s="162"/>
      <c r="AS2207" s="162"/>
      <c r="AT2207" s="162"/>
      <c r="AU2207" s="162"/>
      <c r="AV2207" s="162"/>
      <c r="AW2207" s="162"/>
      <c r="AX2207" s="162"/>
      <c r="AY2207" s="162"/>
      <c r="AZ2207" s="162"/>
      <c r="BA2207" s="162"/>
      <c r="BB2207" s="162"/>
      <c r="BC2207" s="162"/>
      <c r="BD2207" s="162"/>
    </row>
    <row r="2208" spans="1:56" hidden="1">
      <c r="A2208" s="510"/>
      <c r="B2208" s="2"/>
      <c r="C2208" s="2"/>
      <c r="D2208" s="173"/>
      <c r="E2208" s="173"/>
      <c r="F2208" s="173"/>
      <c r="G2208" s="2"/>
      <c r="H2208" s="2"/>
      <c r="I2208" s="2"/>
      <c r="J2208" s="2"/>
      <c r="K2208" s="2"/>
      <c r="L2208" s="2"/>
      <c r="M2208" s="2"/>
      <c r="N2208" s="2"/>
      <c r="O2208" s="173"/>
      <c r="P2208" s="173"/>
      <c r="Q2208" s="173"/>
      <c r="R2208" s="173"/>
      <c r="S2208" s="173"/>
      <c r="T2208" s="173"/>
      <c r="U2208" s="173"/>
      <c r="V2208" s="173"/>
      <c r="W2208" s="173"/>
      <c r="X2208" s="162"/>
      <c r="Y2208" s="162"/>
      <c r="Z2208" s="88"/>
      <c r="AA2208" s="88"/>
      <c r="AB2208" s="162"/>
      <c r="AC2208" s="88"/>
      <c r="AD2208" s="162"/>
      <c r="AE2208" s="162"/>
      <c r="AF2208" s="162"/>
      <c r="AG2208" s="162"/>
      <c r="AH2208" s="162"/>
      <c r="AI2208" s="162"/>
      <c r="AJ2208" s="162"/>
      <c r="AK2208" s="162"/>
      <c r="AL2208" s="162"/>
      <c r="AM2208" s="162"/>
      <c r="AN2208" s="162"/>
      <c r="AO2208" s="162"/>
      <c r="AP2208" s="162"/>
      <c r="AQ2208" s="162"/>
      <c r="AR2208" s="162"/>
      <c r="AS2208" s="162"/>
      <c r="AT2208" s="162"/>
      <c r="AU2208" s="162"/>
      <c r="AV2208" s="162"/>
      <c r="AW2208" s="162"/>
      <c r="AX2208" s="162"/>
      <c r="AY2208" s="162"/>
      <c r="AZ2208" s="162"/>
      <c r="BA2208" s="162"/>
      <c r="BB2208" s="162"/>
      <c r="BC2208" s="162"/>
      <c r="BD2208" s="162"/>
    </row>
    <row r="2209" spans="1:56" hidden="1">
      <c r="A2209" s="510"/>
      <c r="B2209" s="2"/>
      <c r="C2209" s="2"/>
      <c r="D2209" s="173"/>
      <c r="E2209" s="173"/>
      <c r="F2209" s="173"/>
      <c r="G2209" s="2"/>
      <c r="H2209" s="2"/>
      <c r="I2209" s="2"/>
      <c r="J2209" s="2"/>
      <c r="K2209" s="2"/>
      <c r="L2209" s="2"/>
      <c r="M2209" s="2"/>
      <c r="N2209" s="2"/>
      <c r="O2209" s="173"/>
      <c r="P2209" s="173"/>
      <c r="Q2209" s="173"/>
      <c r="R2209" s="173"/>
      <c r="S2209" s="173"/>
      <c r="T2209" s="173"/>
      <c r="U2209" s="173"/>
      <c r="V2209" s="173"/>
      <c r="W2209" s="173"/>
      <c r="X2209" s="162"/>
      <c r="Y2209" s="162"/>
      <c r="Z2209" s="88"/>
      <c r="AA2209" s="88"/>
      <c r="AB2209" s="162"/>
      <c r="AC2209" s="88"/>
      <c r="AD2209" s="162"/>
      <c r="AE2209" s="162"/>
      <c r="AF2209" s="162"/>
      <c r="AG2209" s="162"/>
      <c r="AH2209" s="162"/>
      <c r="AI2209" s="162"/>
      <c r="AJ2209" s="162"/>
      <c r="AK2209" s="162"/>
      <c r="AL2209" s="162"/>
      <c r="AM2209" s="162"/>
      <c r="AN2209" s="162"/>
      <c r="AO2209" s="162"/>
      <c r="AP2209" s="162"/>
      <c r="AQ2209" s="162"/>
      <c r="AR2209" s="162"/>
      <c r="AS2209" s="162"/>
      <c r="AT2209" s="162"/>
      <c r="AU2209" s="162"/>
      <c r="AV2209" s="162"/>
      <c r="AW2209" s="162"/>
      <c r="AX2209" s="162"/>
      <c r="AY2209" s="162"/>
      <c r="AZ2209" s="162"/>
      <c r="BA2209" s="162"/>
      <c r="BB2209" s="162"/>
      <c r="BC2209" s="162"/>
      <c r="BD2209" s="162"/>
    </row>
    <row r="2210" spans="1:56" hidden="1">
      <c r="A2210" s="510"/>
      <c r="B2210" s="2"/>
      <c r="C2210" s="2"/>
      <c r="D2210" s="173"/>
      <c r="E2210" s="173"/>
      <c r="F2210" s="173"/>
      <c r="G2210" s="2"/>
      <c r="H2210" s="2"/>
      <c r="I2210" s="2"/>
      <c r="J2210" s="2"/>
      <c r="K2210" s="2"/>
      <c r="L2210" s="2"/>
      <c r="M2210" s="2"/>
      <c r="N2210" s="2"/>
      <c r="O2210" s="173"/>
      <c r="P2210" s="173"/>
      <c r="Q2210" s="173"/>
      <c r="R2210" s="173"/>
      <c r="S2210" s="173"/>
      <c r="T2210" s="173"/>
      <c r="U2210" s="173"/>
      <c r="V2210" s="173"/>
      <c r="W2210" s="173"/>
      <c r="X2210" s="162"/>
      <c r="Y2210" s="162"/>
      <c r="Z2210" s="88"/>
      <c r="AA2210" s="88"/>
      <c r="AB2210" s="162"/>
      <c r="AC2210" s="88"/>
      <c r="AD2210" s="162"/>
      <c r="AE2210" s="162"/>
      <c r="AF2210" s="162"/>
      <c r="AG2210" s="162"/>
      <c r="AH2210" s="162"/>
      <c r="AI2210" s="162"/>
      <c r="AJ2210" s="162"/>
      <c r="AK2210" s="162"/>
      <c r="AL2210" s="162"/>
      <c r="AM2210" s="162"/>
      <c r="AN2210" s="162"/>
      <c r="AO2210" s="162"/>
      <c r="AP2210" s="162"/>
      <c r="AQ2210" s="162"/>
      <c r="AR2210" s="162"/>
      <c r="AS2210" s="162"/>
      <c r="AT2210" s="162"/>
      <c r="AU2210" s="162"/>
      <c r="AV2210" s="162"/>
      <c r="AW2210" s="162"/>
      <c r="AX2210" s="162"/>
      <c r="AY2210" s="162"/>
      <c r="AZ2210" s="162"/>
      <c r="BA2210" s="162"/>
      <c r="BB2210" s="162"/>
      <c r="BC2210" s="162"/>
      <c r="BD2210" s="162"/>
    </row>
    <row r="2211" spans="1:56" hidden="1">
      <c r="A2211" s="510"/>
      <c r="B2211" s="2"/>
      <c r="C2211" s="2"/>
      <c r="D2211" s="173"/>
      <c r="E2211" s="173"/>
      <c r="F2211" s="173"/>
      <c r="G2211" s="2"/>
      <c r="H2211" s="2"/>
      <c r="I2211" s="2"/>
      <c r="J2211" s="2"/>
      <c r="K2211" s="2"/>
      <c r="L2211" s="2"/>
      <c r="M2211" s="2"/>
      <c r="N2211" s="2"/>
      <c r="O2211" s="173"/>
      <c r="P2211" s="173"/>
      <c r="Q2211" s="173"/>
      <c r="R2211" s="173"/>
      <c r="S2211" s="173"/>
      <c r="T2211" s="173"/>
      <c r="U2211" s="173"/>
      <c r="V2211" s="173"/>
      <c r="W2211" s="173"/>
      <c r="X2211" s="162"/>
      <c r="Y2211" s="162"/>
      <c r="Z2211" s="88"/>
      <c r="AA2211" s="88"/>
      <c r="AB2211" s="162"/>
      <c r="AC2211" s="88"/>
      <c r="AD2211" s="162"/>
      <c r="AE2211" s="162"/>
      <c r="AF2211" s="162"/>
      <c r="AG2211" s="162"/>
      <c r="AH2211" s="162"/>
      <c r="AI2211" s="162"/>
      <c r="AJ2211" s="162"/>
      <c r="AK2211" s="162"/>
      <c r="AL2211" s="162"/>
      <c r="AM2211" s="162"/>
      <c r="AN2211" s="162"/>
      <c r="AO2211" s="162"/>
      <c r="AP2211" s="162"/>
      <c r="AQ2211" s="162"/>
      <c r="AR2211" s="162"/>
      <c r="AS2211" s="162"/>
      <c r="AT2211" s="162"/>
      <c r="AU2211" s="162"/>
      <c r="AV2211" s="162"/>
      <c r="AW2211" s="162"/>
      <c r="AX2211" s="162"/>
      <c r="AY2211" s="162"/>
      <c r="AZ2211" s="162"/>
      <c r="BA2211" s="162"/>
      <c r="BB2211" s="162"/>
      <c r="BC2211" s="162"/>
      <c r="BD2211" s="162"/>
    </row>
    <row r="2212" spans="1:56" hidden="1">
      <c r="A2212" s="510"/>
      <c r="B2212" s="2"/>
      <c r="C2212" s="2"/>
      <c r="D2212" s="173"/>
      <c r="E2212" s="173"/>
      <c r="F2212" s="173"/>
      <c r="G2212" s="2"/>
      <c r="H2212" s="2"/>
      <c r="I2212" s="2"/>
      <c r="J2212" s="2"/>
      <c r="K2212" s="2"/>
      <c r="L2212" s="2"/>
      <c r="M2212" s="2"/>
      <c r="N2212" s="2"/>
      <c r="O2212" s="173"/>
      <c r="P2212" s="173"/>
      <c r="Q2212" s="173"/>
      <c r="R2212" s="173"/>
      <c r="S2212" s="173"/>
      <c r="T2212" s="173"/>
      <c r="U2212" s="173"/>
      <c r="V2212" s="173"/>
      <c r="W2212" s="173"/>
      <c r="X2212" s="162"/>
      <c r="Y2212" s="162"/>
      <c r="Z2212" s="88"/>
      <c r="AA2212" s="88"/>
      <c r="AB2212" s="162"/>
      <c r="AC2212" s="88"/>
      <c r="AD2212" s="162"/>
      <c r="AE2212" s="162"/>
      <c r="AF2212" s="162"/>
      <c r="AG2212" s="162"/>
      <c r="AH2212" s="162"/>
      <c r="AI2212" s="162"/>
      <c r="AJ2212" s="162"/>
      <c r="AK2212" s="162"/>
      <c r="AL2212" s="162"/>
      <c r="AM2212" s="162"/>
      <c r="AN2212" s="162"/>
      <c r="AO2212" s="162"/>
      <c r="AP2212" s="162"/>
      <c r="AQ2212" s="162"/>
      <c r="AR2212" s="162"/>
      <c r="AS2212" s="162"/>
      <c r="AT2212" s="162"/>
      <c r="AU2212" s="162"/>
      <c r="AV2212" s="162"/>
      <c r="AW2212" s="162"/>
      <c r="AX2212" s="162"/>
      <c r="AY2212" s="162"/>
      <c r="AZ2212" s="162"/>
      <c r="BA2212" s="162"/>
      <c r="BB2212" s="162"/>
      <c r="BC2212" s="162"/>
      <c r="BD2212" s="162"/>
    </row>
    <row r="2213" spans="1:56" hidden="1">
      <c r="A2213" s="510"/>
      <c r="B2213" s="2"/>
      <c r="C2213" s="2"/>
      <c r="D2213" s="173"/>
      <c r="E2213" s="173"/>
      <c r="F2213" s="173"/>
      <c r="G2213" s="2"/>
      <c r="H2213" s="2"/>
      <c r="I2213" s="2"/>
      <c r="J2213" s="2"/>
      <c r="K2213" s="2"/>
      <c r="L2213" s="2"/>
      <c r="M2213" s="2"/>
      <c r="N2213" s="2"/>
      <c r="O2213" s="173"/>
      <c r="P2213" s="173"/>
      <c r="Q2213" s="173"/>
      <c r="R2213" s="173"/>
      <c r="S2213" s="173"/>
      <c r="T2213" s="173"/>
      <c r="U2213" s="173"/>
      <c r="V2213" s="173"/>
      <c r="W2213" s="173"/>
      <c r="X2213" s="162"/>
      <c r="Y2213" s="162"/>
      <c r="Z2213" s="88"/>
      <c r="AA2213" s="88"/>
      <c r="AB2213" s="162"/>
      <c r="AC2213" s="88"/>
      <c r="AD2213" s="162"/>
      <c r="AE2213" s="162"/>
      <c r="AF2213" s="162"/>
      <c r="AG2213" s="162"/>
      <c r="AH2213" s="162"/>
      <c r="AI2213" s="162"/>
      <c r="AJ2213" s="162"/>
      <c r="AK2213" s="162"/>
      <c r="AL2213" s="162"/>
      <c r="AM2213" s="162"/>
      <c r="AN2213" s="162"/>
      <c r="AO2213" s="162"/>
      <c r="AP2213" s="162"/>
      <c r="AQ2213" s="162"/>
      <c r="AR2213" s="162"/>
      <c r="AS2213" s="162"/>
      <c r="AT2213" s="162"/>
      <c r="AU2213" s="162"/>
      <c r="AV2213" s="162"/>
      <c r="AW2213" s="162"/>
      <c r="AX2213" s="162"/>
      <c r="AY2213" s="162"/>
      <c r="AZ2213" s="162"/>
      <c r="BA2213" s="162"/>
      <c r="BB2213" s="162"/>
      <c r="BC2213" s="162"/>
      <c r="BD2213" s="162"/>
    </row>
    <row r="2214" spans="1:56" hidden="1">
      <c r="A2214" s="510"/>
      <c r="B2214" s="2"/>
      <c r="C2214" s="2"/>
      <c r="D2214" s="173"/>
      <c r="E2214" s="173"/>
      <c r="F2214" s="173"/>
      <c r="G2214" s="2"/>
      <c r="H2214" s="2"/>
      <c r="I2214" s="2"/>
      <c r="J2214" s="2"/>
      <c r="K2214" s="2"/>
      <c r="L2214" s="2"/>
      <c r="M2214" s="2"/>
      <c r="N2214" s="2"/>
      <c r="O2214" s="173"/>
      <c r="P2214" s="173"/>
      <c r="Q2214" s="173"/>
      <c r="R2214" s="173"/>
      <c r="S2214" s="173"/>
      <c r="T2214" s="173"/>
      <c r="U2214" s="173"/>
      <c r="V2214" s="173"/>
      <c r="W2214" s="173"/>
      <c r="X2214" s="162"/>
      <c r="Y2214" s="162"/>
      <c r="Z2214" s="88"/>
      <c r="AA2214" s="88"/>
      <c r="AB2214" s="162"/>
      <c r="AC2214" s="88"/>
      <c r="AD2214" s="162"/>
      <c r="AE2214" s="162"/>
      <c r="AF2214" s="162"/>
      <c r="AG2214" s="162"/>
      <c r="AH2214" s="162"/>
      <c r="AI2214" s="162"/>
      <c r="AJ2214" s="162"/>
      <c r="AK2214" s="162"/>
      <c r="AL2214" s="162"/>
      <c r="AM2214" s="162"/>
      <c r="AN2214" s="162"/>
      <c r="AO2214" s="162"/>
      <c r="AP2214" s="162"/>
      <c r="AQ2214" s="162"/>
      <c r="AR2214" s="162"/>
      <c r="AS2214" s="162"/>
      <c r="AT2214" s="162"/>
      <c r="AU2214" s="162"/>
      <c r="AV2214" s="162"/>
      <c r="AW2214" s="162"/>
      <c r="AX2214" s="162"/>
      <c r="AY2214" s="162"/>
      <c r="AZ2214" s="162"/>
      <c r="BA2214" s="162"/>
      <c r="BB2214" s="162"/>
      <c r="BC2214" s="162"/>
      <c r="BD2214" s="162"/>
    </row>
    <row r="2215" spans="1:56" hidden="1">
      <c r="A2215" s="510"/>
      <c r="B2215" s="2"/>
      <c r="C2215" s="2"/>
      <c r="D2215" s="173"/>
      <c r="E2215" s="173"/>
      <c r="F2215" s="173"/>
      <c r="G2215" s="2"/>
      <c r="H2215" s="2"/>
      <c r="I2215" s="2"/>
      <c r="J2215" s="2"/>
      <c r="K2215" s="2"/>
      <c r="L2215" s="2"/>
      <c r="M2215" s="2"/>
      <c r="N2215" s="2"/>
      <c r="O2215" s="173"/>
      <c r="P2215" s="173"/>
      <c r="Q2215" s="173"/>
      <c r="R2215" s="173"/>
      <c r="S2215" s="173"/>
      <c r="T2215" s="173"/>
      <c r="U2215" s="173"/>
      <c r="V2215" s="173"/>
      <c r="W2215" s="173"/>
      <c r="X2215" s="162"/>
      <c r="Y2215" s="162"/>
      <c r="Z2215" s="88"/>
      <c r="AA2215" s="88"/>
      <c r="AB2215" s="162"/>
      <c r="AC2215" s="88"/>
      <c r="AD2215" s="162"/>
      <c r="AE2215" s="162"/>
      <c r="AF2215" s="162"/>
      <c r="AG2215" s="162"/>
      <c r="AH2215" s="162"/>
      <c r="AI2215" s="162"/>
      <c r="AJ2215" s="162"/>
      <c r="AK2215" s="162"/>
      <c r="AL2215" s="162"/>
      <c r="AM2215" s="162"/>
      <c r="AN2215" s="162"/>
      <c r="AO2215" s="162"/>
      <c r="AP2215" s="162"/>
      <c r="AQ2215" s="162"/>
      <c r="AR2215" s="162"/>
      <c r="AS2215" s="162"/>
      <c r="AT2215" s="162"/>
      <c r="AU2215" s="162"/>
      <c r="AV2215" s="162"/>
      <c r="AW2215" s="162"/>
      <c r="AX2215" s="162"/>
      <c r="AY2215" s="162"/>
      <c r="AZ2215" s="162"/>
      <c r="BA2215" s="162"/>
      <c r="BB2215" s="162"/>
      <c r="BC2215" s="162"/>
      <c r="BD2215" s="162"/>
    </row>
    <row r="2216" spans="1:56" hidden="1">
      <c r="A2216" s="510"/>
      <c r="B2216" s="2"/>
      <c r="C2216" s="2"/>
      <c r="D2216" s="173"/>
      <c r="E2216" s="173"/>
      <c r="F2216" s="173"/>
      <c r="G2216" s="2"/>
      <c r="H2216" s="2"/>
      <c r="I2216" s="2"/>
      <c r="J2216" s="2"/>
      <c r="K2216" s="2"/>
      <c r="L2216" s="2"/>
      <c r="M2216" s="2"/>
      <c r="N2216" s="2"/>
      <c r="O2216" s="173"/>
      <c r="P2216" s="173"/>
      <c r="Q2216" s="173"/>
      <c r="R2216" s="173"/>
      <c r="S2216" s="173"/>
      <c r="T2216" s="173"/>
      <c r="U2216" s="173"/>
      <c r="V2216" s="173"/>
      <c r="W2216" s="173"/>
      <c r="X2216" s="162"/>
      <c r="Y2216" s="162"/>
      <c r="Z2216" s="88"/>
      <c r="AA2216" s="88"/>
      <c r="AB2216" s="162"/>
      <c r="AC2216" s="88"/>
      <c r="AD2216" s="162"/>
      <c r="AE2216" s="162"/>
      <c r="AF2216" s="162"/>
      <c r="AG2216" s="162"/>
      <c r="AH2216" s="162"/>
      <c r="AI2216" s="162"/>
      <c r="AJ2216" s="162"/>
      <c r="AK2216" s="162"/>
      <c r="AL2216" s="162"/>
      <c r="AM2216" s="162"/>
      <c r="AN2216" s="162"/>
      <c r="AO2216" s="162"/>
      <c r="AP2216" s="162"/>
      <c r="AQ2216" s="162"/>
      <c r="AR2216" s="162"/>
      <c r="AS2216" s="162"/>
      <c r="AT2216" s="162"/>
      <c r="AU2216" s="162"/>
      <c r="AV2216" s="162"/>
      <c r="AW2216" s="162"/>
      <c r="AX2216" s="162"/>
      <c r="AY2216" s="162"/>
      <c r="AZ2216" s="162"/>
      <c r="BA2216" s="162"/>
      <c r="BB2216" s="162"/>
      <c r="BC2216" s="162"/>
      <c r="BD2216" s="162"/>
    </row>
    <row r="2217" spans="1:56" hidden="1">
      <c r="A2217" s="510"/>
      <c r="B2217" s="2"/>
      <c r="C2217" s="2"/>
      <c r="D2217" s="173"/>
      <c r="E2217" s="173"/>
      <c r="F2217" s="173"/>
      <c r="G2217" s="2"/>
      <c r="H2217" s="2"/>
      <c r="I2217" s="2"/>
      <c r="J2217" s="2"/>
      <c r="K2217" s="2"/>
      <c r="L2217" s="2"/>
      <c r="M2217" s="2"/>
      <c r="N2217" s="2"/>
      <c r="O2217" s="173"/>
      <c r="P2217" s="173"/>
      <c r="Q2217" s="173"/>
      <c r="R2217" s="173"/>
      <c r="S2217" s="173"/>
      <c r="T2217" s="173"/>
      <c r="U2217" s="173"/>
      <c r="V2217" s="173"/>
      <c r="W2217" s="173"/>
      <c r="X2217" s="162"/>
      <c r="Y2217" s="162"/>
      <c r="Z2217" s="88"/>
      <c r="AA2217" s="88"/>
      <c r="AB2217" s="162"/>
      <c r="AC2217" s="88"/>
      <c r="AD2217" s="162"/>
      <c r="AE2217" s="162"/>
      <c r="AF2217" s="162"/>
      <c r="AG2217" s="162"/>
      <c r="AH2217" s="162"/>
      <c r="AI2217" s="162"/>
      <c r="AJ2217" s="162"/>
      <c r="AK2217" s="162"/>
      <c r="AL2217" s="162"/>
      <c r="AM2217" s="162"/>
      <c r="AN2217" s="162"/>
      <c r="AO2217" s="162"/>
      <c r="AP2217" s="162"/>
      <c r="AQ2217" s="162"/>
      <c r="AR2217" s="162"/>
      <c r="AS2217" s="162"/>
      <c r="AT2217" s="162"/>
      <c r="AU2217" s="162"/>
      <c r="AV2217" s="162"/>
      <c r="AW2217" s="162"/>
      <c r="AX2217" s="162"/>
      <c r="AY2217" s="162"/>
      <c r="AZ2217" s="162"/>
      <c r="BA2217" s="162"/>
      <c r="BB2217" s="162"/>
      <c r="BC2217" s="162"/>
      <c r="BD2217" s="162"/>
    </row>
    <row r="2218" spans="1:56" hidden="1">
      <c r="A2218" s="510"/>
      <c r="B2218" s="2"/>
      <c r="C2218" s="2"/>
      <c r="D2218" s="173"/>
      <c r="E2218" s="173"/>
      <c r="F2218" s="173"/>
      <c r="G2218" s="2"/>
      <c r="H2218" s="2"/>
      <c r="I2218" s="2"/>
      <c r="J2218" s="2"/>
      <c r="K2218" s="2"/>
      <c r="L2218" s="2"/>
      <c r="M2218" s="2"/>
      <c r="N2218" s="2"/>
      <c r="O2218" s="173"/>
      <c r="P2218" s="173"/>
      <c r="Q2218" s="173"/>
      <c r="R2218" s="173"/>
      <c r="S2218" s="173"/>
      <c r="T2218" s="173"/>
      <c r="U2218" s="173"/>
      <c r="V2218" s="173"/>
      <c r="W2218" s="173"/>
      <c r="X2218" s="162"/>
      <c r="Y2218" s="162"/>
      <c r="Z2218" s="88"/>
      <c r="AA2218" s="88"/>
      <c r="AB2218" s="162"/>
      <c r="AC2218" s="88"/>
      <c r="AD2218" s="162"/>
      <c r="AE2218" s="162"/>
      <c r="AF2218" s="162"/>
      <c r="AG2218" s="162"/>
      <c r="AH2218" s="162"/>
      <c r="AI2218" s="162"/>
      <c r="AJ2218" s="162"/>
      <c r="AK2218" s="162"/>
      <c r="AL2218" s="162"/>
      <c r="AM2218" s="162"/>
      <c r="AN2218" s="162"/>
      <c r="AO2218" s="162"/>
      <c r="AP2218" s="162"/>
      <c r="AQ2218" s="162"/>
      <c r="AR2218" s="162"/>
      <c r="AS2218" s="162"/>
      <c r="AT2218" s="162"/>
      <c r="AU2218" s="162"/>
      <c r="AV2218" s="162"/>
      <c r="AW2218" s="162"/>
      <c r="AX2218" s="162"/>
      <c r="AY2218" s="162"/>
      <c r="AZ2218" s="162"/>
      <c r="BA2218" s="162"/>
      <c r="BB2218" s="162"/>
      <c r="BC2218" s="162"/>
      <c r="BD2218" s="162"/>
    </row>
    <row r="2219" spans="1:56" hidden="1">
      <c r="A2219" s="510"/>
      <c r="B2219" s="2"/>
      <c r="C2219" s="2"/>
      <c r="D2219" s="173"/>
      <c r="E2219" s="173"/>
      <c r="F2219" s="173"/>
      <c r="G2219" s="2"/>
      <c r="H2219" s="2"/>
      <c r="I2219" s="2"/>
      <c r="J2219" s="2"/>
      <c r="K2219" s="2"/>
      <c r="L2219" s="2"/>
      <c r="M2219" s="2"/>
      <c r="N2219" s="2"/>
      <c r="O2219" s="173"/>
      <c r="P2219" s="173"/>
      <c r="Q2219" s="173"/>
      <c r="R2219" s="173"/>
      <c r="S2219" s="173"/>
      <c r="T2219" s="173"/>
      <c r="U2219" s="173"/>
      <c r="V2219" s="173"/>
      <c r="W2219" s="173"/>
      <c r="X2219" s="162"/>
      <c r="Y2219" s="162"/>
      <c r="Z2219" s="88"/>
      <c r="AA2219" s="88"/>
      <c r="AB2219" s="162"/>
      <c r="AC2219" s="88"/>
      <c r="AD2219" s="162"/>
      <c r="AE2219" s="162"/>
      <c r="AF2219" s="162"/>
      <c r="AG2219" s="162"/>
      <c r="AH2219" s="162"/>
      <c r="AI2219" s="162"/>
      <c r="AJ2219" s="162"/>
      <c r="AK2219" s="162"/>
      <c r="AL2219" s="162"/>
      <c r="AM2219" s="162"/>
      <c r="AN2219" s="162"/>
      <c r="AO2219" s="162"/>
      <c r="AP2219" s="162"/>
      <c r="AQ2219" s="162"/>
      <c r="AR2219" s="162"/>
      <c r="AS2219" s="162"/>
      <c r="AT2219" s="162"/>
      <c r="AU2219" s="162"/>
      <c r="AV2219" s="162"/>
      <c r="AW2219" s="162"/>
      <c r="AX2219" s="162"/>
      <c r="AY2219" s="162"/>
      <c r="AZ2219" s="162"/>
      <c r="BA2219" s="162"/>
      <c r="BB2219" s="162"/>
      <c r="BC2219" s="162"/>
      <c r="BD2219" s="162"/>
    </row>
    <row r="2220" spans="1:56" hidden="1">
      <c r="A2220" s="510"/>
      <c r="B2220" s="2"/>
      <c r="C2220" s="2"/>
      <c r="D2220" s="173"/>
      <c r="E2220" s="173"/>
      <c r="F2220" s="173"/>
      <c r="G2220" s="2"/>
      <c r="H2220" s="2"/>
      <c r="I2220" s="2"/>
      <c r="J2220" s="2"/>
      <c r="K2220" s="2"/>
      <c r="L2220" s="2"/>
      <c r="M2220" s="2"/>
      <c r="N2220" s="2"/>
      <c r="O2220" s="173"/>
      <c r="P2220" s="173"/>
      <c r="Q2220" s="173"/>
      <c r="R2220" s="173"/>
      <c r="S2220" s="173"/>
      <c r="T2220" s="173"/>
      <c r="U2220" s="173"/>
      <c r="V2220" s="173"/>
      <c r="W2220" s="173"/>
      <c r="X2220" s="162"/>
      <c r="Y2220" s="162"/>
      <c r="Z2220" s="88"/>
      <c r="AA2220" s="88"/>
      <c r="AB2220" s="162"/>
      <c r="AC2220" s="88"/>
      <c r="AD2220" s="162"/>
      <c r="AE2220" s="162"/>
      <c r="AF2220" s="162"/>
      <c r="AG2220" s="162"/>
      <c r="AH2220" s="162"/>
      <c r="AI2220" s="162"/>
      <c r="AJ2220" s="162"/>
      <c r="AK2220" s="162"/>
      <c r="AL2220" s="162"/>
      <c r="AM2220" s="162"/>
      <c r="AN2220" s="162"/>
      <c r="AO2220" s="162"/>
      <c r="AP2220" s="162"/>
      <c r="AQ2220" s="162"/>
      <c r="AR2220" s="162"/>
      <c r="AS2220" s="162"/>
      <c r="AT2220" s="162"/>
      <c r="AU2220" s="162"/>
      <c r="AV2220" s="162"/>
      <c r="AW2220" s="162"/>
      <c r="AX2220" s="162"/>
      <c r="AY2220" s="162"/>
      <c r="AZ2220" s="162"/>
      <c r="BA2220" s="162"/>
      <c r="BB2220" s="162"/>
      <c r="BC2220" s="162"/>
      <c r="BD2220" s="162"/>
    </row>
    <row r="2221" spans="1:56" hidden="1">
      <c r="A2221" s="510"/>
      <c r="B2221" s="2"/>
      <c r="C2221" s="2"/>
      <c r="D2221" s="173"/>
      <c r="E2221" s="173"/>
      <c r="F2221" s="173"/>
      <c r="G2221" s="2"/>
      <c r="H2221" s="2"/>
      <c r="I2221" s="2"/>
      <c r="J2221" s="2"/>
      <c r="K2221" s="2"/>
      <c r="L2221" s="2"/>
      <c r="M2221" s="2"/>
      <c r="N2221" s="2"/>
      <c r="O2221" s="173"/>
      <c r="P2221" s="173"/>
      <c r="Q2221" s="173"/>
      <c r="R2221" s="173"/>
      <c r="S2221" s="173"/>
      <c r="T2221" s="173"/>
      <c r="U2221" s="173"/>
      <c r="V2221" s="173"/>
      <c r="W2221" s="173"/>
      <c r="X2221" s="162"/>
      <c r="Y2221" s="162"/>
      <c r="Z2221" s="88"/>
      <c r="AA2221" s="88"/>
      <c r="AB2221" s="162"/>
      <c r="AC2221" s="88"/>
      <c r="AD2221" s="162"/>
      <c r="AE2221" s="162"/>
      <c r="AF2221" s="162"/>
      <c r="AG2221" s="162"/>
      <c r="AH2221" s="162"/>
      <c r="AI2221" s="162"/>
      <c r="AJ2221" s="162"/>
      <c r="AK2221" s="162"/>
      <c r="AL2221" s="162"/>
      <c r="AM2221" s="162"/>
      <c r="AN2221" s="162"/>
      <c r="AO2221" s="162"/>
      <c r="AP2221" s="162"/>
      <c r="AQ2221" s="162"/>
      <c r="AR2221" s="162"/>
      <c r="AS2221" s="162"/>
      <c r="AT2221" s="162"/>
      <c r="AU2221" s="162"/>
      <c r="AV2221" s="162"/>
      <c r="AW2221" s="162"/>
      <c r="AX2221" s="162"/>
      <c r="AY2221" s="162"/>
      <c r="AZ2221" s="162"/>
      <c r="BA2221" s="162"/>
      <c r="BB2221" s="162"/>
      <c r="BC2221" s="162"/>
      <c r="BD2221" s="162"/>
    </row>
    <row r="2222" spans="1:56" hidden="1">
      <c r="A2222" s="510"/>
      <c r="B2222" s="2"/>
      <c r="C2222" s="2"/>
      <c r="D2222" s="173"/>
      <c r="E2222" s="173"/>
      <c r="F2222" s="173"/>
      <c r="G2222" s="2"/>
      <c r="H2222" s="2"/>
      <c r="I2222" s="2"/>
      <c r="J2222" s="2"/>
      <c r="K2222" s="2"/>
      <c r="L2222" s="2"/>
      <c r="M2222" s="2"/>
      <c r="N2222" s="2"/>
      <c r="O2222" s="173"/>
      <c r="P2222" s="173"/>
      <c r="Q2222" s="173"/>
      <c r="R2222" s="173"/>
      <c r="S2222" s="173"/>
      <c r="T2222" s="173"/>
      <c r="U2222" s="173"/>
      <c r="V2222" s="173"/>
      <c r="W2222" s="173"/>
      <c r="X2222" s="162"/>
      <c r="Y2222" s="162"/>
      <c r="Z2222" s="88"/>
      <c r="AA2222" s="88"/>
      <c r="AB2222" s="162"/>
      <c r="AC2222" s="88"/>
      <c r="AD2222" s="162"/>
      <c r="AE2222" s="162"/>
      <c r="AF2222" s="162"/>
      <c r="AG2222" s="162"/>
      <c r="AH2222" s="162"/>
      <c r="AI2222" s="162"/>
      <c r="AJ2222" s="162"/>
      <c r="AK2222" s="162"/>
      <c r="AL2222" s="162"/>
      <c r="AM2222" s="162"/>
      <c r="AN2222" s="162"/>
      <c r="AO2222" s="162"/>
      <c r="AP2222" s="162"/>
      <c r="AQ2222" s="162"/>
      <c r="AR2222" s="162"/>
      <c r="AS2222" s="162"/>
      <c r="AT2222" s="162"/>
      <c r="AU2222" s="162"/>
      <c r="AV2222" s="162"/>
      <c r="AW2222" s="162"/>
      <c r="AX2222" s="162"/>
      <c r="AY2222" s="162"/>
      <c r="AZ2222" s="162"/>
      <c r="BA2222" s="162"/>
      <c r="BB2222" s="162"/>
      <c r="BC2222" s="162"/>
      <c r="BD2222" s="162"/>
    </row>
    <row r="2223" spans="1:56" hidden="1">
      <c r="A2223" s="510"/>
      <c r="B2223" s="2"/>
      <c r="C2223" s="2"/>
      <c r="D2223" s="173"/>
      <c r="E2223" s="173"/>
      <c r="F2223" s="173"/>
      <c r="G2223" s="2"/>
      <c r="H2223" s="2"/>
      <c r="I2223" s="2"/>
      <c r="J2223" s="2"/>
      <c r="K2223" s="2"/>
      <c r="L2223" s="2"/>
      <c r="M2223" s="2"/>
      <c r="N2223" s="2"/>
      <c r="O2223" s="173"/>
      <c r="P2223" s="173"/>
      <c r="Q2223" s="173"/>
      <c r="R2223" s="173"/>
      <c r="S2223" s="173"/>
      <c r="T2223" s="173"/>
      <c r="U2223" s="173"/>
      <c r="V2223" s="173"/>
      <c r="W2223" s="173"/>
      <c r="X2223" s="162"/>
      <c r="Y2223" s="162"/>
      <c r="Z2223" s="88"/>
      <c r="AA2223" s="88"/>
      <c r="AB2223" s="162"/>
      <c r="AC2223" s="88"/>
      <c r="AD2223" s="162"/>
      <c r="AE2223" s="162"/>
      <c r="AF2223" s="162"/>
      <c r="AG2223" s="162"/>
      <c r="AH2223" s="162"/>
      <c r="AI2223" s="162"/>
      <c r="AJ2223" s="162"/>
      <c r="AK2223" s="162"/>
      <c r="AL2223" s="162"/>
      <c r="AM2223" s="162"/>
      <c r="AN2223" s="162"/>
      <c r="AO2223" s="162"/>
      <c r="AP2223" s="162"/>
      <c r="AQ2223" s="162"/>
      <c r="AR2223" s="162"/>
      <c r="AS2223" s="162"/>
      <c r="AT2223" s="162"/>
      <c r="AU2223" s="162"/>
      <c r="AV2223" s="162"/>
      <c r="AW2223" s="162"/>
      <c r="AX2223" s="162"/>
      <c r="AY2223" s="162"/>
      <c r="AZ2223" s="162"/>
      <c r="BA2223" s="162"/>
      <c r="BB2223" s="162"/>
      <c r="BC2223" s="162"/>
      <c r="BD2223" s="162"/>
    </row>
    <row r="2224" spans="1:56" hidden="1">
      <c r="A2224" s="510"/>
      <c r="B2224" s="2"/>
      <c r="C2224" s="2"/>
      <c r="D2224" s="173"/>
      <c r="E2224" s="173"/>
      <c r="F2224" s="173"/>
      <c r="G2224" s="2"/>
      <c r="H2224" s="2"/>
      <c r="I2224" s="2"/>
      <c r="J2224" s="2"/>
      <c r="K2224" s="2"/>
      <c r="L2224" s="2"/>
      <c r="M2224" s="2"/>
      <c r="N2224" s="2"/>
      <c r="O2224" s="173"/>
      <c r="P2224" s="173"/>
      <c r="Q2224" s="173"/>
      <c r="R2224" s="173"/>
      <c r="S2224" s="173"/>
      <c r="T2224" s="173"/>
      <c r="U2224" s="173"/>
      <c r="V2224" s="173"/>
      <c r="W2224" s="173"/>
      <c r="X2224" s="162"/>
      <c r="Y2224" s="162"/>
      <c r="Z2224" s="88"/>
      <c r="AA2224" s="88"/>
      <c r="AB2224" s="162"/>
      <c r="AC2224" s="88"/>
      <c r="AD2224" s="162"/>
      <c r="AE2224" s="162"/>
      <c r="AF2224" s="162"/>
      <c r="AG2224" s="162"/>
      <c r="AH2224" s="162"/>
      <c r="AI2224" s="162"/>
      <c r="AJ2224" s="162"/>
      <c r="AK2224" s="162"/>
      <c r="AL2224" s="162"/>
      <c r="AM2224" s="162"/>
      <c r="AN2224" s="162"/>
      <c r="AO2224" s="162"/>
      <c r="AP2224" s="162"/>
      <c r="AQ2224" s="162"/>
      <c r="AR2224" s="162"/>
      <c r="AS2224" s="162"/>
      <c r="AT2224" s="162"/>
      <c r="AU2224" s="162"/>
      <c r="AV2224" s="162"/>
      <c r="AW2224" s="162"/>
      <c r="AX2224" s="162"/>
      <c r="AY2224" s="162"/>
      <c r="AZ2224" s="162"/>
      <c r="BA2224" s="162"/>
      <c r="BB2224" s="162"/>
      <c r="BC2224" s="162"/>
      <c r="BD2224" s="162"/>
    </row>
    <row r="2225" spans="1:56" hidden="1">
      <c r="A2225" s="510"/>
      <c r="B2225" s="2"/>
      <c r="C2225" s="2"/>
      <c r="D2225" s="173"/>
      <c r="E2225" s="173"/>
      <c r="F2225" s="173"/>
      <c r="G2225" s="2"/>
      <c r="H2225" s="2"/>
      <c r="I2225" s="2"/>
      <c r="J2225" s="2"/>
      <c r="K2225" s="2"/>
      <c r="L2225" s="2"/>
      <c r="M2225" s="2"/>
      <c r="N2225" s="2"/>
      <c r="O2225" s="173"/>
      <c r="P2225" s="173"/>
      <c r="Q2225" s="173"/>
      <c r="R2225" s="173"/>
      <c r="S2225" s="173"/>
      <c r="T2225" s="173"/>
      <c r="U2225" s="173"/>
      <c r="V2225" s="173"/>
      <c r="W2225" s="173"/>
      <c r="X2225" s="162"/>
      <c r="Y2225" s="162"/>
      <c r="Z2225" s="88"/>
      <c r="AA2225" s="88"/>
      <c r="AB2225" s="162"/>
      <c r="AC2225" s="88"/>
      <c r="AD2225" s="162"/>
      <c r="AE2225" s="162"/>
      <c r="AF2225" s="162"/>
      <c r="AG2225" s="162"/>
      <c r="AH2225" s="162"/>
      <c r="AI2225" s="162"/>
      <c r="AJ2225" s="162"/>
      <c r="AK2225" s="162"/>
      <c r="AL2225" s="162"/>
      <c r="AM2225" s="162"/>
      <c r="AN2225" s="162"/>
      <c r="AO2225" s="162"/>
      <c r="AP2225" s="162"/>
      <c r="AQ2225" s="162"/>
      <c r="AR2225" s="162"/>
      <c r="AS2225" s="162"/>
      <c r="AT2225" s="162"/>
      <c r="AU2225" s="162"/>
      <c r="AV2225" s="162"/>
      <c r="AW2225" s="162"/>
      <c r="AX2225" s="162"/>
      <c r="AY2225" s="162"/>
      <c r="AZ2225" s="162"/>
      <c r="BA2225" s="162"/>
      <c r="BB2225" s="162"/>
      <c r="BC2225" s="162"/>
      <c r="BD2225" s="162"/>
    </row>
    <row r="2226" spans="1:56" hidden="1">
      <c r="A2226" s="510"/>
      <c r="B2226" s="2"/>
      <c r="C2226" s="2"/>
      <c r="D2226" s="173"/>
      <c r="E2226" s="173"/>
      <c r="F2226" s="173"/>
      <c r="G2226" s="2"/>
      <c r="H2226" s="2"/>
      <c r="I2226" s="2"/>
      <c r="J2226" s="2"/>
      <c r="K2226" s="2"/>
      <c r="L2226" s="2"/>
      <c r="M2226" s="2"/>
      <c r="N2226" s="2"/>
      <c r="O2226" s="173"/>
      <c r="P2226" s="173"/>
      <c r="Q2226" s="173"/>
      <c r="R2226" s="173"/>
      <c r="S2226" s="173"/>
      <c r="T2226" s="173"/>
      <c r="U2226" s="173"/>
      <c r="V2226" s="173"/>
      <c r="W2226" s="173"/>
      <c r="X2226" s="162"/>
      <c r="Y2226" s="162"/>
      <c r="Z2226" s="88"/>
      <c r="AA2226" s="88"/>
      <c r="AB2226" s="162"/>
      <c r="AC2226" s="88"/>
      <c r="AD2226" s="162"/>
      <c r="AE2226" s="162"/>
      <c r="AF2226" s="162"/>
      <c r="AG2226" s="162"/>
      <c r="AH2226" s="162"/>
      <c r="AI2226" s="162"/>
      <c r="AJ2226" s="162"/>
      <c r="AK2226" s="162"/>
      <c r="AL2226" s="162"/>
      <c r="AM2226" s="162"/>
      <c r="AN2226" s="162"/>
      <c r="AO2226" s="162"/>
      <c r="AP2226" s="162"/>
      <c r="AQ2226" s="162"/>
      <c r="AR2226" s="162"/>
      <c r="AS2226" s="162"/>
      <c r="AT2226" s="162"/>
      <c r="AU2226" s="162"/>
      <c r="AV2226" s="162"/>
      <c r="AW2226" s="162"/>
      <c r="AX2226" s="162"/>
      <c r="AY2226" s="162"/>
      <c r="AZ2226" s="162"/>
      <c r="BA2226" s="162"/>
      <c r="BB2226" s="162"/>
      <c r="BC2226" s="162"/>
      <c r="BD2226" s="162"/>
    </row>
    <row r="2227" spans="1:56" hidden="1">
      <c r="A2227" s="510"/>
      <c r="B2227" s="2"/>
      <c r="C2227" s="2"/>
      <c r="D2227" s="173"/>
      <c r="E2227" s="173"/>
      <c r="F2227" s="173"/>
      <c r="G2227" s="2"/>
      <c r="H2227" s="2"/>
      <c r="I2227" s="2"/>
      <c r="J2227" s="2"/>
      <c r="K2227" s="2"/>
      <c r="L2227" s="2"/>
      <c r="M2227" s="2"/>
      <c r="N2227" s="2"/>
      <c r="O2227" s="173"/>
      <c r="P2227" s="173"/>
      <c r="Q2227" s="173"/>
      <c r="R2227" s="173"/>
      <c r="S2227" s="173"/>
      <c r="T2227" s="173"/>
      <c r="U2227" s="173"/>
      <c r="V2227" s="173"/>
      <c r="W2227" s="173"/>
      <c r="X2227" s="162"/>
      <c r="Y2227" s="162"/>
      <c r="Z2227" s="88"/>
      <c r="AA2227" s="88"/>
      <c r="AB2227" s="162"/>
      <c r="AC2227" s="88"/>
      <c r="AD2227" s="162"/>
      <c r="AE2227" s="162"/>
      <c r="AF2227" s="162"/>
      <c r="AG2227" s="162"/>
      <c r="AH2227" s="162"/>
      <c r="AI2227" s="162"/>
      <c r="AJ2227" s="162"/>
      <c r="AK2227" s="162"/>
      <c r="AL2227" s="162"/>
      <c r="AM2227" s="162"/>
      <c r="AN2227" s="162"/>
      <c r="AO2227" s="162"/>
      <c r="AP2227" s="162"/>
      <c r="AQ2227" s="162"/>
      <c r="AR2227" s="162"/>
      <c r="AS2227" s="162"/>
      <c r="AT2227" s="162"/>
      <c r="AU2227" s="162"/>
      <c r="AV2227" s="162"/>
      <c r="AW2227" s="162"/>
      <c r="AX2227" s="162"/>
      <c r="AY2227" s="162"/>
      <c r="AZ2227" s="162"/>
      <c r="BA2227" s="162"/>
      <c r="BB2227" s="162"/>
      <c r="BC2227" s="162"/>
      <c r="BD2227" s="162"/>
    </row>
    <row r="2228" spans="1:56" hidden="1">
      <c r="A2228" s="510"/>
      <c r="B2228" s="2"/>
      <c r="C2228" s="2"/>
      <c r="D2228" s="173"/>
      <c r="E2228" s="173"/>
      <c r="F2228" s="173"/>
      <c r="G2228" s="2"/>
      <c r="H2228" s="2"/>
      <c r="I2228" s="2"/>
      <c r="J2228" s="2"/>
      <c r="K2228" s="2"/>
      <c r="L2228" s="2"/>
      <c r="M2228" s="2"/>
      <c r="N2228" s="2"/>
      <c r="O2228" s="173"/>
      <c r="P2228" s="173"/>
      <c r="Q2228" s="173"/>
      <c r="R2228" s="173"/>
      <c r="S2228" s="173"/>
      <c r="T2228" s="173"/>
      <c r="U2228" s="173"/>
      <c r="V2228" s="173"/>
      <c r="W2228" s="173"/>
      <c r="X2228" s="162"/>
      <c r="Y2228" s="162"/>
      <c r="Z2228" s="88"/>
      <c r="AA2228" s="88"/>
      <c r="AB2228" s="162"/>
      <c r="AC2228" s="88"/>
      <c r="AD2228" s="162"/>
      <c r="AE2228" s="162"/>
      <c r="AF2228" s="162"/>
      <c r="AG2228" s="162"/>
      <c r="AH2228" s="162"/>
      <c r="AI2228" s="162"/>
      <c r="AJ2228" s="162"/>
      <c r="AK2228" s="162"/>
      <c r="AL2228" s="162"/>
      <c r="AM2228" s="162"/>
      <c r="AN2228" s="162"/>
      <c r="AO2228" s="162"/>
      <c r="AP2228" s="162"/>
      <c r="AQ2228" s="162"/>
      <c r="AR2228" s="162"/>
      <c r="AS2228" s="162"/>
      <c r="AT2228" s="162"/>
      <c r="AU2228" s="162"/>
      <c r="AV2228" s="162"/>
      <c r="AW2228" s="162"/>
      <c r="AX2228" s="162"/>
      <c r="AY2228" s="162"/>
      <c r="AZ2228" s="162"/>
      <c r="BA2228" s="162"/>
      <c r="BB2228" s="162"/>
      <c r="BC2228" s="162"/>
      <c r="BD2228" s="162"/>
    </row>
    <row r="2229" spans="1:56" hidden="1">
      <c r="A2229" s="510"/>
      <c r="B2229" s="2"/>
      <c r="C2229" s="2"/>
      <c r="D2229" s="173"/>
      <c r="E2229" s="173"/>
      <c r="F2229" s="173"/>
      <c r="G2229" s="2"/>
      <c r="H2229" s="2"/>
      <c r="I2229" s="2"/>
      <c r="J2229" s="2"/>
      <c r="K2229" s="2"/>
      <c r="L2229" s="2"/>
      <c r="M2229" s="2"/>
      <c r="N2229" s="2"/>
      <c r="O2229" s="173"/>
      <c r="P2229" s="173"/>
      <c r="Q2229" s="173"/>
      <c r="R2229" s="173"/>
      <c r="S2229" s="173"/>
      <c r="T2229" s="173"/>
      <c r="U2229" s="173"/>
      <c r="V2229" s="173"/>
      <c r="W2229" s="173"/>
      <c r="X2229" s="162"/>
      <c r="Y2229" s="162"/>
      <c r="Z2229" s="88"/>
      <c r="AA2229" s="88"/>
      <c r="AB2229" s="162"/>
      <c r="AC2229" s="88"/>
      <c r="AD2229" s="162"/>
      <c r="AE2229" s="162"/>
      <c r="AF2229" s="162"/>
      <c r="AG2229" s="162"/>
      <c r="AH2229" s="162"/>
      <c r="AI2229" s="162"/>
      <c r="AJ2229" s="162"/>
      <c r="AK2229" s="162"/>
      <c r="AL2229" s="162"/>
      <c r="AM2229" s="162"/>
      <c r="AN2229" s="162"/>
      <c r="AO2229" s="162"/>
      <c r="AP2229" s="162"/>
      <c r="AQ2229" s="162"/>
      <c r="AR2229" s="162"/>
      <c r="AS2229" s="162"/>
      <c r="AT2229" s="162"/>
      <c r="AU2229" s="162"/>
      <c r="AV2229" s="162"/>
      <c r="AW2229" s="162"/>
      <c r="AX2229" s="162"/>
      <c r="AY2229" s="162"/>
      <c r="AZ2229" s="162"/>
      <c r="BA2229" s="162"/>
      <c r="BB2229" s="162"/>
      <c r="BC2229" s="162"/>
      <c r="BD2229" s="162"/>
    </row>
    <row r="2230" spans="1:56" hidden="1">
      <c r="A2230" s="510"/>
      <c r="B2230" s="2"/>
      <c r="C2230" s="2"/>
      <c r="D2230" s="173"/>
      <c r="E2230" s="173"/>
      <c r="F2230" s="173"/>
      <c r="G2230" s="2"/>
      <c r="H2230" s="2"/>
      <c r="I2230" s="2"/>
      <c r="J2230" s="2"/>
      <c r="K2230" s="2"/>
      <c r="L2230" s="2"/>
      <c r="M2230" s="2"/>
      <c r="N2230" s="2"/>
      <c r="O2230" s="173"/>
      <c r="P2230" s="173"/>
      <c r="Q2230" s="173"/>
      <c r="R2230" s="173"/>
      <c r="S2230" s="173"/>
      <c r="T2230" s="173"/>
      <c r="U2230" s="173"/>
      <c r="V2230" s="173"/>
      <c r="W2230" s="173"/>
      <c r="X2230" s="162"/>
      <c r="Y2230" s="162"/>
      <c r="Z2230" s="88"/>
      <c r="AA2230" s="88"/>
      <c r="AB2230" s="162"/>
      <c r="AC2230" s="88"/>
      <c r="AD2230" s="162"/>
      <c r="AE2230" s="162"/>
      <c r="AF2230" s="162"/>
      <c r="AG2230" s="162"/>
      <c r="AH2230" s="162"/>
      <c r="AI2230" s="162"/>
      <c r="AJ2230" s="162"/>
      <c r="AK2230" s="162"/>
      <c r="AL2230" s="162"/>
      <c r="AM2230" s="162"/>
      <c r="AN2230" s="162"/>
      <c r="AO2230" s="162"/>
      <c r="AP2230" s="162"/>
      <c r="AQ2230" s="162"/>
      <c r="AR2230" s="162"/>
      <c r="AS2230" s="162"/>
      <c r="AT2230" s="162"/>
      <c r="AU2230" s="162"/>
      <c r="AV2230" s="162"/>
      <c r="AW2230" s="162"/>
      <c r="AX2230" s="162"/>
      <c r="AY2230" s="162"/>
      <c r="AZ2230" s="162"/>
      <c r="BA2230" s="162"/>
      <c r="BB2230" s="162"/>
      <c r="BC2230" s="162"/>
      <c r="BD2230" s="162"/>
    </row>
    <row r="2231" spans="1:56" hidden="1">
      <c r="A2231" s="510"/>
      <c r="B2231" s="2"/>
      <c r="C2231" s="2"/>
      <c r="D2231" s="173"/>
      <c r="E2231" s="173"/>
      <c r="F2231" s="173"/>
      <c r="G2231" s="2"/>
      <c r="H2231" s="2"/>
      <c r="I2231" s="2"/>
      <c r="J2231" s="2"/>
      <c r="K2231" s="2"/>
      <c r="L2231" s="2"/>
      <c r="M2231" s="2"/>
      <c r="N2231" s="2"/>
      <c r="O2231" s="173"/>
      <c r="P2231" s="173"/>
      <c r="Q2231" s="173"/>
      <c r="R2231" s="173"/>
      <c r="S2231" s="173"/>
      <c r="T2231" s="173"/>
      <c r="U2231" s="173"/>
      <c r="V2231" s="173"/>
      <c r="W2231" s="173"/>
      <c r="X2231" s="162"/>
      <c r="Y2231" s="162"/>
      <c r="Z2231" s="88"/>
      <c r="AA2231" s="88"/>
      <c r="AB2231" s="162"/>
      <c r="AC2231" s="88"/>
      <c r="AD2231" s="162"/>
      <c r="AE2231" s="162"/>
      <c r="AF2231" s="162"/>
      <c r="AG2231" s="162"/>
      <c r="AH2231" s="162"/>
      <c r="AI2231" s="162"/>
      <c r="AJ2231" s="162"/>
      <c r="AK2231" s="162"/>
      <c r="AL2231" s="162"/>
      <c r="AM2231" s="162"/>
      <c r="AN2231" s="162"/>
      <c r="AO2231" s="162"/>
      <c r="AP2231" s="162"/>
      <c r="AQ2231" s="162"/>
      <c r="AR2231" s="162"/>
      <c r="AS2231" s="162"/>
      <c r="AT2231" s="162"/>
      <c r="AU2231" s="162"/>
      <c r="AV2231" s="162"/>
      <c r="AW2231" s="162"/>
      <c r="AX2231" s="162"/>
      <c r="AY2231" s="162"/>
      <c r="AZ2231" s="162"/>
      <c r="BA2231" s="162"/>
      <c r="BB2231" s="162"/>
      <c r="BC2231" s="162"/>
      <c r="BD2231" s="162"/>
    </row>
    <row r="2232" spans="1:56" hidden="1">
      <c r="A2232" s="510"/>
      <c r="B2232" s="2"/>
      <c r="C2232" s="2"/>
      <c r="D2232" s="173"/>
      <c r="E2232" s="173"/>
      <c r="F2232" s="173"/>
      <c r="G2232" s="2"/>
      <c r="H2232" s="2"/>
      <c r="I2232" s="2"/>
      <c r="J2232" s="2"/>
      <c r="K2232" s="2"/>
      <c r="L2232" s="2"/>
      <c r="M2232" s="2"/>
      <c r="N2232" s="2"/>
      <c r="O2232" s="173"/>
      <c r="P2232" s="173"/>
      <c r="Q2232" s="173"/>
      <c r="R2232" s="173"/>
      <c r="S2232" s="173"/>
      <c r="T2232" s="173"/>
      <c r="U2232" s="173"/>
      <c r="V2232" s="173"/>
      <c r="W2232" s="173"/>
      <c r="X2232" s="162"/>
      <c r="Y2232" s="162"/>
      <c r="Z2232" s="88"/>
      <c r="AA2232" s="88"/>
      <c r="AB2232" s="162"/>
      <c r="AC2232" s="88"/>
      <c r="AD2232" s="162"/>
      <c r="AE2232" s="162"/>
      <c r="AF2232" s="162"/>
      <c r="AG2232" s="162"/>
      <c r="AH2232" s="162"/>
      <c r="AI2232" s="162"/>
      <c r="AJ2232" s="162"/>
      <c r="AK2232" s="162"/>
      <c r="AL2232" s="162"/>
      <c r="AM2232" s="162"/>
      <c r="AN2232" s="162"/>
      <c r="AO2232" s="162"/>
      <c r="AP2232" s="162"/>
      <c r="AQ2232" s="162"/>
      <c r="AR2232" s="162"/>
      <c r="AS2232" s="162"/>
      <c r="AT2232" s="162"/>
      <c r="AU2232" s="162"/>
      <c r="AV2232" s="162"/>
      <c r="AW2232" s="162"/>
      <c r="AX2232" s="162"/>
      <c r="AY2232" s="162"/>
      <c r="AZ2232" s="162"/>
      <c r="BA2232" s="162"/>
      <c r="BB2232" s="162"/>
      <c r="BC2232" s="162"/>
      <c r="BD2232" s="162"/>
    </row>
    <row r="2233" spans="1:56" hidden="1">
      <c r="A2233" s="510"/>
      <c r="B2233" s="2"/>
      <c r="C2233" s="2"/>
      <c r="D2233" s="173"/>
      <c r="E2233" s="173"/>
      <c r="F2233" s="173"/>
      <c r="G2233" s="2"/>
      <c r="H2233" s="2"/>
      <c r="I2233" s="2"/>
      <c r="J2233" s="2"/>
      <c r="K2233" s="2"/>
      <c r="L2233" s="2"/>
      <c r="M2233" s="2"/>
      <c r="N2233" s="2"/>
      <c r="O2233" s="173"/>
      <c r="P2233" s="173"/>
      <c r="Q2233" s="173"/>
      <c r="R2233" s="173"/>
      <c r="S2233" s="173"/>
      <c r="T2233" s="173"/>
      <c r="U2233" s="173"/>
      <c r="V2233" s="173"/>
      <c r="W2233" s="173"/>
      <c r="X2233" s="162"/>
      <c r="Y2233" s="162"/>
      <c r="Z2233" s="88"/>
      <c r="AA2233" s="88"/>
      <c r="AB2233" s="162"/>
      <c r="AC2233" s="88"/>
      <c r="AD2233" s="162"/>
      <c r="AE2233" s="162"/>
      <c r="AF2233" s="162"/>
      <c r="AG2233" s="162"/>
      <c r="AH2233" s="162"/>
      <c r="AI2233" s="162"/>
      <c r="AJ2233" s="162"/>
      <c r="AK2233" s="162"/>
      <c r="AL2233" s="162"/>
      <c r="AM2233" s="162"/>
      <c r="AN2233" s="162"/>
      <c r="AO2233" s="162"/>
      <c r="AP2233" s="162"/>
      <c r="AQ2233" s="162"/>
      <c r="AR2233" s="162"/>
      <c r="AS2233" s="162"/>
      <c r="AT2233" s="162"/>
      <c r="AU2233" s="162"/>
      <c r="AV2233" s="162"/>
      <c r="AW2233" s="162"/>
      <c r="AX2233" s="162"/>
      <c r="AY2233" s="162"/>
      <c r="AZ2233" s="162"/>
      <c r="BA2233" s="162"/>
      <c r="BB2233" s="162"/>
      <c r="BC2233" s="162"/>
      <c r="BD2233" s="162"/>
    </row>
    <row r="2234" spans="1:56" hidden="1">
      <c r="A2234" s="510"/>
      <c r="B2234" s="2"/>
      <c r="C2234" s="2"/>
      <c r="D2234" s="173"/>
      <c r="E2234" s="173"/>
      <c r="F2234" s="173"/>
      <c r="G2234" s="2"/>
      <c r="H2234" s="2"/>
      <c r="I2234" s="2"/>
      <c r="J2234" s="2"/>
      <c r="K2234" s="2"/>
      <c r="L2234" s="2"/>
      <c r="M2234" s="2"/>
      <c r="N2234" s="2"/>
      <c r="O2234" s="173"/>
      <c r="P2234" s="173"/>
      <c r="Q2234" s="173"/>
      <c r="R2234" s="173"/>
      <c r="S2234" s="173"/>
      <c r="T2234" s="173"/>
      <c r="U2234" s="173"/>
      <c r="V2234" s="173"/>
      <c r="W2234" s="173"/>
      <c r="X2234" s="162"/>
      <c r="Y2234" s="162"/>
      <c r="Z2234" s="88"/>
      <c r="AA2234" s="88"/>
      <c r="AB2234" s="162"/>
      <c r="AC2234" s="88"/>
      <c r="AD2234" s="162"/>
      <c r="AE2234" s="162"/>
      <c r="AF2234" s="162"/>
      <c r="AG2234" s="162"/>
      <c r="AH2234" s="162"/>
      <c r="AI2234" s="162"/>
      <c r="AJ2234" s="162"/>
      <c r="AK2234" s="162"/>
      <c r="AL2234" s="162"/>
      <c r="AM2234" s="162"/>
      <c r="AN2234" s="162"/>
      <c r="AO2234" s="162"/>
      <c r="AP2234" s="162"/>
      <c r="AQ2234" s="162"/>
      <c r="AR2234" s="162"/>
      <c r="AS2234" s="162"/>
      <c r="AT2234" s="162"/>
      <c r="AU2234" s="162"/>
      <c r="AV2234" s="162"/>
      <c r="AW2234" s="162"/>
      <c r="AX2234" s="162"/>
      <c r="AY2234" s="162"/>
      <c r="AZ2234" s="162"/>
      <c r="BA2234" s="162"/>
      <c r="BB2234" s="162"/>
      <c r="BC2234" s="162"/>
      <c r="BD2234" s="162"/>
    </row>
    <row r="2235" spans="1:56" hidden="1">
      <c r="A2235" s="510"/>
      <c r="B2235" s="2"/>
      <c r="C2235" s="2"/>
      <c r="D2235" s="173"/>
      <c r="E2235" s="173"/>
      <c r="F2235" s="173"/>
      <c r="G2235" s="2"/>
      <c r="H2235" s="2"/>
      <c r="I2235" s="2"/>
      <c r="J2235" s="2"/>
      <c r="K2235" s="2"/>
      <c r="L2235" s="2"/>
      <c r="M2235" s="2"/>
      <c r="N2235" s="2"/>
      <c r="O2235" s="173"/>
      <c r="P2235" s="173"/>
      <c r="Q2235" s="173"/>
      <c r="R2235" s="173"/>
      <c r="S2235" s="173"/>
      <c r="T2235" s="173"/>
      <c r="U2235" s="173"/>
      <c r="V2235" s="173"/>
      <c r="W2235" s="173"/>
      <c r="X2235" s="162"/>
      <c r="Y2235" s="162"/>
      <c r="Z2235" s="88"/>
      <c r="AA2235" s="88"/>
      <c r="AB2235" s="162"/>
      <c r="AC2235" s="88"/>
      <c r="AD2235" s="162"/>
      <c r="AE2235" s="162"/>
      <c r="AF2235" s="162"/>
      <c r="AG2235" s="162"/>
      <c r="AH2235" s="162"/>
      <c r="AI2235" s="162"/>
      <c r="AJ2235" s="162"/>
      <c r="AK2235" s="162"/>
      <c r="AL2235" s="162"/>
      <c r="AM2235" s="162"/>
      <c r="AN2235" s="162"/>
      <c r="AO2235" s="162"/>
      <c r="AP2235" s="162"/>
      <c r="AQ2235" s="162"/>
      <c r="AR2235" s="162"/>
      <c r="AS2235" s="162"/>
      <c r="AT2235" s="162"/>
      <c r="AU2235" s="162"/>
      <c r="AV2235" s="162"/>
      <c r="AW2235" s="162"/>
      <c r="AX2235" s="162"/>
      <c r="AY2235" s="162"/>
      <c r="AZ2235" s="162"/>
      <c r="BA2235" s="162"/>
      <c r="BB2235" s="162"/>
      <c r="BC2235" s="162"/>
      <c r="BD2235" s="162"/>
    </row>
    <row r="2236" spans="1:56" hidden="1">
      <c r="A2236" s="510"/>
      <c r="B2236" s="2"/>
      <c r="C2236" s="2"/>
      <c r="D2236" s="173"/>
      <c r="E2236" s="173"/>
      <c r="F2236" s="173"/>
      <c r="G2236" s="2"/>
      <c r="H2236" s="2"/>
      <c r="I2236" s="2"/>
      <c r="J2236" s="2"/>
      <c r="K2236" s="2"/>
      <c r="L2236" s="2"/>
      <c r="M2236" s="2"/>
      <c r="N2236" s="2"/>
      <c r="O2236" s="173"/>
      <c r="P2236" s="173"/>
      <c r="Q2236" s="173"/>
      <c r="R2236" s="173"/>
      <c r="S2236" s="173"/>
      <c r="T2236" s="173"/>
      <c r="U2236" s="173"/>
      <c r="V2236" s="173"/>
      <c r="W2236" s="173"/>
      <c r="X2236" s="162"/>
      <c r="Y2236" s="162"/>
      <c r="Z2236" s="88"/>
      <c r="AA2236" s="88"/>
      <c r="AB2236" s="162"/>
      <c r="AC2236" s="88"/>
      <c r="AD2236" s="162"/>
      <c r="AE2236" s="162"/>
      <c r="AF2236" s="162"/>
      <c r="AG2236" s="162"/>
      <c r="AH2236" s="162"/>
      <c r="AI2236" s="162"/>
      <c r="AJ2236" s="162"/>
      <c r="AK2236" s="162"/>
      <c r="AL2236" s="162"/>
      <c r="AM2236" s="162"/>
      <c r="AN2236" s="162"/>
      <c r="AO2236" s="162"/>
      <c r="AP2236" s="162"/>
      <c r="AQ2236" s="162"/>
      <c r="AR2236" s="162"/>
      <c r="AS2236" s="162"/>
      <c r="AT2236" s="162"/>
      <c r="AU2236" s="162"/>
      <c r="AV2236" s="162"/>
      <c r="AW2236" s="162"/>
      <c r="AX2236" s="162"/>
      <c r="AY2236" s="162"/>
      <c r="AZ2236" s="162"/>
      <c r="BA2236" s="162"/>
      <c r="BB2236" s="162"/>
      <c r="BC2236" s="162"/>
      <c r="BD2236" s="162"/>
    </row>
    <row r="2237" spans="1:56" hidden="1">
      <c r="A2237" s="510"/>
      <c r="B2237" s="2"/>
      <c r="C2237" s="2"/>
      <c r="D2237" s="173"/>
      <c r="E2237" s="173"/>
      <c r="F2237" s="173"/>
      <c r="G2237" s="2"/>
      <c r="H2237" s="2"/>
      <c r="I2237" s="2"/>
      <c r="J2237" s="2"/>
      <c r="K2237" s="2"/>
      <c r="L2237" s="2"/>
      <c r="M2237" s="2"/>
      <c r="N2237" s="2"/>
      <c r="O2237" s="173"/>
      <c r="P2237" s="173"/>
      <c r="Q2237" s="173"/>
      <c r="R2237" s="173"/>
      <c r="S2237" s="173"/>
      <c r="T2237" s="173"/>
      <c r="U2237" s="173"/>
      <c r="V2237" s="173"/>
      <c r="W2237" s="173"/>
      <c r="X2237" s="162"/>
      <c r="Y2237" s="162"/>
      <c r="Z2237" s="88"/>
      <c r="AA2237" s="88"/>
      <c r="AB2237" s="162"/>
      <c r="AC2237" s="88"/>
      <c r="AD2237" s="162"/>
      <c r="AE2237" s="162"/>
      <c r="AF2237" s="162"/>
      <c r="AG2237" s="162"/>
      <c r="AH2237" s="162"/>
      <c r="AI2237" s="162"/>
      <c r="AJ2237" s="162"/>
      <c r="AK2237" s="162"/>
      <c r="AL2237" s="162"/>
      <c r="AM2237" s="162"/>
      <c r="AN2237" s="162"/>
      <c r="AO2237" s="162"/>
      <c r="AP2237" s="162"/>
      <c r="AQ2237" s="162"/>
      <c r="AR2237" s="162"/>
      <c r="AS2237" s="162"/>
      <c r="AT2237" s="162"/>
      <c r="AU2237" s="162"/>
      <c r="AV2237" s="162"/>
      <c r="AW2237" s="162"/>
      <c r="AX2237" s="162"/>
      <c r="AY2237" s="162"/>
      <c r="AZ2237" s="162"/>
      <c r="BA2237" s="162"/>
      <c r="BB2237" s="162"/>
      <c r="BC2237" s="162"/>
      <c r="BD2237" s="162"/>
    </row>
    <row r="2238" spans="1:56" hidden="1">
      <c r="A2238" s="510"/>
      <c r="B2238" s="2"/>
      <c r="C2238" s="2"/>
      <c r="D2238" s="173"/>
      <c r="E2238" s="173"/>
      <c r="F2238" s="173"/>
      <c r="G2238" s="2"/>
      <c r="H2238" s="2"/>
      <c r="I2238" s="2"/>
      <c r="J2238" s="2"/>
      <c r="K2238" s="2"/>
      <c r="L2238" s="2"/>
      <c r="M2238" s="2"/>
      <c r="N2238" s="2"/>
      <c r="O2238" s="173"/>
      <c r="P2238" s="173"/>
      <c r="Q2238" s="173"/>
      <c r="R2238" s="173"/>
      <c r="S2238" s="173"/>
      <c r="T2238" s="173"/>
      <c r="U2238" s="173"/>
      <c r="V2238" s="173"/>
      <c r="W2238" s="173"/>
      <c r="X2238" s="162"/>
      <c r="Y2238" s="162"/>
      <c r="Z2238" s="88"/>
      <c r="AA2238" s="88"/>
      <c r="AB2238" s="162"/>
      <c r="AC2238" s="88"/>
      <c r="AD2238" s="162"/>
      <c r="AE2238" s="162"/>
      <c r="AF2238" s="162"/>
      <c r="AG2238" s="162"/>
      <c r="AH2238" s="162"/>
      <c r="AI2238" s="162"/>
      <c r="AJ2238" s="162"/>
      <c r="AK2238" s="162"/>
      <c r="AL2238" s="162"/>
      <c r="AM2238" s="162"/>
      <c r="AN2238" s="162"/>
      <c r="AO2238" s="162"/>
      <c r="AP2238" s="162"/>
      <c r="AQ2238" s="162"/>
      <c r="AR2238" s="162"/>
      <c r="AS2238" s="162"/>
      <c r="AT2238" s="162"/>
      <c r="AU2238" s="162"/>
      <c r="AV2238" s="162"/>
      <c r="AW2238" s="162"/>
      <c r="AX2238" s="162"/>
      <c r="AY2238" s="162"/>
      <c r="AZ2238" s="162"/>
      <c r="BA2238" s="162"/>
      <c r="BB2238" s="162"/>
      <c r="BC2238" s="162"/>
      <c r="BD2238" s="162"/>
    </row>
    <row r="2239" spans="1:56" hidden="1">
      <c r="A2239" s="510"/>
      <c r="B2239" s="2"/>
      <c r="C2239" s="2"/>
      <c r="D2239" s="173"/>
      <c r="E2239" s="173"/>
      <c r="F2239" s="173"/>
      <c r="G2239" s="2"/>
      <c r="H2239" s="2"/>
      <c r="I2239" s="2"/>
      <c r="J2239" s="2"/>
      <c r="K2239" s="2"/>
      <c r="L2239" s="2"/>
      <c r="M2239" s="2"/>
      <c r="N2239" s="2"/>
      <c r="O2239" s="173"/>
      <c r="P2239" s="173"/>
      <c r="Q2239" s="173"/>
      <c r="R2239" s="173"/>
      <c r="S2239" s="173"/>
      <c r="T2239" s="173"/>
      <c r="U2239" s="173"/>
      <c r="V2239" s="173"/>
      <c r="W2239" s="173"/>
      <c r="X2239" s="162"/>
      <c r="Y2239" s="162"/>
      <c r="Z2239" s="88"/>
      <c r="AA2239" s="88"/>
      <c r="AB2239" s="162"/>
      <c r="AC2239" s="88"/>
      <c r="AD2239" s="162"/>
      <c r="AE2239" s="162"/>
      <c r="AF2239" s="162"/>
      <c r="AG2239" s="162"/>
      <c r="AH2239" s="162"/>
      <c r="AI2239" s="162"/>
      <c r="AJ2239" s="162"/>
      <c r="AK2239" s="162"/>
      <c r="AL2239" s="162"/>
      <c r="AM2239" s="162"/>
      <c r="AN2239" s="162"/>
      <c r="AO2239" s="162"/>
      <c r="AP2239" s="162"/>
      <c r="AQ2239" s="162"/>
      <c r="AR2239" s="162"/>
      <c r="AS2239" s="162"/>
      <c r="AT2239" s="162"/>
      <c r="AU2239" s="162"/>
      <c r="AV2239" s="162"/>
      <c r="AW2239" s="162"/>
      <c r="AX2239" s="162"/>
      <c r="AY2239" s="162"/>
      <c r="AZ2239" s="162"/>
      <c r="BA2239" s="162"/>
      <c r="BB2239" s="162"/>
      <c r="BC2239" s="162"/>
      <c r="BD2239" s="162"/>
    </row>
    <row r="2240" spans="1:56" hidden="1">
      <c r="A2240" s="510"/>
      <c r="B2240" s="2"/>
      <c r="C2240" s="2"/>
      <c r="D2240" s="173"/>
      <c r="E2240" s="173"/>
      <c r="F2240" s="173"/>
      <c r="G2240" s="2"/>
      <c r="H2240" s="2"/>
      <c r="I2240" s="2"/>
      <c r="J2240" s="2"/>
      <c r="K2240" s="2"/>
      <c r="L2240" s="2"/>
      <c r="M2240" s="2"/>
      <c r="N2240" s="2"/>
      <c r="O2240" s="173"/>
      <c r="P2240" s="173"/>
      <c r="Q2240" s="173"/>
      <c r="R2240" s="173"/>
      <c r="S2240" s="173"/>
      <c r="T2240" s="173"/>
      <c r="U2240" s="173"/>
      <c r="V2240" s="173"/>
      <c r="W2240" s="173"/>
      <c r="X2240" s="162"/>
      <c r="Y2240" s="162"/>
      <c r="Z2240" s="88"/>
      <c r="AA2240" s="88"/>
      <c r="AB2240" s="162"/>
      <c r="AC2240" s="88"/>
      <c r="AD2240" s="162"/>
      <c r="AE2240" s="162"/>
      <c r="AF2240" s="162"/>
      <c r="AG2240" s="162"/>
      <c r="AH2240" s="162"/>
      <c r="AI2240" s="162"/>
      <c r="AJ2240" s="162"/>
      <c r="AK2240" s="162"/>
      <c r="AL2240" s="162"/>
      <c r="AM2240" s="162"/>
      <c r="AN2240" s="162"/>
      <c r="AO2240" s="162"/>
      <c r="AP2240" s="162"/>
      <c r="AQ2240" s="162"/>
      <c r="AR2240" s="162"/>
      <c r="AS2240" s="162"/>
      <c r="AT2240" s="162"/>
      <c r="AU2240" s="162"/>
      <c r="AV2240" s="162"/>
      <c r="AW2240" s="162"/>
      <c r="AX2240" s="162"/>
      <c r="AY2240" s="162"/>
      <c r="AZ2240" s="162"/>
      <c r="BA2240" s="162"/>
      <c r="BB2240" s="162"/>
      <c r="BC2240" s="162"/>
      <c r="BD2240" s="162"/>
    </row>
    <row r="2241" spans="1:56" hidden="1">
      <c r="A2241" s="510"/>
      <c r="B2241" s="2"/>
      <c r="C2241" s="2"/>
      <c r="D2241" s="173"/>
      <c r="E2241" s="173"/>
      <c r="F2241" s="173"/>
      <c r="G2241" s="2"/>
      <c r="H2241" s="2"/>
      <c r="I2241" s="2"/>
      <c r="J2241" s="2"/>
      <c r="K2241" s="2"/>
      <c r="L2241" s="2"/>
      <c r="M2241" s="2"/>
      <c r="N2241" s="2"/>
      <c r="O2241" s="173"/>
      <c r="P2241" s="173"/>
      <c r="Q2241" s="173"/>
      <c r="R2241" s="173"/>
      <c r="S2241" s="173"/>
      <c r="T2241" s="173"/>
      <c r="U2241" s="173"/>
      <c r="V2241" s="173"/>
      <c r="W2241" s="173"/>
      <c r="X2241" s="162"/>
      <c r="Y2241" s="162"/>
      <c r="Z2241" s="88"/>
      <c r="AA2241" s="88"/>
      <c r="AB2241" s="162"/>
      <c r="AC2241" s="88"/>
      <c r="AD2241" s="162"/>
      <c r="AE2241" s="162"/>
      <c r="AF2241" s="162"/>
      <c r="AG2241" s="162"/>
      <c r="AH2241" s="162"/>
      <c r="AI2241" s="162"/>
      <c r="AJ2241" s="162"/>
      <c r="AK2241" s="162"/>
      <c r="AL2241" s="162"/>
      <c r="AM2241" s="162"/>
      <c r="AN2241" s="162"/>
      <c r="AO2241" s="162"/>
      <c r="AP2241" s="162"/>
      <c r="AQ2241" s="162"/>
      <c r="AR2241" s="162"/>
      <c r="AS2241" s="162"/>
      <c r="AT2241" s="162"/>
      <c r="AU2241" s="162"/>
      <c r="AV2241" s="162"/>
      <c r="AW2241" s="162"/>
      <c r="AX2241" s="162"/>
      <c r="AY2241" s="162"/>
      <c r="AZ2241" s="162"/>
      <c r="BA2241" s="162"/>
      <c r="BB2241" s="162"/>
      <c r="BC2241" s="162"/>
      <c r="BD2241" s="162"/>
    </row>
    <row r="2242" spans="1:56" hidden="1">
      <c r="A2242" s="510"/>
      <c r="B2242" s="2"/>
      <c r="C2242" s="2"/>
      <c r="D2242" s="173"/>
      <c r="E2242" s="173"/>
      <c r="F2242" s="173"/>
      <c r="G2242" s="2"/>
      <c r="H2242" s="2"/>
      <c r="I2242" s="2"/>
      <c r="J2242" s="2"/>
      <c r="K2242" s="2"/>
      <c r="L2242" s="2"/>
      <c r="M2242" s="2"/>
      <c r="N2242" s="2"/>
      <c r="O2242" s="173"/>
      <c r="P2242" s="173"/>
      <c r="Q2242" s="173"/>
      <c r="R2242" s="173"/>
      <c r="S2242" s="173"/>
      <c r="T2242" s="173"/>
      <c r="U2242" s="173"/>
      <c r="V2242" s="173"/>
      <c r="W2242" s="173"/>
      <c r="X2242" s="162"/>
      <c r="Y2242" s="162"/>
      <c r="Z2242" s="88"/>
      <c r="AA2242" s="88"/>
      <c r="AB2242" s="162"/>
      <c r="AC2242" s="88"/>
      <c r="AD2242" s="162"/>
      <c r="AE2242" s="162"/>
      <c r="AF2242" s="162"/>
      <c r="AG2242" s="162"/>
      <c r="AH2242" s="162"/>
      <c r="AI2242" s="162"/>
      <c r="AJ2242" s="162"/>
      <c r="AK2242" s="162"/>
      <c r="AL2242" s="162"/>
      <c r="AM2242" s="162"/>
      <c r="AN2242" s="162"/>
      <c r="AO2242" s="162"/>
      <c r="AP2242" s="162"/>
      <c r="AQ2242" s="162"/>
      <c r="AR2242" s="162"/>
      <c r="AS2242" s="162"/>
      <c r="AT2242" s="162"/>
      <c r="AU2242" s="162"/>
      <c r="AV2242" s="162"/>
      <c r="AW2242" s="162"/>
      <c r="AX2242" s="162"/>
      <c r="AY2242" s="162"/>
      <c r="AZ2242" s="162"/>
      <c r="BA2242" s="162"/>
      <c r="BB2242" s="162"/>
      <c r="BC2242" s="162"/>
      <c r="BD2242" s="162"/>
    </row>
    <row r="2243" spans="1:56" hidden="1">
      <c r="A2243" s="510"/>
      <c r="B2243" s="2"/>
      <c r="C2243" s="2"/>
      <c r="D2243" s="173"/>
      <c r="E2243" s="173"/>
      <c r="F2243" s="173"/>
      <c r="G2243" s="2"/>
      <c r="H2243" s="2"/>
      <c r="I2243" s="2"/>
      <c r="J2243" s="2"/>
      <c r="K2243" s="2"/>
      <c r="L2243" s="2"/>
      <c r="M2243" s="2"/>
      <c r="N2243" s="2"/>
      <c r="O2243" s="173"/>
      <c r="P2243" s="173"/>
      <c r="Q2243" s="173"/>
      <c r="R2243" s="173"/>
      <c r="S2243" s="173"/>
      <c r="T2243" s="173"/>
      <c r="U2243" s="173"/>
      <c r="V2243" s="173"/>
      <c r="W2243" s="173"/>
      <c r="X2243" s="162"/>
      <c r="Y2243" s="162"/>
      <c r="Z2243" s="88"/>
      <c r="AA2243" s="88"/>
      <c r="AB2243" s="162"/>
      <c r="AC2243" s="88"/>
      <c r="AD2243" s="162"/>
      <c r="AE2243" s="162"/>
      <c r="AF2243" s="162"/>
      <c r="AG2243" s="162"/>
      <c r="AH2243" s="162"/>
      <c r="AI2243" s="162"/>
      <c r="AJ2243" s="162"/>
      <c r="AK2243" s="162"/>
      <c r="AL2243" s="162"/>
      <c r="AM2243" s="162"/>
      <c r="AN2243" s="162"/>
      <c r="AO2243" s="162"/>
      <c r="AP2243" s="162"/>
      <c r="AQ2243" s="162"/>
      <c r="AR2243" s="162"/>
      <c r="AS2243" s="162"/>
      <c r="AT2243" s="162"/>
      <c r="AU2243" s="162"/>
      <c r="AV2243" s="162"/>
      <c r="AW2243" s="162"/>
      <c r="AX2243" s="162"/>
      <c r="AY2243" s="162"/>
      <c r="AZ2243" s="162"/>
      <c r="BA2243" s="162"/>
      <c r="BB2243" s="162"/>
      <c r="BC2243" s="162"/>
      <c r="BD2243" s="162"/>
    </row>
    <row r="2244" spans="1:56" hidden="1">
      <c r="A2244" s="510"/>
      <c r="B2244" s="2"/>
      <c r="C2244" s="2"/>
      <c r="D2244" s="173"/>
      <c r="E2244" s="173"/>
      <c r="F2244" s="173"/>
      <c r="G2244" s="2"/>
      <c r="H2244" s="2"/>
      <c r="I2244" s="2"/>
      <c r="J2244" s="2"/>
      <c r="K2244" s="2"/>
      <c r="L2244" s="2"/>
      <c r="M2244" s="2"/>
      <c r="N2244" s="2"/>
      <c r="O2244" s="173"/>
      <c r="P2244" s="173"/>
      <c r="Q2244" s="173"/>
      <c r="R2244" s="173"/>
      <c r="S2244" s="173"/>
      <c r="T2244" s="173"/>
      <c r="U2244" s="173"/>
      <c r="V2244" s="173"/>
      <c r="W2244" s="173"/>
      <c r="X2244" s="162"/>
      <c r="Y2244" s="162"/>
      <c r="Z2244" s="88"/>
      <c r="AA2244" s="88"/>
      <c r="AB2244" s="162"/>
      <c r="AC2244" s="88"/>
      <c r="AD2244" s="162"/>
      <c r="AE2244" s="162"/>
      <c r="AF2244" s="162"/>
      <c r="AG2244" s="162"/>
      <c r="AH2244" s="162"/>
      <c r="AI2244" s="162"/>
      <c r="AJ2244" s="162"/>
      <c r="AK2244" s="162"/>
      <c r="AL2244" s="162"/>
      <c r="AM2244" s="162"/>
      <c r="AN2244" s="162"/>
      <c r="AO2244" s="162"/>
      <c r="AP2244" s="162"/>
      <c r="AQ2244" s="162"/>
      <c r="AR2244" s="162"/>
      <c r="AS2244" s="162"/>
      <c r="AT2244" s="162"/>
      <c r="AU2244" s="162"/>
      <c r="AV2244" s="162"/>
      <c r="AW2244" s="162"/>
      <c r="AX2244" s="162"/>
      <c r="AY2244" s="162"/>
      <c r="AZ2244" s="162"/>
      <c r="BA2244" s="162"/>
      <c r="BB2244" s="162"/>
      <c r="BC2244" s="162"/>
      <c r="BD2244" s="162"/>
    </row>
    <row r="2245" spans="1:56" hidden="1">
      <c r="A2245" s="510"/>
      <c r="B2245" s="2"/>
      <c r="C2245" s="2"/>
      <c r="D2245" s="173"/>
      <c r="E2245" s="173"/>
      <c r="F2245" s="173"/>
      <c r="G2245" s="2"/>
      <c r="H2245" s="2"/>
      <c r="I2245" s="2"/>
      <c r="J2245" s="2"/>
      <c r="K2245" s="2"/>
      <c r="L2245" s="2"/>
      <c r="M2245" s="2"/>
      <c r="N2245" s="2"/>
      <c r="O2245" s="173"/>
      <c r="P2245" s="173"/>
      <c r="Q2245" s="173"/>
      <c r="R2245" s="173"/>
      <c r="S2245" s="173"/>
      <c r="T2245" s="173"/>
      <c r="U2245" s="173"/>
      <c r="V2245" s="173"/>
      <c r="W2245" s="173"/>
      <c r="X2245" s="162"/>
      <c r="Y2245" s="162"/>
      <c r="Z2245" s="88"/>
      <c r="AA2245" s="88"/>
      <c r="AB2245" s="162"/>
      <c r="AC2245" s="88"/>
      <c r="AD2245" s="162"/>
      <c r="AE2245" s="162"/>
      <c r="AF2245" s="162"/>
      <c r="AG2245" s="162"/>
      <c r="AH2245" s="162"/>
      <c r="AI2245" s="162"/>
      <c r="AJ2245" s="162"/>
      <c r="AK2245" s="162"/>
      <c r="AL2245" s="162"/>
      <c r="AM2245" s="162"/>
      <c r="AN2245" s="162"/>
      <c r="AO2245" s="162"/>
      <c r="AP2245" s="162"/>
      <c r="AQ2245" s="162"/>
      <c r="AR2245" s="162"/>
      <c r="AS2245" s="162"/>
      <c r="AT2245" s="162"/>
      <c r="AU2245" s="162"/>
      <c r="AV2245" s="162"/>
      <c r="AW2245" s="162"/>
      <c r="AX2245" s="162"/>
      <c r="AY2245" s="162"/>
      <c r="AZ2245" s="162"/>
      <c r="BA2245" s="162"/>
      <c r="BB2245" s="162"/>
      <c r="BC2245" s="162"/>
      <c r="BD2245" s="162"/>
    </row>
    <row r="2246" spans="1:56" hidden="1">
      <c r="A2246" s="510"/>
      <c r="B2246" s="2"/>
      <c r="C2246" s="2"/>
      <c r="D2246" s="173"/>
      <c r="E2246" s="173"/>
      <c r="F2246" s="173"/>
      <c r="G2246" s="2"/>
      <c r="H2246" s="2"/>
      <c r="I2246" s="2"/>
      <c r="J2246" s="2"/>
      <c r="K2246" s="2"/>
      <c r="L2246" s="2"/>
      <c r="M2246" s="2"/>
      <c r="N2246" s="2"/>
      <c r="O2246" s="173"/>
      <c r="P2246" s="173"/>
      <c r="Q2246" s="173"/>
      <c r="R2246" s="173"/>
      <c r="S2246" s="173"/>
      <c r="T2246" s="173"/>
      <c r="U2246" s="173"/>
      <c r="V2246" s="173"/>
      <c r="W2246" s="173"/>
      <c r="X2246" s="162"/>
      <c r="Y2246" s="162"/>
      <c r="Z2246" s="88"/>
      <c r="AA2246" s="88"/>
      <c r="AB2246" s="162"/>
      <c r="AC2246" s="88"/>
      <c r="AD2246" s="162"/>
      <c r="AE2246" s="162"/>
      <c r="AF2246" s="162"/>
      <c r="AG2246" s="162"/>
      <c r="AH2246" s="162"/>
      <c r="AI2246" s="162"/>
      <c r="AJ2246" s="162"/>
      <c r="AK2246" s="162"/>
      <c r="AL2246" s="162"/>
      <c r="AM2246" s="162"/>
      <c r="AN2246" s="162"/>
      <c r="AO2246" s="162"/>
      <c r="AP2246" s="162"/>
      <c r="AQ2246" s="162"/>
      <c r="AR2246" s="162"/>
      <c r="AS2246" s="162"/>
      <c r="AT2246" s="162"/>
      <c r="AU2246" s="162"/>
      <c r="AV2246" s="162"/>
      <c r="AW2246" s="162"/>
      <c r="AX2246" s="162"/>
      <c r="AY2246" s="162"/>
      <c r="AZ2246" s="162"/>
      <c r="BA2246" s="162"/>
      <c r="BB2246" s="162"/>
      <c r="BC2246" s="162"/>
      <c r="BD2246" s="162"/>
    </row>
    <row r="2247" spans="1:56" hidden="1">
      <c r="A2247" s="510"/>
      <c r="B2247" s="2"/>
      <c r="C2247" s="2"/>
      <c r="D2247" s="173"/>
      <c r="E2247" s="173"/>
      <c r="F2247" s="173"/>
      <c r="G2247" s="2"/>
      <c r="H2247" s="2"/>
      <c r="I2247" s="2"/>
      <c r="J2247" s="2"/>
      <c r="K2247" s="2"/>
      <c r="L2247" s="2"/>
      <c r="M2247" s="2"/>
      <c r="N2247" s="2"/>
      <c r="O2247" s="173"/>
      <c r="P2247" s="173"/>
      <c r="Q2247" s="173"/>
      <c r="R2247" s="173"/>
      <c r="S2247" s="173"/>
      <c r="T2247" s="173"/>
      <c r="U2247" s="173"/>
      <c r="V2247" s="173"/>
      <c r="W2247" s="173"/>
      <c r="X2247" s="162"/>
      <c r="Y2247" s="162"/>
      <c r="Z2247" s="88"/>
      <c r="AA2247" s="88"/>
      <c r="AB2247" s="162"/>
      <c r="AC2247" s="88"/>
      <c r="AD2247" s="162"/>
      <c r="AE2247" s="162"/>
      <c r="AF2247" s="162"/>
      <c r="AG2247" s="162"/>
      <c r="AH2247" s="162"/>
      <c r="AI2247" s="162"/>
      <c r="AJ2247" s="162"/>
      <c r="AK2247" s="162"/>
      <c r="AL2247" s="162"/>
      <c r="AM2247" s="162"/>
      <c r="AN2247" s="162"/>
      <c r="AO2247" s="162"/>
      <c r="AP2247" s="162"/>
      <c r="AQ2247" s="162"/>
      <c r="AR2247" s="162"/>
      <c r="AS2247" s="162"/>
      <c r="AT2247" s="162"/>
      <c r="AU2247" s="162"/>
      <c r="AV2247" s="162"/>
      <c r="AW2247" s="162"/>
      <c r="AX2247" s="162"/>
      <c r="AY2247" s="162"/>
      <c r="AZ2247" s="162"/>
      <c r="BA2247" s="162"/>
      <c r="BB2247" s="162"/>
      <c r="BC2247" s="162"/>
      <c r="BD2247" s="162"/>
    </row>
    <row r="2248" spans="1:56" hidden="1">
      <c r="A2248" s="510"/>
      <c r="B2248" s="2"/>
      <c r="C2248" s="2"/>
      <c r="D2248" s="173"/>
      <c r="E2248" s="173"/>
      <c r="F2248" s="173"/>
      <c r="G2248" s="2"/>
      <c r="H2248" s="2"/>
      <c r="I2248" s="2"/>
      <c r="J2248" s="2"/>
      <c r="K2248" s="2"/>
      <c r="L2248" s="2"/>
      <c r="M2248" s="2"/>
      <c r="N2248" s="2"/>
      <c r="O2248" s="173"/>
      <c r="P2248" s="173"/>
      <c r="Q2248" s="173"/>
      <c r="R2248" s="173"/>
      <c r="S2248" s="173"/>
      <c r="T2248" s="173"/>
      <c r="U2248" s="173"/>
      <c r="V2248" s="173"/>
      <c r="W2248" s="173"/>
      <c r="X2248" s="162"/>
      <c r="Y2248" s="162"/>
      <c r="Z2248" s="88"/>
      <c r="AA2248" s="88"/>
      <c r="AB2248" s="162"/>
      <c r="AC2248" s="88"/>
      <c r="AD2248" s="162"/>
      <c r="AE2248" s="162"/>
      <c r="AF2248" s="162"/>
      <c r="AG2248" s="162"/>
      <c r="AH2248" s="162"/>
      <c r="AI2248" s="162"/>
      <c r="AJ2248" s="162"/>
      <c r="AK2248" s="162"/>
      <c r="AL2248" s="162"/>
      <c r="AM2248" s="162"/>
      <c r="AN2248" s="162"/>
      <c r="AO2248" s="162"/>
      <c r="AP2248" s="162"/>
      <c r="AQ2248" s="162"/>
      <c r="AR2248" s="162"/>
      <c r="AS2248" s="162"/>
      <c r="AT2248" s="162"/>
      <c r="AU2248" s="162"/>
      <c r="AV2248" s="162"/>
      <c r="AW2248" s="162"/>
      <c r="AX2248" s="162"/>
      <c r="AY2248" s="162"/>
      <c r="AZ2248" s="162"/>
      <c r="BA2248" s="162"/>
      <c r="BB2248" s="162"/>
      <c r="BC2248" s="162"/>
      <c r="BD2248" s="162"/>
    </row>
    <row r="2249" spans="1:56" hidden="1">
      <c r="A2249" s="510"/>
      <c r="B2249" s="2"/>
      <c r="C2249" s="2"/>
      <c r="D2249" s="173"/>
      <c r="E2249" s="173"/>
      <c r="F2249" s="173"/>
      <c r="G2249" s="2"/>
      <c r="H2249" s="2"/>
      <c r="I2249" s="2"/>
      <c r="J2249" s="2"/>
      <c r="K2249" s="2"/>
      <c r="L2249" s="2"/>
      <c r="M2249" s="2"/>
      <c r="N2249" s="2"/>
      <c r="O2249" s="173"/>
      <c r="P2249" s="173"/>
      <c r="Q2249" s="173"/>
      <c r="R2249" s="173"/>
      <c r="S2249" s="173"/>
      <c r="T2249" s="173"/>
      <c r="U2249" s="173"/>
      <c r="V2249" s="173"/>
      <c r="W2249" s="173"/>
      <c r="X2249" s="162"/>
      <c r="Y2249" s="162"/>
      <c r="Z2249" s="88"/>
      <c r="AA2249" s="88"/>
      <c r="AB2249" s="162"/>
      <c r="AC2249" s="88"/>
      <c r="AD2249" s="162"/>
      <c r="AE2249" s="162"/>
      <c r="AF2249" s="162"/>
      <c r="AG2249" s="162"/>
      <c r="AH2249" s="162"/>
      <c r="AI2249" s="162"/>
      <c r="AJ2249" s="162"/>
      <c r="AK2249" s="162"/>
      <c r="AL2249" s="162"/>
      <c r="AM2249" s="162"/>
      <c r="AN2249" s="162"/>
      <c r="AO2249" s="162"/>
      <c r="AP2249" s="162"/>
      <c r="AQ2249" s="162"/>
      <c r="AR2249" s="162"/>
      <c r="AS2249" s="162"/>
      <c r="AT2249" s="162"/>
      <c r="AU2249" s="162"/>
      <c r="AV2249" s="162"/>
      <c r="AW2249" s="162"/>
      <c r="AX2249" s="162"/>
      <c r="AY2249" s="162"/>
      <c r="AZ2249" s="162"/>
      <c r="BA2249" s="162"/>
      <c r="BB2249" s="162"/>
      <c r="BC2249" s="162"/>
      <c r="BD2249" s="162"/>
    </row>
    <row r="2250" spans="1:56" hidden="1">
      <c r="A2250" s="510"/>
      <c r="B2250" s="2"/>
      <c r="C2250" s="2"/>
      <c r="D2250" s="173"/>
      <c r="E2250" s="173"/>
      <c r="F2250" s="173"/>
      <c r="G2250" s="2"/>
      <c r="H2250" s="2"/>
      <c r="I2250" s="2"/>
      <c r="J2250" s="2"/>
      <c r="K2250" s="2"/>
      <c r="L2250" s="2"/>
      <c r="M2250" s="2"/>
      <c r="N2250" s="2"/>
      <c r="O2250" s="173"/>
      <c r="P2250" s="173"/>
      <c r="Q2250" s="173"/>
      <c r="R2250" s="173"/>
      <c r="S2250" s="173"/>
      <c r="T2250" s="173"/>
      <c r="U2250" s="173"/>
      <c r="V2250" s="173"/>
      <c r="W2250" s="173"/>
      <c r="X2250" s="162"/>
      <c r="Y2250" s="162"/>
      <c r="Z2250" s="88"/>
      <c r="AA2250" s="88"/>
      <c r="AB2250" s="162"/>
      <c r="AC2250" s="88"/>
      <c r="AD2250" s="162"/>
      <c r="AE2250" s="162"/>
      <c r="AF2250" s="162"/>
      <c r="AG2250" s="162"/>
      <c r="AH2250" s="162"/>
      <c r="AI2250" s="162"/>
      <c r="AJ2250" s="162"/>
      <c r="AK2250" s="162"/>
      <c r="AL2250" s="162"/>
      <c r="AM2250" s="162"/>
      <c r="AN2250" s="162"/>
      <c r="AO2250" s="162"/>
      <c r="AP2250" s="162"/>
      <c r="AQ2250" s="162"/>
      <c r="AR2250" s="162"/>
      <c r="AS2250" s="162"/>
      <c r="AT2250" s="162"/>
      <c r="AU2250" s="162"/>
      <c r="AV2250" s="162"/>
      <c r="AW2250" s="162"/>
      <c r="AX2250" s="162"/>
      <c r="AY2250" s="162"/>
      <c r="AZ2250" s="162"/>
      <c r="BA2250" s="162"/>
      <c r="BB2250" s="162"/>
      <c r="BC2250" s="162"/>
      <c r="BD2250" s="162"/>
    </row>
    <row r="2251" spans="1:56" hidden="1">
      <c r="A2251" s="510"/>
      <c r="B2251" s="2"/>
      <c r="C2251" s="2"/>
      <c r="D2251" s="173"/>
      <c r="E2251" s="173"/>
      <c r="F2251" s="173"/>
      <c r="G2251" s="2"/>
      <c r="H2251" s="2"/>
      <c r="I2251" s="2"/>
      <c r="J2251" s="2"/>
      <c r="K2251" s="2"/>
      <c r="L2251" s="2"/>
      <c r="M2251" s="2"/>
      <c r="N2251" s="2"/>
      <c r="O2251" s="173"/>
      <c r="P2251" s="173"/>
      <c r="Q2251" s="173"/>
      <c r="R2251" s="173"/>
      <c r="S2251" s="173"/>
      <c r="T2251" s="173"/>
      <c r="U2251" s="173"/>
      <c r="V2251" s="173"/>
      <c r="W2251" s="173"/>
      <c r="X2251" s="162"/>
      <c r="Y2251" s="162"/>
      <c r="Z2251" s="88"/>
      <c r="AA2251" s="88"/>
      <c r="AB2251" s="162"/>
      <c r="AC2251" s="88"/>
      <c r="AD2251" s="162"/>
      <c r="AE2251" s="162"/>
      <c r="AF2251" s="162"/>
      <c r="AG2251" s="162"/>
      <c r="AH2251" s="162"/>
      <c r="AI2251" s="162"/>
      <c r="AJ2251" s="162"/>
      <c r="AK2251" s="162"/>
      <c r="AL2251" s="162"/>
      <c r="AM2251" s="162"/>
      <c r="AN2251" s="162"/>
      <c r="AO2251" s="162"/>
      <c r="AP2251" s="162"/>
      <c r="AQ2251" s="162"/>
      <c r="AR2251" s="162"/>
      <c r="AS2251" s="162"/>
      <c r="AT2251" s="162"/>
      <c r="AU2251" s="162"/>
      <c r="AV2251" s="162"/>
      <c r="AW2251" s="162"/>
      <c r="AX2251" s="162"/>
      <c r="AY2251" s="162"/>
      <c r="AZ2251" s="162"/>
      <c r="BA2251" s="162"/>
      <c r="BB2251" s="162"/>
      <c r="BC2251" s="162"/>
      <c r="BD2251" s="162"/>
    </row>
    <row r="2252" spans="1:56" hidden="1">
      <c r="A2252" s="510"/>
      <c r="B2252" s="2"/>
      <c r="C2252" s="2"/>
      <c r="D2252" s="173"/>
      <c r="E2252" s="173"/>
      <c r="F2252" s="173"/>
      <c r="G2252" s="2"/>
      <c r="H2252" s="2"/>
      <c r="I2252" s="2"/>
      <c r="J2252" s="2"/>
      <c r="K2252" s="2"/>
      <c r="L2252" s="2"/>
      <c r="M2252" s="2"/>
      <c r="N2252" s="2"/>
      <c r="O2252" s="173"/>
      <c r="P2252" s="173"/>
      <c r="Q2252" s="173"/>
      <c r="R2252" s="173"/>
      <c r="S2252" s="173"/>
      <c r="T2252" s="173"/>
      <c r="U2252" s="173"/>
      <c r="V2252" s="173"/>
      <c r="W2252" s="173"/>
      <c r="X2252" s="162"/>
      <c r="Y2252" s="162"/>
      <c r="Z2252" s="88"/>
      <c r="AA2252" s="88"/>
      <c r="AB2252" s="162"/>
      <c r="AC2252" s="88"/>
      <c r="AD2252" s="162"/>
      <c r="AE2252" s="162"/>
      <c r="AF2252" s="162"/>
      <c r="AG2252" s="162"/>
      <c r="AH2252" s="162"/>
      <c r="AI2252" s="162"/>
      <c r="AJ2252" s="162"/>
      <c r="AK2252" s="162"/>
      <c r="AL2252" s="162"/>
      <c r="AM2252" s="162"/>
      <c r="AN2252" s="162"/>
      <c r="AO2252" s="162"/>
      <c r="AP2252" s="162"/>
      <c r="AQ2252" s="162"/>
      <c r="AR2252" s="162"/>
      <c r="AS2252" s="162"/>
      <c r="AT2252" s="162"/>
      <c r="AU2252" s="162"/>
      <c r="AV2252" s="162"/>
      <c r="AW2252" s="162"/>
      <c r="AX2252" s="162"/>
      <c r="AY2252" s="162"/>
      <c r="AZ2252" s="162"/>
      <c r="BA2252" s="162"/>
      <c r="BB2252" s="162"/>
      <c r="BC2252" s="162"/>
      <c r="BD2252" s="162"/>
    </row>
    <row r="2253" spans="1:56" hidden="1">
      <c r="A2253" s="510"/>
      <c r="B2253" s="2"/>
      <c r="C2253" s="2"/>
      <c r="D2253" s="173"/>
      <c r="E2253" s="173"/>
      <c r="F2253" s="173"/>
      <c r="G2253" s="2"/>
      <c r="H2253" s="2"/>
      <c r="I2253" s="2"/>
      <c r="J2253" s="2"/>
      <c r="K2253" s="2"/>
      <c r="L2253" s="2"/>
      <c r="M2253" s="2"/>
      <c r="N2253" s="2"/>
      <c r="O2253" s="173"/>
      <c r="P2253" s="173"/>
      <c r="Q2253" s="173"/>
      <c r="R2253" s="173"/>
      <c r="S2253" s="173"/>
      <c r="T2253" s="173"/>
      <c r="U2253" s="173"/>
      <c r="V2253" s="173"/>
      <c r="W2253" s="173"/>
      <c r="X2253" s="162"/>
      <c r="Y2253" s="162"/>
      <c r="Z2253" s="88"/>
      <c r="AA2253" s="88"/>
      <c r="AB2253" s="162"/>
      <c r="AC2253" s="88"/>
      <c r="AD2253" s="162"/>
      <c r="AE2253" s="162"/>
      <c r="AF2253" s="162"/>
      <c r="AG2253" s="162"/>
      <c r="AH2253" s="162"/>
      <c r="AI2253" s="162"/>
      <c r="AJ2253" s="162"/>
      <c r="AK2253" s="162"/>
      <c r="AL2253" s="162"/>
      <c r="AM2253" s="162"/>
      <c r="AN2253" s="162"/>
      <c r="AO2253" s="162"/>
      <c r="AP2253" s="162"/>
      <c r="AQ2253" s="162"/>
      <c r="AR2253" s="162"/>
      <c r="AS2253" s="162"/>
      <c r="AT2253" s="162"/>
      <c r="AU2253" s="162"/>
      <c r="AV2253" s="162"/>
      <c r="AW2253" s="162"/>
      <c r="AX2253" s="162"/>
      <c r="AY2253" s="162"/>
      <c r="AZ2253" s="162"/>
      <c r="BA2253" s="162"/>
      <c r="BB2253" s="162"/>
      <c r="BC2253" s="162"/>
      <c r="BD2253" s="162"/>
    </row>
    <row r="2254" spans="1:56" hidden="1">
      <c r="A2254" s="510"/>
      <c r="B2254" s="2"/>
      <c r="C2254" s="2"/>
      <c r="D2254" s="173"/>
      <c r="E2254" s="173"/>
      <c r="F2254" s="173"/>
      <c r="G2254" s="2"/>
      <c r="H2254" s="2"/>
      <c r="I2254" s="2"/>
      <c r="J2254" s="2"/>
      <c r="K2254" s="2"/>
      <c r="L2254" s="2"/>
      <c r="M2254" s="2"/>
      <c r="N2254" s="2"/>
      <c r="O2254" s="173"/>
      <c r="P2254" s="173"/>
      <c r="Q2254" s="173"/>
      <c r="R2254" s="173"/>
      <c r="S2254" s="173"/>
      <c r="T2254" s="173"/>
      <c r="U2254" s="173"/>
      <c r="V2254" s="173"/>
      <c r="W2254" s="173"/>
      <c r="X2254" s="162"/>
      <c r="Y2254" s="162"/>
      <c r="Z2254" s="88"/>
      <c r="AA2254" s="88"/>
      <c r="AB2254" s="162"/>
      <c r="AC2254" s="88"/>
      <c r="AD2254" s="162"/>
      <c r="AE2254" s="162"/>
      <c r="AF2254" s="162"/>
      <c r="AG2254" s="162"/>
      <c r="AH2254" s="162"/>
      <c r="AI2254" s="162"/>
      <c r="AJ2254" s="162"/>
      <c r="AK2254" s="162"/>
      <c r="AL2254" s="162"/>
      <c r="AM2254" s="162"/>
      <c r="AN2254" s="162"/>
      <c r="AO2254" s="162"/>
      <c r="AP2254" s="162"/>
      <c r="AQ2254" s="162"/>
      <c r="AR2254" s="162"/>
      <c r="AS2254" s="162"/>
      <c r="AT2254" s="162"/>
      <c r="AU2254" s="162"/>
      <c r="AV2254" s="162"/>
      <c r="AW2254" s="162"/>
      <c r="AX2254" s="162"/>
      <c r="AY2254" s="162"/>
      <c r="AZ2254" s="162"/>
      <c r="BA2254" s="162"/>
      <c r="BB2254" s="162"/>
      <c r="BC2254" s="162"/>
      <c r="BD2254" s="162"/>
    </row>
    <row r="2255" spans="1:56" hidden="1">
      <c r="A2255" s="510"/>
      <c r="B2255" s="2"/>
      <c r="C2255" s="2"/>
      <c r="D2255" s="173"/>
      <c r="E2255" s="173"/>
      <c r="F2255" s="173"/>
      <c r="G2255" s="2"/>
      <c r="H2255" s="2"/>
      <c r="I2255" s="2"/>
      <c r="J2255" s="2"/>
      <c r="K2255" s="2"/>
      <c r="L2255" s="2"/>
      <c r="M2255" s="2"/>
      <c r="N2255" s="2"/>
      <c r="O2255" s="173"/>
      <c r="P2255" s="173"/>
      <c r="Q2255" s="173"/>
      <c r="R2255" s="173"/>
      <c r="S2255" s="173"/>
      <c r="T2255" s="173"/>
      <c r="U2255" s="173"/>
      <c r="V2255" s="173"/>
      <c r="W2255" s="173"/>
      <c r="X2255" s="162"/>
      <c r="Y2255" s="162"/>
      <c r="Z2255" s="88"/>
      <c r="AA2255" s="88"/>
      <c r="AB2255" s="162"/>
      <c r="AC2255" s="88"/>
      <c r="AD2255" s="162"/>
      <c r="AE2255" s="162"/>
      <c r="AF2255" s="162"/>
      <c r="AG2255" s="162"/>
      <c r="AH2255" s="162"/>
      <c r="AI2255" s="162"/>
      <c r="AJ2255" s="162"/>
      <c r="AK2255" s="162"/>
      <c r="AL2255" s="162"/>
      <c r="AM2255" s="162"/>
      <c r="AN2255" s="162"/>
      <c r="AO2255" s="162"/>
      <c r="AP2255" s="162"/>
      <c r="AQ2255" s="162"/>
      <c r="AR2255" s="162"/>
      <c r="AS2255" s="162"/>
      <c r="AT2255" s="162"/>
      <c r="AU2255" s="162"/>
      <c r="AV2255" s="162"/>
      <c r="AW2255" s="162"/>
      <c r="AX2255" s="162"/>
      <c r="AY2255" s="162"/>
      <c r="AZ2255" s="162"/>
      <c r="BA2255" s="162"/>
      <c r="BB2255" s="162"/>
      <c r="BC2255" s="162"/>
      <c r="BD2255" s="162"/>
    </row>
    <row r="2256" spans="1:56" hidden="1">
      <c r="A2256" s="510"/>
      <c r="B2256" s="2"/>
      <c r="C2256" s="2"/>
      <c r="D2256" s="173"/>
      <c r="E2256" s="173"/>
      <c r="F2256" s="173"/>
      <c r="G2256" s="2"/>
      <c r="H2256" s="2"/>
      <c r="I2256" s="2"/>
      <c r="J2256" s="2"/>
      <c r="K2256" s="2"/>
      <c r="L2256" s="2"/>
      <c r="M2256" s="2"/>
      <c r="N2256" s="2"/>
      <c r="O2256" s="173"/>
      <c r="P2256" s="173"/>
      <c r="Q2256" s="173"/>
      <c r="R2256" s="173"/>
      <c r="S2256" s="173"/>
      <c r="T2256" s="173"/>
      <c r="U2256" s="173"/>
      <c r="V2256" s="173"/>
      <c r="W2256" s="173"/>
      <c r="X2256" s="162"/>
      <c r="Y2256" s="162"/>
      <c r="Z2256" s="88"/>
      <c r="AA2256" s="88"/>
      <c r="AB2256" s="162"/>
      <c r="AC2256" s="88"/>
      <c r="AD2256" s="162"/>
      <c r="AE2256" s="162"/>
      <c r="AF2256" s="162"/>
      <c r="AG2256" s="162"/>
      <c r="AH2256" s="162"/>
      <c r="AI2256" s="162"/>
      <c r="AJ2256" s="162"/>
      <c r="AK2256" s="162"/>
      <c r="AL2256" s="162"/>
      <c r="AM2256" s="162"/>
      <c r="AN2256" s="162"/>
      <c r="AO2256" s="162"/>
      <c r="AP2256" s="162"/>
      <c r="AQ2256" s="162"/>
      <c r="AR2256" s="162"/>
      <c r="AS2256" s="162"/>
      <c r="AT2256" s="162"/>
      <c r="AU2256" s="162"/>
      <c r="AV2256" s="162"/>
      <c r="AW2256" s="162"/>
      <c r="AX2256" s="162"/>
      <c r="AY2256" s="162"/>
      <c r="AZ2256" s="162"/>
      <c r="BA2256" s="162"/>
      <c r="BB2256" s="162"/>
      <c r="BC2256" s="162"/>
      <c r="BD2256" s="162"/>
    </row>
    <row r="2257" spans="1:56" hidden="1">
      <c r="A2257" s="510"/>
      <c r="B2257" s="2"/>
      <c r="C2257" s="2"/>
      <c r="D2257" s="173"/>
      <c r="E2257" s="173"/>
      <c r="F2257" s="173"/>
      <c r="G2257" s="2"/>
      <c r="H2257" s="2"/>
      <c r="I2257" s="2"/>
      <c r="J2257" s="2"/>
      <c r="K2257" s="2"/>
      <c r="L2257" s="2"/>
      <c r="M2257" s="2"/>
      <c r="N2257" s="2"/>
      <c r="O2257" s="173"/>
      <c r="P2257" s="173"/>
      <c r="Q2257" s="173"/>
      <c r="R2257" s="173"/>
      <c r="S2257" s="173"/>
      <c r="T2257" s="173"/>
      <c r="U2257" s="173"/>
      <c r="V2257" s="173"/>
      <c r="W2257" s="173"/>
      <c r="X2257" s="162"/>
      <c r="Y2257" s="162"/>
      <c r="Z2257" s="88"/>
      <c r="AA2257" s="88"/>
      <c r="AB2257" s="162"/>
      <c r="AC2257" s="88"/>
      <c r="AD2257" s="162"/>
      <c r="AE2257" s="162"/>
      <c r="AF2257" s="162"/>
      <c r="AG2257" s="162"/>
      <c r="AH2257" s="162"/>
      <c r="AI2257" s="162"/>
      <c r="AJ2257" s="162"/>
      <c r="AK2257" s="162"/>
      <c r="AL2257" s="162"/>
      <c r="AM2257" s="162"/>
      <c r="AN2257" s="162"/>
      <c r="AO2257" s="162"/>
      <c r="AP2257" s="162"/>
      <c r="AQ2257" s="162"/>
      <c r="AR2257" s="162"/>
      <c r="AS2257" s="162"/>
      <c r="AT2257" s="162"/>
      <c r="AU2257" s="162"/>
      <c r="AV2257" s="162"/>
      <c r="AW2257" s="162"/>
      <c r="AX2257" s="162"/>
      <c r="AY2257" s="162"/>
      <c r="AZ2257" s="162"/>
      <c r="BA2257" s="162"/>
      <c r="BB2257" s="162"/>
      <c r="BC2257" s="162"/>
      <c r="BD2257" s="162"/>
    </row>
    <row r="2258" spans="1:56" hidden="1">
      <c r="A2258" s="510"/>
      <c r="B2258" s="2"/>
      <c r="C2258" s="2"/>
      <c r="D2258" s="173"/>
      <c r="E2258" s="173"/>
      <c r="F2258" s="173"/>
      <c r="G2258" s="2"/>
      <c r="H2258" s="2"/>
      <c r="I2258" s="2"/>
      <c r="J2258" s="2"/>
      <c r="K2258" s="2"/>
      <c r="L2258" s="2"/>
      <c r="M2258" s="2"/>
      <c r="N2258" s="2"/>
      <c r="O2258" s="173"/>
      <c r="P2258" s="173"/>
      <c r="Q2258" s="173"/>
      <c r="R2258" s="173"/>
      <c r="S2258" s="173"/>
      <c r="T2258" s="173"/>
      <c r="U2258" s="173"/>
      <c r="V2258" s="173"/>
      <c r="W2258" s="173"/>
      <c r="X2258" s="162"/>
      <c r="Y2258" s="162"/>
      <c r="Z2258" s="88"/>
      <c r="AA2258" s="88"/>
      <c r="AB2258" s="162"/>
      <c r="AC2258" s="88"/>
      <c r="AD2258" s="162"/>
      <c r="AE2258" s="162"/>
      <c r="AF2258" s="162"/>
      <c r="AG2258" s="162"/>
      <c r="AH2258" s="162"/>
      <c r="AI2258" s="162"/>
      <c r="AJ2258" s="162"/>
      <c r="AK2258" s="162"/>
      <c r="AL2258" s="162"/>
      <c r="AM2258" s="162"/>
      <c r="AN2258" s="162"/>
      <c r="AO2258" s="162"/>
      <c r="AP2258" s="162"/>
      <c r="AQ2258" s="162"/>
      <c r="AR2258" s="162"/>
      <c r="AS2258" s="162"/>
      <c r="AT2258" s="162"/>
      <c r="AU2258" s="162"/>
      <c r="AV2258" s="162"/>
      <c r="AW2258" s="162"/>
      <c r="AX2258" s="162"/>
      <c r="AY2258" s="162"/>
      <c r="AZ2258" s="162"/>
      <c r="BA2258" s="162"/>
      <c r="BB2258" s="162"/>
      <c r="BC2258" s="162"/>
      <c r="BD2258" s="162"/>
    </row>
    <row r="2259" spans="1:56" hidden="1">
      <c r="A2259" s="510"/>
      <c r="B2259" s="2"/>
      <c r="C2259" s="2"/>
      <c r="D2259" s="173"/>
      <c r="E2259" s="173"/>
      <c r="F2259" s="173"/>
      <c r="G2259" s="2"/>
      <c r="H2259" s="2"/>
      <c r="I2259" s="2"/>
      <c r="J2259" s="2"/>
      <c r="K2259" s="2"/>
      <c r="L2259" s="2"/>
      <c r="M2259" s="2"/>
      <c r="N2259" s="2"/>
      <c r="O2259" s="173"/>
      <c r="P2259" s="173"/>
      <c r="Q2259" s="173"/>
      <c r="R2259" s="173"/>
      <c r="S2259" s="173"/>
      <c r="T2259" s="173"/>
      <c r="U2259" s="173"/>
      <c r="V2259" s="173"/>
      <c r="W2259" s="173"/>
      <c r="X2259" s="162"/>
      <c r="Y2259" s="162"/>
      <c r="Z2259" s="88"/>
      <c r="AA2259" s="88"/>
      <c r="AB2259" s="162"/>
      <c r="AC2259" s="88"/>
      <c r="AD2259" s="162"/>
      <c r="AE2259" s="162"/>
      <c r="AF2259" s="162"/>
      <c r="AG2259" s="162"/>
      <c r="AH2259" s="162"/>
      <c r="AI2259" s="162"/>
      <c r="AJ2259" s="162"/>
      <c r="AK2259" s="162"/>
      <c r="AL2259" s="162"/>
      <c r="AM2259" s="162"/>
      <c r="AN2259" s="162"/>
      <c r="AO2259" s="162"/>
      <c r="AP2259" s="162"/>
      <c r="AQ2259" s="162"/>
      <c r="AR2259" s="162"/>
      <c r="AS2259" s="162"/>
      <c r="AT2259" s="162"/>
      <c r="AU2259" s="162"/>
      <c r="AV2259" s="162"/>
      <c r="AW2259" s="162"/>
      <c r="AX2259" s="162"/>
      <c r="AY2259" s="162"/>
      <c r="AZ2259" s="162"/>
      <c r="BA2259" s="162"/>
      <c r="BB2259" s="162"/>
      <c r="BC2259" s="162"/>
      <c r="BD2259" s="162"/>
    </row>
    <row r="2260" spans="1:56" hidden="1">
      <c r="A2260" s="510"/>
      <c r="B2260" s="2"/>
      <c r="C2260" s="2"/>
      <c r="D2260" s="173"/>
      <c r="E2260" s="173"/>
      <c r="F2260" s="173"/>
      <c r="G2260" s="2"/>
      <c r="H2260" s="2"/>
      <c r="I2260" s="2"/>
      <c r="J2260" s="2"/>
      <c r="K2260" s="2"/>
      <c r="L2260" s="2"/>
      <c r="M2260" s="2"/>
      <c r="N2260" s="2"/>
      <c r="O2260" s="173"/>
      <c r="P2260" s="173"/>
      <c r="Q2260" s="173"/>
      <c r="R2260" s="173"/>
      <c r="S2260" s="173"/>
      <c r="T2260" s="173"/>
      <c r="U2260" s="173"/>
      <c r="V2260" s="173"/>
      <c r="W2260" s="173"/>
      <c r="X2260" s="162"/>
      <c r="Y2260" s="162"/>
      <c r="Z2260" s="88"/>
      <c r="AA2260" s="88"/>
      <c r="AB2260" s="162"/>
      <c r="AC2260" s="88"/>
      <c r="AD2260" s="162"/>
      <c r="AE2260" s="162"/>
      <c r="AF2260" s="162"/>
      <c r="AG2260" s="162"/>
      <c r="AH2260" s="162"/>
      <c r="AI2260" s="162"/>
      <c r="AJ2260" s="162"/>
      <c r="AK2260" s="162"/>
      <c r="AL2260" s="162"/>
      <c r="AM2260" s="162"/>
      <c r="AN2260" s="162"/>
      <c r="AO2260" s="162"/>
      <c r="AP2260" s="162"/>
      <c r="AQ2260" s="162"/>
      <c r="AR2260" s="162"/>
      <c r="AS2260" s="162"/>
      <c r="AT2260" s="162"/>
      <c r="AU2260" s="162"/>
      <c r="AV2260" s="162"/>
      <c r="AW2260" s="162"/>
      <c r="AX2260" s="162"/>
      <c r="AY2260" s="162"/>
      <c r="AZ2260" s="162"/>
      <c r="BA2260" s="162"/>
      <c r="BB2260" s="162"/>
      <c r="BC2260" s="162"/>
      <c r="BD2260" s="162"/>
    </row>
    <row r="2261" spans="1:56" hidden="1">
      <c r="A2261" s="510"/>
      <c r="B2261" s="2"/>
      <c r="C2261" s="2"/>
      <c r="D2261" s="173"/>
      <c r="E2261" s="173"/>
      <c r="F2261" s="173"/>
      <c r="G2261" s="2"/>
      <c r="H2261" s="2"/>
      <c r="I2261" s="2"/>
      <c r="J2261" s="2"/>
      <c r="K2261" s="2"/>
      <c r="L2261" s="2"/>
      <c r="M2261" s="2"/>
      <c r="N2261" s="2"/>
      <c r="O2261" s="173"/>
      <c r="P2261" s="173"/>
      <c r="Q2261" s="173"/>
      <c r="R2261" s="173"/>
      <c r="S2261" s="173"/>
      <c r="T2261" s="173"/>
      <c r="U2261" s="173"/>
      <c r="V2261" s="173"/>
      <c r="W2261" s="173"/>
      <c r="X2261" s="162"/>
      <c r="Y2261" s="162"/>
      <c r="Z2261" s="88"/>
      <c r="AA2261" s="88"/>
      <c r="AB2261" s="162"/>
      <c r="AC2261" s="88"/>
      <c r="AD2261" s="162"/>
      <c r="AE2261" s="162"/>
      <c r="AF2261" s="162"/>
      <c r="AG2261" s="162"/>
      <c r="AH2261" s="162"/>
      <c r="AI2261" s="162"/>
      <c r="AJ2261" s="162"/>
      <c r="AK2261" s="162"/>
      <c r="AL2261" s="162"/>
      <c r="AM2261" s="162"/>
      <c r="AN2261" s="162"/>
      <c r="AO2261" s="162"/>
      <c r="AP2261" s="162"/>
      <c r="AQ2261" s="162"/>
      <c r="AR2261" s="162"/>
      <c r="AS2261" s="162"/>
      <c r="AT2261" s="162"/>
      <c r="AU2261" s="162"/>
      <c r="AV2261" s="162"/>
      <c r="AW2261" s="162"/>
      <c r="AX2261" s="162"/>
      <c r="AY2261" s="162"/>
      <c r="AZ2261" s="162"/>
      <c r="BA2261" s="162"/>
      <c r="BB2261" s="162"/>
      <c r="BC2261" s="162"/>
      <c r="BD2261" s="162"/>
    </row>
    <row r="2262" spans="1:56" hidden="1">
      <c r="A2262" s="510"/>
      <c r="B2262" s="2"/>
      <c r="C2262" s="2"/>
      <c r="D2262" s="173"/>
      <c r="E2262" s="173"/>
      <c r="F2262" s="173"/>
      <c r="G2262" s="2"/>
      <c r="H2262" s="2"/>
      <c r="I2262" s="2"/>
      <c r="J2262" s="2"/>
      <c r="K2262" s="2"/>
      <c r="L2262" s="2"/>
      <c r="M2262" s="2"/>
      <c r="N2262" s="2"/>
      <c r="O2262" s="173"/>
      <c r="P2262" s="173"/>
      <c r="Q2262" s="173"/>
      <c r="R2262" s="173"/>
      <c r="S2262" s="173"/>
      <c r="T2262" s="173"/>
      <c r="U2262" s="173"/>
      <c r="V2262" s="173"/>
      <c r="W2262" s="173"/>
      <c r="X2262" s="162"/>
      <c r="Y2262" s="162"/>
      <c r="Z2262" s="88"/>
      <c r="AA2262" s="88"/>
      <c r="AB2262" s="162"/>
      <c r="AC2262" s="88"/>
      <c r="AD2262" s="162"/>
      <c r="AE2262" s="162"/>
      <c r="AF2262" s="162"/>
      <c r="AG2262" s="162"/>
      <c r="AH2262" s="162"/>
      <c r="AI2262" s="162"/>
      <c r="AJ2262" s="162"/>
      <c r="AK2262" s="162"/>
      <c r="AL2262" s="162"/>
      <c r="AM2262" s="162"/>
      <c r="AN2262" s="162"/>
      <c r="AO2262" s="162"/>
      <c r="AP2262" s="162"/>
      <c r="AQ2262" s="162"/>
      <c r="AR2262" s="162"/>
      <c r="AS2262" s="162"/>
      <c r="AT2262" s="162"/>
      <c r="AU2262" s="162"/>
      <c r="AV2262" s="162"/>
      <c r="AW2262" s="162"/>
      <c r="AX2262" s="162"/>
      <c r="AY2262" s="162"/>
      <c r="AZ2262" s="162"/>
      <c r="BA2262" s="162"/>
      <c r="BB2262" s="162"/>
      <c r="BC2262" s="162"/>
      <c r="BD2262" s="162"/>
    </row>
    <row r="2263" spans="1:56" hidden="1">
      <c r="A2263" s="510"/>
      <c r="B2263" s="2"/>
      <c r="C2263" s="2"/>
      <c r="D2263" s="173"/>
      <c r="E2263" s="173"/>
      <c r="F2263" s="173"/>
      <c r="G2263" s="2"/>
      <c r="H2263" s="2"/>
      <c r="I2263" s="2"/>
      <c r="J2263" s="2"/>
      <c r="K2263" s="2"/>
      <c r="L2263" s="2"/>
      <c r="M2263" s="2"/>
      <c r="N2263" s="2"/>
      <c r="O2263" s="173"/>
      <c r="P2263" s="173"/>
      <c r="Q2263" s="173"/>
      <c r="R2263" s="173"/>
      <c r="S2263" s="173"/>
      <c r="T2263" s="173"/>
      <c r="U2263" s="173"/>
      <c r="V2263" s="173"/>
      <c r="W2263" s="173"/>
      <c r="X2263" s="162"/>
      <c r="Y2263" s="162"/>
      <c r="Z2263" s="88"/>
      <c r="AA2263" s="88"/>
      <c r="AB2263" s="162"/>
      <c r="AC2263" s="88"/>
      <c r="AD2263" s="162"/>
      <c r="AE2263" s="162"/>
      <c r="AF2263" s="162"/>
      <c r="AG2263" s="162"/>
      <c r="AH2263" s="162"/>
      <c r="AI2263" s="162"/>
      <c r="AJ2263" s="162"/>
      <c r="AK2263" s="162"/>
      <c r="AL2263" s="162"/>
      <c r="AM2263" s="162"/>
      <c r="AN2263" s="162"/>
      <c r="AO2263" s="162"/>
      <c r="AP2263" s="162"/>
      <c r="AQ2263" s="162"/>
      <c r="AR2263" s="162"/>
      <c r="AS2263" s="162"/>
      <c r="AT2263" s="162"/>
      <c r="AU2263" s="162"/>
      <c r="AV2263" s="162"/>
      <c r="AW2263" s="162"/>
      <c r="AX2263" s="162"/>
      <c r="AY2263" s="162"/>
      <c r="AZ2263" s="162"/>
      <c r="BA2263" s="162"/>
      <c r="BB2263" s="162"/>
      <c r="BC2263" s="162"/>
      <c r="BD2263" s="162"/>
    </row>
    <row r="2264" spans="1:56" hidden="1">
      <c r="A2264" s="510"/>
      <c r="B2264" s="2"/>
      <c r="C2264" s="2"/>
      <c r="D2264" s="173"/>
      <c r="E2264" s="173"/>
      <c r="F2264" s="173"/>
      <c r="G2264" s="2"/>
      <c r="H2264" s="2"/>
      <c r="I2264" s="2"/>
      <c r="J2264" s="2"/>
      <c r="K2264" s="2"/>
      <c r="L2264" s="2"/>
      <c r="M2264" s="2"/>
      <c r="N2264" s="2"/>
      <c r="O2264" s="173"/>
      <c r="P2264" s="173"/>
      <c r="Q2264" s="173"/>
      <c r="R2264" s="173"/>
      <c r="S2264" s="173"/>
      <c r="T2264" s="173"/>
      <c r="U2264" s="173"/>
      <c r="V2264" s="173"/>
      <c r="W2264" s="173"/>
      <c r="X2264" s="162"/>
      <c r="Y2264" s="162"/>
      <c r="Z2264" s="88"/>
      <c r="AA2264" s="88"/>
      <c r="AB2264" s="162"/>
      <c r="AC2264" s="88"/>
      <c r="AD2264" s="162"/>
      <c r="AE2264" s="162"/>
      <c r="AF2264" s="162"/>
      <c r="AG2264" s="162"/>
      <c r="AH2264" s="162"/>
      <c r="AI2264" s="162"/>
      <c r="AJ2264" s="162"/>
      <c r="AK2264" s="162"/>
      <c r="AL2264" s="162"/>
      <c r="AM2264" s="162"/>
      <c r="AN2264" s="162"/>
      <c r="AO2264" s="162"/>
      <c r="AP2264" s="162"/>
      <c r="AQ2264" s="162"/>
      <c r="AR2264" s="162"/>
      <c r="AS2264" s="162"/>
      <c r="AT2264" s="162"/>
      <c r="AU2264" s="162"/>
      <c r="AV2264" s="162"/>
      <c r="AW2264" s="162"/>
      <c r="AX2264" s="162"/>
      <c r="AY2264" s="162"/>
      <c r="AZ2264" s="162"/>
      <c r="BA2264" s="162"/>
      <c r="BB2264" s="162"/>
      <c r="BC2264" s="162"/>
      <c r="BD2264" s="162"/>
    </row>
    <row r="2265" spans="1:56" hidden="1">
      <c r="A2265" s="510"/>
      <c r="B2265" s="2"/>
      <c r="C2265" s="2"/>
      <c r="D2265" s="173"/>
      <c r="E2265" s="173"/>
      <c r="F2265" s="173"/>
      <c r="G2265" s="2"/>
      <c r="H2265" s="2"/>
      <c r="I2265" s="2"/>
      <c r="J2265" s="2"/>
      <c r="K2265" s="2"/>
      <c r="L2265" s="2"/>
      <c r="M2265" s="2"/>
      <c r="N2265" s="2"/>
      <c r="O2265" s="173"/>
      <c r="P2265" s="173"/>
      <c r="Q2265" s="173"/>
      <c r="R2265" s="173"/>
      <c r="S2265" s="173"/>
      <c r="T2265" s="173"/>
      <c r="U2265" s="173"/>
      <c r="V2265" s="173"/>
      <c r="W2265" s="173"/>
      <c r="X2265" s="162"/>
      <c r="Y2265" s="162"/>
      <c r="Z2265" s="88"/>
      <c r="AA2265" s="88"/>
      <c r="AB2265" s="162"/>
      <c r="AC2265" s="88"/>
      <c r="AD2265" s="162"/>
      <c r="AE2265" s="162"/>
      <c r="AF2265" s="162"/>
      <c r="AG2265" s="162"/>
      <c r="AH2265" s="162"/>
      <c r="AI2265" s="162"/>
      <c r="AJ2265" s="162"/>
      <c r="AK2265" s="162"/>
      <c r="AL2265" s="162"/>
      <c r="AM2265" s="162"/>
      <c r="AN2265" s="162"/>
      <c r="AO2265" s="162"/>
      <c r="AP2265" s="162"/>
      <c r="AQ2265" s="162"/>
      <c r="AR2265" s="162"/>
      <c r="AS2265" s="162"/>
      <c r="AT2265" s="162"/>
      <c r="AU2265" s="162"/>
      <c r="AV2265" s="162"/>
      <c r="AW2265" s="162"/>
      <c r="AX2265" s="162"/>
      <c r="AY2265" s="162"/>
      <c r="AZ2265" s="162"/>
      <c r="BA2265" s="162"/>
      <c r="BB2265" s="162"/>
      <c r="BC2265" s="162"/>
      <c r="BD2265" s="162"/>
    </row>
    <row r="2266" spans="1:56" hidden="1">
      <c r="A2266" s="510"/>
      <c r="B2266" s="2"/>
      <c r="C2266" s="2"/>
      <c r="D2266" s="173"/>
      <c r="E2266" s="173"/>
      <c r="F2266" s="173"/>
      <c r="G2266" s="2"/>
      <c r="H2266" s="2"/>
      <c r="I2266" s="2"/>
      <c r="J2266" s="2"/>
      <c r="K2266" s="2"/>
      <c r="L2266" s="2"/>
      <c r="M2266" s="2"/>
      <c r="N2266" s="2"/>
      <c r="O2266" s="173"/>
      <c r="P2266" s="173"/>
      <c r="Q2266" s="173"/>
      <c r="R2266" s="173"/>
      <c r="S2266" s="173"/>
      <c r="T2266" s="173"/>
      <c r="U2266" s="173"/>
      <c r="V2266" s="173"/>
      <c r="W2266" s="173"/>
      <c r="X2266" s="162"/>
      <c r="Y2266" s="162"/>
      <c r="Z2266" s="88"/>
      <c r="AA2266" s="88"/>
      <c r="AB2266" s="162"/>
      <c r="AC2266" s="88"/>
      <c r="AD2266" s="162"/>
      <c r="AE2266" s="162"/>
      <c r="AF2266" s="162"/>
      <c r="AG2266" s="162"/>
      <c r="AH2266" s="162"/>
      <c r="AI2266" s="162"/>
      <c r="AJ2266" s="162"/>
      <c r="AK2266" s="162"/>
      <c r="AL2266" s="162"/>
      <c r="AM2266" s="162"/>
      <c r="AN2266" s="162"/>
      <c r="AO2266" s="162"/>
      <c r="AP2266" s="162"/>
      <c r="AQ2266" s="162"/>
      <c r="AR2266" s="162"/>
      <c r="AS2266" s="162"/>
      <c r="AT2266" s="162"/>
      <c r="AU2266" s="162"/>
      <c r="AV2266" s="162"/>
      <c r="AW2266" s="162"/>
      <c r="AX2266" s="162"/>
      <c r="AY2266" s="162"/>
      <c r="AZ2266" s="162"/>
      <c r="BA2266" s="162"/>
      <c r="BB2266" s="162"/>
      <c r="BC2266" s="162"/>
      <c r="BD2266" s="162"/>
    </row>
    <row r="2267" spans="1:56" hidden="1">
      <c r="A2267" s="510"/>
      <c r="B2267" s="2"/>
      <c r="C2267" s="2"/>
      <c r="D2267" s="173"/>
      <c r="E2267" s="173"/>
      <c r="F2267" s="173"/>
      <c r="G2267" s="2"/>
      <c r="H2267" s="2"/>
      <c r="I2267" s="2"/>
      <c r="J2267" s="2"/>
      <c r="K2267" s="2"/>
      <c r="L2267" s="2"/>
      <c r="M2267" s="2"/>
      <c r="N2267" s="2"/>
      <c r="O2267" s="173"/>
      <c r="P2267" s="173"/>
      <c r="Q2267" s="173"/>
      <c r="R2267" s="173"/>
      <c r="S2267" s="173"/>
      <c r="T2267" s="173"/>
      <c r="U2267" s="173"/>
      <c r="V2267" s="173"/>
      <c r="W2267" s="173"/>
      <c r="X2267" s="162"/>
      <c r="Y2267" s="162"/>
      <c r="Z2267" s="88"/>
      <c r="AA2267" s="88"/>
      <c r="AB2267" s="162"/>
      <c r="AC2267" s="88"/>
      <c r="AD2267" s="162"/>
      <c r="AE2267" s="162"/>
      <c r="AF2267" s="162"/>
      <c r="AG2267" s="162"/>
      <c r="AH2267" s="162"/>
      <c r="AI2267" s="162"/>
      <c r="AJ2267" s="162"/>
      <c r="AK2267" s="162"/>
      <c r="AL2267" s="162"/>
      <c r="AM2267" s="162"/>
      <c r="AN2267" s="162"/>
      <c r="AO2267" s="162"/>
      <c r="AP2267" s="162"/>
      <c r="AQ2267" s="162"/>
      <c r="AR2267" s="162"/>
      <c r="AS2267" s="162"/>
      <c r="AT2267" s="162"/>
      <c r="AU2267" s="162"/>
      <c r="AV2267" s="162"/>
      <c r="AW2267" s="162"/>
      <c r="AX2267" s="162"/>
      <c r="AY2267" s="162"/>
      <c r="AZ2267" s="162"/>
      <c r="BA2267" s="162"/>
      <c r="BB2267" s="162"/>
      <c r="BC2267" s="162"/>
      <c r="BD2267" s="162"/>
    </row>
    <row r="2268" spans="1:56" hidden="1">
      <c r="A2268" s="510"/>
      <c r="B2268" s="2"/>
      <c r="C2268" s="2"/>
      <c r="D2268" s="173"/>
      <c r="E2268" s="173"/>
      <c r="F2268" s="173"/>
      <c r="G2268" s="2"/>
      <c r="H2268" s="2"/>
      <c r="I2268" s="2"/>
      <c r="J2268" s="2"/>
      <c r="K2268" s="2"/>
      <c r="L2268" s="2"/>
      <c r="M2268" s="2"/>
      <c r="N2268" s="2"/>
      <c r="O2268" s="173"/>
      <c r="P2268" s="173"/>
      <c r="Q2268" s="173"/>
      <c r="R2268" s="173"/>
      <c r="S2268" s="173"/>
      <c r="T2268" s="173"/>
      <c r="U2268" s="173"/>
      <c r="V2268" s="173"/>
      <c r="W2268" s="173"/>
      <c r="X2268" s="162"/>
      <c r="Y2268" s="162"/>
      <c r="Z2268" s="88"/>
      <c r="AA2268" s="88"/>
      <c r="AB2268" s="162"/>
      <c r="AC2268" s="88"/>
      <c r="AD2268" s="162"/>
      <c r="AE2268" s="162"/>
      <c r="AF2268" s="162"/>
      <c r="AG2268" s="162"/>
      <c r="AH2268" s="162"/>
      <c r="AI2268" s="162"/>
      <c r="AJ2268" s="162"/>
      <c r="AK2268" s="162"/>
      <c r="AL2268" s="162"/>
      <c r="AM2268" s="162"/>
      <c r="AN2268" s="162"/>
      <c r="AO2268" s="162"/>
      <c r="AP2268" s="162"/>
      <c r="AQ2268" s="162"/>
      <c r="AR2268" s="162"/>
      <c r="AS2268" s="162"/>
      <c r="AT2268" s="162"/>
      <c r="AU2268" s="162"/>
      <c r="AV2268" s="162"/>
      <c r="AW2268" s="162"/>
      <c r="AX2268" s="162"/>
      <c r="AY2268" s="162"/>
      <c r="AZ2268" s="162"/>
      <c r="BA2268" s="162"/>
      <c r="BB2268" s="162"/>
      <c r="BC2268" s="162"/>
      <c r="BD2268" s="162"/>
    </row>
    <row r="2269" spans="1:56" hidden="1">
      <c r="A2269" s="510"/>
      <c r="B2269" s="2"/>
      <c r="C2269" s="2"/>
      <c r="D2269" s="173"/>
      <c r="E2269" s="173"/>
      <c r="F2269" s="173"/>
      <c r="G2269" s="2"/>
      <c r="H2269" s="2"/>
      <c r="I2269" s="2"/>
      <c r="J2269" s="2"/>
      <c r="K2269" s="2"/>
      <c r="L2269" s="2"/>
      <c r="M2269" s="2"/>
      <c r="N2269" s="2"/>
      <c r="O2269" s="173"/>
      <c r="P2269" s="173"/>
      <c r="Q2269" s="173"/>
      <c r="R2269" s="173"/>
      <c r="S2269" s="173"/>
      <c r="T2269" s="173"/>
      <c r="U2269" s="173"/>
      <c r="V2269" s="173"/>
      <c r="W2269" s="173"/>
      <c r="X2269" s="162"/>
      <c r="Y2269" s="162"/>
      <c r="Z2269" s="88"/>
      <c r="AA2269" s="88"/>
      <c r="AB2269" s="162"/>
      <c r="AC2269" s="88"/>
      <c r="AD2269" s="162"/>
      <c r="AE2269" s="162"/>
      <c r="AF2269" s="162"/>
      <c r="AG2269" s="162"/>
      <c r="AH2269" s="162"/>
      <c r="AI2269" s="162"/>
      <c r="AJ2269" s="162"/>
      <c r="AK2269" s="162"/>
      <c r="AL2269" s="162"/>
      <c r="AM2269" s="162"/>
      <c r="AN2269" s="162"/>
      <c r="AO2269" s="162"/>
      <c r="AP2269" s="162"/>
      <c r="AQ2269" s="162"/>
      <c r="AR2269" s="162"/>
      <c r="AS2269" s="162"/>
      <c r="AT2269" s="162"/>
      <c r="AU2269" s="162"/>
      <c r="AV2269" s="162"/>
      <c r="AW2269" s="162"/>
      <c r="AX2269" s="162"/>
      <c r="AY2269" s="162"/>
      <c r="AZ2269" s="162"/>
      <c r="BA2269" s="162"/>
      <c r="BB2269" s="162"/>
      <c r="BC2269" s="162"/>
      <c r="BD2269" s="162"/>
    </row>
    <row r="2270" spans="1:56" hidden="1">
      <c r="A2270" s="510"/>
      <c r="B2270" s="2"/>
      <c r="C2270" s="2"/>
      <c r="D2270" s="173"/>
      <c r="E2270" s="173"/>
      <c r="F2270" s="173"/>
      <c r="G2270" s="2"/>
      <c r="H2270" s="2"/>
      <c r="I2270" s="2"/>
      <c r="J2270" s="2"/>
      <c r="K2270" s="2"/>
      <c r="L2270" s="2"/>
      <c r="M2270" s="2"/>
      <c r="N2270" s="2"/>
      <c r="O2270" s="173"/>
      <c r="P2270" s="173"/>
      <c r="Q2270" s="173"/>
      <c r="R2270" s="173"/>
      <c r="S2270" s="173"/>
      <c r="T2270" s="173"/>
      <c r="U2270" s="173"/>
      <c r="V2270" s="173"/>
      <c r="W2270" s="173"/>
      <c r="X2270" s="162"/>
      <c r="Y2270" s="162"/>
      <c r="Z2270" s="88"/>
      <c r="AA2270" s="88"/>
      <c r="AB2270" s="162"/>
      <c r="AC2270" s="88"/>
      <c r="AD2270" s="162"/>
      <c r="AE2270" s="162"/>
      <c r="AF2270" s="162"/>
      <c r="AG2270" s="162"/>
      <c r="AH2270" s="162"/>
      <c r="AI2270" s="162"/>
      <c r="AJ2270" s="162"/>
      <c r="AK2270" s="162"/>
      <c r="AL2270" s="162"/>
      <c r="AM2270" s="162"/>
      <c r="AN2270" s="162"/>
      <c r="AO2270" s="162"/>
      <c r="AP2270" s="162"/>
      <c r="AQ2270" s="162"/>
      <c r="AR2270" s="162"/>
      <c r="AS2270" s="162"/>
      <c r="AT2270" s="162"/>
      <c r="AU2270" s="162"/>
      <c r="AV2270" s="162"/>
      <c r="AW2270" s="162"/>
      <c r="AX2270" s="162"/>
      <c r="AY2270" s="162"/>
      <c r="AZ2270" s="162"/>
      <c r="BA2270" s="162"/>
      <c r="BB2270" s="162"/>
      <c r="BC2270" s="162"/>
      <c r="BD2270" s="162"/>
    </row>
    <row r="2271" spans="1:56" hidden="1">
      <c r="A2271" s="510"/>
      <c r="B2271" s="2"/>
      <c r="C2271" s="2"/>
      <c r="D2271" s="173"/>
      <c r="E2271" s="173"/>
      <c r="F2271" s="173"/>
      <c r="G2271" s="2"/>
      <c r="H2271" s="2"/>
      <c r="I2271" s="2"/>
      <c r="J2271" s="2"/>
      <c r="K2271" s="2"/>
      <c r="L2271" s="2"/>
      <c r="M2271" s="2"/>
      <c r="N2271" s="2"/>
      <c r="O2271" s="173"/>
      <c r="P2271" s="173"/>
      <c r="Q2271" s="173"/>
      <c r="R2271" s="173"/>
      <c r="S2271" s="173"/>
      <c r="T2271" s="173"/>
      <c r="U2271" s="173"/>
      <c r="V2271" s="173"/>
      <c r="W2271" s="173"/>
      <c r="X2271" s="162"/>
      <c r="Y2271" s="162"/>
      <c r="Z2271" s="88"/>
      <c r="AA2271" s="88"/>
      <c r="AB2271" s="162"/>
      <c r="AC2271" s="88"/>
      <c r="AD2271" s="162"/>
      <c r="AE2271" s="162"/>
      <c r="AF2271" s="162"/>
      <c r="AG2271" s="162"/>
      <c r="AH2271" s="162"/>
      <c r="AI2271" s="162"/>
      <c r="AJ2271" s="162"/>
      <c r="AK2271" s="162"/>
      <c r="AL2271" s="162"/>
      <c r="AM2271" s="162"/>
      <c r="AN2271" s="162"/>
      <c r="AO2271" s="162"/>
      <c r="AP2271" s="162"/>
      <c r="AQ2271" s="162"/>
      <c r="AR2271" s="162"/>
      <c r="AS2271" s="162"/>
      <c r="AT2271" s="162"/>
      <c r="AU2271" s="162"/>
      <c r="AV2271" s="162"/>
      <c r="AW2271" s="162"/>
      <c r="AX2271" s="162"/>
      <c r="AY2271" s="162"/>
      <c r="AZ2271" s="162"/>
      <c r="BA2271" s="162"/>
      <c r="BB2271" s="162"/>
      <c r="BC2271" s="162"/>
      <c r="BD2271" s="162"/>
    </row>
    <row r="2272" spans="1:56" hidden="1">
      <c r="A2272" s="510"/>
      <c r="B2272" s="2"/>
      <c r="C2272" s="2"/>
      <c r="D2272" s="173"/>
      <c r="E2272" s="173"/>
      <c r="F2272" s="173"/>
      <c r="G2272" s="2"/>
      <c r="H2272" s="2"/>
      <c r="I2272" s="2"/>
      <c r="J2272" s="2"/>
      <c r="K2272" s="2"/>
      <c r="L2272" s="2"/>
      <c r="M2272" s="2"/>
      <c r="N2272" s="2"/>
      <c r="O2272" s="173"/>
      <c r="P2272" s="173"/>
      <c r="Q2272" s="173"/>
      <c r="R2272" s="173"/>
      <c r="S2272" s="173"/>
      <c r="T2272" s="173"/>
      <c r="U2272" s="173"/>
      <c r="V2272" s="173"/>
      <c r="W2272" s="173"/>
      <c r="X2272" s="162"/>
      <c r="Y2272" s="162"/>
      <c r="Z2272" s="88"/>
      <c r="AA2272" s="88"/>
      <c r="AB2272" s="162"/>
      <c r="AC2272" s="88"/>
      <c r="AD2272" s="162"/>
      <c r="AE2272" s="162"/>
      <c r="AF2272" s="162"/>
      <c r="AG2272" s="162"/>
      <c r="AH2272" s="162"/>
      <c r="AI2272" s="162"/>
      <c r="AJ2272" s="162"/>
      <c r="AK2272" s="162"/>
      <c r="AL2272" s="162"/>
      <c r="AM2272" s="162"/>
      <c r="AN2272" s="162"/>
      <c r="AO2272" s="162"/>
      <c r="AP2272" s="162"/>
      <c r="AQ2272" s="162"/>
      <c r="AR2272" s="162"/>
      <c r="AS2272" s="162"/>
      <c r="AT2272" s="162"/>
      <c r="AU2272" s="162"/>
      <c r="AV2272" s="162"/>
      <c r="AW2272" s="162"/>
      <c r="AX2272" s="162"/>
      <c r="AY2272" s="162"/>
      <c r="AZ2272" s="162"/>
      <c r="BA2272" s="162"/>
      <c r="BB2272" s="162"/>
      <c r="BC2272" s="162"/>
      <c r="BD2272" s="162"/>
    </row>
    <row r="2273" spans="1:56" hidden="1">
      <c r="A2273" s="510"/>
      <c r="B2273" s="2"/>
      <c r="C2273" s="2"/>
      <c r="D2273" s="173"/>
      <c r="E2273" s="173"/>
      <c r="F2273" s="173"/>
      <c r="G2273" s="2"/>
      <c r="H2273" s="2"/>
      <c r="I2273" s="2"/>
      <c r="J2273" s="2"/>
      <c r="K2273" s="2"/>
      <c r="L2273" s="2"/>
      <c r="M2273" s="2"/>
      <c r="N2273" s="2"/>
      <c r="O2273" s="173"/>
      <c r="P2273" s="173"/>
      <c r="Q2273" s="173"/>
      <c r="R2273" s="173"/>
      <c r="S2273" s="173"/>
      <c r="T2273" s="173"/>
      <c r="U2273" s="173"/>
      <c r="V2273" s="173"/>
      <c r="W2273" s="173"/>
      <c r="X2273" s="162"/>
      <c r="Y2273" s="162"/>
      <c r="Z2273" s="88"/>
      <c r="AA2273" s="88"/>
      <c r="AB2273" s="162"/>
      <c r="AC2273" s="88"/>
      <c r="AD2273" s="162"/>
      <c r="AE2273" s="162"/>
      <c r="AF2273" s="162"/>
      <c r="AG2273" s="162"/>
      <c r="AH2273" s="162"/>
      <c r="AI2273" s="162"/>
      <c r="AJ2273" s="162"/>
      <c r="AK2273" s="162"/>
      <c r="AL2273" s="162"/>
      <c r="AM2273" s="162"/>
      <c r="AN2273" s="162"/>
      <c r="AO2273" s="162"/>
      <c r="AP2273" s="162"/>
      <c r="AQ2273" s="162"/>
      <c r="AR2273" s="162"/>
      <c r="AS2273" s="162"/>
      <c r="AT2273" s="162"/>
      <c r="AU2273" s="162"/>
      <c r="AV2273" s="162"/>
      <c r="AW2273" s="162"/>
      <c r="AX2273" s="162"/>
      <c r="AY2273" s="162"/>
      <c r="AZ2273" s="162"/>
      <c r="BA2273" s="162"/>
      <c r="BB2273" s="162"/>
      <c r="BC2273" s="162"/>
      <c r="BD2273" s="162"/>
    </row>
    <row r="2274" spans="1:56" hidden="1">
      <c r="A2274" s="510"/>
      <c r="B2274" s="2"/>
      <c r="C2274" s="2"/>
      <c r="D2274" s="173"/>
      <c r="E2274" s="173"/>
      <c r="F2274" s="173"/>
      <c r="G2274" s="2"/>
      <c r="H2274" s="2"/>
      <c r="I2274" s="2"/>
      <c r="J2274" s="2"/>
      <c r="K2274" s="2"/>
      <c r="L2274" s="2"/>
      <c r="M2274" s="2"/>
      <c r="N2274" s="2"/>
      <c r="O2274" s="173"/>
      <c r="P2274" s="173"/>
      <c r="Q2274" s="173"/>
      <c r="R2274" s="173"/>
      <c r="S2274" s="173"/>
      <c r="T2274" s="173"/>
      <c r="U2274" s="173"/>
      <c r="V2274" s="173"/>
      <c r="W2274" s="173"/>
      <c r="X2274" s="162"/>
      <c r="Y2274" s="162"/>
      <c r="Z2274" s="88"/>
      <c r="AA2274" s="88"/>
      <c r="AB2274" s="162"/>
      <c r="AC2274" s="88"/>
      <c r="AD2274" s="162"/>
      <c r="AE2274" s="162"/>
      <c r="AF2274" s="162"/>
      <c r="AG2274" s="162"/>
      <c r="AH2274" s="162"/>
      <c r="AI2274" s="162"/>
      <c r="AJ2274" s="162"/>
      <c r="AK2274" s="162"/>
      <c r="AL2274" s="162"/>
      <c r="AM2274" s="162"/>
      <c r="AN2274" s="162"/>
      <c r="AO2274" s="162"/>
      <c r="AP2274" s="162"/>
      <c r="AQ2274" s="162"/>
      <c r="AR2274" s="162"/>
      <c r="AS2274" s="162"/>
      <c r="AT2274" s="162"/>
      <c r="AU2274" s="162"/>
      <c r="AV2274" s="162"/>
      <c r="AW2274" s="162"/>
      <c r="AX2274" s="162"/>
      <c r="AY2274" s="162"/>
      <c r="AZ2274" s="162"/>
      <c r="BA2274" s="162"/>
      <c r="BB2274" s="162"/>
      <c r="BC2274" s="162"/>
      <c r="BD2274" s="162"/>
    </row>
    <row r="2275" spans="1:56" hidden="1">
      <c r="A2275" s="510"/>
      <c r="B2275" s="2"/>
      <c r="C2275" s="2"/>
      <c r="D2275" s="173"/>
      <c r="E2275" s="173"/>
      <c r="F2275" s="173"/>
      <c r="G2275" s="2"/>
      <c r="H2275" s="2"/>
      <c r="I2275" s="2"/>
      <c r="J2275" s="2"/>
      <c r="K2275" s="2"/>
      <c r="L2275" s="2"/>
      <c r="M2275" s="2"/>
      <c r="N2275" s="2"/>
      <c r="O2275" s="173"/>
      <c r="P2275" s="173"/>
      <c r="Q2275" s="173"/>
      <c r="R2275" s="173"/>
      <c r="S2275" s="173"/>
      <c r="T2275" s="173"/>
      <c r="U2275" s="173"/>
      <c r="V2275" s="173"/>
      <c r="W2275" s="173"/>
      <c r="X2275" s="162"/>
      <c r="Y2275" s="162"/>
      <c r="Z2275" s="88"/>
      <c r="AA2275" s="88"/>
      <c r="AB2275" s="162"/>
      <c r="AC2275" s="88"/>
      <c r="AD2275" s="162"/>
      <c r="AE2275" s="162"/>
      <c r="AF2275" s="162"/>
      <c r="AG2275" s="162"/>
      <c r="AH2275" s="162"/>
      <c r="AI2275" s="162"/>
      <c r="AJ2275" s="162"/>
      <c r="AK2275" s="162"/>
      <c r="AL2275" s="162"/>
      <c r="AM2275" s="162"/>
      <c r="AN2275" s="162"/>
      <c r="AO2275" s="162"/>
      <c r="AP2275" s="162"/>
      <c r="AQ2275" s="162"/>
      <c r="AR2275" s="162"/>
      <c r="AS2275" s="162"/>
      <c r="AT2275" s="162"/>
      <c r="AU2275" s="162"/>
      <c r="AV2275" s="162"/>
      <c r="AW2275" s="162"/>
      <c r="AX2275" s="162"/>
      <c r="AY2275" s="162"/>
      <c r="AZ2275" s="162"/>
      <c r="BA2275" s="162"/>
      <c r="BB2275" s="162"/>
      <c r="BC2275" s="162"/>
      <c r="BD2275" s="162"/>
    </row>
    <row r="2276" spans="1:56" hidden="1">
      <c r="A2276" s="510"/>
      <c r="B2276" s="2"/>
      <c r="C2276" s="2"/>
      <c r="D2276" s="173"/>
      <c r="E2276" s="173"/>
      <c r="F2276" s="173"/>
      <c r="G2276" s="2"/>
      <c r="H2276" s="2"/>
      <c r="I2276" s="2"/>
      <c r="J2276" s="2"/>
      <c r="K2276" s="2"/>
      <c r="L2276" s="2"/>
      <c r="M2276" s="2"/>
      <c r="N2276" s="2"/>
      <c r="O2276" s="173"/>
      <c r="P2276" s="173"/>
      <c r="Q2276" s="173"/>
      <c r="R2276" s="173"/>
      <c r="S2276" s="173"/>
      <c r="T2276" s="173"/>
      <c r="U2276" s="173"/>
      <c r="V2276" s="173"/>
      <c r="W2276" s="173"/>
      <c r="X2276" s="162"/>
      <c r="Y2276" s="162"/>
      <c r="Z2276" s="88"/>
      <c r="AA2276" s="88"/>
      <c r="AB2276" s="162"/>
      <c r="AC2276" s="88"/>
      <c r="AD2276" s="162"/>
      <c r="AE2276" s="162"/>
      <c r="AF2276" s="162"/>
      <c r="AG2276" s="162"/>
      <c r="AH2276" s="162"/>
      <c r="AI2276" s="162"/>
      <c r="AJ2276" s="162"/>
      <c r="AK2276" s="162"/>
      <c r="AL2276" s="162"/>
      <c r="AM2276" s="162"/>
      <c r="AN2276" s="162"/>
      <c r="AO2276" s="162"/>
      <c r="AP2276" s="162"/>
      <c r="AQ2276" s="162"/>
      <c r="AR2276" s="162"/>
      <c r="AS2276" s="162"/>
      <c r="AT2276" s="162"/>
      <c r="AU2276" s="162"/>
      <c r="AV2276" s="162"/>
      <c r="AW2276" s="162"/>
      <c r="AX2276" s="162"/>
      <c r="AY2276" s="162"/>
      <c r="AZ2276" s="162"/>
      <c r="BA2276" s="162"/>
      <c r="BB2276" s="162"/>
      <c r="BC2276" s="162"/>
      <c r="BD2276" s="162"/>
    </row>
    <row r="2277" spans="1:56" hidden="1">
      <c r="A2277" s="510"/>
      <c r="B2277" s="2"/>
      <c r="C2277" s="2"/>
      <c r="D2277" s="173"/>
      <c r="E2277" s="173"/>
      <c r="F2277" s="173"/>
      <c r="G2277" s="2"/>
      <c r="H2277" s="2"/>
      <c r="I2277" s="2"/>
      <c r="J2277" s="2"/>
      <c r="K2277" s="2"/>
      <c r="L2277" s="2"/>
      <c r="M2277" s="2"/>
      <c r="N2277" s="2"/>
      <c r="O2277" s="173"/>
      <c r="P2277" s="173"/>
      <c r="Q2277" s="173"/>
      <c r="R2277" s="173"/>
      <c r="S2277" s="173"/>
      <c r="T2277" s="173"/>
      <c r="U2277" s="173"/>
      <c r="V2277" s="173"/>
      <c r="W2277" s="173"/>
      <c r="X2277" s="162"/>
      <c r="Y2277" s="162"/>
      <c r="Z2277" s="88"/>
      <c r="AA2277" s="88"/>
      <c r="AB2277" s="162"/>
      <c r="AC2277" s="88"/>
      <c r="AD2277" s="162"/>
      <c r="AE2277" s="162"/>
      <c r="AF2277" s="162"/>
      <c r="AG2277" s="162"/>
      <c r="AH2277" s="162"/>
      <c r="AI2277" s="162"/>
      <c r="AJ2277" s="162"/>
      <c r="AK2277" s="162"/>
      <c r="AL2277" s="162"/>
      <c r="AM2277" s="162"/>
      <c r="AN2277" s="162"/>
      <c r="AO2277" s="162"/>
      <c r="AP2277" s="162"/>
      <c r="AQ2277" s="162"/>
      <c r="AR2277" s="162"/>
      <c r="AS2277" s="162"/>
      <c r="AT2277" s="162"/>
      <c r="AU2277" s="162"/>
      <c r="AV2277" s="162"/>
      <c r="AW2277" s="162"/>
      <c r="AX2277" s="162"/>
      <c r="AY2277" s="162"/>
      <c r="AZ2277" s="162"/>
      <c r="BA2277" s="162"/>
      <c r="BB2277" s="162"/>
      <c r="BC2277" s="162"/>
      <c r="BD2277" s="162"/>
    </row>
    <row r="2278" spans="1:56" hidden="1">
      <c r="A2278" s="510"/>
      <c r="B2278" s="2"/>
      <c r="C2278" s="2"/>
      <c r="D2278" s="173"/>
      <c r="E2278" s="173"/>
      <c r="F2278" s="173"/>
      <c r="G2278" s="2"/>
      <c r="H2278" s="2"/>
      <c r="I2278" s="2"/>
      <c r="J2278" s="2"/>
      <c r="K2278" s="2"/>
      <c r="L2278" s="2"/>
      <c r="M2278" s="2"/>
      <c r="N2278" s="2"/>
      <c r="O2278" s="173"/>
      <c r="P2278" s="173"/>
      <c r="Q2278" s="173"/>
      <c r="R2278" s="173"/>
      <c r="S2278" s="173"/>
      <c r="T2278" s="173"/>
      <c r="U2278" s="173"/>
      <c r="V2278" s="173"/>
      <c r="W2278" s="173"/>
      <c r="X2278" s="162"/>
      <c r="Y2278" s="162"/>
      <c r="Z2278" s="88"/>
      <c r="AA2278" s="88"/>
      <c r="AB2278" s="162"/>
      <c r="AC2278" s="88"/>
      <c r="AD2278" s="162"/>
      <c r="AE2278" s="162"/>
      <c r="AF2278" s="162"/>
      <c r="AG2278" s="162"/>
      <c r="AH2278" s="162"/>
      <c r="AI2278" s="162"/>
      <c r="AJ2278" s="162"/>
      <c r="AK2278" s="162"/>
      <c r="AL2278" s="162"/>
      <c r="AM2278" s="162"/>
      <c r="AN2278" s="162"/>
      <c r="AO2278" s="162"/>
      <c r="AP2278" s="162"/>
      <c r="AQ2278" s="162"/>
      <c r="AR2278" s="162"/>
      <c r="AS2278" s="162"/>
      <c r="AT2278" s="162"/>
      <c r="AU2278" s="162"/>
      <c r="AV2278" s="162"/>
      <c r="AW2278" s="162"/>
      <c r="AX2278" s="162"/>
      <c r="AY2278" s="162"/>
      <c r="AZ2278" s="162"/>
      <c r="BA2278" s="162"/>
      <c r="BB2278" s="162"/>
      <c r="BC2278" s="162"/>
      <c r="BD2278" s="162"/>
    </row>
    <row r="2279" spans="1:56" hidden="1">
      <c r="A2279" s="510"/>
      <c r="B2279" s="2"/>
      <c r="C2279" s="2"/>
      <c r="D2279" s="173"/>
      <c r="E2279" s="173"/>
      <c r="F2279" s="173"/>
      <c r="G2279" s="2"/>
      <c r="H2279" s="2"/>
      <c r="I2279" s="2"/>
      <c r="J2279" s="2"/>
      <c r="K2279" s="2"/>
      <c r="L2279" s="2"/>
      <c r="M2279" s="2"/>
      <c r="N2279" s="2"/>
      <c r="O2279" s="173"/>
      <c r="P2279" s="173"/>
      <c r="Q2279" s="173"/>
      <c r="R2279" s="173"/>
      <c r="S2279" s="173"/>
      <c r="T2279" s="173"/>
      <c r="U2279" s="173"/>
      <c r="V2279" s="173"/>
      <c r="W2279" s="173"/>
      <c r="X2279" s="162"/>
      <c r="Y2279" s="162"/>
      <c r="Z2279" s="88"/>
      <c r="AA2279" s="88"/>
      <c r="AB2279" s="162"/>
      <c r="AC2279" s="88"/>
      <c r="AD2279" s="162"/>
      <c r="AE2279" s="162"/>
      <c r="AF2279" s="162"/>
      <c r="AG2279" s="162"/>
      <c r="AH2279" s="162"/>
      <c r="AI2279" s="162"/>
      <c r="AJ2279" s="162"/>
      <c r="AK2279" s="162"/>
      <c r="AL2279" s="162"/>
      <c r="AM2279" s="162"/>
      <c r="AN2279" s="162"/>
      <c r="AO2279" s="162"/>
      <c r="AP2279" s="162"/>
      <c r="AQ2279" s="162"/>
      <c r="AR2279" s="162"/>
      <c r="AS2279" s="162"/>
      <c r="AT2279" s="162"/>
      <c r="AU2279" s="162"/>
      <c r="AV2279" s="162"/>
      <c r="AW2279" s="162"/>
      <c r="AX2279" s="162"/>
      <c r="AY2279" s="162"/>
      <c r="AZ2279" s="162"/>
      <c r="BA2279" s="162"/>
      <c r="BB2279" s="162"/>
      <c r="BC2279" s="162"/>
      <c r="BD2279" s="162"/>
    </row>
    <row r="2280" spans="1:56" hidden="1">
      <c r="A2280" s="510"/>
      <c r="B2280" s="2"/>
      <c r="C2280" s="2"/>
      <c r="D2280" s="173"/>
      <c r="E2280" s="173"/>
      <c r="F2280" s="173"/>
      <c r="G2280" s="2"/>
      <c r="H2280" s="2"/>
      <c r="I2280" s="2"/>
      <c r="J2280" s="2"/>
      <c r="K2280" s="2"/>
      <c r="L2280" s="2"/>
      <c r="M2280" s="2"/>
      <c r="N2280" s="2"/>
      <c r="O2280" s="173"/>
      <c r="P2280" s="173"/>
      <c r="Q2280" s="173"/>
      <c r="R2280" s="173"/>
      <c r="S2280" s="173"/>
      <c r="T2280" s="173"/>
      <c r="U2280" s="173"/>
      <c r="V2280" s="173"/>
      <c r="W2280" s="173"/>
      <c r="X2280" s="162"/>
      <c r="Y2280" s="162"/>
      <c r="Z2280" s="88"/>
      <c r="AA2280" s="88"/>
      <c r="AB2280" s="162"/>
      <c r="AC2280" s="88"/>
      <c r="AD2280" s="162"/>
      <c r="AE2280" s="162"/>
      <c r="AF2280" s="162"/>
      <c r="AG2280" s="162"/>
      <c r="AH2280" s="162"/>
      <c r="AI2280" s="162"/>
      <c r="AJ2280" s="162"/>
      <c r="AK2280" s="162"/>
      <c r="AL2280" s="162"/>
      <c r="AM2280" s="162"/>
      <c r="AN2280" s="162"/>
      <c r="AO2280" s="162"/>
      <c r="AP2280" s="162"/>
      <c r="AQ2280" s="162"/>
      <c r="AR2280" s="162"/>
      <c r="AS2280" s="162"/>
      <c r="AT2280" s="162"/>
      <c r="AU2280" s="162"/>
      <c r="AV2280" s="162"/>
      <c r="AW2280" s="162"/>
      <c r="AX2280" s="162"/>
      <c r="AY2280" s="162"/>
      <c r="AZ2280" s="162"/>
      <c r="BA2280" s="162"/>
      <c r="BB2280" s="162"/>
      <c r="BC2280" s="162"/>
      <c r="BD2280" s="162"/>
    </row>
    <row r="2281" spans="1:56" hidden="1">
      <c r="A2281" s="510"/>
      <c r="B2281" s="2"/>
      <c r="C2281" s="2"/>
      <c r="D2281" s="173"/>
      <c r="E2281" s="173"/>
      <c r="F2281" s="173"/>
      <c r="G2281" s="2"/>
      <c r="H2281" s="2"/>
      <c r="I2281" s="2"/>
      <c r="J2281" s="2"/>
      <c r="K2281" s="2"/>
      <c r="L2281" s="2"/>
      <c r="M2281" s="2"/>
      <c r="N2281" s="2"/>
      <c r="O2281" s="173"/>
      <c r="P2281" s="173"/>
      <c r="Q2281" s="173"/>
      <c r="R2281" s="173"/>
      <c r="S2281" s="173"/>
      <c r="T2281" s="173"/>
      <c r="U2281" s="173"/>
      <c r="V2281" s="173"/>
      <c r="W2281" s="173"/>
      <c r="X2281" s="162"/>
      <c r="Y2281" s="162"/>
      <c r="Z2281" s="88"/>
      <c r="AA2281" s="88"/>
      <c r="AB2281" s="162"/>
      <c r="AC2281" s="88"/>
      <c r="AD2281" s="162"/>
      <c r="AE2281" s="162"/>
      <c r="AF2281" s="162"/>
      <c r="AG2281" s="162"/>
      <c r="AH2281" s="162"/>
      <c r="AI2281" s="162"/>
      <c r="AJ2281" s="162"/>
      <c r="AK2281" s="162"/>
      <c r="AL2281" s="162"/>
      <c r="AM2281" s="162"/>
      <c r="AN2281" s="162"/>
      <c r="AO2281" s="162"/>
      <c r="AP2281" s="162"/>
      <c r="AQ2281" s="162"/>
      <c r="AR2281" s="162"/>
      <c r="AS2281" s="162"/>
      <c r="AT2281" s="162"/>
      <c r="AU2281" s="162"/>
      <c r="AV2281" s="162"/>
      <c r="AW2281" s="162"/>
      <c r="AX2281" s="162"/>
      <c r="AY2281" s="162"/>
      <c r="AZ2281" s="162"/>
      <c r="BA2281" s="162"/>
      <c r="BB2281" s="162"/>
      <c r="BC2281" s="162"/>
      <c r="BD2281" s="162"/>
    </row>
    <row r="2282" spans="1:56" hidden="1">
      <c r="A2282" s="510"/>
      <c r="B2282" s="2"/>
      <c r="C2282" s="2"/>
      <c r="D2282" s="173"/>
      <c r="E2282" s="173"/>
      <c r="F2282" s="173"/>
      <c r="G2282" s="2"/>
      <c r="H2282" s="2"/>
      <c r="I2282" s="2"/>
      <c r="J2282" s="2"/>
      <c r="K2282" s="2"/>
      <c r="L2282" s="2"/>
      <c r="M2282" s="2"/>
      <c r="N2282" s="2"/>
      <c r="O2282" s="173"/>
      <c r="P2282" s="173"/>
      <c r="Q2282" s="173"/>
      <c r="R2282" s="173"/>
      <c r="S2282" s="173"/>
      <c r="T2282" s="173"/>
      <c r="U2282" s="173"/>
      <c r="V2282" s="173"/>
      <c r="W2282" s="173"/>
      <c r="X2282" s="162"/>
      <c r="Y2282" s="162"/>
      <c r="Z2282" s="88"/>
      <c r="AA2282" s="88"/>
      <c r="AB2282" s="162"/>
      <c r="AC2282" s="88"/>
      <c r="AD2282" s="162"/>
      <c r="AE2282" s="162"/>
      <c r="AF2282" s="162"/>
      <c r="AG2282" s="162"/>
      <c r="AH2282" s="162"/>
      <c r="AI2282" s="162"/>
      <c r="AJ2282" s="162"/>
      <c r="AK2282" s="162"/>
      <c r="AL2282" s="162"/>
      <c r="AM2282" s="162"/>
      <c r="AN2282" s="162"/>
      <c r="AO2282" s="162"/>
      <c r="AP2282" s="162"/>
      <c r="AQ2282" s="162"/>
      <c r="AR2282" s="162"/>
      <c r="AS2282" s="162"/>
      <c r="AT2282" s="162"/>
      <c r="AU2282" s="162"/>
      <c r="AV2282" s="162"/>
      <c r="AW2282" s="162"/>
      <c r="AX2282" s="162"/>
      <c r="AY2282" s="162"/>
      <c r="AZ2282" s="162"/>
      <c r="BA2282" s="162"/>
      <c r="BB2282" s="162"/>
      <c r="BC2282" s="162"/>
      <c r="BD2282" s="162"/>
    </row>
    <row r="2283" spans="1:56" hidden="1">
      <c r="A2283" s="510"/>
      <c r="B2283" s="2"/>
      <c r="C2283" s="2"/>
      <c r="D2283" s="173"/>
      <c r="E2283" s="173"/>
      <c r="F2283" s="173"/>
      <c r="G2283" s="2"/>
      <c r="H2283" s="2"/>
      <c r="I2283" s="2"/>
      <c r="J2283" s="2"/>
      <c r="K2283" s="2"/>
      <c r="L2283" s="2"/>
      <c r="M2283" s="2"/>
      <c r="N2283" s="2"/>
      <c r="O2283" s="173"/>
      <c r="P2283" s="173"/>
      <c r="Q2283" s="173"/>
      <c r="R2283" s="173"/>
      <c r="S2283" s="173"/>
      <c r="T2283" s="173"/>
      <c r="U2283" s="173"/>
      <c r="V2283" s="173"/>
      <c r="W2283" s="173"/>
      <c r="X2283" s="162"/>
      <c r="Y2283" s="162"/>
      <c r="Z2283" s="88"/>
      <c r="AA2283" s="88"/>
      <c r="AB2283" s="162"/>
      <c r="AC2283" s="88"/>
      <c r="AD2283" s="162"/>
      <c r="AE2283" s="162"/>
      <c r="AF2283" s="162"/>
      <c r="AG2283" s="162"/>
      <c r="AH2283" s="162"/>
      <c r="AI2283" s="162"/>
      <c r="AJ2283" s="162"/>
      <c r="AK2283" s="162"/>
      <c r="AL2283" s="162"/>
      <c r="AM2283" s="162"/>
      <c r="AN2283" s="162"/>
      <c r="AO2283" s="162"/>
      <c r="AP2283" s="162"/>
      <c r="AQ2283" s="162"/>
      <c r="AR2283" s="162"/>
      <c r="AS2283" s="162"/>
      <c r="AT2283" s="162"/>
      <c r="AU2283" s="162"/>
      <c r="AV2283" s="162"/>
      <c r="AW2283" s="162"/>
      <c r="AX2283" s="162"/>
      <c r="AY2283" s="162"/>
      <c r="AZ2283" s="162"/>
      <c r="BA2283" s="162"/>
      <c r="BB2283" s="162"/>
      <c r="BC2283" s="162"/>
      <c r="BD2283" s="162"/>
    </row>
    <row r="2284" spans="1:56" hidden="1">
      <c r="A2284" s="510"/>
      <c r="B2284" s="2"/>
      <c r="C2284" s="2"/>
      <c r="D2284" s="173"/>
      <c r="E2284" s="173"/>
      <c r="F2284" s="173"/>
      <c r="G2284" s="2"/>
      <c r="H2284" s="2"/>
      <c r="I2284" s="2"/>
      <c r="J2284" s="2"/>
      <c r="K2284" s="2"/>
      <c r="L2284" s="2"/>
      <c r="M2284" s="2"/>
      <c r="N2284" s="2"/>
      <c r="O2284" s="173"/>
      <c r="P2284" s="173"/>
      <c r="Q2284" s="173"/>
      <c r="R2284" s="173"/>
      <c r="S2284" s="173"/>
      <c r="T2284" s="173"/>
      <c r="U2284" s="173"/>
      <c r="V2284" s="173"/>
      <c r="W2284" s="173"/>
      <c r="X2284" s="162"/>
      <c r="Y2284" s="162"/>
      <c r="Z2284" s="88"/>
      <c r="AA2284" s="88"/>
      <c r="AB2284" s="162"/>
      <c r="AC2284" s="88"/>
      <c r="AD2284" s="162"/>
      <c r="AE2284" s="162"/>
      <c r="AF2284" s="162"/>
      <c r="AG2284" s="162"/>
      <c r="AH2284" s="162"/>
      <c r="AI2284" s="162"/>
      <c r="AJ2284" s="162"/>
      <c r="AK2284" s="162"/>
      <c r="AL2284" s="162"/>
      <c r="AM2284" s="162"/>
      <c r="AN2284" s="162"/>
      <c r="AO2284" s="162"/>
      <c r="AP2284" s="162"/>
      <c r="AQ2284" s="162"/>
      <c r="AR2284" s="162"/>
      <c r="AS2284" s="162"/>
      <c r="AT2284" s="162"/>
      <c r="AU2284" s="162"/>
      <c r="AV2284" s="162"/>
      <c r="AW2284" s="162"/>
      <c r="AX2284" s="162"/>
      <c r="AY2284" s="162"/>
      <c r="AZ2284" s="162"/>
      <c r="BA2284" s="162"/>
      <c r="BB2284" s="162"/>
      <c r="BC2284" s="162"/>
      <c r="BD2284" s="162"/>
    </row>
    <row r="2285" spans="1:56" hidden="1">
      <c r="A2285" s="510"/>
      <c r="B2285" s="2"/>
      <c r="C2285" s="2"/>
      <c r="D2285" s="173"/>
      <c r="E2285" s="173"/>
      <c r="F2285" s="173"/>
      <c r="G2285" s="2"/>
      <c r="H2285" s="2"/>
      <c r="I2285" s="2"/>
      <c r="J2285" s="2"/>
      <c r="K2285" s="2"/>
      <c r="L2285" s="2"/>
      <c r="M2285" s="2"/>
      <c r="N2285" s="2"/>
      <c r="O2285" s="173"/>
      <c r="P2285" s="173"/>
      <c r="Q2285" s="173"/>
      <c r="R2285" s="173"/>
      <c r="S2285" s="173"/>
      <c r="T2285" s="173"/>
      <c r="U2285" s="173"/>
      <c r="V2285" s="173"/>
      <c r="W2285" s="173"/>
      <c r="X2285" s="162"/>
      <c r="Y2285" s="162"/>
      <c r="Z2285" s="88"/>
      <c r="AA2285" s="88"/>
      <c r="AB2285" s="162"/>
      <c r="AC2285" s="88"/>
      <c r="AD2285" s="162"/>
      <c r="AE2285" s="162"/>
      <c r="AF2285" s="162"/>
      <c r="AG2285" s="162"/>
      <c r="AH2285" s="162"/>
      <c r="AI2285" s="162"/>
      <c r="AJ2285" s="162"/>
      <c r="AK2285" s="162"/>
      <c r="AL2285" s="162"/>
      <c r="AM2285" s="162"/>
      <c r="AN2285" s="162"/>
      <c r="AO2285" s="162"/>
      <c r="AP2285" s="162"/>
      <c r="AQ2285" s="162"/>
      <c r="AR2285" s="162"/>
      <c r="AS2285" s="162"/>
      <c r="AT2285" s="162"/>
      <c r="AU2285" s="162"/>
      <c r="AV2285" s="162"/>
      <c r="AW2285" s="162"/>
      <c r="AX2285" s="162"/>
      <c r="AY2285" s="162"/>
      <c r="AZ2285" s="162"/>
      <c r="BA2285" s="162"/>
      <c r="BB2285" s="162"/>
      <c r="BC2285" s="162"/>
      <c r="BD2285" s="162"/>
    </row>
    <row r="2286" spans="1:56" hidden="1">
      <c r="A2286" s="510"/>
      <c r="B2286" s="2"/>
      <c r="C2286" s="2"/>
      <c r="D2286" s="173"/>
      <c r="E2286" s="173"/>
      <c r="F2286" s="173"/>
      <c r="G2286" s="2"/>
      <c r="H2286" s="2"/>
      <c r="I2286" s="2"/>
      <c r="J2286" s="2"/>
      <c r="K2286" s="2"/>
      <c r="L2286" s="2"/>
      <c r="M2286" s="2"/>
      <c r="N2286" s="2"/>
      <c r="O2286" s="173"/>
      <c r="P2286" s="173"/>
      <c r="Q2286" s="173"/>
      <c r="R2286" s="173"/>
      <c r="S2286" s="173"/>
      <c r="T2286" s="173"/>
      <c r="U2286" s="173"/>
      <c r="V2286" s="173"/>
      <c r="W2286" s="173"/>
      <c r="X2286" s="162"/>
      <c r="Y2286" s="162"/>
      <c r="Z2286" s="88"/>
      <c r="AA2286" s="88"/>
      <c r="AB2286" s="162"/>
      <c r="AC2286" s="88"/>
      <c r="AD2286" s="162"/>
      <c r="AE2286" s="162"/>
      <c r="AF2286" s="162"/>
      <c r="AG2286" s="162"/>
      <c r="AH2286" s="162"/>
      <c r="AI2286" s="162"/>
      <c r="AJ2286" s="162"/>
      <c r="AK2286" s="162"/>
      <c r="AL2286" s="162"/>
      <c r="AM2286" s="162"/>
      <c r="AN2286" s="162"/>
      <c r="AO2286" s="162"/>
      <c r="AP2286" s="162"/>
      <c r="AQ2286" s="162"/>
      <c r="AR2286" s="162"/>
      <c r="AS2286" s="162"/>
      <c r="AT2286" s="162"/>
      <c r="AU2286" s="162"/>
      <c r="AV2286" s="162"/>
      <c r="AW2286" s="162"/>
      <c r="AX2286" s="162"/>
      <c r="AY2286" s="162"/>
      <c r="AZ2286" s="162"/>
      <c r="BA2286" s="162"/>
      <c r="BB2286" s="162"/>
      <c r="BC2286" s="162"/>
      <c r="BD2286" s="162"/>
    </row>
    <row r="2287" spans="1:56" hidden="1">
      <c r="A2287" s="510"/>
      <c r="B2287" s="2"/>
      <c r="C2287" s="2"/>
      <c r="D2287" s="173"/>
      <c r="E2287" s="173"/>
      <c r="F2287" s="173"/>
      <c r="G2287" s="2"/>
      <c r="H2287" s="2"/>
      <c r="I2287" s="2"/>
      <c r="J2287" s="2"/>
      <c r="K2287" s="2"/>
      <c r="L2287" s="2"/>
      <c r="M2287" s="2"/>
      <c r="N2287" s="2"/>
      <c r="O2287" s="173"/>
      <c r="P2287" s="173"/>
      <c r="Q2287" s="173"/>
      <c r="R2287" s="173"/>
      <c r="S2287" s="173"/>
      <c r="T2287" s="173"/>
      <c r="U2287" s="173"/>
      <c r="V2287" s="173"/>
      <c r="W2287" s="173"/>
      <c r="X2287" s="162"/>
      <c r="Y2287" s="162"/>
      <c r="Z2287" s="88"/>
      <c r="AA2287" s="88"/>
      <c r="AB2287" s="162"/>
      <c r="AC2287" s="88"/>
      <c r="AD2287" s="162"/>
      <c r="AE2287" s="162"/>
      <c r="AF2287" s="162"/>
      <c r="AG2287" s="162"/>
      <c r="AH2287" s="162"/>
      <c r="AI2287" s="162"/>
      <c r="AJ2287" s="162"/>
      <c r="AK2287" s="162"/>
      <c r="AL2287" s="162"/>
      <c r="AM2287" s="162"/>
      <c r="AN2287" s="162"/>
      <c r="AO2287" s="162"/>
      <c r="AP2287" s="162"/>
      <c r="AQ2287" s="162"/>
      <c r="AR2287" s="162"/>
      <c r="AS2287" s="162"/>
      <c r="AT2287" s="162"/>
      <c r="AU2287" s="162"/>
      <c r="AV2287" s="162"/>
      <c r="AW2287" s="162"/>
      <c r="AX2287" s="162"/>
      <c r="AY2287" s="162"/>
      <c r="AZ2287" s="162"/>
      <c r="BA2287" s="162"/>
      <c r="BB2287" s="162"/>
      <c r="BC2287" s="162"/>
      <c r="BD2287" s="162"/>
    </row>
    <row r="2288" spans="1:56" hidden="1">
      <c r="A2288" s="510"/>
      <c r="B2288" s="2"/>
      <c r="C2288" s="2"/>
      <c r="D2288" s="173"/>
      <c r="E2288" s="173"/>
      <c r="F2288" s="173"/>
      <c r="G2288" s="2"/>
      <c r="H2288" s="2"/>
      <c r="I2288" s="2"/>
      <c r="J2288" s="2"/>
      <c r="K2288" s="2"/>
      <c r="L2288" s="2"/>
      <c r="M2288" s="2"/>
      <c r="N2288" s="2"/>
      <c r="O2288" s="173"/>
      <c r="P2288" s="173"/>
      <c r="Q2288" s="173"/>
      <c r="R2288" s="173"/>
      <c r="S2288" s="173"/>
      <c r="T2288" s="173"/>
      <c r="U2288" s="173"/>
      <c r="V2288" s="173"/>
      <c r="W2288" s="173"/>
      <c r="X2288" s="162"/>
      <c r="Y2288" s="162"/>
      <c r="Z2288" s="88"/>
      <c r="AA2288" s="88"/>
      <c r="AB2288" s="162"/>
      <c r="AC2288" s="88"/>
      <c r="AD2288" s="162"/>
      <c r="AE2288" s="162"/>
      <c r="AF2288" s="162"/>
      <c r="AG2288" s="162"/>
      <c r="AH2288" s="162"/>
      <c r="AI2288" s="162"/>
      <c r="AJ2288" s="162"/>
      <c r="AK2288" s="162"/>
      <c r="AL2288" s="162"/>
      <c r="AM2288" s="162"/>
      <c r="AN2288" s="162"/>
      <c r="AO2288" s="162"/>
      <c r="AP2288" s="162"/>
      <c r="AQ2288" s="162"/>
      <c r="AR2288" s="162"/>
      <c r="AS2288" s="162"/>
      <c r="AT2288" s="162"/>
      <c r="AU2288" s="162"/>
      <c r="AV2288" s="162"/>
      <c r="AW2288" s="162"/>
      <c r="AX2288" s="162"/>
      <c r="AY2288" s="162"/>
      <c r="AZ2288" s="162"/>
      <c r="BA2288" s="162"/>
      <c r="BB2288" s="162"/>
      <c r="BC2288" s="162"/>
      <c r="BD2288" s="162"/>
    </row>
    <row r="2289" spans="1:56" hidden="1">
      <c r="A2289" s="510"/>
      <c r="B2289" s="2"/>
      <c r="C2289" s="2"/>
      <c r="D2289" s="173"/>
      <c r="E2289" s="173"/>
      <c r="F2289" s="173"/>
      <c r="G2289" s="2"/>
      <c r="H2289" s="2"/>
      <c r="I2289" s="2"/>
      <c r="J2289" s="2"/>
      <c r="K2289" s="2"/>
      <c r="L2289" s="2"/>
      <c r="M2289" s="2"/>
      <c r="N2289" s="2"/>
      <c r="O2289" s="173"/>
      <c r="P2289" s="173"/>
      <c r="Q2289" s="173"/>
      <c r="R2289" s="173"/>
      <c r="S2289" s="173"/>
      <c r="T2289" s="173"/>
      <c r="U2289" s="173"/>
      <c r="V2289" s="173"/>
      <c r="W2289" s="173"/>
      <c r="X2289" s="162"/>
      <c r="Y2289" s="162"/>
      <c r="Z2289" s="88"/>
      <c r="AA2289" s="88"/>
      <c r="AB2289" s="162"/>
      <c r="AC2289" s="88"/>
      <c r="AD2289" s="162"/>
      <c r="AE2289" s="162"/>
      <c r="AF2289" s="162"/>
      <c r="AG2289" s="162"/>
      <c r="AH2289" s="162"/>
      <c r="AI2289" s="162"/>
      <c r="AJ2289" s="162"/>
      <c r="AK2289" s="162"/>
      <c r="AL2289" s="162"/>
      <c r="AM2289" s="162"/>
      <c r="AN2289" s="162"/>
      <c r="AO2289" s="162"/>
      <c r="AP2289" s="162"/>
      <c r="AQ2289" s="162"/>
      <c r="AR2289" s="162"/>
      <c r="AS2289" s="162"/>
      <c r="AT2289" s="162"/>
      <c r="AU2289" s="162"/>
      <c r="AV2289" s="162"/>
      <c r="AW2289" s="162"/>
      <c r="AX2289" s="162"/>
      <c r="AY2289" s="162"/>
      <c r="AZ2289" s="162"/>
      <c r="BA2289" s="162"/>
      <c r="BB2289" s="162"/>
      <c r="BC2289" s="162"/>
      <c r="BD2289" s="162"/>
    </row>
    <row r="2290" spans="1:56" hidden="1">
      <c r="A2290" s="510"/>
      <c r="B2290" s="2"/>
      <c r="C2290" s="2"/>
      <c r="D2290" s="173"/>
      <c r="E2290" s="173"/>
      <c r="F2290" s="173"/>
      <c r="G2290" s="2"/>
      <c r="H2290" s="2"/>
      <c r="I2290" s="2"/>
      <c r="J2290" s="2"/>
      <c r="K2290" s="2"/>
      <c r="L2290" s="2"/>
      <c r="M2290" s="2"/>
      <c r="N2290" s="2"/>
      <c r="O2290" s="173"/>
      <c r="P2290" s="173"/>
      <c r="Q2290" s="173"/>
      <c r="R2290" s="173"/>
      <c r="S2290" s="173"/>
      <c r="T2290" s="173"/>
      <c r="U2290" s="173"/>
      <c r="V2290" s="173"/>
      <c r="W2290" s="173"/>
      <c r="X2290" s="162"/>
      <c r="Y2290" s="162"/>
      <c r="Z2290" s="88"/>
      <c r="AA2290" s="88"/>
      <c r="AB2290" s="162"/>
      <c r="AC2290" s="88"/>
      <c r="AD2290" s="162"/>
      <c r="AE2290" s="162"/>
      <c r="AF2290" s="162"/>
      <c r="AG2290" s="162"/>
      <c r="AH2290" s="162"/>
      <c r="AI2290" s="162"/>
      <c r="AJ2290" s="162"/>
      <c r="AK2290" s="162"/>
      <c r="AL2290" s="162"/>
      <c r="AM2290" s="162"/>
      <c r="AN2290" s="162"/>
      <c r="AO2290" s="162"/>
      <c r="AP2290" s="162"/>
      <c r="AQ2290" s="162"/>
      <c r="AR2290" s="162"/>
      <c r="AS2290" s="162"/>
      <c r="AT2290" s="162"/>
      <c r="AU2290" s="162"/>
      <c r="AV2290" s="162"/>
      <c r="AW2290" s="162"/>
      <c r="AX2290" s="162"/>
      <c r="AY2290" s="162"/>
      <c r="AZ2290" s="162"/>
      <c r="BA2290" s="162"/>
      <c r="BB2290" s="162"/>
      <c r="BC2290" s="162"/>
      <c r="BD2290" s="162"/>
    </row>
    <row r="2291" spans="1:56" hidden="1">
      <c r="A2291" s="510"/>
      <c r="B2291" s="2"/>
      <c r="C2291" s="2"/>
      <c r="D2291" s="173"/>
      <c r="E2291" s="173"/>
      <c r="F2291" s="173"/>
      <c r="G2291" s="2"/>
      <c r="H2291" s="2"/>
      <c r="I2291" s="2"/>
      <c r="J2291" s="2"/>
      <c r="K2291" s="2"/>
      <c r="L2291" s="2"/>
      <c r="M2291" s="2"/>
      <c r="N2291" s="2"/>
      <c r="O2291" s="173"/>
      <c r="P2291" s="173"/>
      <c r="Q2291" s="173"/>
      <c r="R2291" s="173"/>
      <c r="S2291" s="173"/>
      <c r="T2291" s="173"/>
      <c r="U2291" s="173"/>
      <c r="V2291" s="173"/>
      <c r="W2291" s="173"/>
      <c r="X2291" s="162"/>
      <c r="Y2291" s="162"/>
      <c r="Z2291" s="88"/>
      <c r="AA2291" s="88"/>
      <c r="AB2291" s="162"/>
      <c r="AC2291" s="88"/>
      <c r="AD2291" s="162"/>
      <c r="AE2291" s="162"/>
      <c r="AF2291" s="162"/>
      <c r="AG2291" s="162"/>
      <c r="AH2291" s="162"/>
      <c r="AI2291" s="162"/>
      <c r="AJ2291" s="162"/>
      <c r="AK2291" s="162"/>
      <c r="AL2291" s="162"/>
      <c r="AM2291" s="162"/>
      <c r="AN2291" s="162"/>
      <c r="AO2291" s="162"/>
      <c r="AP2291" s="162"/>
      <c r="AQ2291" s="162"/>
      <c r="AR2291" s="162"/>
      <c r="AS2291" s="162"/>
      <c r="AT2291" s="162"/>
      <c r="AU2291" s="162"/>
      <c r="AV2291" s="162"/>
      <c r="AW2291" s="162"/>
      <c r="AX2291" s="162"/>
      <c r="AY2291" s="162"/>
      <c r="AZ2291" s="162"/>
      <c r="BA2291" s="162"/>
      <c r="BB2291" s="162"/>
      <c r="BC2291" s="162"/>
      <c r="BD2291" s="162"/>
    </row>
    <row r="2292" spans="1:56" hidden="1">
      <c r="A2292" s="510"/>
      <c r="B2292" s="2"/>
      <c r="C2292" s="2"/>
      <c r="D2292" s="173"/>
      <c r="E2292" s="173"/>
      <c r="F2292" s="173"/>
      <c r="G2292" s="2"/>
      <c r="H2292" s="2"/>
      <c r="I2292" s="2"/>
      <c r="J2292" s="2"/>
      <c r="K2292" s="2"/>
      <c r="L2292" s="2"/>
      <c r="M2292" s="2"/>
      <c r="N2292" s="2"/>
      <c r="O2292" s="173"/>
      <c r="P2292" s="173"/>
      <c r="Q2292" s="173"/>
      <c r="R2292" s="173"/>
      <c r="S2292" s="173"/>
      <c r="T2292" s="173"/>
      <c r="U2292" s="173"/>
      <c r="V2292" s="173"/>
      <c r="W2292" s="173"/>
      <c r="X2292" s="162"/>
      <c r="Y2292" s="162"/>
      <c r="Z2292" s="88"/>
      <c r="AA2292" s="88"/>
      <c r="AB2292" s="162"/>
      <c r="AC2292" s="88"/>
      <c r="AD2292" s="162"/>
      <c r="AE2292" s="162"/>
      <c r="AF2292" s="162"/>
      <c r="AG2292" s="162"/>
      <c r="AH2292" s="162"/>
      <c r="AI2292" s="162"/>
      <c r="AJ2292" s="162"/>
      <c r="AK2292" s="162"/>
      <c r="AL2292" s="162"/>
      <c r="AM2292" s="162"/>
      <c r="AN2292" s="162"/>
      <c r="AO2292" s="162"/>
      <c r="AP2292" s="162"/>
      <c r="AQ2292" s="162"/>
      <c r="AR2292" s="162"/>
      <c r="AS2292" s="162"/>
      <c r="AT2292" s="162"/>
      <c r="AU2292" s="162"/>
      <c r="AV2292" s="162"/>
      <c r="AW2292" s="162"/>
      <c r="AX2292" s="162"/>
      <c r="AY2292" s="162"/>
      <c r="AZ2292" s="162"/>
      <c r="BA2292" s="162"/>
      <c r="BB2292" s="162"/>
      <c r="BC2292" s="162"/>
      <c r="BD2292" s="162"/>
    </row>
    <row r="2293" spans="1:56" hidden="1">
      <c r="A2293" s="510"/>
      <c r="B2293" s="2"/>
      <c r="C2293" s="2"/>
      <c r="D2293" s="173"/>
      <c r="E2293" s="173"/>
      <c r="F2293" s="173"/>
      <c r="G2293" s="2"/>
      <c r="H2293" s="2"/>
      <c r="I2293" s="2"/>
      <c r="J2293" s="2"/>
      <c r="K2293" s="2"/>
      <c r="L2293" s="2"/>
      <c r="M2293" s="2"/>
      <c r="N2293" s="2"/>
      <c r="O2293" s="173"/>
      <c r="P2293" s="173"/>
      <c r="Q2293" s="173"/>
      <c r="R2293" s="173"/>
      <c r="S2293" s="173"/>
      <c r="T2293" s="173"/>
      <c r="U2293" s="173"/>
      <c r="V2293" s="173"/>
      <c r="W2293" s="173"/>
      <c r="X2293" s="162"/>
      <c r="Y2293" s="162"/>
      <c r="Z2293" s="88"/>
      <c r="AA2293" s="88"/>
      <c r="AB2293" s="162"/>
      <c r="AC2293" s="88"/>
      <c r="AD2293" s="162"/>
      <c r="AE2293" s="162"/>
      <c r="AF2293" s="162"/>
      <c r="AG2293" s="162"/>
      <c r="AH2293" s="162"/>
      <c r="AI2293" s="162"/>
      <c r="AJ2293" s="162"/>
      <c r="AK2293" s="162"/>
      <c r="AL2293" s="162"/>
      <c r="AM2293" s="162"/>
      <c r="AN2293" s="162"/>
      <c r="AO2293" s="162"/>
      <c r="AP2293" s="162"/>
      <c r="AQ2293" s="162"/>
      <c r="AR2293" s="162"/>
      <c r="AS2293" s="162"/>
      <c r="AT2293" s="162"/>
      <c r="AU2293" s="162"/>
      <c r="AV2293" s="162"/>
      <c r="AW2293" s="162"/>
      <c r="AX2293" s="162"/>
      <c r="AY2293" s="162"/>
      <c r="AZ2293" s="162"/>
      <c r="BA2293" s="162"/>
      <c r="BB2293" s="162"/>
      <c r="BC2293" s="162"/>
      <c r="BD2293" s="162"/>
    </row>
    <row r="2294" spans="1:56" hidden="1">
      <c r="A2294" s="510"/>
      <c r="B2294" s="2"/>
      <c r="C2294" s="2"/>
      <c r="D2294" s="173"/>
      <c r="E2294" s="173"/>
      <c r="F2294" s="173"/>
      <c r="G2294" s="2"/>
      <c r="H2294" s="2"/>
      <c r="I2294" s="2"/>
      <c r="J2294" s="2"/>
      <c r="K2294" s="2"/>
      <c r="L2294" s="2"/>
      <c r="M2294" s="2"/>
      <c r="N2294" s="2"/>
      <c r="O2294" s="173"/>
      <c r="P2294" s="173"/>
      <c r="Q2294" s="173"/>
      <c r="R2294" s="173"/>
      <c r="S2294" s="173"/>
      <c r="T2294" s="173"/>
      <c r="U2294" s="173"/>
      <c r="V2294" s="173"/>
      <c r="W2294" s="173"/>
      <c r="X2294" s="162"/>
      <c r="Y2294" s="162"/>
      <c r="Z2294" s="88"/>
      <c r="AA2294" s="88"/>
      <c r="AB2294" s="162"/>
      <c r="AC2294" s="88"/>
      <c r="AD2294" s="162"/>
      <c r="AE2294" s="162"/>
      <c r="AF2294" s="162"/>
      <c r="AG2294" s="162"/>
      <c r="AH2294" s="162"/>
      <c r="AI2294" s="162"/>
      <c r="AJ2294" s="162"/>
      <c r="AK2294" s="162"/>
      <c r="AL2294" s="162"/>
      <c r="AM2294" s="162"/>
      <c r="AN2294" s="162"/>
      <c r="AO2294" s="162"/>
      <c r="AP2294" s="162"/>
      <c r="AQ2294" s="162"/>
      <c r="AR2294" s="162"/>
      <c r="AS2294" s="162"/>
      <c r="AT2294" s="162"/>
      <c r="AU2294" s="162"/>
      <c r="AV2294" s="162"/>
      <c r="AW2294" s="162"/>
      <c r="AX2294" s="162"/>
      <c r="AY2294" s="162"/>
      <c r="AZ2294" s="162"/>
      <c r="BA2294" s="162"/>
      <c r="BB2294" s="162"/>
      <c r="BC2294" s="162"/>
      <c r="BD2294" s="162"/>
    </row>
    <row r="2295" spans="1:56" hidden="1">
      <c r="A2295" s="510"/>
      <c r="B2295" s="2"/>
      <c r="C2295" s="2"/>
      <c r="D2295" s="173"/>
      <c r="E2295" s="173"/>
      <c r="F2295" s="173"/>
      <c r="G2295" s="2"/>
      <c r="H2295" s="2"/>
      <c r="I2295" s="2"/>
      <c r="J2295" s="2"/>
      <c r="K2295" s="2"/>
      <c r="L2295" s="2"/>
      <c r="M2295" s="2"/>
      <c r="N2295" s="2"/>
      <c r="O2295" s="173"/>
      <c r="P2295" s="173"/>
      <c r="Q2295" s="173"/>
      <c r="R2295" s="173"/>
      <c r="S2295" s="173"/>
      <c r="T2295" s="173"/>
      <c r="U2295" s="173"/>
      <c r="V2295" s="173"/>
      <c r="W2295" s="173"/>
      <c r="X2295" s="162"/>
      <c r="Y2295" s="162"/>
      <c r="Z2295" s="88"/>
      <c r="AA2295" s="88"/>
      <c r="AB2295" s="162"/>
      <c r="AC2295" s="88"/>
      <c r="AD2295" s="162"/>
      <c r="AE2295" s="162"/>
      <c r="AF2295" s="162"/>
      <c r="AG2295" s="162"/>
      <c r="AH2295" s="162"/>
      <c r="AI2295" s="162"/>
      <c r="AJ2295" s="162"/>
      <c r="AK2295" s="162"/>
      <c r="AL2295" s="162"/>
      <c r="AM2295" s="162"/>
      <c r="AN2295" s="162"/>
      <c r="AO2295" s="162"/>
      <c r="AP2295" s="162"/>
      <c r="AQ2295" s="162"/>
      <c r="AR2295" s="162"/>
      <c r="AS2295" s="162"/>
      <c r="AT2295" s="162"/>
      <c r="AU2295" s="162"/>
      <c r="AV2295" s="162"/>
      <c r="AW2295" s="162"/>
      <c r="AX2295" s="162"/>
      <c r="AY2295" s="162"/>
      <c r="AZ2295" s="162"/>
      <c r="BA2295" s="162"/>
      <c r="BB2295" s="162"/>
      <c r="BC2295" s="162"/>
      <c r="BD2295" s="162"/>
    </row>
    <row r="2296" spans="1:56" hidden="1">
      <c r="A2296" s="510"/>
      <c r="B2296" s="2"/>
      <c r="C2296" s="2"/>
      <c r="D2296" s="173"/>
      <c r="E2296" s="173"/>
      <c r="F2296" s="173"/>
      <c r="G2296" s="2"/>
      <c r="H2296" s="2"/>
      <c r="I2296" s="2"/>
      <c r="J2296" s="2"/>
      <c r="K2296" s="2"/>
      <c r="L2296" s="2"/>
      <c r="M2296" s="2"/>
      <c r="N2296" s="2"/>
      <c r="O2296" s="173"/>
      <c r="P2296" s="173"/>
      <c r="Q2296" s="173"/>
      <c r="R2296" s="173"/>
      <c r="S2296" s="173"/>
      <c r="T2296" s="173"/>
      <c r="U2296" s="173"/>
      <c r="V2296" s="173"/>
      <c r="W2296" s="173"/>
      <c r="X2296" s="162"/>
      <c r="Y2296" s="162"/>
      <c r="Z2296" s="88"/>
      <c r="AA2296" s="88"/>
      <c r="AB2296" s="162"/>
      <c r="AC2296" s="88"/>
      <c r="AD2296" s="162"/>
      <c r="AE2296" s="162"/>
      <c r="AF2296" s="162"/>
      <c r="AG2296" s="162"/>
      <c r="AH2296" s="162"/>
      <c r="AI2296" s="162"/>
      <c r="AJ2296" s="162"/>
      <c r="AK2296" s="162"/>
      <c r="AL2296" s="162"/>
      <c r="AM2296" s="162"/>
      <c r="AN2296" s="162"/>
      <c r="AO2296" s="162"/>
      <c r="AP2296" s="162"/>
      <c r="AQ2296" s="162"/>
      <c r="AR2296" s="162"/>
      <c r="AS2296" s="162"/>
      <c r="AT2296" s="162"/>
      <c r="AU2296" s="162"/>
      <c r="AV2296" s="162"/>
      <c r="AW2296" s="162"/>
      <c r="AX2296" s="162"/>
      <c r="AY2296" s="162"/>
      <c r="AZ2296" s="162"/>
      <c r="BA2296" s="162"/>
      <c r="BB2296" s="162"/>
      <c r="BC2296" s="162"/>
      <c r="BD2296" s="162"/>
    </row>
    <row r="2297" spans="1:56" hidden="1">
      <c r="A2297" s="510"/>
      <c r="B2297" s="2"/>
      <c r="C2297" s="2"/>
      <c r="D2297" s="173"/>
      <c r="E2297" s="173"/>
      <c r="F2297" s="173"/>
      <c r="G2297" s="2"/>
      <c r="H2297" s="2"/>
      <c r="I2297" s="2"/>
      <c r="J2297" s="2"/>
      <c r="K2297" s="2"/>
      <c r="L2297" s="2"/>
      <c r="M2297" s="2"/>
      <c r="N2297" s="2"/>
      <c r="O2297" s="173"/>
      <c r="P2297" s="173"/>
      <c r="Q2297" s="173"/>
      <c r="R2297" s="173"/>
      <c r="S2297" s="173"/>
      <c r="T2297" s="173"/>
      <c r="U2297" s="173"/>
      <c r="V2297" s="173"/>
      <c r="W2297" s="173"/>
      <c r="X2297" s="162"/>
      <c r="Y2297" s="162"/>
      <c r="Z2297" s="88"/>
      <c r="AA2297" s="88"/>
      <c r="AB2297" s="162"/>
      <c r="AC2297" s="88"/>
      <c r="AD2297" s="162"/>
      <c r="AE2297" s="162"/>
      <c r="AF2297" s="162"/>
      <c r="AG2297" s="162"/>
      <c r="AH2297" s="162"/>
      <c r="AI2297" s="162"/>
      <c r="AJ2297" s="162"/>
      <c r="AK2297" s="162"/>
      <c r="AL2297" s="162"/>
      <c r="AM2297" s="162"/>
      <c r="AN2297" s="162"/>
      <c r="AO2297" s="162"/>
      <c r="AP2297" s="162"/>
      <c r="AQ2297" s="162"/>
      <c r="AR2297" s="162"/>
      <c r="AS2297" s="162"/>
      <c r="AT2297" s="162"/>
      <c r="AU2297" s="162"/>
      <c r="AV2297" s="162"/>
      <c r="AW2297" s="162"/>
      <c r="AX2297" s="162"/>
      <c r="AY2297" s="162"/>
      <c r="AZ2297" s="162"/>
      <c r="BA2297" s="162"/>
      <c r="BB2297" s="162"/>
      <c r="BC2297" s="162"/>
      <c r="BD2297" s="162"/>
    </row>
    <row r="2298" spans="1:56" hidden="1">
      <c r="A2298" s="510"/>
      <c r="B2298" s="2"/>
      <c r="C2298" s="2"/>
      <c r="D2298" s="173"/>
      <c r="E2298" s="173"/>
      <c r="F2298" s="173"/>
      <c r="G2298" s="2"/>
      <c r="H2298" s="2"/>
      <c r="I2298" s="2"/>
      <c r="J2298" s="2"/>
      <c r="K2298" s="2"/>
      <c r="L2298" s="2"/>
      <c r="M2298" s="2"/>
      <c r="N2298" s="2"/>
      <c r="O2298" s="173"/>
      <c r="P2298" s="173"/>
      <c r="Q2298" s="173"/>
      <c r="R2298" s="173"/>
      <c r="S2298" s="173"/>
      <c r="T2298" s="173"/>
      <c r="U2298" s="173"/>
      <c r="V2298" s="173"/>
      <c r="W2298" s="173"/>
      <c r="X2298" s="162"/>
      <c r="Y2298" s="162"/>
      <c r="Z2298" s="88"/>
      <c r="AA2298" s="88"/>
      <c r="AB2298" s="162"/>
      <c r="AC2298" s="88"/>
      <c r="AD2298" s="162"/>
      <c r="AE2298" s="162"/>
      <c r="AF2298" s="162"/>
      <c r="AG2298" s="162"/>
      <c r="AH2298" s="162"/>
      <c r="AI2298" s="162"/>
      <c r="AJ2298" s="162"/>
      <c r="AK2298" s="162"/>
      <c r="AL2298" s="162"/>
      <c r="AM2298" s="162"/>
      <c r="AN2298" s="162"/>
      <c r="AO2298" s="162"/>
      <c r="AP2298" s="162"/>
      <c r="AQ2298" s="162"/>
      <c r="AR2298" s="162"/>
      <c r="AS2298" s="162"/>
      <c r="AT2298" s="162"/>
      <c r="AU2298" s="162"/>
      <c r="AV2298" s="162"/>
      <c r="AW2298" s="162"/>
      <c r="AX2298" s="162"/>
      <c r="AY2298" s="162"/>
      <c r="AZ2298" s="162"/>
      <c r="BA2298" s="162"/>
      <c r="BB2298" s="162"/>
      <c r="BC2298" s="162"/>
      <c r="BD2298" s="162"/>
    </row>
    <row r="2299" spans="1:56" hidden="1">
      <c r="A2299" s="510"/>
      <c r="B2299" s="2"/>
      <c r="C2299" s="2"/>
      <c r="D2299" s="173"/>
      <c r="E2299" s="173"/>
      <c r="F2299" s="173"/>
      <c r="G2299" s="2"/>
      <c r="H2299" s="2"/>
      <c r="I2299" s="2"/>
      <c r="J2299" s="2"/>
      <c r="K2299" s="2"/>
      <c r="L2299" s="2"/>
      <c r="M2299" s="2"/>
      <c r="N2299" s="2"/>
      <c r="O2299" s="173"/>
      <c r="P2299" s="173"/>
      <c r="Q2299" s="173"/>
      <c r="R2299" s="173"/>
      <c r="S2299" s="173"/>
      <c r="T2299" s="173"/>
      <c r="U2299" s="173"/>
      <c r="V2299" s="173"/>
      <c r="W2299" s="173"/>
      <c r="X2299" s="162"/>
      <c r="Y2299" s="162"/>
      <c r="Z2299" s="88"/>
      <c r="AA2299" s="88"/>
      <c r="AB2299" s="162"/>
      <c r="AC2299" s="88"/>
      <c r="AD2299" s="162"/>
      <c r="AE2299" s="162"/>
      <c r="AF2299" s="162"/>
      <c r="AG2299" s="162"/>
      <c r="AH2299" s="162"/>
      <c r="AI2299" s="162"/>
      <c r="AJ2299" s="162"/>
      <c r="AK2299" s="162"/>
      <c r="AL2299" s="162"/>
      <c r="AM2299" s="162"/>
      <c r="AN2299" s="162"/>
      <c r="AO2299" s="162"/>
      <c r="AP2299" s="162"/>
      <c r="AQ2299" s="162"/>
      <c r="AR2299" s="162"/>
      <c r="AS2299" s="162"/>
      <c r="AT2299" s="162"/>
      <c r="AU2299" s="162"/>
      <c r="AV2299" s="162"/>
      <c r="AW2299" s="162"/>
      <c r="AX2299" s="162"/>
      <c r="AY2299" s="162"/>
      <c r="AZ2299" s="162"/>
      <c r="BA2299" s="162"/>
      <c r="BB2299" s="162"/>
      <c r="BC2299" s="162"/>
      <c r="BD2299" s="162"/>
    </row>
    <row r="2300" spans="1:56" hidden="1">
      <c r="A2300" s="510"/>
      <c r="B2300" s="2"/>
      <c r="C2300" s="2"/>
      <c r="D2300" s="173"/>
      <c r="E2300" s="173"/>
      <c r="F2300" s="173"/>
      <c r="G2300" s="2"/>
      <c r="H2300" s="2"/>
      <c r="I2300" s="2"/>
      <c r="J2300" s="2"/>
      <c r="K2300" s="2"/>
      <c r="L2300" s="2"/>
      <c r="M2300" s="2"/>
      <c r="N2300" s="2"/>
      <c r="O2300" s="173"/>
      <c r="P2300" s="173"/>
      <c r="Q2300" s="173"/>
      <c r="R2300" s="173"/>
      <c r="S2300" s="173"/>
      <c r="T2300" s="173"/>
      <c r="U2300" s="173"/>
      <c r="V2300" s="173"/>
      <c r="W2300" s="173"/>
      <c r="X2300" s="162"/>
      <c r="Y2300" s="162"/>
      <c r="Z2300" s="88"/>
      <c r="AA2300" s="88"/>
      <c r="AB2300" s="162"/>
      <c r="AC2300" s="88"/>
      <c r="AD2300" s="162"/>
      <c r="AE2300" s="162"/>
      <c r="AF2300" s="162"/>
      <c r="AG2300" s="162"/>
      <c r="AH2300" s="162"/>
      <c r="AI2300" s="162"/>
      <c r="AJ2300" s="162"/>
      <c r="AK2300" s="162"/>
      <c r="AL2300" s="162"/>
      <c r="AM2300" s="162"/>
      <c r="AN2300" s="162"/>
      <c r="AO2300" s="162"/>
      <c r="AP2300" s="162"/>
      <c r="AQ2300" s="162"/>
      <c r="AR2300" s="162"/>
      <c r="AS2300" s="162"/>
      <c r="AT2300" s="162"/>
      <c r="AU2300" s="162"/>
      <c r="AV2300" s="162"/>
      <c r="AW2300" s="162"/>
      <c r="AX2300" s="162"/>
      <c r="AY2300" s="162"/>
      <c r="AZ2300" s="162"/>
      <c r="BA2300" s="162"/>
      <c r="BB2300" s="162"/>
      <c r="BC2300" s="162"/>
      <c r="BD2300" s="162"/>
    </row>
    <row r="2301" spans="1:56" hidden="1">
      <c r="A2301" s="510"/>
      <c r="B2301" s="2"/>
      <c r="C2301" s="2"/>
      <c r="D2301" s="173"/>
      <c r="E2301" s="173"/>
      <c r="F2301" s="173"/>
      <c r="G2301" s="2"/>
      <c r="H2301" s="2"/>
      <c r="I2301" s="2"/>
      <c r="J2301" s="2"/>
      <c r="K2301" s="2"/>
      <c r="L2301" s="2"/>
      <c r="M2301" s="2"/>
      <c r="N2301" s="2"/>
      <c r="O2301" s="173"/>
      <c r="P2301" s="173"/>
      <c r="Q2301" s="173"/>
      <c r="R2301" s="173"/>
      <c r="S2301" s="173"/>
      <c r="T2301" s="173"/>
      <c r="U2301" s="173"/>
      <c r="V2301" s="173"/>
      <c r="W2301" s="173"/>
      <c r="X2301" s="162"/>
      <c r="Y2301" s="162"/>
      <c r="Z2301" s="88"/>
      <c r="AA2301" s="88"/>
      <c r="AB2301" s="162"/>
      <c r="AC2301" s="88"/>
      <c r="AD2301" s="162"/>
      <c r="AE2301" s="162"/>
      <c r="AF2301" s="162"/>
      <c r="AG2301" s="162"/>
      <c r="AH2301" s="162"/>
      <c r="AI2301" s="162"/>
      <c r="AJ2301" s="162"/>
      <c r="AK2301" s="162"/>
      <c r="AL2301" s="162"/>
      <c r="AM2301" s="162"/>
      <c r="AN2301" s="162"/>
      <c r="AO2301" s="162"/>
      <c r="AP2301" s="162"/>
      <c r="AQ2301" s="162"/>
      <c r="AR2301" s="162"/>
      <c r="AS2301" s="162"/>
      <c r="AT2301" s="162"/>
      <c r="AU2301" s="162"/>
      <c r="AV2301" s="162"/>
      <c r="AW2301" s="162"/>
      <c r="AX2301" s="162"/>
      <c r="AY2301" s="162"/>
      <c r="AZ2301" s="162"/>
      <c r="BA2301" s="162"/>
      <c r="BB2301" s="162"/>
      <c r="BC2301" s="162"/>
      <c r="BD2301" s="162"/>
    </row>
    <row r="2302" spans="1:56" hidden="1">
      <c r="A2302" s="510"/>
      <c r="B2302" s="2"/>
      <c r="C2302" s="2"/>
      <c r="D2302" s="173"/>
      <c r="E2302" s="173"/>
      <c r="F2302" s="173"/>
      <c r="G2302" s="2"/>
      <c r="H2302" s="2"/>
      <c r="I2302" s="2"/>
      <c r="J2302" s="2"/>
      <c r="K2302" s="2"/>
      <c r="L2302" s="2"/>
      <c r="M2302" s="2"/>
      <c r="N2302" s="2"/>
      <c r="O2302" s="173"/>
      <c r="P2302" s="173"/>
      <c r="Q2302" s="173"/>
      <c r="R2302" s="173"/>
      <c r="S2302" s="173"/>
      <c r="T2302" s="173"/>
      <c r="U2302" s="173"/>
      <c r="V2302" s="173"/>
      <c r="W2302" s="173"/>
      <c r="X2302" s="162"/>
      <c r="Y2302" s="162"/>
      <c r="Z2302" s="88"/>
      <c r="AA2302" s="88"/>
      <c r="AB2302" s="162"/>
      <c r="AC2302" s="88"/>
      <c r="AD2302" s="162"/>
      <c r="AE2302" s="162"/>
      <c r="AF2302" s="162"/>
      <c r="AG2302" s="162"/>
      <c r="AH2302" s="162"/>
      <c r="AI2302" s="162"/>
      <c r="AJ2302" s="162"/>
      <c r="AK2302" s="162"/>
      <c r="AL2302" s="162"/>
      <c r="AM2302" s="162"/>
      <c r="AN2302" s="162"/>
      <c r="AO2302" s="162"/>
      <c r="AP2302" s="162"/>
      <c r="AQ2302" s="162"/>
      <c r="AR2302" s="162"/>
      <c r="AS2302" s="162"/>
      <c r="AT2302" s="162"/>
      <c r="AU2302" s="162"/>
      <c r="AV2302" s="162"/>
      <c r="AW2302" s="162"/>
      <c r="AX2302" s="162"/>
      <c r="AY2302" s="162"/>
      <c r="AZ2302" s="162"/>
      <c r="BA2302" s="162"/>
      <c r="BB2302" s="162"/>
      <c r="BC2302" s="162"/>
      <c r="BD2302" s="162"/>
    </row>
    <row r="2303" spans="1:56" hidden="1">
      <c r="A2303" s="510"/>
      <c r="B2303" s="2"/>
      <c r="C2303" s="2"/>
      <c r="D2303" s="173"/>
      <c r="E2303" s="173"/>
      <c r="F2303" s="173"/>
      <c r="G2303" s="2"/>
      <c r="H2303" s="2"/>
      <c r="I2303" s="2"/>
      <c r="J2303" s="2"/>
      <c r="K2303" s="2"/>
      <c r="L2303" s="2"/>
      <c r="M2303" s="2"/>
      <c r="N2303" s="2"/>
      <c r="O2303" s="173"/>
      <c r="P2303" s="173"/>
      <c r="Q2303" s="173"/>
      <c r="R2303" s="173"/>
      <c r="S2303" s="173"/>
      <c r="T2303" s="173"/>
      <c r="U2303" s="173"/>
      <c r="V2303" s="173"/>
      <c r="W2303" s="173"/>
      <c r="X2303" s="162"/>
      <c r="Y2303" s="162"/>
      <c r="Z2303" s="88"/>
      <c r="AA2303" s="88"/>
      <c r="AB2303" s="162"/>
      <c r="AC2303" s="88"/>
      <c r="AD2303" s="162"/>
      <c r="AE2303" s="162"/>
      <c r="AF2303" s="162"/>
      <c r="AG2303" s="162"/>
      <c r="AH2303" s="162"/>
      <c r="AI2303" s="162"/>
      <c r="AJ2303" s="162"/>
      <c r="AK2303" s="162"/>
      <c r="AL2303" s="162"/>
      <c r="AM2303" s="162"/>
      <c r="AN2303" s="162"/>
      <c r="AO2303" s="162"/>
      <c r="AP2303" s="162"/>
      <c r="AQ2303" s="162"/>
      <c r="AR2303" s="162"/>
      <c r="AS2303" s="162"/>
      <c r="AT2303" s="162"/>
      <c r="AU2303" s="162"/>
      <c r="AV2303" s="162"/>
      <c r="AW2303" s="162"/>
      <c r="AX2303" s="162"/>
      <c r="AY2303" s="162"/>
      <c r="AZ2303" s="162"/>
      <c r="BA2303" s="162"/>
      <c r="BB2303" s="162"/>
      <c r="BC2303" s="162"/>
      <c r="BD2303" s="162"/>
    </row>
    <row r="2304" spans="1:56" hidden="1">
      <c r="A2304" s="510"/>
      <c r="B2304" s="2"/>
      <c r="C2304" s="2"/>
      <c r="D2304" s="173"/>
      <c r="E2304" s="173"/>
      <c r="F2304" s="173"/>
      <c r="G2304" s="2"/>
      <c r="H2304" s="2"/>
      <c r="I2304" s="2"/>
      <c r="J2304" s="2"/>
      <c r="K2304" s="2"/>
      <c r="L2304" s="2"/>
      <c r="M2304" s="2"/>
      <c r="N2304" s="2"/>
      <c r="O2304" s="173"/>
      <c r="P2304" s="173"/>
      <c r="Q2304" s="173"/>
      <c r="R2304" s="173"/>
      <c r="S2304" s="173"/>
      <c r="T2304" s="173"/>
      <c r="U2304" s="173"/>
      <c r="V2304" s="173"/>
      <c r="W2304" s="173"/>
      <c r="X2304" s="162"/>
      <c r="Y2304" s="162"/>
      <c r="Z2304" s="88"/>
      <c r="AA2304" s="88"/>
      <c r="AB2304" s="162"/>
      <c r="AC2304" s="88"/>
      <c r="AD2304" s="162"/>
      <c r="AE2304" s="162"/>
      <c r="AF2304" s="162"/>
      <c r="AG2304" s="162"/>
      <c r="AH2304" s="162"/>
      <c r="AI2304" s="162"/>
      <c r="AJ2304" s="162"/>
      <c r="AK2304" s="162"/>
      <c r="AL2304" s="162"/>
      <c r="AM2304" s="162"/>
      <c r="AN2304" s="162"/>
      <c r="AO2304" s="162"/>
      <c r="AP2304" s="162"/>
      <c r="AQ2304" s="162"/>
      <c r="AR2304" s="162"/>
      <c r="AS2304" s="162"/>
      <c r="AT2304" s="162"/>
      <c r="AU2304" s="162"/>
      <c r="AV2304" s="162"/>
      <c r="AW2304" s="162"/>
      <c r="AX2304" s="162"/>
      <c r="AY2304" s="162"/>
      <c r="AZ2304" s="162"/>
      <c r="BA2304" s="162"/>
      <c r="BB2304" s="162"/>
      <c r="BC2304" s="162"/>
      <c r="BD2304" s="162"/>
    </row>
    <row r="2305" spans="1:56" hidden="1">
      <c r="A2305" s="510"/>
      <c r="B2305" s="2"/>
      <c r="C2305" s="2"/>
      <c r="D2305" s="173"/>
      <c r="E2305" s="173"/>
      <c r="F2305" s="173"/>
      <c r="G2305" s="2"/>
      <c r="H2305" s="2"/>
      <c r="I2305" s="2"/>
      <c r="J2305" s="2"/>
      <c r="K2305" s="2"/>
      <c r="L2305" s="2"/>
      <c r="M2305" s="2"/>
      <c r="N2305" s="2"/>
      <c r="O2305" s="173"/>
      <c r="P2305" s="173"/>
      <c r="Q2305" s="173"/>
      <c r="R2305" s="173"/>
      <c r="S2305" s="173"/>
      <c r="T2305" s="173"/>
      <c r="U2305" s="173"/>
      <c r="V2305" s="173"/>
      <c r="W2305" s="173"/>
      <c r="X2305" s="162"/>
      <c r="Y2305" s="162"/>
      <c r="Z2305" s="88"/>
      <c r="AA2305" s="88"/>
      <c r="AB2305" s="162"/>
      <c r="AC2305" s="88"/>
      <c r="AD2305" s="162"/>
      <c r="AE2305" s="162"/>
      <c r="AF2305" s="162"/>
      <c r="AG2305" s="162"/>
      <c r="AH2305" s="162"/>
      <c r="AI2305" s="162"/>
      <c r="AJ2305" s="162"/>
      <c r="AK2305" s="162"/>
      <c r="AL2305" s="162"/>
      <c r="AM2305" s="162"/>
      <c r="AN2305" s="162"/>
      <c r="AO2305" s="162"/>
      <c r="AP2305" s="162"/>
      <c r="AQ2305" s="162"/>
      <c r="AR2305" s="162"/>
      <c r="AS2305" s="162"/>
      <c r="AT2305" s="162"/>
      <c r="AU2305" s="162"/>
      <c r="AV2305" s="162"/>
      <c r="AW2305" s="162"/>
      <c r="AX2305" s="162"/>
      <c r="AY2305" s="162"/>
      <c r="AZ2305" s="162"/>
      <c r="BA2305" s="162"/>
      <c r="BB2305" s="162"/>
      <c r="BC2305" s="162"/>
      <c r="BD2305" s="162"/>
    </row>
    <row r="2306" spans="1:56" hidden="1">
      <c r="A2306" s="510"/>
      <c r="B2306" s="2"/>
      <c r="C2306" s="2"/>
      <c r="D2306" s="173"/>
      <c r="E2306" s="173"/>
      <c r="F2306" s="173"/>
      <c r="G2306" s="2"/>
      <c r="H2306" s="2"/>
      <c r="I2306" s="2"/>
      <c r="J2306" s="2"/>
      <c r="K2306" s="2"/>
      <c r="L2306" s="2"/>
      <c r="M2306" s="2"/>
      <c r="N2306" s="2"/>
      <c r="O2306" s="173"/>
      <c r="P2306" s="173"/>
      <c r="Q2306" s="173"/>
      <c r="R2306" s="173"/>
      <c r="S2306" s="173"/>
      <c r="T2306" s="173"/>
      <c r="U2306" s="173"/>
      <c r="V2306" s="173"/>
      <c r="W2306" s="173"/>
      <c r="X2306" s="162"/>
      <c r="Y2306" s="162"/>
      <c r="Z2306" s="88"/>
      <c r="AA2306" s="88"/>
      <c r="AB2306" s="162"/>
      <c r="AC2306" s="88"/>
      <c r="AD2306" s="162"/>
      <c r="AE2306" s="162"/>
      <c r="AF2306" s="162"/>
      <c r="AG2306" s="162"/>
      <c r="AH2306" s="162"/>
      <c r="AI2306" s="162"/>
      <c r="AJ2306" s="162"/>
      <c r="AK2306" s="162"/>
      <c r="AL2306" s="162"/>
      <c r="AM2306" s="162"/>
      <c r="AN2306" s="162"/>
      <c r="AO2306" s="162"/>
      <c r="AP2306" s="162"/>
      <c r="AQ2306" s="162"/>
      <c r="AR2306" s="162"/>
      <c r="AS2306" s="162"/>
      <c r="AT2306" s="162"/>
      <c r="AU2306" s="162"/>
      <c r="AV2306" s="162"/>
      <c r="AW2306" s="162"/>
      <c r="AX2306" s="162"/>
      <c r="AY2306" s="162"/>
      <c r="AZ2306" s="162"/>
      <c r="BA2306" s="162"/>
      <c r="BB2306" s="162"/>
      <c r="BC2306" s="162"/>
      <c r="BD2306" s="162"/>
    </row>
    <row r="2307" spans="1:56" hidden="1">
      <c r="A2307" s="510"/>
      <c r="B2307" s="2"/>
      <c r="C2307" s="2"/>
      <c r="D2307" s="173"/>
      <c r="E2307" s="173"/>
      <c r="F2307" s="173"/>
      <c r="G2307" s="2"/>
      <c r="H2307" s="2"/>
      <c r="I2307" s="2"/>
      <c r="J2307" s="2"/>
      <c r="K2307" s="2"/>
      <c r="L2307" s="2"/>
      <c r="M2307" s="2"/>
      <c r="N2307" s="2"/>
      <c r="O2307" s="173"/>
      <c r="P2307" s="173"/>
      <c r="Q2307" s="173"/>
      <c r="R2307" s="173"/>
      <c r="S2307" s="173"/>
      <c r="T2307" s="173"/>
      <c r="U2307" s="173"/>
      <c r="V2307" s="173"/>
      <c r="W2307" s="173"/>
      <c r="X2307" s="162"/>
      <c r="Y2307" s="162"/>
      <c r="Z2307" s="88"/>
      <c r="AA2307" s="88"/>
      <c r="AB2307" s="162"/>
      <c r="AC2307" s="88"/>
      <c r="AD2307" s="162"/>
      <c r="AE2307" s="162"/>
      <c r="AF2307" s="162"/>
      <c r="AG2307" s="162"/>
      <c r="AH2307" s="162"/>
      <c r="AI2307" s="162"/>
      <c r="AJ2307" s="162"/>
      <c r="AK2307" s="162"/>
      <c r="AL2307" s="162"/>
      <c r="AM2307" s="162"/>
      <c r="AN2307" s="162"/>
      <c r="AO2307" s="162"/>
      <c r="AP2307" s="162"/>
      <c r="AQ2307" s="162"/>
      <c r="AR2307" s="162"/>
      <c r="AS2307" s="162"/>
      <c r="AT2307" s="162"/>
      <c r="AU2307" s="162"/>
      <c r="AV2307" s="162"/>
      <c r="AW2307" s="162"/>
      <c r="AX2307" s="162"/>
      <c r="AY2307" s="162"/>
      <c r="AZ2307" s="162"/>
      <c r="BA2307" s="162"/>
      <c r="BB2307" s="162"/>
      <c r="BC2307" s="162"/>
      <c r="BD2307" s="162"/>
    </row>
    <row r="2308" spans="1:56" hidden="1">
      <c r="A2308" s="510"/>
      <c r="B2308" s="2"/>
      <c r="C2308" s="2"/>
      <c r="D2308" s="173"/>
      <c r="E2308" s="173"/>
      <c r="F2308" s="173"/>
      <c r="G2308" s="2"/>
      <c r="H2308" s="2"/>
      <c r="I2308" s="2"/>
      <c r="J2308" s="2"/>
      <c r="K2308" s="2"/>
      <c r="L2308" s="2"/>
      <c r="M2308" s="2"/>
      <c r="N2308" s="2"/>
      <c r="O2308" s="173"/>
      <c r="P2308" s="173"/>
      <c r="Q2308" s="173"/>
      <c r="R2308" s="173"/>
      <c r="S2308" s="173"/>
      <c r="T2308" s="173"/>
      <c r="U2308" s="173"/>
      <c r="V2308" s="173"/>
      <c r="W2308" s="173"/>
      <c r="X2308" s="162"/>
      <c r="Y2308" s="162"/>
      <c r="Z2308" s="88"/>
      <c r="AA2308" s="88"/>
      <c r="AB2308" s="162"/>
      <c r="AC2308" s="88"/>
      <c r="AD2308" s="162"/>
      <c r="AE2308" s="162"/>
      <c r="AF2308" s="162"/>
      <c r="AG2308" s="162"/>
      <c r="AH2308" s="162"/>
      <c r="AI2308" s="162"/>
      <c r="AJ2308" s="162"/>
      <c r="AK2308" s="162"/>
      <c r="AL2308" s="162"/>
      <c r="AM2308" s="162"/>
      <c r="AN2308" s="162"/>
      <c r="AO2308" s="162"/>
      <c r="AP2308" s="162"/>
      <c r="AQ2308" s="162"/>
      <c r="AR2308" s="162"/>
      <c r="AS2308" s="162"/>
      <c r="AT2308" s="162"/>
      <c r="AU2308" s="162"/>
      <c r="AV2308" s="162"/>
      <c r="AW2308" s="162"/>
      <c r="AX2308" s="162"/>
      <c r="AY2308" s="162"/>
      <c r="AZ2308" s="162"/>
      <c r="BA2308" s="162"/>
      <c r="BB2308" s="162"/>
      <c r="BC2308" s="162"/>
      <c r="BD2308" s="162"/>
    </row>
    <row r="2309" spans="1:56" hidden="1">
      <c r="A2309" s="510"/>
      <c r="B2309" s="2"/>
      <c r="C2309" s="2"/>
      <c r="D2309" s="173"/>
      <c r="E2309" s="173"/>
      <c r="F2309" s="173"/>
      <c r="G2309" s="2"/>
      <c r="H2309" s="2"/>
      <c r="I2309" s="2"/>
      <c r="J2309" s="2"/>
      <c r="K2309" s="2"/>
      <c r="L2309" s="2"/>
      <c r="M2309" s="2"/>
      <c r="N2309" s="2"/>
      <c r="O2309" s="173"/>
      <c r="P2309" s="173"/>
      <c r="Q2309" s="173"/>
      <c r="R2309" s="173"/>
      <c r="S2309" s="173"/>
      <c r="T2309" s="173"/>
      <c r="U2309" s="173"/>
      <c r="V2309" s="173"/>
      <c r="W2309" s="173"/>
      <c r="X2309" s="162"/>
      <c r="Y2309" s="162"/>
      <c r="Z2309" s="88"/>
      <c r="AA2309" s="88"/>
      <c r="AB2309" s="162"/>
      <c r="AC2309" s="88"/>
      <c r="AD2309" s="162"/>
      <c r="AE2309" s="162"/>
      <c r="AF2309" s="162"/>
      <c r="AG2309" s="162"/>
      <c r="AH2309" s="162"/>
      <c r="AI2309" s="162"/>
      <c r="AJ2309" s="162"/>
      <c r="AK2309" s="162"/>
      <c r="AL2309" s="162"/>
      <c r="AM2309" s="162"/>
      <c r="AN2309" s="162"/>
      <c r="AO2309" s="162"/>
      <c r="AP2309" s="162"/>
      <c r="AQ2309" s="162"/>
      <c r="AR2309" s="162"/>
      <c r="AS2309" s="162"/>
      <c r="AT2309" s="162"/>
      <c r="AU2309" s="162"/>
      <c r="AV2309" s="162"/>
      <c r="AW2309" s="162"/>
      <c r="AX2309" s="162"/>
      <c r="AY2309" s="162"/>
      <c r="AZ2309" s="162"/>
      <c r="BA2309" s="162"/>
      <c r="BB2309" s="162"/>
      <c r="BC2309" s="162"/>
      <c r="BD2309" s="162"/>
    </row>
    <row r="2310" spans="1:56" hidden="1">
      <c r="A2310" s="510"/>
      <c r="B2310" s="2"/>
      <c r="C2310" s="2"/>
      <c r="D2310" s="173"/>
      <c r="E2310" s="173"/>
      <c r="F2310" s="173"/>
      <c r="G2310" s="2"/>
      <c r="H2310" s="2"/>
      <c r="I2310" s="2"/>
      <c r="J2310" s="2"/>
      <c r="K2310" s="2"/>
      <c r="L2310" s="2"/>
      <c r="M2310" s="2"/>
      <c r="N2310" s="2"/>
      <c r="O2310" s="173"/>
      <c r="P2310" s="173"/>
      <c r="Q2310" s="173"/>
      <c r="R2310" s="173"/>
      <c r="S2310" s="173"/>
      <c r="T2310" s="173"/>
      <c r="U2310" s="173"/>
      <c r="V2310" s="173"/>
      <c r="W2310" s="173"/>
      <c r="X2310" s="162"/>
      <c r="Y2310" s="162"/>
      <c r="Z2310" s="88"/>
      <c r="AA2310" s="88"/>
      <c r="AB2310" s="162"/>
      <c r="AC2310" s="88"/>
      <c r="AD2310" s="162"/>
      <c r="AE2310" s="162"/>
      <c r="AF2310" s="162"/>
      <c r="AG2310" s="162"/>
      <c r="AH2310" s="162"/>
      <c r="AI2310" s="162"/>
      <c r="AJ2310" s="162"/>
      <c r="AK2310" s="162"/>
      <c r="AL2310" s="162"/>
      <c r="AM2310" s="162"/>
      <c r="AN2310" s="162"/>
      <c r="AO2310" s="162"/>
      <c r="AP2310" s="162"/>
      <c r="AQ2310" s="162"/>
      <c r="AR2310" s="162"/>
      <c r="AS2310" s="162"/>
      <c r="AT2310" s="162"/>
      <c r="AU2310" s="162"/>
      <c r="AV2310" s="162"/>
      <c r="AW2310" s="162"/>
      <c r="AX2310" s="162"/>
      <c r="AY2310" s="162"/>
      <c r="AZ2310" s="162"/>
      <c r="BA2310" s="162"/>
      <c r="BB2310" s="162"/>
      <c r="BC2310" s="162"/>
      <c r="BD2310" s="162"/>
    </row>
    <row r="2311" spans="1:56" hidden="1">
      <c r="A2311" s="510"/>
      <c r="B2311" s="2"/>
      <c r="C2311" s="2"/>
      <c r="D2311" s="173"/>
      <c r="E2311" s="173"/>
      <c r="F2311" s="173"/>
      <c r="G2311" s="2"/>
      <c r="H2311" s="2"/>
      <c r="I2311" s="2"/>
      <c r="J2311" s="2"/>
      <c r="K2311" s="2"/>
      <c r="L2311" s="2"/>
      <c r="M2311" s="2"/>
      <c r="N2311" s="2"/>
      <c r="O2311" s="173"/>
      <c r="P2311" s="173"/>
      <c r="Q2311" s="173"/>
      <c r="R2311" s="173"/>
      <c r="S2311" s="173"/>
      <c r="T2311" s="173"/>
      <c r="U2311" s="173"/>
      <c r="V2311" s="173"/>
      <c r="W2311" s="173"/>
      <c r="X2311" s="162"/>
      <c r="Y2311" s="162"/>
      <c r="Z2311" s="88"/>
      <c r="AA2311" s="88"/>
      <c r="AB2311" s="162"/>
      <c r="AC2311" s="88"/>
      <c r="AD2311" s="162"/>
      <c r="AE2311" s="162"/>
      <c r="AF2311" s="162"/>
      <c r="AG2311" s="162"/>
      <c r="AH2311" s="162"/>
      <c r="AI2311" s="162"/>
      <c r="AJ2311" s="162"/>
      <c r="AK2311" s="162"/>
      <c r="AL2311" s="162"/>
      <c r="AM2311" s="162"/>
      <c r="AN2311" s="162"/>
      <c r="AO2311" s="162"/>
      <c r="AP2311" s="162"/>
      <c r="AQ2311" s="162"/>
      <c r="AR2311" s="162"/>
      <c r="AS2311" s="162"/>
      <c r="AT2311" s="162"/>
      <c r="AU2311" s="162"/>
      <c r="AV2311" s="162"/>
      <c r="AW2311" s="162"/>
      <c r="AX2311" s="162"/>
      <c r="AY2311" s="162"/>
      <c r="AZ2311" s="162"/>
      <c r="BA2311" s="162"/>
      <c r="BB2311" s="162"/>
      <c r="BC2311" s="162"/>
      <c r="BD2311" s="162"/>
    </row>
    <row r="2312" spans="1:56" hidden="1">
      <c r="A2312" s="510"/>
      <c r="B2312" s="2"/>
      <c r="C2312" s="2"/>
      <c r="D2312" s="173"/>
      <c r="E2312" s="173"/>
      <c r="F2312" s="173"/>
      <c r="G2312" s="2"/>
      <c r="H2312" s="2"/>
      <c r="I2312" s="2"/>
      <c r="J2312" s="2"/>
      <c r="K2312" s="2"/>
      <c r="L2312" s="2"/>
      <c r="M2312" s="2"/>
      <c r="N2312" s="2"/>
      <c r="O2312" s="173"/>
      <c r="P2312" s="173"/>
      <c r="Q2312" s="173"/>
      <c r="R2312" s="173"/>
      <c r="S2312" s="173"/>
      <c r="T2312" s="173"/>
      <c r="U2312" s="173"/>
      <c r="V2312" s="173"/>
      <c r="W2312" s="173"/>
      <c r="X2312" s="162"/>
      <c r="Y2312" s="162"/>
      <c r="Z2312" s="88"/>
      <c r="AA2312" s="88"/>
      <c r="AB2312" s="162"/>
      <c r="AC2312" s="88"/>
      <c r="AD2312" s="162"/>
      <c r="AE2312" s="162"/>
      <c r="AF2312" s="162"/>
      <c r="AG2312" s="162"/>
      <c r="AH2312" s="162"/>
      <c r="AI2312" s="162"/>
      <c r="AJ2312" s="162"/>
      <c r="AK2312" s="162"/>
      <c r="AL2312" s="162"/>
      <c r="AM2312" s="162"/>
      <c r="AN2312" s="162"/>
      <c r="AO2312" s="162"/>
      <c r="AP2312" s="162"/>
      <c r="AQ2312" s="162"/>
      <c r="AR2312" s="162"/>
      <c r="AS2312" s="162"/>
      <c r="AT2312" s="162"/>
      <c r="AU2312" s="162"/>
      <c r="AV2312" s="162"/>
      <c r="AW2312" s="162"/>
      <c r="AX2312" s="162"/>
      <c r="AY2312" s="162"/>
      <c r="AZ2312" s="162"/>
      <c r="BA2312" s="162"/>
      <c r="BB2312" s="162"/>
      <c r="BC2312" s="162"/>
      <c r="BD2312" s="162"/>
    </row>
    <row r="2313" spans="1:56" hidden="1">
      <c r="A2313" s="510"/>
      <c r="B2313" s="2"/>
      <c r="C2313" s="2"/>
      <c r="D2313" s="173"/>
      <c r="E2313" s="173"/>
      <c r="F2313" s="173"/>
      <c r="G2313" s="2"/>
      <c r="H2313" s="2"/>
      <c r="I2313" s="2"/>
      <c r="J2313" s="2"/>
      <c r="K2313" s="2"/>
      <c r="L2313" s="2"/>
      <c r="M2313" s="2"/>
      <c r="N2313" s="2"/>
      <c r="O2313" s="173"/>
      <c r="P2313" s="173"/>
      <c r="Q2313" s="173"/>
      <c r="R2313" s="173"/>
      <c r="S2313" s="173"/>
      <c r="T2313" s="173"/>
      <c r="U2313" s="173"/>
      <c r="V2313" s="173"/>
      <c r="W2313" s="173"/>
      <c r="X2313" s="162"/>
      <c r="Y2313" s="162"/>
      <c r="Z2313" s="88"/>
      <c r="AA2313" s="88"/>
      <c r="AB2313" s="162"/>
      <c r="AC2313" s="88"/>
      <c r="AD2313" s="162"/>
      <c r="AE2313" s="162"/>
      <c r="AF2313" s="162"/>
      <c r="AG2313" s="162"/>
      <c r="AH2313" s="162"/>
      <c r="AI2313" s="162"/>
      <c r="AJ2313" s="162"/>
      <c r="AK2313" s="162"/>
      <c r="AL2313" s="162"/>
      <c r="AM2313" s="162"/>
      <c r="AN2313" s="162"/>
      <c r="AO2313" s="162"/>
      <c r="AP2313" s="162"/>
      <c r="AQ2313" s="162"/>
      <c r="AR2313" s="162"/>
      <c r="AS2313" s="162"/>
      <c r="AT2313" s="162"/>
      <c r="AU2313" s="162"/>
      <c r="AV2313" s="162"/>
      <c r="AW2313" s="162"/>
      <c r="AX2313" s="162"/>
      <c r="AY2313" s="162"/>
      <c r="AZ2313" s="162"/>
      <c r="BA2313" s="162"/>
      <c r="BB2313" s="162"/>
      <c r="BC2313" s="162"/>
      <c r="BD2313" s="162"/>
    </row>
    <row r="2314" spans="1:56" hidden="1">
      <c r="A2314" s="510"/>
      <c r="B2314" s="2"/>
      <c r="C2314" s="2"/>
      <c r="D2314" s="173"/>
      <c r="E2314" s="173"/>
      <c r="F2314" s="173"/>
      <c r="G2314" s="2"/>
      <c r="H2314" s="2"/>
      <c r="I2314" s="2"/>
      <c r="J2314" s="2"/>
      <c r="K2314" s="2"/>
      <c r="L2314" s="2"/>
      <c r="M2314" s="2"/>
      <c r="N2314" s="2"/>
      <c r="O2314" s="173"/>
      <c r="P2314" s="173"/>
      <c r="Q2314" s="173"/>
      <c r="R2314" s="173"/>
      <c r="S2314" s="173"/>
      <c r="T2314" s="173"/>
      <c r="U2314" s="173"/>
      <c r="V2314" s="173"/>
      <c r="W2314" s="173"/>
      <c r="X2314" s="162"/>
      <c r="Y2314" s="162"/>
      <c r="Z2314" s="88"/>
      <c r="AA2314" s="88"/>
      <c r="AB2314" s="162"/>
      <c r="AC2314" s="88"/>
      <c r="AD2314" s="162"/>
      <c r="AE2314" s="162"/>
      <c r="AF2314" s="162"/>
      <c r="AG2314" s="162"/>
      <c r="AH2314" s="162"/>
      <c r="AI2314" s="162"/>
      <c r="AJ2314" s="162"/>
      <c r="AK2314" s="162"/>
      <c r="AL2314" s="162"/>
      <c r="AM2314" s="162"/>
      <c r="AN2314" s="162"/>
      <c r="AO2314" s="162"/>
      <c r="AP2314" s="162"/>
      <c r="AQ2314" s="162"/>
      <c r="AR2314" s="162"/>
      <c r="AS2314" s="162"/>
      <c r="AT2314" s="162"/>
      <c r="AU2314" s="162"/>
      <c r="AV2314" s="162"/>
      <c r="AW2314" s="162"/>
      <c r="AX2314" s="162"/>
      <c r="AY2314" s="162"/>
      <c r="AZ2314" s="162"/>
      <c r="BA2314" s="162"/>
      <c r="BB2314" s="162"/>
      <c r="BC2314" s="162"/>
      <c r="BD2314" s="162"/>
    </row>
    <row r="2315" spans="1:56" hidden="1">
      <c r="A2315" s="510"/>
      <c r="B2315" s="2"/>
      <c r="C2315" s="2"/>
      <c r="D2315" s="173"/>
      <c r="E2315" s="173"/>
      <c r="F2315" s="173"/>
      <c r="G2315" s="2"/>
      <c r="H2315" s="2"/>
      <c r="I2315" s="2"/>
      <c r="J2315" s="2"/>
      <c r="K2315" s="2"/>
      <c r="L2315" s="2"/>
      <c r="M2315" s="2"/>
      <c r="N2315" s="2"/>
      <c r="O2315" s="173"/>
      <c r="P2315" s="173"/>
      <c r="Q2315" s="173"/>
      <c r="R2315" s="173"/>
      <c r="S2315" s="173"/>
      <c r="T2315" s="173"/>
      <c r="U2315" s="173"/>
      <c r="V2315" s="173"/>
      <c r="W2315" s="173"/>
      <c r="X2315" s="162"/>
      <c r="Y2315" s="162"/>
      <c r="Z2315" s="88"/>
      <c r="AA2315" s="88"/>
      <c r="AB2315" s="162"/>
      <c r="AC2315" s="88"/>
      <c r="AD2315" s="162"/>
      <c r="AE2315" s="162"/>
      <c r="AF2315" s="162"/>
      <c r="AG2315" s="162"/>
      <c r="AH2315" s="162"/>
      <c r="AI2315" s="162"/>
      <c r="AJ2315" s="162"/>
      <c r="AK2315" s="162"/>
      <c r="AL2315" s="162"/>
      <c r="AM2315" s="162"/>
      <c r="AN2315" s="162"/>
      <c r="AO2315" s="162"/>
      <c r="AP2315" s="162"/>
      <c r="AQ2315" s="162"/>
      <c r="AR2315" s="162"/>
      <c r="AS2315" s="162"/>
      <c r="AT2315" s="162"/>
      <c r="AU2315" s="162"/>
      <c r="AV2315" s="162"/>
      <c r="AW2315" s="162"/>
      <c r="AX2315" s="162"/>
      <c r="AY2315" s="162"/>
      <c r="AZ2315" s="162"/>
      <c r="BA2315" s="162"/>
      <c r="BB2315" s="162"/>
      <c r="BC2315" s="162"/>
      <c r="BD2315" s="162"/>
    </row>
    <row r="2316" spans="1:56" hidden="1">
      <c r="A2316" s="510"/>
      <c r="B2316" s="2"/>
      <c r="C2316" s="2"/>
      <c r="D2316" s="173"/>
      <c r="E2316" s="173"/>
      <c r="F2316" s="173"/>
      <c r="G2316" s="2"/>
      <c r="H2316" s="2"/>
      <c r="I2316" s="2"/>
      <c r="J2316" s="2"/>
      <c r="K2316" s="2"/>
      <c r="L2316" s="2"/>
      <c r="M2316" s="2"/>
      <c r="N2316" s="2"/>
      <c r="O2316" s="173"/>
      <c r="P2316" s="173"/>
      <c r="Q2316" s="173"/>
      <c r="R2316" s="173"/>
      <c r="S2316" s="173"/>
      <c r="T2316" s="173"/>
      <c r="U2316" s="173"/>
      <c r="V2316" s="173"/>
      <c r="W2316" s="173"/>
      <c r="X2316" s="162"/>
      <c r="Y2316" s="162"/>
      <c r="Z2316" s="88"/>
      <c r="AA2316" s="88"/>
      <c r="AB2316" s="162"/>
      <c r="AC2316" s="88"/>
      <c r="AD2316" s="162"/>
      <c r="AE2316" s="162"/>
      <c r="AF2316" s="162"/>
      <c r="AG2316" s="162"/>
      <c r="AH2316" s="162"/>
      <c r="AI2316" s="162"/>
      <c r="AJ2316" s="162"/>
      <c r="AK2316" s="162"/>
      <c r="AL2316" s="162"/>
      <c r="AM2316" s="162"/>
      <c r="AN2316" s="162"/>
      <c r="AO2316" s="162"/>
      <c r="AP2316" s="162"/>
      <c r="AQ2316" s="162"/>
      <c r="AR2316" s="162"/>
      <c r="AS2316" s="162"/>
      <c r="AT2316" s="162"/>
      <c r="AU2316" s="162"/>
      <c r="AV2316" s="162"/>
      <c r="AW2316" s="162"/>
      <c r="AX2316" s="162"/>
      <c r="AY2316" s="162"/>
      <c r="AZ2316" s="162"/>
      <c r="BA2316" s="162"/>
      <c r="BB2316" s="162"/>
      <c r="BC2316" s="162"/>
      <c r="BD2316" s="162"/>
    </row>
    <row r="2317" spans="1:56" hidden="1">
      <c r="A2317" s="510"/>
      <c r="B2317" s="2"/>
      <c r="C2317" s="2"/>
      <c r="D2317" s="173"/>
      <c r="E2317" s="173"/>
      <c r="F2317" s="173"/>
      <c r="G2317" s="2"/>
      <c r="H2317" s="2"/>
      <c r="I2317" s="2"/>
      <c r="J2317" s="2"/>
      <c r="K2317" s="2"/>
      <c r="L2317" s="2"/>
      <c r="M2317" s="2"/>
      <c r="N2317" s="2"/>
      <c r="O2317" s="173"/>
      <c r="P2317" s="173"/>
      <c r="Q2317" s="173"/>
      <c r="R2317" s="173"/>
      <c r="S2317" s="173"/>
      <c r="T2317" s="173"/>
      <c r="U2317" s="173"/>
      <c r="V2317" s="173"/>
      <c r="W2317" s="173"/>
      <c r="X2317" s="162"/>
      <c r="Y2317" s="162"/>
      <c r="Z2317" s="88"/>
      <c r="AA2317" s="88"/>
      <c r="AB2317" s="162"/>
      <c r="AC2317" s="88"/>
      <c r="AD2317" s="162"/>
      <c r="AE2317" s="162"/>
      <c r="AF2317" s="162"/>
      <c r="AG2317" s="162"/>
      <c r="AH2317" s="162"/>
      <c r="AI2317" s="162"/>
      <c r="AJ2317" s="162"/>
      <c r="AK2317" s="162"/>
      <c r="AL2317" s="162"/>
      <c r="AM2317" s="162"/>
      <c r="AN2317" s="162"/>
      <c r="AO2317" s="162"/>
      <c r="AP2317" s="162"/>
      <c r="AQ2317" s="162"/>
      <c r="AR2317" s="162"/>
      <c r="AS2317" s="162"/>
      <c r="AT2317" s="162"/>
      <c r="AU2317" s="162"/>
      <c r="AV2317" s="162"/>
      <c r="AW2317" s="162"/>
      <c r="AX2317" s="162"/>
      <c r="AY2317" s="162"/>
      <c r="AZ2317" s="162"/>
      <c r="BA2317" s="162"/>
      <c r="BB2317" s="162"/>
      <c r="BC2317" s="162"/>
      <c r="BD2317" s="162"/>
    </row>
    <row r="2318" spans="1:56" hidden="1">
      <c r="A2318" s="510"/>
      <c r="B2318" s="2"/>
      <c r="C2318" s="2"/>
      <c r="D2318" s="173"/>
      <c r="E2318" s="173"/>
      <c r="F2318" s="173"/>
      <c r="G2318" s="2"/>
      <c r="H2318" s="2"/>
      <c r="I2318" s="2"/>
      <c r="J2318" s="2"/>
      <c r="K2318" s="2"/>
      <c r="L2318" s="2"/>
      <c r="M2318" s="2"/>
      <c r="N2318" s="2"/>
      <c r="O2318" s="173"/>
      <c r="P2318" s="173"/>
      <c r="Q2318" s="173"/>
      <c r="R2318" s="173"/>
      <c r="S2318" s="173"/>
      <c r="T2318" s="173"/>
      <c r="U2318" s="173"/>
      <c r="V2318" s="173"/>
      <c r="W2318" s="173"/>
      <c r="X2318" s="162"/>
      <c r="Y2318" s="162"/>
      <c r="Z2318" s="88"/>
      <c r="AA2318" s="88"/>
      <c r="AB2318" s="162"/>
      <c r="AC2318" s="88"/>
      <c r="AD2318" s="162"/>
      <c r="AE2318" s="162"/>
      <c r="AF2318" s="162"/>
      <c r="AG2318" s="162"/>
      <c r="AH2318" s="162"/>
      <c r="AI2318" s="162"/>
      <c r="AJ2318" s="162"/>
      <c r="AK2318" s="162"/>
      <c r="AL2318" s="162"/>
      <c r="AM2318" s="162"/>
      <c r="AN2318" s="162"/>
      <c r="AO2318" s="162"/>
      <c r="AP2318" s="162"/>
      <c r="AQ2318" s="162"/>
      <c r="AR2318" s="162"/>
      <c r="AS2318" s="162"/>
      <c r="AT2318" s="162"/>
      <c r="AU2318" s="162"/>
      <c r="AV2318" s="162"/>
      <c r="AW2318" s="162"/>
      <c r="AX2318" s="162"/>
      <c r="AY2318" s="162"/>
      <c r="AZ2318" s="162"/>
      <c r="BA2318" s="162"/>
      <c r="BB2318" s="162"/>
      <c r="BC2318" s="162"/>
      <c r="BD2318" s="162"/>
    </row>
    <row r="2319" spans="1:56" hidden="1">
      <c r="A2319" s="510"/>
      <c r="B2319" s="2"/>
      <c r="C2319" s="2"/>
      <c r="D2319" s="173"/>
      <c r="E2319" s="173"/>
      <c r="F2319" s="173"/>
      <c r="G2319" s="2"/>
      <c r="H2319" s="2"/>
      <c r="I2319" s="2"/>
      <c r="J2319" s="2"/>
      <c r="K2319" s="2"/>
      <c r="L2319" s="2"/>
      <c r="M2319" s="2"/>
      <c r="N2319" s="2"/>
      <c r="O2319" s="173"/>
      <c r="P2319" s="173"/>
      <c r="Q2319" s="173"/>
      <c r="R2319" s="173"/>
      <c r="S2319" s="173"/>
      <c r="T2319" s="173"/>
      <c r="U2319" s="173"/>
      <c r="V2319" s="173"/>
      <c r="W2319" s="173"/>
      <c r="X2319" s="162"/>
      <c r="Y2319" s="162"/>
      <c r="Z2319" s="88"/>
      <c r="AA2319" s="88"/>
      <c r="AB2319" s="162"/>
      <c r="AC2319" s="88"/>
      <c r="AD2319" s="162"/>
      <c r="AE2319" s="162"/>
      <c r="AF2319" s="162"/>
      <c r="AG2319" s="162"/>
      <c r="AH2319" s="162"/>
      <c r="AI2319" s="162"/>
      <c r="AJ2319" s="162"/>
      <c r="AK2319" s="162"/>
      <c r="AL2319" s="162"/>
      <c r="AM2319" s="162"/>
      <c r="AN2319" s="162"/>
      <c r="AO2319" s="162"/>
      <c r="AP2319" s="162"/>
      <c r="AQ2319" s="162"/>
      <c r="AR2319" s="162"/>
      <c r="AS2319" s="162"/>
      <c r="AT2319" s="162"/>
      <c r="AU2319" s="162"/>
      <c r="AV2319" s="162"/>
      <c r="AW2319" s="162"/>
      <c r="AX2319" s="162"/>
      <c r="AY2319" s="162"/>
      <c r="AZ2319" s="162"/>
      <c r="BA2319" s="162"/>
      <c r="BB2319" s="162"/>
      <c r="BC2319" s="162"/>
      <c r="BD2319" s="162"/>
    </row>
    <row r="2320" spans="1:56" hidden="1">
      <c r="A2320" s="510"/>
      <c r="B2320" s="2"/>
      <c r="C2320" s="2"/>
      <c r="D2320" s="173"/>
      <c r="E2320" s="173"/>
      <c r="F2320" s="173"/>
      <c r="G2320" s="2"/>
      <c r="H2320" s="2"/>
      <c r="I2320" s="2"/>
      <c r="J2320" s="2"/>
      <c r="K2320" s="2"/>
      <c r="L2320" s="2"/>
      <c r="M2320" s="2"/>
      <c r="N2320" s="2"/>
      <c r="O2320" s="173"/>
      <c r="P2320" s="173"/>
      <c r="Q2320" s="173"/>
      <c r="R2320" s="173"/>
      <c r="S2320" s="173"/>
      <c r="T2320" s="173"/>
      <c r="U2320" s="173"/>
      <c r="V2320" s="173"/>
      <c r="W2320" s="173"/>
      <c r="X2320" s="162"/>
      <c r="Y2320" s="162"/>
      <c r="Z2320" s="88"/>
      <c r="AA2320" s="88"/>
      <c r="AB2320" s="162"/>
      <c r="AC2320" s="88"/>
      <c r="AD2320" s="162"/>
      <c r="AE2320" s="162"/>
      <c r="AF2320" s="162"/>
      <c r="AG2320" s="162"/>
      <c r="AH2320" s="162"/>
      <c r="AI2320" s="162"/>
      <c r="AJ2320" s="162"/>
      <c r="AK2320" s="162"/>
      <c r="AL2320" s="162"/>
      <c r="AM2320" s="162"/>
      <c r="AN2320" s="162"/>
      <c r="AO2320" s="162"/>
      <c r="AP2320" s="162"/>
      <c r="AQ2320" s="162"/>
      <c r="AR2320" s="162"/>
      <c r="AS2320" s="162"/>
      <c r="AT2320" s="162"/>
      <c r="AU2320" s="162"/>
      <c r="AV2320" s="162"/>
      <c r="AW2320" s="162"/>
      <c r="AX2320" s="162"/>
      <c r="AY2320" s="162"/>
      <c r="AZ2320" s="162"/>
      <c r="BA2320" s="162"/>
      <c r="BB2320" s="162"/>
      <c r="BC2320" s="162"/>
      <c r="BD2320" s="162"/>
    </row>
    <row r="2321" spans="1:56" hidden="1">
      <c r="A2321" s="510"/>
      <c r="B2321" s="2"/>
      <c r="C2321" s="2"/>
      <c r="D2321" s="173"/>
      <c r="E2321" s="173"/>
      <c r="F2321" s="173"/>
      <c r="G2321" s="2"/>
      <c r="H2321" s="2"/>
      <c r="I2321" s="2"/>
      <c r="J2321" s="2"/>
      <c r="K2321" s="2"/>
      <c r="L2321" s="2"/>
      <c r="M2321" s="2"/>
      <c r="N2321" s="2"/>
      <c r="O2321" s="173"/>
      <c r="P2321" s="173"/>
      <c r="Q2321" s="173"/>
      <c r="R2321" s="173"/>
      <c r="S2321" s="173"/>
      <c r="T2321" s="173"/>
      <c r="U2321" s="173"/>
      <c r="V2321" s="173"/>
      <c r="W2321" s="173"/>
      <c r="X2321" s="162"/>
      <c r="Y2321" s="162"/>
      <c r="Z2321" s="88"/>
      <c r="AA2321" s="88"/>
      <c r="AB2321" s="162"/>
      <c r="AC2321" s="88"/>
      <c r="AD2321" s="162"/>
      <c r="AE2321" s="162"/>
      <c r="AF2321" s="162"/>
      <c r="AG2321" s="162"/>
      <c r="AH2321" s="162"/>
      <c r="AI2321" s="162"/>
      <c r="AJ2321" s="162"/>
      <c r="AK2321" s="162"/>
      <c r="AL2321" s="162"/>
      <c r="AM2321" s="162"/>
      <c r="AN2321" s="162"/>
      <c r="AO2321" s="162"/>
      <c r="AP2321" s="162"/>
      <c r="AQ2321" s="162"/>
      <c r="AR2321" s="162"/>
      <c r="AS2321" s="162"/>
      <c r="AT2321" s="162"/>
      <c r="AU2321" s="162"/>
      <c r="AV2321" s="162"/>
      <c r="AW2321" s="162"/>
      <c r="AX2321" s="162"/>
      <c r="AY2321" s="162"/>
      <c r="AZ2321" s="162"/>
      <c r="BA2321" s="162"/>
      <c r="BB2321" s="162"/>
      <c r="BC2321" s="162"/>
      <c r="BD2321" s="162"/>
    </row>
    <row r="2322" spans="1:56" hidden="1">
      <c r="A2322" s="510"/>
      <c r="B2322" s="2"/>
      <c r="C2322" s="2"/>
      <c r="D2322" s="173"/>
      <c r="E2322" s="173"/>
      <c r="F2322" s="173"/>
      <c r="G2322" s="2"/>
      <c r="H2322" s="2"/>
      <c r="I2322" s="2"/>
      <c r="J2322" s="2"/>
      <c r="K2322" s="2"/>
      <c r="L2322" s="2"/>
      <c r="M2322" s="2"/>
      <c r="N2322" s="2"/>
      <c r="O2322" s="173"/>
      <c r="P2322" s="173"/>
      <c r="Q2322" s="173"/>
      <c r="R2322" s="173"/>
      <c r="S2322" s="173"/>
      <c r="T2322" s="173"/>
      <c r="U2322" s="173"/>
      <c r="V2322" s="173"/>
      <c r="W2322" s="173"/>
      <c r="X2322" s="162"/>
      <c r="Y2322" s="162"/>
      <c r="Z2322" s="88"/>
      <c r="AA2322" s="88"/>
      <c r="AB2322" s="162"/>
      <c r="AC2322" s="88"/>
      <c r="AD2322" s="162"/>
      <c r="AE2322" s="162"/>
      <c r="AF2322" s="162"/>
      <c r="AG2322" s="162"/>
      <c r="AH2322" s="162"/>
      <c r="AI2322" s="162"/>
      <c r="AJ2322" s="162"/>
      <c r="AK2322" s="162"/>
      <c r="AL2322" s="162"/>
      <c r="AM2322" s="162"/>
      <c r="AN2322" s="162"/>
      <c r="AO2322" s="162"/>
      <c r="AP2322" s="162"/>
      <c r="AQ2322" s="162"/>
      <c r="AR2322" s="162"/>
      <c r="AS2322" s="162"/>
      <c r="AT2322" s="162"/>
      <c r="AU2322" s="162"/>
      <c r="AV2322" s="162"/>
      <c r="AW2322" s="162"/>
      <c r="AX2322" s="162"/>
      <c r="AY2322" s="162"/>
      <c r="AZ2322" s="162"/>
      <c r="BA2322" s="162"/>
      <c r="BB2322" s="162"/>
      <c r="BC2322" s="162"/>
      <c r="BD2322" s="162"/>
    </row>
    <row r="2323" spans="1:56" hidden="1">
      <c r="A2323" s="510"/>
      <c r="B2323" s="2"/>
      <c r="C2323" s="2"/>
      <c r="D2323" s="173"/>
      <c r="E2323" s="173"/>
      <c r="F2323" s="173"/>
      <c r="G2323" s="2"/>
      <c r="H2323" s="2"/>
      <c r="I2323" s="2"/>
      <c r="J2323" s="2"/>
      <c r="K2323" s="2"/>
      <c r="L2323" s="2"/>
      <c r="M2323" s="2"/>
      <c r="N2323" s="2"/>
      <c r="O2323" s="173"/>
      <c r="P2323" s="173"/>
      <c r="Q2323" s="173"/>
      <c r="R2323" s="173"/>
      <c r="S2323" s="173"/>
      <c r="T2323" s="173"/>
      <c r="U2323" s="173"/>
      <c r="V2323" s="173"/>
      <c r="W2323" s="173"/>
      <c r="X2323" s="162"/>
      <c r="Y2323" s="162"/>
      <c r="Z2323" s="88"/>
      <c r="AA2323" s="88"/>
      <c r="AB2323" s="162"/>
      <c r="AC2323" s="88"/>
      <c r="AD2323" s="162"/>
      <c r="AE2323" s="162"/>
      <c r="AF2323" s="162"/>
      <c r="AG2323" s="162"/>
      <c r="AH2323" s="162"/>
      <c r="AI2323" s="162"/>
      <c r="AJ2323" s="162"/>
      <c r="AK2323" s="162"/>
      <c r="AL2323" s="162"/>
      <c r="AM2323" s="162"/>
      <c r="AN2323" s="162"/>
      <c r="AO2323" s="162"/>
      <c r="AP2323" s="162"/>
      <c r="AQ2323" s="162"/>
      <c r="AR2323" s="162"/>
      <c r="AS2323" s="162"/>
      <c r="AT2323" s="162"/>
      <c r="AU2323" s="162"/>
      <c r="AV2323" s="162"/>
      <c r="AW2323" s="162"/>
      <c r="AX2323" s="162"/>
      <c r="AY2323" s="162"/>
      <c r="AZ2323" s="162"/>
      <c r="BA2323" s="162"/>
      <c r="BB2323" s="162"/>
      <c r="BC2323" s="162"/>
      <c r="BD2323" s="162"/>
    </row>
    <row r="2324" spans="1:56" hidden="1">
      <c r="A2324" s="510"/>
      <c r="B2324" s="2"/>
      <c r="C2324" s="2"/>
      <c r="D2324" s="173"/>
      <c r="E2324" s="173"/>
      <c r="F2324" s="173"/>
      <c r="G2324" s="2"/>
      <c r="H2324" s="2"/>
      <c r="I2324" s="2"/>
      <c r="J2324" s="2"/>
      <c r="K2324" s="2"/>
      <c r="L2324" s="2"/>
      <c r="M2324" s="2"/>
      <c r="N2324" s="2"/>
      <c r="O2324" s="173"/>
      <c r="P2324" s="173"/>
      <c r="Q2324" s="173"/>
      <c r="R2324" s="173"/>
      <c r="S2324" s="173"/>
      <c r="T2324" s="173"/>
      <c r="U2324" s="173"/>
      <c r="V2324" s="173"/>
      <c r="W2324" s="173"/>
      <c r="X2324" s="162"/>
      <c r="Y2324" s="162"/>
      <c r="Z2324" s="88"/>
      <c r="AA2324" s="88"/>
      <c r="AB2324" s="162"/>
      <c r="AC2324" s="88"/>
      <c r="AD2324" s="162"/>
      <c r="AE2324" s="162"/>
      <c r="AF2324" s="162"/>
      <c r="AG2324" s="162"/>
      <c r="AH2324" s="162"/>
      <c r="AI2324" s="162"/>
      <c r="AJ2324" s="162"/>
      <c r="AK2324" s="162"/>
      <c r="AL2324" s="162"/>
      <c r="AM2324" s="162"/>
      <c r="AN2324" s="162"/>
      <c r="AO2324" s="162"/>
      <c r="AP2324" s="162"/>
      <c r="AQ2324" s="162"/>
      <c r="AR2324" s="162"/>
      <c r="AS2324" s="162"/>
      <c r="AT2324" s="162"/>
      <c r="AU2324" s="162"/>
      <c r="AV2324" s="162"/>
      <c r="AW2324" s="162"/>
      <c r="AX2324" s="162"/>
      <c r="AY2324" s="162"/>
      <c r="AZ2324" s="162"/>
      <c r="BA2324" s="162"/>
      <c r="BB2324" s="162"/>
      <c r="BC2324" s="162"/>
      <c r="BD2324" s="162"/>
    </row>
    <row r="2325" spans="1:56" hidden="1">
      <c r="A2325" s="510"/>
      <c r="B2325" s="2"/>
      <c r="C2325" s="2"/>
      <c r="D2325" s="173"/>
      <c r="E2325" s="173"/>
      <c r="F2325" s="173"/>
      <c r="G2325" s="2"/>
      <c r="H2325" s="2"/>
      <c r="I2325" s="2"/>
      <c r="J2325" s="2"/>
      <c r="K2325" s="2"/>
      <c r="L2325" s="2"/>
      <c r="M2325" s="2"/>
      <c r="N2325" s="2"/>
      <c r="O2325" s="173"/>
      <c r="P2325" s="173"/>
      <c r="Q2325" s="173"/>
      <c r="R2325" s="173"/>
      <c r="S2325" s="173"/>
      <c r="T2325" s="173"/>
      <c r="U2325" s="173"/>
      <c r="V2325" s="173"/>
      <c r="W2325" s="173"/>
      <c r="X2325" s="162"/>
      <c r="Y2325" s="162"/>
      <c r="Z2325" s="88"/>
      <c r="AA2325" s="88"/>
      <c r="AB2325" s="162"/>
      <c r="AC2325" s="88"/>
      <c r="AD2325" s="162"/>
      <c r="AE2325" s="162"/>
      <c r="AF2325" s="162"/>
      <c r="AG2325" s="162"/>
      <c r="AH2325" s="162"/>
      <c r="AI2325" s="162"/>
      <c r="AJ2325" s="162"/>
      <c r="AK2325" s="162"/>
      <c r="AL2325" s="162"/>
      <c r="AM2325" s="162"/>
      <c r="AN2325" s="162"/>
      <c r="AO2325" s="162"/>
      <c r="AP2325" s="162"/>
      <c r="AQ2325" s="162"/>
      <c r="AR2325" s="162"/>
      <c r="AS2325" s="162"/>
      <c r="AT2325" s="162"/>
      <c r="AU2325" s="162"/>
      <c r="AV2325" s="162"/>
      <c r="AW2325" s="162"/>
      <c r="AX2325" s="162"/>
      <c r="AY2325" s="162"/>
      <c r="AZ2325" s="162"/>
      <c r="BA2325" s="162"/>
      <c r="BB2325" s="162"/>
      <c r="BC2325" s="162"/>
      <c r="BD2325" s="162"/>
    </row>
    <row r="2326" spans="1:56" hidden="1">
      <c r="A2326" s="510"/>
      <c r="B2326" s="2"/>
      <c r="C2326" s="2"/>
      <c r="D2326" s="173"/>
      <c r="E2326" s="173"/>
      <c r="F2326" s="173"/>
      <c r="G2326" s="2"/>
      <c r="H2326" s="2"/>
      <c r="I2326" s="2"/>
      <c r="J2326" s="2"/>
      <c r="K2326" s="2"/>
      <c r="L2326" s="2"/>
      <c r="M2326" s="2"/>
      <c r="N2326" s="2"/>
      <c r="O2326" s="173"/>
      <c r="P2326" s="173"/>
      <c r="Q2326" s="173"/>
      <c r="R2326" s="173"/>
      <c r="S2326" s="173"/>
      <c r="T2326" s="173"/>
      <c r="U2326" s="173"/>
      <c r="V2326" s="173"/>
      <c r="W2326" s="173"/>
      <c r="X2326" s="162"/>
      <c r="Y2326" s="162"/>
      <c r="Z2326" s="88"/>
      <c r="AA2326" s="88"/>
      <c r="AB2326" s="162"/>
      <c r="AC2326" s="88"/>
      <c r="AD2326" s="162"/>
      <c r="AE2326" s="162"/>
      <c r="AF2326" s="162"/>
      <c r="AG2326" s="162"/>
      <c r="AH2326" s="162"/>
      <c r="AI2326" s="162"/>
      <c r="AJ2326" s="162"/>
      <c r="AK2326" s="162"/>
      <c r="AL2326" s="162"/>
      <c r="AM2326" s="162"/>
      <c r="AN2326" s="162"/>
      <c r="AO2326" s="162"/>
      <c r="AP2326" s="162"/>
      <c r="AQ2326" s="162"/>
      <c r="AR2326" s="162"/>
      <c r="AS2326" s="162"/>
      <c r="AT2326" s="162"/>
      <c r="AU2326" s="162"/>
      <c r="AV2326" s="162"/>
      <c r="AW2326" s="162"/>
      <c r="AX2326" s="162"/>
      <c r="AY2326" s="162"/>
      <c r="AZ2326" s="162"/>
      <c r="BA2326" s="162"/>
      <c r="BB2326" s="162"/>
      <c r="BC2326" s="162"/>
      <c r="BD2326" s="162"/>
    </row>
    <row r="2327" spans="1:56" hidden="1">
      <c r="A2327" s="510"/>
      <c r="B2327" s="2"/>
      <c r="C2327" s="2"/>
      <c r="D2327" s="173"/>
      <c r="E2327" s="173"/>
      <c r="F2327" s="173"/>
      <c r="G2327" s="2"/>
      <c r="H2327" s="2"/>
      <c r="I2327" s="2"/>
      <c r="J2327" s="2"/>
      <c r="K2327" s="2"/>
      <c r="L2327" s="2"/>
      <c r="M2327" s="2"/>
      <c r="N2327" s="2"/>
      <c r="O2327" s="173"/>
      <c r="P2327" s="173"/>
      <c r="Q2327" s="173"/>
      <c r="R2327" s="173"/>
      <c r="S2327" s="173"/>
      <c r="T2327" s="173"/>
      <c r="U2327" s="173"/>
      <c r="V2327" s="173"/>
      <c r="W2327" s="173"/>
      <c r="X2327" s="162"/>
      <c r="Y2327" s="162"/>
      <c r="Z2327" s="88"/>
      <c r="AA2327" s="88"/>
      <c r="AB2327" s="162"/>
      <c r="AC2327" s="88"/>
      <c r="AD2327" s="162"/>
      <c r="AE2327" s="162"/>
      <c r="AF2327" s="162"/>
      <c r="AG2327" s="162"/>
      <c r="AH2327" s="162"/>
      <c r="AI2327" s="162"/>
      <c r="AJ2327" s="162"/>
      <c r="AK2327" s="162"/>
      <c r="AL2327" s="162"/>
      <c r="AM2327" s="162"/>
      <c r="AN2327" s="162"/>
      <c r="AO2327" s="162"/>
      <c r="AP2327" s="162"/>
      <c r="AQ2327" s="162"/>
      <c r="AR2327" s="162"/>
      <c r="AS2327" s="162"/>
      <c r="AT2327" s="162"/>
      <c r="AU2327" s="162"/>
      <c r="AV2327" s="162"/>
      <c r="AW2327" s="162"/>
      <c r="AX2327" s="162"/>
      <c r="AY2327" s="162"/>
      <c r="AZ2327" s="162"/>
      <c r="BA2327" s="162"/>
      <c r="BB2327" s="162"/>
      <c r="BC2327" s="162"/>
      <c r="BD2327" s="162"/>
    </row>
    <row r="2328" spans="1:56" hidden="1">
      <c r="A2328" s="510"/>
      <c r="B2328" s="2"/>
      <c r="C2328" s="2"/>
      <c r="D2328" s="173"/>
      <c r="E2328" s="173"/>
      <c r="F2328" s="173"/>
      <c r="G2328" s="2"/>
      <c r="H2328" s="2"/>
      <c r="I2328" s="2"/>
      <c r="J2328" s="2"/>
      <c r="K2328" s="2"/>
      <c r="L2328" s="2"/>
      <c r="M2328" s="2"/>
      <c r="N2328" s="2"/>
      <c r="O2328" s="173"/>
      <c r="P2328" s="173"/>
      <c r="Q2328" s="173"/>
      <c r="R2328" s="173"/>
      <c r="S2328" s="173"/>
      <c r="T2328" s="173"/>
      <c r="U2328" s="173"/>
      <c r="V2328" s="173"/>
      <c r="W2328" s="173"/>
      <c r="X2328" s="162"/>
      <c r="Y2328" s="162"/>
      <c r="Z2328" s="88"/>
      <c r="AA2328" s="88"/>
      <c r="AB2328" s="162"/>
      <c r="AC2328" s="88"/>
      <c r="AD2328" s="162"/>
      <c r="AE2328" s="162"/>
      <c r="AF2328" s="162"/>
      <c r="AG2328" s="162"/>
      <c r="AH2328" s="162"/>
      <c r="AI2328" s="162"/>
      <c r="AJ2328" s="162"/>
      <c r="AK2328" s="162"/>
      <c r="AL2328" s="162"/>
      <c r="AM2328" s="162"/>
      <c r="AN2328" s="162"/>
      <c r="AO2328" s="162"/>
      <c r="AP2328" s="162"/>
      <c r="AQ2328" s="162"/>
      <c r="AR2328" s="162"/>
      <c r="AS2328" s="162"/>
      <c r="AT2328" s="162"/>
      <c r="AU2328" s="162"/>
      <c r="AV2328" s="162"/>
      <c r="AW2328" s="162"/>
      <c r="AX2328" s="162"/>
      <c r="AY2328" s="162"/>
      <c r="AZ2328" s="162"/>
      <c r="BA2328" s="162"/>
      <c r="BB2328" s="162"/>
      <c r="BC2328" s="162"/>
      <c r="BD2328" s="162"/>
    </row>
    <row r="2329" spans="1:56" hidden="1">
      <c r="A2329" s="510"/>
      <c r="B2329" s="2"/>
      <c r="C2329" s="2"/>
      <c r="D2329" s="173"/>
      <c r="E2329" s="173"/>
      <c r="F2329" s="173"/>
      <c r="G2329" s="2"/>
      <c r="H2329" s="2"/>
      <c r="I2329" s="2"/>
      <c r="J2329" s="2"/>
      <c r="K2329" s="2"/>
      <c r="L2329" s="2"/>
      <c r="M2329" s="2"/>
      <c r="N2329" s="2"/>
      <c r="O2329" s="173"/>
      <c r="P2329" s="173"/>
      <c r="Q2329" s="173"/>
      <c r="R2329" s="173"/>
      <c r="S2329" s="173"/>
      <c r="T2329" s="173"/>
      <c r="U2329" s="173"/>
      <c r="V2329" s="173"/>
      <c r="W2329" s="173"/>
      <c r="X2329" s="162"/>
      <c r="Y2329" s="162"/>
      <c r="Z2329" s="88"/>
      <c r="AA2329" s="88"/>
      <c r="AB2329" s="162"/>
      <c r="AC2329" s="88"/>
      <c r="AD2329" s="162"/>
      <c r="AE2329" s="162"/>
      <c r="AF2329" s="162"/>
      <c r="AG2329" s="162"/>
      <c r="AH2329" s="162"/>
      <c r="AI2329" s="162"/>
      <c r="AJ2329" s="162"/>
      <c r="AK2329" s="162"/>
      <c r="AL2329" s="162"/>
      <c r="AM2329" s="162"/>
      <c r="AN2329" s="162"/>
      <c r="AO2329" s="162"/>
      <c r="AP2329" s="162"/>
      <c r="AQ2329" s="162"/>
      <c r="AR2329" s="162"/>
      <c r="AS2329" s="162"/>
      <c r="AT2329" s="162"/>
      <c r="AU2329" s="162"/>
      <c r="AV2329" s="162"/>
      <c r="AW2329" s="162"/>
      <c r="AX2329" s="162"/>
      <c r="AY2329" s="162"/>
      <c r="AZ2329" s="162"/>
      <c r="BA2329" s="162"/>
      <c r="BB2329" s="162"/>
      <c r="BC2329" s="162"/>
      <c r="BD2329" s="162"/>
    </row>
    <row r="2330" spans="1:56" hidden="1">
      <c r="A2330" s="510"/>
      <c r="B2330" s="2"/>
      <c r="C2330" s="2"/>
      <c r="D2330" s="173"/>
      <c r="E2330" s="173"/>
      <c r="F2330" s="173"/>
      <c r="G2330" s="2"/>
      <c r="H2330" s="2"/>
      <c r="I2330" s="2"/>
      <c r="J2330" s="2"/>
      <c r="K2330" s="2"/>
      <c r="L2330" s="2"/>
      <c r="M2330" s="2"/>
      <c r="N2330" s="2"/>
      <c r="O2330" s="173"/>
      <c r="P2330" s="173"/>
      <c r="Q2330" s="173"/>
      <c r="R2330" s="173"/>
      <c r="S2330" s="173"/>
      <c r="T2330" s="173"/>
      <c r="U2330" s="173"/>
      <c r="V2330" s="173"/>
      <c r="W2330" s="173"/>
      <c r="X2330" s="162"/>
      <c r="Y2330" s="162"/>
      <c r="Z2330" s="88"/>
      <c r="AA2330" s="88"/>
      <c r="AB2330" s="162"/>
      <c r="AC2330" s="88"/>
      <c r="AD2330" s="162"/>
      <c r="AE2330" s="162"/>
      <c r="AF2330" s="162"/>
      <c r="AG2330" s="162"/>
      <c r="AH2330" s="162"/>
      <c r="AI2330" s="162"/>
      <c r="AJ2330" s="162"/>
      <c r="AK2330" s="162"/>
      <c r="AL2330" s="162"/>
      <c r="AM2330" s="162"/>
      <c r="AN2330" s="162"/>
      <c r="AO2330" s="162"/>
      <c r="AP2330" s="162"/>
      <c r="AQ2330" s="162"/>
      <c r="AR2330" s="162"/>
      <c r="AS2330" s="162"/>
      <c r="AT2330" s="162"/>
      <c r="AU2330" s="162"/>
      <c r="AV2330" s="162"/>
      <c r="AW2330" s="162"/>
      <c r="AX2330" s="162"/>
      <c r="AY2330" s="162"/>
      <c r="AZ2330" s="162"/>
      <c r="BA2330" s="162"/>
      <c r="BB2330" s="162"/>
      <c r="BC2330" s="162"/>
      <c r="BD2330" s="162"/>
    </row>
    <row r="2331" spans="1:56" hidden="1">
      <c r="A2331" s="510"/>
      <c r="B2331" s="2"/>
      <c r="C2331" s="2"/>
      <c r="D2331" s="173"/>
      <c r="E2331" s="173"/>
      <c r="F2331" s="173"/>
      <c r="G2331" s="2"/>
      <c r="H2331" s="2"/>
      <c r="I2331" s="2"/>
      <c r="J2331" s="2"/>
      <c r="K2331" s="2"/>
      <c r="L2331" s="2"/>
      <c r="M2331" s="2"/>
      <c r="N2331" s="2"/>
      <c r="O2331" s="173"/>
      <c r="P2331" s="173"/>
      <c r="Q2331" s="173"/>
      <c r="R2331" s="173"/>
      <c r="S2331" s="173"/>
      <c r="T2331" s="173"/>
      <c r="U2331" s="173"/>
      <c r="V2331" s="173"/>
      <c r="W2331" s="173"/>
      <c r="X2331" s="162"/>
      <c r="Y2331" s="162"/>
      <c r="Z2331" s="88"/>
      <c r="AA2331" s="88"/>
      <c r="AB2331" s="162"/>
      <c r="AC2331" s="88"/>
      <c r="AD2331" s="162"/>
      <c r="AE2331" s="162"/>
      <c r="AF2331" s="162"/>
      <c r="AG2331" s="162"/>
      <c r="AH2331" s="162"/>
      <c r="AI2331" s="162"/>
      <c r="AJ2331" s="162"/>
      <c r="AK2331" s="162"/>
      <c r="AL2331" s="162"/>
      <c r="AM2331" s="162"/>
      <c r="AN2331" s="162"/>
      <c r="AO2331" s="162"/>
      <c r="AP2331" s="162"/>
      <c r="AQ2331" s="162"/>
      <c r="AR2331" s="162"/>
      <c r="AS2331" s="162"/>
      <c r="AT2331" s="162"/>
      <c r="AU2331" s="162"/>
      <c r="AV2331" s="162"/>
      <c r="AW2331" s="162"/>
      <c r="AX2331" s="162"/>
      <c r="AY2331" s="162"/>
      <c r="AZ2331" s="162"/>
      <c r="BA2331" s="162"/>
      <c r="BB2331" s="162"/>
      <c r="BC2331" s="162"/>
      <c r="BD2331" s="162"/>
    </row>
    <row r="2332" spans="1:56" hidden="1">
      <c r="A2332" s="510"/>
      <c r="B2332" s="2"/>
      <c r="C2332" s="2"/>
      <c r="D2332" s="173"/>
      <c r="E2332" s="173"/>
      <c r="F2332" s="173"/>
      <c r="G2332" s="2"/>
      <c r="H2332" s="2"/>
      <c r="I2332" s="2"/>
      <c r="J2332" s="2"/>
      <c r="K2332" s="2"/>
      <c r="L2332" s="2"/>
      <c r="M2332" s="2"/>
      <c r="N2332" s="2"/>
      <c r="O2332" s="173"/>
      <c r="P2332" s="173"/>
      <c r="Q2332" s="173"/>
      <c r="R2332" s="173"/>
      <c r="S2332" s="173"/>
      <c r="T2332" s="173"/>
      <c r="U2332" s="173"/>
      <c r="V2332" s="173"/>
      <c r="W2332" s="173"/>
      <c r="X2332" s="162"/>
      <c r="Y2332" s="162"/>
      <c r="Z2332" s="88"/>
      <c r="AA2332" s="88"/>
      <c r="AB2332" s="162"/>
      <c r="AC2332" s="88"/>
      <c r="AD2332" s="162"/>
      <c r="AE2332" s="162"/>
      <c r="AF2332" s="162"/>
      <c r="AG2332" s="162"/>
      <c r="AH2332" s="162"/>
      <c r="AI2332" s="162"/>
      <c r="AJ2332" s="162"/>
      <c r="AK2332" s="162"/>
      <c r="AL2332" s="162"/>
      <c r="AM2332" s="162"/>
      <c r="AN2332" s="162"/>
      <c r="AO2332" s="162"/>
      <c r="AP2332" s="162"/>
      <c r="AQ2332" s="162"/>
      <c r="AR2332" s="162"/>
      <c r="AS2332" s="162"/>
      <c r="AT2332" s="162"/>
      <c r="AU2332" s="162"/>
      <c r="AV2332" s="162"/>
      <c r="AW2332" s="162"/>
      <c r="AX2332" s="162"/>
      <c r="AY2332" s="162"/>
      <c r="AZ2332" s="162"/>
      <c r="BA2332" s="162"/>
      <c r="BB2332" s="162"/>
      <c r="BC2332" s="162"/>
      <c r="BD2332" s="162"/>
    </row>
    <row r="2333" spans="1:56" hidden="1">
      <c r="A2333" s="510"/>
      <c r="B2333" s="2"/>
      <c r="C2333" s="2"/>
      <c r="D2333" s="173"/>
      <c r="E2333" s="173"/>
      <c r="F2333" s="173"/>
      <c r="G2333" s="2"/>
      <c r="H2333" s="2"/>
      <c r="I2333" s="2"/>
      <c r="J2333" s="2"/>
      <c r="K2333" s="2"/>
      <c r="L2333" s="2"/>
      <c r="M2333" s="2"/>
      <c r="N2333" s="2"/>
      <c r="O2333" s="173"/>
      <c r="P2333" s="173"/>
      <c r="Q2333" s="173"/>
      <c r="R2333" s="173"/>
      <c r="S2333" s="173"/>
      <c r="T2333" s="173"/>
      <c r="U2333" s="173"/>
      <c r="V2333" s="173"/>
      <c r="W2333" s="173"/>
      <c r="X2333" s="162"/>
      <c r="Y2333" s="162"/>
      <c r="Z2333" s="88"/>
      <c r="AA2333" s="88"/>
      <c r="AB2333" s="162"/>
      <c r="AC2333" s="88"/>
      <c r="AD2333" s="162"/>
      <c r="AE2333" s="162"/>
      <c r="AF2333" s="162"/>
      <c r="AG2333" s="162"/>
      <c r="AH2333" s="162"/>
      <c r="AI2333" s="162"/>
      <c r="AJ2333" s="162"/>
      <c r="AK2333" s="162"/>
      <c r="AL2333" s="162"/>
      <c r="AM2333" s="162"/>
      <c r="AN2333" s="162"/>
      <c r="AO2333" s="162"/>
      <c r="AP2333" s="162"/>
      <c r="AQ2333" s="162"/>
      <c r="AR2333" s="162"/>
      <c r="AS2333" s="162"/>
      <c r="AT2333" s="162"/>
      <c r="AU2333" s="162"/>
      <c r="AV2333" s="162"/>
      <c r="AW2333" s="162"/>
      <c r="AX2333" s="162"/>
      <c r="AY2333" s="162"/>
      <c r="AZ2333" s="162"/>
      <c r="BA2333" s="162"/>
      <c r="BB2333" s="162"/>
      <c r="BC2333" s="162"/>
      <c r="BD2333" s="162"/>
    </row>
    <row r="2334" spans="1:56" hidden="1">
      <c r="A2334" s="510"/>
      <c r="B2334" s="2"/>
      <c r="C2334" s="2"/>
      <c r="D2334" s="173"/>
      <c r="E2334" s="173"/>
      <c r="F2334" s="173"/>
      <c r="G2334" s="2"/>
      <c r="H2334" s="2"/>
      <c r="I2334" s="2"/>
      <c r="J2334" s="2"/>
      <c r="K2334" s="2"/>
      <c r="L2334" s="2"/>
      <c r="M2334" s="2"/>
      <c r="N2334" s="2"/>
      <c r="O2334" s="173"/>
      <c r="P2334" s="173"/>
      <c r="Q2334" s="173"/>
      <c r="R2334" s="173"/>
      <c r="S2334" s="173"/>
      <c r="T2334" s="173"/>
      <c r="U2334" s="173"/>
      <c r="V2334" s="173"/>
      <c r="W2334" s="173"/>
      <c r="X2334" s="162"/>
      <c r="Y2334" s="162"/>
      <c r="Z2334" s="88"/>
      <c r="AA2334" s="88"/>
      <c r="AB2334" s="162"/>
      <c r="AC2334" s="88"/>
      <c r="AD2334" s="162"/>
      <c r="AE2334" s="162"/>
      <c r="AF2334" s="162"/>
      <c r="AG2334" s="162"/>
      <c r="AH2334" s="162"/>
      <c r="AI2334" s="162"/>
      <c r="AJ2334" s="162"/>
      <c r="AK2334" s="162"/>
      <c r="AL2334" s="162"/>
      <c r="AM2334" s="162"/>
      <c r="AN2334" s="162"/>
      <c r="AO2334" s="162"/>
      <c r="AP2334" s="162"/>
      <c r="AQ2334" s="162"/>
      <c r="AR2334" s="162"/>
      <c r="AS2334" s="162"/>
      <c r="AT2334" s="162"/>
      <c r="AU2334" s="162"/>
      <c r="AV2334" s="162"/>
      <c r="AW2334" s="162"/>
      <c r="AX2334" s="162"/>
      <c r="AY2334" s="162"/>
      <c r="AZ2334" s="162"/>
      <c r="BA2334" s="162"/>
      <c r="BB2334" s="162"/>
      <c r="BC2334" s="162"/>
      <c r="BD2334" s="162"/>
    </row>
    <row r="2335" spans="1:56" hidden="1">
      <c r="A2335" s="510"/>
      <c r="B2335" s="2"/>
      <c r="C2335" s="2"/>
      <c r="D2335" s="173"/>
      <c r="E2335" s="173"/>
      <c r="F2335" s="173"/>
      <c r="G2335" s="2"/>
      <c r="H2335" s="2"/>
      <c r="I2335" s="2"/>
      <c r="J2335" s="2"/>
      <c r="K2335" s="2"/>
      <c r="L2335" s="2"/>
      <c r="M2335" s="2"/>
      <c r="N2335" s="2"/>
      <c r="O2335" s="173"/>
      <c r="P2335" s="173"/>
      <c r="Q2335" s="173"/>
      <c r="R2335" s="173"/>
      <c r="S2335" s="173"/>
      <c r="T2335" s="173"/>
      <c r="U2335" s="173"/>
      <c r="V2335" s="173"/>
      <c r="W2335" s="173"/>
      <c r="X2335" s="162"/>
      <c r="Y2335" s="162"/>
      <c r="Z2335" s="88"/>
      <c r="AA2335" s="88"/>
      <c r="AB2335" s="162"/>
      <c r="AC2335" s="88"/>
      <c r="AD2335" s="162"/>
      <c r="AE2335" s="162"/>
      <c r="AF2335" s="162"/>
      <c r="AG2335" s="162"/>
      <c r="AH2335" s="162"/>
      <c r="AI2335" s="162"/>
      <c r="AJ2335" s="162"/>
      <c r="AK2335" s="162"/>
      <c r="AL2335" s="162"/>
      <c r="AM2335" s="162"/>
      <c r="AN2335" s="162"/>
      <c r="AO2335" s="162"/>
      <c r="AP2335" s="162"/>
      <c r="AQ2335" s="162"/>
      <c r="AR2335" s="162"/>
      <c r="AS2335" s="162"/>
      <c r="AT2335" s="162"/>
      <c r="AU2335" s="162"/>
      <c r="AV2335" s="162"/>
      <c r="AW2335" s="162"/>
      <c r="AX2335" s="162"/>
      <c r="AY2335" s="162"/>
      <c r="AZ2335" s="162"/>
      <c r="BA2335" s="162"/>
      <c r="BB2335" s="162"/>
      <c r="BC2335" s="162"/>
      <c r="BD2335" s="162"/>
    </row>
    <row r="2336" spans="1:56" hidden="1">
      <c r="A2336" s="510"/>
      <c r="B2336" s="2"/>
      <c r="C2336" s="2"/>
      <c r="D2336" s="173"/>
      <c r="E2336" s="173"/>
      <c r="F2336" s="173"/>
      <c r="G2336" s="2"/>
      <c r="H2336" s="2"/>
      <c r="I2336" s="2"/>
      <c r="J2336" s="2"/>
      <c r="K2336" s="2"/>
      <c r="L2336" s="2"/>
      <c r="M2336" s="2"/>
      <c r="N2336" s="2"/>
      <c r="O2336" s="173"/>
      <c r="P2336" s="173"/>
      <c r="Q2336" s="173"/>
      <c r="R2336" s="173"/>
      <c r="S2336" s="173"/>
      <c r="T2336" s="173"/>
      <c r="U2336" s="173"/>
      <c r="V2336" s="173"/>
      <c r="W2336" s="173"/>
      <c r="X2336" s="162"/>
      <c r="Y2336" s="162"/>
      <c r="Z2336" s="88"/>
      <c r="AA2336" s="88"/>
      <c r="AB2336" s="162"/>
      <c r="AC2336" s="88"/>
      <c r="AD2336" s="162"/>
      <c r="AE2336" s="162"/>
      <c r="AF2336" s="162"/>
      <c r="AG2336" s="162"/>
      <c r="AH2336" s="162"/>
      <c r="AI2336" s="162"/>
      <c r="AJ2336" s="162"/>
      <c r="AK2336" s="162"/>
      <c r="AL2336" s="162"/>
      <c r="AM2336" s="162"/>
      <c r="AN2336" s="162"/>
      <c r="AO2336" s="162"/>
      <c r="AP2336" s="162"/>
      <c r="AQ2336" s="162"/>
      <c r="AR2336" s="162"/>
      <c r="AS2336" s="162"/>
      <c r="AT2336" s="162"/>
      <c r="AU2336" s="162"/>
      <c r="AV2336" s="162"/>
      <c r="AW2336" s="162"/>
      <c r="AX2336" s="162"/>
      <c r="AY2336" s="162"/>
      <c r="AZ2336" s="162"/>
      <c r="BA2336" s="162"/>
      <c r="BB2336" s="162"/>
      <c r="BC2336" s="162"/>
      <c r="BD2336" s="162"/>
    </row>
    <row r="2337" spans="1:56" hidden="1">
      <c r="A2337" s="510"/>
      <c r="B2337" s="2"/>
      <c r="C2337" s="2"/>
      <c r="D2337" s="173"/>
      <c r="E2337" s="173"/>
      <c r="F2337" s="173"/>
      <c r="G2337" s="2"/>
      <c r="H2337" s="2"/>
      <c r="I2337" s="2"/>
      <c r="J2337" s="2"/>
      <c r="K2337" s="2"/>
      <c r="L2337" s="2"/>
      <c r="M2337" s="2"/>
      <c r="N2337" s="2"/>
      <c r="O2337" s="173"/>
      <c r="P2337" s="173"/>
      <c r="Q2337" s="173"/>
      <c r="R2337" s="173"/>
      <c r="S2337" s="173"/>
      <c r="T2337" s="173"/>
      <c r="U2337" s="173"/>
      <c r="V2337" s="173"/>
      <c r="W2337" s="173"/>
      <c r="X2337" s="162"/>
      <c r="Y2337" s="162"/>
      <c r="Z2337" s="88"/>
      <c r="AA2337" s="88"/>
      <c r="AB2337" s="162"/>
      <c r="AC2337" s="88"/>
      <c r="AD2337" s="162"/>
      <c r="AE2337" s="162"/>
      <c r="AF2337" s="162"/>
      <c r="AG2337" s="162"/>
      <c r="AH2337" s="162"/>
      <c r="AI2337" s="162"/>
      <c r="AJ2337" s="162"/>
      <c r="AK2337" s="162"/>
      <c r="AL2337" s="162"/>
      <c r="AM2337" s="162"/>
      <c r="AN2337" s="162"/>
      <c r="AO2337" s="162"/>
      <c r="AP2337" s="162"/>
      <c r="AQ2337" s="162"/>
      <c r="AR2337" s="162"/>
      <c r="AS2337" s="162"/>
      <c r="AT2337" s="162"/>
      <c r="AU2337" s="162"/>
      <c r="AV2337" s="162"/>
      <c r="AW2337" s="162"/>
      <c r="AX2337" s="162"/>
      <c r="AY2337" s="162"/>
      <c r="AZ2337" s="162"/>
      <c r="BA2337" s="162"/>
      <c r="BB2337" s="162"/>
      <c r="BC2337" s="162"/>
      <c r="BD2337" s="162"/>
    </row>
    <row r="2338" spans="1:56" hidden="1">
      <c r="A2338" s="510"/>
      <c r="B2338" s="2"/>
      <c r="C2338" s="2"/>
      <c r="D2338" s="173"/>
      <c r="E2338" s="173"/>
      <c r="F2338" s="173"/>
      <c r="G2338" s="2"/>
      <c r="H2338" s="2"/>
      <c r="I2338" s="2"/>
      <c r="J2338" s="2"/>
      <c r="K2338" s="2"/>
      <c r="L2338" s="2"/>
      <c r="M2338" s="2"/>
      <c r="N2338" s="2"/>
      <c r="O2338" s="173"/>
      <c r="P2338" s="173"/>
      <c r="Q2338" s="173"/>
      <c r="R2338" s="173"/>
      <c r="S2338" s="173"/>
      <c r="T2338" s="173"/>
      <c r="U2338" s="173"/>
      <c r="V2338" s="173"/>
      <c r="W2338" s="173"/>
      <c r="X2338" s="162"/>
      <c r="Y2338" s="162"/>
      <c r="Z2338" s="88"/>
      <c r="AA2338" s="88"/>
      <c r="AB2338" s="162"/>
      <c r="AC2338" s="88"/>
      <c r="AD2338" s="162"/>
      <c r="AE2338" s="162"/>
      <c r="AF2338" s="162"/>
      <c r="AG2338" s="162"/>
      <c r="AH2338" s="162"/>
      <c r="AI2338" s="162"/>
      <c r="AJ2338" s="162"/>
      <c r="AK2338" s="162"/>
      <c r="AL2338" s="162"/>
      <c r="AM2338" s="162"/>
      <c r="AN2338" s="162"/>
      <c r="AO2338" s="162"/>
      <c r="AP2338" s="162"/>
      <c r="AQ2338" s="162"/>
      <c r="AR2338" s="162"/>
      <c r="AS2338" s="162"/>
      <c r="AT2338" s="162"/>
      <c r="AU2338" s="162"/>
      <c r="AV2338" s="162"/>
      <c r="AW2338" s="162"/>
      <c r="AX2338" s="162"/>
      <c r="AY2338" s="162"/>
      <c r="AZ2338" s="162"/>
      <c r="BA2338" s="162"/>
      <c r="BB2338" s="162"/>
      <c r="BC2338" s="162"/>
      <c r="BD2338" s="162"/>
    </row>
    <row r="2339" spans="1:56" hidden="1">
      <c r="A2339" s="510"/>
      <c r="B2339" s="2"/>
      <c r="C2339" s="2"/>
      <c r="D2339" s="173"/>
      <c r="E2339" s="173"/>
      <c r="F2339" s="173"/>
      <c r="G2339" s="2"/>
      <c r="H2339" s="2"/>
      <c r="I2339" s="2"/>
      <c r="J2339" s="2"/>
      <c r="K2339" s="2"/>
      <c r="L2339" s="2"/>
      <c r="M2339" s="2"/>
      <c r="N2339" s="2"/>
      <c r="O2339" s="173"/>
      <c r="P2339" s="173"/>
      <c r="Q2339" s="173"/>
      <c r="R2339" s="173"/>
      <c r="S2339" s="173"/>
      <c r="T2339" s="173"/>
      <c r="U2339" s="173"/>
      <c r="V2339" s="173"/>
      <c r="W2339" s="173"/>
      <c r="X2339" s="162"/>
      <c r="Y2339" s="162"/>
      <c r="Z2339" s="88"/>
      <c r="AA2339" s="88"/>
      <c r="AB2339" s="162"/>
      <c r="AC2339" s="88"/>
      <c r="AD2339" s="162"/>
      <c r="AE2339" s="162"/>
      <c r="AF2339" s="162"/>
      <c r="AG2339" s="162"/>
      <c r="AH2339" s="162"/>
      <c r="AI2339" s="162"/>
      <c r="AJ2339" s="162"/>
      <c r="AK2339" s="162"/>
      <c r="AL2339" s="162"/>
      <c r="AM2339" s="162"/>
      <c r="AN2339" s="162"/>
      <c r="AO2339" s="162"/>
      <c r="AP2339" s="162"/>
      <c r="AQ2339" s="162"/>
      <c r="AR2339" s="162"/>
      <c r="AS2339" s="162"/>
      <c r="AT2339" s="162"/>
      <c r="AU2339" s="162"/>
      <c r="AV2339" s="162"/>
      <c r="AW2339" s="162"/>
      <c r="AX2339" s="162"/>
      <c r="AY2339" s="162"/>
      <c r="AZ2339" s="162"/>
      <c r="BA2339" s="162"/>
      <c r="BB2339" s="162"/>
      <c r="BC2339" s="162"/>
      <c r="BD2339" s="162"/>
    </row>
    <row r="2340" spans="1:56" hidden="1">
      <c r="A2340" s="510"/>
      <c r="B2340" s="2"/>
      <c r="C2340" s="2"/>
      <c r="D2340" s="173"/>
      <c r="E2340" s="173"/>
      <c r="F2340" s="173"/>
      <c r="G2340" s="2"/>
      <c r="H2340" s="2"/>
      <c r="I2340" s="2"/>
      <c r="J2340" s="2"/>
      <c r="K2340" s="2"/>
      <c r="L2340" s="2"/>
      <c r="M2340" s="2"/>
      <c r="N2340" s="2"/>
      <c r="O2340" s="173"/>
      <c r="P2340" s="173"/>
      <c r="Q2340" s="173"/>
      <c r="R2340" s="173"/>
      <c r="S2340" s="173"/>
      <c r="T2340" s="173"/>
      <c r="U2340" s="173"/>
      <c r="V2340" s="173"/>
      <c r="W2340" s="173"/>
      <c r="X2340" s="162"/>
      <c r="Y2340" s="162"/>
      <c r="Z2340" s="88"/>
      <c r="AA2340" s="88"/>
      <c r="AB2340" s="162"/>
      <c r="AC2340" s="88"/>
      <c r="AD2340" s="162"/>
      <c r="AE2340" s="162"/>
      <c r="AF2340" s="162"/>
      <c r="AG2340" s="162"/>
      <c r="AH2340" s="162"/>
      <c r="AI2340" s="162"/>
      <c r="AJ2340" s="162"/>
      <c r="AK2340" s="162"/>
      <c r="AL2340" s="162"/>
      <c r="AM2340" s="162"/>
      <c r="AN2340" s="162"/>
      <c r="AO2340" s="162"/>
      <c r="AP2340" s="162"/>
      <c r="AQ2340" s="162"/>
      <c r="AR2340" s="162"/>
      <c r="AS2340" s="162"/>
      <c r="AT2340" s="162"/>
      <c r="AU2340" s="162"/>
      <c r="AV2340" s="162"/>
      <c r="AW2340" s="162"/>
      <c r="AX2340" s="162"/>
      <c r="AY2340" s="162"/>
      <c r="AZ2340" s="162"/>
      <c r="BA2340" s="162"/>
      <c r="BB2340" s="162"/>
      <c r="BC2340" s="162"/>
      <c r="BD2340" s="162"/>
    </row>
    <row r="2341" spans="1:56" hidden="1">
      <c r="A2341" s="510"/>
      <c r="B2341" s="2"/>
      <c r="C2341" s="2"/>
      <c r="D2341" s="173"/>
      <c r="E2341" s="173"/>
      <c r="F2341" s="173"/>
      <c r="G2341" s="2"/>
      <c r="H2341" s="2"/>
      <c r="I2341" s="2"/>
      <c r="J2341" s="2"/>
      <c r="K2341" s="2"/>
      <c r="L2341" s="2"/>
      <c r="M2341" s="2"/>
      <c r="N2341" s="2"/>
      <c r="O2341" s="173"/>
      <c r="P2341" s="173"/>
      <c r="Q2341" s="173"/>
      <c r="R2341" s="173"/>
      <c r="S2341" s="173"/>
      <c r="T2341" s="173"/>
      <c r="U2341" s="173"/>
      <c r="V2341" s="173"/>
      <c r="W2341" s="173"/>
      <c r="X2341" s="162"/>
      <c r="Y2341" s="162"/>
      <c r="Z2341" s="88"/>
      <c r="AA2341" s="88"/>
      <c r="AB2341" s="162"/>
      <c r="AC2341" s="88"/>
      <c r="AD2341" s="162"/>
      <c r="AE2341" s="162"/>
      <c r="AF2341" s="162"/>
      <c r="AG2341" s="162"/>
      <c r="AH2341" s="162"/>
      <c r="AI2341" s="162"/>
      <c r="AJ2341" s="162"/>
      <c r="AK2341" s="162"/>
      <c r="AL2341" s="162"/>
      <c r="AM2341" s="162"/>
      <c r="AN2341" s="162"/>
      <c r="AO2341" s="162"/>
      <c r="AP2341" s="162"/>
      <c r="AQ2341" s="162"/>
      <c r="AR2341" s="162"/>
      <c r="AS2341" s="162"/>
      <c r="AT2341" s="162"/>
      <c r="AU2341" s="162"/>
      <c r="AV2341" s="162"/>
      <c r="AW2341" s="162"/>
      <c r="AX2341" s="162"/>
      <c r="AY2341" s="162"/>
      <c r="AZ2341" s="162"/>
      <c r="BA2341" s="162"/>
      <c r="BB2341" s="162"/>
      <c r="BC2341" s="162"/>
      <c r="BD2341" s="162"/>
    </row>
    <row r="2342" spans="1:56" hidden="1">
      <c r="A2342" s="510"/>
      <c r="B2342" s="2"/>
      <c r="C2342" s="2"/>
      <c r="D2342" s="173"/>
      <c r="E2342" s="173"/>
      <c r="F2342" s="173"/>
      <c r="G2342" s="2"/>
      <c r="H2342" s="2"/>
      <c r="I2342" s="2"/>
      <c r="J2342" s="2"/>
      <c r="K2342" s="2"/>
      <c r="L2342" s="2"/>
      <c r="M2342" s="2"/>
      <c r="N2342" s="2"/>
      <c r="O2342" s="173"/>
      <c r="P2342" s="173"/>
      <c r="Q2342" s="173"/>
      <c r="R2342" s="173"/>
      <c r="S2342" s="173"/>
      <c r="T2342" s="173"/>
      <c r="U2342" s="173"/>
      <c r="V2342" s="173"/>
      <c r="W2342" s="173"/>
      <c r="X2342" s="162"/>
      <c r="Y2342" s="162"/>
      <c r="Z2342" s="88"/>
      <c r="AA2342" s="88"/>
      <c r="AB2342" s="162"/>
      <c r="AC2342" s="88"/>
      <c r="AD2342" s="162"/>
      <c r="AE2342" s="162"/>
      <c r="AF2342" s="162"/>
      <c r="AG2342" s="162"/>
      <c r="AH2342" s="162"/>
      <c r="AI2342" s="162"/>
      <c r="AJ2342" s="162"/>
      <c r="AK2342" s="162"/>
      <c r="AL2342" s="162"/>
      <c r="AM2342" s="162"/>
      <c r="AN2342" s="162"/>
      <c r="AO2342" s="162"/>
      <c r="AP2342" s="162"/>
      <c r="AQ2342" s="162"/>
      <c r="AR2342" s="162"/>
      <c r="AS2342" s="162"/>
      <c r="AT2342" s="162"/>
      <c r="AU2342" s="162"/>
      <c r="AV2342" s="162"/>
      <c r="AW2342" s="162"/>
      <c r="AX2342" s="162"/>
      <c r="AY2342" s="162"/>
      <c r="AZ2342" s="162"/>
      <c r="BA2342" s="162"/>
      <c r="BB2342" s="162"/>
      <c r="BC2342" s="162"/>
      <c r="BD2342" s="162"/>
    </row>
    <row r="2343" spans="1:56" hidden="1">
      <c r="A2343" s="510"/>
      <c r="B2343" s="2"/>
      <c r="C2343" s="2"/>
      <c r="D2343" s="173"/>
      <c r="E2343" s="173"/>
      <c r="F2343" s="173"/>
      <c r="G2343" s="2"/>
      <c r="H2343" s="2"/>
      <c r="I2343" s="2"/>
      <c r="J2343" s="2"/>
      <c r="K2343" s="2"/>
      <c r="L2343" s="2"/>
      <c r="M2343" s="2"/>
      <c r="N2343" s="2"/>
      <c r="O2343" s="173"/>
      <c r="P2343" s="173"/>
      <c r="Q2343" s="173"/>
      <c r="R2343" s="173"/>
      <c r="S2343" s="173"/>
      <c r="T2343" s="173"/>
      <c r="U2343" s="173"/>
      <c r="V2343" s="173"/>
      <c r="W2343" s="173"/>
      <c r="X2343" s="162"/>
      <c r="Y2343" s="162"/>
      <c r="Z2343" s="88"/>
      <c r="AA2343" s="88"/>
      <c r="AB2343" s="162"/>
      <c r="AC2343" s="88"/>
      <c r="AD2343" s="162"/>
      <c r="AE2343" s="162"/>
      <c r="AF2343" s="162"/>
      <c r="AG2343" s="162"/>
      <c r="AH2343" s="162"/>
      <c r="AI2343" s="162"/>
      <c r="AJ2343" s="162"/>
      <c r="AK2343" s="162"/>
      <c r="AL2343" s="162"/>
      <c r="AM2343" s="162"/>
      <c r="AN2343" s="162"/>
      <c r="AO2343" s="162"/>
      <c r="AP2343" s="162"/>
      <c r="AQ2343" s="162"/>
      <c r="AR2343" s="162"/>
      <c r="AS2343" s="162"/>
      <c r="AT2343" s="162"/>
      <c r="AU2343" s="162"/>
      <c r="AV2343" s="162"/>
      <c r="AW2343" s="162"/>
      <c r="AX2343" s="162"/>
      <c r="AY2343" s="162"/>
      <c r="AZ2343" s="162"/>
      <c r="BA2343" s="162"/>
      <c r="BB2343" s="162"/>
      <c r="BC2343" s="162"/>
      <c r="BD2343" s="162"/>
    </row>
    <row r="2344" spans="1:56" hidden="1">
      <c r="A2344" s="510"/>
      <c r="B2344" s="2"/>
      <c r="C2344" s="2"/>
      <c r="D2344" s="173"/>
      <c r="E2344" s="173"/>
      <c r="F2344" s="173"/>
      <c r="G2344" s="2"/>
      <c r="H2344" s="2"/>
      <c r="I2344" s="2"/>
      <c r="J2344" s="2"/>
      <c r="K2344" s="2"/>
      <c r="L2344" s="2"/>
      <c r="M2344" s="2"/>
      <c r="N2344" s="2"/>
      <c r="O2344" s="173"/>
      <c r="P2344" s="173"/>
      <c r="Q2344" s="173"/>
      <c r="R2344" s="173"/>
      <c r="S2344" s="173"/>
      <c r="T2344" s="173"/>
      <c r="U2344" s="173"/>
      <c r="V2344" s="173"/>
      <c r="W2344" s="173"/>
      <c r="X2344" s="162"/>
      <c r="Y2344" s="162"/>
      <c r="Z2344" s="88"/>
      <c r="AA2344" s="88"/>
      <c r="AB2344" s="162"/>
      <c r="AC2344" s="88"/>
      <c r="AD2344" s="162"/>
      <c r="AE2344" s="162"/>
      <c r="AF2344" s="162"/>
      <c r="AG2344" s="162"/>
      <c r="AH2344" s="162"/>
      <c r="AI2344" s="162"/>
      <c r="AJ2344" s="162"/>
      <c r="AK2344" s="162"/>
      <c r="AL2344" s="162"/>
      <c r="AM2344" s="162"/>
      <c r="AN2344" s="162"/>
      <c r="AO2344" s="162"/>
      <c r="AP2344" s="162"/>
      <c r="AQ2344" s="162"/>
      <c r="AR2344" s="162"/>
      <c r="AS2344" s="162"/>
      <c r="AT2344" s="162"/>
      <c r="AU2344" s="162"/>
      <c r="AV2344" s="162"/>
      <c r="AW2344" s="162"/>
      <c r="AX2344" s="162"/>
      <c r="AY2344" s="162"/>
      <c r="AZ2344" s="162"/>
      <c r="BA2344" s="162"/>
      <c r="BB2344" s="162"/>
      <c r="BC2344" s="162"/>
      <c r="BD2344" s="162"/>
    </row>
    <row r="2345" spans="1:56" hidden="1">
      <c r="A2345" s="510"/>
      <c r="B2345" s="2"/>
      <c r="C2345" s="2"/>
      <c r="D2345" s="173"/>
      <c r="E2345" s="173"/>
      <c r="F2345" s="173"/>
      <c r="G2345" s="2"/>
      <c r="H2345" s="2"/>
      <c r="I2345" s="2"/>
      <c r="J2345" s="2"/>
      <c r="K2345" s="2"/>
      <c r="L2345" s="2"/>
      <c r="M2345" s="2"/>
      <c r="N2345" s="2"/>
      <c r="O2345" s="173"/>
      <c r="P2345" s="173"/>
      <c r="Q2345" s="173"/>
      <c r="R2345" s="173"/>
      <c r="S2345" s="173"/>
      <c r="T2345" s="173"/>
      <c r="U2345" s="173"/>
      <c r="V2345" s="173"/>
      <c r="W2345" s="173"/>
      <c r="X2345" s="162"/>
      <c r="Y2345" s="162"/>
      <c r="Z2345" s="88"/>
      <c r="AA2345" s="88"/>
      <c r="AB2345" s="162"/>
      <c r="AC2345" s="88"/>
      <c r="AD2345" s="162"/>
      <c r="AE2345" s="162"/>
      <c r="AF2345" s="162"/>
      <c r="AG2345" s="162"/>
      <c r="AH2345" s="162"/>
      <c r="AI2345" s="162"/>
      <c r="AJ2345" s="162"/>
      <c r="AK2345" s="162"/>
      <c r="AL2345" s="162"/>
      <c r="AM2345" s="162"/>
      <c r="AN2345" s="162"/>
      <c r="AO2345" s="162"/>
      <c r="AP2345" s="162"/>
      <c r="AQ2345" s="162"/>
      <c r="AR2345" s="162"/>
      <c r="AS2345" s="162"/>
      <c r="AT2345" s="162"/>
      <c r="AU2345" s="162"/>
      <c r="AV2345" s="162"/>
      <c r="AW2345" s="162"/>
      <c r="AX2345" s="162"/>
      <c r="AY2345" s="162"/>
      <c r="AZ2345" s="162"/>
      <c r="BA2345" s="162"/>
      <c r="BB2345" s="162"/>
      <c r="BC2345" s="162"/>
      <c r="BD2345" s="162"/>
    </row>
    <row r="2346" spans="1:56" hidden="1">
      <c r="A2346" s="510"/>
      <c r="B2346" s="2"/>
      <c r="C2346" s="2"/>
      <c r="D2346" s="173"/>
      <c r="E2346" s="173"/>
      <c r="F2346" s="173"/>
      <c r="G2346" s="2"/>
      <c r="H2346" s="2"/>
      <c r="I2346" s="2"/>
      <c r="J2346" s="2"/>
      <c r="K2346" s="2"/>
      <c r="L2346" s="2"/>
      <c r="M2346" s="2"/>
      <c r="N2346" s="2"/>
      <c r="O2346" s="173"/>
      <c r="P2346" s="173"/>
      <c r="Q2346" s="173"/>
      <c r="R2346" s="173"/>
      <c r="S2346" s="173"/>
      <c r="T2346" s="173"/>
      <c r="U2346" s="173"/>
      <c r="V2346" s="173"/>
      <c r="W2346" s="173"/>
      <c r="X2346" s="162"/>
      <c r="Y2346" s="162"/>
      <c r="Z2346" s="88"/>
      <c r="AA2346" s="88"/>
      <c r="AB2346" s="162"/>
      <c r="AC2346" s="88"/>
      <c r="AD2346" s="162"/>
      <c r="AE2346" s="162"/>
      <c r="AF2346" s="162"/>
      <c r="AG2346" s="162"/>
      <c r="AH2346" s="162"/>
      <c r="AI2346" s="162"/>
      <c r="AJ2346" s="162"/>
      <c r="AK2346" s="162"/>
      <c r="AL2346" s="162"/>
      <c r="AM2346" s="162"/>
      <c r="AN2346" s="162"/>
      <c r="AO2346" s="162"/>
      <c r="AP2346" s="162"/>
      <c r="AQ2346" s="162"/>
      <c r="AR2346" s="162"/>
      <c r="AS2346" s="162"/>
      <c r="AT2346" s="162"/>
      <c r="AU2346" s="162"/>
      <c r="AV2346" s="162"/>
      <c r="AW2346" s="162"/>
      <c r="AX2346" s="162"/>
      <c r="AY2346" s="162"/>
      <c r="AZ2346" s="162"/>
      <c r="BA2346" s="162"/>
      <c r="BB2346" s="162"/>
      <c r="BC2346" s="162"/>
      <c r="BD2346" s="162"/>
    </row>
    <row r="2347" spans="1:56" hidden="1">
      <c r="A2347" s="510"/>
      <c r="B2347" s="2"/>
      <c r="C2347" s="2"/>
      <c r="D2347" s="173"/>
      <c r="E2347" s="173"/>
      <c r="F2347" s="173"/>
      <c r="G2347" s="2"/>
      <c r="H2347" s="2"/>
      <c r="I2347" s="2"/>
      <c r="J2347" s="2"/>
      <c r="K2347" s="2"/>
      <c r="L2347" s="2"/>
      <c r="M2347" s="2"/>
      <c r="N2347" s="2"/>
      <c r="O2347" s="173"/>
      <c r="P2347" s="173"/>
      <c r="Q2347" s="173"/>
      <c r="R2347" s="173"/>
      <c r="S2347" s="173"/>
      <c r="T2347" s="173"/>
      <c r="U2347" s="173"/>
      <c r="V2347" s="173"/>
      <c r="W2347" s="173"/>
      <c r="X2347" s="162"/>
      <c r="Y2347" s="162"/>
      <c r="Z2347" s="88"/>
      <c r="AA2347" s="88"/>
      <c r="AB2347" s="162"/>
      <c r="AC2347" s="88"/>
      <c r="AD2347" s="162"/>
      <c r="AE2347" s="162"/>
      <c r="AF2347" s="162"/>
      <c r="AG2347" s="162"/>
      <c r="AH2347" s="162"/>
      <c r="AI2347" s="162"/>
      <c r="AJ2347" s="162"/>
      <c r="AK2347" s="162"/>
      <c r="AL2347" s="162"/>
      <c r="AM2347" s="162"/>
      <c r="AN2347" s="162"/>
      <c r="AO2347" s="162"/>
      <c r="AP2347" s="162"/>
      <c r="AQ2347" s="162"/>
      <c r="AR2347" s="162"/>
      <c r="AS2347" s="162"/>
      <c r="AT2347" s="162"/>
      <c r="AU2347" s="162"/>
      <c r="AV2347" s="162"/>
      <c r="AW2347" s="162"/>
      <c r="AX2347" s="162"/>
      <c r="AY2347" s="162"/>
      <c r="AZ2347" s="162"/>
      <c r="BA2347" s="162"/>
      <c r="BB2347" s="162"/>
      <c r="BC2347" s="162"/>
      <c r="BD2347" s="162"/>
    </row>
    <row r="2348" spans="1:56" hidden="1">
      <c r="A2348" s="510"/>
      <c r="B2348" s="2"/>
      <c r="C2348" s="2"/>
      <c r="D2348" s="173"/>
      <c r="E2348" s="173"/>
      <c r="F2348" s="173"/>
      <c r="G2348" s="2"/>
      <c r="H2348" s="2"/>
      <c r="I2348" s="2"/>
      <c r="J2348" s="2"/>
      <c r="K2348" s="2"/>
      <c r="L2348" s="2"/>
      <c r="M2348" s="2"/>
      <c r="N2348" s="2"/>
      <c r="O2348" s="173"/>
      <c r="P2348" s="173"/>
      <c r="Q2348" s="173"/>
      <c r="R2348" s="173"/>
      <c r="S2348" s="173"/>
      <c r="T2348" s="173"/>
      <c r="U2348" s="173"/>
      <c r="V2348" s="173"/>
      <c r="W2348" s="173"/>
      <c r="X2348" s="162"/>
      <c r="Y2348" s="162"/>
      <c r="Z2348" s="88"/>
      <c r="AA2348" s="88"/>
      <c r="AB2348" s="162"/>
      <c r="AC2348" s="88"/>
      <c r="AD2348" s="162"/>
      <c r="AE2348" s="162"/>
      <c r="AF2348" s="162"/>
      <c r="AG2348" s="162"/>
      <c r="AH2348" s="162"/>
      <c r="AI2348" s="162"/>
      <c r="AJ2348" s="162"/>
      <c r="AK2348" s="162"/>
      <c r="AL2348" s="162"/>
      <c r="AM2348" s="162"/>
      <c r="AN2348" s="162"/>
      <c r="AO2348" s="162"/>
      <c r="AP2348" s="162"/>
      <c r="AQ2348" s="162"/>
      <c r="AR2348" s="162"/>
      <c r="AS2348" s="162"/>
      <c r="AT2348" s="162"/>
      <c r="AU2348" s="162"/>
      <c r="AV2348" s="162"/>
      <c r="AW2348" s="162"/>
      <c r="AX2348" s="162"/>
      <c r="AY2348" s="162"/>
      <c r="AZ2348" s="162"/>
      <c r="BA2348" s="162"/>
      <c r="BB2348" s="162"/>
      <c r="BC2348" s="162"/>
      <c r="BD2348" s="162"/>
    </row>
    <row r="2349" spans="1:56" hidden="1">
      <c r="A2349" s="510"/>
      <c r="B2349" s="2"/>
      <c r="C2349" s="2"/>
      <c r="D2349" s="173"/>
      <c r="E2349" s="173"/>
      <c r="F2349" s="173"/>
      <c r="G2349" s="2"/>
      <c r="H2349" s="2"/>
      <c r="I2349" s="2"/>
      <c r="J2349" s="2"/>
      <c r="K2349" s="2"/>
      <c r="L2349" s="2"/>
      <c r="M2349" s="2"/>
      <c r="N2349" s="2"/>
      <c r="O2349" s="173"/>
      <c r="P2349" s="173"/>
      <c r="Q2349" s="173"/>
      <c r="R2349" s="173"/>
      <c r="S2349" s="173"/>
      <c r="T2349" s="173"/>
      <c r="U2349" s="173"/>
      <c r="V2349" s="173"/>
      <c r="W2349" s="173"/>
      <c r="X2349" s="162"/>
      <c r="Y2349" s="162"/>
      <c r="Z2349" s="88"/>
      <c r="AA2349" s="88"/>
      <c r="AB2349" s="162"/>
      <c r="AC2349" s="88"/>
      <c r="AD2349" s="162"/>
      <c r="AE2349" s="162"/>
      <c r="AF2349" s="162"/>
      <c r="AG2349" s="162"/>
      <c r="AH2349" s="162"/>
      <c r="AI2349" s="162"/>
      <c r="AJ2349" s="162"/>
      <c r="AK2349" s="162"/>
      <c r="AL2349" s="162"/>
      <c r="AM2349" s="162"/>
      <c r="AN2349" s="162"/>
      <c r="AO2349" s="162"/>
      <c r="AP2349" s="162"/>
      <c r="AQ2349" s="162"/>
      <c r="AR2349" s="162"/>
      <c r="AS2349" s="162"/>
      <c r="AT2349" s="162"/>
      <c r="AU2349" s="162"/>
      <c r="AV2349" s="162"/>
      <c r="AW2349" s="162"/>
      <c r="AX2349" s="162"/>
      <c r="AY2349" s="162"/>
      <c r="AZ2349" s="162"/>
      <c r="BA2349" s="162"/>
      <c r="BB2349" s="162"/>
      <c r="BC2349" s="162"/>
      <c r="BD2349" s="162"/>
    </row>
    <row r="2350" spans="1:56" hidden="1">
      <c r="A2350" s="510"/>
      <c r="B2350" s="2"/>
      <c r="C2350" s="2"/>
      <c r="D2350" s="173"/>
      <c r="E2350" s="173"/>
      <c r="F2350" s="173"/>
      <c r="G2350" s="2"/>
      <c r="H2350" s="2"/>
      <c r="I2350" s="2"/>
      <c r="J2350" s="2"/>
      <c r="K2350" s="2"/>
      <c r="L2350" s="2"/>
      <c r="M2350" s="2"/>
      <c r="N2350" s="2"/>
      <c r="O2350" s="173"/>
      <c r="P2350" s="173"/>
      <c r="Q2350" s="173"/>
      <c r="R2350" s="173"/>
      <c r="S2350" s="173"/>
      <c r="T2350" s="173"/>
      <c r="U2350" s="173"/>
      <c r="V2350" s="173"/>
      <c r="W2350" s="173"/>
      <c r="X2350" s="162"/>
      <c r="Y2350" s="162"/>
      <c r="Z2350" s="88"/>
      <c r="AA2350" s="88"/>
      <c r="AB2350" s="162"/>
      <c r="AC2350" s="88"/>
      <c r="AD2350" s="162"/>
      <c r="AE2350" s="162"/>
      <c r="AF2350" s="162"/>
      <c r="AG2350" s="162"/>
      <c r="AH2350" s="162"/>
      <c r="AI2350" s="162"/>
      <c r="AJ2350" s="162"/>
      <c r="AK2350" s="162"/>
      <c r="AL2350" s="162"/>
      <c r="AM2350" s="162"/>
      <c r="AN2350" s="162"/>
      <c r="AO2350" s="162"/>
      <c r="AP2350" s="162"/>
      <c r="AQ2350" s="162"/>
      <c r="AR2350" s="162"/>
      <c r="AS2350" s="162"/>
      <c r="AT2350" s="162"/>
      <c r="AU2350" s="162"/>
      <c r="AV2350" s="162"/>
      <c r="AW2350" s="162"/>
      <c r="AX2350" s="162"/>
      <c r="AY2350" s="162"/>
      <c r="AZ2350" s="162"/>
      <c r="BA2350" s="162"/>
      <c r="BB2350" s="162"/>
      <c r="BC2350" s="162"/>
      <c r="BD2350" s="162"/>
    </row>
    <row r="2351" spans="1:56" hidden="1">
      <c r="A2351" s="510"/>
      <c r="B2351" s="2"/>
      <c r="C2351" s="2"/>
      <c r="D2351" s="173"/>
      <c r="E2351" s="173"/>
      <c r="F2351" s="173"/>
      <c r="G2351" s="2"/>
      <c r="H2351" s="2"/>
      <c r="I2351" s="2"/>
      <c r="J2351" s="2"/>
      <c r="K2351" s="2"/>
      <c r="L2351" s="2"/>
      <c r="M2351" s="2"/>
      <c r="N2351" s="2"/>
      <c r="O2351" s="173"/>
      <c r="P2351" s="173"/>
      <c r="Q2351" s="173"/>
      <c r="R2351" s="173"/>
      <c r="S2351" s="173"/>
      <c r="T2351" s="173"/>
      <c r="U2351" s="173"/>
      <c r="V2351" s="173"/>
      <c r="W2351" s="173"/>
      <c r="X2351" s="162"/>
      <c r="Y2351" s="162"/>
      <c r="Z2351" s="88"/>
      <c r="AA2351" s="88"/>
      <c r="AB2351" s="162"/>
      <c r="AC2351" s="88"/>
      <c r="AD2351" s="162"/>
      <c r="AE2351" s="162"/>
      <c r="AF2351" s="162"/>
      <c r="AG2351" s="162"/>
      <c r="AH2351" s="162"/>
      <c r="AI2351" s="162"/>
      <c r="AJ2351" s="162"/>
      <c r="AK2351" s="162"/>
      <c r="AL2351" s="162"/>
      <c r="AM2351" s="162"/>
      <c r="AN2351" s="162"/>
      <c r="AO2351" s="162"/>
      <c r="AP2351" s="162"/>
      <c r="AQ2351" s="162"/>
      <c r="AR2351" s="162"/>
      <c r="AS2351" s="162"/>
      <c r="AT2351" s="162"/>
      <c r="AU2351" s="162"/>
      <c r="AV2351" s="162"/>
      <c r="AW2351" s="162"/>
      <c r="AX2351" s="162"/>
      <c r="AY2351" s="162"/>
      <c r="AZ2351" s="162"/>
      <c r="BA2351" s="162"/>
      <c r="BB2351" s="162"/>
      <c r="BC2351" s="162"/>
      <c r="BD2351" s="162"/>
    </row>
    <row r="2352" spans="1:56" hidden="1">
      <c r="A2352" s="510"/>
      <c r="B2352" s="2"/>
      <c r="C2352" s="2"/>
      <c r="D2352" s="173"/>
      <c r="E2352" s="173"/>
      <c r="F2352" s="173"/>
      <c r="G2352" s="2"/>
      <c r="H2352" s="2"/>
      <c r="I2352" s="2"/>
      <c r="J2352" s="2"/>
      <c r="K2352" s="2"/>
      <c r="L2352" s="2"/>
      <c r="M2352" s="2"/>
      <c r="N2352" s="2"/>
      <c r="O2352" s="173"/>
      <c r="P2352" s="173"/>
      <c r="Q2352" s="173"/>
      <c r="R2352" s="173"/>
      <c r="S2352" s="173"/>
      <c r="T2352" s="173"/>
      <c r="U2352" s="173"/>
      <c r="V2352" s="173"/>
      <c r="W2352" s="173"/>
      <c r="X2352" s="162"/>
      <c r="Y2352" s="162"/>
      <c r="Z2352" s="88"/>
      <c r="AA2352" s="88"/>
      <c r="AB2352" s="162"/>
      <c r="AC2352" s="88"/>
      <c r="AD2352" s="162"/>
      <c r="AE2352" s="162"/>
      <c r="AF2352" s="162"/>
      <c r="AG2352" s="162"/>
      <c r="AH2352" s="162"/>
      <c r="AI2352" s="162"/>
      <c r="AJ2352" s="162"/>
      <c r="AK2352" s="162"/>
      <c r="AL2352" s="162"/>
      <c r="AM2352" s="162"/>
      <c r="AN2352" s="162"/>
      <c r="AO2352" s="162"/>
      <c r="AP2352" s="162"/>
      <c r="AQ2352" s="162"/>
      <c r="AR2352" s="162"/>
      <c r="AS2352" s="162"/>
      <c r="AT2352" s="162"/>
      <c r="AU2352" s="162"/>
      <c r="AV2352" s="162"/>
      <c r="AW2352" s="162"/>
      <c r="AX2352" s="162"/>
      <c r="AY2352" s="162"/>
      <c r="AZ2352" s="162"/>
      <c r="BA2352" s="162"/>
      <c r="BB2352" s="162"/>
      <c r="BC2352" s="162"/>
      <c r="BD2352" s="162"/>
    </row>
    <row r="2353" spans="1:56" hidden="1">
      <c r="A2353" s="510"/>
      <c r="B2353" s="2"/>
      <c r="C2353" s="2"/>
      <c r="D2353" s="173"/>
      <c r="E2353" s="173"/>
      <c r="F2353" s="173"/>
      <c r="G2353" s="2"/>
      <c r="H2353" s="2"/>
      <c r="I2353" s="2"/>
      <c r="J2353" s="2"/>
      <c r="K2353" s="2"/>
      <c r="L2353" s="2"/>
      <c r="M2353" s="2"/>
      <c r="N2353" s="2"/>
      <c r="O2353" s="173"/>
      <c r="P2353" s="173"/>
      <c r="Q2353" s="173"/>
      <c r="R2353" s="173"/>
      <c r="S2353" s="173"/>
      <c r="T2353" s="173"/>
      <c r="U2353" s="173"/>
      <c r="V2353" s="173"/>
      <c r="W2353" s="173"/>
      <c r="X2353" s="162"/>
      <c r="Y2353" s="162"/>
      <c r="Z2353" s="88"/>
      <c r="AA2353" s="88"/>
      <c r="AB2353" s="162"/>
      <c r="AC2353" s="88"/>
      <c r="AD2353" s="162"/>
      <c r="AE2353" s="162"/>
      <c r="AF2353" s="162"/>
      <c r="AG2353" s="162"/>
      <c r="AH2353" s="162"/>
      <c r="AI2353" s="162"/>
      <c r="AJ2353" s="162"/>
      <c r="AK2353" s="162"/>
      <c r="AL2353" s="162"/>
      <c r="AM2353" s="162"/>
      <c r="AN2353" s="162"/>
      <c r="AO2353" s="162"/>
      <c r="AP2353" s="162"/>
      <c r="AQ2353" s="162"/>
      <c r="AR2353" s="162"/>
      <c r="AS2353" s="162"/>
      <c r="AT2353" s="162"/>
      <c r="AU2353" s="162"/>
      <c r="AV2353" s="162"/>
      <c r="AW2353" s="162"/>
      <c r="AX2353" s="162"/>
      <c r="AY2353" s="162"/>
      <c r="AZ2353" s="162"/>
      <c r="BA2353" s="162"/>
      <c r="BB2353" s="162"/>
      <c r="BC2353" s="162"/>
      <c r="BD2353" s="162"/>
    </row>
    <row r="2354" spans="1:56" hidden="1">
      <c r="A2354" s="510"/>
      <c r="B2354" s="2"/>
      <c r="C2354" s="2"/>
      <c r="D2354" s="173"/>
      <c r="E2354" s="173"/>
      <c r="F2354" s="173"/>
      <c r="G2354" s="2"/>
      <c r="H2354" s="2"/>
      <c r="I2354" s="2"/>
      <c r="J2354" s="2"/>
      <c r="K2354" s="2"/>
      <c r="L2354" s="2"/>
      <c r="M2354" s="2"/>
      <c r="N2354" s="2"/>
      <c r="O2354" s="173"/>
      <c r="P2354" s="173"/>
      <c r="Q2354" s="173"/>
      <c r="R2354" s="173"/>
      <c r="S2354" s="173"/>
      <c r="T2354" s="173"/>
      <c r="U2354" s="173"/>
      <c r="V2354" s="173"/>
      <c r="W2354" s="173"/>
      <c r="X2354" s="162"/>
      <c r="Y2354" s="162"/>
      <c r="Z2354" s="88"/>
      <c r="AA2354" s="88"/>
      <c r="AB2354" s="162"/>
      <c r="AC2354" s="88"/>
      <c r="AD2354" s="162"/>
      <c r="AE2354" s="162"/>
      <c r="AF2354" s="162"/>
      <c r="AG2354" s="162"/>
      <c r="AH2354" s="162"/>
      <c r="AI2354" s="162"/>
      <c r="AJ2354" s="162"/>
      <c r="AK2354" s="162"/>
      <c r="AL2354" s="162"/>
      <c r="AM2354" s="162"/>
      <c r="AN2354" s="162"/>
      <c r="AO2354" s="162"/>
      <c r="AP2354" s="162"/>
      <c r="AQ2354" s="162"/>
      <c r="AR2354" s="162"/>
      <c r="AS2354" s="162"/>
      <c r="AT2354" s="162"/>
      <c r="AU2354" s="162"/>
      <c r="AV2354" s="162"/>
      <c r="AW2354" s="162"/>
      <c r="AX2354" s="162"/>
      <c r="AY2354" s="162"/>
      <c r="AZ2354" s="162"/>
      <c r="BA2354" s="162"/>
      <c r="BB2354" s="162"/>
      <c r="BC2354" s="162"/>
      <c r="BD2354" s="162"/>
    </row>
    <row r="2355" spans="1:56" hidden="1">
      <c r="A2355" s="510"/>
      <c r="B2355" s="2"/>
      <c r="C2355" s="2"/>
      <c r="D2355" s="173"/>
      <c r="E2355" s="173"/>
      <c r="F2355" s="173"/>
      <c r="G2355" s="2"/>
      <c r="H2355" s="2"/>
      <c r="I2355" s="2"/>
      <c r="J2355" s="2"/>
      <c r="K2355" s="2"/>
      <c r="L2355" s="2"/>
      <c r="M2355" s="2"/>
      <c r="N2355" s="2"/>
      <c r="O2355" s="173"/>
      <c r="P2355" s="173"/>
      <c r="Q2355" s="173"/>
      <c r="R2355" s="173"/>
      <c r="S2355" s="173"/>
      <c r="T2355" s="173"/>
      <c r="U2355" s="173"/>
      <c r="V2355" s="173"/>
      <c r="W2355" s="173"/>
      <c r="X2355" s="162"/>
      <c r="Y2355" s="162"/>
      <c r="Z2355" s="88"/>
      <c r="AA2355" s="88"/>
      <c r="AB2355" s="162"/>
      <c r="AC2355" s="88"/>
      <c r="AD2355" s="162"/>
      <c r="AE2355" s="162"/>
      <c r="AF2355" s="162"/>
      <c r="AG2355" s="162"/>
      <c r="AH2355" s="162"/>
      <c r="AI2355" s="162"/>
      <c r="AJ2355" s="162"/>
      <c r="AK2355" s="162"/>
      <c r="AL2355" s="162"/>
      <c r="AM2355" s="162"/>
      <c r="AN2355" s="162"/>
      <c r="AO2355" s="162"/>
      <c r="AP2355" s="162"/>
      <c r="AQ2355" s="162"/>
      <c r="AR2355" s="162"/>
      <c r="AS2355" s="162"/>
      <c r="AT2355" s="162"/>
      <c r="AU2355" s="162"/>
      <c r="AV2355" s="162"/>
      <c r="AW2355" s="162"/>
      <c r="AX2355" s="162"/>
      <c r="AY2355" s="162"/>
      <c r="AZ2355" s="162"/>
      <c r="BA2355" s="162"/>
      <c r="BB2355" s="162"/>
      <c r="BC2355" s="162"/>
      <c r="BD2355" s="162"/>
    </row>
    <row r="2356" spans="1:56" hidden="1">
      <c r="A2356" s="510"/>
      <c r="B2356" s="2"/>
      <c r="C2356" s="2"/>
      <c r="D2356" s="173"/>
      <c r="E2356" s="173"/>
      <c r="F2356" s="173"/>
      <c r="G2356" s="2"/>
      <c r="H2356" s="2"/>
      <c r="I2356" s="2"/>
      <c r="J2356" s="2"/>
      <c r="K2356" s="2"/>
      <c r="L2356" s="2"/>
      <c r="M2356" s="2"/>
      <c r="N2356" s="2"/>
      <c r="O2356" s="173"/>
      <c r="P2356" s="173"/>
      <c r="Q2356" s="173"/>
      <c r="R2356" s="173"/>
      <c r="S2356" s="173"/>
      <c r="T2356" s="173"/>
      <c r="U2356" s="173"/>
      <c r="V2356" s="173"/>
      <c r="W2356" s="173"/>
      <c r="X2356" s="162"/>
      <c r="Y2356" s="162"/>
      <c r="Z2356" s="88"/>
      <c r="AA2356" s="88"/>
      <c r="AB2356" s="162"/>
      <c r="AC2356" s="88"/>
      <c r="AD2356" s="162"/>
      <c r="AE2356" s="162"/>
      <c r="AF2356" s="162"/>
      <c r="AG2356" s="162"/>
      <c r="AH2356" s="162"/>
      <c r="AI2356" s="162"/>
      <c r="AJ2356" s="162"/>
      <c r="AK2356" s="162"/>
      <c r="AL2356" s="162"/>
      <c r="AM2356" s="162"/>
      <c r="AN2356" s="162"/>
      <c r="AO2356" s="162"/>
      <c r="AP2356" s="162"/>
      <c r="AQ2356" s="162"/>
      <c r="AR2356" s="162"/>
      <c r="AS2356" s="162"/>
      <c r="AT2356" s="162"/>
      <c r="AU2356" s="162"/>
      <c r="AV2356" s="162"/>
      <c r="AW2356" s="162"/>
      <c r="AX2356" s="162"/>
      <c r="AY2356" s="162"/>
      <c r="AZ2356" s="162"/>
      <c r="BA2356" s="162"/>
      <c r="BB2356" s="162"/>
      <c r="BC2356" s="162"/>
      <c r="BD2356" s="162"/>
    </row>
    <row r="2357" spans="1:56" hidden="1">
      <c r="A2357" s="510"/>
      <c r="B2357" s="2"/>
      <c r="C2357" s="2"/>
      <c r="D2357" s="173"/>
      <c r="E2357" s="173"/>
      <c r="F2357" s="173"/>
      <c r="G2357" s="2"/>
      <c r="H2357" s="2"/>
      <c r="I2357" s="2"/>
      <c r="J2357" s="2"/>
      <c r="K2357" s="2"/>
      <c r="L2357" s="2"/>
      <c r="M2357" s="2"/>
      <c r="N2357" s="2"/>
      <c r="O2357" s="173"/>
      <c r="P2357" s="173"/>
      <c r="Q2357" s="173"/>
      <c r="R2357" s="173"/>
      <c r="S2357" s="173"/>
      <c r="T2357" s="173"/>
      <c r="U2357" s="173"/>
      <c r="V2357" s="173"/>
      <c r="W2357" s="173"/>
      <c r="X2357" s="162"/>
      <c r="Y2357" s="162"/>
      <c r="Z2357" s="88"/>
      <c r="AA2357" s="88"/>
      <c r="AB2357" s="162"/>
      <c r="AC2357" s="88"/>
      <c r="AD2357" s="162"/>
      <c r="AE2357" s="162"/>
      <c r="AF2357" s="162"/>
      <c r="AG2357" s="162"/>
      <c r="AH2357" s="162"/>
      <c r="AI2357" s="162"/>
      <c r="AJ2357" s="162"/>
      <c r="AK2357" s="162"/>
      <c r="AL2357" s="162"/>
      <c r="AM2357" s="162"/>
      <c r="AN2357" s="162"/>
      <c r="AO2357" s="162"/>
      <c r="AP2357" s="162"/>
      <c r="AQ2357" s="162"/>
      <c r="AR2357" s="162"/>
      <c r="AS2357" s="162"/>
      <c r="AT2357" s="162"/>
      <c r="AU2357" s="162"/>
      <c r="AV2357" s="162"/>
      <c r="AW2357" s="162"/>
      <c r="AX2357" s="162"/>
      <c r="AY2357" s="162"/>
      <c r="AZ2357" s="162"/>
      <c r="BA2357" s="162"/>
      <c r="BB2357" s="162"/>
      <c r="BC2357" s="162"/>
      <c r="BD2357" s="162"/>
    </row>
    <row r="2358" spans="1:56" hidden="1">
      <c r="A2358" s="510"/>
      <c r="B2358" s="2"/>
      <c r="C2358" s="2"/>
      <c r="D2358" s="173"/>
      <c r="E2358" s="173"/>
      <c r="F2358" s="173"/>
      <c r="G2358" s="2"/>
      <c r="H2358" s="2"/>
      <c r="I2358" s="2"/>
      <c r="J2358" s="2"/>
      <c r="K2358" s="2"/>
      <c r="L2358" s="2"/>
      <c r="M2358" s="2"/>
      <c r="N2358" s="2"/>
      <c r="O2358" s="173"/>
      <c r="P2358" s="173"/>
      <c r="Q2358" s="173"/>
      <c r="R2358" s="173"/>
      <c r="S2358" s="173"/>
      <c r="T2358" s="173"/>
      <c r="U2358" s="173"/>
      <c r="V2358" s="173"/>
      <c r="W2358" s="173"/>
      <c r="X2358" s="162"/>
      <c r="Y2358" s="162"/>
      <c r="Z2358" s="88"/>
      <c r="AA2358" s="88"/>
      <c r="AB2358" s="162"/>
      <c r="AC2358" s="88"/>
      <c r="AD2358" s="162"/>
      <c r="AE2358" s="162"/>
      <c r="AF2358" s="162"/>
      <c r="AG2358" s="162"/>
      <c r="AH2358" s="162"/>
      <c r="AI2358" s="162"/>
      <c r="AJ2358" s="162"/>
      <c r="AK2358" s="162"/>
      <c r="AL2358" s="162"/>
      <c r="AM2358" s="162"/>
      <c r="AN2358" s="162"/>
      <c r="AO2358" s="162"/>
      <c r="AP2358" s="162"/>
      <c r="AQ2358" s="162"/>
      <c r="AR2358" s="162"/>
      <c r="AS2358" s="162"/>
      <c r="AT2358" s="162"/>
      <c r="AU2358" s="162"/>
      <c r="AV2358" s="162"/>
      <c r="AW2358" s="162"/>
      <c r="AX2358" s="162"/>
      <c r="AY2358" s="162"/>
      <c r="AZ2358" s="162"/>
      <c r="BA2358" s="162"/>
      <c r="BB2358" s="162"/>
      <c r="BC2358" s="162"/>
      <c r="BD2358" s="162"/>
    </row>
    <row r="2359" spans="1:56" hidden="1">
      <c r="A2359" s="510"/>
      <c r="B2359" s="2"/>
      <c r="C2359" s="2"/>
      <c r="D2359" s="173"/>
      <c r="E2359" s="173"/>
      <c r="F2359" s="173"/>
      <c r="G2359" s="2"/>
      <c r="H2359" s="2"/>
      <c r="I2359" s="2"/>
      <c r="J2359" s="2"/>
      <c r="K2359" s="2"/>
      <c r="L2359" s="2"/>
      <c r="M2359" s="2"/>
      <c r="N2359" s="2"/>
      <c r="O2359" s="173"/>
      <c r="P2359" s="173"/>
      <c r="Q2359" s="173"/>
      <c r="R2359" s="173"/>
      <c r="S2359" s="173"/>
      <c r="T2359" s="173"/>
      <c r="U2359" s="173"/>
      <c r="V2359" s="173"/>
      <c r="W2359" s="173"/>
      <c r="X2359" s="162"/>
      <c r="Y2359" s="162"/>
      <c r="Z2359" s="88"/>
      <c r="AA2359" s="88"/>
      <c r="AB2359" s="162"/>
      <c r="AC2359" s="88"/>
      <c r="AD2359" s="162"/>
      <c r="AE2359" s="162"/>
      <c r="AF2359" s="162"/>
      <c r="AG2359" s="162"/>
      <c r="AH2359" s="162"/>
      <c r="AI2359" s="162"/>
      <c r="AJ2359" s="162"/>
      <c r="AK2359" s="162"/>
      <c r="AL2359" s="162"/>
      <c r="AM2359" s="162"/>
      <c r="AN2359" s="162"/>
      <c r="AO2359" s="162"/>
      <c r="AP2359" s="162"/>
      <c r="AQ2359" s="162"/>
      <c r="AR2359" s="162"/>
      <c r="AS2359" s="162"/>
      <c r="AT2359" s="162"/>
      <c r="AU2359" s="162"/>
      <c r="AV2359" s="162"/>
      <c r="AW2359" s="162"/>
      <c r="AX2359" s="162"/>
      <c r="AY2359" s="162"/>
      <c r="AZ2359" s="162"/>
      <c r="BA2359" s="162"/>
      <c r="BB2359" s="162"/>
      <c r="BC2359" s="162"/>
      <c r="BD2359" s="162"/>
    </row>
    <row r="2360" spans="1:56" hidden="1">
      <c r="A2360" s="510"/>
      <c r="B2360" s="2"/>
      <c r="C2360" s="2"/>
      <c r="D2360" s="173"/>
      <c r="E2360" s="173"/>
      <c r="F2360" s="173"/>
      <c r="G2360" s="2"/>
      <c r="H2360" s="2"/>
      <c r="I2360" s="2"/>
      <c r="J2360" s="2"/>
      <c r="K2360" s="2"/>
      <c r="L2360" s="2"/>
      <c r="M2360" s="2"/>
      <c r="N2360" s="2"/>
      <c r="O2360" s="173"/>
      <c r="P2360" s="173"/>
      <c r="Q2360" s="173"/>
      <c r="R2360" s="173"/>
      <c r="S2360" s="173"/>
      <c r="T2360" s="173"/>
      <c r="U2360" s="173"/>
      <c r="V2360" s="173"/>
      <c r="W2360" s="173"/>
      <c r="X2360" s="162"/>
      <c r="Y2360" s="162"/>
      <c r="Z2360" s="88"/>
      <c r="AA2360" s="88"/>
      <c r="AB2360" s="162"/>
      <c r="AC2360" s="88"/>
      <c r="AD2360" s="162"/>
      <c r="AE2360" s="162"/>
      <c r="AF2360" s="162"/>
      <c r="AG2360" s="162"/>
      <c r="AH2360" s="162"/>
      <c r="AI2360" s="162"/>
      <c r="AJ2360" s="162"/>
      <c r="AK2360" s="162"/>
      <c r="AL2360" s="162"/>
      <c r="AM2360" s="162"/>
      <c r="AN2360" s="162"/>
      <c r="AO2360" s="162"/>
      <c r="AP2360" s="162"/>
      <c r="AQ2360" s="162"/>
      <c r="AR2360" s="162"/>
      <c r="AS2360" s="162"/>
      <c r="AT2360" s="162"/>
      <c r="AU2360" s="162"/>
      <c r="AV2360" s="162"/>
      <c r="AW2360" s="162"/>
      <c r="AX2360" s="162"/>
      <c r="AY2360" s="162"/>
      <c r="AZ2360" s="162"/>
      <c r="BA2360" s="162"/>
      <c r="BB2360" s="162"/>
      <c r="BC2360" s="162"/>
      <c r="BD2360" s="162"/>
    </row>
    <row r="2361" spans="1:56" hidden="1">
      <c r="A2361" s="510"/>
      <c r="B2361" s="2"/>
      <c r="C2361" s="2"/>
      <c r="D2361" s="173"/>
      <c r="E2361" s="173"/>
      <c r="F2361" s="173"/>
      <c r="G2361" s="2"/>
      <c r="H2361" s="2"/>
      <c r="I2361" s="2"/>
      <c r="J2361" s="2"/>
      <c r="K2361" s="2"/>
      <c r="L2361" s="2"/>
      <c r="M2361" s="2"/>
      <c r="N2361" s="2"/>
      <c r="O2361" s="173"/>
      <c r="P2361" s="173"/>
      <c r="Q2361" s="173"/>
      <c r="R2361" s="173"/>
      <c r="S2361" s="173"/>
      <c r="T2361" s="173"/>
      <c r="U2361" s="173"/>
      <c r="V2361" s="173"/>
      <c r="W2361" s="173"/>
      <c r="X2361" s="162"/>
      <c r="Y2361" s="162"/>
      <c r="Z2361" s="88"/>
      <c r="AA2361" s="88"/>
      <c r="AB2361" s="162"/>
      <c r="AC2361" s="88"/>
      <c r="AD2361" s="162"/>
      <c r="AE2361" s="162"/>
      <c r="AF2361" s="162"/>
      <c r="AG2361" s="162"/>
      <c r="AH2361" s="162"/>
      <c r="AI2361" s="162"/>
      <c r="AJ2361" s="162"/>
      <c r="AK2361" s="162"/>
      <c r="AL2361" s="162"/>
      <c r="AM2361" s="162"/>
      <c r="AN2361" s="162"/>
      <c r="AO2361" s="162"/>
      <c r="AP2361" s="162"/>
      <c r="AQ2361" s="162"/>
      <c r="AR2361" s="162"/>
      <c r="AS2361" s="162"/>
      <c r="AT2361" s="162"/>
      <c r="AU2361" s="162"/>
      <c r="AV2361" s="162"/>
      <c r="AW2361" s="162"/>
      <c r="AX2361" s="162"/>
      <c r="AY2361" s="162"/>
      <c r="AZ2361" s="162"/>
      <c r="BA2361" s="162"/>
      <c r="BB2361" s="162"/>
      <c r="BC2361" s="162"/>
      <c r="BD2361" s="162"/>
    </row>
    <row r="2362" spans="1:56" hidden="1">
      <c r="A2362" s="510"/>
      <c r="B2362" s="2"/>
      <c r="C2362" s="2"/>
      <c r="D2362" s="173"/>
      <c r="E2362" s="173"/>
      <c r="F2362" s="173"/>
      <c r="G2362" s="2"/>
      <c r="H2362" s="2"/>
      <c r="I2362" s="2"/>
      <c r="J2362" s="2"/>
      <c r="K2362" s="2"/>
      <c r="L2362" s="2"/>
      <c r="M2362" s="2"/>
      <c r="N2362" s="2"/>
      <c r="O2362" s="173"/>
      <c r="P2362" s="173"/>
      <c r="Q2362" s="173"/>
      <c r="R2362" s="173"/>
      <c r="S2362" s="173"/>
      <c r="T2362" s="173"/>
      <c r="U2362" s="173"/>
      <c r="V2362" s="173"/>
      <c r="W2362" s="173"/>
      <c r="X2362" s="162"/>
      <c r="Y2362" s="162"/>
      <c r="Z2362" s="88"/>
      <c r="AA2362" s="88"/>
      <c r="AB2362" s="162"/>
      <c r="AC2362" s="88"/>
      <c r="AD2362" s="162"/>
      <c r="AE2362" s="162"/>
      <c r="AF2362" s="162"/>
      <c r="AG2362" s="162"/>
      <c r="AH2362" s="162"/>
      <c r="AI2362" s="162"/>
      <c r="AJ2362" s="162"/>
      <c r="AK2362" s="162"/>
      <c r="AL2362" s="162"/>
      <c r="AM2362" s="162"/>
      <c r="AN2362" s="162"/>
      <c r="AO2362" s="162"/>
      <c r="AP2362" s="162"/>
      <c r="AQ2362" s="162"/>
      <c r="AR2362" s="162"/>
      <c r="AS2362" s="162"/>
      <c r="AT2362" s="162"/>
      <c r="AU2362" s="162"/>
      <c r="AV2362" s="162"/>
      <c r="AW2362" s="162"/>
      <c r="AX2362" s="162"/>
      <c r="AY2362" s="162"/>
      <c r="AZ2362" s="162"/>
      <c r="BA2362" s="162"/>
      <c r="BB2362" s="162"/>
      <c r="BC2362" s="162"/>
      <c r="BD2362" s="162"/>
    </row>
    <row r="2363" spans="1:56" hidden="1">
      <c r="A2363" s="510"/>
      <c r="B2363" s="2"/>
      <c r="C2363" s="2"/>
      <c r="D2363" s="173"/>
      <c r="E2363" s="173"/>
      <c r="F2363" s="173"/>
      <c r="G2363" s="2"/>
      <c r="H2363" s="2"/>
      <c r="I2363" s="2"/>
      <c r="J2363" s="2"/>
      <c r="K2363" s="2"/>
      <c r="L2363" s="2"/>
      <c r="M2363" s="2"/>
      <c r="N2363" s="2"/>
      <c r="O2363" s="173"/>
      <c r="P2363" s="173"/>
      <c r="Q2363" s="173"/>
      <c r="R2363" s="173"/>
      <c r="S2363" s="173"/>
      <c r="T2363" s="173"/>
      <c r="U2363" s="173"/>
      <c r="V2363" s="173"/>
      <c r="W2363" s="173"/>
      <c r="X2363" s="162"/>
      <c r="Y2363" s="162"/>
      <c r="Z2363" s="88"/>
      <c r="AA2363" s="88"/>
      <c r="AB2363" s="162"/>
      <c r="AC2363" s="88"/>
      <c r="AD2363" s="162"/>
      <c r="AE2363" s="162"/>
      <c r="AF2363" s="162"/>
      <c r="AG2363" s="162"/>
      <c r="AH2363" s="162"/>
      <c r="AI2363" s="162"/>
      <c r="AJ2363" s="162"/>
      <c r="AK2363" s="162"/>
      <c r="AL2363" s="162"/>
      <c r="AM2363" s="162"/>
      <c r="AN2363" s="162"/>
      <c r="AO2363" s="162"/>
      <c r="AP2363" s="162"/>
      <c r="AQ2363" s="162"/>
      <c r="AR2363" s="162"/>
      <c r="AS2363" s="162"/>
      <c r="AT2363" s="162"/>
      <c r="AU2363" s="162"/>
      <c r="AV2363" s="162"/>
      <c r="AW2363" s="162"/>
      <c r="AX2363" s="162"/>
      <c r="AY2363" s="162"/>
      <c r="AZ2363" s="162"/>
      <c r="BA2363" s="162"/>
      <c r="BB2363" s="162"/>
      <c r="BC2363" s="162"/>
      <c r="BD2363" s="162"/>
    </row>
    <row r="2364" spans="1:56" hidden="1">
      <c r="A2364" s="510"/>
      <c r="B2364" s="2"/>
      <c r="C2364" s="2"/>
      <c r="D2364" s="173"/>
      <c r="E2364" s="173"/>
      <c r="F2364" s="173"/>
      <c r="G2364" s="2"/>
      <c r="H2364" s="2"/>
      <c r="I2364" s="2"/>
      <c r="J2364" s="2"/>
      <c r="K2364" s="2"/>
      <c r="L2364" s="2"/>
      <c r="M2364" s="2"/>
      <c r="N2364" s="2"/>
      <c r="O2364" s="173"/>
      <c r="P2364" s="173"/>
      <c r="Q2364" s="173"/>
      <c r="R2364" s="173"/>
      <c r="S2364" s="173"/>
      <c r="T2364" s="173"/>
      <c r="U2364" s="173"/>
      <c r="V2364" s="173"/>
      <c r="W2364" s="173"/>
      <c r="X2364" s="162"/>
      <c r="Y2364" s="162"/>
      <c r="Z2364" s="88"/>
      <c r="AA2364" s="88"/>
      <c r="AB2364" s="162"/>
      <c r="AC2364" s="88"/>
      <c r="AD2364" s="162"/>
      <c r="AE2364" s="162"/>
      <c r="AF2364" s="162"/>
      <c r="AG2364" s="162"/>
      <c r="AH2364" s="162"/>
      <c r="AI2364" s="162"/>
      <c r="AJ2364" s="162"/>
      <c r="AK2364" s="162"/>
      <c r="AL2364" s="162"/>
      <c r="AM2364" s="162"/>
      <c r="AN2364" s="162"/>
      <c r="AO2364" s="162"/>
      <c r="AP2364" s="162"/>
      <c r="AQ2364" s="162"/>
      <c r="AR2364" s="162"/>
      <c r="AS2364" s="162"/>
      <c r="AT2364" s="162"/>
      <c r="AU2364" s="162"/>
      <c r="AV2364" s="162"/>
      <c r="AW2364" s="162"/>
      <c r="AX2364" s="162"/>
      <c r="AY2364" s="162"/>
      <c r="AZ2364" s="162"/>
      <c r="BA2364" s="162"/>
      <c r="BB2364" s="162"/>
      <c r="BC2364" s="162"/>
      <c r="BD2364" s="162"/>
    </row>
    <row r="2365" spans="1:56" hidden="1">
      <c r="A2365" s="510"/>
      <c r="B2365" s="2"/>
      <c r="C2365" s="2"/>
      <c r="D2365" s="173"/>
      <c r="E2365" s="173"/>
      <c r="F2365" s="173"/>
      <c r="G2365" s="2"/>
      <c r="H2365" s="2"/>
      <c r="I2365" s="2"/>
      <c r="J2365" s="2"/>
      <c r="K2365" s="2"/>
      <c r="L2365" s="2"/>
      <c r="M2365" s="2"/>
      <c r="N2365" s="2"/>
      <c r="O2365" s="173"/>
      <c r="P2365" s="173"/>
      <c r="Q2365" s="173"/>
      <c r="R2365" s="173"/>
      <c r="S2365" s="173"/>
      <c r="T2365" s="173"/>
      <c r="U2365" s="173"/>
      <c r="V2365" s="173"/>
      <c r="W2365" s="173"/>
      <c r="X2365" s="162"/>
      <c r="Y2365" s="162"/>
      <c r="Z2365" s="88"/>
      <c r="AA2365" s="88"/>
      <c r="AB2365" s="162"/>
      <c r="AC2365" s="88"/>
      <c r="AD2365" s="162"/>
      <c r="AE2365" s="162"/>
      <c r="AF2365" s="162"/>
      <c r="AG2365" s="162"/>
      <c r="AH2365" s="162"/>
      <c r="AI2365" s="162"/>
      <c r="AJ2365" s="162"/>
      <c r="AK2365" s="162"/>
      <c r="AL2365" s="162"/>
      <c r="AM2365" s="162"/>
      <c r="AN2365" s="162"/>
      <c r="AO2365" s="162"/>
      <c r="AP2365" s="162"/>
      <c r="AQ2365" s="162"/>
      <c r="AR2365" s="162"/>
      <c r="AS2365" s="162"/>
      <c r="AT2365" s="162"/>
      <c r="AU2365" s="162"/>
      <c r="AV2365" s="162"/>
      <c r="AW2365" s="162"/>
      <c r="AX2365" s="162"/>
      <c r="AY2365" s="162"/>
      <c r="AZ2365" s="162"/>
      <c r="BA2365" s="162"/>
      <c r="BB2365" s="162"/>
      <c r="BC2365" s="162"/>
      <c r="BD2365" s="162"/>
    </row>
    <row r="2366" spans="1:56" hidden="1">
      <c r="A2366" s="510"/>
      <c r="B2366" s="2"/>
      <c r="C2366" s="2"/>
      <c r="D2366" s="173"/>
      <c r="E2366" s="173"/>
      <c r="F2366" s="173"/>
      <c r="G2366" s="2"/>
      <c r="H2366" s="2"/>
      <c r="I2366" s="2"/>
      <c r="J2366" s="2"/>
      <c r="K2366" s="2"/>
      <c r="L2366" s="2"/>
      <c r="M2366" s="2"/>
      <c r="N2366" s="2"/>
      <c r="O2366" s="173"/>
      <c r="P2366" s="173"/>
      <c r="Q2366" s="173"/>
      <c r="R2366" s="173"/>
      <c r="S2366" s="173"/>
      <c r="T2366" s="173"/>
      <c r="U2366" s="173"/>
      <c r="V2366" s="173"/>
      <c r="W2366" s="173"/>
      <c r="X2366" s="162"/>
      <c r="Y2366" s="162"/>
      <c r="Z2366" s="88"/>
      <c r="AA2366" s="88"/>
      <c r="AB2366" s="162"/>
      <c r="AC2366" s="88"/>
      <c r="AD2366" s="162"/>
      <c r="AE2366" s="162"/>
      <c r="AF2366" s="162"/>
      <c r="AG2366" s="162"/>
      <c r="AH2366" s="162"/>
      <c r="AI2366" s="162"/>
      <c r="AJ2366" s="162"/>
      <c r="AK2366" s="162"/>
      <c r="AL2366" s="162"/>
      <c r="AM2366" s="162"/>
      <c r="AN2366" s="162"/>
      <c r="AO2366" s="162"/>
      <c r="AP2366" s="162"/>
      <c r="AQ2366" s="162"/>
      <c r="AR2366" s="162"/>
      <c r="AS2366" s="162"/>
      <c r="AT2366" s="162"/>
      <c r="AU2366" s="162"/>
      <c r="AV2366" s="162"/>
      <c r="AW2366" s="162"/>
      <c r="AX2366" s="162"/>
      <c r="AY2366" s="162"/>
      <c r="AZ2366" s="162"/>
      <c r="BA2366" s="162"/>
      <c r="BB2366" s="162"/>
      <c r="BC2366" s="162"/>
      <c r="BD2366" s="162"/>
    </row>
    <row r="2367" spans="1:56" hidden="1">
      <c r="A2367" s="510"/>
      <c r="B2367" s="2"/>
      <c r="C2367" s="2"/>
      <c r="D2367" s="173"/>
      <c r="E2367" s="173"/>
      <c r="F2367" s="173"/>
      <c r="G2367" s="2"/>
      <c r="H2367" s="2"/>
      <c r="I2367" s="2"/>
      <c r="J2367" s="2"/>
      <c r="K2367" s="2"/>
      <c r="L2367" s="2"/>
      <c r="M2367" s="2"/>
      <c r="N2367" s="2"/>
      <c r="O2367" s="173"/>
      <c r="P2367" s="173"/>
      <c r="Q2367" s="173"/>
      <c r="R2367" s="173"/>
      <c r="S2367" s="173"/>
      <c r="T2367" s="173"/>
      <c r="U2367" s="173"/>
      <c r="V2367" s="173"/>
      <c r="W2367" s="173"/>
      <c r="X2367" s="162"/>
      <c r="Y2367" s="162"/>
      <c r="Z2367" s="88"/>
      <c r="AA2367" s="88"/>
      <c r="AB2367" s="162"/>
      <c r="AC2367" s="88"/>
      <c r="AD2367" s="162"/>
      <c r="AE2367" s="162"/>
      <c r="AF2367" s="162"/>
      <c r="AG2367" s="162"/>
      <c r="AH2367" s="162"/>
      <c r="AI2367" s="162"/>
      <c r="AJ2367" s="162"/>
      <c r="AK2367" s="162"/>
      <c r="AL2367" s="162"/>
      <c r="AM2367" s="162"/>
      <c r="AN2367" s="162"/>
      <c r="AO2367" s="162"/>
      <c r="AP2367" s="162"/>
      <c r="AQ2367" s="162"/>
      <c r="AR2367" s="162"/>
      <c r="AS2367" s="162"/>
      <c r="AT2367" s="162"/>
      <c r="AU2367" s="162"/>
      <c r="AV2367" s="162"/>
      <c r="AW2367" s="162"/>
      <c r="AX2367" s="162"/>
      <c r="AY2367" s="162"/>
      <c r="AZ2367" s="162"/>
      <c r="BA2367" s="162"/>
      <c r="BB2367" s="162"/>
      <c r="BC2367" s="162"/>
      <c r="BD2367" s="162"/>
    </row>
    <row r="2368" spans="1:56" hidden="1">
      <c r="A2368" s="510"/>
      <c r="B2368" s="2"/>
      <c r="C2368" s="2"/>
      <c r="D2368" s="173"/>
      <c r="E2368" s="173"/>
      <c r="F2368" s="173"/>
      <c r="G2368" s="2"/>
      <c r="H2368" s="2"/>
      <c r="I2368" s="2"/>
      <c r="J2368" s="2"/>
      <c r="K2368" s="2"/>
      <c r="L2368" s="2"/>
      <c r="M2368" s="2"/>
      <c r="N2368" s="2"/>
      <c r="O2368" s="173"/>
      <c r="P2368" s="173"/>
      <c r="Q2368" s="173"/>
      <c r="R2368" s="173"/>
      <c r="S2368" s="173"/>
      <c r="T2368" s="173"/>
      <c r="U2368" s="173"/>
      <c r="V2368" s="173"/>
      <c r="W2368" s="173"/>
      <c r="X2368" s="162"/>
      <c r="Y2368" s="162"/>
      <c r="Z2368" s="88"/>
      <c r="AA2368" s="88"/>
      <c r="AB2368" s="162"/>
      <c r="AC2368" s="88"/>
      <c r="AD2368" s="162"/>
      <c r="AE2368" s="162"/>
      <c r="AF2368" s="162"/>
      <c r="AG2368" s="162"/>
      <c r="AH2368" s="162"/>
      <c r="AI2368" s="162"/>
      <c r="AJ2368" s="162"/>
      <c r="AK2368" s="162"/>
      <c r="AL2368" s="162"/>
      <c r="AM2368" s="162"/>
      <c r="AN2368" s="162"/>
      <c r="AO2368" s="162"/>
      <c r="AP2368" s="162"/>
      <c r="AQ2368" s="162"/>
      <c r="AR2368" s="162"/>
      <c r="AS2368" s="162"/>
      <c r="AT2368" s="162"/>
      <c r="AU2368" s="162"/>
      <c r="AV2368" s="162"/>
      <c r="AW2368" s="162"/>
      <c r="AX2368" s="162"/>
      <c r="AY2368" s="162"/>
      <c r="AZ2368" s="162"/>
      <c r="BA2368" s="162"/>
      <c r="BB2368" s="162"/>
      <c r="BC2368" s="162"/>
      <c r="BD2368" s="162"/>
    </row>
    <row r="2369" spans="1:56" hidden="1">
      <c r="A2369" s="510"/>
      <c r="B2369" s="2"/>
      <c r="C2369" s="2"/>
      <c r="D2369" s="173"/>
      <c r="E2369" s="173"/>
      <c r="F2369" s="173"/>
      <c r="G2369" s="2"/>
      <c r="H2369" s="2"/>
      <c r="I2369" s="2"/>
      <c r="J2369" s="2"/>
      <c r="K2369" s="2"/>
      <c r="L2369" s="2"/>
      <c r="M2369" s="2"/>
      <c r="N2369" s="2"/>
      <c r="O2369" s="173"/>
      <c r="P2369" s="173"/>
      <c r="Q2369" s="173"/>
      <c r="R2369" s="173"/>
      <c r="S2369" s="173"/>
      <c r="T2369" s="173"/>
      <c r="U2369" s="173"/>
      <c r="V2369" s="173"/>
      <c r="W2369" s="173"/>
      <c r="X2369" s="162"/>
      <c r="Y2369" s="162"/>
      <c r="Z2369" s="88"/>
      <c r="AA2369" s="88"/>
      <c r="AB2369" s="162"/>
      <c r="AC2369" s="88"/>
      <c r="AD2369" s="162"/>
      <c r="AE2369" s="162"/>
      <c r="AF2369" s="162"/>
      <c r="AG2369" s="162"/>
      <c r="AH2369" s="162"/>
      <c r="AI2369" s="162"/>
      <c r="AJ2369" s="162"/>
      <c r="AK2369" s="162"/>
      <c r="AL2369" s="162"/>
      <c r="AM2369" s="162"/>
      <c r="AN2369" s="162"/>
      <c r="AO2369" s="162"/>
      <c r="AP2369" s="162"/>
      <c r="AQ2369" s="162"/>
      <c r="AR2369" s="162"/>
      <c r="AS2369" s="162"/>
      <c r="AT2369" s="162"/>
      <c r="AU2369" s="162"/>
      <c r="AV2369" s="162"/>
      <c r="AW2369" s="162"/>
      <c r="AX2369" s="162"/>
      <c r="AY2369" s="162"/>
      <c r="AZ2369" s="162"/>
      <c r="BA2369" s="162"/>
      <c r="BB2369" s="162"/>
      <c r="BC2369" s="162"/>
      <c r="BD2369" s="162"/>
    </row>
    <row r="2370" spans="1:56" hidden="1">
      <c r="A2370" s="510"/>
      <c r="B2370" s="2"/>
      <c r="C2370" s="2"/>
      <c r="D2370" s="173"/>
      <c r="E2370" s="173"/>
      <c r="F2370" s="173"/>
      <c r="G2370" s="2"/>
      <c r="H2370" s="2"/>
      <c r="I2370" s="2"/>
      <c r="J2370" s="2"/>
      <c r="K2370" s="2"/>
      <c r="L2370" s="2"/>
      <c r="M2370" s="2"/>
      <c r="N2370" s="2"/>
      <c r="O2370" s="173"/>
      <c r="P2370" s="173"/>
      <c r="Q2370" s="173"/>
      <c r="R2370" s="173"/>
      <c r="S2370" s="173"/>
      <c r="T2370" s="173"/>
      <c r="U2370" s="173"/>
      <c r="V2370" s="173"/>
      <c r="W2370" s="173"/>
      <c r="X2370" s="162"/>
      <c r="Y2370" s="162"/>
      <c r="Z2370" s="88"/>
      <c r="AA2370" s="88"/>
      <c r="AB2370" s="162"/>
      <c r="AC2370" s="88"/>
      <c r="AD2370" s="162"/>
      <c r="AE2370" s="162"/>
      <c r="AF2370" s="162"/>
      <c r="AG2370" s="162"/>
      <c r="AH2370" s="162"/>
      <c r="AI2370" s="162"/>
      <c r="AJ2370" s="162"/>
      <c r="AK2370" s="162"/>
      <c r="AL2370" s="162"/>
      <c r="AM2370" s="162"/>
      <c r="AN2370" s="162"/>
      <c r="AO2370" s="162"/>
      <c r="AP2370" s="162"/>
      <c r="AQ2370" s="162"/>
      <c r="AR2370" s="162"/>
      <c r="AS2370" s="162"/>
      <c r="AT2370" s="162"/>
      <c r="AU2370" s="162"/>
      <c r="AV2370" s="162"/>
      <c r="AW2370" s="162"/>
      <c r="AX2370" s="162"/>
      <c r="AY2370" s="162"/>
      <c r="AZ2370" s="162"/>
      <c r="BA2370" s="162"/>
      <c r="BB2370" s="162"/>
      <c r="BC2370" s="162"/>
      <c r="BD2370" s="162"/>
    </row>
    <row r="2371" spans="1:56" hidden="1">
      <c r="A2371" s="510"/>
      <c r="B2371" s="2"/>
      <c r="C2371" s="2"/>
      <c r="D2371" s="173"/>
      <c r="E2371" s="173"/>
      <c r="F2371" s="173"/>
      <c r="G2371" s="2"/>
      <c r="H2371" s="2"/>
      <c r="I2371" s="2"/>
      <c r="J2371" s="2"/>
      <c r="K2371" s="2"/>
      <c r="L2371" s="2"/>
      <c r="M2371" s="2"/>
      <c r="N2371" s="2"/>
      <c r="O2371" s="173"/>
      <c r="P2371" s="173"/>
      <c r="Q2371" s="173"/>
      <c r="R2371" s="173"/>
      <c r="S2371" s="173"/>
      <c r="T2371" s="173"/>
      <c r="U2371" s="173"/>
      <c r="V2371" s="173"/>
      <c r="W2371" s="173"/>
      <c r="X2371" s="162"/>
      <c r="Y2371" s="162"/>
      <c r="Z2371" s="88"/>
      <c r="AA2371" s="88"/>
      <c r="AB2371" s="162"/>
      <c r="AC2371" s="88"/>
      <c r="AD2371" s="162"/>
      <c r="AE2371" s="162"/>
      <c r="AF2371" s="162"/>
      <c r="AG2371" s="162"/>
      <c r="AH2371" s="162"/>
      <c r="AI2371" s="162"/>
      <c r="AJ2371" s="162"/>
      <c r="AK2371" s="162"/>
      <c r="AL2371" s="162"/>
      <c r="AM2371" s="162"/>
      <c r="AN2371" s="162"/>
      <c r="AO2371" s="162"/>
      <c r="AP2371" s="162"/>
      <c r="AQ2371" s="162"/>
      <c r="AR2371" s="162"/>
      <c r="AS2371" s="162"/>
      <c r="AT2371" s="162"/>
      <c r="AU2371" s="162"/>
      <c r="AV2371" s="162"/>
      <c r="AW2371" s="162"/>
      <c r="AX2371" s="162"/>
      <c r="AY2371" s="162"/>
      <c r="AZ2371" s="162"/>
      <c r="BA2371" s="162"/>
      <c r="BB2371" s="162"/>
      <c r="BC2371" s="162"/>
      <c r="BD2371" s="162"/>
    </row>
    <row r="2372" spans="1:56" hidden="1">
      <c r="A2372" s="510"/>
      <c r="B2372" s="2"/>
      <c r="C2372" s="2"/>
      <c r="D2372" s="173"/>
      <c r="E2372" s="173"/>
      <c r="F2372" s="173"/>
      <c r="G2372" s="2"/>
      <c r="H2372" s="2"/>
      <c r="I2372" s="2"/>
      <c r="J2372" s="2"/>
      <c r="K2372" s="2"/>
      <c r="L2372" s="2"/>
      <c r="M2372" s="2"/>
      <c r="N2372" s="2"/>
      <c r="O2372" s="173"/>
      <c r="P2372" s="173"/>
      <c r="Q2372" s="173"/>
      <c r="R2372" s="173"/>
      <c r="S2372" s="173"/>
      <c r="T2372" s="173"/>
      <c r="U2372" s="173"/>
      <c r="V2372" s="173"/>
      <c r="W2372" s="173"/>
      <c r="X2372" s="162"/>
      <c r="Y2372" s="162"/>
      <c r="Z2372" s="88"/>
      <c r="AA2372" s="88"/>
      <c r="AB2372" s="162"/>
      <c r="AC2372" s="88"/>
      <c r="AD2372" s="162"/>
      <c r="AE2372" s="162"/>
      <c r="AF2372" s="162"/>
      <c r="AG2372" s="162"/>
      <c r="AH2372" s="162"/>
      <c r="AI2372" s="162"/>
      <c r="AJ2372" s="162"/>
      <c r="AK2372" s="162"/>
      <c r="AL2372" s="162"/>
      <c r="AM2372" s="162"/>
      <c r="AN2372" s="162"/>
      <c r="AO2372" s="162"/>
      <c r="AP2372" s="162"/>
      <c r="AQ2372" s="162"/>
      <c r="AR2372" s="162"/>
      <c r="AS2372" s="162"/>
      <c r="AT2372" s="162"/>
      <c r="AU2372" s="162"/>
      <c r="AV2372" s="162"/>
      <c r="AW2372" s="162"/>
      <c r="AX2372" s="162"/>
      <c r="AY2372" s="162"/>
      <c r="AZ2372" s="162"/>
      <c r="BA2372" s="162"/>
      <c r="BB2372" s="162"/>
      <c r="BC2372" s="162"/>
      <c r="BD2372" s="162"/>
    </row>
    <row r="2373" spans="1:56" hidden="1">
      <c r="A2373" s="510"/>
      <c r="B2373" s="2"/>
      <c r="C2373" s="2"/>
      <c r="D2373" s="173"/>
      <c r="E2373" s="173"/>
      <c r="F2373" s="173"/>
      <c r="G2373" s="2"/>
      <c r="H2373" s="2"/>
      <c r="I2373" s="2"/>
      <c r="J2373" s="2"/>
      <c r="K2373" s="2"/>
      <c r="L2373" s="2"/>
      <c r="M2373" s="2"/>
      <c r="N2373" s="2"/>
      <c r="O2373" s="173"/>
      <c r="P2373" s="173"/>
      <c r="Q2373" s="173"/>
      <c r="R2373" s="173"/>
      <c r="S2373" s="173"/>
      <c r="T2373" s="173"/>
      <c r="U2373" s="173"/>
      <c r="V2373" s="173"/>
      <c r="W2373" s="173"/>
      <c r="X2373" s="162"/>
      <c r="Y2373" s="162"/>
      <c r="Z2373" s="88"/>
      <c r="AA2373" s="88"/>
      <c r="AB2373" s="162"/>
      <c r="AC2373" s="88"/>
      <c r="AD2373" s="162"/>
      <c r="AE2373" s="162"/>
      <c r="AF2373" s="162"/>
      <c r="AG2373" s="162"/>
      <c r="AH2373" s="162"/>
      <c r="AI2373" s="162"/>
      <c r="AJ2373" s="162"/>
      <c r="AK2373" s="162"/>
      <c r="AL2373" s="162"/>
      <c r="AM2373" s="162"/>
      <c r="AN2373" s="162"/>
      <c r="AO2373" s="162"/>
      <c r="AP2373" s="162"/>
      <c r="AQ2373" s="162"/>
      <c r="AR2373" s="162"/>
      <c r="AS2373" s="162"/>
      <c r="AT2373" s="162"/>
      <c r="AU2373" s="162"/>
      <c r="AV2373" s="162"/>
      <c r="AW2373" s="162"/>
      <c r="AX2373" s="162"/>
      <c r="AY2373" s="162"/>
      <c r="AZ2373" s="162"/>
      <c r="BA2373" s="162"/>
      <c r="BB2373" s="162"/>
      <c r="BC2373" s="162"/>
      <c r="BD2373" s="162"/>
    </row>
    <row r="2374" spans="1:56" hidden="1">
      <c r="A2374" s="510"/>
      <c r="B2374" s="2"/>
      <c r="C2374" s="2"/>
      <c r="D2374" s="173"/>
      <c r="E2374" s="173"/>
      <c r="F2374" s="173"/>
      <c r="G2374" s="2"/>
      <c r="H2374" s="2"/>
      <c r="I2374" s="2"/>
      <c r="J2374" s="2"/>
      <c r="K2374" s="2"/>
      <c r="L2374" s="2"/>
      <c r="M2374" s="2"/>
      <c r="N2374" s="2"/>
      <c r="O2374" s="173"/>
      <c r="P2374" s="173"/>
      <c r="Q2374" s="173"/>
      <c r="R2374" s="173"/>
      <c r="S2374" s="173"/>
      <c r="T2374" s="173"/>
      <c r="U2374" s="173"/>
      <c r="V2374" s="173"/>
      <c r="W2374" s="173"/>
      <c r="X2374" s="162"/>
      <c r="Y2374" s="162"/>
      <c r="Z2374" s="88"/>
      <c r="AA2374" s="88"/>
      <c r="AB2374" s="162"/>
      <c r="AC2374" s="88"/>
      <c r="AD2374" s="162"/>
      <c r="AE2374" s="162"/>
      <c r="AF2374" s="162"/>
      <c r="AG2374" s="162"/>
      <c r="AH2374" s="162"/>
      <c r="AI2374" s="162"/>
      <c r="AJ2374" s="162"/>
      <c r="AK2374" s="162"/>
      <c r="AL2374" s="162"/>
      <c r="AM2374" s="162"/>
      <c r="AN2374" s="162"/>
      <c r="AO2374" s="162"/>
      <c r="AP2374" s="162"/>
      <c r="AQ2374" s="162"/>
      <c r="AR2374" s="162"/>
      <c r="AS2374" s="162"/>
      <c r="AT2374" s="162"/>
      <c r="AU2374" s="162"/>
      <c r="AV2374" s="162"/>
      <c r="AW2374" s="162"/>
      <c r="AX2374" s="162"/>
      <c r="AY2374" s="162"/>
      <c r="AZ2374" s="162"/>
      <c r="BA2374" s="162"/>
      <c r="BB2374" s="162"/>
      <c r="BC2374" s="162"/>
      <c r="BD2374" s="162"/>
    </row>
    <row r="2375" spans="1:56" hidden="1">
      <c r="A2375" s="510"/>
      <c r="B2375" s="2"/>
      <c r="C2375" s="2"/>
      <c r="D2375" s="173"/>
      <c r="E2375" s="173"/>
      <c r="F2375" s="173"/>
      <c r="G2375" s="2"/>
      <c r="H2375" s="2"/>
      <c r="I2375" s="2"/>
      <c r="J2375" s="2"/>
      <c r="K2375" s="2"/>
      <c r="L2375" s="2"/>
      <c r="M2375" s="2"/>
      <c r="N2375" s="2"/>
      <c r="O2375" s="173"/>
      <c r="P2375" s="173"/>
      <c r="Q2375" s="173"/>
      <c r="R2375" s="173"/>
      <c r="S2375" s="173"/>
      <c r="T2375" s="173"/>
      <c r="U2375" s="173"/>
      <c r="V2375" s="173"/>
      <c r="W2375" s="173"/>
      <c r="X2375" s="162"/>
      <c r="Y2375" s="162"/>
      <c r="Z2375" s="88"/>
      <c r="AA2375" s="88"/>
      <c r="AB2375" s="162"/>
      <c r="AC2375" s="88"/>
      <c r="AD2375" s="162"/>
      <c r="AE2375" s="162"/>
      <c r="AF2375" s="162"/>
      <c r="AG2375" s="162"/>
      <c r="AH2375" s="162"/>
      <c r="AI2375" s="162"/>
      <c r="AJ2375" s="162"/>
      <c r="AK2375" s="162"/>
      <c r="AL2375" s="162"/>
      <c r="AM2375" s="162"/>
      <c r="AN2375" s="162"/>
      <c r="AO2375" s="162"/>
      <c r="AP2375" s="162"/>
      <c r="AQ2375" s="162"/>
      <c r="AR2375" s="162"/>
      <c r="AS2375" s="162"/>
      <c r="AT2375" s="162"/>
      <c r="AU2375" s="162"/>
      <c r="AV2375" s="162"/>
      <c r="AW2375" s="162"/>
      <c r="AX2375" s="162"/>
      <c r="AY2375" s="162"/>
      <c r="AZ2375" s="162"/>
      <c r="BA2375" s="162"/>
      <c r="BB2375" s="162"/>
      <c r="BC2375" s="162"/>
      <c r="BD2375" s="162"/>
    </row>
    <row r="2376" spans="1:56" hidden="1">
      <c r="A2376" s="510"/>
      <c r="B2376" s="2"/>
      <c r="C2376" s="2"/>
      <c r="D2376" s="173"/>
      <c r="E2376" s="173"/>
      <c r="F2376" s="173"/>
      <c r="G2376" s="2"/>
      <c r="H2376" s="2"/>
      <c r="I2376" s="2"/>
      <c r="J2376" s="2"/>
      <c r="K2376" s="2"/>
      <c r="L2376" s="2"/>
      <c r="M2376" s="2"/>
      <c r="N2376" s="2"/>
      <c r="O2376" s="173"/>
      <c r="P2376" s="173"/>
      <c r="Q2376" s="173"/>
      <c r="R2376" s="173"/>
      <c r="S2376" s="173"/>
      <c r="T2376" s="173"/>
      <c r="U2376" s="173"/>
      <c r="V2376" s="173"/>
      <c r="W2376" s="173"/>
      <c r="X2376" s="162"/>
      <c r="Y2376" s="162"/>
      <c r="Z2376" s="88"/>
      <c r="AA2376" s="88"/>
      <c r="AB2376" s="162"/>
      <c r="AC2376" s="88"/>
      <c r="AD2376" s="162"/>
      <c r="AE2376" s="162"/>
      <c r="AF2376" s="162"/>
      <c r="AG2376" s="162"/>
      <c r="AH2376" s="162"/>
      <c r="AI2376" s="162"/>
      <c r="AJ2376" s="162"/>
      <c r="AK2376" s="162"/>
      <c r="AL2376" s="162"/>
      <c r="AM2376" s="162"/>
      <c r="AN2376" s="162"/>
      <c r="AO2376" s="162"/>
      <c r="AP2376" s="162"/>
      <c r="AQ2376" s="162"/>
      <c r="AR2376" s="162"/>
      <c r="AS2376" s="162"/>
      <c r="AT2376" s="162"/>
      <c r="AU2376" s="162"/>
      <c r="AV2376" s="162"/>
      <c r="AW2376" s="162"/>
      <c r="AX2376" s="162"/>
      <c r="AY2376" s="162"/>
      <c r="AZ2376" s="162"/>
      <c r="BA2376" s="162"/>
      <c r="BB2376" s="162"/>
      <c r="BC2376" s="162"/>
      <c r="BD2376" s="162"/>
    </row>
    <row r="2377" spans="1:56" hidden="1">
      <c r="A2377" s="510"/>
      <c r="B2377" s="2"/>
      <c r="C2377" s="2"/>
      <c r="D2377" s="173"/>
      <c r="E2377" s="173"/>
      <c r="F2377" s="173"/>
      <c r="G2377" s="2"/>
      <c r="H2377" s="2"/>
      <c r="I2377" s="2"/>
      <c r="J2377" s="2"/>
      <c r="K2377" s="2"/>
      <c r="L2377" s="2"/>
      <c r="M2377" s="2"/>
      <c r="N2377" s="2"/>
      <c r="O2377" s="173"/>
      <c r="P2377" s="173"/>
      <c r="Q2377" s="173"/>
      <c r="R2377" s="173"/>
      <c r="S2377" s="173"/>
      <c r="T2377" s="173"/>
      <c r="U2377" s="173"/>
      <c r="V2377" s="173"/>
      <c r="W2377" s="173"/>
      <c r="X2377" s="162"/>
      <c r="Y2377" s="162"/>
      <c r="Z2377" s="88"/>
      <c r="AA2377" s="88"/>
      <c r="AB2377" s="162"/>
      <c r="AC2377" s="88"/>
      <c r="AD2377" s="162"/>
      <c r="AE2377" s="162"/>
      <c r="AF2377" s="162"/>
      <c r="AG2377" s="162"/>
      <c r="AH2377" s="162"/>
      <c r="AI2377" s="162"/>
      <c r="AJ2377" s="162"/>
      <c r="AK2377" s="162"/>
      <c r="AL2377" s="162"/>
      <c r="AM2377" s="162"/>
      <c r="AN2377" s="162"/>
      <c r="AO2377" s="162"/>
      <c r="AP2377" s="162"/>
      <c r="AQ2377" s="162"/>
      <c r="AR2377" s="162"/>
      <c r="AS2377" s="162"/>
      <c r="AT2377" s="162"/>
      <c r="AU2377" s="162"/>
      <c r="AV2377" s="162"/>
      <c r="AW2377" s="162"/>
      <c r="AX2377" s="162"/>
      <c r="AY2377" s="162"/>
      <c r="AZ2377" s="162"/>
      <c r="BA2377" s="162"/>
      <c r="BB2377" s="162"/>
      <c r="BC2377" s="162"/>
      <c r="BD2377" s="162"/>
    </row>
    <row r="2378" spans="1:56" hidden="1">
      <c r="A2378" s="510"/>
      <c r="B2378" s="2"/>
      <c r="C2378" s="2"/>
      <c r="D2378" s="173"/>
      <c r="E2378" s="173"/>
      <c r="F2378" s="173"/>
      <c r="G2378" s="2"/>
      <c r="H2378" s="2"/>
      <c r="I2378" s="2"/>
      <c r="J2378" s="2"/>
      <c r="K2378" s="2"/>
      <c r="L2378" s="2"/>
      <c r="M2378" s="2"/>
      <c r="N2378" s="2"/>
      <c r="O2378" s="173"/>
      <c r="P2378" s="173"/>
      <c r="Q2378" s="173"/>
      <c r="R2378" s="173"/>
      <c r="S2378" s="173"/>
      <c r="T2378" s="173"/>
      <c r="U2378" s="173"/>
      <c r="V2378" s="173"/>
      <c r="W2378" s="173"/>
      <c r="X2378" s="162"/>
      <c r="Y2378" s="162"/>
      <c r="Z2378" s="88"/>
      <c r="AA2378" s="88"/>
      <c r="AB2378" s="162"/>
      <c r="AC2378" s="88"/>
      <c r="AD2378" s="162"/>
      <c r="AE2378" s="162"/>
      <c r="AF2378" s="162"/>
      <c r="AG2378" s="162"/>
      <c r="AH2378" s="162"/>
      <c r="AI2378" s="162"/>
      <c r="AJ2378" s="162"/>
      <c r="AK2378" s="162"/>
      <c r="AL2378" s="162"/>
      <c r="AM2378" s="162"/>
      <c r="AN2378" s="162"/>
      <c r="AO2378" s="162"/>
      <c r="AP2378" s="162"/>
      <c r="AQ2378" s="162"/>
      <c r="AR2378" s="162"/>
      <c r="AS2378" s="162"/>
      <c r="AT2378" s="162"/>
      <c r="AU2378" s="162"/>
      <c r="AV2378" s="162"/>
      <c r="AW2378" s="162"/>
      <c r="AX2378" s="162"/>
      <c r="AY2378" s="162"/>
      <c r="AZ2378" s="162"/>
      <c r="BA2378" s="162"/>
      <c r="BB2378" s="162"/>
      <c r="BC2378" s="162"/>
      <c r="BD2378" s="162"/>
    </row>
    <row r="2379" spans="1:56" hidden="1">
      <c r="A2379" s="510"/>
      <c r="B2379" s="2"/>
      <c r="C2379" s="2"/>
      <c r="D2379" s="173"/>
      <c r="E2379" s="173"/>
      <c r="F2379" s="173"/>
      <c r="G2379" s="2"/>
      <c r="H2379" s="2"/>
      <c r="I2379" s="2"/>
      <c r="J2379" s="2"/>
      <c r="K2379" s="2"/>
      <c r="L2379" s="2"/>
      <c r="M2379" s="2"/>
      <c r="N2379" s="2"/>
      <c r="O2379" s="173"/>
      <c r="P2379" s="173"/>
      <c r="Q2379" s="173"/>
      <c r="R2379" s="173"/>
      <c r="S2379" s="173"/>
      <c r="T2379" s="173"/>
      <c r="U2379" s="173"/>
      <c r="V2379" s="173"/>
      <c r="W2379" s="173"/>
      <c r="X2379" s="162"/>
      <c r="Y2379" s="162"/>
      <c r="Z2379" s="88"/>
      <c r="AA2379" s="88"/>
      <c r="AB2379" s="162"/>
      <c r="AC2379" s="88"/>
      <c r="AD2379" s="162"/>
      <c r="AE2379" s="162"/>
      <c r="AF2379" s="162"/>
      <c r="AG2379" s="162"/>
      <c r="AH2379" s="162"/>
      <c r="AI2379" s="162"/>
      <c r="AJ2379" s="162"/>
      <c r="AK2379" s="162"/>
      <c r="AL2379" s="162"/>
      <c r="AM2379" s="162"/>
      <c r="AN2379" s="162"/>
      <c r="AO2379" s="162"/>
      <c r="AP2379" s="162"/>
      <c r="AQ2379" s="162"/>
      <c r="AR2379" s="162"/>
      <c r="AS2379" s="162"/>
      <c r="AT2379" s="162"/>
      <c r="AU2379" s="162"/>
      <c r="AV2379" s="162"/>
      <c r="AW2379" s="162"/>
      <c r="AX2379" s="162"/>
      <c r="AY2379" s="162"/>
      <c r="AZ2379" s="162"/>
      <c r="BA2379" s="162"/>
      <c r="BB2379" s="162"/>
      <c r="BC2379" s="162"/>
      <c r="BD2379" s="162"/>
    </row>
    <row r="2380" spans="1:56" hidden="1">
      <c r="A2380" s="510"/>
      <c r="B2380" s="2"/>
      <c r="C2380" s="2"/>
      <c r="D2380" s="173"/>
      <c r="E2380" s="173"/>
      <c r="F2380" s="173"/>
      <c r="G2380" s="2"/>
      <c r="H2380" s="2"/>
      <c r="I2380" s="2"/>
      <c r="J2380" s="2"/>
      <c r="K2380" s="2"/>
      <c r="L2380" s="2"/>
      <c r="M2380" s="2"/>
      <c r="N2380" s="2"/>
      <c r="O2380" s="173"/>
      <c r="P2380" s="173"/>
      <c r="Q2380" s="173"/>
      <c r="R2380" s="173"/>
      <c r="S2380" s="173"/>
      <c r="T2380" s="173"/>
      <c r="U2380" s="173"/>
      <c r="V2380" s="173"/>
      <c r="W2380" s="173"/>
      <c r="X2380" s="162"/>
      <c r="Y2380" s="162"/>
      <c r="Z2380" s="88"/>
      <c r="AA2380" s="88"/>
      <c r="AB2380" s="162"/>
      <c r="AC2380" s="88"/>
      <c r="AD2380" s="162"/>
      <c r="AE2380" s="162"/>
      <c r="AF2380" s="162"/>
      <c r="AG2380" s="162"/>
      <c r="AH2380" s="162"/>
      <c r="AI2380" s="162"/>
      <c r="AJ2380" s="162"/>
      <c r="AK2380" s="162"/>
      <c r="AL2380" s="162"/>
      <c r="AM2380" s="162"/>
      <c r="AN2380" s="162"/>
      <c r="AO2380" s="162"/>
      <c r="AP2380" s="162"/>
      <c r="AQ2380" s="162"/>
      <c r="AR2380" s="162"/>
      <c r="AS2380" s="162"/>
      <c r="AT2380" s="162"/>
      <c r="AU2380" s="162"/>
      <c r="AV2380" s="162"/>
      <c r="AW2380" s="162"/>
      <c r="AX2380" s="162"/>
      <c r="AY2380" s="162"/>
      <c r="AZ2380" s="162"/>
      <c r="BA2380" s="162"/>
      <c r="BB2380" s="162"/>
      <c r="BC2380" s="162"/>
      <c r="BD2380" s="162"/>
    </row>
    <row r="2381" spans="1:56" hidden="1">
      <c r="A2381" s="510"/>
      <c r="B2381" s="2"/>
      <c r="C2381" s="2"/>
      <c r="D2381" s="173"/>
      <c r="E2381" s="173"/>
      <c r="F2381" s="173"/>
      <c r="G2381" s="2"/>
      <c r="H2381" s="2"/>
      <c r="I2381" s="2"/>
      <c r="J2381" s="2"/>
      <c r="K2381" s="2"/>
      <c r="L2381" s="2"/>
      <c r="M2381" s="2"/>
      <c r="N2381" s="2"/>
      <c r="O2381" s="173"/>
      <c r="P2381" s="173"/>
      <c r="Q2381" s="173"/>
      <c r="R2381" s="173"/>
      <c r="S2381" s="173"/>
      <c r="T2381" s="173"/>
      <c r="U2381" s="173"/>
      <c r="V2381" s="173"/>
      <c r="W2381" s="173"/>
      <c r="X2381" s="162"/>
      <c r="Y2381" s="162"/>
      <c r="Z2381" s="88"/>
      <c r="AA2381" s="88"/>
      <c r="AB2381" s="162"/>
      <c r="AC2381" s="88"/>
      <c r="AD2381" s="162"/>
      <c r="AE2381" s="162"/>
      <c r="AF2381" s="162"/>
      <c r="AG2381" s="162"/>
      <c r="AH2381" s="162"/>
      <c r="AI2381" s="162"/>
      <c r="AJ2381" s="162"/>
      <c r="AK2381" s="162"/>
      <c r="AL2381" s="162"/>
      <c r="AM2381" s="162"/>
      <c r="AN2381" s="162"/>
      <c r="AO2381" s="162"/>
      <c r="AP2381" s="162"/>
      <c r="AQ2381" s="162"/>
      <c r="AR2381" s="162"/>
      <c r="AS2381" s="162"/>
      <c r="AT2381" s="162"/>
      <c r="AU2381" s="162"/>
      <c r="AV2381" s="162"/>
      <c r="AW2381" s="162"/>
      <c r="AX2381" s="162"/>
      <c r="AY2381" s="162"/>
      <c r="AZ2381" s="162"/>
      <c r="BA2381" s="162"/>
      <c r="BB2381" s="162"/>
      <c r="BC2381" s="162"/>
      <c r="BD2381" s="162"/>
    </row>
    <row r="2382" spans="1:56" hidden="1">
      <c r="A2382" s="510"/>
      <c r="B2382" s="2"/>
      <c r="C2382" s="2"/>
      <c r="D2382" s="173"/>
      <c r="E2382" s="173"/>
      <c r="F2382" s="173"/>
      <c r="G2382" s="2"/>
      <c r="H2382" s="2"/>
      <c r="I2382" s="2"/>
      <c r="J2382" s="2"/>
      <c r="K2382" s="2"/>
      <c r="L2382" s="2"/>
      <c r="M2382" s="2"/>
      <c r="N2382" s="2"/>
      <c r="O2382" s="173"/>
      <c r="P2382" s="173"/>
      <c r="Q2382" s="173"/>
      <c r="R2382" s="173"/>
      <c r="S2382" s="173"/>
      <c r="T2382" s="173"/>
      <c r="U2382" s="173"/>
      <c r="V2382" s="173"/>
      <c r="W2382" s="173"/>
      <c r="X2382" s="162"/>
      <c r="Y2382" s="162"/>
      <c r="Z2382" s="88"/>
      <c r="AA2382" s="88"/>
      <c r="AB2382" s="162"/>
      <c r="AC2382" s="88"/>
      <c r="AD2382" s="162"/>
      <c r="AE2382" s="162"/>
      <c r="AF2382" s="162"/>
      <c r="AG2382" s="162"/>
      <c r="AH2382" s="162"/>
      <c r="AI2382" s="162"/>
      <c r="AJ2382" s="162"/>
      <c r="AK2382" s="162"/>
      <c r="AL2382" s="162"/>
      <c r="AM2382" s="162"/>
      <c r="AN2382" s="162"/>
      <c r="AO2382" s="162"/>
      <c r="AP2382" s="162"/>
      <c r="AQ2382" s="162"/>
      <c r="AR2382" s="162"/>
      <c r="AS2382" s="162"/>
      <c r="AT2382" s="162"/>
      <c r="AU2382" s="162"/>
      <c r="AV2382" s="162"/>
      <c r="AW2382" s="162"/>
      <c r="AX2382" s="162"/>
      <c r="AY2382" s="162"/>
      <c r="AZ2382" s="162"/>
      <c r="BA2382" s="162"/>
      <c r="BB2382" s="162"/>
      <c r="BC2382" s="162"/>
      <c r="BD2382" s="162"/>
    </row>
    <row r="2383" spans="1:56" hidden="1">
      <c r="A2383" s="510"/>
      <c r="B2383" s="2"/>
      <c r="C2383" s="2"/>
      <c r="D2383" s="173"/>
      <c r="E2383" s="173"/>
      <c r="F2383" s="173"/>
      <c r="G2383" s="2"/>
      <c r="H2383" s="2"/>
      <c r="I2383" s="2"/>
      <c r="J2383" s="2"/>
      <c r="K2383" s="2"/>
      <c r="L2383" s="2"/>
      <c r="M2383" s="2"/>
      <c r="N2383" s="2"/>
      <c r="O2383" s="173"/>
      <c r="P2383" s="173"/>
      <c r="Q2383" s="173"/>
      <c r="R2383" s="173"/>
      <c r="S2383" s="173"/>
      <c r="T2383" s="173"/>
      <c r="U2383" s="173"/>
      <c r="V2383" s="173"/>
      <c r="W2383" s="173"/>
      <c r="X2383" s="162"/>
      <c r="Y2383" s="162"/>
      <c r="Z2383" s="88"/>
      <c r="AA2383" s="88"/>
      <c r="AB2383" s="162"/>
      <c r="AC2383" s="88"/>
      <c r="AD2383" s="162"/>
      <c r="AE2383" s="162"/>
      <c r="AF2383" s="162"/>
      <c r="AG2383" s="162"/>
      <c r="AH2383" s="162"/>
      <c r="AI2383" s="162"/>
      <c r="AJ2383" s="162"/>
      <c r="AK2383" s="162"/>
      <c r="AL2383" s="162"/>
      <c r="AM2383" s="162"/>
      <c r="AN2383" s="162"/>
      <c r="AO2383" s="162"/>
      <c r="AP2383" s="162"/>
      <c r="AQ2383" s="162"/>
      <c r="AR2383" s="162"/>
      <c r="AS2383" s="162"/>
      <c r="AT2383" s="162"/>
      <c r="AU2383" s="162"/>
      <c r="AV2383" s="162"/>
      <c r="AW2383" s="162"/>
      <c r="AX2383" s="162"/>
      <c r="AY2383" s="162"/>
      <c r="AZ2383" s="162"/>
      <c r="BA2383" s="162"/>
      <c r="BB2383" s="162"/>
      <c r="BC2383" s="162"/>
      <c r="BD2383" s="162"/>
    </row>
    <row r="2384" spans="1:56" hidden="1">
      <c r="A2384" s="510"/>
      <c r="B2384" s="2"/>
      <c r="C2384" s="2"/>
      <c r="D2384" s="173"/>
      <c r="E2384" s="173"/>
      <c r="F2384" s="173"/>
      <c r="G2384" s="2"/>
      <c r="H2384" s="2"/>
      <c r="I2384" s="2"/>
      <c r="J2384" s="2"/>
      <c r="K2384" s="2"/>
      <c r="L2384" s="2"/>
      <c r="M2384" s="2"/>
      <c r="N2384" s="2"/>
      <c r="O2384" s="173"/>
      <c r="P2384" s="173"/>
      <c r="Q2384" s="173"/>
      <c r="R2384" s="173"/>
      <c r="S2384" s="173"/>
      <c r="T2384" s="173"/>
      <c r="U2384" s="173"/>
      <c r="V2384" s="173"/>
      <c r="W2384" s="173"/>
      <c r="X2384" s="162"/>
      <c r="Y2384" s="162"/>
      <c r="Z2384" s="88"/>
      <c r="AA2384" s="88"/>
      <c r="AB2384" s="162"/>
      <c r="AC2384" s="88"/>
      <c r="AD2384" s="162"/>
      <c r="AE2384" s="162"/>
      <c r="AF2384" s="162"/>
      <c r="AG2384" s="162"/>
      <c r="AH2384" s="162"/>
      <c r="AI2384" s="162"/>
      <c r="AJ2384" s="162"/>
      <c r="AK2384" s="162"/>
      <c r="AL2384" s="162"/>
      <c r="AM2384" s="162"/>
      <c r="AN2384" s="162"/>
      <c r="AO2384" s="162"/>
      <c r="AP2384" s="162"/>
      <c r="AQ2384" s="162"/>
      <c r="AR2384" s="162"/>
      <c r="AS2384" s="162"/>
      <c r="AT2384" s="162"/>
      <c r="AU2384" s="162"/>
      <c r="AV2384" s="162"/>
      <c r="AW2384" s="162"/>
      <c r="AX2384" s="162"/>
      <c r="AY2384" s="162"/>
      <c r="AZ2384" s="162"/>
      <c r="BA2384" s="162"/>
      <c r="BB2384" s="162"/>
      <c r="BC2384" s="162"/>
      <c r="BD2384" s="162"/>
    </row>
    <row r="2385" spans="1:56" hidden="1">
      <c r="A2385" s="510"/>
      <c r="B2385" s="2"/>
      <c r="C2385" s="2"/>
      <c r="D2385" s="173"/>
      <c r="E2385" s="173"/>
      <c r="F2385" s="173"/>
      <c r="G2385" s="2"/>
      <c r="H2385" s="2"/>
      <c r="I2385" s="2"/>
      <c r="J2385" s="2"/>
      <c r="K2385" s="2"/>
      <c r="L2385" s="2"/>
      <c r="M2385" s="2"/>
      <c r="N2385" s="2"/>
      <c r="O2385" s="173"/>
      <c r="P2385" s="173"/>
      <c r="Q2385" s="173"/>
      <c r="R2385" s="173"/>
      <c r="S2385" s="173"/>
      <c r="T2385" s="173"/>
      <c r="U2385" s="173"/>
      <c r="V2385" s="173"/>
      <c r="W2385" s="173"/>
      <c r="X2385" s="162"/>
      <c r="Y2385" s="162"/>
      <c r="Z2385" s="88"/>
      <c r="AA2385" s="88"/>
      <c r="AB2385" s="162"/>
      <c r="AC2385" s="88"/>
      <c r="AD2385" s="162"/>
      <c r="AE2385" s="162"/>
      <c r="AF2385" s="162"/>
      <c r="AG2385" s="162"/>
      <c r="AH2385" s="162"/>
      <c r="AI2385" s="162"/>
      <c r="AJ2385" s="162"/>
      <c r="AK2385" s="162"/>
      <c r="AL2385" s="162"/>
      <c r="AM2385" s="162"/>
      <c r="AN2385" s="162"/>
      <c r="AO2385" s="162"/>
      <c r="AP2385" s="162"/>
      <c r="AQ2385" s="162"/>
      <c r="AR2385" s="162"/>
      <c r="AS2385" s="162"/>
      <c r="AT2385" s="162"/>
      <c r="AU2385" s="162"/>
      <c r="AV2385" s="162"/>
      <c r="AW2385" s="162"/>
      <c r="AX2385" s="162"/>
      <c r="AY2385" s="162"/>
      <c r="AZ2385" s="162"/>
      <c r="BA2385" s="162"/>
      <c r="BB2385" s="162"/>
      <c r="BC2385" s="162"/>
      <c r="BD2385" s="162"/>
    </row>
    <row r="2386" spans="1:56" hidden="1">
      <c r="A2386" s="510"/>
      <c r="B2386" s="2"/>
      <c r="C2386" s="2"/>
      <c r="D2386" s="173"/>
      <c r="E2386" s="173"/>
      <c r="F2386" s="173"/>
      <c r="G2386" s="2"/>
      <c r="H2386" s="2"/>
      <c r="I2386" s="2"/>
      <c r="J2386" s="2"/>
      <c r="K2386" s="2"/>
      <c r="L2386" s="2"/>
      <c r="M2386" s="2"/>
      <c r="N2386" s="2"/>
      <c r="O2386" s="173"/>
      <c r="P2386" s="173"/>
      <c r="Q2386" s="173"/>
      <c r="R2386" s="173"/>
      <c r="S2386" s="173"/>
      <c r="T2386" s="173"/>
      <c r="U2386" s="173"/>
      <c r="V2386" s="173"/>
      <c r="W2386" s="173"/>
      <c r="X2386" s="162"/>
      <c r="Y2386" s="162"/>
      <c r="Z2386" s="88"/>
      <c r="AA2386" s="88"/>
      <c r="AB2386" s="162"/>
      <c r="AC2386" s="88"/>
      <c r="AD2386" s="162"/>
      <c r="AE2386" s="162"/>
      <c r="AF2386" s="162"/>
      <c r="AG2386" s="162"/>
      <c r="AH2386" s="162"/>
      <c r="AI2386" s="162"/>
      <c r="AJ2386" s="162"/>
      <c r="AK2386" s="162"/>
      <c r="AL2386" s="162"/>
      <c r="AM2386" s="162"/>
      <c r="AN2386" s="162"/>
      <c r="AO2386" s="162"/>
      <c r="AP2386" s="162"/>
      <c r="AQ2386" s="162"/>
      <c r="AR2386" s="162"/>
      <c r="AS2386" s="162"/>
      <c r="AT2386" s="162"/>
      <c r="AU2386" s="162"/>
      <c r="AV2386" s="162"/>
      <c r="AW2386" s="162"/>
      <c r="AX2386" s="162"/>
      <c r="AY2386" s="162"/>
      <c r="AZ2386" s="162"/>
      <c r="BA2386" s="162"/>
      <c r="BB2386" s="162"/>
      <c r="BC2386" s="162"/>
      <c r="BD2386" s="162"/>
    </row>
    <row r="2387" spans="1:56" hidden="1">
      <c r="A2387" s="510"/>
      <c r="B2387" s="2"/>
      <c r="C2387" s="2"/>
      <c r="D2387" s="173"/>
      <c r="E2387" s="173"/>
      <c r="F2387" s="173"/>
      <c r="G2387" s="2"/>
      <c r="H2387" s="2"/>
      <c r="I2387" s="2"/>
      <c r="J2387" s="2"/>
      <c r="K2387" s="2"/>
      <c r="L2387" s="2"/>
      <c r="M2387" s="2"/>
      <c r="N2387" s="2"/>
      <c r="O2387" s="173"/>
      <c r="P2387" s="173"/>
      <c r="Q2387" s="173"/>
      <c r="R2387" s="173"/>
      <c r="S2387" s="173"/>
      <c r="T2387" s="173"/>
      <c r="U2387" s="173"/>
      <c r="V2387" s="173"/>
      <c r="W2387" s="173"/>
      <c r="X2387" s="162"/>
      <c r="Y2387" s="162"/>
      <c r="Z2387" s="88"/>
      <c r="AA2387" s="88"/>
      <c r="AB2387" s="162"/>
      <c r="AC2387" s="88"/>
      <c r="AD2387" s="162"/>
      <c r="AE2387" s="162"/>
      <c r="AF2387" s="162"/>
      <c r="AG2387" s="162"/>
      <c r="AH2387" s="162"/>
      <c r="AI2387" s="162"/>
      <c r="AJ2387" s="162"/>
      <c r="AK2387" s="162"/>
      <c r="AL2387" s="162"/>
      <c r="AM2387" s="162"/>
      <c r="AN2387" s="162"/>
      <c r="AO2387" s="162"/>
      <c r="AP2387" s="162"/>
      <c r="AQ2387" s="162"/>
      <c r="AR2387" s="162"/>
      <c r="AS2387" s="162"/>
      <c r="AT2387" s="162"/>
      <c r="AU2387" s="162"/>
      <c r="AV2387" s="162"/>
      <c r="AW2387" s="162"/>
      <c r="AX2387" s="162"/>
      <c r="AY2387" s="162"/>
      <c r="AZ2387" s="162"/>
      <c r="BA2387" s="162"/>
      <c r="BB2387" s="162"/>
      <c r="BC2387" s="162"/>
      <c r="BD2387" s="162"/>
    </row>
    <row r="2388" spans="1:56" hidden="1">
      <c r="A2388" s="510"/>
      <c r="B2388" s="2"/>
      <c r="C2388" s="2"/>
      <c r="D2388" s="173"/>
      <c r="E2388" s="173"/>
      <c r="F2388" s="173"/>
      <c r="G2388" s="2"/>
      <c r="H2388" s="2"/>
      <c r="I2388" s="2"/>
      <c r="J2388" s="2"/>
      <c r="K2388" s="2"/>
      <c r="L2388" s="2"/>
      <c r="M2388" s="2"/>
      <c r="N2388" s="2"/>
      <c r="O2388" s="173"/>
      <c r="P2388" s="173"/>
      <c r="Q2388" s="173"/>
      <c r="R2388" s="173"/>
      <c r="S2388" s="173"/>
      <c r="T2388" s="173"/>
      <c r="U2388" s="173"/>
      <c r="V2388" s="173"/>
      <c r="W2388" s="173"/>
      <c r="X2388" s="162"/>
      <c r="Y2388" s="162"/>
      <c r="Z2388" s="88"/>
      <c r="AA2388" s="88"/>
      <c r="AB2388" s="162"/>
      <c r="AC2388" s="88"/>
      <c r="AD2388" s="162"/>
      <c r="AE2388" s="162"/>
      <c r="AF2388" s="162"/>
      <c r="AG2388" s="162"/>
      <c r="AH2388" s="162"/>
      <c r="AI2388" s="162"/>
      <c r="AJ2388" s="162"/>
      <c r="AK2388" s="162"/>
      <c r="AL2388" s="162"/>
      <c r="AM2388" s="162"/>
      <c r="AN2388" s="162"/>
      <c r="AO2388" s="162"/>
      <c r="AP2388" s="162"/>
      <c r="AQ2388" s="162"/>
      <c r="AR2388" s="162"/>
      <c r="AS2388" s="162"/>
      <c r="AT2388" s="162"/>
      <c r="AU2388" s="162"/>
      <c r="AV2388" s="162"/>
      <c r="AW2388" s="162"/>
      <c r="AX2388" s="162"/>
      <c r="AY2388" s="162"/>
      <c r="AZ2388" s="162"/>
      <c r="BA2388" s="162"/>
      <c r="BB2388" s="162"/>
      <c r="BC2388" s="162"/>
      <c r="BD2388" s="162"/>
    </row>
    <row r="2389" spans="1:56" hidden="1">
      <c r="A2389" s="510"/>
      <c r="B2389" s="2"/>
      <c r="C2389" s="2"/>
      <c r="D2389" s="173"/>
      <c r="E2389" s="173"/>
      <c r="F2389" s="173"/>
      <c r="G2389" s="2"/>
      <c r="H2389" s="2"/>
      <c r="I2389" s="2"/>
      <c r="J2389" s="2"/>
      <c r="K2389" s="2"/>
      <c r="L2389" s="2"/>
      <c r="M2389" s="2"/>
      <c r="N2389" s="2"/>
      <c r="O2389" s="173"/>
      <c r="P2389" s="173"/>
      <c r="Q2389" s="173"/>
      <c r="R2389" s="173"/>
      <c r="S2389" s="173"/>
      <c r="T2389" s="173"/>
      <c r="U2389" s="173"/>
      <c r="V2389" s="173"/>
      <c r="W2389" s="173"/>
      <c r="X2389" s="162"/>
      <c r="Y2389" s="162"/>
      <c r="Z2389" s="88"/>
      <c r="AA2389" s="88"/>
      <c r="AB2389" s="162"/>
      <c r="AC2389" s="88"/>
      <c r="AD2389" s="162"/>
      <c r="AE2389" s="162"/>
      <c r="AF2389" s="162"/>
      <c r="AG2389" s="162"/>
      <c r="AH2389" s="162"/>
      <c r="AI2389" s="162"/>
      <c r="AJ2389" s="162"/>
      <c r="AK2389" s="162"/>
      <c r="AL2389" s="162"/>
      <c r="AM2389" s="162"/>
      <c r="AN2389" s="162"/>
      <c r="AO2389" s="162"/>
      <c r="AP2389" s="162"/>
      <c r="AQ2389" s="162"/>
      <c r="AR2389" s="162"/>
      <c r="AS2389" s="162"/>
      <c r="AT2389" s="162"/>
      <c r="AU2389" s="162"/>
      <c r="AV2389" s="162"/>
      <c r="AW2389" s="162"/>
      <c r="AX2389" s="162"/>
      <c r="AY2389" s="162"/>
      <c r="AZ2389" s="162"/>
      <c r="BA2389" s="162"/>
      <c r="BB2389" s="162"/>
      <c r="BC2389" s="162"/>
      <c r="BD2389" s="162"/>
    </row>
    <row r="2390" spans="1:56" hidden="1">
      <c r="A2390" s="510"/>
      <c r="B2390" s="2"/>
      <c r="C2390" s="2"/>
      <c r="D2390" s="173"/>
      <c r="E2390" s="173"/>
      <c r="F2390" s="173"/>
      <c r="G2390" s="2"/>
      <c r="H2390" s="2"/>
      <c r="I2390" s="2"/>
      <c r="J2390" s="2"/>
      <c r="K2390" s="2"/>
      <c r="L2390" s="2"/>
      <c r="M2390" s="2"/>
      <c r="N2390" s="2"/>
      <c r="O2390" s="173"/>
      <c r="P2390" s="173"/>
      <c r="Q2390" s="173"/>
      <c r="R2390" s="173"/>
      <c r="S2390" s="173"/>
      <c r="T2390" s="173"/>
      <c r="U2390" s="173"/>
      <c r="V2390" s="173"/>
      <c r="W2390" s="173"/>
      <c r="X2390" s="162"/>
      <c r="Y2390" s="162"/>
      <c r="Z2390" s="88"/>
      <c r="AA2390" s="88"/>
      <c r="AB2390" s="162"/>
      <c r="AC2390" s="88"/>
      <c r="AD2390" s="162"/>
      <c r="AE2390" s="162"/>
      <c r="AF2390" s="162"/>
      <c r="AG2390" s="162"/>
      <c r="AH2390" s="162"/>
      <c r="AI2390" s="162"/>
      <c r="AJ2390" s="162"/>
      <c r="AK2390" s="162"/>
      <c r="AL2390" s="162"/>
      <c r="AM2390" s="162"/>
      <c r="AN2390" s="162"/>
      <c r="AO2390" s="162"/>
      <c r="AP2390" s="162"/>
      <c r="AQ2390" s="162"/>
      <c r="AR2390" s="162"/>
      <c r="AS2390" s="162"/>
      <c r="AT2390" s="162"/>
      <c r="AU2390" s="162"/>
      <c r="AV2390" s="162"/>
      <c r="AW2390" s="162"/>
      <c r="AX2390" s="162"/>
      <c r="AY2390" s="162"/>
      <c r="AZ2390" s="162"/>
      <c r="BA2390" s="162"/>
      <c r="BB2390" s="162"/>
      <c r="BC2390" s="162"/>
      <c r="BD2390" s="162"/>
    </row>
    <row r="2391" spans="1:56" hidden="1">
      <c r="A2391" s="510"/>
      <c r="B2391" s="2"/>
      <c r="C2391" s="2"/>
      <c r="D2391" s="173"/>
      <c r="E2391" s="173"/>
      <c r="F2391" s="173"/>
      <c r="G2391" s="2"/>
      <c r="H2391" s="2"/>
      <c r="I2391" s="2"/>
      <c r="J2391" s="2"/>
      <c r="K2391" s="2"/>
      <c r="L2391" s="2"/>
      <c r="M2391" s="2"/>
      <c r="N2391" s="2"/>
      <c r="O2391" s="173"/>
      <c r="P2391" s="173"/>
      <c r="Q2391" s="173"/>
      <c r="R2391" s="173"/>
      <c r="S2391" s="173"/>
      <c r="T2391" s="173"/>
      <c r="U2391" s="173"/>
      <c r="V2391" s="173"/>
      <c r="W2391" s="173"/>
      <c r="X2391" s="162"/>
      <c r="Y2391" s="162"/>
      <c r="Z2391" s="88"/>
      <c r="AA2391" s="88"/>
      <c r="AB2391" s="162"/>
      <c r="AC2391" s="88"/>
      <c r="AD2391" s="162"/>
      <c r="AE2391" s="162"/>
      <c r="AF2391" s="162"/>
      <c r="AG2391" s="162"/>
      <c r="AH2391" s="162"/>
      <c r="AI2391" s="162"/>
      <c r="AJ2391" s="162"/>
      <c r="AK2391" s="162"/>
      <c r="AL2391" s="162"/>
      <c r="AM2391" s="162"/>
      <c r="AN2391" s="162"/>
      <c r="AO2391" s="162"/>
      <c r="AP2391" s="162"/>
      <c r="AQ2391" s="162"/>
      <c r="AR2391" s="162"/>
      <c r="AS2391" s="162"/>
      <c r="AT2391" s="162"/>
      <c r="AU2391" s="162"/>
      <c r="AV2391" s="162"/>
      <c r="AW2391" s="162"/>
      <c r="AX2391" s="162"/>
      <c r="AY2391" s="162"/>
      <c r="AZ2391" s="162"/>
      <c r="BA2391" s="162"/>
      <c r="BB2391" s="162"/>
      <c r="BC2391" s="162"/>
      <c r="BD2391" s="162"/>
    </row>
    <row r="2392" spans="1:56" hidden="1">
      <c r="A2392" s="510"/>
      <c r="B2392" s="2"/>
      <c r="C2392" s="2"/>
      <c r="D2392" s="173"/>
      <c r="E2392" s="173"/>
      <c r="F2392" s="173"/>
      <c r="G2392" s="2"/>
      <c r="H2392" s="2"/>
      <c r="I2392" s="2"/>
      <c r="J2392" s="2"/>
      <c r="K2392" s="2"/>
      <c r="L2392" s="2"/>
      <c r="M2392" s="2"/>
      <c r="N2392" s="2"/>
      <c r="O2392" s="173"/>
      <c r="P2392" s="173"/>
      <c r="Q2392" s="173"/>
      <c r="R2392" s="173"/>
      <c r="S2392" s="173"/>
      <c r="T2392" s="173"/>
      <c r="U2392" s="173"/>
      <c r="V2392" s="173"/>
      <c r="W2392" s="173"/>
      <c r="X2392" s="162"/>
      <c r="Y2392" s="162"/>
      <c r="Z2392" s="88"/>
      <c r="AA2392" s="88"/>
      <c r="AB2392" s="162"/>
      <c r="AC2392" s="88"/>
      <c r="AD2392" s="162"/>
      <c r="AE2392" s="162"/>
      <c r="AF2392" s="162"/>
      <c r="AG2392" s="162"/>
      <c r="AH2392" s="162"/>
      <c r="AI2392" s="162"/>
      <c r="AJ2392" s="162"/>
      <c r="AK2392" s="162"/>
      <c r="AL2392" s="162"/>
      <c r="AM2392" s="162"/>
      <c r="AN2392" s="162"/>
      <c r="AO2392" s="162"/>
      <c r="AP2392" s="162"/>
      <c r="AQ2392" s="162"/>
      <c r="AR2392" s="162"/>
      <c r="AS2392" s="162"/>
      <c r="AT2392" s="162"/>
      <c r="AU2392" s="162"/>
      <c r="AV2392" s="162"/>
      <c r="AW2392" s="162"/>
      <c r="AX2392" s="162"/>
      <c r="AY2392" s="162"/>
      <c r="AZ2392" s="162"/>
      <c r="BA2392" s="162"/>
      <c r="BB2392" s="162"/>
      <c r="BC2392" s="162"/>
      <c r="BD2392" s="162"/>
    </row>
    <row r="2393" spans="1:56" hidden="1">
      <c r="A2393" s="510"/>
      <c r="B2393" s="2"/>
      <c r="C2393" s="2"/>
      <c r="D2393" s="173"/>
      <c r="E2393" s="173"/>
      <c r="F2393" s="173"/>
      <c r="G2393" s="2"/>
      <c r="H2393" s="2"/>
      <c r="I2393" s="2"/>
      <c r="J2393" s="2"/>
      <c r="K2393" s="2"/>
      <c r="L2393" s="2"/>
      <c r="M2393" s="2"/>
      <c r="N2393" s="2"/>
      <c r="O2393" s="173"/>
      <c r="P2393" s="173"/>
      <c r="Q2393" s="173"/>
      <c r="R2393" s="173"/>
      <c r="S2393" s="173"/>
      <c r="T2393" s="173"/>
      <c r="U2393" s="173"/>
      <c r="V2393" s="173"/>
      <c r="W2393" s="173"/>
      <c r="X2393" s="162"/>
      <c r="Y2393" s="162"/>
      <c r="Z2393" s="88"/>
      <c r="AA2393" s="88"/>
      <c r="AB2393" s="162"/>
      <c r="AC2393" s="88"/>
      <c r="AD2393" s="162"/>
      <c r="AE2393" s="162"/>
      <c r="AF2393" s="162"/>
      <c r="AG2393" s="162"/>
      <c r="AH2393" s="162"/>
      <c r="AI2393" s="162"/>
      <c r="AJ2393" s="162"/>
      <c r="AK2393" s="162"/>
      <c r="AL2393" s="162"/>
      <c r="AM2393" s="162"/>
      <c r="AN2393" s="162"/>
      <c r="AO2393" s="162"/>
      <c r="AP2393" s="162"/>
      <c r="AQ2393" s="162"/>
      <c r="AR2393" s="162"/>
      <c r="AS2393" s="162"/>
      <c r="AT2393" s="162"/>
      <c r="AU2393" s="162"/>
      <c r="AV2393" s="162"/>
      <c r="AW2393" s="162"/>
      <c r="AX2393" s="162"/>
      <c r="AY2393" s="162"/>
      <c r="AZ2393" s="162"/>
      <c r="BA2393" s="162"/>
      <c r="BB2393" s="162"/>
      <c r="BC2393" s="162"/>
      <c r="BD2393" s="162"/>
    </row>
    <row r="2394" spans="1:56" hidden="1">
      <c r="A2394" s="510"/>
      <c r="B2394" s="2"/>
      <c r="C2394" s="2"/>
      <c r="D2394" s="173"/>
      <c r="E2394" s="173"/>
      <c r="F2394" s="173"/>
      <c r="G2394" s="2"/>
      <c r="H2394" s="2"/>
      <c r="I2394" s="2"/>
      <c r="J2394" s="2"/>
      <c r="K2394" s="2"/>
      <c r="L2394" s="2"/>
      <c r="M2394" s="2"/>
      <c r="N2394" s="2"/>
      <c r="O2394" s="173"/>
      <c r="P2394" s="173"/>
      <c r="Q2394" s="173"/>
      <c r="R2394" s="173"/>
      <c r="S2394" s="173"/>
      <c r="T2394" s="173"/>
      <c r="U2394" s="173"/>
      <c r="V2394" s="173"/>
      <c r="W2394" s="173"/>
      <c r="X2394" s="162"/>
      <c r="Y2394" s="162"/>
      <c r="Z2394" s="88"/>
      <c r="AA2394" s="88"/>
      <c r="AB2394" s="162"/>
      <c r="AC2394" s="88"/>
      <c r="AD2394" s="162"/>
      <c r="AE2394" s="162"/>
      <c r="AF2394" s="162"/>
      <c r="AG2394" s="162"/>
      <c r="AH2394" s="162"/>
      <c r="AI2394" s="162"/>
      <c r="AJ2394" s="162"/>
      <c r="AK2394" s="162"/>
      <c r="AL2394" s="162"/>
      <c r="AM2394" s="162"/>
      <c r="AN2394" s="162"/>
      <c r="AO2394" s="162"/>
      <c r="AP2394" s="162"/>
      <c r="AQ2394" s="162"/>
      <c r="AR2394" s="162"/>
      <c r="AS2394" s="162"/>
      <c r="AT2394" s="162"/>
      <c r="AU2394" s="162"/>
      <c r="AV2394" s="162"/>
      <c r="AW2394" s="162"/>
      <c r="AX2394" s="162"/>
      <c r="AY2394" s="162"/>
      <c r="AZ2394" s="162"/>
      <c r="BA2394" s="162"/>
      <c r="BB2394" s="162"/>
      <c r="BC2394" s="162"/>
      <c r="BD2394" s="162"/>
    </row>
    <row r="2395" spans="1:56" hidden="1">
      <c r="A2395" s="510"/>
      <c r="B2395" s="2"/>
      <c r="C2395" s="2"/>
      <c r="D2395" s="173"/>
      <c r="E2395" s="173"/>
      <c r="F2395" s="173"/>
      <c r="G2395" s="2"/>
      <c r="H2395" s="2"/>
      <c r="I2395" s="2"/>
      <c r="J2395" s="2"/>
      <c r="K2395" s="2"/>
      <c r="L2395" s="2"/>
      <c r="M2395" s="2"/>
      <c r="N2395" s="2"/>
      <c r="O2395" s="173"/>
      <c r="P2395" s="173"/>
      <c r="Q2395" s="173"/>
      <c r="R2395" s="173"/>
      <c r="S2395" s="173"/>
      <c r="T2395" s="173"/>
      <c r="U2395" s="173"/>
      <c r="V2395" s="173"/>
      <c r="W2395" s="173"/>
      <c r="X2395" s="162"/>
      <c r="Y2395" s="162"/>
      <c r="Z2395" s="88"/>
      <c r="AA2395" s="88"/>
      <c r="AB2395" s="162"/>
      <c r="AC2395" s="88"/>
      <c r="AD2395" s="162"/>
      <c r="AE2395" s="162"/>
      <c r="AF2395" s="162"/>
      <c r="AG2395" s="162"/>
      <c r="AH2395" s="162"/>
      <c r="AI2395" s="162"/>
      <c r="AJ2395" s="162"/>
      <c r="AK2395" s="162"/>
      <c r="AL2395" s="162"/>
      <c r="AM2395" s="162"/>
      <c r="AN2395" s="162"/>
      <c r="AO2395" s="162"/>
      <c r="AP2395" s="162"/>
      <c r="AQ2395" s="162"/>
      <c r="AR2395" s="162"/>
      <c r="AS2395" s="162"/>
      <c r="AT2395" s="162"/>
      <c r="AU2395" s="162"/>
      <c r="AV2395" s="162"/>
      <c r="AW2395" s="162"/>
      <c r="AX2395" s="162"/>
      <c r="AY2395" s="162"/>
      <c r="AZ2395" s="162"/>
      <c r="BA2395" s="162"/>
      <c r="BB2395" s="162"/>
      <c r="BC2395" s="162"/>
      <c r="BD2395" s="162"/>
    </row>
    <row r="2396" spans="1:56" hidden="1">
      <c r="A2396" s="510"/>
      <c r="B2396" s="2"/>
      <c r="C2396" s="2"/>
      <c r="D2396" s="173"/>
      <c r="E2396" s="173"/>
      <c r="F2396" s="173"/>
      <c r="G2396" s="2"/>
      <c r="H2396" s="2"/>
      <c r="I2396" s="2"/>
      <c r="J2396" s="2"/>
      <c r="K2396" s="2"/>
      <c r="L2396" s="2"/>
      <c r="M2396" s="2"/>
      <c r="N2396" s="2"/>
      <c r="O2396" s="173"/>
      <c r="P2396" s="173"/>
      <c r="Q2396" s="173"/>
      <c r="R2396" s="173"/>
      <c r="S2396" s="173"/>
      <c r="T2396" s="173"/>
      <c r="U2396" s="173"/>
      <c r="V2396" s="173"/>
      <c r="W2396" s="173"/>
      <c r="X2396" s="162"/>
      <c r="Y2396" s="162"/>
      <c r="Z2396" s="88"/>
      <c r="AA2396" s="88"/>
      <c r="AB2396" s="162"/>
      <c r="AC2396" s="88"/>
      <c r="AD2396" s="162"/>
      <c r="AE2396" s="162"/>
      <c r="AF2396" s="162"/>
      <c r="AG2396" s="162"/>
      <c r="AH2396" s="162"/>
      <c r="AI2396" s="162"/>
      <c r="AJ2396" s="162"/>
      <c r="AK2396" s="162"/>
      <c r="AL2396" s="162"/>
      <c r="AM2396" s="162"/>
      <c r="AN2396" s="162"/>
      <c r="AO2396" s="162"/>
      <c r="AP2396" s="162"/>
      <c r="AQ2396" s="162"/>
      <c r="AR2396" s="162"/>
      <c r="AS2396" s="162"/>
      <c r="AT2396" s="162"/>
      <c r="AU2396" s="162"/>
      <c r="AV2396" s="162"/>
      <c r="AW2396" s="162"/>
      <c r="AX2396" s="162"/>
      <c r="AY2396" s="162"/>
      <c r="AZ2396" s="162"/>
      <c r="BA2396" s="162"/>
      <c r="BB2396" s="162"/>
      <c r="BC2396" s="162"/>
      <c r="BD2396" s="162"/>
    </row>
    <row r="2397" spans="1:56" hidden="1">
      <c r="A2397" s="510"/>
      <c r="B2397" s="2"/>
      <c r="C2397" s="2"/>
      <c r="D2397" s="173"/>
      <c r="E2397" s="173"/>
      <c r="F2397" s="173"/>
      <c r="G2397" s="2"/>
      <c r="H2397" s="2"/>
      <c r="I2397" s="2"/>
      <c r="J2397" s="2"/>
      <c r="K2397" s="2"/>
      <c r="L2397" s="2"/>
      <c r="M2397" s="2"/>
      <c r="N2397" s="2"/>
      <c r="O2397" s="173"/>
      <c r="P2397" s="173"/>
      <c r="Q2397" s="173"/>
      <c r="R2397" s="173"/>
      <c r="S2397" s="173"/>
      <c r="T2397" s="173"/>
      <c r="U2397" s="173"/>
      <c r="V2397" s="173"/>
      <c r="W2397" s="173"/>
      <c r="X2397" s="162"/>
      <c r="Y2397" s="162"/>
      <c r="Z2397" s="88"/>
      <c r="AA2397" s="88"/>
      <c r="AB2397" s="162"/>
      <c r="AC2397" s="88"/>
      <c r="AD2397" s="162"/>
      <c r="AE2397" s="162"/>
      <c r="AF2397" s="162"/>
      <c r="AG2397" s="162"/>
      <c r="AH2397" s="162"/>
      <c r="AI2397" s="162"/>
      <c r="AJ2397" s="162"/>
      <c r="AK2397" s="162"/>
      <c r="AL2397" s="162"/>
      <c r="AM2397" s="162"/>
      <c r="AN2397" s="162"/>
      <c r="AO2397" s="162"/>
      <c r="AP2397" s="162"/>
      <c r="AQ2397" s="162"/>
      <c r="AR2397" s="162"/>
      <c r="AS2397" s="162"/>
      <c r="AT2397" s="162"/>
      <c r="AU2397" s="162"/>
      <c r="AV2397" s="162"/>
      <c r="AW2397" s="162"/>
      <c r="AX2397" s="162"/>
      <c r="AY2397" s="162"/>
      <c r="AZ2397" s="162"/>
      <c r="BA2397" s="162"/>
      <c r="BB2397" s="162"/>
      <c r="BC2397" s="162"/>
      <c r="BD2397" s="162"/>
    </row>
    <row r="2398" spans="1:56" hidden="1">
      <c r="A2398" s="510"/>
      <c r="B2398" s="2"/>
      <c r="C2398" s="2"/>
      <c r="D2398" s="173"/>
      <c r="E2398" s="173"/>
      <c r="F2398" s="173"/>
      <c r="G2398" s="2"/>
      <c r="H2398" s="2"/>
      <c r="I2398" s="2"/>
      <c r="J2398" s="2"/>
      <c r="K2398" s="2"/>
      <c r="L2398" s="2"/>
      <c r="M2398" s="2"/>
      <c r="N2398" s="2"/>
      <c r="O2398" s="173"/>
      <c r="P2398" s="173"/>
      <c r="Q2398" s="173"/>
      <c r="R2398" s="173"/>
      <c r="S2398" s="173"/>
      <c r="T2398" s="173"/>
      <c r="U2398" s="173"/>
      <c r="V2398" s="173"/>
      <c r="W2398" s="173"/>
      <c r="X2398" s="162"/>
      <c r="Y2398" s="162"/>
      <c r="Z2398" s="88"/>
      <c r="AA2398" s="88"/>
      <c r="AB2398" s="162"/>
      <c r="AC2398" s="88"/>
      <c r="AD2398" s="162"/>
      <c r="AE2398" s="162"/>
      <c r="AF2398" s="162"/>
      <c r="AG2398" s="162"/>
      <c r="AH2398" s="162"/>
      <c r="AI2398" s="162"/>
      <c r="AJ2398" s="162"/>
      <c r="AK2398" s="162"/>
      <c r="AL2398" s="162"/>
      <c r="AM2398" s="162"/>
      <c r="AN2398" s="162"/>
      <c r="AO2398" s="162"/>
      <c r="AP2398" s="162"/>
      <c r="AQ2398" s="162"/>
      <c r="AR2398" s="162"/>
      <c r="AS2398" s="162"/>
      <c r="AT2398" s="162"/>
      <c r="AU2398" s="162"/>
      <c r="AV2398" s="162"/>
      <c r="AW2398" s="162"/>
      <c r="AX2398" s="162"/>
      <c r="AY2398" s="162"/>
      <c r="AZ2398" s="162"/>
      <c r="BA2398" s="162"/>
      <c r="BB2398" s="162"/>
      <c r="BC2398" s="162"/>
      <c r="BD2398" s="162"/>
    </row>
    <row r="2399" spans="1:56" hidden="1">
      <c r="A2399" s="510"/>
      <c r="B2399" s="2"/>
      <c r="C2399" s="2"/>
      <c r="D2399" s="173"/>
      <c r="E2399" s="173"/>
      <c r="F2399" s="173"/>
      <c r="G2399" s="2"/>
      <c r="H2399" s="2"/>
      <c r="I2399" s="2"/>
      <c r="J2399" s="2"/>
      <c r="K2399" s="2"/>
      <c r="L2399" s="2"/>
      <c r="M2399" s="2"/>
      <c r="N2399" s="2"/>
      <c r="O2399" s="173"/>
      <c r="P2399" s="173"/>
      <c r="Q2399" s="173"/>
      <c r="R2399" s="173"/>
      <c r="S2399" s="173"/>
      <c r="T2399" s="173"/>
      <c r="U2399" s="173"/>
      <c r="V2399" s="173"/>
      <c r="W2399" s="173"/>
      <c r="X2399" s="162"/>
      <c r="Y2399" s="162"/>
      <c r="Z2399" s="88"/>
      <c r="AA2399" s="88"/>
      <c r="AB2399" s="162"/>
      <c r="AC2399" s="88"/>
      <c r="AD2399" s="162"/>
      <c r="AE2399" s="162"/>
      <c r="AF2399" s="162"/>
      <c r="AG2399" s="162"/>
      <c r="AH2399" s="162"/>
      <c r="AI2399" s="162"/>
      <c r="AJ2399" s="162"/>
      <c r="AK2399" s="162"/>
      <c r="AL2399" s="162"/>
      <c r="AM2399" s="162"/>
      <c r="AN2399" s="162"/>
      <c r="AO2399" s="162"/>
      <c r="AP2399" s="162"/>
      <c r="AQ2399" s="162"/>
      <c r="AR2399" s="162"/>
      <c r="AS2399" s="162"/>
      <c r="AT2399" s="162"/>
      <c r="AU2399" s="162"/>
      <c r="AV2399" s="162"/>
      <c r="AW2399" s="162"/>
      <c r="AX2399" s="162"/>
      <c r="AY2399" s="162"/>
      <c r="AZ2399" s="162"/>
      <c r="BA2399" s="162"/>
      <c r="BB2399" s="162"/>
      <c r="BC2399" s="162"/>
      <c r="BD2399" s="162"/>
    </row>
    <row r="2400" spans="1:56" hidden="1">
      <c r="A2400" s="510"/>
      <c r="B2400" s="2"/>
      <c r="C2400" s="2"/>
      <c r="D2400" s="173"/>
      <c r="E2400" s="173"/>
      <c r="F2400" s="173"/>
      <c r="G2400" s="2"/>
      <c r="H2400" s="2"/>
      <c r="I2400" s="2"/>
      <c r="J2400" s="2"/>
      <c r="K2400" s="2"/>
      <c r="L2400" s="2"/>
      <c r="M2400" s="2"/>
      <c r="N2400" s="2"/>
      <c r="O2400" s="173"/>
      <c r="P2400" s="173"/>
      <c r="Q2400" s="173"/>
      <c r="R2400" s="173"/>
      <c r="S2400" s="173"/>
      <c r="T2400" s="173"/>
      <c r="U2400" s="173"/>
      <c r="V2400" s="173"/>
      <c r="W2400" s="173"/>
      <c r="X2400" s="162"/>
      <c r="Y2400" s="162"/>
      <c r="Z2400" s="88"/>
      <c r="AA2400" s="88"/>
      <c r="AB2400" s="162"/>
      <c r="AC2400" s="88"/>
      <c r="AD2400" s="162"/>
      <c r="AE2400" s="162"/>
      <c r="AF2400" s="162"/>
      <c r="AG2400" s="162"/>
      <c r="AH2400" s="162"/>
      <c r="AI2400" s="162"/>
      <c r="AJ2400" s="162"/>
      <c r="AK2400" s="162"/>
      <c r="AL2400" s="162"/>
      <c r="AM2400" s="162"/>
      <c r="AN2400" s="162"/>
      <c r="AO2400" s="162"/>
      <c r="AP2400" s="162"/>
      <c r="AQ2400" s="162"/>
      <c r="AR2400" s="162"/>
      <c r="AS2400" s="162"/>
      <c r="AT2400" s="162"/>
      <c r="AU2400" s="162"/>
      <c r="AV2400" s="162"/>
      <c r="AW2400" s="162"/>
      <c r="AX2400" s="162"/>
      <c r="AY2400" s="162"/>
      <c r="AZ2400" s="162"/>
      <c r="BA2400" s="162"/>
      <c r="BB2400" s="162"/>
      <c r="BC2400" s="162"/>
      <c r="BD2400" s="162"/>
    </row>
    <row r="2401" spans="1:56" hidden="1">
      <c r="A2401" s="510"/>
      <c r="B2401" s="2"/>
      <c r="C2401" s="2"/>
      <c r="D2401" s="173"/>
      <c r="E2401" s="173"/>
      <c r="F2401" s="173"/>
      <c r="G2401" s="2"/>
      <c r="H2401" s="2"/>
      <c r="I2401" s="2"/>
      <c r="J2401" s="2"/>
      <c r="K2401" s="2"/>
      <c r="L2401" s="2"/>
      <c r="M2401" s="2"/>
      <c r="N2401" s="2"/>
      <c r="O2401" s="173"/>
      <c r="P2401" s="173"/>
      <c r="Q2401" s="173"/>
      <c r="R2401" s="173"/>
      <c r="S2401" s="173"/>
      <c r="T2401" s="173"/>
      <c r="U2401" s="173"/>
      <c r="V2401" s="173"/>
      <c r="W2401" s="173"/>
      <c r="X2401" s="162"/>
      <c r="Y2401" s="162"/>
      <c r="Z2401" s="88"/>
      <c r="AA2401" s="88"/>
      <c r="AB2401" s="162"/>
      <c r="AC2401" s="88"/>
      <c r="AD2401" s="162"/>
      <c r="AE2401" s="162"/>
      <c r="AF2401" s="162"/>
      <c r="AG2401" s="162"/>
      <c r="AH2401" s="162"/>
      <c r="AI2401" s="162"/>
      <c r="AJ2401" s="162"/>
      <c r="AK2401" s="162"/>
      <c r="AL2401" s="162"/>
      <c r="AM2401" s="162"/>
      <c r="AN2401" s="162"/>
      <c r="AO2401" s="162"/>
      <c r="AP2401" s="162"/>
      <c r="AQ2401" s="162"/>
      <c r="AR2401" s="162"/>
      <c r="AS2401" s="162"/>
      <c r="AT2401" s="162"/>
      <c r="AU2401" s="162"/>
      <c r="AV2401" s="162"/>
      <c r="AW2401" s="162"/>
      <c r="AX2401" s="162"/>
      <c r="AY2401" s="162"/>
      <c r="AZ2401" s="162"/>
      <c r="BA2401" s="162"/>
      <c r="BB2401" s="162"/>
      <c r="BC2401" s="162"/>
      <c r="BD2401" s="162"/>
    </row>
    <row r="2402" spans="1:56" hidden="1">
      <c r="A2402" s="510"/>
      <c r="B2402" s="2"/>
      <c r="C2402" s="2"/>
      <c r="D2402" s="173"/>
      <c r="E2402" s="173"/>
      <c r="F2402" s="173"/>
      <c r="G2402" s="2"/>
      <c r="H2402" s="2"/>
      <c r="I2402" s="2"/>
      <c r="J2402" s="2"/>
      <c r="K2402" s="2"/>
      <c r="L2402" s="2"/>
      <c r="M2402" s="2"/>
      <c r="N2402" s="2"/>
      <c r="O2402" s="173"/>
      <c r="P2402" s="173"/>
      <c r="Q2402" s="173"/>
      <c r="R2402" s="173"/>
      <c r="S2402" s="173"/>
      <c r="T2402" s="173"/>
      <c r="U2402" s="173"/>
      <c r="V2402" s="173"/>
      <c r="W2402" s="173"/>
      <c r="X2402" s="162"/>
      <c r="Y2402" s="162"/>
      <c r="Z2402" s="88"/>
      <c r="AA2402" s="88"/>
      <c r="AB2402" s="162"/>
      <c r="AC2402" s="88"/>
      <c r="AD2402" s="162"/>
      <c r="AE2402" s="162"/>
      <c r="AF2402" s="162"/>
      <c r="AG2402" s="162"/>
      <c r="AH2402" s="162"/>
      <c r="AI2402" s="162"/>
      <c r="AJ2402" s="162"/>
      <c r="AK2402" s="162"/>
      <c r="AL2402" s="162"/>
      <c r="AM2402" s="162"/>
      <c r="AN2402" s="162"/>
      <c r="AO2402" s="162"/>
      <c r="AP2402" s="162"/>
      <c r="AQ2402" s="162"/>
      <c r="AR2402" s="162"/>
      <c r="AS2402" s="162"/>
      <c r="AT2402" s="162"/>
      <c r="AU2402" s="162"/>
      <c r="AV2402" s="162"/>
      <c r="AW2402" s="162"/>
      <c r="AX2402" s="162"/>
      <c r="AY2402" s="162"/>
      <c r="AZ2402" s="162"/>
      <c r="BA2402" s="162"/>
      <c r="BB2402" s="162"/>
      <c r="BC2402" s="162"/>
      <c r="BD2402" s="162"/>
    </row>
    <row r="2403" spans="1:56" hidden="1">
      <c r="A2403" s="510"/>
      <c r="B2403" s="2"/>
      <c r="C2403" s="2"/>
      <c r="D2403" s="173"/>
      <c r="E2403" s="173"/>
      <c r="F2403" s="173"/>
      <c r="G2403" s="2"/>
      <c r="H2403" s="2"/>
      <c r="I2403" s="2"/>
      <c r="J2403" s="2"/>
      <c r="K2403" s="2"/>
      <c r="L2403" s="2"/>
      <c r="M2403" s="2"/>
      <c r="N2403" s="2"/>
      <c r="O2403" s="173"/>
      <c r="P2403" s="173"/>
      <c r="Q2403" s="173"/>
      <c r="R2403" s="173"/>
      <c r="S2403" s="173"/>
      <c r="T2403" s="173"/>
      <c r="U2403" s="173"/>
      <c r="V2403" s="173"/>
      <c r="W2403" s="173"/>
      <c r="X2403" s="162"/>
      <c r="Y2403" s="162"/>
      <c r="Z2403" s="88"/>
      <c r="AA2403" s="88"/>
      <c r="AB2403" s="162"/>
      <c r="AC2403" s="88"/>
      <c r="AD2403" s="162"/>
      <c r="AE2403" s="162"/>
      <c r="AF2403" s="162"/>
      <c r="AG2403" s="162"/>
      <c r="AH2403" s="162"/>
      <c r="AI2403" s="162"/>
      <c r="AJ2403" s="162"/>
      <c r="AK2403" s="162"/>
      <c r="AL2403" s="162"/>
      <c r="AM2403" s="162"/>
      <c r="AN2403" s="162"/>
      <c r="AO2403" s="162"/>
      <c r="AP2403" s="162"/>
      <c r="AQ2403" s="162"/>
      <c r="AR2403" s="162"/>
      <c r="AS2403" s="162"/>
      <c r="AT2403" s="162"/>
      <c r="AU2403" s="162"/>
      <c r="AV2403" s="162"/>
      <c r="AW2403" s="162"/>
      <c r="AX2403" s="162"/>
      <c r="AY2403" s="162"/>
      <c r="AZ2403" s="162"/>
      <c r="BA2403" s="162"/>
      <c r="BB2403" s="162"/>
      <c r="BC2403" s="162"/>
      <c r="BD2403" s="162"/>
    </row>
    <row r="2404" spans="1:56" hidden="1">
      <c r="A2404" s="510"/>
      <c r="B2404" s="2"/>
      <c r="C2404" s="2"/>
      <c r="D2404" s="173"/>
      <c r="E2404" s="173"/>
      <c r="F2404" s="173"/>
      <c r="G2404" s="2"/>
      <c r="H2404" s="2"/>
      <c r="I2404" s="2"/>
      <c r="J2404" s="2"/>
      <c r="K2404" s="2"/>
      <c r="L2404" s="2"/>
      <c r="M2404" s="2"/>
      <c r="N2404" s="2"/>
      <c r="O2404" s="173"/>
      <c r="P2404" s="173"/>
      <c r="Q2404" s="173"/>
      <c r="R2404" s="173"/>
      <c r="S2404" s="173"/>
      <c r="T2404" s="173"/>
      <c r="U2404" s="173"/>
      <c r="V2404" s="173"/>
      <c r="W2404" s="173"/>
      <c r="X2404" s="162"/>
      <c r="Y2404" s="162"/>
      <c r="Z2404" s="88"/>
      <c r="AA2404" s="88"/>
      <c r="AB2404" s="162"/>
      <c r="AC2404" s="88"/>
      <c r="AD2404" s="162"/>
      <c r="AE2404" s="162"/>
      <c r="AF2404" s="162"/>
      <c r="AG2404" s="162"/>
      <c r="AH2404" s="162"/>
      <c r="AI2404" s="162"/>
      <c r="AJ2404" s="162"/>
      <c r="AK2404" s="162"/>
      <c r="AL2404" s="162"/>
      <c r="AM2404" s="162"/>
      <c r="AN2404" s="162"/>
      <c r="AO2404" s="162"/>
      <c r="AP2404" s="162"/>
      <c r="AQ2404" s="162"/>
      <c r="AR2404" s="162"/>
      <c r="AS2404" s="162"/>
      <c r="AT2404" s="162"/>
      <c r="AU2404" s="162"/>
      <c r="AV2404" s="162"/>
      <c r="AW2404" s="162"/>
      <c r="AX2404" s="162"/>
      <c r="AY2404" s="162"/>
      <c r="AZ2404" s="162"/>
      <c r="BA2404" s="162"/>
      <c r="BB2404" s="162"/>
      <c r="BC2404" s="162"/>
      <c r="BD2404" s="162"/>
    </row>
    <row r="2405" spans="1:56" hidden="1">
      <c r="A2405" s="510"/>
      <c r="B2405" s="2"/>
      <c r="C2405" s="2"/>
      <c r="D2405" s="173"/>
      <c r="E2405" s="173"/>
      <c r="F2405" s="173"/>
      <c r="G2405" s="2"/>
      <c r="H2405" s="2"/>
      <c r="I2405" s="2"/>
      <c r="J2405" s="2"/>
      <c r="K2405" s="2"/>
      <c r="L2405" s="2"/>
      <c r="M2405" s="2"/>
      <c r="N2405" s="2"/>
      <c r="O2405" s="173"/>
      <c r="P2405" s="173"/>
      <c r="Q2405" s="173"/>
      <c r="R2405" s="173"/>
      <c r="S2405" s="173"/>
      <c r="T2405" s="173"/>
      <c r="U2405" s="173"/>
      <c r="V2405" s="173"/>
      <c r="W2405" s="173"/>
      <c r="X2405" s="162"/>
      <c r="Y2405" s="162"/>
      <c r="Z2405" s="88"/>
      <c r="AA2405" s="88"/>
      <c r="AB2405" s="162"/>
      <c r="AC2405" s="88"/>
      <c r="AD2405" s="162"/>
      <c r="AE2405" s="162"/>
      <c r="AF2405" s="162"/>
      <c r="AG2405" s="162"/>
      <c r="AH2405" s="162"/>
      <c r="AI2405" s="162"/>
      <c r="AJ2405" s="162"/>
      <c r="AK2405" s="162"/>
      <c r="AL2405" s="162"/>
      <c r="AM2405" s="162"/>
      <c r="AN2405" s="162"/>
      <c r="AO2405" s="162"/>
      <c r="AP2405" s="162"/>
      <c r="AQ2405" s="162"/>
      <c r="AR2405" s="162"/>
      <c r="AS2405" s="162"/>
      <c r="AT2405" s="162"/>
      <c r="AU2405" s="162"/>
      <c r="AV2405" s="162"/>
      <c r="AW2405" s="162"/>
      <c r="AX2405" s="162"/>
      <c r="AY2405" s="162"/>
      <c r="AZ2405" s="162"/>
      <c r="BA2405" s="162"/>
      <c r="BB2405" s="162"/>
      <c r="BC2405" s="162"/>
      <c r="BD2405" s="162"/>
    </row>
    <row r="2406" spans="1:56" hidden="1">
      <c r="A2406" s="510"/>
      <c r="B2406" s="2"/>
      <c r="C2406" s="2"/>
      <c r="D2406" s="173"/>
      <c r="E2406" s="173"/>
      <c r="F2406" s="173"/>
      <c r="G2406" s="2"/>
      <c r="H2406" s="2"/>
      <c r="I2406" s="2"/>
      <c r="J2406" s="2"/>
      <c r="K2406" s="2"/>
      <c r="L2406" s="2"/>
      <c r="M2406" s="2"/>
      <c r="N2406" s="2"/>
      <c r="O2406" s="173"/>
      <c r="P2406" s="173"/>
      <c r="Q2406" s="173"/>
      <c r="R2406" s="173"/>
      <c r="S2406" s="173"/>
      <c r="T2406" s="173"/>
      <c r="U2406" s="173"/>
      <c r="V2406" s="173"/>
      <c r="W2406" s="173"/>
      <c r="X2406" s="162"/>
      <c r="Y2406" s="162"/>
      <c r="Z2406" s="88"/>
      <c r="AA2406" s="88"/>
      <c r="AB2406" s="162"/>
      <c r="AC2406" s="88"/>
      <c r="AD2406" s="162"/>
      <c r="AE2406" s="162"/>
      <c r="AF2406" s="162"/>
      <c r="AG2406" s="162"/>
      <c r="AH2406" s="162"/>
      <c r="AI2406" s="162"/>
      <c r="AJ2406" s="162"/>
      <c r="AK2406" s="162"/>
      <c r="AL2406" s="162"/>
      <c r="AM2406" s="162"/>
      <c r="AN2406" s="162"/>
      <c r="AO2406" s="162"/>
      <c r="AP2406" s="162"/>
      <c r="AQ2406" s="162"/>
      <c r="AR2406" s="162"/>
      <c r="AS2406" s="162"/>
      <c r="AT2406" s="162"/>
      <c r="AU2406" s="162"/>
      <c r="AV2406" s="162"/>
      <c r="AW2406" s="162"/>
      <c r="AX2406" s="162"/>
      <c r="AY2406" s="162"/>
      <c r="AZ2406" s="162"/>
      <c r="BA2406" s="162"/>
      <c r="BB2406" s="162"/>
      <c r="BC2406" s="162"/>
      <c r="BD2406" s="162"/>
    </row>
    <row r="2407" spans="1:56" hidden="1">
      <c r="A2407" s="510"/>
      <c r="B2407" s="2"/>
      <c r="C2407" s="2"/>
      <c r="D2407" s="173"/>
      <c r="E2407" s="173"/>
      <c r="F2407" s="173"/>
      <c r="G2407" s="2"/>
      <c r="H2407" s="2"/>
      <c r="I2407" s="2"/>
      <c r="J2407" s="2"/>
      <c r="K2407" s="2"/>
      <c r="L2407" s="2"/>
      <c r="M2407" s="2"/>
      <c r="N2407" s="2"/>
      <c r="O2407" s="173"/>
      <c r="P2407" s="173"/>
      <c r="Q2407" s="173"/>
      <c r="R2407" s="173"/>
      <c r="S2407" s="173"/>
      <c r="T2407" s="173"/>
      <c r="U2407" s="173"/>
      <c r="V2407" s="173"/>
      <c r="W2407" s="173"/>
      <c r="X2407" s="162"/>
      <c r="Y2407" s="162"/>
      <c r="Z2407" s="88"/>
      <c r="AA2407" s="88"/>
      <c r="AB2407" s="162"/>
      <c r="AC2407" s="88"/>
      <c r="AD2407" s="162"/>
      <c r="AE2407" s="162"/>
      <c r="AF2407" s="162"/>
      <c r="AG2407" s="162"/>
      <c r="AH2407" s="162"/>
      <c r="AI2407" s="162"/>
      <c r="AJ2407" s="162"/>
      <c r="AK2407" s="162"/>
      <c r="AL2407" s="162"/>
      <c r="AM2407" s="162"/>
      <c r="AN2407" s="162"/>
      <c r="AO2407" s="162"/>
      <c r="AP2407" s="162"/>
      <c r="AQ2407" s="162"/>
      <c r="AR2407" s="162"/>
      <c r="AS2407" s="162"/>
      <c r="AT2407" s="162"/>
      <c r="AU2407" s="162"/>
      <c r="AV2407" s="162"/>
      <c r="AW2407" s="162"/>
      <c r="AX2407" s="162"/>
      <c r="AY2407" s="162"/>
      <c r="AZ2407" s="162"/>
      <c r="BA2407" s="162"/>
      <c r="BB2407" s="162"/>
      <c r="BC2407" s="162"/>
      <c r="BD2407" s="162"/>
    </row>
    <row r="2408" spans="1:56" hidden="1">
      <c r="A2408" s="510"/>
      <c r="B2408" s="2"/>
      <c r="C2408" s="2"/>
      <c r="D2408" s="173"/>
      <c r="E2408" s="173"/>
      <c r="F2408" s="173"/>
      <c r="G2408" s="2"/>
      <c r="H2408" s="2"/>
      <c r="I2408" s="2"/>
      <c r="J2408" s="2"/>
      <c r="K2408" s="2"/>
      <c r="L2408" s="2"/>
      <c r="M2408" s="2"/>
      <c r="N2408" s="2"/>
      <c r="O2408" s="173"/>
      <c r="P2408" s="173"/>
      <c r="Q2408" s="173"/>
      <c r="R2408" s="173"/>
      <c r="S2408" s="173"/>
      <c r="T2408" s="173"/>
      <c r="U2408" s="173"/>
      <c r="V2408" s="173"/>
      <c r="W2408" s="173"/>
      <c r="X2408" s="162"/>
      <c r="Y2408" s="162"/>
      <c r="Z2408" s="88"/>
      <c r="AA2408" s="88"/>
      <c r="AB2408" s="162"/>
      <c r="AC2408" s="88"/>
      <c r="AD2408" s="162"/>
      <c r="AE2408" s="162"/>
      <c r="AF2408" s="162"/>
      <c r="AG2408" s="162"/>
      <c r="AH2408" s="162"/>
      <c r="AI2408" s="162"/>
      <c r="AJ2408" s="162"/>
      <c r="AK2408" s="162"/>
      <c r="AL2408" s="162"/>
      <c r="AM2408" s="162"/>
      <c r="AN2408" s="162"/>
      <c r="AO2408" s="162"/>
      <c r="AP2408" s="162"/>
      <c r="AQ2408" s="162"/>
      <c r="AR2408" s="162"/>
      <c r="AS2408" s="162"/>
      <c r="AT2408" s="162"/>
      <c r="AU2408" s="162"/>
      <c r="AV2408" s="162"/>
      <c r="AW2408" s="162"/>
      <c r="AX2408" s="162"/>
      <c r="AY2408" s="162"/>
      <c r="AZ2408" s="162"/>
      <c r="BA2408" s="162"/>
      <c r="BB2408" s="162"/>
      <c r="BC2408" s="162"/>
      <c r="BD2408" s="162"/>
    </row>
    <row r="2409" spans="1:56" hidden="1">
      <c r="A2409" s="510"/>
      <c r="B2409" s="2"/>
      <c r="C2409" s="2"/>
      <c r="D2409" s="173"/>
      <c r="E2409" s="173"/>
      <c r="F2409" s="173"/>
      <c r="G2409" s="2"/>
      <c r="H2409" s="2"/>
      <c r="I2409" s="2"/>
      <c r="J2409" s="2"/>
      <c r="K2409" s="2"/>
      <c r="L2409" s="2"/>
      <c r="M2409" s="2"/>
      <c r="N2409" s="2"/>
      <c r="O2409" s="173"/>
      <c r="P2409" s="173"/>
      <c r="Q2409" s="173"/>
      <c r="R2409" s="173"/>
      <c r="S2409" s="173"/>
      <c r="T2409" s="173"/>
      <c r="U2409" s="173"/>
      <c r="V2409" s="173"/>
      <c r="W2409" s="173"/>
      <c r="X2409" s="162"/>
      <c r="Y2409" s="162"/>
      <c r="Z2409" s="88"/>
      <c r="AA2409" s="88"/>
      <c r="AB2409" s="162"/>
      <c r="AC2409" s="88"/>
      <c r="AD2409" s="162"/>
      <c r="AE2409" s="162"/>
      <c r="AF2409" s="162"/>
      <c r="AG2409" s="162"/>
      <c r="AH2409" s="162"/>
      <c r="AI2409" s="162"/>
      <c r="AJ2409" s="162"/>
      <c r="AK2409" s="162"/>
      <c r="AL2409" s="162"/>
      <c r="AM2409" s="162"/>
      <c r="AN2409" s="162"/>
      <c r="AO2409" s="162"/>
      <c r="AP2409" s="162"/>
      <c r="AQ2409" s="162"/>
      <c r="AR2409" s="162"/>
      <c r="AS2409" s="162"/>
      <c r="AT2409" s="162"/>
      <c r="AU2409" s="162"/>
      <c r="AV2409" s="162"/>
      <c r="AW2409" s="162"/>
      <c r="AX2409" s="162"/>
      <c r="AY2409" s="162"/>
      <c r="AZ2409" s="162"/>
      <c r="BA2409" s="162"/>
      <c r="BB2409" s="162"/>
      <c r="BC2409" s="162"/>
      <c r="BD2409" s="162"/>
    </row>
    <row r="2410" spans="1:56" hidden="1">
      <c r="A2410" s="510"/>
      <c r="B2410" s="2"/>
      <c r="C2410" s="2"/>
      <c r="D2410" s="173"/>
      <c r="E2410" s="173"/>
      <c r="F2410" s="173"/>
      <c r="G2410" s="2"/>
      <c r="H2410" s="2"/>
      <c r="I2410" s="2"/>
      <c r="J2410" s="2"/>
      <c r="K2410" s="2"/>
      <c r="L2410" s="2"/>
      <c r="M2410" s="2"/>
      <c r="N2410" s="2"/>
      <c r="O2410" s="173"/>
      <c r="P2410" s="173"/>
      <c r="Q2410" s="173"/>
      <c r="R2410" s="173"/>
      <c r="S2410" s="173"/>
      <c r="T2410" s="173"/>
      <c r="U2410" s="173"/>
      <c r="V2410" s="173"/>
      <c r="W2410" s="173"/>
      <c r="X2410" s="162"/>
      <c r="Y2410" s="162"/>
      <c r="Z2410" s="88"/>
      <c r="AA2410" s="88"/>
      <c r="AB2410" s="162"/>
      <c r="AC2410" s="88"/>
      <c r="AD2410" s="162"/>
      <c r="AE2410" s="162"/>
      <c r="AF2410" s="162"/>
      <c r="AG2410" s="162"/>
      <c r="AH2410" s="162"/>
      <c r="AI2410" s="162"/>
      <c r="AJ2410" s="162"/>
      <c r="AK2410" s="162"/>
      <c r="AL2410" s="162"/>
      <c r="AM2410" s="162"/>
      <c r="AN2410" s="162"/>
      <c r="AO2410" s="162"/>
      <c r="AP2410" s="162"/>
      <c r="AQ2410" s="162"/>
      <c r="AR2410" s="162"/>
      <c r="AS2410" s="162"/>
      <c r="AT2410" s="162"/>
      <c r="AU2410" s="162"/>
      <c r="AV2410" s="162"/>
      <c r="AW2410" s="162"/>
      <c r="AX2410" s="162"/>
      <c r="AY2410" s="162"/>
      <c r="AZ2410" s="162"/>
      <c r="BA2410" s="162"/>
      <c r="BB2410" s="162"/>
      <c r="BC2410" s="162"/>
      <c r="BD2410" s="162"/>
    </row>
    <row r="2411" spans="1:56" hidden="1">
      <c r="A2411" s="510"/>
      <c r="B2411" s="2"/>
      <c r="C2411" s="2"/>
      <c r="D2411" s="173"/>
      <c r="E2411" s="173"/>
      <c r="F2411" s="173"/>
      <c r="G2411" s="2"/>
      <c r="H2411" s="2"/>
      <c r="I2411" s="2"/>
      <c r="J2411" s="2"/>
      <c r="K2411" s="2"/>
      <c r="L2411" s="2"/>
      <c r="M2411" s="2"/>
      <c r="N2411" s="2"/>
      <c r="O2411" s="173"/>
      <c r="P2411" s="173"/>
      <c r="Q2411" s="173"/>
      <c r="R2411" s="173"/>
      <c r="S2411" s="173"/>
      <c r="T2411" s="173"/>
      <c r="U2411" s="173"/>
      <c r="V2411" s="173"/>
      <c r="W2411" s="173"/>
      <c r="X2411" s="162"/>
      <c r="Y2411" s="162"/>
      <c r="Z2411" s="88"/>
      <c r="AA2411" s="88"/>
      <c r="AB2411" s="162"/>
      <c r="AC2411" s="88"/>
      <c r="AD2411" s="162"/>
      <c r="AE2411" s="162"/>
      <c r="AF2411" s="162"/>
      <c r="AG2411" s="162"/>
      <c r="AH2411" s="162"/>
      <c r="AI2411" s="162"/>
      <c r="AJ2411" s="162"/>
      <c r="AK2411" s="162"/>
      <c r="AL2411" s="162"/>
      <c r="AM2411" s="162"/>
      <c r="AN2411" s="162"/>
      <c r="AO2411" s="162"/>
      <c r="AP2411" s="162"/>
      <c r="AQ2411" s="162"/>
      <c r="AR2411" s="162"/>
      <c r="AS2411" s="162"/>
      <c r="AT2411" s="162"/>
      <c r="AU2411" s="162"/>
      <c r="AV2411" s="162"/>
      <c r="AW2411" s="162"/>
      <c r="AX2411" s="162"/>
      <c r="AY2411" s="162"/>
      <c r="AZ2411" s="162"/>
      <c r="BA2411" s="162"/>
      <c r="BB2411" s="162"/>
      <c r="BC2411" s="162"/>
      <c r="BD2411" s="162"/>
    </row>
    <row r="2412" spans="1:56" hidden="1">
      <c r="A2412" s="510"/>
      <c r="B2412" s="2"/>
      <c r="C2412" s="2"/>
      <c r="D2412" s="173"/>
      <c r="E2412" s="173"/>
      <c r="F2412" s="173"/>
      <c r="G2412" s="2"/>
      <c r="H2412" s="2"/>
      <c r="I2412" s="2"/>
      <c r="J2412" s="2"/>
      <c r="K2412" s="2"/>
      <c r="L2412" s="2"/>
      <c r="M2412" s="2"/>
      <c r="N2412" s="2"/>
      <c r="O2412" s="173"/>
      <c r="P2412" s="173"/>
      <c r="Q2412" s="173"/>
      <c r="R2412" s="173"/>
      <c r="S2412" s="173"/>
      <c r="T2412" s="173"/>
      <c r="U2412" s="173"/>
      <c r="V2412" s="173"/>
      <c r="W2412" s="173"/>
      <c r="X2412" s="162"/>
      <c r="Y2412" s="162"/>
      <c r="Z2412" s="88"/>
      <c r="AA2412" s="88"/>
      <c r="AB2412" s="162"/>
      <c r="AC2412" s="88"/>
      <c r="AD2412" s="162"/>
      <c r="AE2412" s="162"/>
      <c r="AF2412" s="162"/>
      <c r="AG2412" s="162"/>
      <c r="AH2412" s="162"/>
      <c r="AI2412" s="162"/>
      <c r="AJ2412" s="162"/>
      <c r="AK2412" s="162"/>
      <c r="AL2412" s="162"/>
      <c r="AM2412" s="162"/>
      <c r="AN2412" s="162"/>
      <c r="AO2412" s="162"/>
      <c r="AP2412" s="162"/>
      <c r="AQ2412" s="162"/>
      <c r="AR2412" s="162"/>
      <c r="AS2412" s="162"/>
      <c r="AT2412" s="162"/>
      <c r="AU2412" s="162"/>
      <c r="AV2412" s="162"/>
      <c r="AW2412" s="162"/>
      <c r="AX2412" s="162"/>
      <c r="AY2412" s="162"/>
      <c r="AZ2412" s="162"/>
      <c r="BA2412" s="162"/>
      <c r="BB2412" s="162"/>
      <c r="BC2412" s="162"/>
      <c r="BD2412" s="162"/>
    </row>
    <row r="2413" spans="1:56" hidden="1">
      <c r="A2413" s="510"/>
      <c r="B2413" s="2"/>
      <c r="C2413" s="2"/>
      <c r="D2413" s="173"/>
      <c r="E2413" s="173"/>
      <c r="F2413" s="173"/>
      <c r="G2413" s="2"/>
      <c r="H2413" s="2"/>
      <c r="I2413" s="2"/>
      <c r="J2413" s="2"/>
      <c r="K2413" s="2"/>
      <c r="L2413" s="2"/>
      <c r="M2413" s="2"/>
      <c r="N2413" s="2"/>
      <c r="O2413" s="173"/>
      <c r="P2413" s="173"/>
      <c r="Q2413" s="173"/>
      <c r="R2413" s="173"/>
      <c r="S2413" s="173"/>
      <c r="T2413" s="173"/>
      <c r="U2413" s="173"/>
      <c r="V2413" s="173"/>
      <c r="W2413" s="173"/>
      <c r="X2413" s="162"/>
      <c r="Y2413" s="162"/>
      <c r="Z2413" s="88"/>
      <c r="AA2413" s="88"/>
      <c r="AB2413" s="162"/>
      <c r="AC2413" s="88"/>
      <c r="AD2413" s="162"/>
      <c r="AE2413" s="162"/>
      <c r="AF2413" s="162"/>
      <c r="AG2413" s="162"/>
      <c r="AH2413" s="162"/>
      <c r="AI2413" s="162"/>
      <c r="AJ2413" s="162"/>
      <c r="AK2413" s="162"/>
      <c r="AL2413" s="162"/>
      <c r="AM2413" s="162"/>
      <c r="AN2413" s="162"/>
      <c r="AO2413" s="162"/>
      <c r="AP2413" s="162"/>
      <c r="AQ2413" s="162"/>
      <c r="AR2413" s="162"/>
      <c r="AS2413" s="162"/>
      <c r="AT2413" s="162"/>
      <c r="AU2413" s="162"/>
      <c r="AV2413" s="162"/>
      <c r="AW2413" s="162"/>
      <c r="AX2413" s="162"/>
      <c r="AY2413" s="162"/>
      <c r="AZ2413" s="162"/>
      <c r="BA2413" s="162"/>
      <c r="BB2413" s="162"/>
      <c r="BC2413" s="162"/>
      <c r="BD2413" s="162"/>
    </row>
    <row r="2414" spans="1:56" hidden="1">
      <c r="A2414" s="510"/>
      <c r="B2414" s="2"/>
      <c r="C2414" s="2"/>
      <c r="D2414" s="173"/>
      <c r="E2414" s="173"/>
      <c r="F2414" s="173"/>
      <c r="G2414" s="2"/>
      <c r="H2414" s="2"/>
      <c r="I2414" s="2"/>
      <c r="J2414" s="2"/>
      <c r="K2414" s="2"/>
      <c r="L2414" s="2"/>
      <c r="M2414" s="2"/>
      <c r="N2414" s="2"/>
      <c r="O2414" s="173"/>
      <c r="P2414" s="173"/>
      <c r="Q2414" s="173"/>
      <c r="R2414" s="173"/>
      <c r="S2414" s="173"/>
      <c r="T2414" s="173"/>
      <c r="U2414" s="173"/>
      <c r="V2414" s="173"/>
      <c r="W2414" s="173"/>
      <c r="X2414" s="162"/>
      <c r="Y2414" s="162"/>
      <c r="Z2414" s="88"/>
      <c r="AA2414" s="88"/>
      <c r="AB2414" s="162"/>
      <c r="AC2414" s="88"/>
      <c r="AD2414" s="162"/>
      <c r="AE2414" s="162"/>
      <c r="AF2414" s="162"/>
      <c r="AG2414" s="162"/>
      <c r="AH2414" s="162"/>
      <c r="AI2414" s="162"/>
      <c r="AJ2414" s="162"/>
      <c r="AK2414" s="162"/>
      <c r="AL2414" s="162"/>
      <c r="AM2414" s="162"/>
      <c r="AN2414" s="162"/>
      <c r="AO2414" s="162"/>
      <c r="AP2414" s="162"/>
      <c r="AQ2414" s="162"/>
      <c r="AR2414" s="162"/>
      <c r="AS2414" s="162"/>
      <c r="AT2414" s="162"/>
      <c r="AU2414" s="162"/>
      <c r="AV2414" s="162"/>
      <c r="AW2414" s="162"/>
      <c r="AX2414" s="162"/>
      <c r="AY2414" s="162"/>
      <c r="AZ2414" s="162"/>
      <c r="BA2414" s="162"/>
      <c r="BB2414" s="162"/>
      <c r="BC2414" s="162"/>
      <c r="BD2414" s="162"/>
    </row>
    <row r="2415" spans="1:56" hidden="1">
      <c r="A2415" s="510"/>
      <c r="B2415" s="2"/>
      <c r="C2415" s="2"/>
      <c r="D2415" s="173"/>
      <c r="E2415" s="173"/>
      <c r="F2415" s="173"/>
      <c r="G2415" s="2"/>
      <c r="H2415" s="2"/>
      <c r="I2415" s="2"/>
      <c r="J2415" s="2"/>
      <c r="K2415" s="2"/>
      <c r="L2415" s="2"/>
      <c r="M2415" s="2"/>
      <c r="N2415" s="2"/>
      <c r="O2415" s="173"/>
      <c r="P2415" s="173"/>
      <c r="Q2415" s="173"/>
      <c r="R2415" s="173"/>
      <c r="S2415" s="173"/>
      <c r="T2415" s="173"/>
      <c r="U2415" s="173"/>
      <c r="V2415" s="173"/>
      <c r="W2415" s="173"/>
      <c r="X2415" s="162"/>
      <c r="Y2415" s="162"/>
      <c r="Z2415" s="88"/>
      <c r="AA2415" s="88"/>
      <c r="AB2415" s="162"/>
      <c r="AC2415" s="88"/>
      <c r="AD2415" s="162"/>
      <c r="AE2415" s="162"/>
      <c r="AF2415" s="162"/>
      <c r="AG2415" s="162"/>
      <c r="AH2415" s="162"/>
      <c r="AI2415" s="162"/>
      <c r="AJ2415" s="162"/>
      <c r="AK2415" s="162"/>
      <c r="AL2415" s="162"/>
      <c r="AM2415" s="162"/>
      <c r="AN2415" s="162"/>
      <c r="AO2415" s="162"/>
      <c r="AP2415" s="162"/>
      <c r="AQ2415" s="162"/>
      <c r="AR2415" s="162"/>
      <c r="AS2415" s="162"/>
      <c r="AT2415" s="162"/>
      <c r="AU2415" s="162"/>
      <c r="AV2415" s="162"/>
      <c r="AW2415" s="162"/>
      <c r="AX2415" s="162"/>
      <c r="AY2415" s="162"/>
      <c r="AZ2415" s="162"/>
      <c r="BA2415" s="162"/>
      <c r="BB2415" s="162"/>
      <c r="BC2415" s="162"/>
      <c r="BD2415" s="162"/>
    </row>
    <row r="2416" spans="1:56" hidden="1">
      <c r="A2416" s="510"/>
      <c r="B2416" s="2"/>
      <c r="C2416" s="2"/>
      <c r="D2416" s="173"/>
      <c r="E2416" s="173"/>
      <c r="F2416" s="173"/>
      <c r="G2416" s="2"/>
      <c r="H2416" s="2"/>
      <c r="I2416" s="2"/>
      <c r="J2416" s="2"/>
      <c r="K2416" s="2"/>
      <c r="L2416" s="2"/>
      <c r="M2416" s="2"/>
      <c r="N2416" s="2"/>
      <c r="O2416" s="173"/>
      <c r="P2416" s="173"/>
      <c r="Q2416" s="173"/>
      <c r="R2416" s="173"/>
      <c r="S2416" s="173"/>
      <c r="T2416" s="173"/>
      <c r="U2416" s="173"/>
      <c r="V2416" s="173"/>
      <c r="W2416" s="173"/>
      <c r="X2416" s="162"/>
      <c r="Y2416" s="162"/>
      <c r="Z2416" s="88"/>
      <c r="AA2416" s="88"/>
      <c r="AB2416" s="162"/>
      <c r="AC2416" s="88"/>
      <c r="AD2416" s="162"/>
      <c r="AE2416" s="162"/>
      <c r="AF2416" s="162"/>
      <c r="AG2416" s="162"/>
      <c r="AH2416" s="162"/>
      <c r="AI2416" s="162"/>
      <c r="AJ2416" s="162"/>
      <c r="AK2416" s="162"/>
      <c r="AL2416" s="162"/>
      <c r="AM2416" s="162"/>
      <c r="AN2416" s="162"/>
      <c r="AO2416" s="162"/>
      <c r="AP2416" s="162"/>
      <c r="AQ2416" s="162"/>
      <c r="AR2416" s="162"/>
      <c r="AS2416" s="162"/>
      <c r="AT2416" s="162"/>
      <c r="AU2416" s="162"/>
      <c r="AV2416" s="162"/>
      <c r="AW2416" s="162"/>
      <c r="AX2416" s="162"/>
      <c r="AY2416" s="162"/>
      <c r="AZ2416" s="162"/>
      <c r="BA2416" s="162"/>
      <c r="BB2416" s="162"/>
      <c r="BC2416" s="162"/>
      <c r="BD2416" s="162"/>
    </row>
    <row r="2417" spans="1:56" hidden="1">
      <c r="A2417" s="510"/>
      <c r="B2417" s="2"/>
      <c r="C2417" s="2"/>
      <c r="D2417" s="173"/>
      <c r="E2417" s="173"/>
      <c r="F2417" s="173"/>
      <c r="G2417" s="2"/>
      <c r="H2417" s="2"/>
      <c r="I2417" s="2"/>
      <c r="J2417" s="2"/>
      <c r="K2417" s="2"/>
      <c r="L2417" s="2"/>
      <c r="M2417" s="2"/>
      <c r="N2417" s="2"/>
      <c r="O2417" s="173"/>
      <c r="P2417" s="173"/>
      <c r="Q2417" s="173"/>
      <c r="R2417" s="173"/>
      <c r="S2417" s="173"/>
      <c r="T2417" s="173"/>
      <c r="U2417" s="173"/>
      <c r="V2417" s="173"/>
      <c r="W2417" s="173"/>
      <c r="X2417" s="162"/>
      <c r="Y2417" s="162"/>
      <c r="Z2417" s="88"/>
      <c r="AA2417" s="88"/>
      <c r="AB2417" s="162"/>
      <c r="AC2417" s="88"/>
      <c r="AD2417" s="162"/>
      <c r="AE2417" s="162"/>
      <c r="AF2417" s="162"/>
      <c r="AG2417" s="162"/>
      <c r="AH2417" s="162"/>
      <c r="AI2417" s="162"/>
      <c r="AJ2417" s="162"/>
      <c r="AK2417" s="162"/>
      <c r="AL2417" s="162"/>
      <c r="AM2417" s="162"/>
      <c r="AN2417" s="162"/>
      <c r="AO2417" s="162"/>
      <c r="AP2417" s="162"/>
      <c r="AQ2417" s="162"/>
      <c r="AR2417" s="162"/>
      <c r="AS2417" s="162"/>
      <c r="AT2417" s="162"/>
      <c r="AU2417" s="162"/>
      <c r="AV2417" s="162"/>
      <c r="AW2417" s="162"/>
      <c r="AX2417" s="162"/>
      <c r="AY2417" s="162"/>
      <c r="AZ2417" s="162"/>
      <c r="BA2417" s="162"/>
      <c r="BB2417" s="162"/>
      <c r="BC2417" s="162"/>
      <c r="BD2417" s="162"/>
    </row>
    <row r="2418" spans="1:56" hidden="1">
      <c r="A2418" s="510"/>
      <c r="B2418" s="2"/>
      <c r="C2418" s="2"/>
      <c r="D2418" s="173"/>
      <c r="E2418" s="173"/>
      <c r="F2418" s="173"/>
      <c r="G2418" s="2"/>
      <c r="H2418" s="2"/>
      <c r="I2418" s="2"/>
      <c r="J2418" s="2"/>
      <c r="K2418" s="2"/>
      <c r="L2418" s="2"/>
      <c r="M2418" s="2"/>
      <c r="N2418" s="2"/>
      <c r="O2418" s="173"/>
      <c r="P2418" s="173"/>
      <c r="Q2418" s="173"/>
      <c r="R2418" s="173"/>
      <c r="S2418" s="173"/>
      <c r="T2418" s="173"/>
      <c r="U2418" s="173"/>
      <c r="V2418" s="173"/>
      <c r="W2418" s="173"/>
      <c r="X2418" s="162"/>
      <c r="Y2418" s="162"/>
      <c r="Z2418" s="88"/>
      <c r="AA2418" s="88"/>
      <c r="AB2418" s="162"/>
      <c r="AC2418" s="88"/>
      <c r="AD2418" s="162"/>
      <c r="AE2418" s="162"/>
      <c r="AF2418" s="162"/>
      <c r="AG2418" s="162"/>
      <c r="AH2418" s="162"/>
      <c r="AI2418" s="162"/>
      <c r="AJ2418" s="162"/>
      <c r="AK2418" s="162"/>
      <c r="AL2418" s="162"/>
      <c r="AM2418" s="162"/>
      <c r="AN2418" s="162"/>
      <c r="AO2418" s="162"/>
      <c r="AP2418" s="162"/>
      <c r="AQ2418" s="162"/>
      <c r="AR2418" s="162"/>
      <c r="AS2418" s="162"/>
      <c r="AT2418" s="162"/>
      <c r="AU2418" s="162"/>
      <c r="AV2418" s="162"/>
      <c r="AW2418" s="162"/>
      <c r="AX2418" s="162"/>
      <c r="AY2418" s="162"/>
      <c r="AZ2418" s="162"/>
      <c r="BA2418" s="162"/>
      <c r="BB2418" s="162"/>
      <c r="BC2418" s="162"/>
      <c r="BD2418" s="162"/>
    </row>
    <row r="2419" spans="1:56" hidden="1">
      <c r="A2419" s="510"/>
      <c r="B2419" s="2"/>
      <c r="C2419" s="2"/>
      <c r="D2419" s="173"/>
      <c r="E2419" s="173"/>
      <c r="F2419" s="173"/>
      <c r="G2419" s="2"/>
      <c r="H2419" s="2"/>
      <c r="I2419" s="2"/>
      <c r="J2419" s="2"/>
      <c r="K2419" s="2"/>
      <c r="L2419" s="2"/>
      <c r="M2419" s="2"/>
      <c r="N2419" s="2"/>
      <c r="O2419" s="173"/>
      <c r="P2419" s="173"/>
      <c r="Q2419" s="173"/>
      <c r="R2419" s="173"/>
      <c r="S2419" s="173"/>
      <c r="T2419" s="173"/>
      <c r="U2419" s="173"/>
      <c r="V2419" s="173"/>
      <c r="W2419" s="173"/>
      <c r="X2419" s="162"/>
      <c r="Y2419" s="162"/>
      <c r="Z2419" s="88"/>
      <c r="AA2419" s="88"/>
      <c r="AB2419" s="162"/>
      <c r="AC2419" s="88"/>
      <c r="AD2419" s="162"/>
      <c r="AE2419" s="162"/>
      <c r="AF2419" s="162"/>
      <c r="AG2419" s="162"/>
      <c r="AH2419" s="162"/>
      <c r="AI2419" s="162"/>
      <c r="AJ2419" s="162"/>
      <c r="AK2419" s="162"/>
      <c r="AL2419" s="162"/>
      <c r="AM2419" s="162"/>
      <c r="AN2419" s="162"/>
      <c r="AO2419" s="162"/>
      <c r="AP2419" s="162"/>
      <c r="AQ2419" s="162"/>
      <c r="AR2419" s="162"/>
      <c r="AS2419" s="162"/>
      <c r="AT2419" s="162"/>
      <c r="AU2419" s="162"/>
      <c r="AV2419" s="162"/>
      <c r="AW2419" s="162"/>
      <c r="AX2419" s="162"/>
      <c r="AY2419" s="162"/>
      <c r="AZ2419" s="162"/>
      <c r="BA2419" s="162"/>
      <c r="BB2419" s="162"/>
      <c r="BC2419" s="162"/>
      <c r="BD2419" s="162"/>
    </row>
    <row r="2420" spans="1:56" hidden="1">
      <c r="A2420" s="510"/>
      <c r="B2420" s="2"/>
      <c r="C2420" s="2"/>
      <c r="D2420" s="173"/>
      <c r="E2420" s="173"/>
      <c r="F2420" s="173"/>
      <c r="G2420" s="2"/>
      <c r="H2420" s="2"/>
      <c r="I2420" s="2"/>
      <c r="J2420" s="2"/>
      <c r="K2420" s="2"/>
      <c r="L2420" s="2"/>
      <c r="M2420" s="2"/>
      <c r="N2420" s="2"/>
      <c r="O2420" s="173"/>
      <c r="P2420" s="173"/>
      <c r="Q2420" s="173"/>
      <c r="R2420" s="173"/>
      <c r="S2420" s="173"/>
      <c r="T2420" s="173"/>
      <c r="U2420" s="173"/>
      <c r="V2420" s="173"/>
      <c r="W2420" s="173"/>
      <c r="X2420" s="162"/>
      <c r="Y2420" s="162"/>
      <c r="Z2420" s="88"/>
      <c r="AA2420" s="88"/>
      <c r="AB2420" s="162"/>
      <c r="AC2420" s="88"/>
      <c r="AD2420" s="162"/>
      <c r="AE2420" s="162"/>
      <c r="AF2420" s="162"/>
      <c r="AG2420" s="162"/>
      <c r="AH2420" s="162"/>
      <c r="AI2420" s="162"/>
      <c r="AJ2420" s="162"/>
      <c r="AK2420" s="162"/>
      <c r="AL2420" s="162"/>
      <c r="AM2420" s="162"/>
      <c r="AN2420" s="162"/>
      <c r="AO2420" s="162"/>
      <c r="AP2420" s="162"/>
      <c r="AQ2420" s="162"/>
      <c r="AR2420" s="162"/>
      <c r="AS2420" s="162"/>
      <c r="AT2420" s="162"/>
      <c r="AU2420" s="162"/>
      <c r="AV2420" s="162"/>
      <c r="AW2420" s="162"/>
      <c r="AX2420" s="162"/>
      <c r="AY2420" s="162"/>
      <c r="AZ2420" s="162"/>
      <c r="BA2420" s="162"/>
      <c r="BB2420" s="162"/>
      <c r="BC2420" s="162"/>
      <c r="BD2420" s="162"/>
    </row>
    <row r="2421" spans="1:56" hidden="1">
      <c r="A2421" s="510"/>
      <c r="B2421" s="2"/>
      <c r="C2421" s="2"/>
      <c r="D2421" s="173"/>
      <c r="E2421" s="173"/>
      <c r="F2421" s="173"/>
      <c r="G2421" s="2"/>
      <c r="H2421" s="2"/>
      <c r="I2421" s="2"/>
      <c r="J2421" s="2"/>
      <c r="K2421" s="2"/>
      <c r="L2421" s="2"/>
      <c r="M2421" s="2"/>
      <c r="N2421" s="2"/>
      <c r="O2421" s="173"/>
      <c r="P2421" s="173"/>
      <c r="Q2421" s="173"/>
      <c r="R2421" s="173"/>
      <c r="S2421" s="173"/>
      <c r="T2421" s="173"/>
      <c r="U2421" s="173"/>
      <c r="V2421" s="173"/>
      <c r="W2421" s="173"/>
      <c r="X2421" s="162"/>
      <c r="Y2421" s="162"/>
      <c r="Z2421" s="88"/>
      <c r="AA2421" s="88"/>
      <c r="AB2421" s="162"/>
      <c r="AC2421" s="88"/>
      <c r="AD2421" s="162"/>
      <c r="AE2421" s="162"/>
      <c r="AF2421" s="162"/>
      <c r="AG2421" s="162"/>
      <c r="AH2421" s="162"/>
      <c r="AI2421" s="162"/>
      <c r="AJ2421" s="162"/>
      <c r="AK2421" s="162"/>
      <c r="AL2421" s="162"/>
      <c r="AM2421" s="162"/>
      <c r="AN2421" s="162"/>
      <c r="AO2421" s="162"/>
      <c r="AP2421" s="162"/>
      <c r="AQ2421" s="162"/>
      <c r="AR2421" s="162"/>
      <c r="AS2421" s="162"/>
      <c r="AT2421" s="162"/>
      <c r="AU2421" s="162"/>
      <c r="AV2421" s="162"/>
      <c r="AW2421" s="162"/>
      <c r="AX2421" s="162"/>
      <c r="AY2421" s="162"/>
      <c r="AZ2421" s="162"/>
      <c r="BA2421" s="162"/>
      <c r="BB2421" s="162"/>
      <c r="BC2421" s="162"/>
      <c r="BD2421" s="162"/>
    </row>
    <row r="2422" spans="1:56" hidden="1">
      <c r="A2422" s="510"/>
      <c r="B2422" s="2"/>
      <c r="C2422" s="2"/>
      <c r="D2422" s="173"/>
      <c r="E2422" s="173"/>
      <c r="F2422" s="173"/>
      <c r="G2422" s="2"/>
      <c r="H2422" s="2"/>
      <c r="I2422" s="2"/>
      <c r="J2422" s="2"/>
      <c r="K2422" s="2"/>
      <c r="L2422" s="2"/>
      <c r="M2422" s="2"/>
      <c r="N2422" s="2"/>
      <c r="O2422" s="173"/>
      <c r="P2422" s="173"/>
      <c r="Q2422" s="173"/>
      <c r="R2422" s="173"/>
      <c r="S2422" s="173"/>
      <c r="T2422" s="173"/>
      <c r="U2422" s="173"/>
      <c r="V2422" s="173"/>
      <c r="W2422" s="173"/>
      <c r="X2422" s="162"/>
      <c r="Y2422" s="162"/>
      <c r="Z2422" s="88"/>
      <c r="AA2422" s="88"/>
      <c r="AB2422" s="162"/>
      <c r="AC2422" s="88"/>
      <c r="AD2422" s="162"/>
      <c r="AE2422" s="162"/>
      <c r="AF2422" s="162"/>
      <c r="AG2422" s="162"/>
      <c r="AH2422" s="162"/>
      <c r="AI2422" s="162"/>
      <c r="AJ2422" s="162"/>
      <c r="AK2422" s="162"/>
      <c r="AL2422" s="162"/>
      <c r="AM2422" s="162"/>
      <c r="AN2422" s="162"/>
      <c r="AO2422" s="162"/>
      <c r="AP2422" s="162"/>
      <c r="AQ2422" s="162"/>
      <c r="AR2422" s="162"/>
      <c r="AS2422" s="162"/>
      <c r="AT2422" s="162"/>
      <c r="AU2422" s="162"/>
      <c r="AV2422" s="162"/>
      <c r="AW2422" s="162"/>
      <c r="AX2422" s="162"/>
      <c r="AY2422" s="162"/>
      <c r="AZ2422" s="162"/>
      <c r="BA2422" s="162"/>
      <c r="BB2422" s="162"/>
      <c r="BC2422" s="162"/>
      <c r="BD2422" s="162"/>
    </row>
    <row r="2423" spans="1:56" hidden="1">
      <c r="A2423" s="510"/>
      <c r="B2423" s="2"/>
      <c r="C2423" s="2"/>
      <c r="D2423" s="173"/>
      <c r="E2423" s="173"/>
      <c r="F2423" s="173"/>
      <c r="G2423" s="2"/>
      <c r="H2423" s="2"/>
      <c r="I2423" s="2"/>
      <c r="J2423" s="2"/>
      <c r="K2423" s="2"/>
      <c r="L2423" s="2"/>
      <c r="M2423" s="2"/>
      <c r="N2423" s="2"/>
      <c r="O2423" s="173"/>
      <c r="P2423" s="173"/>
      <c r="Q2423" s="173"/>
      <c r="R2423" s="173"/>
      <c r="S2423" s="173"/>
      <c r="T2423" s="173"/>
      <c r="U2423" s="173"/>
      <c r="V2423" s="173"/>
      <c r="W2423" s="173"/>
      <c r="X2423" s="162"/>
      <c r="Y2423" s="162"/>
      <c r="Z2423" s="88"/>
      <c r="AA2423" s="88"/>
      <c r="AB2423" s="162"/>
      <c r="AC2423" s="88"/>
      <c r="AD2423" s="162"/>
      <c r="AE2423" s="162"/>
      <c r="AF2423" s="162"/>
      <c r="AG2423" s="162"/>
      <c r="AH2423" s="162"/>
      <c r="AI2423" s="162"/>
      <c r="AJ2423" s="162"/>
      <c r="AK2423" s="162"/>
      <c r="AL2423" s="162"/>
      <c r="AM2423" s="162"/>
      <c r="AN2423" s="162"/>
      <c r="AO2423" s="162"/>
      <c r="AP2423" s="162"/>
      <c r="AQ2423" s="162"/>
      <c r="AR2423" s="162"/>
      <c r="AS2423" s="162"/>
      <c r="AT2423" s="162"/>
      <c r="AU2423" s="162"/>
      <c r="AV2423" s="162"/>
      <c r="AW2423" s="162"/>
      <c r="AX2423" s="162"/>
      <c r="AY2423" s="162"/>
      <c r="AZ2423" s="162"/>
      <c r="BA2423" s="162"/>
      <c r="BB2423" s="162"/>
      <c r="BC2423" s="162"/>
      <c r="BD2423" s="162"/>
    </row>
    <row r="2424" spans="1:56" hidden="1">
      <c r="A2424" s="510"/>
      <c r="B2424" s="2"/>
      <c r="C2424" s="2"/>
      <c r="D2424" s="173"/>
      <c r="E2424" s="173"/>
      <c r="F2424" s="173"/>
      <c r="G2424" s="2"/>
      <c r="H2424" s="2"/>
      <c r="I2424" s="2"/>
      <c r="J2424" s="2"/>
      <c r="K2424" s="2"/>
      <c r="L2424" s="2"/>
      <c r="M2424" s="2"/>
      <c r="N2424" s="2"/>
      <c r="O2424" s="173"/>
      <c r="P2424" s="173"/>
      <c r="Q2424" s="173"/>
      <c r="R2424" s="173"/>
      <c r="S2424" s="173"/>
      <c r="T2424" s="173"/>
      <c r="U2424" s="173"/>
      <c r="V2424" s="173"/>
      <c r="W2424" s="173"/>
      <c r="X2424" s="162"/>
      <c r="Y2424" s="162"/>
      <c r="Z2424" s="88"/>
      <c r="AA2424" s="88"/>
      <c r="AB2424" s="162"/>
      <c r="AC2424" s="88"/>
      <c r="AD2424" s="162"/>
      <c r="AE2424" s="162"/>
      <c r="AF2424" s="162"/>
      <c r="AG2424" s="162"/>
      <c r="AH2424" s="162"/>
      <c r="AI2424" s="162"/>
      <c r="AJ2424" s="162"/>
      <c r="AK2424" s="162"/>
      <c r="AL2424" s="162"/>
      <c r="AM2424" s="162"/>
      <c r="AN2424" s="162"/>
      <c r="AO2424" s="162"/>
      <c r="AP2424" s="162"/>
      <c r="AQ2424" s="162"/>
      <c r="AR2424" s="162"/>
      <c r="AS2424" s="162"/>
      <c r="AT2424" s="162"/>
      <c r="AU2424" s="162"/>
      <c r="AV2424" s="162"/>
      <c r="AW2424" s="162"/>
      <c r="AX2424" s="162"/>
      <c r="AY2424" s="162"/>
      <c r="AZ2424" s="162"/>
      <c r="BA2424" s="162"/>
      <c r="BB2424" s="162"/>
      <c r="BC2424" s="162"/>
      <c r="BD2424" s="162"/>
    </row>
    <row r="2425" spans="1:56" hidden="1">
      <c r="A2425" s="510"/>
      <c r="B2425" s="2"/>
      <c r="C2425" s="2"/>
      <c r="D2425" s="173"/>
      <c r="E2425" s="173"/>
      <c r="F2425" s="173"/>
      <c r="G2425" s="2"/>
      <c r="H2425" s="2"/>
      <c r="I2425" s="2"/>
      <c r="J2425" s="2"/>
      <c r="K2425" s="2"/>
      <c r="L2425" s="2"/>
      <c r="M2425" s="2"/>
      <c r="N2425" s="2"/>
      <c r="O2425" s="173"/>
      <c r="P2425" s="173"/>
      <c r="Q2425" s="173"/>
      <c r="R2425" s="173"/>
      <c r="S2425" s="173"/>
      <c r="T2425" s="173"/>
      <c r="U2425" s="173"/>
      <c r="V2425" s="173"/>
      <c r="W2425" s="173"/>
      <c r="X2425" s="162"/>
      <c r="Y2425" s="162"/>
      <c r="Z2425" s="88"/>
      <c r="AA2425" s="88"/>
      <c r="AB2425" s="162"/>
      <c r="AC2425" s="88"/>
      <c r="AD2425" s="162"/>
      <c r="AE2425" s="162"/>
      <c r="AF2425" s="162"/>
      <c r="AG2425" s="162"/>
      <c r="AH2425" s="162"/>
      <c r="AI2425" s="162"/>
      <c r="AJ2425" s="162"/>
      <c r="AK2425" s="162"/>
      <c r="AL2425" s="162"/>
      <c r="AM2425" s="162"/>
      <c r="AN2425" s="162"/>
      <c r="AO2425" s="162"/>
      <c r="AP2425" s="162"/>
      <c r="AQ2425" s="162"/>
      <c r="AR2425" s="162"/>
      <c r="AS2425" s="162"/>
      <c r="AT2425" s="162"/>
      <c r="AU2425" s="162"/>
      <c r="AV2425" s="162"/>
      <c r="AW2425" s="162"/>
      <c r="AX2425" s="162"/>
      <c r="AY2425" s="162"/>
      <c r="AZ2425" s="162"/>
      <c r="BA2425" s="162"/>
      <c r="BB2425" s="162"/>
      <c r="BC2425" s="162"/>
      <c r="BD2425" s="162"/>
    </row>
    <row r="2426" spans="1:56" hidden="1">
      <c r="A2426" s="510"/>
      <c r="B2426" s="2"/>
      <c r="C2426" s="2"/>
      <c r="D2426" s="173"/>
      <c r="E2426" s="173"/>
      <c r="F2426" s="173"/>
      <c r="G2426" s="2"/>
      <c r="H2426" s="2"/>
      <c r="I2426" s="2"/>
      <c r="J2426" s="2"/>
      <c r="K2426" s="2"/>
      <c r="L2426" s="2"/>
      <c r="M2426" s="2"/>
      <c r="N2426" s="2"/>
      <c r="O2426" s="173"/>
      <c r="P2426" s="173"/>
      <c r="Q2426" s="173"/>
      <c r="R2426" s="173"/>
      <c r="S2426" s="173"/>
      <c r="T2426" s="173"/>
      <c r="U2426" s="173"/>
      <c r="V2426" s="173"/>
      <c r="W2426" s="173"/>
      <c r="X2426" s="162"/>
      <c r="Y2426" s="162"/>
      <c r="Z2426" s="88"/>
      <c r="AA2426" s="88"/>
      <c r="AB2426" s="162"/>
      <c r="AC2426" s="88"/>
      <c r="AD2426" s="162"/>
      <c r="AE2426" s="162"/>
      <c r="AF2426" s="162"/>
      <c r="AG2426" s="162"/>
      <c r="AH2426" s="162"/>
      <c r="AI2426" s="162"/>
      <c r="AJ2426" s="162"/>
      <c r="AK2426" s="162"/>
      <c r="AL2426" s="162"/>
      <c r="AM2426" s="162"/>
      <c r="AN2426" s="162"/>
      <c r="AO2426" s="162"/>
      <c r="AP2426" s="162"/>
      <c r="AQ2426" s="162"/>
      <c r="AR2426" s="162"/>
      <c r="AS2426" s="162"/>
      <c r="AT2426" s="162"/>
      <c r="AU2426" s="162"/>
      <c r="AV2426" s="162"/>
      <c r="AW2426" s="162"/>
      <c r="AX2426" s="162"/>
      <c r="AY2426" s="162"/>
      <c r="AZ2426" s="162"/>
      <c r="BA2426" s="162"/>
      <c r="BB2426" s="162"/>
      <c r="BC2426" s="162"/>
      <c r="BD2426" s="162"/>
    </row>
    <row r="2427" spans="1:56" hidden="1">
      <c r="A2427" s="510"/>
      <c r="B2427" s="2"/>
      <c r="C2427" s="2"/>
      <c r="D2427" s="173"/>
      <c r="E2427" s="173"/>
      <c r="F2427" s="173"/>
      <c r="G2427" s="2"/>
      <c r="H2427" s="2"/>
      <c r="I2427" s="2"/>
      <c r="J2427" s="2"/>
      <c r="K2427" s="2"/>
      <c r="L2427" s="2"/>
      <c r="M2427" s="2"/>
      <c r="N2427" s="2"/>
      <c r="O2427" s="173"/>
      <c r="P2427" s="173"/>
      <c r="Q2427" s="173"/>
      <c r="R2427" s="173"/>
      <c r="S2427" s="173"/>
      <c r="T2427" s="173"/>
      <c r="U2427" s="173"/>
      <c r="V2427" s="173"/>
      <c r="W2427" s="173"/>
      <c r="X2427" s="162"/>
      <c r="Y2427" s="162"/>
      <c r="Z2427" s="88"/>
      <c r="AA2427" s="88"/>
      <c r="AB2427" s="162"/>
      <c r="AC2427" s="88"/>
      <c r="AD2427" s="162"/>
      <c r="AE2427" s="162"/>
      <c r="AF2427" s="162"/>
      <c r="AG2427" s="162"/>
      <c r="AH2427" s="162"/>
      <c r="AI2427" s="162"/>
      <c r="AJ2427" s="162"/>
      <c r="AK2427" s="162"/>
      <c r="AL2427" s="162"/>
      <c r="AM2427" s="162"/>
      <c r="AN2427" s="162"/>
      <c r="AO2427" s="162"/>
      <c r="AP2427" s="162"/>
      <c r="AQ2427" s="162"/>
      <c r="AR2427" s="162"/>
      <c r="AS2427" s="162"/>
      <c r="AT2427" s="162"/>
      <c r="AU2427" s="162"/>
      <c r="AV2427" s="162"/>
      <c r="AW2427" s="162"/>
      <c r="AX2427" s="162"/>
      <c r="AY2427" s="162"/>
      <c r="AZ2427" s="162"/>
      <c r="BA2427" s="162"/>
      <c r="BB2427" s="162"/>
      <c r="BC2427" s="162"/>
      <c r="BD2427" s="162"/>
    </row>
    <row r="2428" spans="1:56" hidden="1">
      <c r="A2428" s="510"/>
      <c r="B2428" s="2"/>
      <c r="C2428" s="2"/>
      <c r="D2428" s="173"/>
      <c r="E2428" s="173"/>
      <c r="F2428" s="173"/>
      <c r="G2428" s="2"/>
      <c r="H2428" s="2"/>
      <c r="I2428" s="2"/>
      <c r="J2428" s="2"/>
      <c r="K2428" s="2"/>
      <c r="L2428" s="2"/>
      <c r="M2428" s="2"/>
      <c r="N2428" s="2"/>
      <c r="O2428" s="173"/>
      <c r="P2428" s="173"/>
      <c r="Q2428" s="173"/>
      <c r="R2428" s="173"/>
      <c r="S2428" s="173"/>
      <c r="T2428" s="173"/>
      <c r="U2428" s="173"/>
      <c r="V2428" s="173"/>
      <c r="W2428" s="173"/>
      <c r="X2428" s="162"/>
      <c r="Y2428" s="162"/>
      <c r="Z2428" s="88"/>
      <c r="AA2428" s="88"/>
      <c r="AB2428" s="162"/>
      <c r="AC2428" s="88"/>
      <c r="AD2428" s="162"/>
      <c r="AE2428" s="162"/>
      <c r="AF2428" s="162"/>
      <c r="AG2428" s="162"/>
      <c r="AH2428" s="162"/>
      <c r="AI2428" s="162"/>
      <c r="AJ2428" s="162"/>
      <c r="AK2428" s="162"/>
      <c r="AL2428" s="162"/>
      <c r="AM2428" s="162"/>
      <c r="AN2428" s="162"/>
      <c r="AO2428" s="162"/>
      <c r="AP2428" s="162"/>
      <c r="AQ2428" s="162"/>
      <c r="AR2428" s="162"/>
      <c r="AS2428" s="162"/>
      <c r="AT2428" s="162"/>
      <c r="AU2428" s="162"/>
      <c r="AV2428" s="162"/>
      <c r="AW2428" s="162"/>
      <c r="AX2428" s="162"/>
      <c r="AY2428" s="162"/>
      <c r="AZ2428" s="162"/>
      <c r="BA2428" s="162"/>
      <c r="BB2428" s="162"/>
      <c r="BC2428" s="162"/>
      <c r="BD2428" s="162"/>
    </row>
    <row r="2429" spans="1:56" hidden="1">
      <c r="A2429" s="510"/>
      <c r="B2429" s="2"/>
      <c r="C2429" s="2"/>
      <c r="D2429" s="173"/>
      <c r="E2429" s="173"/>
      <c r="F2429" s="173"/>
      <c r="G2429" s="2"/>
      <c r="H2429" s="2"/>
      <c r="I2429" s="2"/>
      <c r="J2429" s="2"/>
      <c r="K2429" s="2"/>
      <c r="L2429" s="2"/>
      <c r="M2429" s="2"/>
      <c r="N2429" s="2"/>
      <c r="O2429" s="173"/>
      <c r="P2429" s="173"/>
      <c r="Q2429" s="173"/>
      <c r="R2429" s="173"/>
      <c r="S2429" s="173"/>
      <c r="T2429" s="173"/>
      <c r="U2429" s="173"/>
      <c r="V2429" s="173"/>
      <c r="W2429" s="173"/>
      <c r="X2429" s="162"/>
      <c r="Y2429" s="162"/>
      <c r="Z2429" s="88"/>
      <c r="AA2429" s="88"/>
      <c r="AB2429" s="162"/>
      <c r="AC2429" s="88"/>
      <c r="AD2429" s="162"/>
      <c r="AE2429" s="162"/>
      <c r="AF2429" s="162"/>
      <c r="AG2429" s="162"/>
      <c r="AH2429" s="162"/>
      <c r="AI2429" s="162"/>
      <c r="AJ2429" s="162"/>
      <c r="AK2429" s="162"/>
      <c r="AL2429" s="162"/>
      <c r="AM2429" s="162"/>
      <c r="AN2429" s="162"/>
      <c r="AO2429" s="162"/>
      <c r="AP2429" s="162"/>
      <c r="AQ2429" s="162"/>
      <c r="AR2429" s="162"/>
      <c r="AS2429" s="162"/>
      <c r="AT2429" s="162"/>
      <c r="AU2429" s="162"/>
      <c r="AV2429" s="162"/>
      <c r="AW2429" s="162"/>
      <c r="AX2429" s="162"/>
      <c r="AY2429" s="162"/>
      <c r="AZ2429" s="162"/>
      <c r="BA2429" s="162"/>
      <c r="BB2429" s="162"/>
      <c r="BC2429" s="162"/>
      <c r="BD2429" s="162"/>
    </row>
    <row r="2430" spans="1:56" hidden="1">
      <c r="A2430" s="510"/>
      <c r="B2430" s="2"/>
      <c r="C2430" s="2"/>
      <c r="D2430" s="173"/>
      <c r="E2430" s="173"/>
      <c r="F2430" s="173"/>
      <c r="G2430" s="2"/>
      <c r="H2430" s="2"/>
      <c r="I2430" s="2"/>
      <c r="J2430" s="2"/>
      <c r="K2430" s="2"/>
      <c r="L2430" s="2"/>
      <c r="M2430" s="2"/>
      <c r="N2430" s="2"/>
      <c r="O2430" s="173"/>
      <c r="P2430" s="173"/>
      <c r="Q2430" s="173"/>
      <c r="R2430" s="173"/>
      <c r="S2430" s="173"/>
      <c r="T2430" s="173"/>
      <c r="U2430" s="173"/>
      <c r="V2430" s="173"/>
      <c r="W2430" s="173"/>
      <c r="X2430" s="162"/>
      <c r="Y2430" s="162"/>
      <c r="Z2430" s="88"/>
      <c r="AA2430" s="88"/>
      <c r="AB2430" s="162"/>
      <c r="AC2430" s="88"/>
      <c r="AD2430" s="162"/>
      <c r="AE2430" s="162"/>
      <c r="AF2430" s="162"/>
      <c r="AG2430" s="162"/>
      <c r="AH2430" s="162"/>
      <c r="AI2430" s="162"/>
      <c r="AJ2430" s="162"/>
      <c r="AK2430" s="162"/>
      <c r="AL2430" s="162"/>
      <c r="AM2430" s="162"/>
      <c r="AN2430" s="162"/>
      <c r="AO2430" s="162"/>
      <c r="AP2430" s="162"/>
      <c r="AQ2430" s="162"/>
      <c r="AR2430" s="162"/>
      <c r="AS2430" s="162"/>
      <c r="AT2430" s="162"/>
      <c r="AU2430" s="162"/>
      <c r="AV2430" s="162"/>
      <c r="AW2430" s="162"/>
      <c r="AX2430" s="162"/>
      <c r="AY2430" s="162"/>
      <c r="AZ2430" s="162"/>
      <c r="BA2430" s="162"/>
      <c r="BB2430" s="162"/>
      <c r="BC2430" s="162"/>
      <c r="BD2430" s="162"/>
    </row>
    <row r="2431" spans="1:56" hidden="1">
      <c r="A2431" s="510"/>
      <c r="B2431" s="2"/>
      <c r="C2431" s="2"/>
      <c r="D2431" s="173"/>
      <c r="E2431" s="173"/>
      <c r="F2431" s="173"/>
      <c r="G2431" s="2"/>
      <c r="H2431" s="2"/>
      <c r="I2431" s="2"/>
      <c r="J2431" s="2"/>
      <c r="K2431" s="2"/>
      <c r="L2431" s="2"/>
      <c r="M2431" s="2"/>
      <c r="N2431" s="2"/>
      <c r="O2431" s="173"/>
      <c r="P2431" s="173"/>
      <c r="Q2431" s="173"/>
      <c r="R2431" s="173"/>
      <c r="S2431" s="173"/>
      <c r="T2431" s="173"/>
      <c r="U2431" s="173"/>
      <c r="V2431" s="173"/>
      <c r="W2431" s="173"/>
      <c r="X2431" s="162"/>
      <c r="Y2431" s="162"/>
      <c r="Z2431" s="88"/>
      <c r="AA2431" s="88"/>
      <c r="AB2431" s="162"/>
      <c r="AC2431" s="88"/>
      <c r="AD2431" s="162"/>
      <c r="AE2431" s="162"/>
      <c r="AF2431" s="162"/>
      <c r="AG2431" s="162"/>
      <c r="AH2431" s="162"/>
      <c r="AI2431" s="162"/>
      <c r="AJ2431" s="162"/>
      <c r="AK2431" s="162"/>
      <c r="AL2431" s="162"/>
      <c r="AM2431" s="162"/>
      <c r="AN2431" s="162"/>
      <c r="AO2431" s="162"/>
      <c r="AP2431" s="162"/>
      <c r="AQ2431" s="162"/>
      <c r="AR2431" s="162"/>
      <c r="AS2431" s="162"/>
      <c r="AT2431" s="162"/>
      <c r="AU2431" s="162"/>
      <c r="AV2431" s="162"/>
      <c r="AW2431" s="162"/>
      <c r="AX2431" s="162"/>
      <c r="AY2431" s="162"/>
      <c r="AZ2431" s="162"/>
      <c r="BA2431" s="162"/>
      <c r="BB2431" s="162"/>
      <c r="BC2431" s="162"/>
      <c r="BD2431" s="162"/>
    </row>
    <row r="2432" spans="1:56" hidden="1">
      <c r="A2432" s="510"/>
      <c r="B2432" s="2"/>
      <c r="C2432" s="2"/>
      <c r="D2432" s="173"/>
      <c r="E2432" s="173"/>
      <c r="F2432" s="173"/>
      <c r="G2432" s="2"/>
      <c r="H2432" s="2"/>
      <c r="I2432" s="2"/>
      <c r="J2432" s="2"/>
      <c r="K2432" s="2"/>
      <c r="L2432" s="2"/>
      <c r="M2432" s="2"/>
      <c r="N2432" s="2"/>
      <c r="O2432" s="173"/>
      <c r="P2432" s="173"/>
      <c r="Q2432" s="173"/>
      <c r="R2432" s="173"/>
      <c r="S2432" s="173"/>
      <c r="T2432" s="173"/>
      <c r="U2432" s="173"/>
      <c r="V2432" s="173"/>
      <c r="W2432" s="173"/>
      <c r="X2432" s="162"/>
      <c r="Y2432" s="162"/>
      <c r="Z2432" s="88"/>
      <c r="AA2432" s="88"/>
      <c r="AB2432" s="162"/>
      <c r="AC2432" s="88"/>
      <c r="AD2432" s="162"/>
      <c r="AE2432" s="162"/>
      <c r="AF2432" s="162"/>
      <c r="AG2432" s="162"/>
      <c r="AH2432" s="162"/>
      <c r="AI2432" s="162"/>
      <c r="AJ2432" s="162"/>
      <c r="AK2432" s="162"/>
      <c r="AL2432" s="162"/>
      <c r="AM2432" s="162"/>
      <c r="AN2432" s="162"/>
      <c r="AO2432" s="162"/>
      <c r="AP2432" s="162"/>
      <c r="AQ2432" s="162"/>
      <c r="AR2432" s="162"/>
      <c r="AS2432" s="162"/>
      <c r="AT2432" s="162"/>
      <c r="AU2432" s="162"/>
      <c r="AV2432" s="162"/>
      <c r="AW2432" s="162"/>
      <c r="AX2432" s="162"/>
      <c r="AY2432" s="162"/>
      <c r="AZ2432" s="162"/>
      <c r="BA2432" s="162"/>
      <c r="BB2432" s="162"/>
      <c r="BC2432" s="162"/>
      <c r="BD2432" s="162"/>
    </row>
    <row r="2433" spans="1:56" hidden="1">
      <c r="A2433" s="510"/>
      <c r="B2433" s="2"/>
      <c r="C2433" s="2"/>
      <c r="D2433" s="173"/>
      <c r="E2433" s="173"/>
      <c r="F2433" s="173"/>
      <c r="G2433" s="2"/>
      <c r="H2433" s="2"/>
      <c r="I2433" s="2"/>
      <c r="J2433" s="2"/>
      <c r="K2433" s="2"/>
      <c r="L2433" s="2"/>
      <c r="M2433" s="2"/>
      <c r="N2433" s="2"/>
      <c r="O2433" s="173"/>
      <c r="P2433" s="173"/>
      <c r="Q2433" s="173"/>
      <c r="R2433" s="173"/>
      <c r="S2433" s="173"/>
      <c r="T2433" s="173"/>
      <c r="U2433" s="173"/>
      <c r="V2433" s="173"/>
      <c r="W2433" s="173"/>
      <c r="X2433" s="162"/>
      <c r="Y2433" s="162"/>
      <c r="Z2433" s="88"/>
      <c r="AA2433" s="88"/>
      <c r="AB2433" s="162"/>
      <c r="AC2433" s="88"/>
      <c r="AD2433" s="162"/>
      <c r="AE2433" s="162"/>
      <c r="AF2433" s="162"/>
      <c r="AG2433" s="162"/>
      <c r="AH2433" s="162"/>
      <c r="AI2433" s="162"/>
      <c r="AJ2433" s="162"/>
      <c r="AK2433" s="162"/>
      <c r="AL2433" s="162"/>
      <c r="AM2433" s="162"/>
      <c r="AN2433" s="162"/>
      <c r="AO2433" s="162"/>
      <c r="AP2433" s="162"/>
      <c r="AQ2433" s="162"/>
      <c r="AR2433" s="162"/>
      <c r="AS2433" s="162"/>
      <c r="AT2433" s="162"/>
      <c r="AU2433" s="162"/>
      <c r="AV2433" s="162"/>
      <c r="AW2433" s="162"/>
      <c r="AX2433" s="162"/>
      <c r="AY2433" s="162"/>
      <c r="AZ2433" s="162"/>
      <c r="BA2433" s="162"/>
      <c r="BB2433" s="162"/>
      <c r="BC2433" s="162"/>
      <c r="BD2433" s="162"/>
    </row>
    <row r="2434" spans="1:56" hidden="1">
      <c r="A2434" s="510"/>
      <c r="B2434" s="2"/>
      <c r="C2434" s="2"/>
      <c r="D2434" s="173"/>
      <c r="E2434" s="173"/>
      <c r="F2434" s="173"/>
      <c r="G2434" s="2"/>
      <c r="H2434" s="2"/>
      <c r="I2434" s="2"/>
      <c r="J2434" s="2"/>
      <c r="K2434" s="2"/>
      <c r="L2434" s="2"/>
      <c r="M2434" s="2"/>
      <c r="N2434" s="2"/>
      <c r="O2434" s="173"/>
      <c r="P2434" s="173"/>
      <c r="Q2434" s="173"/>
      <c r="R2434" s="173"/>
      <c r="S2434" s="173"/>
      <c r="T2434" s="173"/>
      <c r="U2434" s="173"/>
      <c r="V2434" s="173"/>
      <c r="W2434" s="173"/>
      <c r="X2434" s="162"/>
      <c r="Y2434" s="162"/>
      <c r="Z2434" s="88"/>
      <c r="AA2434" s="88"/>
      <c r="AB2434" s="162"/>
      <c r="AC2434" s="88"/>
      <c r="AD2434" s="162"/>
      <c r="AE2434" s="162"/>
      <c r="AF2434" s="162"/>
      <c r="AG2434" s="162"/>
      <c r="AH2434" s="162"/>
      <c r="AI2434" s="162"/>
      <c r="AJ2434" s="162"/>
      <c r="AK2434" s="162"/>
      <c r="AL2434" s="162"/>
      <c r="AM2434" s="162"/>
      <c r="AN2434" s="162"/>
      <c r="AO2434" s="162"/>
      <c r="AP2434" s="162"/>
      <c r="AQ2434" s="162"/>
      <c r="AR2434" s="162"/>
      <c r="AS2434" s="162"/>
      <c r="AT2434" s="162"/>
      <c r="AU2434" s="162"/>
      <c r="AV2434" s="162"/>
      <c r="AW2434" s="162"/>
      <c r="AX2434" s="162"/>
      <c r="AY2434" s="162"/>
      <c r="AZ2434" s="162"/>
      <c r="BA2434" s="162"/>
      <c r="BB2434" s="162"/>
      <c r="BC2434" s="162"/>
      <c r="BD2434" s="162"/>
    </row>
    <row r="2435" spans="1:56" hidden="1">
      <c r="A2435" s="510"/>
      <c r="B2435" s="2"/>
      <c r="C2435" s="2"/>
      <c r="D2435" s="173"/>
      <c r="E2435" s="173"/>
      <c r="F2435" s="173"/>
      <c r="G2435" s="2"/>
      <c r="H2435" s="2"/>
      <c r="I2435" s="2"/>
      <c r="J2435" s="2"/>
      <c r="K2435" s="2"/>
      <c r="L2435" s="2"/>
      <c r="M2435" s="2"/>
      <c r="N2435" s="2"/>
      <c r="O2435" s="173"/>
      <c r="P2435" s="173"/>
      <c r="Q2435" s="173"/>
      <c r="R2435" s="173"/>
      <c r="S2435" s="173"/>
      <c r="T2435" s="173"/>
      <c r="U2435" s="173"/>
      <c r="V2435" s="173"/>
      <c r="W2435" s="173"/>
      <c r="X2435" s="162"/>
      <c r="Y2435" s="162"/>
      <c r="Z2435" s="88"/>
      <c r="AA2435" s="88"/>
      <c r="AB2435" s="162"/>
      <c r="AC2435" s="88"/>
      <c r="AD2435" s="162"/>
      <c r="AE2435" s="162"/>
      <c r="AF2435" s="162"/>
      <c r="AG2435" s="162"/>
      <c r="AH2435" s="162"/>
      <c r="AI2435" s="162"/>
      <c r="AJ2435" s="162"/>
      <c r="AK2435" s="162"/>
      <c r="AL2435" s="162"/>
      <c r="AM2435" s="162"/>
      <c r="AN2435" s="162"/>
      <c r="AO2435" s="162"/>
      <c r="AP2435" s="162"/>
      <c r="AQ2435" s="162"/>
      <c r="AR2435" s="162"/>
      <c r="AS2435" s="162"/>
      <c r="AT2435" s="162"/>
      <c r="AU2435" s="162"/>
      <c r="AV2435" s="162"/>
      <c r="AW2435" s="162"/>
      <c r="AX2435" s="162"/>
      <c r="AY2435" s="162"/>
      <c r="AZ2435" s="162"/>
      <c r="BA2435" s="162"/>
      <c r="BB2435" s="162"/>
      <c r="BC2435" s="162"/>
      <c r="BD2435" s="162"/>
    </row>
    <row r="2436" spans="1:56" hidden="1">
      <c r="A2436" s="510"/>
      <c r="B2436" s="2"/>
      <c r="C2436" s="2"/>
      <c r="D2436" s="173"/>
      <c r="E2436" s="173"/>
      <c r="F2436" s="173"/>
      <c r="G2436" s="2"/>
      <c r="H2436" s="2"/>
      <c r="I2436" s="2"/>
      <c r="J2436" s="2"/>
      <c r="K2436" s="2"/>
      <c r="L2436" s="2"/>
      <c r="M2436" s="2"/>
      <c r="N2436" s="2"/>
      <c r="O2436" s="173"/>
      <c r="P2436" s="173"/>
      <c r="Q2436" s="173"/>
      <c r="R2436" s="173"/>
      <c r="S2436" s="173"/>
      <c r="T2436" s="173"/>
      <c r="U2436" s="173"/>
      <c r="V2436" s="173"/>
      <c r="W2436" s="173"/>
      <c r="X2436" s="162"/>
      <c r="Y2436" s="162"/>
      <c r="Z2436" s="88"/>
      <c r="AA2436" s="88"/>
      <c r="AB2436" s="162"/>
      <c r="AC2436" s="88"/>
      <c r="AD2436" s="162"/>
      <c r="AE2436" s="162"/>
      <c r="AF2436" s="162"/>
      <c r="AG2436" s="162"/>
      <c r="AH2436" s="162"/>
      <c r="AI2436" s="162"/>
      <c r="AJ2436" s="162"/>
      <c r="AK2436" s="162"/>
      <c r="AL2436" s="162"/>
      <c r="AM2436" s="162"/>
      <c r="AN2436" s="162"/>
      <c r="AO2436" s="162"/>
      <c r="AP2436" s="162"/>
      <c r="AQ2436" s="162"/>
      <c r="AR2436" s="162"/>
      <c r="AS2436" s="162"/>
      <c r="AT2436" s="162"/>
      <c r="AU2436" s="162"/>
      <c r="AV2436" s="162"/>
      <c r="AW2436" s="162"/>
      <c r="AX2436" s="162"/>
      <c r="AY2436" s="162"/>
      <c r="AZ2436" s="162"/>
      <c r="BA2436" s="162"/>
      <c r="BB2436" s="162"/>
      <c r="BC2436" s="162"/>
      <c r="BD2436" s="162"/>
    </row>
    <row r="2437" spans="1:56" hidden="1">
      <c r="A2437" s="510"/>
      <c r="B2437" s="2"/>
      <c r="C2437" s="2"/>
      <c r="D2437" s="173"/>
      <c r="E2437" s="173"/>
      <c r="F2437" s="173"/>
      <c r="G2437" s="2"/>
      <c r="H2437" s="2"/>
      <c r="I2437" s="2"/>
      <c r="J2437" s="2"/>
      <c r="K2437" s="2"/>
      <c r="L2437" s="2"/>
      <c r="M2437" s="2"/>
      <c r="N2437" s="2"/>
      <c r="O2437" s="173"/>
      <c r="P2437" s="173"/>
      <c r="Q2437" s="173"/>
      <c r="R2437" s="173"/>
      <c r="S2437" s="173"/>
      <c r="T2437" s="173"/>
      <c r="U2437" s="173"/>
      <c r="V2437" s="173"/>
      <c r="W2437" s="173"/>
      <c r="X2437" s="162"/>
      <c r="Y2437" s="162"/>
      <c r="Z2437" s="88"/>
      <c r="AA2437" s="88"/>
      <c r="AB2437" s="162"/>
      <c r="AC2437" s="88"/>
      <c r="AD2437" s="162"/>
      <c r="AE2437" s="162"/>
      <c r="AF2437" s="162"/>
      <c r="AG2437" s="162"/>
      <c r="AH2437" s="162"/>
      <c r="AI2437" s="162"/>
      <c r="AJ2437" s="162"/>
      <c r="AK2437" s="162"/>
      <c r="AL2437" s="162"/>
      <c r="AM2437" s="162"/>
      <c r="AN2437" s="162"/>
      <c r="AO2437" s="162"/>
      <c r="AP2437" s="162"/>
      <c r="AQ2437" s="162"/>
      <c r="AR2437" s="162"/>
      <c r="AS2437" s="162"/>
      <c r="AT2437" s="162"/>
      <c r="AU2437" s="162"/>
      <c r="AV2437" s="162"/>
      <c r="AW2437" s="162"/>
      <c r="AX2437" s="162"/>
      <c r="AY2437" s="162"/>
      <c r="AZ2437" s="162"/>
      <c r="BA2437" s="162"/>
      <c r="BB2437" s="162"/>
      <c r="BC2437" s="162"/>
      <c r="BD2437" s="162"/>
    </row>
    <row r="2438" spans="1:56" hidden="1">
      <c r="A2438" s="510"/>
      <c r="B2438" s="2"/>
      <c r="C2438" s="2"/>
      <c r="D2438" s="173"/>
      <c r="E2438" s="173"/>
      <c r="F2438" s="173"/>
      <c r="G2438" s="2"/>
      <c r="H2438" s="2"/>
      <c r="I2438" s="2"/>
      <c r="J2438" s="2"/>
      <c r="K2438" s="2"/>
      <c r="L2438" s="2"/>
      <c r="M2438" s="2"/>
      <c r="N2438" s="2"/>
      <c r="O2438" s="173"/>
      <c r="P2438" s="173"/>
      <c r="Q2438" s="173"/>
      <c r="R2438" s="173"/>
      <c r="S2438" s="173"/>
      <c r="T2438" s="173"/>
      <c r="U2438" s="173"/>
      <c r="V2438" s="173"/>
      <c r="W2438" s="173"/>
      <c r="X2438" s="162"/>
      <c r="Y2438" s="162"/>
      <c r="Z2438" s="88"/>
      <c r="AA2438" s="88"/>
      <c r="AB2438" s="162"/>
      <c r="AC2438" s="88"/>
      <c r="AD2438" s="162"/>
      <c r="AE2438" s="162"/>
      <c r="AF2438" s="162"/>
      <c r="AG2438" s="162"/>
      <c r="AH2438" s="162"/>
      <c r="AI2438" s="162"/>
      <c r="AJ2438" s="162"/>
      <c r="AK2438" s="162"/>
      <c r="AL2438" s="162"/>
      <c r="AM2438" s="162"/>
      <c r="AN2438" s="162"/>
      <c r="AO2438" s="162"/>
      <c r="AP2438" s="162"/>
      <c r="AQ2438" s="162"/>
      <c r="AR2438" s="162"/>
      <c r="AS2438" s="162"/>
      <c r="AT2438" s="162"/>
      <c r="AU2438" s="162"/>
      <c r="AV2438" s="162"/>
      <c r="AW2438" s="162"/>
      <c r="AX2438" s="162"/>
      <c r="AY2438" s="162"/>
      <c r="AZ2438" s="162"/>
      <c r="BA2438" s="162"/>
      <c r="BB2438" s="162"/>
      <c r="BC2438" s="162"/>
      <c r="BD2438" s="162"/>
    </row>
    <row r="2439" spans="1:56" hidden="1">
      <c r="A2439" s="510"/>
      <c r="B2439" s="2"/>
      <c r="C2439" s="2"/>
      <c r="D2439" s="173"/>
      <c r="E2439" s="173"/>
      <c r="F2439" s="173"/>
      <c r="G2439" s="2"/>
      <c r="H2439" s="2"/>
      <c r="I2439" s="2"/>
      <c r="J2439" s="2"/>
      <c r="K2439" s="2"/>
      <c r="L2439" s="2"/>
      <c r="M2439" s="2"/>
      <c r="N2439" s="2"/>
      <c r="O2439" s="173"/>
      <c r="P2439" s="173"/>
      <c r="Q2439" s="173"/>
      <c r="R2439" s="173"/>
      <c r="S2439" s="173"/>
      <c r="T2439" s="173"/>
      <c r="U2439" s="173"/>
      <c r="V2439" s="173"/>
      <c r="W2439" s="173"/>
      <c r="X2439" s="162"/>
      <c r="Y2439" s="162"/>
      <c r="Z2439" s="88"/>
      <c r="AA2439" s="88"/>
      <c r="AB2439" s="162"/>
      <c r="AC2439" s="88"/>
      <c r="AD2439" s="162"/>
      <c r="AE2439" s="162"/>
      <c r="AF2439" s="162"/>
      <c r="AG2439" s="162"/>
      <c r="AH2439" s="162"/>
      <c r="AI2439" s="162"/>
      <c r="AJ2439" s="162"/>
      <c r="AK2439" s="162"/>
      <c r="AL2439" s="162"/>
      <c r="AM2439" s="162"/>
      <c r="AN2439" s="162"/>
      <c r="AO2439" s="162"/>
      <c r="AP2439" s="162"/>
      <c r="AQ2439" s="162"/>
      <c r="AR2439" s="162"/>
      <c r="AS2439" s="162"/>
      <c r="AT2439" s="162"/>
      <c r="AU2439" s="162"/>
      <c r="AV2439" s="162"/>
      <c r="AW2439" s="162"/>
      <c r="AX2439" s="162"/>
      <c r="AY2439" s="162"/>
      <c r="AZ2439" s="162"/>
      <c r="BA2439" s="162"/>
      <c r="BB2439" s="162"/>
      <c r="BC2439" s="162"/>
      <c r="BD2439" s="162"/>
    </row>
    <row r="2440" spans="1:56" hidden="1">
      <c r="A2440" s="510"/>
      <c r="B2440" s="2"/>
      <c r="C2440" s="2"/>
      <c r="D2440" s="173"/>
      <c r="E2440" s="173"/>
      <c r="F2440" s="173"/>
      <c r="G2440" s="2"/>
      <c r="H2440" s="2"/>
      <c r="I2440" s="2"/>
      <c r="J2440" s="2"/>
      <c r="K2440" s="2"/>
      <c r="L2440" s="2"/>
      <c r="M2440" s="2"/>
      <c r="N2440" s="2"/>
      <c r="O2440" s="173"/>
      <c r="P2440" s="173"/>
      <c r="Q2440" s="173"/>
      <c r="R2440" s="173"/>
      <c r="S2440" s="173"/>
      <c r="T2440" s="173"/>
      <c r="U2440" s="173"/>
      <c r="V2440" s="173"/>
      <c r="W2440" s="173"/>
      <c r="X2440" s="162"/>
      <c r="Y2440" s="162"/>
      <c r="Z2440" s="88"/>
      <c r="AA2440" s="88"/>
      <c r="AB2440" s="162"/>
      <c r="AC2440" s="88"/>
      <c r="AD2440" s="162"/>
      <c r="AE2440" s="162"/>
      <c r="AF2440" s="162"/>
      <c r="AG2440" s="162"/>
      <c r="AH2440" s="162"/>
      <c r="AI2440" s="162"/>
      <c r="AJ2440" s="162"/>
      <c r="AK2440" s="162"/>
      <c r="AL2440" s="162"/>
      <c r="AM2440" s="162"/>
      <c r="AN2440" s="162"/>
      <c r="AO2440" s="162"/>
      <c r="AP2440" s="162"/>
      <c r="AQ2440" s="162"/>
      <c r="AR2440" s="162"/>
      <c r="AS2440" s="162"/>
      <c r="AT2440" s="162"/>
      <c r="AU2440" s="162"/>
      <c r="AV2440" s="162"/>
      <c r="AW2440" s="162"/>
      <c r="AX2440" s="162"/>
      <c r="AY2440" s="162"/>
      <c r="AZ2440" s="162"/>
      <c r="BA2440" s="162"/>
      <c r="BB2440" s="162"/>
      <c r="BC2440" s="162"/>
      <c r="BD2440" s="162"/>
    </row>
    <row r="2441" spans="1:56" hidden="1">
      <c r="A2441" s="510"/>
      <c r="B2441" s="2"/>
      <c r="C2441" s="2"/>
      <c r="D2441" s="173"/>
      <c r="E2441" s="173"/>
      <c r="F2441" s="173"/>
      <c r="G2441" s="2"/>
      <c r="H2441" s="2"/>
      <c r="I2441" s="2"/>
      <c r="J2441" s="2"/>
      <c r="K2441" s="2"/>
      <c r="L2441" s="2"/>
      <c r="M2441" s="2"/>
      <c r="N2441" s="2"/>
      <c r="O2441" s="173"/>
      <c r="P2441" s="173"/>
      <c r="Q2441" s="173"/>
      <c r="R2441" s="173"/>
      <c r="S2441" s="173"/>
      <c r="T2441" s="173"/>
      <c r="U2441" s="173"/>
      <c r="V2441" s="173"/>
      <c r="W2441" s="173"/>
      <c r="X2441" s="162"/>
      <c r="Y2441" s="162"/>
      <c r="Z2441" s="88"/>
      <c r="AA2441" s="88"/>
      <c r="AB2441" s="162"/>
      <c r="AC2441" s="88"/>
      <c r="AD2441" s="162"/>
      <c r="AE2441" s="162"/>
      <c r="AF2441" s="162"/>
      <c r="AG2441" s="162"/>
      <c r="AH2441" s="162"/>
      <c r="AI2441" s="162"/>
      <c r="AJ2441" s="162"/>
      <c r="AK2441" s="162"/>
      <c r="AL2441" s="162"/>
      <c r="AM2441" s="162"/>
      <c r="AN2441" s="162"/>
      <c r="AO2441" s="162"/>
      <c r="AP2441" s="162"/>
      <c r="AQ2441" s="162"/>
      <c r="AR2441" s="162"/>
      <c r="AS2441" s="162"/>
      <c r="AT2441" s="162"/>
      <c r="AU2441" s="162"/>
      <c r="AV2441" s="162"/>
      <c r="AW2441" s="162"/>
      <c r="AX2441" s="162"/>
      <c r="AY2441" s="162"/>
      <c r="AZ2441" s="162"/>
      <c r="BA2441" s="162"/>
      <c r="BB2441" s="162"/>
      <c r="BC2441" s="162"/>
      <c r="BD2441" s="162"/>
    </row>
    <row r="2442" spans="1:56" hidden="1">
      <c r="A2442" s="510"/>
      <c r="B2442" s="2"/>
      <c r="C2442" s="2"/>
      <c r="D2442" s="173"/>
      <c r="E2442" s="173"/>
      <c r="F2442" s="173"/>
      <c r="G2442" s="2"/>
      <c r="H2442" s="2"/>
      <c r="I2442" s="2"/>
      <c r="J2442" s="2"/>
      <c r="K2442" s="2"/>
      <c r="L2442" s="2"/>
      <c r="M2442" s="2"/>
      <c r="N2442" s="2"/>
      <c r="O2442" s="173"/>
      <c r="P2442" s="173"/>
      <c r="Q2442" s="173"/>
      <c r="R2442" s="173"/>
      <c r="S2442" s="173"/>
      <c r="T2442" s="173"/>
      <c r="U2442" s="173"/>
      <c r="V2442" s="173"/>
      <c r="W2442" s="173"/>
      <c r="X2442" s="162"/>
      <c r="Y2442" s="162"/>
      <c r="Z2442" s="88"/>
      <c r="AA2442" s="88"/>
      <c r="AB2442" s="162"/>
      <c r="AC2442" s="88"/>
      <c r="AD2442" s="162"/>
      <c r="AE2442" s="162"/>
      <c r="AF2442" s="162"/>
      <c r="AG2442" s="162"/>
      <c r="AH2442" s="162"/>
      <c r="AI2442" s="162"/>
      <c r="AJ2442" s="162"/>
      <c r="AK2442" s="162"/>
      <c r="AL2442" s="162"/>
      <c r="AM2442" s="162"/>
      <c r="AN2442" s="162"/>
      <c r="AO2442" s="162"/>
      <c r="AP2442" s="162"/>
      <c r="AQ2442" s="162"/>
      <c r="AR2442" s="162"/>
      <c r="AS2442" s="162"/>
      <c r="AT2442" s="162"/>
      <c r="AU2442" s="162"/>
      <c r="AV2442" s="162"/>
      <c r="AW2442" s="162"/>
      <c r="AX2442" s="162"/>
      <c r="AY2442" s="162"/>
      <c r="AZ2442" s="162"/>
      <c r="BA2442" s="162"/>
      <c r="BB2442" s="162"/>
      <c r="BC2442" s="162"/>
      <c r="BD2442" s="162"/>
    </row>
    <row r="2443" spans="1:56" hidden="1">
      <c r="A2443" s="510"/>
      <c r="B2443" s="2"/>
      <c r="C2443" s="2"/>
      <c r="D2443" s="173"/>
      <c r="E2443" s="173"/>
      <c r="F2443" s="173"/>
      <c r="G2443" s="2"/>
      <c r="H2443" s="2"/>
      <c r="I2443" s="2"/>
      <c r="J2443" s="2"/>
      <c r="K2443" s="2"/>
      <c r="L2443" s="2"/>
      <c r="M2443" s="2"/>
      <c r="N2443" s="2"/>
      <c r="O2443" s="173"/>
      <c r="P2443" s="173"/>
      <c r="Q2443" s="173"/>
      <c r="R2443" s="173"/>
      <c r="S2443" s="173"/>
      <c r="T2443" s="173"/>
      <c r="U2443" s="173"/>
      <c r="V2443" s="173"/>
      <c r="W2443" s="173"/>
      <c r="X2443" s="162"/>
      <c r="Y2443" s="162"/>
      <c r="Z2443" s="88"/>
      <c r="AA2443" s="88"/>
      <c r="AB2443" s="162"/>
      <c r="AC2443" s="88"/>
      <c r="AD2443" s="162"/>
      <c r="AE2443" s="162"/>
      <c r="AF2443" s="162"/>
      <c r="AG2443" s="162"/>
      <c r="AH2443" s="162"/>
      <c r="AI2443" s="162"/>
      <c r="AJ2443" s="162"/>
      <c r="AK2443" s="162"/>
      <c r="AL2443" s="162"/>
      <c r="AM2443" s="162"/>
      <c r="AN2443" s="162"/>
      <c r="AO2443" s="162"/>
      <c r="AP2443" s="162"/>
      <c r="AQ2443" s="162"/>
      <c r="AR2443" s="162"/>
      <c r="AS2443" s="162"/>
      <c r="AT2443" s="162"/>
      <c r="AU2443" s="162"/>
      <c r="AV2443" s="162"/>
      <c r="AW2443" s="162"/>
      <c r="AX2443" s="162"/>
      <c r="AY2443" s="162"/>
      <c r="AZ2443" s="162"/>
      <c r="BA2443" s="162"/>
      <c r="BB2443" s="162"/>
      <c r="BC2443" s="162"/>
      <c r="BD2443" s="162"/>
    </row>
    <row r="2444" spans="1:56" hidden="1">
      <c r="A2444" s="510"/>
      <c r="B2444" s="2"/>
      <c r="C2444" s="2"/>
      <c r="D2444" s="173"/>
      <c r="E2444" s="173"/>
      <c r="F2444" s="173"/>
      <c r="G2444" s="2"/>
      <c r="H2444" s="2"/>
      <c r="I2444" s="2"/>
      <c r="J2444" s="2"/>
      <c r="K2444" s="2"/>
      <c r="L2444" s="2"/>
      <c r="M2444" s="2"/>
      <c r="N2444" s="2"/>
      <c r="O2444" s="173"/>
      <c r="P2444" s="173"/>
      <c r="Q2444" s="173"/>
      <c r="R2444" s="173"/>
      <c r="S2444" s="173"/>
      <c r="T2444" s="173"/>
      <c r="U2444" s="173"/>
      <c r="V2444" s="173"/>
      <c r="W2444" s="173"/>
      <c r="X2444" s="162"/>
      <c r="Y2444" s="162"/>
      <c r="Z2444" s="88"/>
      <c r="AA2444" s="88"/>
      <c r="AB2444" s="162"/>
      <c r="AC2444" s="88"/>
      <c r="AD2444" s="162"/>
      <c r="AE2444" s="162"/>
      <c r="AF2444" s="162"/>
      <c r="AG2444" s="162"/>
      <c r="AH2444" s="162"/>
      <c r="AI2444" s="162"/>
      <c r="AJ2444" s="162"/>
      <c r="AK2444" s="162"/>
      <c r="AL2444" s="162"/>
      <c r="AM2444" s="162"/>
      <c r="AN2444" s="162"/>
      <c r="AO2444" s="162"/>
      <c r="AP2444" s="162"/>
      <c r="AQ2444" s="162"/>
      <c r="AR2444" s="162"/>
      <c r="AS2444" s="162"/>
      <c r="AT2444" s="162"/>
      <c r="AU2444" s="162"/>
      <c r="AV2444" s="162"/>
      <c r="AW2444" s="162"/>
      <c r="AX2444" s="162"/>
      <c r="AY2444" s="162"/>
      <c r="AZ2444" s="162"/>
      <c r="BA2444" s="162"/>
      <c r="BB2444" s="162"/>
      <c r="BC2444" s="162"/>
      <c r="BD2444" s="162"/>
    </row>
    <row r="2445" spans="1:56" hidden="1">
      <c r="A2445" s="510"/>
      <c r="B2445" s="2"/>
      <c r="C2445" s="2"/>
      <c r="D2445" s="173"/>
      <c r="E2445" s="173"/>
      <c r="F2445" s="173"/>
      <c r="G2445" s="2"/>
      <c r="H2445" s="2"/>
      <c r="I2445" s="2"/>
      <c r="J2445" s="2"/>
      <c r="K2445" s="2"/>
      <c r="L2445" s="2"/>
      <c r="M2445" s="2"/>
      <c r="N2445" s="2"/>
      <c r="O2445" s="173"/>
      <c r="P2445" s="173"/>
      <c r="Q2445" s="173"/>
      <c r="R2445" s="173"/>
      <c r="S2445" s="173"/>
      <c r="T2445" s="173"/>
      <c r="U2445" s="173"/>
      <c r="V2445" s="173"/>
      <c r="W2445" s="173"/>
      <c r="X2445" s="162"/>
      <c r="Y2445" s="162"/>
      <c r="Z2445" s="88"/>
      <c r="AA2445" s="88"/>
      <c r="AB2445" s="162"/>
      <c r="AC2445" s="88"/>
      <c r="AD2445" s="162"/>
      <c r="AE2445" s="162"/>
      <c r="AF2445" s="162"/>
      <c r="AG2445" s="162"/>
      <c r="AH2445" s="162"/>
      <c r="AI2445" s="162"/>
      <c r="AJ2445" s="162"/>
      <c r="AK2445" s="162"/>
      <c r="AL2445" s="162"/>
      <c r="AM2445" s="162"/>
      <c r="AN2445" s="162"/>
      <c r="AO2445" s="162"/>
      <c r="AP2445" s="162"/>
      <c r="AQ2445" s="162"/>
      <c r="AR2445" s="162"/>
      <c r="AS2445" s="162"/>
      <c r="AT2445" s="162"/>
      <c r="AU2445" s="162"/>
      <c r="AV2445" s="162"/>
      <c r="AW2445" s="162"/>
      <c r="AX2445" s="162"/>
      <c r="AY2445" s="162"/>
      <c r="AZ2445" s="162"/>
      <c r="BA2445" s="162"/>
      <c r="BB2445" s="162"/>
      <c r="BC2445" s="162"/>
      <c r="BD2445" s="162"/>
    </row>
    <row r="2446" spans="1:56" hidden="1">
      <c r="A2446" s="510"/>
      <c r="B2446" s="2"/>
      <c r="C2446" s="2"/>
      <c r="D2446" s="173"/>
      <c r="E2446" s="173"/>
      <c r="F2446" s="173"/>
      <c r="G2446" s="2"/>
      <c r="H2446" s="2"/>
      <c r="I2446" s="2"/>
      <c r="J2446" s="2"/>
      <c r="K2446" s="2"/>
      <c r="L2446" s="2"/>
      <c r="M2446" s="2"/>
      <c r="N2446" s="2"/>
      <c r="O2446" s="173"/>
      <c r="P2446" s="173"/>
      <c r="Q2446" s="173"/>
      <c r="R2446" s="173"/>
      <c r="S2446" s="173"/>
      <c r="T2446" s="173"/>
      <c r="U2446" s="173"/>
      <c r="V2446" s="173"/>
      <c r="W2446" s="173"/>
      <c r="X2446" s="162"/>
      <c r="Y2446" s="162"/>
      <c r="Z2446" s="88"/>
      <c r="AA2446" s="88"/>
      <c r="AB2446" s="162"/>
      <c r="AC2446" s="88"/>
      <c r="AD2446" s="162"/>
      <c r="AE2446" s="162"/>
      <c r="AF2446" s="162"/>
      <c r="AG2446" s="162"/>
      <c r="AH2446" s="162"/>
      <c r="AI2446" s="162"/>
      <c r="AJ2446" s="162"/>
      <c r="AK2446" s="162"/>
      <c r="AL2446" s="162"/>
      <c r="AM2446" s="162"/>
      <c r="AN2446" s="162"/>
      <c r="AO2446" s="162"/>
      <c r="AP2446" s="162"/>
      <c r="AQ2446" s="162"/>
      <c r="AR2446" s="162"/>
      <c r="AS2446" s="162"/>
      <c r="AT2446" s="162"/>
      <c r="AU2446" s="162"/>
      <c r="AV2446" s="162"/>
      <c r="AW2446" s="162"/>
      <c r="AX2446" s="162"/>
      <c r="AY2446" s="162"/>
      <c r="AZ2446" s="162"/>
      <c r="BA2446" s="162"/>
      <c r="BB2446" s="162"/>
      <c r="BC2446" s="162"/>
      <c r="BD2446" s="162"/>
    </row>
    <row r="2447" spans="1:56" hidden="1">
      <c r="A2447" s="510"/>
      <c r="B2447" s="2"/>
      <c r="C2447" s="2"/>
      <c r="D2447" s="173"/>
      <c r="E2447" s="173"/>
      <c r="F2447" s="173"/>
      <c r="G2447" s="2"/>
      <c r="H2447" s="2"/>
      <c r="I2447" s="2"/>
      <c r="J2447" s="2"/>
      <c r="K2447" s="2"/>
      <c r="L2447" s="2"/>
      <c r="M2447" s="2"/>
      <c r="N2447" s="2"/>
      <c r="O2447" s="173"/>
      <c r="P2447" s="173"/>
      <c r="Q2447" s="173"/>
      <c r="R2447" s="173"/>
      <c r="S2447" s="173"/>
      <c r="T2447" s="173"/>
      <c r="U2447" s="173"/>
      <c r="V2447" s="173"/>
      <c r="W2447" s="173"/>
      <c r="X2447" s="162"/>
      <c r="Y2447" s="162"/>
      <c r="Z2447" s="88"/>
      <c r="AA2447" s="88"/>
      <c r="AB2447" s="162"/>
      <c r="AC2447" s="88"/>
      <c r="AD2447" s="162"/>
      <c r="AE2447" s="162"/>
      <c r="AF2447" s="162"/>
      <c r="AG2447" s="162"/>
      <c r="AH2447" s="162"/>
      <c r="AI2447" s="162"/>
      <c r="AJ2447" s="162"/>
      <c r="AK2447" s="162"/>
      <c r="AL2447" s="162"/>
      <c r="AM2447" s="162"/>
      <c r="AN2447" s="162"/>
      <c r="AO2447" s="162"/>
      <c r="AP2447" s="162"/>
      <c r="AQ2447" s="162"/>
      <c r="AR2447" s="162"/>
      <c r="AS2447" s="162"/>
      <c r="AT2447" s="162"/>
      <c r="AU2447" s="162"/>
      <c r="AV2447" s="162"/>
      <c r="AW2447" s="162"/>
      <c r="AX2447" s="162"/>
      <c r="AY2447" s="162"/>
      <c r="AZ2447" s="162"/>
      <c r="BA2447" s="162"/>
      <c r="BB2447" s="162"/>
      <c r="BC2447" s="162"/>
      <c r="BD2447" s="162"/>
    </row>
    <row r="2448" spans="1:56" hidden="1">
      <c r="A2448" s="510"/>
      <c r="B2448" s="2"/>
      <c r="C2448" s="2"/>
      <c r="D2448" s="173"/>
      <c r="E2448" s="173"/>
      <c r="F2448" s="173"/>
      <c r="G2448" s="2"/>
      <c r="H2448" s="2"/>
      <c r="I2448" s="2"/>
      <c r="J2448" s="2"/>
      <c r="K2448" s="2"/>
      <c r="L2448" s="2"/>
      <c r="M2448" s="2"/>
      <c r="N2448" s="2"/>
      <c r="O2448" s="173"/>
      <c r="P2448" s="173"/>
      <c r="Q2448" s="173"/>
      <c r="R2448" s="173"/>
      <c r="S2448" s="173"/>
      <c r="T2448" s="173"/>
      <c r="U2448" s="173"/>
      <c r="V2448" s="173"/>
      <c r="W2448" s="173"/>
      <c r="X2448" s="162"/>
      <c r="Y2448" s="162"/>
      <c r="Z2448" s="88"/>
      <c r="AA2448" s="88"/>
      <c r="AB2448" s="162"/>
      <c r="AC2448" s="88"/>
      <c r="AD2448" s="162"/>
      <c r="AE2448" s="162"/>
      <c r="AF2448" s="162"/>
      <c r="AG2448" s="162"/>
      <c r="AH2448" s="162"/>
      <c r="AI2448" s="162"/>
      <c r="AJ2448" s="162"/>
      <c r="AK2448" s="162"/>
      <c r="AL2448" s="162"/>
      <c r="AM2448" s="162"/>
      <c r="AN2448" s="162"/>
      <c r="AO2448" s="162"/>
      <c r="AP2448" s="162"/>
      <c r="AQ2448" s="162"/>
      <c r="AR2448" s="162"/>
      <c r="AS2448" s="162"/>
      <c r="AT2448" s="162"/>
      <c r="AU2448" s="162"/>
      <c r="AV2448" s="162"/>
      <c r="AW2448" s="162"/>
      <c r="AX2448" s="162"/>
      <c r="AY2448" s="162"/>
      <c r="AZ2448" s="162"/>
      <c r="BA2448" s="162"/>
      <c r="BB2448" s="162"/>
      <c r="BC2448" s="162"/>
      <c r="BD2448" s="162"/>
    </row>
    <row r="2449" spans="1:56" hidden="1">
      <c r="A2449" s="510"/>
      <c r="B2449" s="2"/>
      <c r="C2449" s="2"/>
      <c r="D2449" s="173"/>
      <c r="E2449" s="173"/>
      <c r="F2449" s="173"/>
      <c r="G2449" s="2"/>
      <c r="H2449" s="2"/>
      <c r="I2449" s="2"/>
      <c r="J2449" s="2"/>
      <c r="K2449" s="2"/>
      <c r="L2449" s="2"/>
      <c r="M2449" s="2"/>
      <c r="N2449" s="2"/>
      <c r="O2449" s="173"/>
      <c r="P2449" s="173"/>
      <c r="Q2449" s="173"/>
      <c r="R2449" s="173"/>
      <c r="S2449" s="173"/>
      <c r="T2449" s="173"/>
      <c r="U2449" s="173"/>
      <c r="V2449" s="173"/>
      <c r="W2449" s="173"/>
      <c r="X2449" s="162"/>
      <c r="Y2449" s="162"/>
      <c r="Z2449" s="88"/>
      <c r="AA2449" s="88"/>
      <c r="AB2449" s="162"/>
      <c r="AC2449" s="88"/>
      <c r="AD2449" s="162"/>
      <c r="AE2449" s="162"/>
      <c r="AF2449" s="162"/>
      <c r="AG2449" s="162"/>
      <c r="AH2449" s="162"/>
      <c r="AI2449" s="162"/>
      <c r="AJ2449" s="162"/>
      <c r="AK2449" s="162"/>
      <c r="AL2449" s="162"/>
      <c r="AM2449" s="162"/>
      <c r="AN2449" s="162"/>
      <c r="AO2449" s="162"/>
      <c r="AP2449" s="162"/>
      <c r="AQ2449" s="162"/>
      <c r="AR2449" s="162"/>
      <c r="AS2449" s="162"/>
      <c r="AT2449" s="162"/>
      <c r="AU2449" s="162"/>
      <c r="AV2449" s="162"/>
      <c r="AW2449" s="162"/>
      <c r="AX2449" s="162"/>
      <c r="AY2449" s="162"/>
      <c r="AZ2449" s="162"/>
      <c r="BA2449" s="162"/>
      <c r="BB2449" s="162"/>
      <c r="BC2449" s="162"/>
      <c r="BD2449" s="162"/>
    </row>
    <row r="2450" spans="1:56" hidden="1">
      <c r="A2450" s="510"/>
      <c r="B2450" s="2"/>
      <c r="C2450" s="2"/>
      <c r="D2450" s="173"/>
      <c r="E2450" s="173"/>
      <c r="F2450" s="173"/>
      <c r="G2450" s="2"/>
      <c r="H2450" s="2"/>
      <c r="I2450" s="2"/>
      <c r="J2450" s="2"/>
      <c r="K2450" s="2"/>
      <c r="L2450" s="2"/>
      <c r="M2450" s="2"/>
      <c r="N2450" s="2"/>
      <c r="O2450" s="173"/>
      <c r="P2450" s="173"/>
      <c r="Q2450" s="173"/>
      <c r="R2450" s="173"/>
      <c r="S2450" s="173"/>
      <c r="T2450" s="173"/>
      <c r="U2450" s="173"/>
      <c r="V2450" s="173"/>
      <c r="W2450" s="173"/>
      <c r="X2450" s="162"/>
      <c r="Y2450" s="162"/>
      <c r="Z2450" s="88"/>
      <c r="AA2450" s="88"/>
      <c r="AB2450" s="162"/>
      <c r="AC2450" s="88"/>
      <c r="AD2450" s="162"/>
      <c r="AE2450" s="162"/>
      <c r="AF2450" s="162"/>
      <c r="AG2450" s="162"/>
      <c r="AH2450" s="162"/>
      <c r="AI2450" s="162"/>
      <c r="AJ2450" s="162"/>
      <c r="AK2450" s="162"/>
      <c r="AL2450" s="162"/>
      <c r="AM2450" s="162"/>
      <c r="AN2450" s="162"/>
      <c r="AO2450" s="162"/>
      <c r="AP2450" s="162"/>
      <c r="AQ2450" s="162"/>
      <c r="AR2450" s="162"/>
      <c r="AS2450" s="162"/>
      <c r="AT2450" s="162"/>
      <c r="AU2450" s="162"/>
      <c r="AV2450" s="162"/>
      <c r="AW2450" s="162"/>
      <c r="AX2450" s="162"/>
      <c r="AY2450" s="162"/>
      <c r="AZ2450" s="162"/>
      <c r="BA2450" s="162"/>
      <c r="BB2450" s="162"/>
      <c r="BC2450" s="162"/>
      <c r="BD2450" s="162"/>
    </row>
    <row r="2451" spans="1:56" hidden="1">
      <c r="A2451" s="510"/>
      <c r="B2451" s="2"/>
      <c r="C2451" s="2"/>
      <c r="D2451" s="173"/>
      <c r="E2451" s="173"/>
      <c r="F2451" s="173"/>
      <c r="G2451" s="2"/>
      <c r="H2451" s="2"/>
      <c r="I2451" s="2"/>
      <c r="J2451" s="2"/>
      <c r="K2451" s="2"/>
      <c r="L2451" s="2"/>
      <c r="M2451" s="2"/>
      <c r="N2451" s="2"/>
      <c r="O2451" s="173"/>
      <c r="P2451" s="173"/>
      <c r="Q2451" s="173"/>
      <c r="R2451" s="173"/>
      <c r="S2451" s="173"/>
      <c r="T2451" s="173"/>
      <c r="U2451" s="173"/>
      <c r="V2451" s="173"/>
      <c r="W2451" s="173"/>
      <c r="X2451" s="162"/>
      <c r="Y2451" s="162"/>
      <c r="Z2451" s="88"/>
      <c r="AA2451" s="88"/>
      <c r="AB2451" s="162"/>
      <c r="AC2451" s="88"/>
      <c r="AD2451" s="162"/>
      <c r="AE2451" s="162"/>
      <c r="AF2451" s="162"/>
      <c r="AG2451" s="162"/>
      <c r="AH2451" s="162"/>
      <c r="AI2451" s="162"/>
      <c r="AJ2451" s="162"/>
      <c r="AK2451" s="162"/>
      <c r="AL2451" s="162"/>
      <c r="AM2451" s="162"/>
      <c r="AN2451" s="162"/>
      <c r="AO2451" s="162"/>
      <c r="AP2451" s="162"/>
      <c r="AQ2451" s="162"/>
      <c r="AR2451" s="162"/>
      <c r="AS2451" s="162"/>
      <c r="AT2451" s="162"/>
      <c r="AU2451" s="162"/>
      <c r="AV2451" s="162"/>
      <c r="AW2451" s="162"/>
      <c r="AX2451" s="162"/>
      <c r="AY2451" s="162"/>
      <c r="AZ2451" s="162"/>
      <c r="BA2451" s="162"/>
      <c r="BB2451" s="162"/>
      <c r="BC2451" s="162"/>
      <c r="BD2451" s="162"/>
    </row>
    <row r="2452" spans="1:56" hidden="1">
      <c r="A2452" s="510"/>
      <c r="B2452" s="2"/>
      <c r="C2452" s="2"/>
      <c r="D2452" s="173"/>
      <c r="E2452" s="173"/>
      <c r="F2452" s="173"/>
      <c r="G2452" s="2"/>
      <c r="H2452" s="2"/>
      <c r="I2452" s="2"/>
      <c r="J2452" s="2"/>
      <c r="K2452" s="2"/>
      <c r="L2452" s="2"/>
      <c r="M2452" s="2"/>
      <c r="N2452" s="2"/>
      <c r="O2452" s="173"/>
      <c r="P2452" s="173"/>
      <c r="Q2452" s="173"/>
      <c r="R2452" s="173"/>
      <c r="S2452" s="173"/>
      <c r="T2452" s="173"/>
      <c r="U2452" s="173"/>
      <c r="V2452" s="173"/>
      <c r="W2452" s="173"/>
      <c r="X2452" s="162"/>
      <c r="Y2452" s="162"/>
      <c r="Z2452" s="88"/>
      <c r="AA2452" s="88"/>
      <c r="AB2452" s="162"/>
      <c r="AC2452" s="88"/>
      <c r="AD2452" s="162"/>
      <c r="AE2452" s="162"/>
      <c r="AF2452" s="162"/>
      <c r="AG2452" s="162"/>
      <c r="AH2452" s="162"/>
      <c r="AI2452" s="162"/>
      <c r="AJ2452" s="162"/>
      <c r="AK2452" s="162"/>
      <c r="AL2452" s="162"/>
      <c r="AM2452" s="162"/>
      <c r="AN2452" s="162"/>
      <c r="AO2452" s="162"/>
      <c r="AP2452" s="162"/>
      <c r="AQ2452" s="162"/>
      <c r="AR2452" s="162"/>
      <c r="AS2452" s="162"/>
      <c r="AT2452" s="162"/>
      <c r="AU2452" s="162"/>
      <c r="AV2452" s="162"/>
      <c r="AW2452" s="162"/>
      <c r="AX2452" s="162"/>
      <c r="AY2452" s="162"/>
      <c r="AZ2452" s="162"/>
      <c r="BA2452" s="162"/>
      <c r="BB2452" s="162"/>
      <c r="BC2452" s="162"/>
      <c r="BD2452" s="162"/>
    </row>
    <row r="2453" spans="1:56" hidden="1">
      <c r="A2453" s="510"/>
      <c r="B2453" s="2"/>
      <c r="C2453" s="2"/>
      <c r="D2453" s="173"/>
      <c r="E2453" s="173"/>
      <c r="F2453" s="173"/>
      <c r="G2453" s="2"/>
      <c r="H2453" s="2"/>
      <c r="I2453" s="2"/>
      <c r="J2453" s="2"/>
      <c r="K2453" s="2"/>
      <c r="L2453" s="2"/>
      <c r="M2453" s="2"/>
      <c r="N2453" s="2"/>
      <c r="O2453" s="173"/>
      <c r="P2453" s="173"/>
      <c r="Q2453" s="173"/>
      <c r="R2453" s="173"/>
      <c r="S2453" s="173"/>
      <c r="T2453" s="173"/>
      <c r="U2453" s="173"/>
      <c r="V2453" s="173"/>
      <c r="W2453" s="173"/>
      <c r="X2453" s="162"/>
      <c r="Y2453" s="162"/>
      <c r="Z2453" s="88"/>
      <c r="AA2453" s="88"/>
      <c r="AB2453" s="162"/>
      <c r="AC2453" s="88"/>
      <c r="AD2453" s="162"/>
      <c r="AE2453" s="162"/>
      <c r="AF2453" s="162"/>
      <c r="AG2453" s="162"/>
      <c r="AH2453" s="162"/>
      <c r="AI2453" s="162"/>
      <c r="AJ2453" s="162"/>
      <c r="AK2453" s="162"/>
      <c r="AL2453" s="162"/>
      <c r="AM2453" s="162"/>
      <c r="AN2453" s="162"/>
      <c r="AO2453" s="162"/>
      <c r="AP2453" s="162"/>
      <c r="AQ2453" s="162"/>
      <c r="AR2453" s="162"/>
      <c r="AS2453" s="162"/>
      <c r="AT2453" s="162"/>
      <c r="AU2453" s="162"/>
      <c r="AV2453" s="162"/>
      <c r="AW2453" s="162"/>
      <c r="AX2453" s="162"/>
      <c r="AY2453" s="162"/>
      <c r="AZ2453" s="162"/>
      <c r="BA2453" s="162"/>
      <c r="BB2453" s="162"/>
      <c r="BC2453" s="162"/>
      <c r="BD2453" s="162"/>
    </row>
    <row r="2454" spans="1:56" hidden="1">
      <c r="A2454" s="510"/>
      <c r="B2454" s="2"/>
      <c r="C2454" s="2"/>
      <c r="D2454" s="173"/>
      <c r="E2454" s="173"/>
      <c r="F2454" s="173"/>
      <c r="G2454" s="2"/>
      <c r="H2454" s="2"/>
      <c r="I2454" s="2"/>
      <c r="J2454" s="2"/>
      <c r="K2454" s="2"/>
      <c r="L2454" s="2"/>
      <c r="M2454" s="2"/>
      <c r="N2454" s="2"/>
      <c r="O2454" s="173"/>
      <c r="P2454" s="173"/>
      <c r="Q2454" s="173"/>
      <c r="R2454" s="173"/>
      <c r="S2454" s="173"/>
      <c r="T2454" s="173"/>
      <c r="U2454" s="173"/>
      <c r="V2454" s="173"/>
      <c r="W2454" s="173"/>
      <c r="X2454" s="162"/>
      <c r="Y2454" s="162"/>
      <c r="Z2454" s="88"/>
      <c r="AA2454" s="88"/>
      <c r="AB2454" s="162"/>
      <c r="AC2454" s="88"/>
      <c r="AD2454" s="162"/>
      <c r="AE2454" s="162"/>
      <c r="AF2454" s="162"/>
      <c r="AG2454" s="162"/>
      <c r="AH2454" s="162"/>
      <c r="AI2454" s="162"/>
      <c r="AJ2454" s="162"/>
      <c r="AK2454" s="162"/>
      <c r="AL2454" s="162"/>
      <c r="AM2454" s="162"/>
      <c r="AN2454" s="162"/>
      <c r="AO2454" s="162"/>
      <c r="AP2454" s="162"/>
      <c r="AQ2454" s="162"/>
      <c r="AR2454" s="162"/>
      <c r="AS2454" s="162"/>
      <c r="AT2454" s="162"/>
      <c r="AU2454" s="162"/>
      <c r="AV2454" s="162"/>
      <c r="AW2454" s="162"/>
      <c r="AX2454" s="162"/>
      <c r="AY2454" s="162"/>
      <c r="AZ2454" s="162"/>
      <c r="BA2454" s="162"/>
      <c r="BB2454" s="162"/>
      <c r="BC2454" s="162"/>
      <c r="BD2454" s="162"/>
    </row>
    <row r="2455" spans="1:56" hidden="1">
      <c r="A2455" s="510"/>
      <c r="B2455" s="2"/>
      <c r="C2455" s="2"/>
      <c r="D2455" s="173"/>
      <c r="E2455" s="173"/>
      <c r="F2455" s="173"/>
      <c r="G2455" s="2"/>
      <c r="H2455" s="2"/>
      <c r="I2455" s="2"/>
      <c r="J2455" s="2"/>
      <c r="K2455" s="2"/>
      <c r="L2455" s="2"/>
      <c r="M2455" s="2"/>
      <c r="N2455" s="2"/>
      <c r="O2455" s="173"/>
      <c r="P2455" s="173"/>
      <c r="Q2455" s="173"/>
      <c r="R2455" s="173"/>
      <c r="S2455" s="173"/>
      <c r="T2455" s="173"/>
      <c r="U2455" s="173"/>
      <c r="V2455" s="173"/>
      <c r="W2455" s="173"/>
      <c r="X2455" s="162"/>
      <c r="Y2455" s="162"/>
      <c r="Z2455" s="88"/>
      <c r="AA2455" s="88"/>
      <c r="AB2455" s="162"/>
      <c r="AC2455" s="88"/>
      <c r="AD2455" s="162"/>
      <c r="AE2455" s="162"/>
      <c r="AF2455" s="162"/>
      <c r="AG2455" s="162"/>
      <c r="AH2455" s="162"/>
      <c r="AI2455" s="162"/>
      <c r="AJ2455" s="162"/>
      <c r="AK2455" s="162"/>
      <c r="AL2455" s="162"/>
      <c r="AM2455" s="162"/>
      <c r="AN2455" s="162"/>
      <c r="AO2455" s="162"/>
      <c r="AP2455" s="162"/>
      <c r="AQ2455" s="162"/>
      <c r="AR2455" s="162"/>
      <c r="AS2455" s="162"/>
      <c r="AT2455" s="162"/>
      <c r="AU2455" s="162"/>
      <c r="AV2455" s="162"/>
      <c r="AW2455" s="162"/>
      <c r="AX2455" s="162"/>
      <c r="AY2455" s="162"/>
      <c r="AZ2455" s="162"/>
      <c r="BA2455" s="162"/>
      <c r="BB2455" s="162"/>
      <c r="BC2455" s="162"/>
      <c r="BD2455" s="162"/>
    </row>
    <row r="2456" spans="1:56" hidden="1">
      <c r="A2456" s="510"/>
      <c r="B2456" s="2"/>
      <c r="C2456" s="2"/>
      <c r="D2456" s="173"/>
      <c r="E2456" s="173"/>
      <c r="F2456" s="173"/>
      <c r="G2456" s="2"/>
      <c r="H2456" s="2"/>
      <c r="I2456" s="2"/>
      <c r="J2456" s="2"/>
      <c r="K2456" s="2"/>
      <c r="L2456" s="2"/>
      <c r="M2456" s="2"/>
      <c r="N2456" s="2"/>
      <c r="O2456" s="173"/>
      <c r="P2456" s="173"/>
      <c r="Q2456" s="173"/>
      <c r="R2456" s="173"/>
      <c r="S2456" s="173"/>
      <c r="T2456" s="173"/>
      <c r="U2456" s="173"/>
      <c r="V2456" s="173"/>
      <c r="W2456" s="173"/>
      <c r="X2456" s="162"/>
      <c r="Y2456" s="162"/>
      <c r="Z2456" s="88"/>
      <c r="AA2456" s="88"/>
      <c r="AB2456" s="162"/>
      <c r="AC2456" s="88"/>
      <c r="AD2456" s="162"/>
      <c r="AE2456" s="162"/>
      <c r="AF2456" s="162"/>
      <c r="AG2456" s="162"/>
      <c r="AH2456" s="162"/>
      <c r="AI2456" s="162"/>
      <c r="AJ2456" s="162"/>
      <c r="AK2456" s="162"/>
      <c r="AL2456" s="162"/>
      <c r="AM2456" s="162"/>
      <c r="AN2456" s="162"/>
      <c r="AO2456" s="162"/>
      <c r="AP2456" s="162"/>
      <c r="AQ2456" s="162"/>
      <c r="AR2456" s="162"/>
      <c r="AS2456" s="162"/>
      <c r="AT2456" s="162"/>
      <c r="AU2456" s="162"/>
      <c r="AV2456" s="162"/>
      <c r="AW2456" s="162"/>
      <c r="AX2456" s="162"/>
      <c r="AY2456" s="162"/>
      <c r="AZ2456" s="162"/>
      <c r="BA2456" s="162"/>
      <c r="BB2456" s="162"/>
      <c r="BC2456" s="162"/>
      <c r="BD2456" s="162"/>
    </row>
    <row r="2457" spans="1:56" hidden="1">
      <c r="A2457" s="510"/>
      <c r="B2457" s="2"/>
      <c r="C2457" s="2"/>
      <c r="D2457" s="173"/>
      <c r="E2457" s="173"/>
      <c r="F2457" s="173"/>
      <c r="G2457" s="2"/>
      <c r="H2457" s="2"/>
      <c r="I2457" s="2"/>
      <c r="J2457" s="2"/>
      <c r="K2457" s="2"/>
      <c r="L2457" s="2"/>
      <c r="M2457" s="2"/>
      <c r="N2457" s="2"/>
      <c r="O2457" s="173"/>
      <c r="P2457" s="173"/>
      <c r="Q2457" s="173"/>
      <c r="R2457" s="173"/>
      <c r="S2457" s="173"/>
      <c r="T2457" s="173"/>
      <c r="U2457" s="173"/>
      <c r="V2457" s="173"/>
      <c r="W2457" s="173"/>
      <c r="X2457" s="162"/>
      <c r="Y2457" s="162"/>
      <c r="Z2457" s="88"/>
      <c r="AA2457" s="88"/>
      <c r="AB2457" s="162"/>
      <c r="AC2457" s="88"/>
      <c r="AD2457" s="162"/>
      <c r="AE2457" s="162"/>
      <c r="AF2457" s="162"/>
      <c r="AG2457" s="162"/>
      <c r="AH2457" s="162"/>
      <c r="AI2457" s="162"/>
      <c r="AJ2457" s="162"/>
      <c r="AK2457" s="162"/>
      <c r="AL2457" s="162"/>
      <c r="AM2457" s="162"/>
      <c r="AN2457" s="162"/>
      <c r="AO2457" s="162"/>
      <c r="AP2457" s="162"/>
      <c r="AQ2457" s="162"/>
      <c r="AR2457" s="162"/>
      <c r="AS2457" s="162"/>
      <c r="AT2457" s="162"/>
      <c r="AU2457" s="162"/>
      <c r="AV2457" s="162"/>
      <c r="AW2457" s="162"/>
      <c r="AX2457" s="162"/>
      <c r="AY2457" s="162"/>
      <c r="AZ2457" s="162"/>
      <c r="BA2457" s="162"/>
      <c r="BB2457" s="162"/>
      <c r="BC2457" s="162"/>
      <c r="BD2457" s="162"/>
    </row>
    <row r="2458" spans="1:56" hidden="1">
      <c r="A2458" s="510"/>
      <c r="B2458" s="2"/>
      <c r="C2458" s="2"/>
      <c r="D2458" s="173"/>
      <c r="E2458" s="173"/>
      <c r="F2458" s="173"/>
      <c r="G2458" s="2"/>
      <c r="H2458" s="2"/>
      <c r="I2458" s="2"/>
      <c r="J2458" s="2"/>
      <c r="K2458" s="2"/>
      <c r="L2458" s="2"/>
      <c r="M2458" s="2"/>
      <c r="N2458" s="2"/>
      <c r="O2458" s="173"/>
      <c r="P2458" s="173"/>
      <c r="Q2458" s="173"/>
      <c r="R2458" s="173"/>
      <c r="S2458" s="173"/>
      <c r="T2458" s="173"/>
      <c r="U2458" s="173"/>
      <c r="V2458" s="173"/>
      <c r="W2458" s="173"/>
      <c r="X2458" s="162"/>
      <c r="Y2458" s="162"/>
      <c r="Z2458" s="88"/>
      <c r="AA2458" s="88"/>
      <c r="AB2458" s="162"/>
      <c r="AC2458" s="88"/>
      <c r="AD2458" s="162"/>
      <c r="AE2458" s="162"/>
      <c r="AF2458" s="162"/>
      <c r="AG2458" s="162"/>
      <c r="AH2458" s="162"/>
      <c r="AI2458" s="162"/>
      <c r="AJ2458" s="162"/>
      <c r="AK2458" s="162"/>
      <c r="AL2458" s="162"/>
      <c r="AM2458" s="162"/>
      <c r="AN2458" s="162"/>
      <c r="AO2458" s="162"/>
      <c r="AP2458" s="162"/>
      <c r="AQ2458" s="162"/>
      <c r="AR2458" s="162"/>
      <c r="AS2458" s="162"/>
      <c r="AT2458" s="162"/>
      <c r="AU2458" s="162"/>
      <c r="AV2458" s="162"/>
      <c r="AW2458" s="162"/>
      <c r="AX2458" s="162"/>
      <c r="AY2458" s="162"/>
      <c r="AZ2458" s="162"/>
      <c r="BA2458" s="162"/>
      <c r="BB2458" s="162"/>
      <c r="BC2458" s="162"/>
      <c r="BD2458" s="162"/>
    </row>
    <row r="2459" spans="1:56" hidden="1">
      <c r="A2459" s="510"/>
      <c r="B2459" s="2"/>
      <c r="C2459" s="2"/>
      <c r="D2459" s="173"/>
      <c r="E2459" s="173"/>
      <c r="F2459" s="173"/>
      <c r="G2459" s="2"/>
      <c r="H2459" s="2"/>
      <c r="I2459" s="2"/>
      <c r="J2459" s="2"/>
      <c r="K2459" s="2"/>
      <c r="L2459" s="2"/>
      <c r="M2459" s="2"/>
      <c r="N2459" s="2"/>
      <c r="O2459" s="173"/>
      <c r="P2459" s="173"/>
      <c r="Q2459" s="173"/>
      <c r="R2459" s="173"/>
      <c r="S2459" s="173"/>
      <c r="T2459" s="173"/>
      <c r="U2459" s="173"/>
      <c r="V2459" s="173"/>
      <c r="W2459" s="173"/>
      <c r="X2459" s="162"/>
      <c r="Y2459" s="162"/>
      <c r="Z2459" s="88"/>
      <c r="AA2459" s="88"/>
      <c r="AB2459" s="162"/>
      <c r="AC2459" s="88"/>
      <c r="AD2459" s="162"/>
      <c r="AE2459" s="162"/>
      <c r="AF2459" s="162"/>
      <c r="AG2459" s="162"/>
      <c r="AH2459" s="162"/>
      <c r="AI2459" s="162"/>
      <c r="AJ2459" s="162"/>
      <c r="AK2459" s="162"/>
      <c r="AL2459" s="162"/>
      <c r="AM2459" s="162"/>
      <c r="AN2459" s="162"/>
      <c r="AO2459" s="162"/>
      <c r="AP2459" s="162"/>
      <c r="AQ2459" s="162"/>
      <c r="AR2459" s="162"/>
      <c r="AS2459" s="162"/>
      <c r="AT2459" s="162"/>
      <c r="AU2459" s="162"/>
      <c r="AV2459" s="162"/>
      <c r="AW2459" s="162"/>
      <c r="AX2459" s="162"/>
      <c r="AY2459" s="162"/>
      <c r="AZ2459" s="162"/>
      <c r="BA2459" s="162"/>
      <c r="BB2459" s="162"/>
      <c r="BC2459" s="162"/>
      <c r="BD2459" s="162"/>
    </row>
    <row r="2460" spans="1:56" hidden="1">
      <c r="A2460" s="510"/>
      <c r="B2460" s="2"/>
      <c r="C2460" s="2"/>
      <c r="D2460" s="173"/>
      <c r="E2460" s="173"/>
      <c r="F2460" s="173"/>
      <c r="G2460" s="2"/>
      <c r="H2460" s="2"/>
      <c r="I2460" s="2"/>
      <c r="J2460" s="2"/>
      <c r="K2460" s="2"/>
      <c r="L2460" s="2"/>
      <c r="M2460" s="2"/>
      <c r="N2460" s="2"/>
      <c r="O2460" s="173"/>
      <c r="P2460" s="173"/>
      <c r="Q2460" s="173"/>
      <c r="R2460" s="173"/>
      <c r="S2460" s="173"/>
      <c r="T2460" s="173"/>
      <c r="U2460" s="173"/>
      <c r="V2460" s="173"/>
      <c r="W2460" s="173"/>
      <c r="X2460" s="162"/>
      <c r="Y2460" s="162"/>
      <c r="Z2460" s="88"/>
      <c r="AA2460" s="88"/>
      <c r="AB2460" s="162"/>
      <c r="AC2460" s="88"/>
      <c r="AD2460" s="162"/>
      <c r="AE2460" s="162"/>
      <c r="AF2460" s="162"/>
      <c r="AG2460" s="162"/>
      <c r="AH2460" s="162"/>
      <c r="AI2460" s="162"/>
      <c r="AJ2460" s="162"/>
      <c r="AK2460" s="162"/>
      <c r="AL2460" s="162"/>
      <c r="AM2460" s="162"/>
      <c r="AN2460" s="162"/>
      <c r="AO2460" s="162"/>
      <c r="AP2460" s="162"/>
      <c r="AQ2460" s="162"/>
      <c r="AR2460" s="162"/>
      <c r="AS2460" s="162"/>
      <c r="AT2460" s="162"/>
      <c r="AU2460" s="162"/>
      <c r="AV2460" s="162"/>
      <c r="AW2460" s="162"/>
      <c r="AX2460" s="162"/>
      <c r="AY2460" s="162"/>
      <c r="AZ2460" s="162"/>
      <c r="BA2460" s="162"/>
      <c r="BB2460" s="162"/>
      <c r="BC2460" s="162"/>
      <c r="BD2460" s="162"/>
    </row>
    <row r="2461" spans="1:56" hidden="1">
      <c r="A2461" s="510"/>
      <c r="B2461" s="2"/>
      <c r="C2461" s="2"/>
      <c r="D2461" s="173"/>
      <c r="E2461" s="173"/>
      <c r="F2461" s="173"/>
      <c r="G2461" s="2"/>
      <c r="H2461" s="2"/>
      <c r="I2461" s="2"/>
      <c r="J2461" s="2"/>
      <c r="K2461" s="2"/>
      <c r="L2461" s="2"/>
      <c r="M2461" s="2"/>
      <c r="N2461" s="2"/>
      <c r="O2461" s="173"/>
      <c r="P2461" s="173"/>
      <c r="Q2461" s="173"/>
      <c r="R2461" s="173"/>
      <c r="S2461" s="173"/>
      <c r="T2461" s="173"/>
      <c r="U2461" s="173"/>
      <c r="V2461" s="173"/>
      <c r="W2461" s="173"/>
      <c r="X2461" s="162"/>
      <c r="Y2461" s="162"/>
      <c r="Z2461" s="88"/>
      <c r="AA2461" s="88"/>
      <c r="AB2461" s="162"/>
      <c r="AC2461" s="88"/>
      <c r="AD2461" s="162"/>
      <c r="AE2461" s="162"/>
      <c r="AF2461" s="162"/>
      <c r="AG2461" s="162"/>
      <c r="AH2461" s="162"/>
      <c r="AI2461" s="162"/>
      <c r="AJ2461" s="162"/>
      <c r="AK2461" s="162"/>
      <c r="AL2461" s="162"/>
      <c r="AM2461" s="162"/>
      <c r="AN2461" s="162"/>
      <c r="AO2461" s="162"/>
      <c r="AP2461" s="162"/>
      <c r="AQ2461" s="162"/>
      <c r="AR2461" s="162"/>
      <c r="AS2461" s="162"/>
      <c r="AT2461" s="162"/>
      <c r="AU2461" s="162"/>
      <c r="AV2461" s="162"/>
      <c r="AW2461" s="162"/>
      <c r="AX2461" s="162"/>
      <c r="AY2461" s="162"/>
      <c r="AZ2461" s="162"/>
      <c r="BA2461" s="162"/>
      <c r="BB2461" s="162"/>
      <c r="BC2461" s="162"/>
      <c r="BD2461" s="162"/>
    </row>
    <row r="2462" spans="1:56" hidden="1">
      <c r="A2462" s="510"/>
      <c r="B2462" s="2"/>
      <c r="C2462" s="2"/>
      <c r="D2462" s="173"/>
      <c r="E2462" s="173"/>
      <c r="F2462" s="173"/>
      <c r="G2462" s="2"/>
      <c r="H2462" s="2"/>
      <c r="I2462" s="2"/>
      <c r="J2462" s="2"/>
      <c r="K2462" s="2"/>
      <c r="L2462" s="2"/>
      <c r="M2462" s="2"/>
      <c r="N2462" s="2"/>
      <c r="O2462" s="173"/>
      <c r="P2462" s="173"/>
      <c r="Q2462" s="173"/>
      <c r="R2462" s="173"/>
      <c r="S2462" s="173"/>
      <c r="T2462" s="173"/>
      <c r="U2462" s="173"/>
      <c r="V2462" s="173"/>
      <c r="W2462" s="173"/>
      <c r="X2462" s="162"/>
      <c r="Y2462" s="162"/>
      <c r="Z2462" s="88"/>
      <c r="AA2462" s="88"/>
      <c r="AB2462" s="162"/>
      <c r="AC2462" s="88"/>
      <c r="AD2462" s="162"/>
      <c r="AE2462" s="162"/>
      <c r="AF2462" s="162"/>
      <c r="AG2462" s="162"/>
      <c r="AH2462" s="162"/>
      <c r="AI2462" s="162"/>
      <c r="AJ2462" s="162"/>
      <c r="AK2462" s="162"/>
      <c r="AL2462" s="162"/>
      <c r="AM2462" s="162"/>
      <c r="AN2462" s="162"/>
      <c r="AO2462" s="162"/>
      <c r="AP2462" s="162"/>
      <c r="AQ2462" s="162"/>
      <c r="AR2462" s="162"/>
      <c r="AS2462" s="162"/>
      <c r="AT2462" s="162"/>
      <c r="AU2462" s="162"/>
      <c r="AV2462" s="162"/>
      <c r="AW2462" s="162"/>
      <c r="AX2462" s="162"/>
      <c r="AY2462" s="162"/>
      <c r="AZ2462" s="162"/>
      <c r="BA2462" s="162"/>
      <c r="BB2462" s="162"/>
      <c r="BC2462" s="162"/>
      <c r="BD2462" s="162"/>
    </row>
    <row r="2463" spans="1:56" hidden="1">
      <c r="A2463" s="510"/>
      <c r="B2463" s="2"/>
      <c r="C2463" s="2"/>
      <c r="D2463" s="173"/>
      <c r="E2463" s="173"/>
      <c r="F2463" s="173"/>
      <c r="G2463" s="2"/>
      <c r="H2463" s="2"/>
      <c r="I2463" s="2"/>
      <c r="J2463" s="2"/>
      <c r="K2463" s="2"/>
      <c r="L2463" s="2"/>
      <c r="M2463" s="2"/>
      <c r="N2463" s="2"/>
      <c r="O2463" s="173"/>
      <c r="P2463" s="173"/>
      <c r="Q2463" s="173"/>
      <c r="R2463" s="173"/>
      <c r="S2463" s="173"/>
      <c r="T2463" s="173"/>
      <c r="U2463" s="173"/>
      <c r="V2463" s="173"/>
      <c r="W2463" s="173"/>
      <c r="X2463" s="162"/>
      <c r="Y2463" s="162"/>
      <c r="Z2463" s="88"/>
      <c r="AA2463" s="88"/>
      <c r="AB2463" s="162"/>
      <c r="AC2463" s="88"/>
      <c r="AD2463" s="162"/>
      <c r="AE2463" s="162"/>
      <c r="AF2463" s="162"/>
      <c r="AG2463" s="162"/>
      <c r="AH2463" s="162"/>
      <c r="AI2463" s="162"/>
      <c r="AJ2463" s="162"/>
      <c r="AK2463" s="162"/>
      <c r="AL2463" s="162"/>
      <c r="AM2463" s="162"/>
      <c r="AN2463" s="162"/>
      <c r="AO2463" s="162"/>
      <c r="AP2463" s="162"/>
      <c r="AQ2463" s="162"/>
      <c r="AR2463" s="162"/>
      <c r="AS2463" s="162"/>
      <c r="AT2463" s="162"/>
      <c r="AU2463" s="162"/>
      <c r="AV2463" s="162"/>
      <c r="AW2463" s="162"/>
      <c r="AX2463" s="162"/>
      <c r="AY2463" s="162"/>
      <c r="AZ2463" s="162"/>
      <c r="BA2463" s="162"/>
      <c r="BB2463" s="162"/>
      <c r="BC2463" s="162"/>
      <c r="BD2463" s="162"/>
    </row>
    <row r="2464" spans="1:56" hidden="1">
      <c r="A2464" s="510"/>
      <c r="B2464" s="2"/>
      <c r="C2464" s="2"/>
      <c r="D2464" s="173"/>
      <c r="E2464" s="173"/>
      <c r="F2464" s="173"/>
      <c r="G2464" s="2"/>
      <c r="H2464" s="2"/>
      <c r="I2464" s="2"/>
      <c r="J2464" s="2"/>
      <c r="K2464" s="2"/>
      <c r="L2464" s="2"/>
      <c r="M2464" s="2"/>
      <c r="N2464" s="2"/>
      <c r="O2464" s="173"/>
      <c r="P2464" s="173"/>
      <c r="Q2464" s="173"/>
      <c r="R2464" s="173"/>
      <c r="S2464" s="173"/>
      <c r="T2464" s="173"/>
      <c r="U2464" s="173"/>
      <c r="V2464" s="173"/>
      <c r="W2464" s="173"/>
      <c r="X2464" s="162"/>
      <c r="Y2464" s="162"/>
      <c r="Z2464" s="88"/>
      <c r="AA2464" s="88"/>
      <c r="AB2464" s="162"/>
      <c r="AC2464" s="88"/>
      <c r="AD2464" s="162"/>
      <c r="AE2464" s="162"/>
      <c r="AF2464" s="162"/>
      <c r="AG2464" s="162"/>
      <c r="AH2464" s="162"/>
      <c r="AI2464" s="162"/>
      <c r="AJ2464" s="162"/>
      <c r="AK2464" s="162"/>
      <c r="AL2464" s="162"/>
      <c r="AM2464" s="162"/>
      <c r="AN2464" s="162"/>
      <c r="AO2464" s="162"/>
      <c r="AP2464" s="162"/>
      <c r="AQ2464" s="162"/>
      <c r="AR2464" s="162"/>
      <c r="AS2464" s="162"/>
      <c r="AT2464" s="162"/>
      <c r="AU2464" s="162"/>
      <c r="AV2464" s="162"/>
      <c r="AW2464" s="162"/>
      <c r="AX2464" s="162"/>
      <c r="AY2464" s="162"/>
      <c r="AZ2464" s="162"/>
      <c r="BA2464" s="162"/>
      <c r="BB2464" s="162"/>
      <c r="BC2464" s="162"/>
      <c r="BD2464" s="162"/>
    </row>
    <row r="2465" spans="1:56" hidden="1">
      <c r="A2465" s="510"/>
      <c r="B2465" s="2"/>
      <c r="C2465" s="2"/>
      <c r="D2465" s="173"/>
      <c r="E2465" s="173"/>
      <c r="F2465" s="173"/>
      <c r="G2465" s="2"/>
      <c r="H2465" s="2"/>
      <c r="I2465" s="2"/>
      <c r="J2465" s="2"/>
      <c r="K2465" s="2"/>
      <c r="L2465" s="2"/>
      <c r="M2465" s="2"/>
      <c r="N2465" s="2"/>
      <c r="O2465" s="173"/>
      <c r="P2465" s="173"/>
      <c r="Q2465" s="173"/>
      <c r="R2465" s="173"/>
      <c r="S2465" s="173"/>
      <c r="T2465" s="173"/>
      <c r="U2465" s="173"/>
      <c r="V2465" s="173"/>
      <c r="W2465" s="173"/>
      <c r="X2465" s="162"/>
      <c r="Y2465" s="162"/>
      <c r="Z2465" s="88"/>
      <c r="AA2465" s="88"/>
      <c r="AB2465" s="162"/>
      <c r="AC2465" s="88"/>
      <c r="AD2465" s="162"/>
      <c r="AE2465" s="162"/>
      <c r="AF2465" s="162"/>
      <c r="AG2465" s="162"/>
      <c r="AH2465" s="162"/>
      <c r="AI2465" s="162"/>
      <c r="AJ2465" s="162"/>
      <c r="AK2465" s="162"/>
      <c r="AL2465" s="162"/>
      <c r="AM2465" s="162"/>
      <c r="AN2465" s="162"/>
      <c r="AO2465" s="162"/>
      <c r="AP2465" s="162"/>
      <c r="AQ2465" s="162"/>
      <c r="AR2465" s="162"/>
      <c r="AS2465" s="162"/>
      <c r="AT2465" s="162"/>
      <c r="AU2465" s="162"/>
      <c r="AV2465" s="162"/>
      <c r="AW2465" s="162"/>
      <c r="AX2465" s="162"/>
      <c r="AY2465" s="162"/>
      <c r="AZ2465" s="162"/>
      <c r="BA2465" s="162"/>
      <c r="BB2465" s="162"/>
      <c r="BC2465" s="162"/>
      <c r="BD2465" s="162"/>
    </row>
    <row r="2466" spans="1:56" hidden="1">
      <c r="A2466" s="510"/>
      <c r="B2466" s="2"/>
      <c r="C2466" s="2"/>
      <c r="D2466" s="173"/>
      <c r="E2466" s="173"/>
      <c r="F2466" s="173"/>
      <c r="G2466" s="2"/>
      <c r="H2466" s="2"/>
      <c r="I2466" s="2"/>
      <c r="J2466" s="2"/>
      <c r="K2466" s="2"/>
      <c r="L2466" s="2"/>
      <c r="M2466" s="2"/>
      <c r="N2466" s="2"/>
      <c r="O2466" s="173"/>
      <c r="P2466" s="173"/>
      <c r="Q2466" s="173"/>
      <c r="R2466" s="173"/>
      <c r="S2466" s="173"/>
      <c r="T2466" s="173"/>
      <c r="U2466" s="173"/>
      <c r="V2466" s="173"/>
      <c r="W2466" s="173"/>
      <c r="X2466" s="162"/>
      <c r="Y2466" s="162"/>
      <c r="Z2466" s="88"/>
      <c r="AA2466" s="88"/>
      <c r="AB2466" s="162"/>
      <c r="AC2466" s="88"/>
      <c r="AD2466" s="162"/>
      <c r="AE2466" s="162"/>
      <c r="AF2466" s="162"/>
      <c r="AG2466" s="162"/>
      <c r="AH2466" s="162"/>
      <c r="AI2466" s="162"/>
      <c r="AJ2466" s="162"/>
      <c r="AK2466" s="162"/>
      <c r="AL2466" s="162"/>
      <c r="AM2466" s="162"/>
      <c r="AN2466" s="162"/>
      <c r="AO2466" s="162"/>
      <c r="AP2466" s="162"/>
      <c r="AQ2466" s="162"/>
      <c r="AR2466" s="162"/>
      <c r="AS2466" s="162"/>
      <c r="AT2466" s="162"/>
      <c r="AU2466" s="162"/>
      <c r="AV2466" s="162"/>
      <c r="AW2466" s="162"/>
      <c r="AX2466" s="162"/>
      <c r="AY2466" s="162"/>
      <c r="AZ2466" s="162"/>
      <c r="BA2466" s="162"/>
      <c r="BB2466" s="162"/>
      <c r="BC2466" s="162"/>
      <c r="BD2466" s="162"/>
    </row>
    <row r="2467" spans="1:56" hidden="1">
      <c r="A2467" s="510"/>
      <c r="B2467" s="2"/>
      <c r="C2467" s="2"/>
      <c r="D2467" s="173"/>
      <c r="E2467" s="173"/>
      <c r="F2467" s="173"/>
      <c r="G2467" s="2"/>
      <c r="H2467" s="2"/>
      <c r="I2467" s="2"/>
      <c r="J2467" s="2"/>
      <c r="K2467" s="2"/>
      <c r="L2467" s="2"/>
      <c r="M2467" s="2"/>
      <c r="N2467" s="2"/>
      <c r="O2467" s="173"/>
      <c r="P2467" s="173"/>
      <c r="Q2467" s="173"/>
      <c r="R2467" s="173"/>
      <c r="S2467" s="173"/>
      <c r="T2467" s="173"/>
      <c r="U2467" s="173"/>
      <c r="V2467" s="173"/>
      <c r="W2467" s="173"/>
      <c r="X2467" s="162"/>
      <c r="Y2467" s="162"/>
      <c r="Z2467" s="88"/>
      <c r="AA2467" s="88"/>
      <c r="AB2467" s="162"/>
      <c r="AC2467" s="88"/>
      <c r="AD2467" s="162"/>
      <c r="AE2467" s="162"/>
      <c r="AF2467" s="162"/>
      <c r="AG2467" s="162"/>
      <c r="AH2467" s="162"/>
      <c r="AI2467" s="162"/>
      <c r="AJ2467" s="162"/>
      <c r="AK2467" s="162"/>
      <c r="AL2467" s="162"/>
      <c r="AM2467" s="162"/>
      <c r="AN2467" s="162"/>
      <c r="AO2467" s="162"/>
      <c r="AP2467" s="162"/>
      <c r="AQ2467" s="162"/>
      <c r="AR2467" s="162"/>
      <c r="AS2467" s="162"/>
      <c r="AT2467" s="162"/>
      <c r="AU2467" s="162"/>
      <c r="AV2467" s="162"/>
      <c r="AW2467" s="162"/>
      <c r="AX2467" s="162"/>
      <c r="AY2467" s="162"/>
      <c r="AZ2467" s="162"/>
      <c r="BA2467" s="162"/>
      <c r="BB2467" s="162"/>
      <c r="BC2467" s="162"/>
      <c r="BD2467" s="162"/>
    </row>
    <row r="2468" spans="1:56" hidden="1">
      <c r="A2468" s="510"/>
      <c r="B2468" s="2"/>
      <c r="C2468" s="2"/>
      <c r="D2468" s="173"/>
      <c r="E2468" s="173"/>
      <c r="F2468" s="173"/>
      <c r="G2468" s="2"/>
      <c r="H2468" s="2"/>
      <c r="I2468" s="2"/>
      <c r="J2468" s="2"/>
      <c r="K2468" s="2"/>
      <c r="L2468" s="2"/>
      <c r="M2468" s="2"/>
      <c r="N2468" s="2"/>
      <c r="O2468" s="173"/>
      <c r="P2468" s="173"/>
      <c r="Q2468" s="173"/>
      <c r="R2468" s="173"/>
      <c r="S2468" s="173"/>
      <c r="T2468" s="173"/>
      <c r="U2468" s="173"/>
      <c r="V2468" s="173"/>
      <c r="W2468" s="173"/>
      <c r="X2468" s="162"/>
      <c r="Y2468" s="162"/>
      <c r="Z2468" s="88"/>
      <c r="AA2468" s="88"/>
      <c r="AB2468" s="162"/>
      <c r="AC2468" s="88"/>
      <c r="AD2468" s="162"/>
      <c r="AE2468" s="162"/>
      <c r="AF2468" s="162"/>
      <c r="AG2468" s="162"/>
      <c r="AH2468" s="162"/>
      <c r="AI2468" s="162"/>
      <c r="AJ2468" s="162"/>
      <c r="AK2468" s="162"/>
      <c r="AL2468" s="162"/>
      <c r="AM2468" s="162"/>
      <c r="AN2468" s="162"/>
      <c r="AO2468" s="162"/>
      <c r="AP2468" s="162"/>
      <c r="AQ2468" s="162"/>
      <c r="AR2468" s="162"/>
      <c r="AS2468" s="162"/>
      <c r="AT2468" s="162"/>
      <c r="AU2468" s="162"/>
      <c r="AV2468" s="162"/>
      <c r="AW2468" s="162"/>
      <c r="AX2468" s="162"/>
      <c r="AY2468" s="162"/>
      <c r="AZ2468" s="162"/>
      <c r="BA2468" s="162"/>
      <c r="BB2468" s="162"/>
      <c r="BC2468" s="162"/>
      <c r="BD2468" s="162"/>
    </row>
    <row r="2469" spans="1:56" hidden="1">
      <c r="A2469" s="510"/>
      <c r="B2469" s="2"/>
      <c r="C2469" s="2"/>
      <c r="D2469" s="173"/>
      <c r="E2469" s="173"/>
      <c r="F2469" s="173"/>
      <c r="G2469" s="2"/>
      <c r="H2469" s="2"/>
      <c r="I2469" s="2"/>
      <c r="J2469" s="2"/>
      <c r="K2469" s="2"/>
      <c r="L2469" s="2"/>
      <c r="M2469" s="2"/>
      <c r="N2469" s="2"/>
      <c r="O2469" s="173"/>
      <c r="P2469" s="173"/>
      <c r="Q2469" s="173"/>
      <c r="R2469" s="173"/>
      <c r="S2469" s="173"/>
      <c r="T2469" s="173"/>
      <c r="U2469" s="173"/>
      <c r="V2469" s="173"/>
      <c r="W2469" s="173"/>
      <c r="X2469" s="162"/>
      <c r="Y2469" s="162"/>
      <c r="Z2469" s="88"/>
      <c r="AA2469" s="88"/>
      <c r="AB2469" s="162"/>
      <c r="AC2469" s="88"/>
      <c r="AD2469" s="162"/>
      <c r="AE2469" s="162"/>
      <c r="AF2469" s="162"/>
      <c r="AG2469" s="162"/>
      <c r="AH2469" s="162"/>
      <c r="AI2469" s="162"/>
      <c r="AJ2469" s="162"/>
      <c r="AK2469" s="162"/>
      <c r="AL2469" s="162"/>
      <c r="AM2469" s="162"/>
      <c r="AN2469" s="162"/>
      <c r="AO2469" s="162"/>
      <c r="AP2469" s="162"/>
      <c r="AQ2469" s="162"/>
      <c r="AR2469" s="162"/>
      <c r="AS2469" s="162"/>
      <c r="AT2469" s="162"/>
      <c r="AU2469" s="162"/>
      <c r="AV2469" s="162"/>
      <c r="AW2469" s="162"/>
      <c r="AX2469" s="162"/>
      <c r="AY2469" s="162"/>
      <c r="AZ2469" s="162"/>
      <c r="BA2469" s="162"/>
      <c r="BB2469" s="162"/>
      <c r="BC2469" s="162"/>
      <c r="BD2469" s="162"/>
    </row>
    <row r="2470" spans="1:56" hidden="1">
      <c r="A2470" s="510"/>
      <c r="B2470" s="2"/>
      <c r="C2470" s="2"/>
      <c r="D2470" s="173"/>
      <c r="E2470" s="173"/>
      <c r="F2470" s="173"/>
      <c r="G2470" s="2"/>
      <c r="H2470" s="2"/>
      <c r="I2470" s="2"/>
      <c r="J2470" s="2"/>
      <c r="K2470" s="2"/>
      <c r="L2470" s="2"/>
      <c r="M2470" s="2"/>
      <c r="N2470" s="2"/>
      <c r="O2470" s="173"/>
      <c r="P2470" s="173"/>
      <c r="Q2470" s="173"/>
      <c r="R2470" s="173"/>
      <c r="S2470" s="173"/>
      <c r="T2470" s="173"/>
      <c r="U2470" s="173"/>
      <c r="V2470" s="173"/>
      <c r="W2470" s="173"/>
      <c r="X2470" s="162"/>
      <c r="Y2470" s="162"/>
      <c r="Z2470" s="88"/>
      <c r="AA2470" s="88"/>
      <c r="AB2470" s="162"/>
      <c r="AC2470" s="88"/>
      <c r="AD2470" s="162"/>
      <c r="AE2470" s="162"/>
      <c r="AF2470" s="162"/>
      <c r="AG2470" s="162"/>
      <c r="AH2470" s="162"/>
      <c r="AI2470" s="162"/>
      <c r="AJ2470" s="162"/>
      <c r="AK2470" s="162"/>
      <c r="AL2470" s="162"/>
      <c r="AM2470" s="162"/>
      <c r="AN2470" s="162"/>
      <c r="AO2470" s="162"/>
      <c r="AP2470" s="162"/>
      <c r="AQ2470" s="162"/>
      <c r="AR2470" s="162"/>
      <c r="AS2470" s="162"/>
      <c r="AT2470" s="162"/>
      <c r="AU2470" s="162"/>
      <c r="AV2470" s="162"/>
      <c r="AW2470" s="162"/>
      <c r="AX2470" s="162"/>
      <c r="AY2470" s="162"/>
      <c r="AZ2470" s="162"/>
      <c r="BA2470" s="162"/>
      <c r="BB2470" s="162"/>
      <c r="BC2470" s="162"/>
      <c r="BD2470" s="162"/>
    </row>
    <row r="2471" spans="1:56" hidden="1">
      <c r="A2471" s="510"/>
      <c r="B2471" s="2"/>
      <c r="C2471" s="2"/>
      <c r="D2471" s="173"/>
      <c r="E2471" s="173"/>
      <c r="F2471" s="173"/>
      <c r="G2471" s="2"/>
      <c r="H2471" s="2"/>
      <c r="I2471" s="2"/>
      <c r="J2471" s="2"/>
      <c r="K2471" s="2"/>
      <c r="L2471" s="2"/>
      <c r="M2471" s="2"/>
      <c r="N2471" s="2"/>
      <c r="O2471" s="173"/>
      <c r="P2471" s="173"/>
      <c r="Q2471" s="173"/>
      <c r="R2471" s="173"/>
      <c r="S2471" s="173"/>
      <c r="T2471" s="173"/>
      <c r="U2471" s="173"/>
      <c r="V2471" s="173"/>
      <c r="W2471" s="173"/>
      <c r="X2471" s="162"/>
      <c r="Y2471" s="162"/>
      <c r="Z2471" s="88"/>
      <c r="AA2471" s="88"/>
      <c r="AB2471" s="162"/>
      <c r="AC2471" s="88"/>
      <c r="AD2471" s="162"/>
      <c r="AE2471" s="162"/>
      <c r="AF2471" s="162"/>
      <c r="AG2471" s="162"/>
      <c r="AH2471" s="162"/>
      <c r="AI2471" s="162"/>
      <c r="AJ2471" s="162"/>
      <c r="AK2471" s="162"/>
      <c r="AL2471" s="162"/>
      <c r="AM2471" s="162"/>
      <c r="AN2471" s="162"/>
      <c r="AO2471" s="162"/>
      <c r="AP2471" s="162"/>
      <c r="AQ2471" s="162"/>
      <c r="AR2471" s="162"/>
      <c r="AS2471" s="162"/>
      <c r="AT2471" s="162"/>
      <c r="AU2471" s="162"/>
      <c r="AV2471" s="162"/>
      <c r="AW2471" s="162"/>
      <c r="AX2471" s="162"/>
      <c r="AY2471" s="162"/>
      <c r="AZ2471" s="162"/>
      <c r="BA2471" s="162"/>
      <c r="BB2471" s="162"/>
      <c r="BC2471" s="162"/>
      <c r="BD2471" s="162"/>
    </row>
    <row r="2472" spans="1:56" hidden="1">
      <c r="A2472" s="510"/>
      <c r="B2472" s="2"/>
      <c r="C2472" s="2"/>
      <c r="D2472" s="173"/>
      <c r="E2472" s="173"/>
      <c r="F2472" s="173"/>
      <c r="G2472" s="2"/>
      <c r="H2472" s="2"/>
      <c r="I2472" s="2"/>
      <c r="J2472" s="2"/>
      <c r="K2472" s="2"/>
      <c r="L2472" s="2"/>
      <c r="M2472" s="2"/>
      <c r="N2472" s="2"/>
      <c r="O2472" s="173"/>
      <c r="P2472" s="173"/>
      <c r="Q2472" s="173"/>
      <c r="R2472" s="173"/>
      <c r="S2472" s="173"/>
      <c r="T2472" s="173"/>
      <c r="U2472" s="173"/>
      <c r="V2472" s="173"/>
      <c r="W2472" s="173"/>
      <c r="X2472" s="162"/>
      <c r="Y2472" s="162"/>
      <c r="Z2472" s="88"/>
      <c r="AA2472" s="88"/>
      <c r="AB2472" s="162"/>
      <c r="AC2472" s="88"/>
      <c r="AD2472" s="162"/>
      <c r="AE2472" s="162"/>
      <c r="AF2472" s="162"/>
      <c r="AG2472" s="162"/>
      <c r="AH2472" s="162"/>
      <c r="AI2472" s="162"/>
      <c r="AJ2472" s="162"/>
      <c r="AK2472" s="162"/>
      <c r="AL2472" s="162"/>
      <c r="AM2472" s="162"/>
      <c r="AN2472" s="162"/>
      <c r="AO2472" s="162"/>
      <c r="AP2472" s="162"/>
      <c r="AQ2472" s="162"/>
      <c r="AR2472" s="162"/>
      <c r="AS2472" s="162"/>
      <c r="AT2472" s="162"/>
      <c r="AU2472" s="162"/>
      <c r="AV2472" s="162"/>
      <c r="AW2472" s="162"/>
      <c r="AX2472" s="162"/>
      <c r="AY2472" s="162"/>
      <c r="AZ2472" s="162"/>
      <c r="BA2472" s="162"/>
      <c r="BB2472" s="162"/>
      <c r="BC2472" s="162"/>
      <c r="BD2472" s="162"/>
    </row>
    <row r="2473" spans="1:56" hidden="1">
      <c r="A2473" s="510"/>
      <c r="B2473" s="2"/>
      <c r="C2473" s="2"/>
      <c r="D2473" s="173"/>
      <c r="E2473" s="173"/>
      <c r="F2473" s="173"/>
      <c r="G2473" s="2"/>
      <c r="H2473" s="2"/>
      <c r="I2473" s="2"/>
      <c r="J2473" s="2"/>
      <c r="K2473" s="2"/>
      <c r="L2473" s="2"/>
      <c r="M2473" s="2"/>
      <c r="N2473" s="2"/>
      <c r="O2473" s="173"/>
      <c r="P2473" s="173"/>
      <c r="Q2473" s="173"/>
      <c r="R2473" s="173"/>
      <c r="S2473" s="173"/>
      <c r="T2473" s="173"/>
      <c r="U2473" s="173"/>
      <c r="V2473" s="173"/>
      <c r="W2473" s="173"/>
      <c r="X2473" s="162"/>
      <c r="Y2473" s="162"/>
      <c r="Z2473" s="88"/>
      <c r="AA2473" s="88"/>
      <c r="AB2473" s="162"/>
      <c r="AC2473" s="88"/>
      <c r="AD2473" s="162"/>
      <c r="AE2473" s="162"/>
      <c r="AF2473" s="162"/>
      <c r="AG2473" s="162"/>
      <c r="AH2473" s="162"/>
      <c r="AI2473" s="162"/>
      <c r="AJ2473" s="162"/>
      <c r="AK2473" s="162"/>
      <c r="AL2473" s="162"/>
      <c r="AM2473" s="162"/>
      <c r="AN2473" s="162"/>
      <c r="AO2473" s="162"/>
      <c r="AP2473" s="162"/>
      <c r="AQ2473" s="162"/>
      <c r="AR2473" s="162"/>
      <c r="AS2473" s="162"/>
      <c r="AT2473" s="162"/>
      <c r="AU2473" s="162"/>
      <c r="AV2473" s="162"/>
      <c r="AW2473" s="162"/>
      <c r="AX2473" s="162"/>
      <c r="AY2473" s="162"/>
      <c r="AZ2473" s="162"/>
      <c r="BA2473" s="162"/>
      <c r="BB2473" s="162"/>
      <c r="BC2473" s="162"/>
      <c r="BD2473" s="162"/>
    </row>
    <row r="2474" spans="1:56" hidden="1">
      <c r="A2474" s="510"/>
      <c r="B2474" s="2"/>
      <c r="C2474" s="2"/>
      <c r="D2474" s="173"/>
      <c r="E2474" s="173"/>
      <c r="F2474" s="173"/>
      <c r="G2474" s="2"/>
      <c r="H2474" s="2"/>
      <c r="I2474" s="2"/>
      <c r="J2474" s="2"/>
      <c r="K2474" s="2"/>
      <c r="L2474" s="2"/>
      <c r="M2474" s="2"/>
      <c r="N2474" s="2"/>
      <c r="O2474" s="173"/>
      <c r="P2474" s="173"/>
      <c r="Q2474" s="173"/>
      <c r="R2474" s="173"/>
      <c r="S2474" s="173"/>
      <c r="T2474" s="173"/>
      <c r="U2474" s="173"/>
      <c r="V2474" s="173"/>
      <c r="W2474" s="173"/>
      <c r="X2474" s="162"/>
      <c r="Y2474" s="162"/>
      <c r="Z2474" s="88"/>
      <c r="AA2474" s="88"/>
      <c r="AB2474" s="162"/>
      <c r="AC2474" s="88"/>
      <c r="AD2474" s="162"/>
      <c r="AE2474" s="162"/>
      <c r="AF2474" s="162"/>
      <c r="AG2474" s="162"/>
      <c r="AH2474" s="162"/>
      <c r="AI2474" s="162"/>
      <c r="AJ2474" s="162"/>
      <c r="AK2474" s="162"/>
      <c r="AL2474" s="162"/>
      <c r="AM2474" s="162"/>
      <c r="AN2474" s="162"/>
      <c r="AO2474" s="162"/>
      <c r="AP2474" s="162"/>
      <c r="AQ2474" s="162"/>
      <c r="AR2474" s="162"/>
      <c r="AS2474" s="162"/>
      <c r="AT2474" s="162"/>
      <c r="AU2474" s="162"/>
      <c r="AV2474" s="162"/>
      <c r="AW2474" s="162"/>
      <c r="AX2474" s="162"/>
      <c r="AY2474" s="162"/>
      <c r="AZ2474" s="162"/>
      <c r="BA2474" s="162"/>
      <c r="BB2474" s="162"/>
      <c r="BC2474" s="162"/>
      <c r="BD2474" s="162"/>
    </row>
    <row r="2475" spans="1:56" hidden="1">
      <c r="A2475" s="510"/>
      <c r="B2475" s="2"/>
      <c r="C2475" s="2"/>
      <c r="D2475" s="173"/>
      <c r="E2475" s="173"/>
      <c r="F2475" s="173"/>
      <c r="G2475" s="2"/>
      <c r="H2475" s="2"/>
      <c r="I2475" s="2"/>
      <c r="J2475" s="2"/>
      <c r="K2475" s="2"/>
      <c r="L2475" s="2"/>
      <c r="M2475" s="2"/>
      <c r="N2475" s="2"/>
      <c r="O2475" s="173"/>
      <c r="P2475" s="173"/>
      <c r="Q2475" s="173"/>
      <c r="R2475" s="173"/>
      <c r="S2475" s="173"/>
      <c r="T2475" s="173"/>
      <c r="U2475" s="173"/>
      <c r="V2475" s="173"/>
      <c r="W2475" s="173"/>
      <c r="X2475" s="162"/>
      <c r="Y2475" s="162"/>
      <c r="Z2475" s="88"/>
      <c r="AA2475" s="88"/>
      <c r="AB2475" s="162"/>
      <c r="AC2475" s="88"/>
      <c r="AD2475" s="162"/>
      <c r="AE2475" s="162"/>
      <c r="AF2475" s="162"/>
      <c r="AG2475" s="162"/>
      <c r="AH2475" s="162"/>
      <c r="AI2475" s="162"/>
      <c r="AJ2475" s="162"/>
      <c r="AK2475" s="162"/>
      <c r="AL2475" s="162"/>
      <c r="AM2475" s="162"/>
      <c r="AN2475" s="162"/>
      <c r="AO2475" s="162"/>
      <c r="AP2475" s="162"/>
      <c r="AQ2475" s="162"/>
      <c r="AR2475" s="162"/>
      <c r="AS2475" s="162"/>
      <c r="AT2475" s="162"/>
      <c r="AU2475" s="162"/>
      <c r="AV2475" s="162"/>
      <c r="AW2475" s="162"/>
      <c r="AX2475" s="162"/>
      <c r="AY2475" s="162"/>
      <c r="AZ2475" s="162"/>
      <c r="BA2475" s="162"/>
      <c r="BB2475" s="162"/>
      <c r="BC2475" s="162"/>
      <c r="BD2475" s="162"/>
    </row>
    <row r="2476" spans="1:56" hidden="1">
      <c r="A2476" s="510"/>
      <c r="B2476" s="2"/>
      <c r="C2476" s="2"/>
      <c r="D2476" s="173"/>
      <c r="E2476" s="173"/>
      <c r="F2476" s="173"/>
      <c r="G2476" s="2"/>
      <c r="H2476" s="2"/>
      <c r="I2476" s="2"/>
      <c r="J2476" s="2"/>
      <c r="K2476" s="2"/>
      <c r="L2476" s="2"/>
      <c r="M2476" s="2"/>
      <c r="N2476" s="2"/>
      <c r="O2476" s="173"/>
      <c r="P2476" s="173"/>
      <c r="Q2476" s="173"/>
      <c r="R2476" s="173"/>
      <c r="S2476" s="173"/>
      <c r="T2476" s="173"/>
      <c r="U2476" s="173"/>
      <c r="V2476" s="173"/>
      <c r="W2476" s="173"/>
      <c r="X2476" s="162"/>
      <c r="Y2476" s="162"/>
      <c r="Z2476" s="88"/>
      <c r="AA2476" s="88"/>
      <c r="AB2476" s="162"/>
      <c r="AC2476" s="88"/>
      <c r="AD2476" s="162"/>
      <c r="AE2476" s="162"/>
      <c r="AF2476" s="162"/>
      <c r="AG2476" s="162"/>
      <c r="AH2476" s="162"/>
      <c r="AI2476" s="162"/>
      <c r="AJ2476" s="162"/>
      <c r="AK2476" s="162"/>
      <c r="AL2476" s="162"/>
      <c r="AM2476" s="162"/>
      <c r="AN2476" s="162"/>
      <c r="AO2476" s="162"/>
      <c r="AP2476" s="162"/>
      <c r="AQ2476" s="162"/>
      <c r="AR2476" s="162"/>
      <c r="AS2476" s="162"/>
      <c r="AT2476" s="162"/>
      <c r="AU2476" s="162"/>
      <c r="AV2476" s="162"/>
      <c r="AW2476" s="162"/>
      <c r="AX2476" s="162"/>
      <c r="AY2476" s="162"/>
      <c r="AZ2476" s="162"/>
      <c r="BA2476" s="162"/>
      <c r="BB2476" s="162"/>
      <c r="BC2476" s="162"/>
      <c r="BD2476" s="162"/>
    </row>
    <row r="2477" spans="1:56" hidden="1">
      <c r="A2477" s="510"/>
      <c r="B2477" s="2"/>
      <c r="C2477" s="2"/>
      <c r="D2477" s="173"/>
      <c r="E2477" s="173"/>
      <c r="F2477" s="173"/>
      <c r="G2477" s="2"/>
      <c r="H2477" s="2"/>
      <c r="I2477" s="2"/>
      <c r="J2477" s="2"/>
      <c r="K2477" s="2"/>
      <c r="L2477" s="2"/>
      <c r="M2477" s="2"/>
      <c r="N2477" s="2"/>
      <c r="O2477" s="173"/>
      <c r="P2477" s="173"/>
      <c r="Q2477" s="173"/>
      <c r="R2477" s="173"/>
      <c r="S2477" s="173"/>
      <c r="T2477" s="173"/>
      <c r="U2477" s="173"/>
      <c r="V2477" s="173"/>
      <c r="W2477" s="173"/>
      <c r="X2477" s="162"/>
      <c r="Y2477" s="162"/>
      <c r="Z2477" s="88"/>
      <c r="AA2477" s="88"/>
      <c r="AB2477" s="162"/>
      <c r="AC2477" s="88"/>
      <c r="AD2477" s="162"/>
      <c r="AE2477" s="162"/>
      <c r="AF2477" s="162"/>
      <c r="AG2477" s="162"/>
      <c r="AH2477" s="162"/>
      <c r="AI2477" s="162"/>
      <c r="AJ2477" s="162"/>
      <c r="AK2477" s="162"/>
      <c r="AL2477" s="162"/>
      <c r="AM2477" s="162"/>
      <c r="AN2477" s="162"/>
      <c r="AO2477" s="162"/>
      <c r="AP2477" s="162"/>
      <c r="AQ2477" s="162"/>
      <c r="AR2477" s="162"/>
      <c r="AS2477" s="162"/>
      <c r="AT2477" s="162"/>
      <c r="AU2477" s="162"/>
      <c r="AV2477" s="162"/>
      <c r="AW2477" s="162"/>
      <c r="AX2477" s="162"/>
      <c r="AY2477" s="162"/>
      <c r="AZ2477" s="162"/>
      <c r="BA2477" s="162"/>
      <c r="BB2477" s="162"/>
      <c r="BC2477" s="162"/>
      <c r="BD2477" s="162"/>
    </row>
    <row r="2478" spans="1:56" hidden="1">
      <c r="A2478" s="510"/>
      <c r="B2478" s="2"/>
      <c r="C2478" s="2"/>
      <c r="D2478" s="173"/>
      <c r="E2478" s="173"/>
      <c r="F2478" s="173"/>
      <c r="G2478" s="2"/>
      <c r="H2478" s="2"/>
      <c r="I2478" s="2"/>
      <c r="J2478" s="2"/>
      <c r="K2478" s="2"/>
      <c r="L2478" s="2"/>
      <c r="M2478" s="2"/>
      <c r="N2478" s="2"/>
      <c r="O2478" s="173"/>
      <c r="P2478" s="173"/>
      <c r="Q2478" s="173"/>
      <c r="R2478" s="173"/>
      <c r="S2478" s="173"/>
      <c r="T2478" s="173"/>
      <c r="U2478" s="173"/>
      <c r="V2478" s="173"/>
      <c r="W2478" s="173"/>
      <c r="X2478" s="162"/>
      <c r="Y2478" s="162"/>
      <c r="Z2478" s="88"/>
      <c r="AA2478" s="88"/>
      <c r="AB2478" s="162"/>
      <c r="AC2478" s="88"/>
      <c r="AD2478" s="162"/>
      <c r="AE2478" s="162"/>
      <c r="AF2478" s="162"/>
      <c r="AG2478" s="162"/>
      <c r="AH2478" s="162"/>
      <c r="AI2478" s="162"/>
      <c r="AJ2478" s="162"/>
      <c r="AK2478" s="162"/>
      <c r="AL2478" s="162"/>
      <c r="AM2478" s="162"/>
      <c r="AN2478" s="162"/>
      <c r="AO2478" s="162"/>
      <c r="AP2478" s="162"/>
      <c r="AQ2478" s="162"/>
      <c r="AR2478" s="162"/>
      <c r="AS2478" s="162"/>
      <c r="AT2478" s="162"/>
      <c r="AU2478" s="162"/>
      <c r="AV2478" s="162"/>
      <c r="AW2478" s="162"/>
      <c r="AX2478" s="162"/>
      <c r="AY2478" s="162"/>
      <c r="AZ2478" s="162"/>
      <c r="BA2478" s="162"/>
      <c r="BB2478" s="162"/>
      <c r="BC2478" s="162"/>
      <c r="BD2478" s="162"/>
    </row>
    <row r="2479" spans="1:56" hidden="1">
      <c r="A2479" s="510"/>
      <c r="B2479" s="2"/>
      <c r="C2479" s="2"/>
      <c r="D2479" s="173"/>
      <c r="E2479" s="173"/>
      <c r="F2479" s="173"/>
      <c r="G2479" s="2"/>
      <c r="H2479" s="2"/>
      <c r="I2479" s="2"/>
      <c r="J2479" s="2"/>
      <c r="K2479" s="2"/>
      <c r="L2479" s="2"/>
      <c r="M2479" s="2"/>
      <c r="N2479" s="2"/>
      <c r="O2479" s="173"/>
      <c r="P2479" s="173"/>
      <c r="Q2479" s="173"/>
      <c r="R2479" s="173"/>
      <c r="S2479" s="173"/>
      <c r="T2479" s="173"/>
      <c r="U2479" s="173"/>
      <c r="V2479" s="173"/>
      <c r="W2479" s="173"/>
      <c r="X2479" s="162"/>
      <c r="Y2479" s="162"/>
      <c r="Z2479" s="88"/>
      <c r="AA2479" s="88"/>
      <c r="AB2479" s="162"/>
      <c r="AC2479" s="88"/>
      <c r="AD2479" s="162"/>
      <c r="AE2479" s="162"/>
      <c r="AF2479" s="162"/>
      <c r="AG2479" s="162"/>
      <c r="AH2479" s="162"/>
      <c r="AI2479" s="162"/>
      <c r="AJ2479" s="162"/>
      <c r="AK2479" s="162"/>
      <c r="AL2479" s="162"/>
      <c r="AM2479" s="162"/>
      <c r="AN2479" s="162"/>
      <c r="AO2479" s="162"/>
      <c r="AP2479" s="162"/>
      <c r="AQ2479" s="162"/>
      <c r="AR2479" s="162"/>
      <c r="AS2479" s="162"/>
      <c r="AT2479" s="162"/>
      <c r="AU2479" s="162"/>
      <c r="AV2479" s="162"/>
      <c r="AW2479" s="162"/>
      <c r="AX2479" s="162"/>
      <c r="AY2479" s="162"/>
      <c r="AZ2479" s="162"/>
      <c r="BA2479" s="162"/>
      <c r="BB2479" s="162"/>
      <c r="BC2479" s="162"/>
      <c r="BD2479" s="162"/>
    </row>
    <row r="2480" spans="1:56" hidden="1">
      <c r="A2480" s="510"/>
      <c r="B2480" s="2"/>
      <c r="C2480" s="2"/>
      <c r="D2480" s="173"/>
      <c r="E2480" s="173"/>
      <c r="F2480" s="173"/>
      <c r="G2480" s="2"/>
      <c r="H2480" s="2"/>
      <c r="I2480" s="2"/>
      <c r="J2480" s="2"/>
      <c r="K2480" s="2"/>
      <c r="L2480" s="2"/>
      <c r="M2480" s="2"/>
      <c r="N2480" s="2"/>
      <c r="O2480" s="173"/>
      <c r="P2480" s="173"/>
      <c r="Q2480" s="173"/>
      <c r="R2480" s="173"/>
      <c r="S2480" s="173"/>
      <c r="T2480" s="173"/>
      <c r="U2480" s="173"/>
      <c r="V2480" s="173"/>
      <c r="W2480" s="173"/>
      <c r="X2480" s="162"/>
      <c r="Y2480" s="162"/>
      <c r="Z2480" s="88"/>
      <c r="AA2480" s="88"/>
      <c r="AB2480" s="162"/>
      <c r="AC2480" s="88"/>
      <c r="AD2480" s="162"/>
      <c r="AE2480" s="162"/>
      <c r="AF2480" s="162"/>
      <c r="AG2480" s="162"/>
      <c r="AH2480" s="162"/>
      <c r="AI2480" s="162"/>
      <c r="AJ2480" s="162"/>
      <c r="AK2480" s="162"/>
      <c r="AL2480" s="162"/>
      <c r="AM2480" s="162"/>
      <c r="AN2480" s="162"/>
      <c r="AO2480" s="162"/>
      <c r="AP2480" s="162"/>
      <c r="AQ2480" s="162"/>
      <c r="AR2480" s="162"/>
      <c r="AS2480" s="162"/>
      <c r="AT2480" s="162"/>
      <c r="AU2480" s="162"/>
      <c r="AV2480" s="162"/>
      <c r="AW2480" s="162"/>
      <c r="AX2480" s="162"/>
      <c r="AY2480" s="162"/>
      <c r="AZ2480" s="162"/>
      <c r="BA2480" s="162"/>
      <c r="BB2480" s="162"/>
      <c r="BC2480" s="162"/>
      <c r="BD2480" s="162"/>
    </row>
    <row r="2481" spans="1:56" hidden="1">
      <c r="A2481" s="510"/>
      <c r="B2481" s="2"/>
      <c r="C2481" s="2"/>
      <c r="D2481" s="173"/>
      <c r="E2481" s="173"/>
      <c r="F2481" s="173"/>
      <c r="G2481" s="2"/>
      <c r="H2481" s="2"/>
      <c r="I2481" s="2"/>
      <c r="J2481" s="2"/>
      <c r="K2481" s="2"/>
      <c r="L2481" s="2"/>
      <c r="M2481" s="2"/>
      <c r="N2481" s="2"/>
      <c r="O2481" s="173"/>
      <c r="P2481" s="173"/>
      <c r="Q2481" s="173"/>
      <c r="R2481" s="173"/>
      <c r="S2481" s="173"/>
      <c r="T2481" s="173"/>
      <c r="U2481" s="173"/>
      <c r="V2481" s="173"/>
      <c r="W2481" s="173"/>
      <c r="X2481" s="162"/>
      <c r="Y2481" s="162"/>
      <c r="Z2481" s="88"/>
      <c r="AA2481" s="88"/>
      <c r="AB2481" s="162"/>
      <c r="AC2481" s="88"/>
      <c r="AD2481" s="162"/>
      <c r="AE2481" s="162"/>
      <c r="AF2481" s="162"/>
      <c r="AG2481" s="162"/>
      <c r="AH2481" s="162"/>
      <c r="AI2481" s="162"/>
      <c r="AJ2481" s="162"/>
      <c r="AK2481" s="162"/>
      <c r="AL2481" s="162"/>
      <c r="AM2481" s="162"/>
      <c r="AN2481" s="162"/>
      <c r="AO2481" s="162"/>
      <c r="AP2481" s="162"/>
      <c r="AQ2481" s="162"/>
      <c r="AR2481" s="162"/>
      <c r="AS2481" s="162"/>
      <c r="AT2481" s="162"/>
      <c r="AU2481" s="162"/>
      <c r="AV2481" s="162"/>
      <c r="AW2481" s="162"/>
      <c r="AX2481" s="162"/>
      <c r="AY2481" s="162"/>
      <c r="AZ2481" s="162"/>
      <c r="BA2481" s="162"/>
      <c r="BB2481" s="162"/>
      <c r="BC2481" s="162"/>
      <c r="BD2481" s="162"/>
    </row>
    <row r="2482" spans="1:56" hidden="1">
      <c r="A2482" s="510"/>
      <c r="B2482" s="2"/>
      <c r="C2482" s="2"/>
      <c r="D2482" s="173"/>
      <c r="E2482" s="173"/>
      <c r="F2482" s="173"/>
      <c r="G2482" s="2"/>
      <c r="H2482" s="2"/>
      <c r="I2482" s="2"/>
      <c r="J2482" s="2"/>
      <c r="K2482" s="2"/>
      <c r="L2482" s="2"/>
      <c r="M2482" s="2"/>
      <c r="N2482" s="2"/>
      <c r="O2482" s="173"/>
      <c r="P2482" s="173"/>
      <c r="Q2482" s="173"/>
      <c r="R2482" s="173"/>
      <c r="S2482" s="173"/>
      <c r="T2482" s="173"/>
      <c r="U2482" s="173"/>
      <c r="V2482" s="173"/>
      <c r="W2482" s="173"/>
      <c r="X2482" s="162"/>
      <c r="Y2482" s="162"/>
      <c r="Z2482" s="88"/>
      <c r="AA2482" s="88"/>
      <c r="AB2482" s="162"/>
      <c r="AC2482" s="88"/>
      <c r="AD2482" s="162"/>
      <c r="AE2482" s="162"/>
      <c r="AF2482" s="162"/>
      <c r="AG2482" s="162"/>
      <c r="AH2482" s="162"/>
      <c r="AI2482" s="162"/>
      <c r="AJ2482" s="162"/>
      <c r="AK2482" s="162"/>
      <c r="AL2482" s="162"/>
      <c r="AM2482" s="162"/>
      <c r="AN2482" s="162"/>
      <c r="AO2482" s="162"/>
      <c r="AP2482" s="162"/>
      <c r="AQ2482" s="162"/>
      <c r="AR2482" s="162"/>
      <c r="AS2482" s="162"/>
      <c r="AT2482" s="162"/>
      <c r="AU2482" s="162"/>
      <c r="AV2482" s="162"/>
      <c r="AW2482" s="162"/>
      <c r="AX2482" s="162"/>
      <c r="AY2482" s="162"/>
      <c r="AZ2482" s="162"/>
      <c r="BA2482" s="162"/>
      <c r="BB2482" s="162"/>
      <c r="BC2482" s="162"/>
      <c r="BD2482" s="162"/>
    </row>
    <row r="2483" spans="1:56" hidden="1">
      <c r="A2483" s="510"/>
      <c r="B2483" s="2"/>
      <c r="C2483" s="2"/>
      <c r="D2483" s="173"/>
      <c r="E2483" s="173"/>
      <c r="F2483" s="173"/>
      <c r="G2483" s="2"/>
      <c r="H2483" s="2"/>
      <c r="I2483" s="2"/>
      <c r="J2483" s="2"/>
      <c r="K2483" s="2"/>
      <c r="L2483" s="2"/>
      <c r="M2483" s="2"/>
      <c r="N2483" s="2"/>
      <c r="O2483" s="173"/>
      <c r="P2483" s="173"/>
      <c r="Q2483" s="173"/>
      <c r="R2483" s="173"/>
      <c r="S2483" s="173"/>
      <c r="T2483" s="173"/>
      <c r="U2483" s="173"/>
      <c r="V2483" s="173"/>
      <c r="W2483" s="173"/>
      <c r="X2483" s="162"/>
      <c r="Y2483" s="162"/>
      <c r="Z2483" s="88"/>
      <c r="AA2483" s="88"/>
      <c r="AB2483" s="162"/>
      <c r="AC2483" s="88"/>
      <c r="AD2483" s="162"/>
      <c r="AE2483" s="162"/>
      <c r="AF2483" s="162"/>
      <c r="AG2483" s="162"/>
      <c r="AH2483" s="162"/>
      <c r="AI2483" s="162"/>
      <c r="AJ2483" s="162"/>
      <c r="AK2483" s="162"/>
      <c r="AL2483" s="162"/>
      <c r="AM2483" s="162"/>
      <c r="AN2483" s="162"/>
      <c r="AO2483" s="162"/>
      <c r="AP2483" s="162"/>
      <c r="AQ2483" s="162"/>
      <c r="AR2483" s="162"/>
      <c r="AS2483" s="162"/>
      <c r="AT2483" s="162"/>
      <c r="AU2483" s="162"/>
      <c r="AV2483" s="162"/>
      <c r="AW2483" s="162"/>
      <c r="AX2483" s="162"/>
      <c r="AY2483" s="162"/>
      <c r="AZ2483" s="162"/>
      <c r="BA2483" s="162"/>
      <c r="BB2483" s="162"/>
      <c r="BC2483" s="162"/>
      <c r="BD2483" s="162"/>
    </row>
    <row r="2484" spans="1:56" hidden="1">
      <c r="A2484" s="510"/>
      <c r="B2484" s="2"/>
      <c r="C2484" s="2"/>
      <c r="D2484" s="173"/>
      <c r="E2484" s="173"/>
      <c r="F2484" s="173"/>
      <c r="G2484" s="2"/>
      <c r="H2484" s="2"/>
      <c r="I2484" s="2"/>
      <c r="J2484" s="2"/>
      <c r="K2484" s="2"/>
      <c r="L2484" s="2"/>
      <c r="M2484" s="2"/>
      <c r="N2484" s="2"/>
      <c r="O2484" s="173"/>
      <c r="P2484" s="173"/>
      <c r="Q2484" s="173"/>
      <c r="R2484" s="173"/>
      <c r="S2484" s="173"/>
      <c r="T2484" s="173"/>
      <c r="U2484" s="173"/>
      <c r="V2484" s="173"/>
      <c r="W2484" s="173"/>
      <c r="X2484" s="162"/>
      <c r="Y2484" s="162"/>
      <c r="Z2484" s="88"/>
      <c r="AA2484" s="88"/>
      <c r="AB2484" s="162"/>
      <c r="AC2484" s="88"/>
      <c r="AD2484" s="162"/>
      <c r="AE2484" s="162"/>
      <c r="AF2484" s="162"/>
      <c r="AG2484" s="162"/>
      <c r="AH2484" s="162"/>
      <c r="AI2484" s="162"/>
      <c r="AJ2484" s="162"/>
      <c r="AK2484" s="162"/>
      <c r="AL2484" s="162"/>
      <c r="AM2484" s="162"/>
      <c r="AN2484" s="162"/>
      <c r="AO2484" s="162"/>
      <c r="AP2484" s="162"/>
      <c r="AQ2484" s="162"/>
      <c r="AR2484" s="162"/>
      <c r="AS2484" s="162"/>
      <c r="AT2484" s="162"/>
      <c r="AU2484" s="162"/>
      <c r="AV2484" s="162"/>
      <c r="AW2484" s="162"/>
      <c r="AX2484" s="162"/>
      <c r="AY2484" s="162"/>
      <c r="AZ2484" s="162"/>
      <c r="BA2484" s="162"/>
      <c r="BB2484" s="162"/>
      <c r="BC2484" s="162"/>
      <c r="BD2484" s="162"/>
    </row>
    <row r="2485" spans="1:56" hidden="1">
      <c r="A2485" s="510"/>
      <c r="B2485" s="2"/>
      <c r="C2485" s="2"/>
      <c r="D2485" s="173"/>
      <c r="E2485" s="173"/>
      <c r="F2485" s="173"/>
      <c r="G2485" s="2"/>
      <c r="H2485" s="2"/>
      <c r="I2485" s="2"/>
      <c r="J2485" s="2"/>
      <c r="K2485" s="2"/>
      <c r="L2485" s="2"/>
      <c r="M2485" s="2"/>
      <c r="N2485" s="2"/>
      <c r="O2485" s="173"/>
      <c r="P2485" s="173"/>
      <c r="Q2485" s="173"/>
      <c r="R2485" s="173"/>
      <c r="S2485" s="173"/>
      <c r="T2485" s="173"/>
      <c r="U2485" s="173"/>
      <c r="V2485" s="173"/>
      <c r="W2485" s="173"/>
      <c r="X2485" s="162"/>
      <c r="Y2485" s="162"/>
      <c r="Z2485" s="88"/>
      <c r="AA2485" s="88"/>
      <c r="AB2485" s="162"/>
      <c r="AC2485" s="88"/>
      <c r="AD2485" s="162"/>
      <c r="AE2485" s="162"/>
      <c r="AF2485" s="162"/>
      <c r="AG2485" s="162"/>
      <c r="AH2485" s="162"/>
      <c r="AI2485" s="162"/>
      <c r="AJ2485" s="162"/>
      <c r="AK2485" s="162"/>
      <c r="AL2485" s="162"/>
      <c r="AM2485" s="162"/>
      <c r="AN2485" s="162"/>
      <c r="AO2485" s="162"/>
      <c r="AP2485" s="162"/>
      <c r="AQ2485" s="162"/>
      <c r="AR2485" s="162"/>
      <c r="AS2485" s="162"/>
      <c r="AT2485" s="162"/>
      <c r="AU2485" s="162"/>
      <c r="AV2485" s="162"/>
      <c r="AW2485" s="162"/>
      <c r="AX2485" s="162"/>
      <c r="AY2485" s="162"/>
      <c r="AZ2485" s="162"/>
      <c r="BA2485" s="162"/>
      <c r="BB2485" s="162"/>
      <c r="BC2485" s="162"/>
      <c r="BD2485" s="162"/>
    </row>
    <row r="2486" spans="1:56" hidden="1">
      <c r="A2486" s="510"/>
      <c r="B2486" s="2"/>
      <c r="C2486" s="2"/>
      <c r="D2486" s="173"/>
      <c r="E2486" s="173"/>
      <c r="F2486" s="173"/>
      <c r="G2486" s="2"/>
      <c r="H2486" s="2"/>
      <c r="I2486" s="2"/>
      <c r="J2486" s="2"/>
      <c r="K2486" s="2"/>
      <c r="L2486" s="2"/>
      <c r="M2486" s="2"/>
      <c r="N2486" s="2"/>
      <c r="O2486" s="173"/>
      <c r="P2486" s="173"/>
      <c r="Q2486" s="173"/>
      <c r="R2486" s="173"/>
      <c r="S2486" s="173"/>
      <c r="T2486" s="173"/>
      <c r="U2486" s="173"/>
      <c r="V2486" s="173"/>
      <c r="W2486" s="173"/>
      <c r="X2486" s="162"/>
      <c r="Y2486" s="162"/>
      <c r="Z2486" s="88"/>
      <c r="AA2486" s="88"/>
      <c r="AB2486" s="162"/>
      <c r="AC2486" s="88"/>
      <c r="AD2486" s="162"/>
      <c r="AE2486" s="162"/>
      <c r="AF2486" s="162"/>
      <c r="AG2486" s="162"/>
      <c r="AH2486" s="162"/>
      <c r="AI2486" s="162"/>
      <c r="AJ2486" s="162"/>
      <c r="AK2486" s="162"/>
      <c r="AL2486" s="162"/>
      <c r="AM2486" s="162"/>
      <c r="AN2486" s="162"/>
      <c r="AO2486" s="162"/>
      <c r="AP2486" s="162"/>
      <c r="AQ2486" s="162"/>
      <c r="AR2486" s="162"/>
      <c r="AS2486" s="162"/>
      <c r="AT2486" s="162"/>
      <c r="AU2486" s="162"/>
      <c r="AV2486" s="162"/>
      <c r="AW2486" s="162"/>
      <c r="AX2486" s="162"/>
      <c r="AY2486" s="162"/>
      <c r="AZ2486" s="162"/>
      <c r="BA2486" s="162"/>
      <c r="BB2486" s="162"/>
      <c r="BC2486" s="162"/>
      <c r="BD2486" s="162"/>
    </row>
    <row r="2487" spans="1:56" hidden="1">
      <c r="A2487" s="510"/>
      <c r="B2487" s="2"/>
      <c r="C2487" s="2"/>
      <c r="D2487" s="173"/>
      <c r="E2487" s="173"/>
      <c r="F2487" s="173"/>
      <c r="G2487" s="2"/>
      <c r="H2487" s="2"/>
      <c r="I2487" s="2"/>
      <c r="J2487" s="2"/>
      <c r="K2487" s="2"/>
      <c r="L2487" s="2"/>
      <c r="M2487" s="2"/>
      <c r="N2487" s="2"/>
      <c r="O2487" s="173"/>
      <c r="P2487" s="173"/>
      <c r="Q2487" s="173"/>
      <c r="R2487" s="173"/>
      <c r="S2487" s="173"/>
      <c r="T2487" s="173"/>
      <c r="U2487" s="173"/>
      <c r="V2487" s="173"/>
      <c r="W2487" s="173"/>
      <c r="X2487" s="162"/>
      <c r="Y2487" s="162"/>
      <c r="Z2487" s="88"/>
      <c r="AA2487" s="88"/>
      <c r="AB2487" s="162"/>
      <c r="AC2487" s="88"/>
      <c r="AD2487" s="162"/>
      <c r="AE2487" s="162"/>
      <c r="AF2487" s="162"/>
      <c r="AG2487" s="162"/>
      <c r="AH2487" s="162"/>
      <c r="AI2487" s="162"/>
      <c r="AJ2487" s="162"/>
      <c r="AK2487" s="162"/>
      <c r="AL2487" s="162"/>
      <c r="AM2487" s="162"/>
      <c r="AN2487" s="162"/>
      <c r="AO2487" s="162"/>
      <c r="AP2487" s="162"/>
      <c r="AQ2487" s="162"/>
      <c r="AR2487" s="162"/>
      <c r="AS2487" s="162"/>
      <c r="AT2487" s="162"/>
      <c r="AU2487" s="162"/>
      <c r="AV2487" s="162"/>
      <c r="AW2487" s="162"/>
      <c r="AX2487" s="162"/>
      <c r="AY2487" s="162"/>
      <c r="AZ2487" s="162"/>
      <c r="BA2487" s="162"/>
      <c r="BB2487" s="162"/>
      <c r="BC2487" s="162"/>
      <c r="BD2487" s="162"/>
    </row>
    <row r="2488" spans="1:56" hidden="1">
      <c r="A2488" s="510"/>
      <c r="B2488" s="2"/>
      <c r="C2488" s="2"/>
      <c r="D2488" s="173"/>
      <c r="E2488" s="173"/>
      <c r="F2488" s="173"/>
      <c r="G2488" s="2"/>
      <c r="H2488" s="2"/>
      <c r="I2488" s="2"/>
      <c r="J2488" s="2"/>
      <c r="K2488" s="2"/>
      <c r="L2488" s="2"/>
      <c r="M2488" s="2"/>
      <c r="N2488" s="2"/>
      <c r="O2488" s="173"/>
      <c r="P2488" s="173"/>
      <c r="Q2488" s="173"/>
      <c r="R2488" s="173"/>
      <c r="S2488" s="173"/>
      <c r="T2488" s="173"/>
      <c r="U2488" s="173"/>
      <c r="V2488" s="173"/>
      <c r="W2488" s="173"/>
      <c r="X2488" s="162"/>
      <c r="Y2488" s="162"/>
      <c r="Z2488" s="88"/>
      <c r="AA2488" s="88"/>
      <c r="AB2488" s="162"/>
      <c r="AC2488" s="88"/>
      <c r="AD2488" s="162"/>
      <c r="AE2488" s="162"/>
      <c r="AF2488" s="162"/>
      <c r="AG2488" s="162"/>
      <c r="AH2488" s="162"/>
      <c r="AI2488" s="162"/>
      <c r="AJ2488" s="162"/>
      <c r="AK2488" s="162"/>
      <c r="AL2488" s="162"/>
      <c r="AM2488" s="162"/>
      <c r="AN2488" s="162"/>
      <c r="AO2488" s="162"/>
      <c r="AP2488" s="162"/>
      <c r="AQ2488" s="162"/>
      <c r="AR2488" s="162"/>
      <c r="AS2488" s="162"/>
      <c r="AT2488" s="162"/>
      <c r="AU2488" s="162"/>
      <c r="AV2488" s="162"/>
      <c r="AW2488" s="162"/>
      <c r="AX2488" s="162"/>
      <c r="AY2488" s="162"/>
      <c r="AZ2488" s="162"/>
      <c r="BA2488" s="162"/>
      <c r="BB2488" s="162"/>
      <c r="BC2488" s="162"/>
      <c r="BD2488" s="162"/>
    </row>
    <row r="2489" spans="1:56" hidden="1">
      <c r="A2489" s="510"/>
      <c r="B2489" s="2"/>
      <c r="C2489" s="2"/>
      <c r="D2489" s="173"/>
      <c r="E2489" s="173"/>
      <c r="F2489" s="173"/>
      <c r="G2489" s="2"/>
      <c r="H2489" s="2"/>
      <c r="I2489" s="2"/>
      <c r="J2489" s="2"/>
      <c r="K2489" s="2"/>
      <c r="L2489" s="2"/>
      <c r="M2489" s="2"/>
      <c r="N2489" s="2"/>
      <c r="O2489" s="173"/>
      <c r="P2489" s="173"/>
      <c r="Q2489" s="173"/>
      <c r="R2489" s="173"/>
      <c r="S2489" s="173"/>
      <c r="T2489" s="173"/>
      <c r="U2489" s="173"/>
      <c r="V2489" s="173"/>
      <c r="W2489" s="173"/>
      <c r="X2489" s="162"/>
      <c r="Y2489" s="162"/>
      <c r="Z2489" s="88"/>
      <c r="AA2489" s="88"/>
      <c r="AB2489" s="162"/>
      <c r="AC2489" s="88"/>
      <c r="AD2489" s="162"/>
      <c r="AE2489" s="162"/>
      <c r="AF2489" s="162"/>
      <c r="AG2489" s="162"/>
      <c r="AH2489" s="162"/>
      <c r="AI2489" s="162"/>
      <c r="AJ2489" s="162"/>
      <c r="AK2489" s="162"/>
      <c r="AL2489" s="162"/>
      <c r="AM2489" s="162"/>
      <c r="AN2489" s="162"/>
      <c r="AO2489" s="162"/>
      <c r="AP2489" s="162"/>
      <c r="AQ2489" s="162"/>
      <c r="AR2489" s="162"/>
      <c r="AS2489" s="162"/>
      <c r="AT2489" s="162"/>
      <c r="AU2489" s="162"/>
      <c r="AV2489" s="162"/>
      <c r="AW2489" s="162"/>
      <c r="AX2489" s="162"/>
      <c r="AY2489" s="162"/>
      <c r="AZ2489" s="162"/>
      <c r="BA2489" s="162"/>
      <c r="BB2489" s="162"/>
      <c r="BC2489" s="162"/>
      <c r="BD2489" s="162"/>
    </row>
    <row r="2490" spans="1:56" hidden="1">
      <c r="A2490" s="510"/>
      <c r="B2490" s="2"/>
      <c r="C2490" s="2"/>
      <c r="D2490" s="173"/>
      <c r="E2490" s="173"/>
      <c r="F2490" s="173"/>
      <c r="G2490" s="2"/>
      <c r="H2490" s="2"/>
      <c r="I2490" s="2"/>
      <c r="J2490" s="2"/>
      <c r="K2490" s="2"/>
      <c r="L2490" s="2"/>
      <c r="M2490" s="2"/>
      <c r="N2490" s="2"/>
      <c r="O2490" s="173"/>
      <c r="P2490" s="173"/>
      <c r="Q2490" s="173"/>
      <c r="R2490" s="173"/>
      <c r="S2490" s="173"/>
      <c r="T2490" s="173"/>
      <c r="U2490" s="173"/>
      <c r="V2490" s="173"/>
      <c r="W2490" s="173"/>
      <c r="X2490" s="162"/>
      <c r="Y2490" s="162"/>
      <c r="Z2490" s="88"/>
      <c r="AA2490" s="88"/>
      <c r="AB2490" s="162"/>
      <c r="AC2490" s="88"/>
      <c r="AD2490" s="162"/>
      <c r="AE2490" s="162"/>
      <c r="AF2490" s="162"/>
      <c r="AG2490" s="162"/>
      <c r="AH2490" s="162"/>
      <c r="AI2490" s="162"/>
      <c r="AJ2490" s="162"/>
      <c r="AK2490" s="162"/>
      <c r="AL2490" s="162"/>
      <c r="AM2490" s="162"/>
      <c r="AN2490" s="162"/>
      <c r="AO2490" s="162"/>
      <c r="AP2490" s="162"/>
      <c r="AQ2490" s="162"/>
      <c r="AR2490" s="162"/>
      <c r="AS2490" s="162"/>
      <c r="AT2490" s="162"/>
      <c r="AU2490" s="162"/>
      <c r="AV2490" s="162"/>
      <c r="AW2490" s="162"/>
      <c r="AX2490" s="162"/>
      <c r="AY2490" s="162"/>
      <c r="AZ2490" s="162"/>
      <c r="BA2490" s="162"/>
      <c r="BB2490" s="162"/>
      <c r="BC2490" s="162"/>
      <c r="BD2490" s="162"/>
    </row>
    <row r="2491" spans="1:56" hidden="1">
      <c r="A2491" s="510"/>
      <c r="B2491" s="2"/>
      <c r="C2491" s="2"/>
      <c r="D2491" s="173"/>
      <c r="E2491" s="173"/>
      <c r="F2491" s="173"/>
      <c r="G2491" s="2"/>
      <c r="H2491" s="2"/>
      <c r="I2491" s="2"/>
      <c r="J2491" s="2"/>
      <c r="K2491" s="2"/>
      <c r="L2491" s="2"/>
      <c r="M2491" s="2"/>
      <c r="N2491" s="2"/>
      <c r="O2491" s="173"/>
      <c r="P2491" s="173"/>
      <c r="Q2491" s="173"/>
      <c r="R2491" s="173"/>
      <c r="S2491" s="173"/>
      <c r="T2491" s="173"/>
      <c r="U2491" s="173"/>
      <c r="V2491" s="173"/>
      <c r="W2491" s="173"/>
      <c r="X2491" s="162"/>
      <c r="Y2491" s="162"/>
      <c r="Z2491" s="88"/>
      <c r="AA2491" s="88"/>
      <c r="AB2491" s="162"/>
      <c r="AC2491" s="88"/>
      <c r="AD2491" s="162"/>
      <c r="AE2491" s="162"/>
      <c r="AF2491" s="162"/>
      <c r="AG2491" s="162"/>
      <c r="AH2491" s="162"/>
      <c r="AI2491" s="162"/>
      <c r="AJ2491" s="162"/>
      <c r="AK2491" s="162"/>
      <c r="AL2491" s="162"/>
      <c r="AM2491" s="162"/>
      <c r="AN2491" s="162"/>
      <c r="AO2491" s="162"/>
      <c r="AP2491" s="162"/>
      <c r="AQ2491" s="162"/>
      <c r="AR2491" s="162"/>
      <c r="AS2491" s="162"/>
      <c r="AT2491" s="162"/>
      <c r="AU2491" s="162"/>
      <c r="AV2491" s="162"/>
      <c r="AW2491" s="162"/>
      <c r="AX2491" s="162"/>
      <c r="AY2491" s="162"/>
      <c r="AZ2491" s="162"/>
      <c r="BA2491" s="162"/>
      <c r="BB2491" s="162"/>
      <c r="BC2491" s="162"/>
      <c r="BD2491" s="162"/>
    </row>
    <row r="2492" spans="1:56" hidden="1">
      <c r="A2492" s="510"/>
      <c r="B2492" s="2"/>
      <c r="C2492" s="2"/>
      <c r="D2492" s="173"/>
      <c r="E2492" s="173"/>
      <c r="F2492" s="173"/>
      <c r="G2492" s="2"/>
      <c r="H2492" s="2"/>
      <c r="I2492" s="2"/>
      <c r="J2492" s="2"/>
      <c r="K2492" s="2"/>
      <c r="L2492" s="2"/>
      <c r="M2492" s="2"/>
      <c r="N2492" s="2"/>
      <c r="O2492" s="173"/>
      <c r="P2492" s="173"/>
      <c r="Q2492" s="173"/>
      <c r="R2492" s="173"/>
      <c r="S2492" s="173"/>
      <c r="T2492" s="173"/>
      <c r="U2492" s="173"/>
      <c r="V2492" s="173"/>
      <c r="W2492" s="173"/>
      <c r="X2492" s="162"/>
      <c r="Y2492" s="162"/>
      <c r="Z2492" s="88"/>
      <c r="AA2492" s="88"/>
      <c r="AB2492" s="162"/>
      <c r="AC2492" s="88"/>
      <c r="AD2492" s="162"/>
      <c r="AE2492" s="162"/>
      <c r="AF2492" s="162"/>
      <c r="AG2492" s="162"/>
      <c r="AH2492" s="162"/>
      <c r="AI2492" s="162"/>
      <c r="AJ2492" s="162"/>
      <c r="AK2492" s="162"/>
      <c r="AL2492" s="162"/>
      <c r="AM2492" s="162"/>
      <c r="AN2492" s="162"/>
      <c r="AO2492" s="162"/>
      <c r="AP2492" s="162"/>
      <c r="AQ2492" s="162"/>
      <c r="AR2492" s="162"/>
      <c r="AS2492" s="162"/>
      <c r="AT2492" s="162"/>
      <c r="AU2492" s="162"/>
      <c r="AV2492" s="162"/>
      <c r="AW2492" s="162"/>
      <c r="AX2492" s="162"/>
      <c r="AY2492" s="162"/>
      <c r="AZ2492" s="162"/>
      <c r="BA2492" s="162"/>
      <c r="BB2492" s="162"/>
      <c r="BC2492" s="162"/>
      <c r="BD2492" s="162"/>
    </row>
    <row r="2493" spans="1:56" hidden="1">
      <c r="A2493" s="510"/>
      <c r="B2493" s="2"/>
      <c r="C2493" s="2"/>
      <c r="D2493" s="173"/>
      <c r="E2493" s="173"/>
      <c r="F2493" s="173"/>
      <c r="G2493" s="2"/>
      <c r="H2493" s="2"/>
      <c r="I2493" s="2"/>
      <c r="J2493" s="2"/>
      <c r="K2493" s="2"/>
      <c r="L2493" s="2"/>
      <c r="M2493" s="2"/>
      <c r="N2493" s="2"/>
      <c r="O2493" s="173"/>
      <c r="P2493" s="173"/>
      <c r="Q2493" s="173"/>
      <c r="R2493" s="173"/>
      <c r="S2493" s="173"/>
      <c r="T2493" s="173"/>
      <c r="U2493" s="173"/>
      <c r="V2493" s="173"/>
      <c r="W2493" s="173"/>
      <c r="X2493" s="162"/>
      <c r="Y2493" s="162"/>
      <c r="Z2493" s="88"/>
      <c r="AA2493" s="88"/>
      <c r="AB2493" s="162"/>
      <c r="AC2493" s="88"/>
      <c r="AD2493" s="162"/>
      <c r="AE2493" s="162"/>
      <c r="AF2493" s="162"/>
      <c r="AG2493" s="162"/>
      <c r="AH2493" s="162"/>
      <c r="AI2493" s="162"/>
      <c r="AJ2493" s="162"/>
      <c r="AK2493" s="162"/>
      <c r="AL2493" s="162"/>
      <c r="AM2493" s="162"/>
      <c r="AN2493" s="162"/>
      <c r="AO2493" s="162"/>
      <c r="AP2493" s="162"/>
      <c r="AQ2493" s="162"/>
      <c r="AR2493" s="162"/>
      <c r="AS2493" s="162"/>
      <c r="AT2493" s="162"/>
      <c r="AU2493" s="162"/>
      <c r="AV2493" s="162"/>
      <c r="AW2493" s="162"/>
      <c r="AX2493" s="162"/>
      <c r="AY2493" s="162"/>
      <c r="AZ2493" s="162"/>
      <c r="BA2493" s="162"/>
      <c r="BB2493" s="162"/>
      <c r="BC2493" s="162"/>
      <c r="BD2493" s="162"/>
    </row>
    <row r="2494" spans="1:56" hidden="1">
      <c r="A2494" s="510"/>
      <c r="B2494" s="2"/>
      <c r="C2494" s="2"/>
      <c r="D2494" s="173"/>
      <c r="E2494" s="173"/>
      <c r="F2494" s="173"/>
      <c r="G2494" s="2"/>
      <c r="H2494" s="2"/>
      <c r="I2494" s="2"/>
      <c r="J2494" s="2"/>
      <c r="K2494" s="2"/>
      <c r="L2494" s="2"/>
      <c r="M2494" s="2"/>
      <c r="N2494" s="2"/>
      <c r="O2494" s="173"/>
      <c r="P2494" s="173"/>
      <c r="Q2494" s="173"/>
      <c r="R2494" s="173"/>
      <c r="S2494" s="173"/>
      <c r="T2494" s="173"/>
      <c r="U2494" s="173"/>
      <c r="V2494" s="173"/>
      <c r="W2494" s="173"/>
      <c r="X2494" s="162"/>
      <c r="Y2494" s="162"/>
      <c r="Z2494" s="88"/>
      <c r="AA2494" s="88"/>
      <c r="AB2494" s="162"/>
      <c r="AC2494" s="88"/>
      <c r="AD2494" s="162"/>
      <c r="AE2494" s="162"/>
      <c r="AF2494" s="162"/>
      <c r="AG2494" s="162"/>
      <c r="AH2494" s="162"/>
      <c r="AI2494" s="162"/>
      <c r="AJ2494" s="162"/>
      <c r="AK2494" s="162"/>
      <c r="AL2494" s="162"/>
      <c r="AM2494" s="162"/>
      <c r="AN2494" s="162"/>
      <c r="AO2494" s="162"/>
      <c r="AP2494" s="162"/>
      <c r="AQ2494" s="162"/>
      <c r="AR2494" s="162"/>
      <c r="AS2494" s="162"/>
      <c r="AT2494" s="162"/>
      <c r="AU2494" s="162"/>
      <c r="AV2494" s="162"/>
      <c r="AW2494" s="162"/>
      <c r="AX2494" s="162"/>
      <c r="AY2494" s="162"/>
      <c r="AZ2494" s="162"/>
      <c r="BA2494" s="162"/>
      <c r="BB2494" s="162"/>
      <c r="BC2494" s="162"/>
      <c r="BD2494" s="162"/>
    </row>
    <row r="2495" spans="1:56" hidden="1">
      <c r="A2495" s="510"/>
      <c r="B2495" s="2"/>
      <c r="C2495" s="2"/>
      <c r="D2495" s="173"/>
      <c r="E2495" s="173"/>
      <c r="F2495" s="173"/>
      <c r="G2495" s="2"/>
      <c r="H2495" s="2"/>
      <c r="I2495" s="2"/>
      <c r="J2495" s="2"/>
      <c r="K2495" s="2"/>
      <c r="L2495" s="2"/>
      <c r="M2495" s="2"/>
      <c r="N2495" s="2"/>
      <c r="O2495" s="173"/>
      <c r="P2495" s="173"/>
      <c r="Q2495" s="173"/>
      <c r="R2495" s="173"/>
      <c r="S2495" s="173"/>
      <c r="T2495" s="173"/>
      <c r="U2495" s="173"/>
      <c r="V2495" s="173"/>
      <c r="W2495" s="173"/>
      <c r="X2495" s="162"/>
      <c r="Y2495" s="162"/>
      <c r="Z2495" s="88"/>
      <c r="AA2495" s="88"/>
      <c r="AB2495" s="162"/>
      <c r="AC2495" s="88"/>
      <c r="AD2495" s="162"/>
      <c r="AE2495" s="162"/>
      <c r="AF2495" s="162"/>
      <c r="AG2495" s="162"/>
      <c r="AH2495" s="162"/>
      <c r="AI2495" s="162"/>
      <c r="AJ2495" s="162"/>
      <c r="AK2495" s="162"/>
      <c r="AL2495" s="162"/>
      <c r="AM2495" s="162"/>
      <c r="AN2495" s="162"/>
      <c r="AO2495" s="162"/>
      <c r="AP2495" s="162"/>
      <c r="AQ2495" s="162"/>
      <c r="AR2495" s="162"/>
      <c r="AS2495" s="162"/>
      <c r="AT2495" s="162"/>
      <c r="AU2495" s="162"/>
      <c r="AV2495" s="162"/>
      <c r="AW2495" s="162"/>
      <c r="AX2495" s="162"/>
      <c r="AY2495" s="162"/>
      <c r="AZ2495" s="162"/>
      <c r="BA2495" s="162"/>
      <c r="BB2495" s="162"/>
      <c r="BC2495" s="162"/>
      <c r="BD2495" s="162"/>
    </row>
    <row r="2496" spans="1:56" hidden="1">
      <c r="A2496" s="510"/>
      <c r="B2496" s="2"/>
      <c r="C2496" s="2"/>
      <c r="D2496" s="173"/>
      <c r="E2496" s="173"/>
      <c r="F2496" s="173"/>
      <c r="G2496" s="2"/>
      <c r="H2496" s="2"/>
      <c r="I2496" s="2"/>
      <c r="J2496" s="2"/>
      <c r="K2496" s="2"/>
      <c r="L2496" s="2"/>
      <c r="M2496" s="2"/>
      <c r="N2496" s="2"/>
      <c r="O2496" s="173"/>
      <c r="P2496" s="173"/>
      <c r="Q2496" s="173"/>
      <c r="R2496" s="173"/>
      <c r="S2496" s="173"/>
      <c r="T2496" s="173"/>
      <c r="U2496" s="173"/>
      <c r="V2496" s="173"/>
      <c r="W2496" s="173"/>
      <c r="X2496" s="162"/>
      <c r="Y2496" s="162"/>
      <c r="Z2496" s="88"/>
      <c r="AA2496" s="88"/>
      <c r="AB2496" s="162"/>
      <c r="AC2496" s="88"/>
      <c r="AD2496" s="162"/>
      <c r="AE2496" s="162"/>
      <c r="AF2496" s="162"/>
      <c r="AG2496" s="162"/>
      <c r="AH2496" s="162"/>
      <c r="AI2496" s="162"/>
      <c r="AJ2496" s="162"/>
      <c r="AK2496" s="162"/>
      <c r="AL2496" s="162"/>
      <c r="AM2496" s="162"/>
      <c r="AN2496" s="162"/>
      <c r="AO2496" s="162"/>
      <c r="AP2496" s="162"/>
      <c r="AQ2496" s="162"/>
      <c r="AR2496" s="162"/>
      <c r="AS2496" s="162"/>
      <c r="AT2496" s="162"/>
      <c r="AU2496" s="162"/>
      <c r="AV2496" s="162"/>
      <c r="AW2496" s="162"/>
      <c r="AX2496" s="162"/>
      <c r="AY2496" s="162"/>
      <c r="AZ2496" s="162"/>
      <c r="BA2496" s="162"/>
      <c r="BB2496" s="162"/>
      <c r="BC2496" s="162"/>
      <c r="BD2496" s="162"/>
    </row>
    <row r="2497" spans="1:56" hidden="1">
      <c r="A2497" s="510"/>
      <c r="B2497" s="2"/>
      <c r="C2497" s="2"/>
      <c r="D2497" s="173"/>
      <c r="E2497" s="173"/>
      <c r="F2497" s="173"/>
      <c r="G2497" s="2"/>
      <c r="H2497" s="2"/>
      <c r="I2497" s="2"/>
      <c r="J2497" s="2"/>
      <c r="K2497" s="2"/>
      <c r="L2497" s="2"/>
      <c r="M2497" s="2"/>
      <c r="N2497" s="2"/>
      <c r="O2497" s="173"/>
      <c r="P2497" s="173"/>
      <c r="Q2497" s="173"/>
      <c r="R2497" s="173"/>
      <c r="S2497" s="173"/>
      <c r="T2497" s="173"/>
      <c r="U2497" s="173"/>
      <c r="V2497" s="173"/>
      <c r="W2497" s="173"/>
      <c r="X2497" s="162"/>
      <c r="Y2497" s="162"/>
      <c r="Z2497" s="88"/>
      <c r="AA2497" s="88"/>
      <c r="AB2497" s="162"/>
      <c r="AC2497" s="88"/>
      <c r="AD2497" s="162"/>
      <c r="AE2497" s="162"/>
      <c r="AF2497" s="162"/>
      <c r="AG2497" s="162"/>
      <c r="AH2497" s="162"/>
      <c r="AI2497" s="162"/>
      <c r="AJ2497" s="162"/>
      <c r="AK2497" s="162"/>
      <c r="AL2497" s="162"/>
      <c r="AM2497" s="162"/>
      <c r="AN2497" s="162"/>
      <c r="AO2497" s="162"/>
      <c r="AP2497" s="162"/>
      <c r="AQ2497" s="162"/>
      <c r="AR2497" s="162"/>
      <c r="AS2497" s="162"/>
      <c r="AT2497" s="162"/>
      <c r="AU2497" s="162"/>
      <c r="AV2497" s="162"/>
      <c r="AW2497" s="162"/>
      <c r="AX2497" s="162"/>
      <c r="AY2497" s="162"/>
      <c r="AZ2497" s="162"/>
      <c r="BA2497" s="162"/>
      <c r="BB2497" s="162"/>
      <c r="BC2497" s="162"/>
      <c r="BD2497" s="162"/>
    </row>
    <row r="2498" spans="1:56" hidden="1">
      <c r="A2498" s="510"/>
      <c r="B2498" s="2"/>
      <c r="C2498" s="2"/>
      <c r="D2498" s="173"/>
      <c r="E2498" s="173"/>
      <c r="F2498" s="173"/>
      <c r="G2498" s="2"/>
      <c r="H2498" s="2"/>
      <c r="I2498" s="2"/>
      <c r="J2498" s="2"/>
      <c r="K2498" s="2"/>
      <c r="L2498" s="2"/>
      <c r="M2498" s="2"/>
      <c r="N2498" s="2"/>
      <c r="O2498" s="173"/>
      <c r="P2498" s="173"/>
      <c r="Q2498" s="173"/>
      <c r="R2498" s="173"/>
      <c r="S2498" s="173"/>
      <c r="T2498" s="173"/>
      <c r="U2498" s="173"/>
      <c r="V2498" s="173"/>
      <c r="W2498" s="173"/>
      <c r="X2498" s="162"/>
      <c r="Y2498" s="162"/>
      <c r="Z2498" s="88"/>
      <c r="AA2498" s="88"/>
      <c r="AB2498" s="162"/>
      <c r="AC2498" s="88"/>
      <c r="AD2498" s="162"/>
      <c r="AE2498" s="162"/>
      <c r="AF2498" s="162"/>
      <c r="AG2498" s="162"/>
      <c r="AH2498" s="162"/>
      <c r="AI2498" s="162"/>
      <c r="AJ2498" s="162"/>
      <c r="AK2498" s="162"/>
      <c r="AL2498" s="162"/>
      <c r="AM2498" s="162"/>
      <c r="AN2498" s="162"/>
      <c r="AO2498" s="162"/>
      <c r="AP2498" s="162"/>
      <c r="AQ2498" s="162"/>
      <c r="AR2498" s="162"/>
      <c r="AS2498" s="162"/>
      <c r="AT2498" s="162"/>
      <c r="AU2498" s="162"/>
      <c r="AV2498" s="162"/>
      <c r="AW2498" s="162"/>
      <c r="AX2498" s="162"/>
      <c r="AY2498" s="162"/>
      <c r="AZ2498" s="162"/>
      <c r="BA2498" s="162"/>
      <c r="BB2498" s="162"/>
      <c r="BC2498" s="162"/>
      <c r="BD2498" s="162"/>
    </row>
    <row r="2499" spans="1:56" hidden="1">
      <c r="A2499" s="510"/>
      <c r="B2499" s="2"/>
      <c r="C2499" s="2"/>
      <c r="D2499" s="173"/>
      <c r="E2499" s="173"/>
      <c r="F2499" s="173"/>
      <c r="G2499" s="2"/>
      <c r="H2499" s="2"/>
      <c r="I2499" s="2"/>
      <c r="J2499" s="2"/>
      <c r="K2499" s="2"/>
      <c r="L2499" s="2"/>
      <c r="M2499" s="2"/>
      <c r="N2499" s="2"/>
      <c r="O2499" s="173"/>
      <c r="P2499" s="173"/>
      <c r="Q2499" s="173"/>
      <c r="R2499" s="173"/>
      <c r="S2499" s="173"/>
      <c r="T2499" s="173"/>
      <c r="U2499" s="173"/>
      <c r="V2499" s="173"/>
      <c r="W2499" s="173"/>
      <c r="X2499" s="162"/>
      <c r="Y2499" s="162"/>
      <c r="Z2499" s="88"/>
      <c r="AA2499" s="88"/>
      <c r="AB2499" s="162"/>
      <c r="AC2499" s="88"/>
      <c r="AD2499" s="162"/>
      <c r="AE2499" s="162"/>
      <c r="AF2499" s="162"/>
      <c r="AG2499" s="162"/>
      <c r="AH2499" s="162"/>
      <c r="AI2499" s="162"/>
      <c r="AJ2499" s="162"/>
      <c r="AK2499" s="162"/>
      <c r="AL2499" s="162"/>
      <c r="AM2499" s="162"/>
      <c r="AN2499" s="162"/>
      <c r="AO2499" s="162"/>
      <c r="AP2499" s="162"/>
      <c r="AQ2499" s="162"/>
      <c r="AR2499" s="162"/>
      <c r="AS2499" s="162"/>
      <c r="AT2499" s="162"/>
      <c r="AU2499" s="162"/>
      <c r="AV2499" s="162"/>
      <c r="AW2499" s="162"/>
      <c r="AX2499" s="162"/>
      <c r="AY2499" s="162"/>
      <c r="AZ2499" s="162"/>
      <c r="BA2499" s="162"/>
      <c r="BB2499" s="162"/>
      <c r="BC2499" s="162"/>
      <c r="BD2499" s="162"/>
    </row>
    <row r="2500" spans="1:56" hidden="1">
      <c r="A2500" s="510"/>
      <c r="B2500" s="2"/>
      <c r="C2500" s="2"/>
      <c r="D2500" s="173"/>
      <c r="E2500" s="173"/>
      <c r="F2500" s="173"/>
      <c r="G2500" s="2"/>
      <c r="H2500" s="2"/>
      <c r="I2500" s="2"/>
      <c r="J2500" s="2"/>
      <c r="K2500" s="2"/>
      <c r="L2500" s="2"/>
      <c r="M2500" s="2"/>
      <c r="N2500" s="2"/>
      <c r="O2500" s="173"/>
      <c r="P2500" s="173"/>
      <c r="Q2500" s="173"/>
      <c r="R2500" s="173"/>
      <c r="S2500" s="173"/>
      <c r="T2500" s="173"/>
      <c r="U2500" s="173"/>
      <c r="V2500" s="173"/>
      <c r="W2500" s="173"/>
      <c r="X2500" s="162"/>
      <c r="Y2500" s="162"/>
      <c r="Z2500" s="88"/>
      <c r="AA2500" s="88"/>
      <c r="AB2500" s="162"/>
      <c r="AC2500" s="88"/>
      <c r="AD2500" s="162"/>
      <c r="AE2500" s="162"/>
      <c r="AF2500" s="162"/>
      <c r="AG2500" s="162"/>
      <c r="AH2500" s="162"/>
      <c r="AI2500" s="162"/>
      <c r="AJ2500" s="162"/>
      <c r="AK2500" s="162"/>
      <c r="AL2500" s="162"/>
      <c r="AM2500" s="162"/>
      <c r="AN2500" s="162"/>
      <c r="AO2500" s="162"/>
      <c r="AP2500" s="162"/>
      <c r="AQ2500" s="162"/>
      <c r="AR2500" s="162"/>
      <c r="AS2500" s="162"/>
      <c r="AT2500" s="162"/>
      <c r="AU2500" s="162"/>
      <c r="AV2500" s="162"/>
      <c r="AW2500" s="162"/>
      <c r="AX2500" s="162"/>
      <c r="AY2500" s="162"/>
      <c r="AZ2500" s="162"/>
      <c r="BA2500" s="162"/>
      <c r="BB2500" s="162"/>
      <c r="BC2500" s="162"/>
      <c r="BD2500" s="162"/>
    </row>
    <row r="2501" spans="1:56" hidden="1">
      <c r="A2501" s="510"/>
      <c r="B2501" s="2"/>
      <c r="C2501" s="2"/>
      <c r="D2501" s="173"/>
      <c r="E2501" s="173"/>
      <c r="F2501" s="173"/>
      <c r="G2501" s="2"/>
      <c r="H2501" s="2"/>
      <c r="I2501" s="2"/>
      <c r="J2501" s="2"/>
      <c r="K2501" s="2"/>
      <c r="L2501" s="2"/>
      <c r="M2501" s="2"/>
      <c r="N2501" s="2"/>
      <c r="O2501" s="173"/>
      <c r="P2501" s="173"/>
      <c r="Q2501" s="173"/>
      <c r="R2501" s="173"/>
      <c r="S2501" s="173"/>
      <c r="T2501" s="173"/>
      <c r="U2501" s="173"/>
      <c r="V2501" s="173"/>
      <c r="W2501" s="173"/>
      <c r="X2501" s="162"/>
      <c r="Y2501" s="162"/>
      <c r="Z2501" s="88"/>
      <c r="AA2501" s="88"/>
      <c r="AB2501" s="162"/>
      <c r="AC2501" s="88"/>
      <c r="AD2501" s="162"/>
      <c r="AE2501" s="162"/>
      <c r="AF2501" s="162"/>
      <c r="AG2501" s="162"/>
      <c r="AH2501" s="162"/>
      <c r="AI2501" s="162"/>
      <c r="AJ2501" s="162"/>
      <c r="AK2501" s="162"/>
      <c r="AL2501" s="162"/>
      <c r="AM2501" s="162"/>
      <c r="AN2501" s="162"/>
      <c r="AO2501" s="162"/>
      <c r="AP2501" s="162"/>
      <c r="AQ2501" s="162"/>
      <c r="AR2501" s="162"/>
      <c r="AS2501" s="162"/>
      <c r="AT2501" s="162"/>
      <c r="AU2501" s="162"/>
      <c r="AV2501" s="162"/>
      <c r="AW2501" s="162"/>
      <c r="AX2501" s="162"/>
      <c r="AY2501" s="162"/>
      <c r="AZ2501" s="162"/>
      <c r="BA2501" s="162"/>
      <c r="BB2501" s="162"/>
      <c r="BC2501" s="162"/>
      <c r="BD2501" s="162"/>
    </row>
    <row r="2502" spans="1:56" hidden="1">
      <c r="A2502" s="510"/>
      <c r="B2502" s="2"/>
      <c r="C2502" s="2"/>
      <c r="D2502" s="173"/>
      <c r="E2502" s="173"/>
      <c r="F2502" s="173"/>
      <c r="G2502" s="2"/>
      <c r="H2502" s="2"/>
      <c r="I2502" s="2"/>
      <c r="J2502" s="2"/>
      <c r="K2502" s="2"/>
      <c r="L2502" s="2"/>
      <c r="M2502" s="2"/>
      <c r="N2502" s="2"/>
      <c r="O2502" s="173"/>
      <c r="P2502" s="173"/>
      <c r="Q2502" s="173"/>
      <c r="R2502" s="173"/>
      <c r="S2502" s="173"/>
      <c r="T2502" s="173"/>
      <c r="U2502" s="173"/>
      <c r="V2502" s="173"/>
      <c r="W2502" s="173"/>
      <c r="X2502" s="162"/>
      <c r="Y2502" s="162"/>
      <c r="Z2502" s="88"/>
      <c r="AA2502" s="88"/>
      <c r="AB2502" s="162"/>
      <c r="AC2502" s="88"/>
      <c r="AD2502" s="162"/>
      <c r="AE2502" s="162"/>
      <c r="AF2502" s="162"/>
      <c r="AG2502" s="162"/>
      <c r="AH2502" s="162"/>
      <c r="AI2502" s="162"/>
      <c r="AJ2502" s="162"/>
      <c r="AK2502" s="162"/>
      <c r="AL2502" s="162"/>
      <c r="AM2502" s="162"/>
      <c r="AN2502" s="162"/>
      <c r="AO2502" s="162"/>
      <c r="AP2502" s="162"/>
      <c r="AQ2502" s="162"/>
      <c r="AR2502" s="162"/>
      <c r="AS2502" s="162"/>
      <c r="AT2502" s="162"/>
      <c r="AU2502" s="162"/>
      <c r="AV2502" s="162"/>
      <c r="AW2502" s="162"/>
      <c r="AX2502" s="162"/>
      <c r="AY2502" s="162"/>
      <c r="AZ2502" s="162"/>
      <c r="BA2502" s="162"/>
      <c r="BB2502" s="162"/>
      <c r="BC2502" s="162"/>
      <c r="BD2502" s="162"/>
    </row>
    <row r="2503" spans="1:56" hidden="1">
      <c r="A2503" s="510"/>
      <c r="B2503" s="2"/>
      <c r="C2503" s="2"/>
      <c r="D2503" s="173"/>
      <c r="E2503" s="173"/>
      <c r="F2503" s="173"/>
      <c r="G2503" s="2"/>
      <c r="H2503" s="2"/>
      <c r="I2503" s="2"/>
      <c r="J2503" s="2"/>
      <c r="K2503" s="2"/>
      <c r="L2503" s="2"/>
      <c r="M2503" s="2"/>
      <c r="N2503" s="2"/>
      <c r="O2503" s="173"/>
      <c r="P2503" s="173"/>
      <c r="Q2503" s="173"/>
      <c r="R2503" s="173"/>
      <c r="S2503" s="173"/>
      <c r="T2503" s="173"/>
      <c r="U2503" s="173"/>
      <c r="V2503" s="173"/>
      <c r="W2503" s="173"/>
      <c r="X2503" s="162"/>
      <c r="Y2503" s="162"/>
      <c r="Z2503" s="88"/>
      <c r="AA2503" s="88"/>
      <c r="AB2503" s="162"/>
      <c r="AC2503" s="88"/>
      <c r="AD2503" s="162"/>
      <c r="AE2503" s="162"/>
      <c r="AF2503" s="162"/>
      <c r="AG2503" s="162"/>
      <c r="AH2503" s="162"/>
      <c r="AI2503" s="162"/>
      <c r="AJ2503" s="162"/>
      <c r="AK2503" s="162"/>
      <c r="AL2503" s="162"/>
      <c r="AM2503" s="162"/>
      <c r="AN2503" s="162"/>
      <c r="AO2503" s="162"/>
      <c r="AP2503" s="162"/>
      <c r="AQ2503" s="162"/>
      <c r="AR2503" s="162"/>
      <c r="AS2503" s="162"/>
      <c r="AT2503" s="162"/>
      <c r="AU2503" s="162"/>
      <c r="AV2503" s="162"/>
      <c r="AW2503" s="162"/>
      <c r="AX2503" s="162"/>
      <c r="AY2503" s="162"/>
      <c r="AZ2503" s="162"/>
      <c r="BA2503" s="162"/>
      <c r="BB2503" s="162"/>
      <c r="BC2503" s="162"/>
      <c r="BD2503" s="162"/>
    </row>
    <row r="2504" spans="1:56" hidden="1">
      <c r="A2504" s="510"/>
      <c r="B2504" s="2"/>
      <c r="C2504" s="2"/>
      <c r="D2504" s="173"/>
      <c r="E2504" s="173"/>
      <c r="F2504" s="173"/>
      <c r="G2504" s="2"/>
      <c r="H2504" s="2"/>
      <c r="I2504" s="2"/>
      <c r="J2504" s="2"/>
      <c r="K2504" s="2"/>
      <c r="L2504" s="2"/>
      <c r="M2504" s="2"/>
      <c r="N2504" s="2"/>
      <c r="O2504" s="173"/>
      <c r="P2504" s="173"/>
      <c r="Q2504" s="173"/>
      <c r="R2504" s="173"/>
      <c r="S2504" s="173"/>
      <c r="T2504" s="173"/>
      <c r="U2504" s="173"/>
      <c r="V2504" s="173"/>
      <c r="W2504" s="173"/>
      <c r="X2504" s="162"/>
      <c r="Y2504" s="162"/>
      <c r="Z2504" s="88"/>
      <c r="AA2504" s="88"/>
      <c r="AB2504" s="162"/>
      <c r="AC2504" s="88"/>
      <c r="AD2504" s="162"/>
      <c r="AE2504" s="162"/>
      <c r="AF2504" s="162"/>
      <c r="AG2504" s="162"/>
      <c r="AH2504" s="162"/>
      <c r="AI2504" s="162"/>
      <c r="AJ2504" s="162"/>
      <c r="AK2504" s="162"/>
      <c r="AL2504" s="162"/>
      <c r="AM2504" s="162"/>
      <c r="AN2504" s="162"/>
      <c r="AO2504" s="162"/>
      <c r="AP2504" s="162"/>
      <c r="AQ2504" s="162"/>
      <c r="AR2504" s="162"/>
      <c r="AS2504" s="162"/>
      <c r="AT2504" s="162"/>
      <c r="AU2504" s="162"/>
      <c r="AV2504" s="162"/>
      <c r="AW2504" s="162"/>
      <c r="AX2504" s="162"/>
      <c r="AY2504" s="162"/>
      <c r="AZ2504" s="162"/>
      <c r="BA2504" s="162"/>
      <c r="BB2504" s="162"/>
      <c r="BC2504" s="162"/>
      <c r="BD2504" s="162"/>
    </row>
    <row r="2505" spans="1:56" hidden="1">
      <c r="A2505" s="510"/>
      <c r="B2505" s="2"/>
      <c r="C2505" s="2"/>
      <c r="D2505" s="173"/>
      <c r="E2505" s="173"/>
      <c r="F2505" s="173"/>
      <c r="G2505" s="2"/>
      <c r="H2505" s="2"/>
      <c r="I2505" s="2"/>
      <c r="J2505" s="2"/>
      <c r="K2505" s="2"/>
      <c r="L2505" s="2"/>
      <c r="M2505" s="2"/>
      <c r="N2505" s="2"/>
      <c r="O2505" s="173"/>
      <c r="P2505" s="173"/>
      <c r="Q2505" s="173"/>
      <c r="R2505" s="173"/>
      <c r="S2505" s="173"/>
      <c r="T2505" s="173"/>
      <c r="U2505" s="173"/>
      <c r="V2505" s="173"/>
      <c r="W2505" s="173"/>
      <c r="X2505" s="162"/>
      <c r="Y2505" s="162"/>
      <c r="Z2505" s="88"/>
      <c r="AA2505" s="88"/>
      <c r="AB2505" s="162"/>
      <c r="AC2505" s="88"/>
      <c r="AD2505" s="162"/>
      <c r="AE2505" s="162"/>
      <c r="AF2505" s="162"/>
      <c r="AG2505" s="162"/>
      <c r="AH2505" s="162"/>
      <c r="AI2505" s="162"/>
      <c r="AJ2505" s="162"/>
      <c r="AK2505" s="162"/>
      <c r="AL2505" s="162"/>
      <c r="AM2505" s="162"/>
      <c r="AN2505" s="162"/>
      <c r="AO2505" s="162"/>
      <c r="AP2505" s="162"/>
      <c r="AQ2505" s="162"/>
      <c r="AR2505" s="162"/>
      <c r="AS2505" s="162"/>
      <c r="AT2505" s="162"/>
      <c r="AU2505" s="162"/>
      <c r="AV2505" s="162"/>
      <c r="AW2505" s="162"/>
      <c r="AX2505" s="162"/>
      <c r="AY2505" s="162"/>
      <c r="AZ2505" s="162"/>
      <c r="BA2505" s="162"/>
      <c r="BB2505" s="162"/>
      <c r="BC2505" s="162"/>
      <c r="BD2505" s="162"/>
    </row>
    <row r="2506" spans="1:56" hidden="1">
      <c r="A2506" s="510"/>
      <c r="B2506" s="2"/>
      <c r="C2506" s="2"/>
      <c r="D2506" s="173"/>
      <c r="E2506" s="173"/>
      <c r="F2506" s="173"/>
      <c r="G2506" s="2"/>
      <c r="H2506" s="2"/>
      <c r="I2506" s="2"/>
      <c r="J2506" s="2"/>
      <c r="K2506" s="2"/>
      <c r="L2506" s="2"/>
      <c r="M2506" s="2"/>
      <c r="N2506" s="2"/>
      <c r="O2506" s="173"/>
      <c r="P2506" s="173"/>
      <c r="Q2506" s="173"/>
      <c r="R2506" s="173"/>
      <c r="S2506" s="173"/>
      <c r="T2506" s="173"/>
      <c r="U2506" s="173"/>
      <c r="V2506" s="173"/>
      <c r="W2506" s="173"/>
      <c r="X2506" s="162"/>
      <c r="Y2506" s="162"/>
      <c r="Z2506" s="88"/>
      <c r="AA2506" s="88"/>
      <c r="AB2506" s="162"/>
      <c r="AC2506" s="88"/>
      <c r="AD2506" s="162"/>
      <c r="AE2506" s="162"/>
      <c r="AF2506" s="162"/>
      <c r="AG2506" s="162"/>
      <c r="AH2506" s="162"/>
      <c r="AI2506" s="162"/>
      <c r="AJ2506" s="162"/>
      <c r="AK2506" s="162"/>
      <c r="AL2506" s="162"/>
      <c r="AM2506" s="162"/>
      <c r="AN2506" s="162"/>
      <c r="AO2506" s="162"/>
      <c r="AP2506" s="162"/>
      <c r="AQ2506" s="162"/>
      <c r="AR2506" s="162"/>
      <c r="AS2506" s="162"/>
      <c r="AT2506" s="162"/>
      <c r="AU2506" s="162"/>
      <c r="AV2506" s="162"/>
      <c r="AW2506" s="162"/>
      <c r="AX2506" s="162"/>
      <c r="AY2506" s="162"/>
      <c r="AZ2506" s="162"/>
      <c r="BA2506" s="162"/>
      <c r="BB2506" s="162"/>
      <c r="BC2506" s="162"/>
      <c r="BD2506" s="162"/>
    </row>
    <row r="2507" spans="1:56" hidden="1">
      <c r="A2507" s="510"/>
      <c r="B2507" s="2"/>
      <c r="C2507" s="2"/>
      <c r="D2507" s="173"/>
      <c r="E2507" s="173"/>
      <c r="F2507" s="173"/>
      <c r="G2507" s="2"/>
      <c r="H2507" s="2"/>
      <c r="I2507" s="2"/>
      <c r="J2507" s="2"/>
      <c r="K2507" s="2"/>
      <c r="L2507" s="2"/>
      <c r="M2507" s="2"/>
      <c r="N2507" s="2"/>
      <c r="O2507" s="173"/>
      <c r="P2507" s="173"/>
      <c r="Q2507" s="173"/>
      <c r="R2507" s="173"/>
      <c r="S2507" s="173"/>
      <c r="T2507" s="173"/>
      <c r="U2507" s="173"/>
      <c r="V2507" s="173"/>
      <c r="W2507" s="173"/>
      <c r="X2507" s="162"/>
      <c r="Y2507" s="162"/>
      <c r="Z2507" s="88"/>
      <c r="AA2507" s="88"/>
      <c r="AB2507" s="162"/>
      <c r="AC2507" s="88"/>
      <c r="AD2507" s="162"/>
      <c r="AE2507" s="162"/>
      <c r="AF2507" s="162"/>
      <c r="AG2507" s="162"/>
      <c r="AH2507" s="162"/>
      <c r="AI2507" s="162"/>
      <c r="AJ2507" s="162"/>
      <c r="AK2507" s="162"/>
      <c r="AL2507" s="162"/>
      <c r="AM2507" s="162"/>
      <c r="AN2507" s="162"/>
      <c r="AO2507" s="162"/>
      <c r="AP2507" s="162"/>
      <c r="AQ2507" s="162"/>
      <c r="AR2507" s="162"/>
      <c r="AS2507" s="162"/>
      <c r="AT2507" s="162"/>
      <c r="AU2507" s="162"/>
      <c r="AV2507" s="162"/>
      <c r="AW2507" s="162"/>
      <c r="AX2507" s="162"/>
      <c r="AY2507" s="162"/>
      <c r="AZ2507" s="162"/>
      <c r="BA2507" s="162"/>
      <c r="BB2507" s="162"/>
      <c r="BC2507" s="162"/>
      <c r="BD2507" s="162"/>
    </row>
    <row r="2508" spans="1:56" hidden="1">
      <c r="A2508" s="510"/>
      <c r="B2508" s="2"/>
      <c r="C2508" s="2"/>
      <c r="D2508" s="173"/>
      <c r="E2508" s="173"/>
      <c r="F2508" s="173"/>
      <c r="G2508" s="2"/>
      <c r="H2508" s="2"/>
      <c r="I2508" s="2"/>
      <c r="J2508" s="2"/>
      <c r="K2508" s="2"/>
      <c r="L2508" s="2"/>
      <c r="M2508" s="2"/>
      <c r="N2508" s="2"/>
      <c r="O2508" s="173"/>
      <c r="P2508" s="173"/>
      <c r="Q2508" s="173"/>
      <c r="R2508" s="173"/>
      <c r="S2508" s="173"/>
      <c r="T2508" s="173"/>
      <c r="U2508" s="173"/>
      <c r="V2508" s="173"/>
      <c r="W2508" s="173"/>
      <c r="X2508" s="162"/>
      <c r="Y2508" s="162"/>
      <c r="Z2508" s="88"/>
      <c r="AA2508" s="88"/>
      <c r="AB2508" s="162"/>
      <c r="AC2508" s="88"/>
      <c r="AD2508" s="162"/>
      <c r="AE2508" s="162"/>
      <c r="AF2508" s="162"/>
      <c r="AG2508" s="162"/>
      <c r="AH2508" s="162"/>
      <c r="AI2508" s="162"/>
      <c r="AJ2508" s="162"/>
      <c r="AK2508" s="162"/>
      <c r="AL2508" s="162"/>
      <c r="AM2508" s="162"/>
      <c r="AN2508" s="162"/>
      <c r="AO2508" s="162"/>
      <c r="AP2508" s="162"/>
      <c r="AQ2508" s="162"/>
      <c r="AR2508" s="162"/>
      <c r="AS2508" s="162"/>
      <c r="AT2508" s="162"/>
      <c r="AU2508" s="162"/>
      <c r="AV2508" s="162"/>
      <c r="AW2508" s="162"/>
      <c r="AX2508" s="162"/>
      <c r="AY2508" s="162"/>
      <c r="AZ2508" s="162"/>
      <c r="BA2508" s="162"/>
      <c r="BB2508" s="162"/>
      <c r="BC2508" s="162"/>
      <c r="BD2508" s="162"/>
    </row>
    <row r="2509" spans="1:56" hidden="1">
      <c r="A2509" s="510"/>
      <c r="B2509" s="2"/>
      <c r="C2509" s="2"/>
      <c r="D2509" s="173"/>
      <c r="E2509" s="173"/>
      <c r="F2509" s="173"/>
      <c r="G2509" s="2"/>
      <c r="H2509" s="2"/>
      <c r="I2509" s="2"/>
      <c r="J2509" s="2"/>
      <c r="K2509" s="2"/>
      <c r="L2509" s="2"/>
      <c r="M2509" s="2"/>
      <c r="N2509" s="2"/>
      <c r="O2509" s="173"/>
      <c r="P2509" s="173"/>
      <c r="Q2509" s="173"/>
      <c r="R2509" s="173"/>
      <c r="S2509" s="173"/>
      <c r="T2509" s="173"/>
      <c r="U2509" s="173"/>
      <c r="V2509" s="173"/>
      <c r="W2509" s="173"/>
      <c r="X2509" s="162"/>
      <c r="Y2509" s="162"/>
      <c r="Z2509" s="88"/>
      <c r="AA2509" s="88"/>
      <c r="AB2509" s="162"/>
      <c r="AC2509" s="88"/>
      <c r="AD2509" s="162"/>
      <c r="AE2509" s="162"/>
      <c r="AF2509" s="162"/>
      <c r="AG2509" s="162"/>
      <c r="AH2509" s="162"/>
      <c r="AI2509" s="162"/>
      <c r="AJ2509" s="162"/>
      <c r="AK2509" s="162"/>
      <c r="AL2509" s="162"/>
      <c r="AM2509" s="162"/>
      <c r="AN2509" s="162"/>
      <c r="AO2509" s="162"/>
      <c r="AP2509" s="162"/>
      <c r="AQ2509" s="162"/>
      <c r="AR2509" s="162"/>
      <c r="AS2509" s="162"/>
      <c r="AT2509" s="162"/>
      <c r="AU2509" s="162"/>
      <c r="AV2509" s="162"/>
      <c r="AW2509" s="162"/>
      <c r="AX2509" s="162"/>
      <c r="AY2509" s="162"/>
      <c r="AZ2509" s="162"/>
      <c r="BA2509" s="162"/>
      <c r="BB2509" s="162"/>
      <c r="BC2509" s="162"/>
      <c r="BD2509" s="162"/>
    </row>
    <row r="2510" spans="1:56" hidden="1">
      <c r="A2510" s="510"/>
      <c r="B2510" s="2"/>
      <c r="C2510" s="2"/>
      <c r="D2510" s="173"/>
      <c r="E2510" s="173"/>
      <c r="F2510" s="173"/>
      <c r="G2510" s="2"/>
      <c r="H2510" s="2"/>
      <c r="I2510" s="2"/>
      <c r="J2510" s="2"/>
      <c r="K2510" s="2"/>
      <c r="L2510" s="2"/>
      <c r="M2510" s="2"/>
      <c r="N2510" s="2"/>
      <c r="O2510" s="173"/>
      <c r="P2510" s="173"/>
      <c r="Q2510" s="173"/>
      <c r="R2510" s="173"/>
      <c r="S2510" s="173"/>
      <c r="T2510" s="173"/>
      <c r="U2510" s="173"/>
      <c r="V2510" s="173"/>
      <c r="W2510" s="173"/>
      <c r="X2510" s="162"/>
      <c r="Y2510" s="162"/>
      <c r="Z2510" s="88"/>
      <c r="AA2510" s="88"/>
      <c r="AB2510" s="162"/>
      <c r="AC2510" s="88"/>
      <c r="AD2510" s="162"/>
      <c r="AE2510" s="162"/>
      <c r="AF2510" s="162"/>
      <c r="AG2510" s="162"/>
      <c r="AH2510" s="162"/>
      <c r="AI2510" s="162"/>
      <c r="AJ2510" s="162"/>
      <c r="AK2510" s="162"/>
      <c r="AL2510" s="162"/>
      <c r="AM2510" s="162"/>
      <c r="AN2510" s="162"/>
      <c r="AO2510" s="162"/>
      <c r="AP2510" s="162"/>
      <c r="AQ2510" s="162"/>
      <c r="AR2510" s="162"/>
      <c r="AS2510" s="162"/>
      <c r="AT2510" s="162"/>
      <c r="AU2510" s="162"/>
      <c r="AV2510" s="162"/>
      <c r="AW2510" s="162"/>
      <c r="AX2510" s="162"/>
      <c r="AY2510" s="162"/>
      <c r="AZ2510" s="162"/>
      <c r="BA2510" s="162"/>
      <c r="BB2510" s="162"/>
      <c r="BC2510" s="162"/>
      <c r="BD2510" s="162"/>
    </row>
    <row r="2511" spans="1:56" hidden="1">
      <c r="A2511" s="510"/>
      <c r="B2511" s="2"/>
      <c r="C2511" s="2"/>
      <c r="D2511" s="173"/>
      <c r="E2511" s="173"/>
      <c r="F2511" s="173"/>
      <c r="G2511" s="2"/>
      <c r="H2511" s="2"/>
      <c r="I2511" s="2"/>
      <c r="J2511" s="2"/>
      <c r="K2511" s="2"/>
      <c r="L2511" s="2"/>
      <c r="M2511" s="2"/>
      <c r="N2511" s="2"/>
      <c r="O2511" s="173"/>
      <c r="P2511" s="173"/>
      <c r="Q2511" s="173"/>
      <c r="R2511" s="173"/>
      <c r="S2511" s="173"/>
      <c r="T2511" s="173"/>
      <c r="U2511" s="173"/>
      <c r="V2511" s="173"/>
      <c r="W2511" s="173"/>
      <c r="X2511" s="162"/>
      <c r="Y2511" s="162"/>
      <c r="Z2511" s="88"/>
      <c r="AA2511" s="88"/>
      <c r="AB2511" s="162"/>
      <c r="AC2511" s="88"/>
      <c r="AD2511" s="162"/>
      <c r="AE2511" s="162"/>
      <c r="AF2511" s="162"/>
      <c r="AG2511" s="162"/>
      <c r="AH2511" s="162"/>
      <c r="AI2511" s="162"/>
      <c r="AJ2511" s="162"/>
      <c r="AK2511" s="162"/>
      <c r="AL2511" s="162"/>
      <c r="AM2511" s="162"/>
      <c r="AN2511" s="162"/>
      <c r="AO2511" s="162"/>
      <c r="AP2511" s="162"/>
      <c r="AQ2511" s="162"/>
      <c r="AR2511" s="162"/>
      <c r="AS2511" s="162"/>
      <c r="AT2511" s="162"/>
      <c r="AU2511" s="162"/>
      <c r="AV2511" s="162"/>
      <c r="AW2511" s="162"/>
      <c r="AX2511" s="162"/>
      <c r="AY2511" s="162"/>
      <c r="AZ2511" s="162"/>
      <c r="BA2511" s="162"/>
      <c r="BB2511" s="162"/>
      <c r="BC2511" s="162"/>
      <c r="BD2511" s="162"/>
    </row>
    <row r="2512" spans="1:56" hidden="1">
      <c r="A2512" s="510"/>
      <c r="B2512" s="2"/>
      <c r="C2512" s="2"/>
      <c r="D2512" s="173"/>
      <c r="E2512" s="173"/>
      <c r="F2512" s="173"/>
      <c r="G2512" s="2"/>
      <c r="H2512" s="2"/>
      <c r="I2512" s="2"/>
      <c r="J2512" s="2"/>
      <c r="K2512" s="2"/>
      <c r="L2512" s="2"/>
      <c r="M2512" s="2"/>
      <c r="N2512" s="2"/>
      <c r="O2512" s="173"/>
      <c r="P2512" s="173"/>
      <c r="Q2512" s="173"/>
      <c r="R2512" s="173"/>
      <c r="S2512" s="173"/>
      <c r="T2512" s="173"/>
      <c r="U2512" s="173"/>
      <c r="V2512" s="173"/>
      <c r="W2512" s="173"/>
      <c r="X2512" s="162"/>
      <c r="Y2512" s="162"/>
      <c r="Z2512" s="88"/>
      <c r="AA2512" s="88"/>
      <c r="AB2512" s="162"/>
      <c r="AC2512" s="88"/>
      <c r="AD2512" s="162"/>
      <c r="AE2512" s="162"/>
      <c r="AF2512" s="162"/>
      <c r="AG2512" s="162"/>
      <c r="AH2512" s="162"/>
      <c r="AI2512" s="162"/>
      <c r="AJ2512" s="162"/>
      <c r="AK2512" s="162"/>
      <c r="AL2512" s="162"/>
      <c r="AM2512" s="162"/>
      <c r="AN2512" s="162"/>
      <c r="AO2512" s="162"/>
      <c r="AP2512" s="162"/>
      <c r="AQ2512" s="162"/>
      <c r="AR2512" s="162"/>
      <c r="AS2512" s="162"/>
      <c r="AT2512" s="162"/>
      <c r="AU2512" s="162"/>
      <c r="AV2512" s="162"/>
      <c r="AW2512" s="162"/>
      <c r="AX2512" s="162"/>
      <c r="AY2512" s="162"/>
      <c r="AZ2512" s="162"/>
      <c r="BA2512" s="162"/>
      <c r="BB2512" s="162"/>
      <c r="BC2512" s="162"/>
      <c r="BD2512" s="162"/>
    </row>
    <row r="2513" spans="1:56" hidden="1">
      <c r="A2513" s="510"/>
      <c r="B2513" s="2"/>
      <c r="C2513" s="2"/>
      <c r="D2513" s="173"/>
      <c r="E2513" s="173"/>
      <c r="F2513" s="173"/>
      <c r="G2513" s="2"/>
      <c r="H2513" s="2"/>
      <c r="I2513" s="2"/>
      <c r="J2513" s="2"/>
      <c r="K2513" s="2"/>
      <c r="L2513" s="2"/>
      <c r="M2513" s="2"/>
      <c r="N2513" s="2"/>
      <c r="O2513" s="173"/>
      <c r="P2513" s="173"/>
      <c r="Q2513" s="173"/>
      <c r="R2513" s="173"/>
      <c r="S2513" s="173"/>
      <c r="T2513" s="173"/>
      <c r="U2513" s="173"/>
      <c r="V2513" s="173"/>
      <c r="W2513" s="173"/>
      <c r="X2513" s="162"/>
      <c r="Y2513" s="162"/>
      <c r="Z2513" s="88"/>
      <c r="AA2513" s="88"/>
      <c r="AB2513" s="162"/>
      <c r="AC2513" s="88"/>
      <c r="AD2513" s="162"/>
      <c r="AE2513" s="162"/>
      <c r="AF2513" s="162"/>
      <c r="AG2513" s="162"/>
      <c r="AH2513" s="162"/>
      <c r="AI2513" s="162"/>
      <c r="AJ2513" s="162"/>
      <c r="AK2513" s="162"/>
      <c r="AL2513" s="162"/>
      <c r="AM2513" s="162"/>
      <c r="AN2513" s="162"/>
      <c r="AO2513" s="162"/>
      <c r="AP2513" s="162"/>
      <c r="AQ2513" s="162"/>
      <c r="AR2513" s="162"/>
      <c r="AS2513" s="162"/>
      <c r="AT2513" s="162"/>
      <c r="AU2513" s="162"/>
      <c r="AV2513" s="162"/>
      <c r="AW2513" s="162"/>
      <c r="AX2513" s="162"/>
      <c r="AY2513" s="162"/>
      <c r="AZ2513" s="162"/>
      <c r="BA2513" s="162"/>
      <c r="BB2513" s="162"/>
      <c r="BC2513" s="162"/>
      <c r="BD2513" s="162"/>
    </row>
    <row r="2514" spans="1:56" hidden="1">
      <c r="A2514" s="510"/>
      <c r="B2514" s="2"/>
      <c r="C2514" s="2"/>
      <c r="D2514" s="173"/>
      <c r="E2514" s="173"/>
      <c r="F2514" s="173"/>
      <c r="G2514" s="2"/>
      <c r="H2514" s="2"/>
      <c r="I2514" s="2"/>
      <c r="J2514" s="2"/>
      <c r="K2514" s="2"/>
      <c r="L2514" s="2"/>
      <c r="M2514" s="2"/>
      <c r="N2514" s="2"/>
      <c r="O2514" s="173"/>
      <c r="P2514" s="173"/>
      <c r="Q2514" s="173"/>
      <c r="R2514" s="173"/>
      <c r="S2514" s="173"/>
      <c r="T2514" s="173"/>
      <c r="U2514" s="173"/>
      <c r="V2514" s="173"/>
      <c r="W2514" s="173"/>
      <c r="X2514" s="162"/>
      <c r="Y2514" s="162"/>
      <c r="Z2514" s="88"/>
      <c r="AA2514" s="88"/>
      <c r="AB2514" s="162"/>
      <c r="AC2514" s="88"/>
      <c r="AD2514" s="162"/>
      <c r="AE2514" s="162"/>
      <c r="AF2514" s="162"/>
      <c r="AG2514" s="162"/>
      <c r="AH2514" s="162"/>
      <c r="AI2514" s="162"/>
      <c r="AJ2514" s="162"/>
      <c r="AK2514" s="162"/>
      <c r="AL2514" s="162"/>
      <c r="AM2514" s="162"/>
      <c r="AN2514" s="162"/>
      <c r="AO2514" s="162"/>
      <c r="AP2514" s="162"/>
      <c r="AQ2514" s="162"/>
      <c r="AR2514" s="162"/>
      <c r="AS2514" s="162"/>
      <c r="AT2514" s="162"/>
      <c r="AU2514" s="162"/>
      <c r="AV2514" s="162"/>
      <c r="AW2514" s="162"/>
      <c r="AX2514" s="162"/>
      <c r="AY2514" s="162"/>
      <c r="AZ2514" s="162"/>
      <c r="BA2514" s="162"/>
      <c r="BB2514" s="162"/>
      <c r="BC2514" s="162"/>
      <c r="BD2514" s="162"/>
    </row>
    <row r="2515" spans="1:56" hidden="1">
      <c r="A2515" s="510"/>
      <c r="B2515" s="2"/>
      <c r="C2515" s="2"/>
      <c r="D2515" s="173"/>
      <c r="E2515" s="173"/>
      <c r="F2515" s="173"/>
      <c r="G2515" s="2"/>
      <c r="H2515" s="2"/>
      <c r="I2515" s="2"/>
      <c r="J2515" s="2"/>
      <c r="K2515" s="2"/>
      <c r="L2515" s="2"/>
      <c r="M2515" s="2"/>
      <c r="N2515" s="2"/>
      <c r="O2515" s="173"/>
      <c r="P2515" s="173"/>
      <c r="Q2515" s="173"/>
      <c r="R2515" s="173"/>
      <c r="S2515" s="173"/>
      <c r="T2515" s="173"/>
      <c r="U2515" s="173"/>
      <c r="V2515" s="173"/>
      <c r="W2515" s="173"/>
      <c r="X2515" s="162"/>
      <c r="Y2515" s="162"/>
      <c r="Z2515" s="88"/>
      <c r="AA2515" s="88"/>
      <c r="AB2515" s="162"/>
      <c r="AC2515" s="88"/>
      <c r="AD2515" s="162"/>
      <c r="AE2515" s="162"/>
      <c r="AF2515" s="162"/>
      <c r="AG2515" s="162"/>
      <c r="AH2515" s="162"/>
      <c r="AI2515" s="162"/>
      <c r="AJ2515" s="162"/>
      <c r="AK2515" s="162"/>
      <c r="AL2515" s="162"/>
      <c r="AM2515" s="162"/>
      <c r="AN2515" s="162"/>
      <c r="AO2515" s="162"/>
      <c r="AP2515" s="162"/>
      <c r="AQ2515" s="162"/>
      <c r="AR2515" s="162"/>
      <c r="AS2515" s="162"/>
      <c r="AT2515" s="162"/>
      <c r="AU2515" s="162"/>
      <c r="AV2515" s="162"/>
      <c r="AW2515" s="162"/>
      <c r="AX2515" s="162"/>
      <c r="AY2515" s="162"/>
      <c r="AZ2515" s="162"/>
      <c r="BA2515" s="162"/>
      <c r="BB2515" s="162"/>
      <c r="BC2515" s="162"/>
      <c r="BD2515" s="162"/>
    </row>
    <row r="2516" spans="1:56" hidden="1">
      <c r="A2516" s="510"/>
      <c r="B2516" s="2"/>
      <c r="C2516" s="2"/>
      <c r="D2516" s="173"/>
      <c r="E2516" s="173"/>
      <c r="F2516" s="173"/>
      <c r="G2516" s="2"/>
      <c r="H2516" s="2"/>
      <c r="I2516" s="2"/>
      <c r="J2516" s="2"/>
      <c r="K2516" s="2"/>
      <c r="L2516" s="2"/>
      <c r="M2516" s="2"/>
      <c r="N2516" s="2"/>
      <c r="O2516" s="173"/>
      <c r="P2516" s="173"/>
      <c r="Q2516" s="173"/>
      <c r="R2516" s="173"/>
      <c r="S2516" s="173"/>
      <c r="T2516" s="173"/>
      <c r="U2516" s="173"/>
      <c r="V2516" s="173"/>
      <c r="W2516" s="173"/>
      <c r="X2516" s="162"/>
      <c r="Y2516" s="162"/>
      <c r="Z2516" s="88"/>
      <c r="AA2516" s="88"/>
      <c r="AB2516" s="162"/>
      <c r="AC2516" s="88"/>
      <c r="AD2516" s="162"/>
      <c r="AE2516" s="162"/>
      <c r="AF2516" s="162"/>
      <c r="AG2516" s="162"/>
      <c r="AH2516" s="162"/>
      <c r="AI2516" s="162"/>
      <c r="AJ2516" s="162"/>
      <c r="AK2516" s="162"/>
      <c r="AL2516" s="162"/>
      <c r="AM2516" s="162"/>
      <c r="AN2516" s="162"/>
      <c r="AO2516" s="162"/>
      <c r="AP2516" s="162"/>
      <c r="AQ2516" s="162"/>
      <c r="AR2516" s="162"/>
      <c r="AS2516" s="162"/>
      <c r="AT2516" s="162"/>
      <c r="AU2516" s="162"/>
      <c r="AV2516" s="162"/>
      <c r="AW2516" s="162"/>
      <c r="AX2516" s="162"/>
      <c r="AY2516" s="162"/>
      <c r="AZ2516" s="162"/>
      <c r="BA2516" s="162"/>
      <c r="BB2516" s="162"/>
      <c r="BC2516" s="162"/>
      <c r="BD2516" s="162"/>
    </row>
    <row r="2517" spans="1:56" hidden="1">
      <c r="A2517" s="510"/>
      <c r="B2517" s="2"/>
      <c r="C2517" s="2"/>
      <c r="D2517" s="173"/>
      <c r="E2517" s="173"/>
      <c r="F2517" s="173"/>
      <c r="G2517" s="2"/>
      <c r="H2517" s="2"/>
      <c r="I2517" s="2"/>
      <c r="J2517" s="2"/>
      <c r="K2517" s="2"/>
      <c r="L2517" s="2"/>
      <c r="M2517" s="2"/>
      <c r="N2517" s="2"/>
      <c r="O2517" s="173"/>
      <c r="P2517" s="173"/>
      <c r="Q2517" s="173"/>
      <c r="R2517" s="173"/>
      <c r="S2517" s="173"/>
      <c r="T2517" s="173"/>
      <c r="U2517" s="173"/>
      <c r="V2517" s="173"/>
      <c r="W2517" s="173"/>
      <c r="X2517" s="162"/>
      <c r="Y2517" s="162"/>
      <c r="Z2517" s="88"/>
      <c r="AA2517" s="88"/>
      <c r="AB2517" s="162"/>
      <c r="AC2517" s="88"/>
      <c r="AD2517" s="162"/>
      <c r="AE2517" s="162"/>
      <c r="AF2517" s="162"/>
      <c r="AG2517" s="162"/>
      <c r="AH2517" s="162"/>
      <c r="AI2517" s="162"/>
      <c r="AJ2517" s="162"/>
      <c r="AK2517" s="162"/>
      <c r="AL2517" s="162"/>
      <c r="AM2517" s="162"/>
      <c r="AN2517" s="162"/>
      <c r="AO2517" s="162"/>
      <c r="AP2517" s="162"/>
      <c r="AQ2517" s="162"/>
      <c r="AR2517" s="162"/>
      <c r="AS2517" s="162"/>
      <c r="AT2517" s="162"/>
      <c r="AU2517" s="162"/>
      <c r="AV2517" s="162"/>
      <c r="AW2517" s="162"/>
      <c r="AX2517" s="162"/>
      <c r="AY2517" s="162"/>
      <c r="AZ2517" s="162"/>
      <c r="BA2517" s="162"/>
      <c r="BB2517" s="162"/>
      <c r="BC2517" s="162"/>
      <c r="BD2517" s="162"/>
    </row>
    <row r="2518" spans="1:56" hidden="1">
      <c r="A2518" s="510"/>
      <c r="B2518" s="2"/>
      <c r="C2518" s="2"/>
      <c r="D2518" s="173"/>
      <c r="E2518" s="173"/>
      <c r="F2518" s="173"/>
      <c r="G2518" s="2"/>
      <c r="H2518" s="2"/>
      <c r="I2518" s="2"/>
      <c r="J2518" s="2"/>
      <c r="K2518" s="2"/>
      <c r="L2518" s="2"/>
      <c r="M2518" s="2"/>
      <c r="N2518" s="2"/>
      <c r="O2518" s="173"/>
      <c r="P2518" s="173"/>
      <c r="Q2518" s="173"/>
      <c r="R2518" s="173"/>
      <c r="S2518" s="173"/>
      <c r="T2518" s="173"/>
      <c r="U2518" s="173"/>
      <c r="V2518" s="173"/>
      <c r="W2518" s="173"/>
      <c r="X2518" s="162"/>
      <c r="Y2518" s="162"/>
      <c r="Z2518" s="88"/>
      <c r="AA2518" s="88"/>
      <c r="AB2518" s="162"/>
      <c r="AC2518" s="88"/>
      <c r="AD2518" s="162"/>
      <c r="AE2518" s="162"/>
      <c r="AF2518" s="162"/>
      <c r="AG2518" s="162"/>
      <c r="AH2518" s="162"/>
      <c r="AI2518" s="162"/>
      <c r="AJ2518" s="162"/>
      <c r="AK2518" s="162"/>
      <c r="AL2518" s="162"/>
      <c r="AM2518" s="162"/>
      <c r="AN2518" s="162"/>
      <c r="AO2518" s="162"/>
      <c r="AP2518" s="162"/>
      <c r="AQ2518" s="162"/>
      <c r="AR2518" s="162"/>
      <c r="AS2518" s="162"/>
      <c r="AT2518" s="162"/>
      <c r="AU2518" s="162"/>
      <c r="AV2518" s="162"/>
      <c r="AW2518" s="162"/>
      <c r="AX2518" s="162"/>
      <c r="AY2518" s="162"/>
      <c r="AZ2518" s="162"/>
      <c r="BA2518" s="162"/>
      <c r="BB2518" s="162"/>
      <c r="BC2518" s="162"/>
      <c r="BD2518" s="162"/>
    </row>
    <row r="2519" spans="1:56" hidden="1">
      <c r="A2519" s="510"/>
      <c r="B2519" s="2"/>
      <c r="C2519" s="2"/>
      <c r="D2519" s="173"/>
      <c r="E2519" s="173"/>
      <c r="F2519" s="173"/>
      <c r="G2519" s="2"/>
      <c r="H2519" s="2"/>
      <c r="I2519" s="2"/>
      <c r="J2519" s="2"/>
      <c r="K2519" s="2"/>
      <c r="L2519" s="2"/>
      <c r="M2519" s="2"/>
      <c r="N2519" s="2"/>
      <c r="O2519" s="173"/>
      <c r="P2519" s="173"/>
      <c r="Q2519" s="173"/>
      <c r="R2519" s="173"/>
      <c r="S2519" s="173"/>
      <c r="T2519" s="173"/>
      <c r="U2519" s="173"/>
      <c r="V2519" s="173"/>
      <c r="W2519" s="173"/>
      <c r="X2519" s="162"/>
      <c r="Y2519" s="162"/>
      <c r="Z2519" s="88"/>
      <c r="AA2519" s="88"/>
      <c r="AB2519" s="162"/>
      <c r="AC2519" s="88"/>
      <c r="AD2519" s="162"/>
      <c r="AE2519" s="162"/>
      <c r="AF2519" s="162"/>
      <c r="AG2519" s="162"/>
      <c r="AH2519" s="162"/>
      <c r="AI2519" s="162"/>
      <c r="AJ2519" s="162"/>
      <c r="AK2519" s="162"/>
      <c r="AL2519" s="162"/>
      <c r="AM2519" s="162"/>
      <c r="AN2519" s="162"/>
      <c r="AO2519" s="162"/>
      <c r="AP2519" s="162"/>
      <c r="AQ2519" s="162"/>
      <c r="AR2519" s="162"/>
      <c r="AS2519" s="162"/>
      <c r="AT2519" s="162"/>
      <c r="AU2519" s="162"/>
      <c r="AV2519" s="162"/>
      <c r="AW2519" s="162"/>
      <c r="AX2519" s="162"/>
      <c r="AY2519" s="162"/>
      <c r="AZ2519" s="162"/>
      <c r="BA2519" s="162"/>
      <c r="BB2519" s="162"/>
      <c r="BC2519" s="162"/>
      <c r="BD2519" s="162"/>
    </row>
    <row r="2520" spans="1:56" hidden="1">
      <c r="A2520" s="510"/>
      <c r="B2520" s="2"/>
      <c r="C2520" s="2"/>
      <c r="D2520" s="173"/>
      <c r="E2520" s="173"/>
      <c r="F2520" s="173"/>
      <c r="G2520" s="2"/>
      <c r="H2520" s="2"/>
      <c r="I2520" s="2"/>
      <c r="J2520" s="2"/>
      <c r="K2520" s="2"/>
      <c r="L2520" s="2"/>
      <c r="M2520" s="2"/>
      <c r="N2520" s="2"/>
      <c r="O2520" s="173"/>
      <c r="P2520" s="173"/>
      <c r="Q2520" s="173"/>
      <c r="R2520" s="173"/>
      <c r="S2520" s="173"/>
      <c r="T2520" s="173"/>
      <c r="U2520" s="173"/>
      <c r="V2520" s="173"/>
      <c r="W2520" s="173"/>
      <c r="X2520" s="162"/>
      <c r="Y2520" s="162"/>
      <c r="Z2520" s="88"/>
      <c r="AA2520" s="88"/>
      <c r="AB2520" s="162"/>
      <c r="AC2520" s="88"/>
      <c r="AD2520" s="162"/>
      <c r="AE2520" s="162"/>
      <c r="AF2520" s="162"/>
      <c r="AG2520" s="162"/>
      <c r="AH2520" s="162"/>
      <c r="AI2520" s="162"/>
      <c r="AJ2520" s="162"/>
      <c r="AK2520" s="162"/>
      <c r="AL2520" s="162"/>
      <c r="AM2520" s="162"/>
      <c r="AN2520" s="162"/>
      <c r="AO2520" s="162"/>
      <c r="AP2520" s="162"/>
      <c r="AQ2520" s="162"/>
      <c r="AR2520" s="162"/>
      <c r="AS2520" s="162"/>
      <c r="AT2520" s="162"/>
      <c r="AU2520" s="162"/>
      <c r="AV2520" s="162"/>
      <c r="AW2520" s="162"/>
      <c r="AX2520" s="162"/>
      <c r="AY2520" s="162"/>
      <c r="AZ2520" s="162"/>
      <c r="BA2520" s="162"/>
      <c r="BB2520" s="162"/>
      <c r="BC2520" s="162"/>
      <c r="BD2520" s="162"/>
    </row>
    <row r="2521" spans="1:56" hidden="1">
      <c r="A2521" s="510"/>
      <c r="B2521" s="2"/>
      <c r="C2521" s="2"/>
      <c r="D2521" s="173"/>
      <c r="E2521" s="173"/>
      <c r="F2521" s="173"/>
      <c r="G2521" s="2"/>
      <c r="H2521" s="2"/>
      <c r="I2521" s="2"/>
      <c r="J2521" s="2"/>
      <c r="K2521" s="2"/>
      <c r="L2521" s="2"/>
      <c r="M2521" s="2"/>
      <c r="N2521" s="2"/>
      <c r="O2521" s="173"/>
      <c r="P2521" s="173"/>
      <c r="Q2521" s="173"/>
      <c r="R2521" s="173"/>
      <c r="S2521" s="173"/>
      <c r="T2521" s="173"/>
      <c r="U2521" s="173"/>
      <c r="V2521" s="173"/>
      <c r="W2521" s="173"/>
      <c r="X2521" s="162"/>
      <c r="Y2521" s="162"/>
      <c r="Z2521" s="88"/>
      <c r="AA2521" s="88"/>
      <c r="AB2521" s="162"/>
      <c r="AC2521" s="88"/>
      <c r="AD2521" s="162"/>
      <c r="AE2521" s="162"/>
      <c r="AF2521" s="162"/>
      <c r="AG2521" s="162"/>
      <c r="AH2521" s="162"/>
      <c r="AI2521" s="162"/>
      <c r="AJ2521" s="162"/>
      <c r="AK2521" s="162"/>
      <c r="AL2521" s="162"/>
      <c r="AM2521" s="162"/>
      <c r="AN2521" s="162"/>
      <c r="AO2521" s="162"/>
      <c r="AP2521" s="162"/>
      <c r="AQ2521" s="162"/>
      <c r="AR2521" s="162"/>
      <c r="AS2521" s="162"/>
      <c r="AT2521" s="162"/>
      <c r="AU2521" s="162"/>
      <c r="AV2521" s="162"/>
      <c r="AW2521" s="162"/>
      <c r="AX2521" s="162"/>
      <c r="AY2521" s="162"/>
      <c r="AZ2521" s="162"/>
      <c r="BA2521" s="162"/>
      <c r="BB2521" s="162"/>
      <c r="BC2521" s="162"/>
      <c r="BD2521" s="162"/>
    </row>
    <row r="2522" spans="1:56" hidden="1">
      <c r="A2522" s="510"/>
      <c r="B2522" s="2"/>
      <c r="C2522" s="2"/>
      <c r="D2522" s="173"/>
      <c r="E2522" s="173"/>
      <c r="F2522" s="173"/>
      <c r="G2522" s="2"/>
      <c r="H2522" s="2"/>
      <c r="I2522" s="2"/>
      <c r="J2522" s="2"/>
      <c r="K2522" s="2"/>
      <c r="L2522" s="2"/>
      <c r="M2522" s="2"/>
      <c r="N2522" s="2"/>
      <c r="O2522" s="173"/>
      <c r="P2522" s="173"/>
      <c r="Q2522" s="173"/>
      <c r="R2522" s="173"/>
      <c r="S2522" s="173"/>
      <c r="T2522" s="173"/>
      <c r="U2522" s="173"/>
      <c r="V2522" s="173"/>
      <c r="W2522" s="173"/>
      <c r="X2522" s="162"/>
      <c r="Y2522" s="162"/>
      <c r="Z2522" s="88"/>
      <c r="AA2522" s="88"/>
      <c r="AB2522" s="162"/>
      <c r="AC2522" s="88"/>
      <c r="AD2522" s="162"/>
      <c r="AE2522" s="162"/>
      <c r="AF2522" s="162"/>
      <c r="AG2522" s="162"/>
      <c r="AH2522" s="162"/>
      <c r="AI2522" s="162"/>
      <c r="AJ2522" s="162"/>
      <c r="AK2522" s="162"/>
      <c r="AL2522" s="162"/>
      <c r="AM2522" s="162"/>
      <c r="AN2522" s="162"/>
      <c r="AO2522" s="162"/>
      <c r="AP2522" s="162"/>
      <c r="AQ2522" s="162"/>
      <c r="AR2522" s="162"/>
      <c r="AS2522" s="162"/>
      <c r="AT2522" s="162"/>
      <c r="AU2522" s="162"/>
      <c r="AV2522" s="162"/>
      <c r="AW2522" s="162"/>
      <c r="AX2522" s="162"/>
      <c r="AY2522" s="162"/>
      <c r="AZ2522" s="162"/>
      <c r="BA2522" s="162"/>
      <c r="BB2522" s="162"/>
      <c r="BC2522" s="162"/>
      <c r="BD2522" s="162"/>
    </row>
    <row r="2523" spans="1:56" hidden="1">
      <c r="A2523" s="510"/>
      <c r="B2523" s="2"/>
      <c r="C2523" s="2"/>
      <c r="D2523" s="173"/>
      <c r="E2523" s="173"/>
      <c r="F2523" s="173"/>
      <c r="G2523" s="2"/>
      <c r="H2523" s="2"/>
      <c r="I2523" s="2"/>
      <c r="J2523" s="2"/>
      <c r="K2523" s="2"/>
      <c r="L2523" s="2"/>
      <c r="M2523" s="2"/>
      <c r="N2523" s="2"/>
      <c r="O2523" s="173"/>
      <c r="P2523" s="173"/>
      <c r="Q2523" s="173"/>
      <c r="R2523" s="173"/>
      <c r="S2523" s="173"/>
      <c r="T2523" s="173"/>
      <c r="U2523" s="173"/>
      <c r="V2523" s="173"/>
      <c r="W2523" s="173"/>
      <c r="X2523" s="162"/>
      <c r="Y2523" s="162"/>
      <c r="Z2523" s="88"/>
      <c r="AA2523" s="88"/>
      <c r="AB2523" s="162"/>
      <c r="AC2523" s="88"/>
      <c r="AD2523" s="162"/>
      <c r="AE2523" s="162"/>
      <c r="AF2523" s="162"/>
      <c r="AG2523" s="162"/>
      <c r="AH2523" s="162"/>
      <c r="AI2523" s="162"/>
      <c r="AJ2523" s="162"/>
      <c r="AK2523" s="162"/>
      <c r="AL2523" s="162"/>
      <c r="AM2523" s="162"/>
      <c r="AN2523" s="162"/>
      <c r="AO2523" s="162"/>
      <c r="AP2523" s="162"/>
      <c r="AQ2523" s="162"/>
      <c r="AR2523" s="162"/>
      <c r="AS2523" s="162"/>
      <c r="AT2523" s="162"/>
      <c r="AU2523" s="162"/>
      <c r="AV2523" s="162"/>
      <c r="AW2523" s="162"/>
      <c r="AX2523" s="162"/>
      <c r="AY2523" s="162"/>
      <c r="AZ2523" s="162"/>
      <c r="BA2523" s="162"/>
      <c r="BB2523" s="162"/>
      <c r="BC2523" s="162"/>
      <c r="BD2523" s="162"/>
    </row>
    <row r="2524" spans="1:56" hidden="1">
      <c r="A2524" s="510"/>
      <c r="B2524" s="2"/>
      <c r="C2524" s="2"/>
      <c r="D2524" s="173"/>
      <c r="E2524" s="173"/>
      <c r="F2524" s="173"/>
      <c r="G2524" s="2"/>
      <c r="H2524" s="2"/>
      <c r="I2524" s="2"/>
      <c r="J2524" s="2"/>
      <c r="K2524" s="2"/>
      <c r="L2524" s="2"/>
      <c r="M2524" s="2"/>
      <c r="N2524" s="2"/>
      <c r="O2524" s="173"/>
      <c r="P2524" s="173"/>
      <c r="Q2524" s="173"/>
      <c r="R2524" s="173"/>
      <c r="S2524" s="173"/>
      <c r="T2524" s="173"/>
      <c r="U2524" s="173"/>
      <c r="V2524" s="173"/>
      <c r="W2524" s="173"/>
      <c r="X2524" s="162"/>
      <c r="Y2524" s="162"/>
      <c r="Z2524" s="88"/>
      <c r="AA2524" s="88"/>
      <c r="AB2524" s="162"/>
      <c r="AC2524" s="88"/>
      <c r="AD2524" s="162"/>
      <c r="AE2524" s="162"/>
      <c r="AF2524" s="162"/>
      <c r="AG2524" s="162"/>
      <c r="AH2524" s="162"/>
      <c r="AI2524" s="162"/>
      <c r="AJ2524" s="162"/>
      <c r="AK2524" s="162"/>
      <c r="AL2524" s="162"/>
      <c r="AM2524" s="162"/>
      <c r="AN2524" s="162"/>
      <c r="AO2524" s="162"/>
      <c r="AP2524" s="162"/>
      <c r="AQ2524" s="162"/>
      <c r="AR2524" s="162"/>
      <c r="AS2524" s="162"/>
      <c r="AT2524" s="162"/>
      <c r="AU2524" s="162"/>
      <c r="AV2524" s="162"/>
      <c r="AW2524" s="162"/>
      <c r="AX2524" s="162"/>
      <c r="AY2524" s="162"/>
      <c r="AZ2524" s="162"/>
      <c r="BA2524" s="162"/>
      <c r="BB2524" s="162"/>
      <c r="BC2524" s="162"/>
      <c r="BD2524" s="162"/>
    </row>
    <row r="2525" spans="1:56" hidden="1">
      <c r="A2525" s="510"/>
      <c r="B2525" s="2"/>
      <c r="C2525" s="2"/>
      <c r="D2525" s="173"/>
      <c r="E2525" s="173"/>
      <c r="F2525" s="173"/>
      <c r="G2525" s="2"/>
      <c r="H2525" s="2"/>
      <c r="I2525" s="2"/>
      <c r="J2525" s="2"/>
      <c r="K2525" s="2"/>
      <c r="L2525" s="2"/>
      <c r="M2525" s="2"/>
      <c r="N2525" s="2"/>
      <c r="O2525" s="173"/>
      <c r="P2525" s="173"/>
      <c r="Q2525" s="173"/>
      <c r="R2525" s="173"/>
      <c r="S2525" s="173"/>
      <c r="T2525" s="173"/>
      <c r="U2525" s="173"/>
      <c r="V2525" s="173"/>
      <c r="W2525" s="173"/>
      <c r="X2525" s="162"/>
      <c r="Y2525" s="162"/>
      <c r="Z2525" s="88"/>
      <c r="AA2525" s="88"/>
      <c r="AB2525" s="162"/>
      <c r="AC2525" s="88"/>
      <c r="AD2525" s="162"/>
      <c r="AE2525" s="162"/>
      <c r="AF2525" s="162"/>
      <c r="AG2525" s="162"/>
      <c r="AH2525" s="162"/>
      <c r="AI2525" s="162"/>
      <c r="AJ2525" s="162"/>
      <c r="AK2525" s="162"/>
      <c r="AL2525" s="162"/>
      <c r="AM2525" s="162"/>
      <c r="AN2525" s="162"/>
      <c r="AO2525" s="162"/>
      <c r="AP2525" s="162"/>
      <c r="AQ2525" s="162"/>
      <c r="AR2525" s="162"/>
      <c r="AS2525" s="162"/>
      <c r="AT2525" s="162"/>
      <c r="AU2525" s="162"/>
      <c r="AV2525" s="162"/>
      <c r="AW2525" s="162"/>
      <c r="AX2525" s="162"/>
      <c r="AY2525" s="162"/>
      <c r="AZ2525" s="162"/>
      <c r="BA2525" s="162"/>
      <c r="BB2525" s="162"/>
      <c r="BC2525" s="162"/>
      <c r="BD2525" s="162"/>
    </row>
    <row r="2526" spans="1:56" hidden="1">
      <c r="A2526" s="510"/>
      <c r="B2526" s="2"/>
      <c r="C2526" s="2"/>
      <c r="D2526" s="173"/>
      <c r="E2526" s="173"/>
      <c r="F2526" s="173"/>
      <c r="G2526" s="2"/>
      <c r="H2526" s="2"/>
      <c r="I2526" s="2"/>
      <c r="J2526" s="2"/>
      <c r="K2526" s="2"/>
      <c r="L2526" s="2"/>
      <c r="M2526" s="2"/>
      <c r="N2526" s="2"/>
      <c r="O2526" s="173"/>
      <c r="P2526" s="173"/>
      <c r="Q2526" s="173"/>
      <c r="R2526" s="173"/>
      <c r="S2526" s="173"/>
      <c r="T2526" s="173"/>
      <c r="U2526" s="173"/>
      <c r="V2526" s="173"/>
      <c r="W2526" s="173"/>
      <c r="X2526" s="162"/>
      <c r="Y2526" s="162"/>
      <c r="Z2526" s="88"/>
      <c r="AA2526" s="88"/>
      <c r="AB2526" s="162"/>
      <c r="AC2526" s="88"/>
      <c r="AD2526" s="162"/>
      <c r="AE2526" s="162"/>
      <c r="AF2526" s="162"/>
      <c r="AG2526" s="162"/>
      <c r="AH2526" s="162"/>
      <c r="AI2526" s="162"/>
      <c r="AJ2526" s="162"/>
      <c r="AK2526" s="162"/>
      <c r="AL2526" s="162"/>
      <c r="AM2526" s="162"/>
      <c r="AN2526" s="162"/>
      <c r="AO2526" s="162"/>
      <c r="AP2526" s="162"/>
      <c r="AQ2526" s="162"/>
      <c r="AR2526" s="162"/>
      <c r="AS2526" s="162"/>
      <c r="AT2526" s="162"/>
      <c r="AU2526" s="162"/>
      <c r="AV2526" s="162"/>
      <c r="AW2526" s="162"/>
      <c r="AX2526" s="162"/>
      <c r="AY2526" s="162"/>
      <c r="AZ2526" s="162"/>
      <c r="BA2526" s="162"/>
      <c r="BB2526" s="162"/>
      <c r="BC2526" s="162"/>
      <c r="BD2526" s="162"/>
    </row>
    <row r="2527" spans="1:56" hidden="1">
      <c r="A2527" s="510"/>
      <c r="B2527" s="2"/>
      <c r="C2527" s="2"/>
      <c r="D2527" s="173"/>
      <c r="E2527" s="173"/>
      <c r="F2527" s="173"/>
      <c r="G2527" s="2"/>
      <c r="H2527" s="2"/>
      <c r="I2527" s="2"/>
      <c r="J2527" s="2"/>
      <c r="K2527" s="2"/>
      <c r="L2527" s="2"/>
      <c r="M2527" s="2"/>
      <c r="N2527" s="2"/>
      <c r="O2527" s="173"/>
      <c r="P2527" s="173"/>
      <c r="Q2527" s="173"/>
      <c r="R2527" s="173"/>
      <c r="S2527" s="173"/>
      <c r="T2527" s="173"/>
      <c r="U2527" s="173"/>
      <c r="V2527" s="173"/>
      <c r="W2527" s="173"/>
      <c r="X2527" s="162"/>
      <c r="Y2527" s="162"/>
      <c r="Z2527" s="88"/>
      <c r="AA2527" s="88"/>
      <c r="AB2527" s="162"/>
      <c r="AC2527" s="88"/>
      <c r="AD2527" s="162"/>
      <c r="AE2527" s="162"/>
      <c r="AF2527" s="162"/>
      <c r="AG2527" s="162"/>
      <c r="AH2527" s="162"/>
      <c r="AI2527" s="162"/>
      <c r="AJ2527" s="162"/>
      <c r="AK2527" s="162"/>
      <c r="AL2527" s="162"/>
      <c r="AM2527" s="162"/>
      <c r="AN2527" s="162"/>
      <c r="AO2527" s="162"/>
      <c r="AP2527" s="162"/>
      <c r="AQ2527" s="162"/>
      <c r="AR2527" s="162"/>
      <c r="AS2527" s="162"/>
      <c r="AT2527" s="162"/>
      <c r="AU2527" s="162"/>
      <c r="AV2527" s="162"/>
      <c r="AW2527" s="162"/>
      <c r="AX2527" s="162"/>
      <c r="AY2527" s="162"/>
      <c r="AZ2527" s="162"/>
      <c r="BA2527" s="162"/>
      <c r="BB2527" s="162"/>
      <c r="BC2527" s="162"/>
      <c r="BD2527" s="162"/>
    </row>
    <row r="2528" spans="1:56" hidden="1">
      <c r="A2528" s="510"/>
      <c r="B2528" s="2"/>
      <c r="C2528" s="2"/>
      <c r="D2528" s="173"/>
      <c r="E2528" s="173"/>
      <c r="F2528" s="173"/>
      <c r="G2528" s="2"/>
      <c r="H2528" s="2"/>
      <c r="I2528" s="2"/>
      <c r="J2528" s="2"/>
      <c r="K2528" s="2"/>
      <c r="L2528" s="2"/>
      <c r="M2528" s="2"/>
      <c r="N2528" s="2"/>
      <c r="O2528" s="173"/>
      <c r="P2528" s="173"/>
      <c r="Q2528" s="173"/>
      <c r="R2528" s="173"/>
      <c r="S2528" s="173"/>
      <c r="T2528" s="173"/>
      <c r="U2528" s="173"/>
      <c r="V2528" s="173"/>
      <c r="W2528" s="173"/>
      <c r="X2528" s="162"/>
      <c r="Y2528" s="162"/>
      <c r="Z2528" s="88"/>
      <c r="AA2528" s="88"/>
      <c r="AB2528" s="162"/>
      <c r="AC2528" s="88"/>
      <c r="AD2528" s="162"/>
      <c r="AE2528" s="162"/>
      <c r="AF2528" s="162"/>
      <c r="AG2528" s="162"/>
      <c r="AH2528" s="162"/>
      <c r="AI2528" s="162"/>
      <c r="AJ2528" s="162"/>
      <c r="AK2528" s="162"/>
      <c r="AL2528" s="162"/>
      <c r="AM2528" s="162"/>
      <c r="AN2528" s="162"/>
      <c r="AO2528" s="162"/>
      <c r="AP2528" s="162"/>
      <c r="AQ2528" s="162"/>
      <c r="AR2528" s="162"/>
      <c r="AS2528" s="162"/>
      <c r="AT2528" s="162"/>
      <c r="AU2528" s="162"/>
      <c r="AV2528" s="162"/>
      <c r="AW2528" s="162"/>
      <c r="AX2528" s="162"/>
      <c r="AY2528" s="162"/>
      <c r="AZ2528" s="162"/>
      <c r="BA2528" s="162"/>
      <c r="BB2528" s="162"/>
      <c r="BC2528" s="162"/>
      <c r="BD2528" s="162"/>
    </row>
    <row r="2529" spans="1:56" hidden="1">
      <c r="A2529" s="510"/>
      <c r="B2529" s="2"/>
      <c r="C2529" s="2"/>
      <c r="D2529" s="173"/>
      <c r="E2529" s="173"/>
      <c r="F2529" s="173"/>
      <c r="G2529" s="2"/>
      <c r="H2529" s="2"/>
      <c r="I2529" s="2"/>
      <c r="J2529" s="2"/>
      <c r="K2529" s="2"/>
      <c r="L2529" s="2"/>
      <c r="M2529" s="2"/>
      <c r="N2529" s="2"/>
      <c r="O2529" s="173"/>
      <c r="P2529" s="173"/>
      <c r="Q2529" s="173"/>
      <c r="R2529" s="173"/>
      <c r="S2529" s="173"/>
      <c r="T2529" s="173"/>
      <c r="U2529" s="173"/>
      <c r="V2529" s="173"/>
      <c r="W2529" s="173"/>
      <c r="X2529" s="162"/>
      <c r="Y2529" s="162"/>
      <c r="Z2529" s="88"/>
      <c r="AA2529" s="88"/>
      <c r="AB2529" s="162"/>
      <c r="AC2529" s="88"/>
      <c r="AD2529" s="162"/>
      <c r="AE2529" s="162"/>
      <c r="AF2529" s="162"/>
      <c r="AG2529" s="162"/>
      <c r="AH2529" s="162"/>
      <c r="AI2529" s="162"/>
      <c r="AJ2529" s="162"/>
      <c r="AK2529" s="162"/>
      <c r="AL2529" s="162"/>
      <c r="AM2529" s="162"/>
      <c r="AN2529" s="162"/>
      <c r="AO2529" s="162"/>
      <c r="AP2529" s="162"/>
      <c r="AQ2529" s="162"/>
      <c r="AR2529" s="162"/>
      <c r="AS2529" s="162"/>
      <c r="AT2529" s="162"/>
      <c r="AU2529" s="162"/>
      <c r="AV2529" s="162"/>
      <c r="AW2529" s="162"/>
      <c r="AX2529" s="162"/>
      <c r="AY2529" s="162"/>
      <c r="AZ2529" s="162"/>
      <c r="BA2529" s="162"/>
      <c r="BB2529" s="162"/>
      <c r="BC2529" s="162"/>
      <c r="BD2529" s="162"/>
    </row>
    <row r="2530" spans="1:56" hidden="1">
      <c r="A2530" s="510"/>
      <c r="B2530" s="2"/>
      <c r="C2530" s="2"/>
      <c r="D2530" s="173"/>
      <c r="E2530" s="173"/>
      <c r="F2530" s="173"/>
      <c r="G2530" s="2"/>
      <c r="H2530" s="2"/>
      <c r="I2530" s="2"/>
      <c r="J2530" s="2"/>
      <c r="K2530" s="2"/>
      <c r="L2530" s="2"/>
      <c r="M2530" s="2"/>
      <c r="N2530" s="2"/>
      <c r="O2530" s="173"/>
      <c r="P2530" s="173"/>
      <c r="Q2530" s="173"/>
      <c r="R2530" s="173"/>
      <c r="S2530" s="173"/>
      <c r="T2530" s="173"/>
      <c r="U2530" s="173"/>
      <c r="V2530" s="173"/>
      <c r="W2530" s="173"/>
      <c r="X2530" s="162"/>
      <c r="Y2530" s="162"/>
      <c r="Z2530" s="88"/>
      <c r="AA2530" s="88"/>
      <c r="AB2530" s="162"/>
      <c r="AC2530" s="88"/>
      <c r="AD2530" s="162"/>
      <c r="AE2530" s="162"/>
      <c r="AF2530" s="162"/>
      <c r="AG2530" s="162"/>
      <c r="AH2530" s="162"/>
      <c r="AI2530" s="162"/>
      <c r="AJ2530" s="162"/>
      <c r="AK2530" s="162"/>
      <c r="AL2530" s="162"/>
      <c r="AM2530" s="162"/>
      <c r="AN2530" s="162"/>
      <c r="AO2530" s="162"/>
      <c r="AP2530" s="162"/>
      <c r="AQ2530" s="162"/>
      <c r="AR2530" s="162"/>
      <c r="AS2530" s="162"/>
      <c r="AT2530" s="162"/>
      <c r="AU2530" s="162"/>
      <c r="AV2530" s="162"/>
      <c r="AW2530" s="162"/>
      <c r="AX2530" s="162"/>
      <c r="AY2530" s="162"/>
      <c r="AZ2530" s="162"/>
      <c r="BA2530" s="162"/>
      <c r="BB2530" s="162"/>
      <c r="BC2530" s="162"/>
      <c r="BD2530" s="162"/>
    </row>
    <row r="2531" spans="1:56" hidden="1">
      <c r="A2531" s="510"/>
      <c r="B2531" s="2"/>
      <c r="C2531" s="2"/>
      <c r="D2531" s="173"/>
      <c r="E2531" s="173"/>
      <c r="F2531" s="173"/>
      <c r="G2531" s="2"/>
      <c r="H2531" s="2"/>
      <c r="I2531" s="2"/>
      <c r="J2531" s="2"/>
      <c r="K2531" s="2"/>
      <c r="L2531" s="2"/>
      <c r="M2531" s="2"/>
      <c r="N2531" s="2"/>
      <c r="O2531" s="173"/>
      <c r="P2531" s="173"/>
      <c r="Q2531" s="173"/>
      <c r="R2531" s="173"/>
      <c r="S2531" s="173"/>
      <c r="T2531" s="173"/>
      <c r="U2531" s="173"/>
      <c r="V2531" s="173"/>
      <c r="W2531" s="173"/>
      <c r="X2531" s="162"/>
      <c r="Y2531" s="162"/>
      <c r="Z2531" s="88"/>
      <c r="AA2531" s="88"/>
      <c r="AB2531" s="162"/>
      <c r="AC2531" s="88"/>
      <c r="AD2531" s="162"/>
      <c r="AE2531" s="162"/>
      <c r="AF2531" s="162"/>
      <c r="AG2531" s="162"/>
      <c r="AH2531" s="162"/>
      <c r="AI2531" s="162"/>
      <c r="AJ2531" s="162"/>
      <c r="AK2531" s="162"/>
      <c r="AL2531" s="162"/>
      <c r="AM2531" s="162"/>
      <c r="AN2531" s="162"/>
      <c r="AO2531" s="162"/>
      <c r="AP2531" s="162"/>
      <c r="AQ2531" s="162"/>
      <c r="AR2531" s="162"/>
      <c r="AS2531" s="162"/>
      <c r="AT2531" s="162"/>
      <c r="AU2531" s="162"/>
      <c r="AV2531" s="162"/>
      <c r="AW2531" s="162"/>
      <c r="AX2531" s="162"/>
      <c r="AY2531" s="162"/>
      <c r="AZ2531" s="162"/>
      <c r="BA2531" s="162"/>
      <c r="BB2531" s="162"/>
      <c r="BC2531" s="162"/>
      <c r="BD2531" s="162"/>
    </row>
    <row r="2532" spans="1:56" hidden="1">
      <c r="A2532" s="510"/>
      <c r="B2532" s="2"/>
      <c r="C2532" s="2"/>
      <c r="D2532" s="173"/>
      <c r="E2532" s="173"/>
      <c r="F2532" s="173"/>
      <c r="G2532" s="2"/>
      <c r="H2532" s="2"/>
      <c r="I2532" s="2"/>
      <c r="J2532" s="2"/>
      <c r="K2532" s="2"/>
      <c r="L2532" s="2"/>
      <c r="M2532" s="2"/>
      <c r="N2532" s="2"/>
      <c r="O2532" s="173"/>
      <c r="P2532" s="173"/>
      <c r="Q2532" s="173"/>
      <c r="R2532" s="173"/>
      <c r="S2532" s="173"/>
      <c r="T2532" s="173"/>
      <c r="U2532" s="173"/>
      <c r="V2532" s="173"/>
      <c r="W2532" s="173"/>
      <c r="X2532" s="162"/>
      <c r="Y2532" s="162"/>
      <c r="Z2532" s="88"/>
      <c r="AA2532" s="88"/>
      <c r="AB2532" s="162"/>
      <c r="AC2532" s="88"/>
      <c r="AD2532" s="162"/>
      <c r="AE2532" s="162"/>
      <c r="AF2532" s="162"/>
      <c r="AG2532" s="162"/>
      <c r="AH2532" s="162"/>
      <c r="AI2532" s="162"/>
      <c r="AJ2532" s="162"/>
      <c r="AK2532" s="162"/>
      <c r="AL2532" s="162"/>
      <c r="AM2532" s="162"/>
      <c r="AN2532" s="162"/>
      <c r="AO2532" s="162"/>
      <c r="AP2532" s="162"/>
      <c r="AQ2532" s="162"/>
      <c r="AR2532" s="162"/>
      <c r="AS2532" s="162"/>
      <c r="AT2532" s="162"/>
      <c r="AU2532" s="162"/>
      <c r="AV2532" s="162"/>
      <c r="AW2532" s="162"/>
      <c r="AX2532" s="162"/>
      <c r="AY2532" s="162"/>
      <c r="AZ2532" s="162"/>
      <c r="BA2532" s="162"/>
      <c r="BB2532" s="162"/>
      <c r="BC2532" s="162"/>
      <c r="BD2532" s="162"/>
    </row>
    <row r="2533" spans="1:56" hidden="1">
      <c r="A2533" s="510"/>
      <c r="B2533" s="2"/>
      <c r="C2533" s="2"/>
      <c r="D2533" s="173"/>
      <c r="E2533" s="173"/>
      <c r="F2533" s="173"/>
      <c r="G2533" s="2"/>
      <c r="H2533" s="2"/>
      <c r="I2533" s="2"/>
      <c r="J2533" s="2"/>
      <c r="K2533" s="2"/>
      <c r="L2533" s="2"/>
      <c r="M2533" s="2"/>
      <c r="N2533" s="2"/>
      <c r="O2533" s="173"/>
      <c r="P2533" s="173"/>
      <c r="Q2533" s="173"/>
      <c r="R2533" s="173"/>
      <c r="S2533" s="173"/>
      <c r="T2533" s="173"/>
      <c r="U2533" s="173"/>
      <c r="V2533" s="173"/>
      <c r="W2533" s="173"/>
      <c r="X2533" s="162"/>
      <c r="Y2533" s="162"/>
      <c r="Z2533" s="88"/>
      <c r="AA2533" s="88"/>
      <c r="AB2533" s="162"/>
      <c r="AC2533" s="88"/>
      <c r="AD2533" s="162"/>
      <c r="AE2533" s="162"/>
      <c r="AF2533" s="162"/>
      <c r="AG2533" s="162"/>
      <c r="AH2533" s="162"/>
      <c r="AI2533" s="162"/>
      <c r="AJ2533" s="162"/>
      <c r="AK2533" s="162"/>
      <c r="AL2533" s="162"/>
      <c r="AM2533" s="162"/>
      <c r="AN2533" s="162"/>
      <c r="AO2533" s="162"/>
      <c r="AP2533" s="162"/>
      <c r="AQ2533" s="162"/>
      <c r="AR2533" s="162"/>
      <c r="AS2533" s="162"/>
      <c r="AT2533" s="162"/>
      <c r="AU2533" s="162"/>
      <c r="AV2533" s="162"/>
      <c r="AW2533" s="162"/>
      <c r="AX2533" s="162"/>
      <c r="AY2533" s="162"/>
      <c r="AZ2533" s="162"/>
      <c r="BA2533" s="162"/>
      <c r="BB2533" s="162"/>
      <c r="BC2533" s="162"/>
      <c r="BD2533" s="162"/>
    </row>
    <row r="2534" spans="1:56" hidden="1">
      <c r="A2534" s="510"/>
      <c r="B2534" s="2"/>
      <c r="C2534" s="2"/>
      <c r="D2534" s="173"/>
      <c r="E2534" s="173"/>
      <c r="F2534" s="173"/>
      <c r="G2534" s="2"/>
      <c r="H2534" s="2"/>
      <c r="I2534" s="2"/>
      <c r="J2534" s="2"/>
      <c r="K2534" s="2"/>
      <c r="L2534" s="2"/>
      <c r="M2534" s="2"/>
      <c r="N2534" s="2"/>
      <c r="O2534" s="173"/>
      <c r="P2534" s="173"/>
      <c r="Q2534" s="173"/>
      <c r="R2534" s="173"/>
      <c r="S2534" s="173"/>
      <c r="T2534" s="173"/>
      <c r="U2534" s="173"/>
      <c r="V2534" s="173"/>
      <c r="W2534" s="173"/>
      <c r="X2534" s="162"/>
      <c r="Y2534" s="162"/>
      <c r="Z2534" s="88"/>
      <c r="AA2534" s="88"/>
      <c r="AB2534" s="162"/>
      <c r="AC2534" s="88"/>
      <c r="AD2534" s="162"/>
      <c r="AE2534" s="162"/>
      <c r="AF2534" s="162"/>
      <c r="AG2534" s="162"/>
      <c r="AH2534" s="162"/>
      <c r="AI2534" s="162"/>
      <c r="AJ2534" s="162"/>
      <c r="AK2534" s="162"/>
      <c r="AL2534" s="162"/>
      <c r="AM2534" s="162"/>
      <c r="AN2534" s="162"/>
      <c r="AO2534" s="162"/>
      <c r="AP2534" s="162"/>
      <c r="AQ2534" s="162"/>
      <c r="AR2534" s="162"/>
      <c r="AS2534" s="162"/>
      <c r="AT2534" s="162"/>
      <c r="AU2534" s="162"/>
      <c r="AV2534" s="162"/>
      <c r="AW2534" s="162"/>
      <c r="AX2534" s="162"/>
      <c r="AY2534" s="162"/>
      <c r="AZ2534" s="162"/>
      <c r="BA2534" s="162"/>
      <c r="BB2534" s="162"/>
      <c r="BC2534" s="162"/>
      <c r="BD2534" s="162"/>
    </row>
    <row r="2535" spans="1:56" hidden="1">
      <c r="A2535" s="510"/>
      <c r="B2535" s="2"/>
      <c r="C2535" s="2"/>
      <c r="D2535" s="173"/>
      <c r="E2535" s="173"/>
      <c r="F2535" s="173"/>
      <c r="G2535" s="2"/>
      <c r="H2535" s="2"/>
      <c r="I2535" s="2"/>
      <c r="J2535" s="2"/>
      <c r="K2535" s="2"/>
      <c r="L2535" s="2"/>
      <c r="M2535" s="2"/>
      <c r="N2535" s="2"/>
      <c r="O2535" s="173"/>
      <c r="P2535" s="173"/>
      <c r="Q2535" s="173"/>
      <c r="R2535" s="173"/>
      <c r="S2535" s="173"/>
      <c r="T2535" s="173"/>
      <c r="U2535" s="173"/>
      <c r="V2535" s="173"/>
      <c r="W2535" s="173"/>
      <c r="X2535" s="162"/>
      <c r="Y2535" s="162"/>
      <c r="Z2535" s="88"/>
      <c r="AA2535" s="88"/>
      <c r="AB2535" s="162"/>
      <c r="AC2535" s="88"/>
      <c r="AD2535" s="162"/>
      <c r="AE2535" s="162"/>
      <c r="AF2535" s="162"/>
      <c r="AG2535" s="162"/>
      <c r="AH2535" s="162"/>
      <c r="AI2535" s="162"/>
      <c r="AJ2535" s="162"/>
      <c r="AK2535" s="162"/>
      <c r="AL2535" s="162"/>
      <c r="AM2535" s="162"/>
      <c r="AN2535" s="162"/>
      <c r="AO2535" s="162"/>
      <c r="AP2535" s="162"/>
      <c r="AQ2535" s="162"/>
      <c r="AR2535" s="162"/>
      <c r="AS2535" s="162"/>
      <c r="AT2535" s="162"/>
      <c r="AU2535" s="162"/>
      <c r="AV2535" s="162"/>
      <c r="AW2535" s="162"/>
      <c r="AX2535" s="162"/>
      <c r="AY2535" s="162"/>
      <c r="AZ2535" s="162"/>
      <c r="BA2535" s="162"/>
      <c r="BB2535" s="162"/>
      <c r="BC2535" s="162"/>
      <c r="BD2535" s="162"/>
    </row>
    <row r="2536" spans="1:56" hidden="1">
      <c r="A2536" s="510"/>
      <c r="B2536" s="2"/>
      <c r="C2536" s="2"/>
      <c r="D2536" s="173"/>
      <c r="E2536" s="173"/>
      <c r="F2536" s="173"/>
      <c r="G2536" s="2"/>
      <c r="H2536" s="2"/>
      <c r="I2536" s="2"/>
      <c r="J2536" s="2"/>
      <c r="K2536" s="2"/>
      <c r="L2536" s="2"/>
      <c r="M2536" s="2"/>
      <c r="N2536" s="2"/>
      <c r="O2536" s="173"/>
      <c r="P2536" s="173"/>
      <c r="Q2536" s="173"/>
      <c r="R2536" s="173"/>
      <c r="S2536" s="173"/>
      <c r="T2536" s="173"/>
      <c r="U2536" s="173"/>
      <c r="V2536" s="173"/>
      <c r="W2536" s="173"/>
      <c r="X2536" s="162"/>
      <c r="Y2536" s="162"/>
      <c r="Z2536" s="88"/>
      <c r="AA2536" s="88"/>
      <c r="AB2536" s="162"/>
      <c r="AC2536" s="88"/>
      <c r="AD2536" s="162"/>
      <c r="AE2536" s="162"/>
      <c r="AF2536" s="162"/>
      <c r="AG2536" s="162"/>
      <c r="AH2536" s="162"/>
      <c r="AI2536" s="162"/>
      <c r="AJ2536" s="162"/>
      <c r="AK2536" s="162"/>
      <c r="AL2536" s="162"/>
      <c r="AM2536" s="162"/>
      <c r="AN2536" s="162"/>
      <c r="AO2536" s="162"/>
      <c r="AP2536" s="162"/>
      <c r="AQ2536" s="162"/>
      <c r="AR2536" s="162"/>
      <c r="AS2536" s="162"/>
      <c r="AT2536" s="162"/>
      <c r="AU2536" s="162"/>
      <c r="AV2536" s="162"/>
      <c r="AW2536" s="162"/>
      <c r="AX2536" s="162"/>
      <c r="AY2536" s="162"/>
      <c r="AZ2536" s="162"/>
      <c r="BA2536" s="162"/>
      <c r="BB2536" s="162"/>
      <c r="BC2536" s="162"/>
      <c r="BD2536" s="162"/>
    </row>
    <row r="2537" spans="1:56" hidden="1">
      <c r="A2537" s="510"/>
      <c r="B2537" s="2"/>
      <c r="C2537" s="2"/>
      <c r="D2537" s="173"/>
      <c r="E2537" s="173"/>
      <c r="F2537" s="173"/>
      <c r="G2537" s="2"/>
      <c r="H2537" s="2"/>
      <c r="I2537" s="2"/>
      <c r="J2537" s="2"/>
      <c r="K2537" s="2"/>
      <c r="L2537" s="2"/>
      <c r="M2537" s="2"/>
      <c r="N2537" s="2"/>
      <c r="O2537" s="173"/>
      <c r="P2537" s="173"/>
      <c r="Q2537" s="173"/>
      <c r="R2537" s="173"/>
      <c r="S2537" s="173"/>
      <c r="T2537" s="173"/>
      <c r="U2537" s="173"/>
      <c r="V2537" s="173"/>
      <c r="W2537" s="173"/>
      <c r="X2537" s="162"/>
      <c r="Y2537" s="162"/>
      <c r="Z2537" s="88"/>
      <c r="AA2537" s="88"/>
      <c r="AB2537" s="162"/>
      <c r="AC2537" s="88"/>
      <c r="AD2537" s="162"/>
      <c r="AE2537" s="162"/>
      <c r="AF2537" s="162"/>
      <c r="AG2537" s="162"/>
      <c r="AH2537" s="162"/>
      <c r="AI2537" s="162"/>
      <c r="AJ2537" s="162"/>
      <c r="AK2537" s="162"/>
      <c r="AL2537" s="162"/>
      <c r="AM2537" s="162"/>
      <c r="AN2537" s="162"/>
      <c r="AO2537" s="162"/>
      <c r="AP2537" s="162"/>
      <c r="AQ2537" s="162"/>
      <c r="AR2537" s="162"/>
      <c r="AS2537" s="162"/>
      <c r="AT2537" s="162"/>
      <c r="AU2537" s="162"/>
      <c r="AV2537" s="162"/>
      <c r="AW2537" s="162"/>
      <c r="AX2537" s="162"/>
      <c r="AY2537" s="162"/>
      <c r="AZ2537" s="162"/>
      <c r="BA2537" s="162"/>
      <c r="BB2537" s="162"/>
      <c r="BC2537" s="162"/>
      <c r="BD2537" s="162"/>
    </row>
    <row r="2538" spans="1:56" hidden="1">
      <c r="A2538" s="510"/>
      <c r="B2538" s="2"/>
      <c r="C2538" s="2"/>
      <c r="D2538" s="173"/>
      <c r="E2538" s="173"/>
      <c r="F2538" s="173"/>
      <c r="G2538" s="2"/>
      <c r="H2538" s="2"/>
      <c r="I2538" s="2"/>
      <c r="J2538" s="2"/>
      <c r="K2538" s="2"/>
      <c r="L2538" s="2"/>
      <c r="M2538" s="2"/>
      <c r="N2538" s="2"/>
      <c r="O2538" s="173"/>
      <c r="P2538" s="173"/>
      <c r="Q2538" s="173"/>
      <c r="R2538" s="173"/>
      <c r="S2538" s="173"/>
      <c r="T2538" s="173"/>
      <c r="U2538" s="173"/>
      <c r="V2538" s="173"/>
      <c r="W2538" s="173"/>
      <c r="X2538" s="162"/>
      <c r="Y2538" s="162"/>
      <c r="Z2538" s="88"/>
      <c r="AA2538" s="88"/>
      <c r="AB2538" s="162"/>
      <c r="AC2538" s="88"/>
      <c r="AD2538" s="162"/>
      <c r="AE2538" s="162"/>
      <c r="AF2538" s="162"/>
      <c r="AG2538" s="162"/>
      <c r="AH2538" s="162"/>
      <c r="AI2538" s="162"/>
      <c r="AJ2538" s="162"/>
      <c r="AK2538" s="162"/>
      <c r="AL2538" s="162"/>
      <c r="AM2538" s="162"/>
      <c r="AN2538" s="162"/>
      <c r="AO2538" s="162"/>
      <c r="AP2538" s="162"/>
      <c r="AQ2538" s="162"/>
      <c r="AR2538" s="162"/>
      <c r="AS2538" s="162"/>
      <c r="AT2538" s="162"/>
      <c r="AU2538" s="162"/>
      <c r="AV2538" s="162"/>
      <c r="AW2538" s="162"/>
      <c r="AX2538" s="162"/>
      <c r="AY2538" s="162"/>
      <c r="AZ2538" s="162"/>
      <c r="BA2538" s="162"/>
      <c r="BB2538" s="162"/>
      <c r="BC2538" s="162"/>
      <c r="BD2538" s="162"/>
    </row>
    <row r="2539" spans="1:56" hidden="1">
      <c r="A2539" s="510"/>
      <c r="B2539" s="2"/>
      <c r="C2539" s="2"/>
      <c r="D2539" s="173"/>
      <c r="E2539" s="173"/>
      <c r="F2539" s="173"/>
      <c r="G2539" s="2"/>
      <c r="H2539" s="2"/>
      <c r="I2539" s="2"/>
      <c r="J2539" s="2"/>
      <c r="K2539" s="2"/>
      <c r="L2539" s="2"/>
      <c r="M2539" s="2"/>
      <c r="N2539" s="2"/>
      <c r="O2539" s="173"/>
      <c r="P2539" s="173"/>
      <c r="Q2539" s="173"/>
      <c r="R2539" s="173"/>
      <c r="S2539" s="173"/>
      <c r="T2539" s="173"/>
      <c r="U2539" s="173"/>
      <c r="V2539" s="173"/>
      <c r="W2539" s="173"/>
      <c r="X2539" s="162"/>
      <c r="Y2539" s="162"/>
      <c r="Z2539" s="88"/>
      <c r="AA2539" s="88"/>
      <c r="AB2539" s="162"/>
      <c r="AC2539" s="88"/>
      <c r="AD2539" s="162"/>
      <c r="AE2539" s="162"/>
      <c r="AF2539" s="162"/>
      <c r="AG2539" s="162"/>
      <c r="AH2539" s="162"/>
      <c r="AI2539" s="162"/>
      <c r="AJ2539" s="162"/>
      <c r="AK2539" s="162"/>
      <c r="AL2539" s="162"/>
      <c r="AM2539" s="162"/>
      <c r="AN2539" s="162"/>
      <c r="AO2539" s="162"/>
      <c r="AP2539" s="162"/>
      <c r="AQ2539" s="162"/>
      <c r="AR2539" s="162"/>
      <c r="AS2539" s="162"/>
      <c r="AT2539" s="162"/>
      <c r="AU2539" s="162"/>
      <c r="AV2539" s="162"/>
      <c r="AW2539" s="162"/>
      <c r="AX2539" s="162"/>
      <c r="AY2539" s="162"/>
      <c r="AZ2539" s="162"/>
      <c r="BA2539" s="162"/>
      <c r="BB2539" s="162"/>
      <c r="BC2539" s="162"/>
      <c r="BD2539" s="162"/>
    </row>
    <row r="2540" spans="1:56" hidden="1">
      <c r="A2540" s="510"/>
      <c r="B2540" s="2"/>
      <c r="C2540" s="2"/>
      <c r="D2540" s="173"/>
      <c r="E2540" s="173"/>
      <c r="F2540" s="173"/>
      <c r="G2540" s="2"/>
      <c r="H2540" s="2"/>
      <c r="I2540" s="2"/>
      <c r="J2540" s="2"/>
      <c r="K2540" s="2"/>
      <c r="L2540" s="2"/>
      <c r="M2540" s="2"/>
      <c r="N2540" s="2"/>
      <c r="O2540" s="173"/>
      <c r="P2540" s="173"/>
      <c r="Q2540" s="173"/>
      <c r="R2540" s="173"/>
      <c r="S2540" s="173"/>
      <c r="T2540" s="173"/>
      <c r="U2540" s="173"/>
      <c r="V2540" s="173"/>
      <c r="W2540" s="173"/>
      <c r="X2540" s="162"/>
      <c r="Y2540" s="162"/>
      <c r="Z2540" s="88"/>
      <c r="AA2540" s="88"/>
      <c r="AB2540" s="162"/>
      <c r="AC2540" s="88"/>
      <c r="AD2540" s="162"/>
      <c r="AE2540" s="162"/>
      <c r="AF2540" s="162"/>
      <c r="AG2540" s="162"/>
      <c r="AH2540" s="162"/>
      <c r="AI2540" s="162"/>
      <c r="AJ2540" s="162"/>
      <c r="AK2540" s="162"/>
      <c r="AL2540" s="162"/>
      <c r="AM2540" s="162"/>
      <c r="AN2540" s="162"/>
      <c r="AO2540" s="162"/>
      <c r="AP2540" s="162"/>
      <c r="AQ2540" s="162"/>
      <c r="AR2540" s="162"/>
      <c r="AS2540" s="162"/>
      <c r="AT2540" s="162"/>
      <c r="AU2540" s="162"/>
      <c r="AV2540" s="162"/>
      <c r="AW2540" s="162"/>
      <c r="AX2540" s="162"/>
      <c r="AY2540" s="162"/>
      <c r="AZ2540" s="162"/>
      <c r="BA2540" s="162"/>
      <c r="BB2540" s="162"/>
      <c r="BC2540" s="162"/>
      <c r="BD2540" s="162"/>
    </row>
    <row r="2541" spans="1:56" hidden="1">
      <c r="A2541" s="510"/>
      <c r="B2541" s="2"/>
      <c r="C2541" s="2"/>
      <c r="D2541" s="173"/>
      <c r="E2541" s="173"/>
      <c r="F2541" s="173"/>
      <c r="G2541" s="2"/>
      <c r="H2541" s="2"/>
      <c r="I2541" s="2"/>
      <c r="J2541" s="2"/>
      <c r="K2541" s="2"/>
      <c r="L2541" s="2"/>
      <c r="M2541" s="2"/>
      <c r="N2541" s="2"/>
      <c r="O2541" s="173"/>
      <c r="P2541" s="173"/>
      <c r="Q2541" s="173"/>
      <c r="R2541" s="173"/>
      <c r="S2541" s="173"/>
      <c r="T2541" s="173"/>
      <c r="U2541" s="173"/>
      <c r="V2541" s="173"/>
      <c r="W2541" s="173"/>
      <c r="X2541" s="162"/>
      <c r="Y2541" s="162"/>
      <c r="Z2541" s="88"/>
      <c r="AA2541" s="88"/>
      <c r="AB2541" s="162"/>
      <c r="AC2541" s="88"/>
      <c r="AD2541" s="162"/>
      <c r="AE2541" s="162"/>
      <c r="AF2541" s="162"/>
      <c r="AG2541" s="162"/>
      <c r="AH2541" s="162"/>
      <c r="AI2541" s="162"/>
      <c r="AJ2541" s="162"/>
      <c r="AK2541" s="162"/>
      <c r="AL2541" s="162"/>
      <c r="AM2541" s="162"/>
      <c r="AN2541" s="162"/>
      <c r="AO2541" s="162"/>
      <c r="AP2541" s="162"/>
      <c r="AQ2541" s="162"/>
      <c r="AR2541" s="162"/>
      <c r="AS2541" s="162"/>
      <c r="AT2541" s="162"/>
      <c r="AU2541" s="162"/>
      <c r="AV2541" s="162"/>
      <c r="AW2541" s="162"/>
      <c r="AX2541" s="162"/>
      <c r="AY2541" s="162"/>
      <c r="AZ2541" s="162"/>
      <c r="BA2541" s="162"/>
      <c r="BB2541" s="162"/>
      <c r="BC2541" s="162"/>
      <c r="BD2541" s="162"/>
    </row>
    <row r="2542" spans="1:56" hidden="1">
      <c r="A2542" s="510"/>
      <c r="B2542" s="2"/>
      <c r="C2542" s="2"/>
      <c r="D2542" s="173"/>
      <c r="E2542" s="173"/>
      <c r="F2542" s="173"/>
      <c r="G2542" s="2"/>
      <c r="H2542" s="2"/>
      <c r="I2542" s="2"/>
      <c r="J2542" s="2"/>
      <c r="K2542" s="2"/>
      <c r="L2542" s="2"/>
      <c r="M2542" s="2"/>
      <c r="N2542" s="2"/>
      <c r="O2542" s="173"/>
      <c r="P2542" s="173"/>
      <c r="Q2542" s="173"/>
      <c r="R2542" s="173"/>
      <c r="S2542" s="173"/>
      <c r="T2542" s="173"/>
      <c r="U2542" s="173"/>
      <c r="V2542" s="173"/>
      <c r="W2542" s="173"/>
      <c r="X2542" s="162"/>
      <c r="Y2542" s="162"/>
      <c r="Z2542" s="88"/>
      <c r="AA2542" s="88"/>
      <c r="AB2542" s="162"/>
      <c r="AC2542" s="88"/>
      <c r="AD2542" s="162"/>
      <c r="AE2542" s="162"/>
      <c r="AF2542" s="162"/>
      <c r="AG2542" s="162"/>
      <c r="AH2542" s="162"/>
      <c r="AI2542" s="162"/>
      <c r="AJ2542" s="162"/>
      <c r="AK2542" s="162"/>
      <c r="AL2542" s="162"/>
      <c r="AM2542" s="162"/>
      <c r="AN2542" s="162"/>
      <c r="AO2542" s="162"/>
      <c r="AP2542" s="162"/>
      <c r="AQ2542" s="162"/>
      <c r="AR2542" s="162"/>
      <c r="AS2542" s="162"/>
      <c r="AT2542" s="162"/>
      <c r="AU2542" s="162"/>
      <c r="AV2542" s="162"/>
      <c r="AW2542" s="162"/>
      <c r="AX2542" s="162"/>
      <c r="AY2542" s="162"/>
      <c r="AZ2542" s="162"/>
      <c r="BA2542" s="162"/>
      <c r="BB2542" s="162"/>
      <c r="BC2542" s="162"/>
      <c r="BD2542" s="162"/>
    </row>
    <row r="2543" spans="1:56" hidden="1">
      <c r="A2543" s="510"/>
      <c r="B2543" s="2"/>
      <c r="C2543" s="2"/>
      <c r="D2543" s="173"/>
      <c r="E2543" s="173"/>
      <c r="F2543" s="173"/>
      <c r="G2543" s="2"/>
      <c r="H2543" s="2"/>
      <c r="I2543" s="2"/>
      <c r="J2543" s="2"/>
      <c r="K2543" s="2"/>
      <c r="L2543" s="2"/>
      <c r="M2543" s="2"/>
      <c r="N2543" s="2"/>
      <c r="O2543" s="173"/>
      <c r="P2543" s="173"/>
      <c r="Q2543" s="173"/>
      <c r="R2543" s="173"/>
      <c r="S2543" s="173"/>
      <c r="T2543" s="173"/>
      <c r="U2543" s="173"/>
      <c r="V2543" s="173"/>
      <c r="W2543" s="173"/>
      <c r="X2543" s="162"/>
      <c r="Y2543" s="162"/>
      <c r="Z2543" s="88"/>
      <c r="AA2543" s="88"/>
      <c r="AB2543" s="162"/>
      <c r="AC2543" s="88"/>
      <c r="AD2543" s="162"/>
      <c r="AE2543" s="162"/>
      <c r="AF2543" s="162"/>
      <c r="AG2543" s="162"/>
      <c r="AH2543" s="162"/>
      <c r="AI2543" s="162"/>
      <c r="AJ2543" s="162"/>
      <c r="AK2543" s="162"/>
      <c r="AL2543" s="162"/>
      <c r="AM2543" s="162"/>
      <c r="AN2543" s="162"/>
      <c r="AO2543" s="162"/>
      <c r="AP2543" s="162"/>
      <c r="AQ2543" s="162"/>
      <c r="AR2543" s="162"/>
      <c r="AS2543" s="162"/>
      <c r="AT2543" s="162"/>
      <c r="AU2543" s="162"/>
      <c r="AV2543" s="162"/>
      <c r="AW2543" s="162"/>
      <c r="AX2543" s="162"/>
      <c r="AY2543" s="162"/>
      <c r="AZ2543" s="162"/>
      <c r="BA2543" s="162"/>
      <c r="BB2543" s="162"/>
      <c r="BC2543" s="162"/>
      <c r="BD2543" s="162"/>
    </row>
    <row r="2544" spans="1:56" hidden="1">
      <c r="A2544" s="510"/>
      <c r="B2544" s="2"/>
      <c r="C2544" s="2"/>
      <c r="D2544" s="173"/>
      <c r="E2544" s="173"/>
      <c r="F2544" s="173"/>
      <c r="G2544" s="2"/>
      <c r="H2544" s="2"/>
      <c r="I2544" s="2"/>
      <c r="J2544" s="2"/>
      <c r="K2544" s="2"/>
      <c r="L2544" s="2"/>
      <c r="M2544" s="2"/>
      <c r="N2544" s="2"/>
      <c r="O2544" s="173"/>
      <c r="P2544" s="173"/>
      <c r="Q2544" s="173"/>
      <c r="R2544" s="173"/>
      <c r="S2544" s="173"/>
      <c r="T2544" s="173"/>
      <c r="U2544" s="173"/>
      <c r="V2544" s="173"/>
      <c r="W2544" s="173"/>
      <c r="X2544" s="162"/>
      <c r="Y2544" s="162"/>
      <c r="Z2544" s="88"/>
      <c r="AA2544" s="88"/>
      <c r="AB2544" s="162"/>
      <c r="AC2544" s="88"/>
      <c r="AD2544" s="162"/>
      <c r="AE2544" s="162"/>
      <c r="AF2544" s="162"/>
      <c r="AG2544" s="162"/>
      <c r="AH2544" s="162"/>
      <c r="AI2544" s="162"/>
      <c r="AJ2544" s="162"/>
      <c r="AK2544" s="162"/>
      <c r="AL2544" s="162"/>
      <c r="AM2544" s="162"/>
      <c r="AN2544" s="162"/>
      <c r="AO2544" s="162"/>
      <c r="AP2544" s="162"/>
      <c r="AQ2544" s="162"/>
      <c r="AR2544" s="162"/>
      <c r="AS2544" s="162"/>
      <c r="AT2544" s="162"/>
      <c r="AU2544" s="162"/>
      <c r="AV2544" s="162"/>
      <c r="AW2544" s="162"/>
      <c r="AX2544" s="162"/>
      <c r="AY2544" s="162"/>
      <c r="AZ2544" s="162"/>
      <c r="BA2544" s="162"/>
      <c r="BB2544" s="162"/>
      <c r="BC2544" s="162"/>
      <c r="BD2544" s="162"/>
    </row>
    <row r="2545" spans="1:56" hidden="1">
      <c r="A2545" s="510"/>
      <c r="B2545" s="2"/>
      <c r="C2545" s="2"/>
      <c r="D2545" s="173"/>
      <c r="E2545" s="173"/>
      <c r="F2545" s="173"/>
      <c r="G2545" s="2"/>
      <c r="H2545" s="2"/>
      <c r="I2545" s="2"/>
      <c r="J2545" s="2"/>
      <c r="K2545" s="2"/>
      <c r="L2545" s="2"/>
      <c r="M2545" s="2"/>
      <c r="N2545" s="2"/>
      <c r="O2545" s="173"/>
      <c r="P2545" s="173"/>
      <c r="Q2545" s="173"/>
      <c r="R2545" s="173"/>
      <c r="S2545" s="173"/>
      <c r="T2545" s="173"/>
      <c r="U2545" s="173"/>
      <c r="V2545" s="173"/>
      <c r="W2545" s="173"/>
      <c r="X2545" s="162"/>
      <c r="Y2545" s="162"/>
      <c r="Z2545" s="88"/>
      <c r="AA2545" s="88"/>
      <c r="AB2545" s="162"/>
      <c r="AC2545" s="88"/>
      <c r="AD2545" s="162"/>
      <c r="AE2545" s="162"/>
      <c r="AF2545" s="162"/>
      <c r="AG2545" s="162"/>
      <c r="AH2545" s="162"/>
      <c r="AI2545" s="162"/>
      <c r="AJ2545" s="162"/>
      <c r="AK2545" s="162"/>
      <c r="AL2545" s="162"/>
      <c r="AM2545" s="162"/>
      <c r="AN2545" s="162"/>
      <c r="AO2545" s="162"/>
      <c r="AP2545" s="162"/>
      <c r="AQ2545" s="162"/>
      <c r="AR2545" s="162"/>
      <c r="AS2545" s="162"/>
      <c r="AT2545" s="162"/>
      <c r="AU2545" s="162"/>
      <c r="AV2545" s="162"/>
      <c r="AW2545" s="162"/>
      <c r="AX2545" s="162"/>
      <c r="AY2545" s="162"/>
      <c r="AZ2545" s="162"/>
      <c r="BA2545" s="162"/>
      <c r="BB2545" s="162"/>
      <c r="BC2545" s="162"/>
      <c r="BD2545" s="162"/>
    </row>
    <row r="2546" spans="1:56" hidden="1">
      <c r="A2546" s="510"/>
      <c r="B2546" s="2"/>
      <c r="C2546" s="2"/>
      <c r="D2546" s="173"/>
      <c r="E2546" s="173"/>
      <c r="F2546" s="173"/>
      <c r="G2546" s="2"/>
      <c r="H2546" s="2"/>
      <c r="I2546" s="2"/>
      <c r="J2546" s="2"/>
      <c r="K2546" s="2"/>
      <c r="L2546" s="2"/>
      <c r="M2546" s="2"/>
      <c r="N2546" s="2"/>
      <c r="O2546" s="173"/>
      <c r="P2546" s="173"/>
      <c r="Q2546" s="173"/>
      <c r="R2546" s="173"/>
      <c r="S2546" s="173"/>
      <c r="T2546" s="173"/>
      <c r="U2546" s="173"/>
      <c r="V2546" s="173"/>
      <c r="W2546" s="173"/>
      <c r="X2546" s="162"/>
      <c r="Y2546" s="162"/>
      <c r="Z2546" s="88"/>
      <c r="AA2546" s="88"/>
      <c r="AB2546" s="162"/>
      <c r="AC2546" s="88"/>
      <c r="AD2546" s="162"/>
      <c r="AE2546" s="162"/>
      <c r="AF2546" s="162"/>
      <c r="AG2546" s="162"/>
      <c r="AH2546" s="162"/>
      <c r="AI2546" s="162"/>
      <c r="AJ2546" s="162"/>
      <c r="AK2546" s="162"/>
      <c r="AL2546" s="162"/>
      <c r="AM2546" s="162"/>
      <c r="AN2546" s="162"/>
      <c r="AO2546" s="162"/>
      <c r="AP2546" s="162"/>
      <c r="AQ2546" s="162"/>
      <c r="AR2546" s="162"/>
      <c r="AS2546" s="162"/>
      <c r="AT2546" s="162"/>
      <c r="AU2546" s="162"/>
      <c r="AV2546" s="162"/>
      <c r="AW2546" s="162"/>
      <c r="AX2546" s="162"/>
      <c r="AY2546" s="162"/>
      <c r="AZ2546" s="162"/>
      <c r="BA2546" s="162"/>
      <c r="BB2546" s="162"/>
      <c r="BC2546" s="162"/>
      <c r="BD2546" s="162"/>
    </row>
    <row r="2547" spans="1:56" hidden="1">
      <c r="A2547" s="510"/>
      <c r="B2547" s="2"/>
      <c r="C2547" s="2"/>
      <c r="D2547" s="173"/>
      <c r="E2547" s="173"/>
      <c r="F2547" s="173"/>
      <c r="G2547" s="2"/>
      <c r="H2547" s="2"/>
      <c r="I2547" s="2"/>
      <c r="J2547" s="2"/>
      <c r="K2547" s="2"/>
      <c r="L2547" s="2"/>
      <c r="M2547" s="2"/>
      <c r="N2547" s="2"/>
      <c r="O2547" s="173"/>
      <c r="P2547" s="173"/>
      <c r="Q2547" s="173"/>
      <c r="R2547" s="173"/>
      <c r="S2547" s="173"/>
      <c r="T2547" s="173"/>
      <c r="U2547" s="173"/>
      <c r="V2547" s="173"/>
      <c r="W2547" s="173"/>
      <c r="X2547" s="162"/>
      <c r="Y2547" s="162"/>
      <c r="Z2547" s="88"/>
      <c r="AA2547" s="88"/>
      <c r="AB2547" s="162"/>
      <c r="AC2547" s="88"/>
      <c r="AD2547" s="162"/>
      <c r="AE2547" s="162"/>
      <c r="AF2547" s="162"/>
      <c r="AG2547" s="162"/>
      <c r="AH2547" s="162"/>
      <c r="AI2547" s="162"/>
      <c r="AJ2547" s="162"/>
      <c r="AK2547" s="162"/>
      <c r="AL2547" s="162"/>
      <c r="AM2547" s="162"/>
      <c r="AN2547" s="162"/>
      <c r="AO2547" s="162"/>
      <c r="AP2547" s="162"/>
      <c r="AQ2547" s="162"/>
      <c r="AR2547" s="162"/>
      <c r="AS2547" s="162"/>
      <c r="AT2547" s="162"/>
      <c r="AU2547" s="162"/>
      <c r="AV2547" s="162"/>
      <c r="AW2547" s="162"/>
      <c r="AX2547" s="162"/>
      <c r="AY2547" s="162"/>
      <c r="AZ2547" s="162"/>
      <c r="BA2547" s="162"/>
      <c r="BB2547" s="162"/>
      <c r="BC2547" s="162"/>
      <c r="BD2547" s="162"/>
    </row>
    <row r="2548" spans="1:56" hidden="1">
      <c r="A2548" s="510"/>
      <c r="B2548" s="2"/>
      <c r="C2548" s="2"/>
      <c r="D2548" s="173"/>
      <c r="E2548" s="173"/>
      <c r="F2548" s="173"/>
      <c r="G2548" s="2"/>
      <c r="H2548" s="2"/>
      <c r="I2548" s="2"/>
      <c r="J2548" s="2"/>
      <c r="K2548" s="2"/>
      <c r="L2548" s="2"/>
      <c r="M2548" s="2"/>
      <c r="N2548" s="2"/>
      <c r="O2548" s="173"/>
      <c r="P2548" s="173"/>
      <c r="Q2548" s="173"/>
      <c r="R2548" s="173"/>
      <c r="S2548" s="173"/>
      <c r="T2548" s="173"/>
      <c r="U2548" s="173"/>
      <c r="V2548" s="173"/>
      <c r="W2548" s="173"/>
      <c r="X2548" s="162"/>
      <c r="Y2548" s="162"/>
      <c r="Z2548" s="88"/>
      <c r="AA2548" s="88"/>
      <c r="AB2548" s="162"/>
      <c r="AC2548" s="88"/>
      <c r="AD2548" s="162"/>
      <c r="AE2548" s="162"/>
      <c r="AF2548" s="162"/>
      <c r="AG2548" s="162"/>
      <c r="AH2548" s="162"/>
      <c r="AI2548" s="162"/>
      <c r="AJ2548" s="162"/>
      <c r="AK2548" s="162"/>
      <c r="AL2548" s="162"/>
      <c r="AM2548" s="162"/>
      <c r="AN2548" s="162"/>
      <c r="AO2548" s="162"/>
      <c r="AP2548" s="162"/>
      <c r="AQ2548" s="162"/>
      <c r="AR2548" s="162"/>
      <c r="AS2548" s="162"/>
      <c r="AT2548" s="162"/>
      <c r="AU2548" s="162"/>
      <c r="AV2548" s="162"/>
      <c r="AW2548" s="162"/>
      <c r="AX2548" s="162"/>
      <c r="AY2548" s="162"/>
      <c r="AZ2548" s="162"/>
      <c r="BA2548" s="162"/>
      <c r="BB2548" s="162"/>
      <c r="BC2548" s="162"/>
      <c r="BD2548" s="162"/>
    </row>
    <row r="2549" spans="1:56" hidden="1">
      <c r="A2549" s="510"/>
      <c r="B2549" s="2"/>
      <c r="C2549" s="2"/>
      <c r="D2549" s="173"/>
      <c r="E2549" s="173"/>
      <c r="F2549" s="173"/>
      <c r="G2549" s="2"/>
      <c r="H2549" s="2"/>
      <c r="I2549" s="2"/>
      <c r="J2549" s="2"/>
      <c r="K2549" s="2"/>
      <c r="L2549" s="2"/>
      <c r="M2549" s="2"/>
      <c r="N2549" s="2"/>
      <c r="O2549" s="173"/>
      <c r="P2549" s="173"/>
      <c r="Q2549" s="173"/>
      <c r="R2549" s="173"/>
      <c r="S2549" s="173"/>
      <c r="T2549" s="173"/>
      <c r="U2549" s="173"/>
      <c r="V2549" s="173"/>
      <c r="W2549" s="173"/>
      <c r="X2549" s="162"/>
      <c r="Y2549" s="162"/>
      <c r="Z2549" s="88"/>
      <c r="AA2549" s="88"/>
      <c r="AB2549" s="162"/>
      <c r="AC2549" s="88"/>
      <c r="AD2549" s="162"/>
      <c r="AE2549" s="162"/>
      <c r="AF2549" s="162"/>
      <c r="AG2549" s="162"/>
      <c r="AH2549" s="162"/>
      <c r="AI2549" s="162"/>
      <c r="AJ2549" s="162"/>
      <c r="AK2549" s="162"/>
      <c r="AL2549" s="162"/>
      <c r="AM2549" s="162"/>
      <c r="AN2549" s="162"/>
      <c r="AO2549" s="162"/>
      <c r="AP2549" s="162"/>
      <c r="AQ2549" s="162"/>
      <c r="AR2549" s="162"/>
      <c r="AS2549" s="162"/>
      <c r="AT2549" s="162"/>
      <c r="AU2549" s="162"/>
      <c r="AV2549" s="162"/>
      <c r="AW2549" s="162"/>
      <c r="AX2549" s="162"/>
      <c r="AY2549" s="162"/>
      <c r="AZ2549" s="162"/>
      <c r="BA2549" s="162"/>
      <c r="BB2549" s="162"/>
      <c r="BC2549" s="162"/>
      <c r="BD2549" s="162"/>
    </row>
    <row r="2550" spans="1:56" hidden="1">
      <c r="A2550" s="510"/>
      <c r="B2550" s="2"/>
      <c r="C2550" s="2"/>
      <c r="D2550" s="173"/>
      <c r="E2550" s="173"/>
      <c r="F2550" s="173"/>
      <c r="G2550" s="2"/>
      <c r="H2550" s="2"/>
      <c r="I2550" s="2"/>
      <c r="J2550" s="2"/>
      <c r="K2550" s="2"/>
      <c r="L2550" s="2"/>
      <c r="M2550" s="2"/>
      <c r="N2550" s="2"/>
      <c r="O2550" s="173"/>
      <c r="P2550" s="173"/>
      <c r="Q2550" s="173"/>
      <c r="R2550" s="173"/>
      <c r="S2550" s="173"/>
      <c r="T2550" s="173"/>
      <c r="U2550" s="173"/>
      <c r="V2550" s="173"/>
      <c r="W2550" s="173"/>
      <c r="X2550" s="162"/>
      <c r="Y2550" s="162"/>
      <c r="Z2550" s="88"/>
      <c r="AA2550" s="88"/>
      <c r="AB2550" s="162"/>
      <c r="AC2550" s="88"/>
      <c r="AD2550" s="162"/>
      <c r="AE2550" s="162"/>
      <c r="AF2550" s="162"/>
      <c r="AG2550" s="162"/>
      <c r="AH2550" s="162"/>
      <c r="AI2550" s="162"/>
      <c r="AJ2550" s="162"/>
      <c r="AK2550" s="162"/>
      <c r="AL2550" s="162"/>
      <c r="AM2550" s="162"/>
      <c r="AN2550" s="162"/>
      <c r="AO2550" s="162"/>
      <c r="AP2550" s="162"/>
      <c r="AQ2550" s="162"/>
      <c r="AR2550" s="162"/>
      <c r="AS2550" s="162"/>
      <c r="AT2550" s="162"/>
      <c r="AU2550" s="162"/>
      <c r="AV2550" s="162"/>
      <c r="AW2550" s="162"/>
      <c r="AX2550" s="162"/>
      <c r="AY2550" s="162"/>
      <c r="AZ2550" s="162"/>
      <c r="BA2550" s="162"/>
      <c r="BB2550" s="162"/>
      <c r="BC2550" s="162"/>
      <c r="BD2550" s="162"/>
    </row>
    <row r="2551" spans="1:56" hidden="1">
      <c r="A2551" s="510"/>
      <c r="B2551" s="2"/>
      <c r="C2551" s="2"/>
      <c r="D2551" s="173"/>
      <c r="E2551" s="173"/>
      <c r="F2551" s="173"/>
      <c r="G2551" s="2"/>
      <c r="H2551" s="2"/>
      <c r="I2551" s="2"/>
      <c r="J2551" s="2"/>
      <c r="K2551" s="2"/>
      <c r="L2551" s="2"/>
      <c r="M2551" s="2"/>
      <c r="N2551" s="2"/>
      <c r="O2551" s="173"/>
      <c r="P2551" s="173"/>
      <c r="Q2551" s="173"/>
      <c r="R2551" s="173"/>
      <c r="S2551" s="173"/>
      <c r="T2551" s="173"/>
      <c r="U2551" s="173"/>
      <c r="V2551" s="173"/>
      <c r="W2551" s="173"/>
      <c r="X2551" s="162"/>
      <c r="Y2551" s="162"/>
      <c r="Z2551" s="88"/>
      <c r="AA2551" s="88"/>
      <c r="AB2551" s="162"/>
      <c r="AC2551" s="88"/>
      <c r="AD2551" s="162"/>
      <c r="AE2551" s="162"/>
      <c r="AF2551" s="162"/>
      <c r="AG2551" s="162"/>
      <c r="AH2551" s="162"/>
      <c r="AI2551" s="162"/>
      <c r="AJ2551" s="162"/>
      <c r="AK2551" s="162"/>
      <c r="AL2551" s="162"/>
      <c r="AM2551" s="162"/>
      <c r="AN2551" s="162"/>
      <c r="AO2551" s="162"/>
      <c r="AP2551" s="162"/>
      <c r="AQ2551" s="162"/>
      <c r="AR2551" s="162"/>
      <c r="AS2551" s="162"/>
      <c r="AT2551" s="162"/>
      <c r="AU2551" s="162"/>
      <c r="AV2551" s="162"/>
      <c r="AW2551" s="162"/>
      <c r="AX2551" s="162"/>
      <c r="AY2551" s="162"/>
      <c r="AZ2551" s="162"/>
      <c r="BA2551" s="162"/>
      <c r="BB2551" s="162"/>
      <c r="BC2551" s="162"/>
      <c r="BD2551" s="162"/>
    </row>
    <row r="2552" spans="1:56" hidden="1">
      <c r="A2552" s="510"/>
      <c r="B2552" s="2"/>
      <c r="C2552" s="2"/>
      <c r="D2552" s="173"/>
      <c r="E2552" s="173"/>
      <c r="F2552" s="173"/>
      <c r="G2552" s="2"/>
      <c r="H2552" s="2"/>
      <c r="I2552" s="2"/>
      <c r="J2552" s="2"/>
      <c r="K2552" s="2"/>
      <c r="L2552" s="2"/>
      <c r="M2552" s="2"/>
      <c r="N2552" s="2"/>
      <c r="O2552" s="173"/>
      <c r="P2552" s="173"/>
      <c r="Q2552" s="173"/>
      <c r="R2552" s="173"/>
      <c r="S2552" s="173"/>
      <c r="T2552" s="173"/>
      <c r="U2552" s="173"/>
      <c r="V2552" s="173"/>
      <c r="W2552" s="173"/>
      <c r="X2552" s="162"/>
      <c r="Y2552" s="162"/>
      <c r="Z2552" s="88"/>
      <c r="AA2552" s="88"/>
      <c r="AB2552" s="162"/>
      <c r="AC2552" s="88"/>
      <c r="AD2552" s="162"/>
      <c r="AE2552" s="162"/>
      <c r="AF2552" s="162"/>
      <c r="AG2552" s="162"/>
      <c r="AH2552" s="162"/>
      <c r="AI2552" s="162"/>
      <c r="AJ2552" s="162"/>
      <c r="AK2552" s="162"/>
      <c r="AL2552" s="162"/>
      <c r="AM2552" s="162"/>
      <c r="AN2552" s="162"/>
      <c r="AO2552" s="162"/>
      <c r="AP2552" s="162"/>
      <c r="AQ2552" s="162"/>
      <c r="AR2552" s="162"/>
      <c r="AS2552" s="162"/>
      <c r="AT2552" s="162"/>
      <c r="AU2552" s="162"/>
      <c r="AV2552" s="162"/>
      <c r="AW2552" s="162"/>
      <c r="AX2552" s="162"/>
      <c r="AY2552" s="162"/>
      <c r="AZ2552" s="162"/>
      <c r="BA2552" s="162"/>
      <c r="BB2552" s="162"/>
      <c r="BC2552" s="162"/>
      <c r="BD2552" s="162"/>
    </row>
    <row r="2553" spans="1:56" hidden="1">
      <c r="A2553" s="510"/>
      <c r="B2553" s="2"/>
      <c r="C2553" s="2"/>
      <c r="D2553" s="173"/>
      <c r="E2553" s="173"/>
      <c r="F2553" s="173"/>
      <c r="G2553" s="2"/>
      <c r="H2553" s="2"/>
      <c r="I2553" s="2"/>
      <c r="J2553" s="2"/>
      <c r="K2553" s="2"/>
      <c r="L2553" s="2"/>
      <c r="M2553" s="2"/>
      <c r="N2553" s="2"/>
      <c r="O2553" s="173"/>
      <c r="P2553" s="173"/>
      <c r="Q2553" s="173"/>
      <c r="R2553" s="173"/>
      <c r="S2553" s="173"/>
      <c r="T2553" s="173"/>
      <c r="U2553" s="173"/>
      <c r="V2553" s="173"/>
      <c r="W2553" s="173"/>
      <c r="X2553" s="162"/>
      <c r="Y2553" s="162"/>
      <c r="Z2553" s="88"/>
      <c r="AA2553" s="88"/>
      <c r="AB2553" s="162"/>
      <c r="AC2553" s="88"/>
      <c r="AD2553" s="162"/>
      <c r="AE2553" s="162"/>
      <c r="AF2553" s="162"/>
      <c r="AG2553" s="162"/>
      <c r="AH2553" s="162"/>
      <c r="AI2553" s="162"/>
      <c r="AJ2553" s="162"/>
      <c r="AK2553" s="162"/>
      <c r="AL2553" s="162"/>
      <c r="AM2553" s="162"/>
      <c r="AN2553" s="162"/>
      <c r="AO2553" s="162"/>
      <c r="AP2553" s="162"/>
      <c r="AQ2553" s="162"/>
      <c r="AR2553" s="162"/>
      <c r="AS2553" s="162"/>
      <c r="AT2553" s="162"/>
      <c r="AU2553" s="162"/>
      <c r="AV2553" s="162"/>
      <c r="AW2553" s="162"/>
      <c r="AX2553" s="162"/>
      <c r="AY2553" s="162"/>
      <c r="AZ2553" s="162"/>
      <c r="BA2553" s="162"/>
      <c r="BB2553" s="162"/>
      <c r="BC2553" s="162"/>
      <c r="BD2553" s="162"/>
    </row>
    <row r="2554" spans="1:56" hidden="1">
      <c r="A2554" s="510"/>
      <c r="B2554" s="2"/>
      <c r="C2554" s="2"/>
      <c r="D2554" s="173"/>
      <c r="E2554" s="173"/>
      <c r="F2554" s="173"/>
      <c r="G2554" s="2"/>
      <c r="H2554" s="2"/>
      <c r="I2554" s="2"/>
      <c r="J2554" s="2"/>
      <c r="K2554" s="2"/>
      <c r="L2554" s="2"/>
      <c r="M2554" s="2"/>
      <c r="N2554" s="2"/>
      <c r="O2554" s="173"/>
      <c r="P2554" s="173"/>
      <c r="Q2554" s="173"/>
      <c r="R2554" s="173"/>
      <c r="S2554" s="173"/>
      <c r="T2554" s="173"/>
      <c r="U2554" s="173"/>
      <c r="V2554" s="173"/>
      <c r="W2554" s="173"/>
      <c r="X2554" s="162"/>
      <c r="Y2554" s="162"/>
      <c r="Z2554" s="88"/>
      <c r="AA2554" s="88"/>
      <c r="AB2554" s="162"/>
      <c r="AC2554" s="88"/>
      <c r="AD2554" s="162"/>
      <c r="AE2554" s="162"/>
      <c r="AF2554" s="162"/>
      <c r="AG2554" s="162"/>
      <c r="AH2554" s="162"/>
      <c r="AI2554" s="162"/>
      <c r="AJ2554" s="162"/>
      <c r="AK2554" s="162"/>
      <c r="AL2554" s="162"/>
      <c r="AM2554" s="162"/>
      <c r="AN2554" s="162"/>
      <c r="AO2554" s="162"/>
      <c r="AP2554" s="162"/>
      <c r="AQ2554" s="162"/>
      <c r="AR2554" s="162"/>
      <c r="AS2554" s="162"/>
      <c r="AT2554" s="162"/>
      <c r="AU2554" s="162"/>
      <c r="AV2554" s="162"/>
      <c r="AW2554" s="162"/>
      <c r="AX2554" s="162"/>
      <c r="AY2554" s="162"/>
      <c r="AZ2554" s="162"/>
      <c r="BA2554" s="162"/>
      <c r="BB2554" s="162"/>
      <c r="BC2554" s="162"/>
      <c r="BD2554" s="162"/>
    </row>
    <row r="2555" spans="1:56" hidden="1">
      <c r="A2555" s="510"/>
      <c r="B2555" s="2"/>
      <c r="C2555" s="2"/>
      <c r="D2555" s="173"/>
      <c r="E2555" s="173"/>
      <c r="F2555" s="173"/>
      <c r="G2555" s="2"/>
      <c r="H2555" s="2"/>
      <c r="I2555" s="2"/>
      <c r="J2555" s="2"/>
      <c r="K2555" s="2"/>
      <c r="L2555" s="2"/>
      <c r="M2555" s="2"/>
      <c r="N2555" s="2"/>
      <c r="O2555" s="173"/>
      <c r="P2555" s="173"/>
      <c r="Q2555" s="173"/>
      <c r="R2555" s="173"/>
      <c r="S2555" s="173"/>
      <c r="T2555" s="173"/>
      <c r="U2555" s="173"/>
      <c r="V2555" s="173"/>
      <c r="W2555" s="173"/>
      <c r="X2555" s="162"/>
      <c r="Y2555" s="162"/>
      <c r="Z2555" s="88"/>
      <c r="AA2555" s="88"/>
      <c r="AB2555" s="162"/>
      <c r="AC2555" s="88"/>
      <c r="AD2555" s="162"/>
      <c r="AE2555" s="162"/>
      <c r="AF2555" s="162"/>
      <c r="AG2555" s="162"/>
      <c r="AH2555" s="162"/>
      <c r="AI2555" s="162"/>
      <c r="AJ2555" s="162"/>
      <c r="AK2555" s="162"/>
      <c r="AL2555" s="162"/>
      <c r="AM2555" s="162"/>
      <c r="AN2555" s="162"/>
      <c r="AO2555" s="162"/>
      <c r="AP2555" s="162"/>
      <c r="AQ2555" s="162"/>
      <c r="AR2555" s="162"/>
      <c r="AS2555" s="162"/>
      <c r="AT2555" s="162"/>
      <c r="AU2555" s="162"/>
      <c r="AV2555" s="162"/>
      <c r="AW2555" s="162"/>
      <c r="AX2555" s="162"/>
      <c r="AY2555" s="162"/>
      <c r="AZ2555" s="162"/>
      <c r="BA2555" s="162"/>
      <c r="BB2555" s="162"/>
      <c r="BC2555" s="162"/>
      <c r="BD2555" s="162"/>
    </row>
    <row r="2556" spans="1:56" hidden="1">
      <c r="A2556" s="510"/>
      <c r="B2556" s="2"/>
      <c r="C2556" s="2"/>
      <c r="D2556" s="173"/>
      <c r="E2556" s="173"/>
      <c r="F2556" s="173"/>
      <c r="G2556" s="2"/>
      <c r="H2556" s="2"/>
      <c r="I2556" s="2"/>
      <c r="J2556" s="2"/>
      <c r="K2556" s="2"/>
      <c r="L2556" s="2"/>
      <c r="M2556" s="2"/>
      <c r="N2556" s="2"/>
      <c r="O2556" s="173"/>
      <c r="P2556" s="173"/>
      <c r="Q2556" s="173"/>
      <c r="R2556" s="173"/>
      <c r="S2556" s="173"/>
      <c r="T2556" s="173"/>
      <c r="U2556" s="173"/>
      <c r="V2556" s="173"/>
      <c r="W2556" s="173"/>
      <c r="X2556" s="162"/>
      <c r="Y2556" s="162"/>
      <c r="Z2556" s="88"/>
      <c r="AA2556" s="88"/>
      <c r="AB2556" s="162"/>
      <c r="AC2556" s="88"/>
      <c r="AD2556" s="162"/>
      <c r="AE2556" s="162"/>
      <c r="AF2556" s="162"/>
      <c r="AG2556" s="162"/>
      <c r="AH2556" s="162"/>
      <c r="AI2556" s="162"/>
      <c r="AJ2556" s="162"/>
      <c r="AK2556" s="162"/>
      <c r="AL2556" s="162"/>
      <c r="AM2556" s="162"/>
      <c r="AN2556" s="162"/>
      <c r="AO2556" s="162"/>
      <c r="AP2556" s="162"/>
      <c r="AQ2556" s="162"/>
      <c r="AR2556" s="162"/>
      <c r="AS2556" s="162"/>
      <c r="AT2556" s="162"/>
      <c r="AU2556" s="162"/>
      <c r="AV2556" s="162"/>
      <c r="AW2556" s="162"/>
      <c r="AX2556" s="162"/>
      <c r="AY2556" s="162"/>
      <c r="AZ2556" s="162"/>
      <c r="BA2556" s="162"/>
      <c r="BB2556" s="162"/>
      <c r="BC2556" s="162"/>
      <c r="BD2556" s="162"/>
    </row>
    <row r="2557" spans="1:56" hidden="1">
      <c r="A2557" s="510"/>
      <c r="B2557" s="2"/>
      <c r="C2557" s="2"/>
      <c r="D2557" s="173"/>
      <c r="E2557" s="173"/>
      <c r="F2557" s="173"/>
      <c r="G2557" s="2"/>
      <c r="H2557" s="2"/>
      <c r="I2557" s="2"/>
      <c r="J2557" s="2"/>
      <c r="K2557" s="2"/>
      <c r="L2557" s="2"/>
      <c r="M2557" s="2"/>
      <c r="N2557" s="2"/>
      <c r="O2557" s="173"/>
      <c r="P2557" s="173"/>
      <c r="Q2557" s="173"/>
      <c r="R2557" s="173"/>
      <c r="S2557" s="173"/>
      <c r="T2557" s="173"/>
      <c r="U2557" s="173"/>
      <c r="V2557" s="173"/>
      <c r="W2557" s="173"/>
      <c r="X2557" s="162"/>
      <c r="Y2557" s="162"/>
      <c r="Z2557" s="88"/>
      <c r="AA2557" s="88"/>
      <c r="AB2557" s="162"/>
      <c r="AC2557" s="88"/>
      <c r="AD2557" s="162"/>
      <c r="AE2557" s="162"/>
      <c r="AF2557" s="162"/>
      <c r="AG2557" s="162"/>
      <c r="AH2557" s="162"/>
      <c r="AI2557" s="162"/>
      <c r="AJ2557" s="162"/>
      <c r="AK2557" s="162"/>
      <c r="AL2557" s="162"/>
      <c r="AM2557" s="162"/>
      <c r="AN2557" s="162"/>
      <c r="AO2557" s="162"/>
      <c r="AP2557" s="162"/>
      <c r="AQ2557" s="162"/>
      <c r="AR2557" s="162"/>
      <c r="AS2557" s="162"/>
      <c r="AT2557" s="162"/>
      <c r="AU2557" s="162"/>
      <c r="AV2557" s="162"/>
      <c r="AW2557" s="162"/>
      <c r="AX2557" s="162"/>
      <c r="AY2557" s="162"/>
      <c r="AZ2557" s="162"/>
      <c r="BA2557" s="162"/>
      <c r="BB2557" s="162"/>
      <c r="BC2557" s="162"/>
      <c r="BD2557" s="162"/>
    </row>
    <row r="2558" spans="1:56" hidden="1">
      <c r="A2558" s="510"/>
      <c r="B2558" s="2"/>
      <c r="C2558" s="2"/>
      <c r="D2558" s="173"/>
      <c r="E2558" s="173"/>
      <c r="F2558" s="173"/>
      <c r="G2558" s="2"/>
      <c r="H2558" s="2"/>
      <c r="I2558" s="2"/>
      <c r="J2558" s="2"/>
      <c r="K2558" s="2"/>
      <c r="L2558" s="2"/>
      <c r="M2558" s="2"/>
      <c r="N2558" s="2"/>
      <c r="O2558" s="173"/>
      <c r="P2558" s="173"/>
      <c r="Q2558" s="173"/>
      <c r="R2558" s="173"/>
      <c r="S2558" s="173"/>
      <c r="T2558" s="173"/>
      <c r="U2558" s="173"/>
      <c r="V2558" s="173"/>
      <c r="W2558" s="173"/>
      <c r="X2558" s="162"/>
      <c r="Y2558" s="162"/>
      <c r="Z2558" s="88"/>
      <c r="AA2558" s="88"/>
      <c r="AB2558" s="162"/>
      <c r="AC2558" s="88"/>
      <c r="AD2558" s="162"/>
      <c r="AE2558" s="162"/>
      <c r="AF2558" s="162"/>
      <c r="AG2558" s="162"/>
      <c r="AH2558" s="162"/>
      <c r="AI2558" s="162"/>
      <c r="AJ2558" s="162"/>
      <c r="AK2558" s="162"/>
      <c r="AL2558" s="162"/>
      <c r="AM2558" s="162"/>
      <c r="AN2558" s="162"/>
      <c r="AO2558" s="162"/>
      <c r="AP2558" s="162"/>
      <c r="AQ2558" s="162"/>
      <c r="AR2558" s="162"/>
      <c r="AS2558" s="162"/>
      <c r="AT2558" s="162"/>
      <c r="AU2558" s="162"/>
      <c r="AV2558" s="162"/>
      <c r="AW2558" s="162"/>
      <c r="AX2558" s="162"/>
      <c r="AY2558" s="162"/>
      <c r="AZ2558" s="162"/>
      <c r="BA2558" s="162"/>
      <c r="BB2558" s="162"/>
      <c r="BC2558" s="162"/>
      <c r="BD2558" s="162"/>
    </row>
    <row r="2559" spans="1:56" hidden="1">
      <c r="A2559" s="510"/>
      <c r="B2559" s="2"/>
      <c r="C2559" s="2"/>
      <c r="D2559" s="173"/>
      <c r="E2559" s="173"/>
      <c r="F2559" s="173"/>
      <c r="G2559" s="2"/>
      <c r="H2559" s="2"/>
      <c r="I2559" s="2"/>
      <c r="J2559" s="2"/>
      <c r="K2559" s="2"/>
      <c r="L2559" s="2"/>
      <c r="M2559" s="2"/>
      <c r="N2559" s="2"/>
      <c r="O2559" s="173"/>
      <c r="P2559" s="173"/>
      <c r="Q2559" s="173"/>
      <c r="R2559" s="173"/>
      <c r="S2559" s="173"/>
      <c r="T2559" s="173"/>
      <c r="U2559" s="173"/>
      <c r="V2559" s="173"/>
      <c r="W2559" s="173"/>
      <c r="X2559" s="162"/>
      <c r="Y2559" s="162"/>
      <c r="Z2559" s="88"/>
      <c r="AA2559" s="88"/>
      <c r="AB2559" s="162"/>
      <c r="AC2559" s="88"/>
      <c r="AD2559" s="162"/>
      <c r="AE2559" s="162"/>
      <c r="AF2559" s="162"/>
      <c r="AG2559" s="162"/>
      <c r="AH2559" s="162"/>
      <c r="AI2559" s="162"/>
      <c r="AJ2559" s="162"/>
      <c r="AK2559" s="162"/>
      <c r="AL2559" s="162"/>
      <c r="AM2559" s="162"/>
      <c r="AN2559" s="162"/>
      <c r="AO2559" s="162"/>
      <c r="AP2559" s="162"/>
      <c r="AQ2559" s="162"/>
      <c r="AR2559" s="162"/>
      <c r="AS2559" s="162"/>
      <c r="AT2559" s="162"/>
      <c r="AU2559" s="162"/>
      <c r="AV2559" s="162"/>
      <c r="AW2559" s="162"/>
      <c r="AX2559" s="162"/>
      <c r="AY2559" s="162"/>
      <c r="AZ2559" s="162"/>
      <c r="BA2559" s="162"/>
      <c r="BB2559" s="162"/>
      <c r="BC2559" s="162"/>
      <c r="BD2559" s="162"/>
    </row>
    <row r="2560" spans="1:56" hidden="1">
      <c r="A2560" s="510"/>
      <c r="B2560" s="2"/>
      <c r="C2560" s="2"/>
      <c r="D2560" s="173"/>
      <c r="E2560" s="173"/>
      <c r="F2560" s="173"/>
      <c r="G2560" s="2"/>
      <c r="H2560" s="2"/>
      <c r="I2560" s="2"/>
      <c r="J2560" s="2"/>
      <c r="K2560" s="2"/>
      <c r="L2560" s="2"/>
      <c r="M2560" s="2"/>
      <c r="N2560" s="2"/>
      <c r="O2560" s="173"/>
      <c r="P2560" s="173"/>
      <c r="Q2560" s="173"/>
      <c r="R2560" s="173"/>
      <c r="S2560" s="173"/>
      <c r="T2560" s="173"/>
      <c r="U2560" s="173"/>
      <c r="V2560" s="173"/>
      <c r="W2560" s="173"/>
      <c r="X2560" s="162"/>
      <c r="Y2560" s="162"/>
      <c r="Z2560" s="88"/>
      <c r="AA2560" s="88"/>
      <c r="AB2560" s="162"/>
      <c r="AC2560" s="88"/>
      <c r="AD2560" s="162"/>
      <c r="AE2560" s="162"/>
      <c r="AF2560" s="162"/>
      <c r="AG2560" s="162"/>
      <c r="AH2560" s="162"/>
      <c r="AI2560" s="162"/>
      <c r="AJ2560" s="162"/>
      <c r="AK2560" s="162"/>
      <c r="AL2560" s="162"/>
      <c r="AM2560" s="162"/>
      <c r="AN2560" s="162"/>
      <c r="AO2560" s="162"/>
      <c r="AP2560" s="162"/>
      <c r="AQ2560" s="162"/>
      <c r="AR2560" s="162"/>
      <c r="AS2560" s="162"/>
      <c r="AT2560" s="162"/>
      <c r="AU2560" s="162"/>
      <c r="AV2560" s="162"/>
      <c r="AW2560" s="162"/>
      <c r="AX2560" s="162"/>
      <c r="AY2560" s="162"/>
      <c r="AZ2560" s="162"/>
      <c r="BA2560" s="162"/>
      <c r="BB2560" s="162"/>
      <c r="BC2560" s="162"/>
      <c r="BD2560" s="162"/>
    </row>
    <row r="2561" spans="1:56" hidden="1">
      <c r="A2561" s="510"/>
      <c r="B2561" s="2"/>
      <c r="C2561" s="2"/>
      <c r="D2561" s="173"/>
      <c r="E2561" s="173"/>
      <c r="F2561" s="173"/>
      <c r="G2561" s="2"/>
      <c r="H2561" s="2"/>
      <c r="I2561" s="2"/>
      <c r="J2561" s="2"/>
      <c r="K2561" s="2"/>
      <c r="L2561" s="2"/>
      <c r="M2561" s="2"/>
      <c r="N2561" s="2"/>
      <c r="O2561" s="173"/>
      <c r="P2561" s="173"/>
      <c r="Q2561" s="173"/>
      <c r="R2561" s="173"/>
      <c r="S2561" s="173"/>
      <c r="T2561" s="173"/>
      <c r="U2561" s="173"/>
      <c r="V2561" s="173"/>
      <c r="W2561" s="173"/>
      <c r="X2561" s="162"/>
      <c r="Y2561" s="162"/>
      <c r="Z2561" s="88"/>
      <c r="AA2561" s="88"/>
      <c r="AB2561" s="162"/>
      <c r="AC2561" s="88"/>
      <c r="AD2561" s="162"/>
      <c r="AE2561" s="162"/>
      <c r="AF2561" s="162"/>
      <c r="AG2561" s="162"/>
      <c r="AH2561" s="162"/>
      <c r="AI2561" s="162"/>
      <c r="AJ2561" s="162"/>
      <c r="AK2561" s="162"/>
      <c r="AL2561" s="162"/>
      <c r="AM2561" s="162"/>
      <c r="AN2561" s="162"/>
      <c r="AO2561" s="162"/>
      <c r="AP2561" s="162"/>
      <c r="AQ2561" s="162"/>
      <c r="AR2561" s="162"/>
      <c r="AS2561" s="162"/>
      <c r="AT2561" s="162"/>
      <c r="AU2561" s="162"/>
      <c r="AV2561" s="162"/>
      <c r="AW2561" s="162"/>
      <c r="AX2561" s="162"/>
      <c r="AY2561" s="162"/>
      <c r="AZ2561" s="162"/>
      <c r="BA2561" s="162"/>
      <c r="BB2561" s="162"/>
      <c r="BC2561" s="162"/>
      <c r="BD2561" s="162"/>
    </row>
    <row r="2562" spans="1:56" hidden="1">
      <c r="A2562" s="510"/>
      <c r="B2562" s="2"/>
      <c r="C2562" s="2"/>
      <c r="D2562" s="173"/>
      <c r="E2562" s="173"/>
      <c r="F2562" s="173"/>
      <c r="G2562" s="2"/>
      <c r="H2562" s="2"/>
      <c r="I2562" s="2"/>
      <c r="J2562" s="2"/>
      <c r="K2562" s="2"/>
      <c r="L2562" s="2"/>
      <c r="M2562" s="2"/>
      <c r="N2562" s="2"/>
      <c r="O2562" s="173"/>
      <c r="P2562" s="173"/>
      <c r="Q2562" s="173"/>
      <c r="R2562" s="173"/>
      <c r="S2562" s="173"/>
      <c r="T2562" s="173"/>
      <c r="U2562" s="173"/>
      <c r="V2562" s="173"/>
      <c r="W2562" s="173"/>
      <c r="X2562" s="162"/>
      <c r="Y2562" s="162"/>
      <c r="Z2562" s="88"/>
      <c r="AA2562" s="88"/>
      <c r="AB2562" s="162"/>
      <c r="AC2562" s="88"/>
      <c r="AD2562" s="162"/>
      <c r="AE2562" s="162"/>
      <c r="AF2562" s="162"/>
      <c r="AG2562" s="162"/>
      <c r="AH2562" s="162"/>
      <c r="AI2562" s="162"/>
      <c r="AJ2562" s="162"/>
      <c r="AK2562" s="162"/>
      <c r="AL2562" s="162"/>
      <c r="AM2562" s="162"/>
      <c r="AN2562" s="162"/>
      <c r="AO2562" s="162"/>
      <c r="AP2562" s="162"/>
      <c r="AQ2562" s="162"/>
      <c r="AR2562" s="162"/>
      <c r="AS2562" s="162"/>
      <c r="AT2562" s="162"/>
      <c r="AU2562" s="162"/>
      <c r="AV2562" s="162"/>
      <c r="AW2562" s="162"/>
      <c r="AX2562" s="162"/>
      <c r="AY2562" s="162"/>
      <c r="AZ2562" s="162"/>
      <c r="BA2562" s="162"/>
      <c r="BB2562" s="162"/>
      <c r="BC2562" s="162"/>
      <c r="BD2562" s="162"/>
    </row>
    <row r="2563" spans="1:56" hidden="1">
      <c r="A2563" s="510"/>
      <c r="B2563" s="2"/>
      <c r="C2563" s="2"/>
      <c r="D2563" s="173"/>
      <c r="E2563" s="173"/>
      <c r="F2563" s="173"/>
      <c r="G2563" s="2"/>
      <c r="H2563" s="2"/>
      <c r="I2563" s="2"/>
      <c r="J2563" s="2"/>
      <c r="K2563" s="2"/>
      <c r="L2563" s="2"/>
      <c r="M2563" s="2"/>
      <c r="N2563" s="2"/>
      <c r="O2563" s="173"/>
      <c r="P2563" s="173"/>
      <c r="Q2563" s="173"/>
      <c r="R2563" s="173"/>
      <c r="S2563" s="173"/>
      <c r="T2563" s="173"/>
      <c r="U2563" s="173"/>
      <c r="V2563" s="173"/>
      <c r="W2563" s="173"/>
      <c r="X2563" s="162"/>
      <c r="Y2563" s="162"/>
      <c r="Z2563" s="88"/>
      <c r="AA2563" s="88"/>
      <c r="AB2563" s="162"/>
      <c r="AC2563" s="88"/>
      <c r="AD2563" s="162"/>
      <c r="AE2563" s="162"/>
      <c r="AF2563" s="162"/>
      <c r="AG2563" s="162"/>
      <c r="AH2563" s="162"/>
      <c r="AI2563" s="162"/>
      <c r="AJ2563" s="162"/>
      <c r="AK2563" s="162"/>
      <c r="AL2563" s="162"/>
      <c r="AM2563" s="162"/>
      <c r="AN2563" s="162"/>
      <c r="AO2563" s="162"/>
      <c r="AP2563" s="162"/>
      <c r="AQ2563" s="162"/>
      <c r="AR2563" s="162"/>
      <c r="AS2563" s="162"/>
      <c r="AT2563" s="162"/>
      <c r="AU2563" s="162"/>
      <c r="AV2563" s="162"/>
      <c r="AW2563" s="162"/>
      <c r="AX2563" s="162"/>
      <c r="AY2563" s="162"/>
      <c r="AZ2563" s="162"/>
      <c r="BA2563" s="162"/>
      <c r="BB2563" s="162"/>
      <c r="BC2563" s="162"/>
      <c r="BD2563" s="162"/>
    </row>
    <row r="2564" spans="1:56" hidden="1">
      <c r="A2564" s="510"/>
      <c r="B2564" s="2"/>
      <c r="C2564" s="2"/>
      <c r="D2564" s="173"/>
      <c r="E2564" s="173"/>
      <c r="F2564" s="173"/>
      <c r="G2564" s="2"/>
      <c r="H2564" s="2"/>
      <c r="I2564" s="2"/>
      <c r="J2564" s="2"/>
      <c r="K2564" s="2"/>
      <c r="L2564" s="2"/>
      <c r="M2564" s="2"/>
      <c r="N2564" s="2"/>
      <c r="O2564" s="173"/>
      <c r="P2564" s="173"/>
      <c r="Q2564" s="173"/>
      <c r="R2564" s="173"/>
      <c r="S2564" s="173"/>
      <c r="T2564" s="173"/>
      <c r="U2564" s="173"/>
      <c r="V2564" s="173"/>
      <c r="W2564" s="173"/>
      <c r="X2564" s="162"/>
      <c r="Y2564" s="162"/>
      <c r="Z2564" s="88"/>
      <c r="AA2564" s="88"/>
      <c r="AB2564" s="162"/>
      <c r="AC2564" s="88"/>
      <c r="AD2564" s="162"/>
      <c r="AE2564" s="162"/>
      <c r="AF2564" s="162"/>
      <c r="AG2564" s="162"/>
      <c r="AH2564" s="162"/>
      <c r="AI2564" s="162"/>
      <c r="AJ2564" s="162"/>
      <c r="AK2564" s="162"/>
      <c r="AL2564" s="162"/>
      <c r="AM2564" s="162"/>
      <c r="AN2564" s="162"/>
      <c r="AO2564" s="162"/>
      <c r="AP2564" s="162"/>
      <c r="AQ2564" s="162"/>
      <c r="AR2564" s="162"/>
      <c r="AS2564" s="162"/>
      <c r="AT2564" s="162"/>
      <c r="AU2564" s="162"/>
      <c r="AV2564" s="162"/>
      <c r="AW2564" s="162"/>
      <c r="AX2564" s="162"/>
      <c r="AY2564" s="162"/>
      <c r="AZ2564" s="162"/>
      <c r="BA2564" s="162"/>
      <c r="BB2564" s="162"/>
      <c r="BC2564" s="162"/>
      <c r="BD2564" s="162"/>
    </row>
    <row r="2565" spans="1:56" hidden="1">
      <c r="A2565" s="510"/>
      <c r="B2565" s="2"/>
      <c r="C2565" s="2"/>
      <c r="D2565" s="173"/>
      <c r="E2565" s="173"/>
      <c r="F2565" s="173"/>
      <c r="G2565" s="2"/>
      <c r="H2565" s="2"/>
      <c r="I2565" s="2"/>
      <c r="J2565" s="2"/>
      <c r="K2565" s="2"/>
      <c r="L2565" s="2"/>
      <c r="M2565" s="2"/>
      <c r="N2565" s="2"/>
      <c r="O2565" s="173"/>
      <c r="P2565" s="173"/>
      <c r="Q2565" s="173"/>
      <c r="R2565" s="173"/>
      <c r="S2565" s="173"/>
      <c r="T2565" s="173"/>
      <c r="U2565" s="173"/>
      <c r="V2565" s="173"/>
      <c r="W2565" s="173"/>
      <c r="X2565" s="162"/>
      <c r="Y2565" s="162"/>
      <c r="Z2565" s="88"/>
      <c r="AA2565" s="88"/>
      <c r="AB2565" s="162"/>
      <c r="AC2565" s="88"/>
      <c r="AD2565" s="162"/>
      <c r="AE2565" s="162"/>
      <c r="AF2565" s="162"/>
      <c r="AG2565" s="162"/>
      <c r="AH2565" s="162"/>
      <c r="AI2565" s="162"/>
      <c r="AJ2565" s="162"/>
      <c r="AK2565" s="162"/>
      <c r="AL2565" s="162"/>
      <c r="AM2565" s="162"/>
      <c r="AN2565" s="162"/>
      <c r="AO2565" s="162"/>
      <c r="AP2565" s="162"/>
      <c r="AQ2565" s="162"/>
      <c r="AR2565" s="162"/>
      <c r="AS2565" s="162"/>
      <c r="AT2565" s="162"/>
      <c r="AU2565" s="162"/>
      <c r="AV2565" s="162"/>
      <c r="AW2565" s="162"/>
      <c r="AX2565" s="162"/>
      <c r="AY2565" s="162"/>
      <c r="AZ2565" s="162"/>
      <c r="BA2565" s="162"/>
      <c r="BB2565" s="162"/>
      <c r="BC2565" s="162"/>
      <c r="BD2565" s="162"/>
    </row>
    <row r="2566" spans="1:56" hidden="1">
      <c r="A2566" s="510"/>
      <c r="B2566" s="2"/>
      <c r="C2566" s="2"/>
      <c r="D2566" s="173"/>
      <c r="E2566" s="173"/>
      <c r="F2566" s="173"/>
      <c r="G2566" s="2"/>
      <c r="H2566" s="2"/>
      <c r="I2566" s="2"/>
      <c r="J2566" s="2"/>
      <c r="K2566" s="2"/>
      <c r="L2566" s="2"/>
      <c r="M2566" s="2"/>
      <c r="N2566" s="2"/>
      <c r="O2566" s="173"/>
      <c r="P2566" s="173"/>
      <c r="Q2566" s="173"/>
      <c r="R2566" s="173"/>
      <c r="S2566" s="173"/>
      <c r="T2566" s="173"/>
      <c r="U2566" s="173"/>
      <c r="V2566" s="173"/>
      <c r="W2566" s="173"/>
      <c r="X2566" s="162"/>
      <c r="Y2566" s="162"/>
      <c r="Z2566" s="88"/>
      <c r="AA2566" s="88"/>
      <c r="AB2566" s="162"/>
      <c r="AC2566" s="88"/>
      <c r="AD2566" s="162"/>
      <c r="AE2566" s="162"/>
      <c r="AF2566" s="162"/>
      <c r="AG2566" s="162"/>
      <c r="AH2566" s="162"/>
      <c r="AI2566" s="162"/>
      <c r="AJ2566" s="162"/>
      <c r="AK2566" s="162"/>
      <c r="AL2566" s="162"/>
      <c r="AM2566" s="162"/>
      <c r="AN2566" s="162"/>
      <c r="AO2566" s="162"/>
      <c r="AP2566" s="162"/>
      <c r="AQ2566" s="162"/>
      <c r="AR2566" s="162"/>
      <c r="AS2566" s="162"/>
      <c r="AT2566" s="162"/>
      <c r="AU2566" s="162"/>
      <c r="AV2566" s="162"/>
      <c r="AW2566" s="162"/>
      <c r="AX2566" s="162"/>
      <c r="AY2566" s="162"/>
      <c r="AZ2566" s="162"/>
      <c r="BA2566" s="162"/>
      <c r="BB2566" s="162"/>
      <c r="BC2566" s="162"/>
      <c r="BD2566" s="162"/>
    </row>
    <row r="2567" spans="1:56" hidden="1">
      <c r="A2567" s="510"/>
      <c r="B2567" s="2"/>
      <c r="C2567" s="2"/>
      <c r="D2567" s="173"/>
      <c r="E2567" s="173"/>
      <c r="F2567" s="173"/>
      <c r="G2567" s="2"/>
      <c r="H2567" s="2"/>
      <c r="I2567" s="2"/>
      <c r="J2567" s="2"/>
      <c r="K2567" s="2"/>
      <c r="L2567" s="2"/>
      <c r="M2567" s="2"/>
      <c r="N2567" s="2"/>
      <c r="O2567" s="173"/>
      <c r="P2567" s="173"/>
      <c r="Q2567" s="173"/>
      <c r="R2567" s="173"/>
      <c r="S2567" s="173"/>
      <c r="T2567" s="173"/>
      <c r="U2567" s="173"/>
      <c r="V2567" s="173"/>
      <c r="W2567" s="173"/>
      <c r="X2567" s="162"/>
      <c r="Y2567" s="162"/>
      <c r="Z2567" s="88"/>
      <c r="AA2567" s="88"/>
      <c r="AB2567" s="162"/>
      <c r="AC2567" s="88"/>
      <c r="AD2567" s="162"/>
      <c r="AE2567" s="162"/>
      <c r="AF2567" s="162"/>
      <c r="AG2567" s="162"/>
      <c r="AH2567" s="162"/>
      <c r="AI2567" s="162"/>
      <c r="AJ2567" s="162"/>
      <c r="AK2567" s="162"/>
      <c r="AL2567" s="162"/>
      <c r="AM2567" s="162"/>
      <c r="AN2567" s="162"/>
      <c r="AO2567" s="162"/>
      <c r="AP2567" s="162"/>
      <c r="AQ2567" s="162"/>
      <c r="AR2567" s="162"/>
      <c r="AS2567" s="162"/>
      <c r="AT2567" s="162"/>
      <c r="AU2567" s="162"/>
      <c r="AV2567" s="162"/>
      <c r="AW2567" s="162"/>
      <c r="AX2567" s="162"/>
      <c r="AY2567" s="162"/>
      <c r="AZ2567" s="162"/>
      <c r="BA2567" s="162"/>
      <c r="BB2567" s="162"/>
      <c r="BC2567" s="162"/>
      <c r="BD2567" s="162"/>
    </row>
    <row r="2568" spans="1:56" hidden="1">
      <c r="A2568" s="510"/>
      <c r="B2568" s="2"/>
      <c r="C2568" s="2"/>
      <c r="D2568" s="173"/>
      <c r="E2568" s="173"/>
      <c r="F2568" s="173"/>
      <c r="G2568" s="2"/>
      <c r="H2568" s="2"/>
      <c r="I2568" s="2"/>
      <c r="J2568" s="2"/>
      <c r="K2568" s="2"/>
      <c r="L2568" s="2"/>
      <c r="M2568" s="2"/>
      <c r="N2568" s="2"/>
      <c r="O2568" s="173"/>
      <c r="P2568" s="173"/>
      <c r="Q2568" s="173"/>
      <c r="R2568" s="173"/>
      <c r="S2568" s="173"/>
      <c r="T2568" s="173"/>
      <c r="U2568" s="173"/>
      <c r="V2568" s="173"/>
      <c r="W2568" s="173"/>
      <c r="X2568" s="162"/>
      <c r="Y2568" s="162"/>
      <c r="Z2568" s="88"/>
      <c r="AA2568" s="88"/>
      <c r="AB2568" s="162"/>
      <c r="AC2568" s="88"/>
      <c r="AD2568" s="162"/>
      <c r="AE2568" s="162"/>
      <c r="AF2568" s="162"/>
      <c r="AG2568" s="162"/>
      <c r="AH2568" s="162"/>
      <c r="AI2568" s="162"/>
      <c r="AJ2568" s="162"/>
      <c r="AK2568" s="162"/>
      <c r="AL2568" s="162"/>
      <c r="AM2568" s="162"/>
      <c r="AN2568" s="162"/>
      <c r="AO2568" s="162"/>
      <c r="AP2568" s="162"/>
      <c r="AQ2568" s="162"/>
      <c r="AR2568" s="162"/>
      <c r="AS2568" s="162"/>
      <c r="AT2568" s="162"/>
      <c r="AU2568" s="162"/>
      <c r="AV2568" s="162"/>
      <c r="AW2568" s="162"/>
      <c r="AX2568" s="162"/>
      <c r="AY2568" s="162"/>
      <c r="AZ2568" s="162"/>
      <c r="BA2568" s="162"/>
      <c r="BB2568" s="162"/>
      <c r="BC2568" s="162"/>
      <c r="BD2568" s="162"/>
    </row>
    <row r="2569" spans="1:56" hidden="1">
      <c r="A2569" s="510"/>
      <c r="B2569" s="2"/>
      <c r="C2569" s="2"/>
      <c r="D2569" s="173"/>
      <c r="E2569" s="173"/>
      <c r="F2569" s="173"/>
      <c r="G2569" s="2"/>
      <c r="H2569" s="2"/>
      <c r="I2569" s="2"/>
      <c r="J2569" s="2"/>
      <c r="K2569" s="2"/>
      <c r="L2569" s="2"/>
      <c r="M2569" s="2"/>
      <c r="N2569" s="2"/>
      <c r="O2569" s="173"/>
      <c r="P2569" s="173"/>
      <c r="Q2569" s="173"/>
      <c r="R2569" s="173"/>
      <c r="S2569" s="173"/>
      <c r="T2569" s="173"/>
      <c r="U2569" s="173"/>
      <c r="V2569" s="173"/>
      <c r="W2569" s="173"/>
      <c r="X2569" s="162"/>
      <c r="Y2569" s="162"/>
      <c r="Z2569" s="88"/>
      <c r="AA2569" s="88"/>
      <c r="AB2569" s="162"/>
      <c r="AC2569" s="88"/>
      <c r="AD2569" s="162"/>
      <c r="AE2569" s="162"/>
      <c r="AF2569" s="162"/>
      <c r="AG2569" s="162"/>
      <c r="AH2569" s="162"/>
      <c r="AI2569" s="162"/>
      <c r="AJ2569" s="162"/>
      <c r="AK2569" s="162"/>
      <c r="AL2569" s="162"/>
      <c r="AM2569" s="162"/>
      <c r="AN2569" s="162"/>
      <c r="AO2569" s="162"/>
      <c r="AP2569" s="162"/>
      <c r="AQ2569" s="162"/>
      <c r="AR2569" s="162"/>
      <c r="AS2569" s="162"/>
      <c r="AT2569" s="162"/>
      <c r="AU2569" s="162"/>
      <c r="AV2569" s="162"/>
      <c r="AW2569" s="162"/>
      <c r="AX2569" s="162"/>
      <c r="AY2569" s="162"/>
      <c r="AZ2569" s="162"/>
      <c r="BA2569" s="162"/>
      <c r="BB2569" s="162"/>
      <c r="BC2569" s="162"/>
      <c r="BD2569" s="162"/>
    </row>
    <row r="2570" spans="1:56" hidden="1">
      <c r="A2570" s="510"/>
      <c r="B2570" s="2"/>
      <c r="C2570" s="2"/>
      <c r="D2570" s="173"/>
      <c r="E2570" s="173"/>
      <c r="F2570" s="173"/>
      <c r="G2570" s="2"/>
      <c r="H2570" s="2"/>
      <c r="I2570" s="2"/>
      <c r="J2570" s="2"/>
      <c r="K2570" s="2"/>
      <c r="L2570" s="2"/>
      <c r="M2570" s="2"/>
      <c r="N2570" s="2"/>
      <c r="O2570" s="173"/>
      <c r="P2570" s="173"/>
      <c r="Q2570" s="173"/>
      <c r="R2570" s="173"/>
      <c r="S2570" s="173"/>
      <c r="T2570" s="173"/>
      <c r="U2570" s="173"/>
      <c r="V2570" s="173"/>
      <c r="W2570" s="173"/>
      <c r="X2570" s="162"/>
      <c r="Y2570" s="162"/>
      <c r="Z2570" s="88"/>
      <c r="AA2570" s="88"/>
      <c r="AB2570" s="162"/>
      <c r="AC2570" s="88"/>
      <c r="AD2570" s="162"/>
      <c r="AE2570" s="162"/>
      <c r="AF2570" s="162"/>
      <c r="AG2570" s="162"/>
      <c r="AH2570" s="162"/>
      <c r="AI2570" s="162"/>
      <c r="AJ2570" s="162"/>
      <c r="AK2570" s="162"/>
      <c r="AL2570" s="162"/>
      <c r="AM2570" s="162"/>
      <c r="AN2570" s="162"/>
      <c r="AO2570" s="162"/>
      <c r="AP2570" s="162"/>
      <c r="AQ2570" s="162"/>
      <c r="AR2570" s="162"/>
      <c r="AS2570" s="162"/>
      <c r="AT2570" s="162"/>
      <c r="AU2570" s="162"/>
      <c r="AV2570" s="162"/>
      <c r="AW2570" s="162"/>
      <c r="AX2570" s="162"/>
      <c r="AY2570" s="162"/>
      <c r="AZ2570" s="162"/>
      <c r="BA2570" s="162"/>
      <c r="BB2570" s="162"/>
      <c r="BC2570" s="162"/>
      <c r="BD2570" s="162"/>
    </row>
    <row r="2571" spans="1:56" hidden="1">
      <c r="A2571" s="510"/>
      <c r="B2571" s="2"/>
      <c r="C2571" s="2"/>
      <c r="D2571" s="173"/>
      <c r="E2571" s="173"/>
      <c r="F2571" s="173"/>
      <c r="G2571" s="2"/>
      <c r="H2571" s="2"/>
      <c r="I2571" s="2"/>
      <c r="J2571" s="2"/>
      <c r="K2571" s="2"/>
      <c r="L2571" s="2"/>
      <c r="M2571" s="2"/>
      <c r="N2571" s="2"/>
      <c r="O2571" s="173"/>
      <c r="P2571" s="173"/>
      <c r="Q2571" s="173"/>
      <c r="R2571" s="173"/>
      <c r="S2571" s="173"/>
      <c r="T2571" s="173"/>
      <c r="U2571" s="173"/>
      <c r="V2571" s="173"/>
      <c r="W2571" s="173"/>
      <c r="X2571" s="162"/>
      <c r="Y2571" s="162"/>
      <c r="Z2571" s="88"/>
      <c r="AA2571" s="88"/>
      <c r="AB2571" s="162"/>
      <c r="AC2571" s="88"/>
      <c r="AD2571" s="162"/>
      <c r="AE2571" s="162"/>
      <c r="AF2571" s="162"/>
      <c r="AG2571" s="162"/>
      <c r="AH2571" s="162"/>
      <c r="AI2571" s="162"/>
      <c r="AJ2571" s="162"/>
      <c r="AK2571" s="162"/>
      <c r="AL2571" s="162"/>
      <c r="AM2571" s="162"/>
      <c r="AN2571" s="162"/>
      <c r="AO2571" s="162"/>
      <c r="AP2571" s="162"/>
      <c r="AQ2571" s="162"/>
      <c r="AR2571" s="162"/>
      <c r="AS2571" s="162"/>
      <c r="AT2571" s="162"/>
      <c r="AU2571" s="162"/>
      <c r="AV2571" s="162"/>
      <c r="AW2571" s="162"/>
      <c r="AX2571" s="162"/>
      <c r="AY2571" s="162"/>
      <c r="AZ2571" s="162"/>
      <c r="BA2571" s="162"/>
      <c r="BB2571" s="162"/>
      <c r="BC2571" s="162"/>
      <c r="BD2571" s="162"/>
    </row>
    <row r="2572" spans="1:56" hidden="1">
      <c r="A2572" s="510"/>
      <c r="B2572" s="2"/>
      <c r="C2572" s="2"/>
      <c r="D2572" s="173"/>
      <c r="E2572" s="173"/>
      <c r="F2572" s="173"/>
      <c r="G2572" s="2"/>
      <c r="H2572" s="2"/>
      <c r="I2572" s="2"/>
      <c r="J2572" s="2"/>
      <c r="K2572" s="2"/>
      <c r="L2572" s="2"/>
      <c r="M2572" s="2"/>
      <c r="N2572" s="2"/>
      <c r="O2572" s="173"/>
      <c r="P2572" s="173"/>
      <c r="Q2572" s="173"/>
      <c r="R2572" s="173"/>
      <c r="S2572" s="173"/>
      <c r="T2572" s="173"/>
      <c r="U2572" s="173"/>
      <c r="V2572" s="173"/>
      <c r="W2572" s="173"/>
      <c r="X2572" s="162"/>
      <c r="Y2572" s="162"/>
      <c r="Z2572" s="88"/>
      <c r="AA2572" s="88"/>
      <c r="AB2572" s="162"/>
      <c r="AC2572" s="88"/>
      <c r="AD2572" s="162"/>
      <c r="AE2572" s="162"/>
      <c r="AF2572" s="162"/>
      <c r="AG2572" s="162"/>
      <c r="AH2572" s="162"/>
      <c r="AI2572" s="162"/>
      <c r="AJ2572" s="162"/>
      <c r="AK2572" s="162"/>
      <c r="AL2572" s="162"/>
      <c r="AM2572" s="162"/>
      <c r="AN2572" s="162"/>
      <c r="AO2572" s="162"/>
      <c r="AP2572" s="162"/>
      <c r="AQ2572" s="162"/>
      <c r="AR2572" s="162"/>
      <c r="AS2572" s="162"/>
      <c r="AT2572" s="162"/>
      <c r="AU2572" s="162"/>
      <c r="AV2572" s="162"/>
      <c r="AW2572" s="162"/>
      <c r="AX2572" s="162"/>
      <c r="AY2572" s="162"/>
      <c r="AZ2572" s="162"/>
      <c r="BA2572" s="162"/>
      <c r="BB2572" s="162"/>
      <c r="BC2572" s="162"/>
      <c r="BD2572" s="162"/>
    </row>
    <row r="2573" spans="1:56" hidden="1">
      <c r="A2573" s="510"/>
      <c r="B2573" s="2"/>
      <c r="C2573" s="2"/>
      <c r="D2573" s="173"/>
      <c r="E2573" s="173"/>
      <c r="F2573" s="173"/>
      <c r="G2573" s="2"/>
      <c r="H2573" s="2"/>
      <c r="I2573" s="2"/>
      <c r="J2573" s="2"/>
      <c r="K2573" s="2"/>
      <c r="L2573" s="2"/>
      <c r="M2573" s="2"/>
      <c r="N2573" s="2"/>
      <c r="O2573" s="173"/>
      <c r="P2573" s="173"/>
      <c r="Q2573" s="173"/>
      <c r="R2573" s="173"/>
      <c r="S2573" s="173"/>
      <c r="T2573" s="173"/>
      <c r="U2573" s="173"/>
      <c r="V2573" s="173"/>
      <c r="W2573" s="173"/>
      <c r="X2573" s="162"/>
      <c r="Y2573" s="162"/>
      <c r="Z2573" s="88"/>
      <c r="AA2573" s="88"/>
      <c r="AB2573" s="162"/>
      <c r="AC2573" s="88"/>
      <c r="AD2573" s="162"/>
      <c r="AE2573" s="162"/>
      <c r="AF2573" s="162"/>
      <c r="AG2573" s="162"/>
      <c r="AH2573" s="162"/>
      <c r="AI2573" s="162"/>
      <c r="AJ2573" s="162"/>
      <c r="AK2573" s="162"/>
      <c r="AL2573" s="162"/>
      <c r="AM2573" s="162"/>
      <c r="AN2573" s="162"/>
      <c r="AO2573" s="162"/>
      <c r="AP2573" s="162"/>
      <c r="AQ2573" s="162"/>
      <c r="AR2573" s="162"/>
      <c r="AS2573" s="162"/>
      <c r="AT2573" s="162"/>
      <c r="AU2573" s="162"/>
      <c r="AV2573" s="162"/>
      <c r="AW2573" s="162"/>
      <c r="AX2573" s="162"/>
      <c r="AY2573" s="162"/>
      <c r="AZ2573" s="162"/>
      <c r="BA2573" s="162"/>
      <c r="BB2573" s="162"/>
      <c r="BC2573" s="162"/>
      <c r="BD2573" s="162"/>
    </row>
    <row r="2574" spans="1:56" hidden="1">
      <c r="A2574" s="510"/>
      <c r="B2574" s="2"/>
      <c r="C2574" s="2"/>
      <c r="D2574" s="173"/>
      <c r="E2574" s="173"/>
      <c r="F2574" s="173"/>
      <c r="G2574" s="2"/>
      <c r="H2574" s="2"/>
      <c r="I2574" s="2"/>
      <c r="J2574" s="2"/>
      <c r="K2574" s="2"/>
      <c r="L2574" s="2"/>
      <c r="M2574" s="2"/>
      <c r="N2574" s="2"/>
      <c r="O2574" s="173"/>
      <c r="P2574" s="173"/>
      <c r="Q2574" s="173"/>
      <c r="R2574" s="173"/>
      <c r="S2574" s="173"/>
      <c r="T2574" s="173"/>
      <c r="U2574" s="173"/>
      <c r="V2574" s="173"/>
      <c r="W2574" s="173"/>
      <c r="X2574" s="162"/>
      <c r="Y2574" s="162"/>
      <c r="Z2574" s="88"/>
      <c r="AA2574" s="88"/>
      <c r="AB2574" s="162"/>
      <c r="AC2574" s="88"/>
      <c r="AD2574" s="162"/>
      <c r="AE2574" s="162"/>
      <c r="AF2574" s="162"/>
      <c r="AG2574" s="162"/>
      <c r="AH2574" s="162"/>
      <c r="AI2574" s="162"/>
      <c r="AJ2574" s="162"/>
      <c r="AK2574" s="162"/>
      <c r="AL2574" s="162"/>
      <c r="AM2574" s="162"/>
      <c r="AN2574" s="162"/>
      <c r="AO2574" s="162"/>
      <c r="AP2574" s="162"/>
      <c r="AQ2574" s="162"/>
      <c r="AR2574" s="162"/>
      <c r="AS2574" s="162"/>
      <c r="AT2574" s="162"/>
      <c r="AU2574" s="162"/>
      <c r="AV2574" s="162"/>
      <c r="AW2574" s="162"/>
      <c r="AX2574" s="162"/>
      <c r="AY2574" s="162"/>
      <c r="AZ2574" s="162"/>
      <c r="BA2574" s="162"/>
      <c r="BB2574" s="162"/>
      <c r="BC2574" s="162"/>
      <c r="BD2574" s="162"/>
    </row>
    <row r="2575" spans="1:56" hidden="1">
      <c r="A2575" s="510"/>
      <c r="B2575" s="2"/>
      <c r="C2575" s="2"/>
      <c r="D2575" s="173"/>
      <c r="E2575" s="173"/>
      <c r="F2575" s="173"/>
      <c r="G2575" s="2"/>
      <c r="H2575" s="2"/>
      <c r="I2575" s="2"/>
      <c r="J2575" s="2"/>
      <c r="K2575" s="2"/>
      <c r="L2575" s="2"/>
      <c r="M2575" s="2"/>
      <c r="N2575" s="2"/>
      <c r="O2575" s="173"/>
      <c r="P2575" s="173"/>
      <c r="Q2575" s="173"/>
      <c r="R2575" s="173"/>
      <c r="S2575" s="173"/>
      <c r="T2575" s="173"/>
      <c r="U2575" s="173"/>
      <c r="V2575" s="173"/>
      <c r="W2575" s="173"/>
      <c r="X2575" s="162"/>
      <c r="Y2575" s="162"/>
      <c r="Z2575" s="88"/>
      <c r="AA2575" s="88"/>
      <c r="AB2575" s="162"/>
      <c r="AC2575" s="88"/>
      <c r="AD2575" s="162"/>
      <c r="AE2575" s="162"/>
      <c r="AF2575" s="162"/>
      <c r="AG2575" s="162"/>
      <c r="AH2575" s="162"/>
      <c r="AI2575" s="162"/>
      <c r="AJ2575" s="162"/>
      <c r="AK2575" s="162"/>
      <c r="AL2575" s="162"/>
      <c r="AM2575" s="162"/>
      <c r="AN2575" s="162"/>
      <c r="AO2575" s="162"/>
      <c r="AP2575" s="162"/>
      <c r="AQ2575" s="162"/>
      <c r="AR2575" s="162"/>
      <c r="AS2575" s="162"/>
      <c r="AT2575" s="162"/>
      <c r="AU2575" s="162"/>
      <c r="AV2575" s="162"/>
      <c r="AW2575" s="162"/>
      <c r="AX2575" s="162"/>
      <c r="AY2575" s="162"/>
      <c r="AZ2575" s="162"/>
      <c r="BA2575" s="162"/>
      <c r="BB2575" s="162"/>
      <c r="BC2575" s="162"/>
      <c r="BD2575" s="162"/>
    </row>
    <row r="2576" spans="1:56" hidden="1">
      <c r="A2576" s="510"/>
      <c r="B2576" s="2"/>
      <c r="C2576" s="2"/>
      <c r="D2576" s="173"/>
      <c r="E2576" s="173"/>
      <c r="F2576" s="173"/>
      <c r="G2576" s="2"/>
      <c r="H2576" s="2"/>
      <c r="I2576" s="2"/>
      <c r="J2576" s="2"/>
      <c r="K2576" s="2"/>
      <c r="L2576" s="2"/>
      <c r="M2576" s="2"/>
      <c r="N2576" s="2"/>
      <c r="O2576" s="173"/>
      <c r="P2576" s="173"/>
      <c r="Q2576" s="173"/>
      <c r="R2576" s="173"/>
      <c r="S2576" s="173"/>
      <c r="T2576" s="173"/>
      <c r="U2576" s="173"/>
      <c r="V2576" s="173"/>
      <c r="W2576" s="173"/>
      <c r="X2576" s="162"/>
      <c r="Y2576" s="162"/>
      <c r="Z2576" s="88"/>
      <c r="AA2576" s="88"/>
      <c r="AB2576" s="162"/>
      <c r="AC2576" s="88"/>
      <c r="AD2576" s="162"/>
      <c r="AE2576" s="162"/>
      <c r="AF2576" s="162"/>
      <c r="AG2576" s="162"/>
      <c r="AH2576" s="162"/>
      <c r="AI2576" s="162"/>
      <c r="AJ2576" s="162"/>
      <c r="AK2576" s="162"/>
      <c r="AL2576" s="162"/>
      <c r="AM2576" s="162"/>
      <c r="AN2576" s="162"/>
      <c r="AO2576" s="162"/>
      <c r="AP2576" s="162"/>
      <c r="AQ2576" s="162"/>
      <c r="AR2576" s="162"/>
      <c r="AS2576" s="162"/>
      <c r="AT2576" s="162"/>
      <c r="AU2576" s="162"/>
      <c r="AV2576" s="162"/>
      <c r="AW2576" s="162"/>
      <c r="AX2576" s="162"/>
      <c r="AY2576" s="162"/>
      <c r="AZ2576" s="162"/>
      <c r="BA2576" s="162"/>
      <c r="BB2576" s="162"/>
      <c r="BC2576" s="162"/>
      <c r="BD2576" s="162"/>
    </row>
    <row r="2577" spans="1:56" hidden="1">
      <c r="A2577" s="510"/>
      <c r="B2577" s="2"/>
      <c r="C2577" s="2"/>
      <c r="D2577" s="173"/>
      <c r="E2577" s="173"/>
      <c r="F2577" s="173"/>
      <c r="G2577" s="2"/>
      <c r="H2577" s="2"/>
      <c r="I2577" s="2"/>
      <c r="J2577" s="2"/>
      <c r="K2577" s="2"/>
      <c r="L2577" s="2"/>
      <c r="M2577" s="2"/>
      <c r="N2577" s="2"/>
      <c r="O2577" s="173"/>
      <c r="P2577" s="173"/>
      <c r="Q2577" s="173"/>
      <c r="R2577" s="173"/>
      <c r="S2577" s="173"/>
      <c r="T2577" s="173"/>
      <c r="U2577" s="173"/>
      <c r="V2577" s="173"/>
      <c r="W2577" s="173"/>
      <c r="X2577" s="162"/>
      <c r="Y2577" s="162"/>
      <c r="Z2577" s="88"/>
      <c r="AA2577" s="88"/>
      <c r="AB2577" s="162"/>
      <c r="AC2577" s="88"/>
      <c r="AD2577" s="162"/>
      <c r="AE2577" s="162"/>
      <c r="AF2577" s="162"/>
      <c r="AG2577" s="162"/>
      <c r="AH2577" s="162"/>
      <c r="AI2577" s="162"/>
      <c r="AJ2577" s="162"/>
      <c r="AK2577" s="162"/>
      <c r="AL2577" s="162"/>
      <c r="AM2577" s="162"/>
      <c r="AN2577" s="162"/>
      <c r="AO2577" s="162"/>
      <c r="AP2577" s="162"/>
      <c r="AQ2577" s="162"/>
      <c r="AR2577" s="162"/>
      <c r="AS2577" s="162"/>
      <c r="AT2577" s="162"/>
      <c r="AU2577" s="162"/>
      <c r="AV2577" s="162"/>
      <c r="AW2577" s="162"/>
      <c r="AX2577" s="162"/>
      <c r="AY2577" s="162"/>
      <c r="AZ2577" s="162"/>
      <c r="BA2577" s="162"/>
      <c r="BB2577" s="162"/>
      <c r="BC2577" s="162"/>
      <c r="BD2577" s="162"/>
    </row>
    <row r="2578" spans="1:56" hidden="1">
      <c r="A2578" s="510"/>
      <c r="B2578" s="2"/>
      <c r="C2578" s="2"/>
      <c r="D2578" s="173"/>
      <c r="E2578" s="173"/>
      <c r="F2578" s="173"/>
      <c r="G2578" s="2"/>
      <c r="H2578" s="2"/>
      <c r="I2578" s="2"/>
      <c r="J2578" s="2"/>
      <c r="K2578" s="2"/>
      <c r="L2578" s="2"/>
      <c r="M2578" s="2"/>
      <c r="N2578" s="2"/>
      <c r="O2578" s="173"/>
      <c r="P2578" s="173"/>
      <c r="Q2578" s="173"/>
      <c r="R2578" s="173"/>
      <c r="S2578" s="173"/>
      <c r="T2578" s="173"/>
      <c r="U2578" s="173"/>
      <c r="V2578" s="173"/>
      <c r="W2578" s="173"/>
      <c r="X2578" s="162"/>
      <c r="Y2578" s="162"/>
      <c r="Z2578" s="88"/>
      <c r="AA2578" s="88"/>
      <c r="AB2578" s="162"/>
      <c r="AC2578" s="88"/>
      <c r="AD2578" s="162"/>
      <c r="AE2578" s="162"/>
      <c r="AF2578" s="162"/>
      <c r="AG2578" s="162"/>
      <c r="AH2578" s="162"/>
      <c r="AI2578" s="162"/>
      <c r="AJ2578" s="162"/>
      <c r="AK2578" s="162"/>
      <c r="AL2578" s="162"/>
      <c r="AM2578" s="162"/>
      <c r="AN2578" s="162"/>
      <c r="AO2578" s="162"/>
      <c r="AP2578" s="162"/>
      <c r="AQ2578" s="162"/>
      <c r="AR2578" s="162"/>
      <c r="AS2578" s="162"/>
      <c r="AT2578" s="162"/>
      <c r="AU2578" s="162"/>
      <c r="AV2578" s="162"/>
      <c r="AW2578" s="162"/>
      <c r="AX2578" s="162"/>
      <c r="AY2578" s="162"/>
      <c r="AZ2578" s="162"/>
      <c r="BA2578" s="162"/>
      <c r="BB2578" s="162"/>
      <c r="BC2578" s="162"/>
      <c r="BD2578" s="162"/>
    </row>
    <row r="2579" spans="1:56" hidden="1">
      <c r="A2579" s="510"/>
      <c r="B2579" s="2"/>
      <c r="C2579" s="2"/>
      <c r="D2579" s="173"/>
      <c r="E2579" s="173"/>
      <c r="F2579" s="173"/>
      <c r="G2579" s="2"/>
      <c r="H2579" s="2"/>
      <c r="I2579" s="2"/>
      <c r="J2579" s="2"/>
      <c r="K2579" s="2"/>
      <c r="L2579" s="2"/>
      <c r="M2579" s="2"/>
      <c r="N2579" s="2"/>
      <c r="O2579" s="173"/>
      <c r="P2579" s="173"/>
      <c r="Q2579" s="173"/>
      <c r="R2579" s="173"/>
      <c r="S2579" s="173"/>
      <c r="T2579" s="173"/>
      <c r="U2579" s="173"/>
      <c r="V2579" s="173"/>
      <c r="W2579" s="173"/>
      <c r="X2579" s="162"/>
      <c r="Y2579" s="162"/>
      <c r="Z2579" s="88"/>
      <c r="AA2579" s="88"/>
      <c r="AB2579" s="162"/>
      <c r="AC2579" s="88"/>
      <c r="AD2579" s="162"/>
      <c r="AE2579" s="162"/>
      <c r="AF2579" s="162"/>
      <c r="AG2579" s="162"/>
      <c r="AH2579" s="162"/>
      <c r="AI2579" s="162"/>
      <c r="AJ2579" s="162"/>
      <c r="AK2579" s="162"/>
      <c r="AL2579" s="162"/>
      <c r="AM2579" s="162"/>
      <c r="AN2579" s="162"/>
      <c r="AO2579" s="162"/>
      <c r="AP2579" s="162"/>
      <c r="AQ2579" s="162"/>
      <c r="AR2579" s="162"/>
      <c r="AS2579" s="162"/>
      <c r="AT2579" s="162"/>
      <c r="AU2579" s="162"/>
      <c r="AV2579" s="162"/>
      <c r="AW2579" s="162"/>
      <c r="AX2579" s="162"/>
      <c r="AY2579" s="162"/>
      <c r="AZ2579" s="162"/>
      <c r="BA2579" s="162"/>
      <c r="BB2579" s="162"/>
      <c r="BC2579" s="162"/>
      <c r="BD2579" s="162"/>
    </row>
    <row r="2580" spans="1:56" hidden="1">
      <c r="A2580" s="510"/>
      <c r="B2580" s="2"/>
      <c r="C2580" s="2"/>
      <c r="D2580" s="173"/>
      <c r="E2580" s="173"/>
      <c r="F2580" s="173"/>
      <c r="G2580" s="2"/>
      <c r="H2580" s="2"/>
      <c r="I2580" s="2"/>
      <c r="J2580" s="2"/>
      <c r="K2580" s="2"/>
      <c r="L2580" s="2"/>
      <c r="M2580" s="2"/>
      <c r="N2580" s="2"/>
      <c r="O2580" s="173"/>
      <c r="P2580" s="173"/>
      <c r="Q2580" s="173"/>
      <c r="R2580" s="173"/>
      <c r="S2580" s="173"/>
      <c r="T2580" s="173"/>
      <c r="U2580" s="173"/>
      <c r="V2580" s="173"/>
      <c r="W2580" s="173"/>
      <c r="X2580" s="162"/>
      <c r="Y2580" s="162"/>
      <c r="Z2580" s="88"/>
      <c r="AA2580" s="88"/>
      <c r="AB2580" s="162"/>
      <c r="AC2580" s="88"/>
      <c r="AD2580" s="162"/>
      <c r="AE2580" s="162"/>
      <c r="AF2580" s="162"/>
      <c r="AG2580" s="162"/>
      <c r="AH2580" s="162"/>
      <c r="AI2580" s="162"/>
      <c r="AJ2580" s="162"/>
      <c r="AK2580" s="162"/>
      <c r="AL2580" s="162"/>
      <c r="AM2580" s="162"/>
      <c r="AN2580" s="162"/>
      <c r="AO2580" s="162"/>
      <c r="AP2580" s="162"/>
      <c r="AQ2580" s="162"/>
      <c r="AR2580" s="162"/>
      <c r="AS2580" s="162"/>
      <c r="AT2580" s="162"/>
      <c r="AU2580" s="162"/>
      <c r="AV2580" s="162"/>
      <c r="AW2580" s="162"/>
      <c r="AX2580" s="162"/>
      <c r="AY2580" s="162"/>
      <c r="AZ2580" s="162"/>
      <c r="BA2580" s="162"/>
      <c r="BB2580" s="162"/>
      <c r="BC2580" s="162"/>
      <c r="BD2580" s="162"/>
    </row>
    <row r="2581" spans="1:56" hidden="1">
      <c r="A2581" s="510"/>
      <c r="B2581" s="2"/>
      <c r="C2581" s="2"/>
      <c r="D2581" s="173"/>
      <c r="E2581" s="173"/>
      <c r="F2581" s="173"/>
      <c r="G2581" s="2"/>
      <c r="H2581" s="2"/>
      <c r="I2581" s="2"/>
      <c r="J2581" s="2"/>
      <c r="K2581" s="2"/>
      <c r="L2581" s="2"/>
      <c r="M2581" s="2"/>
      <c r="N2581" s="2"/>
      <c r="O2581" s="173"/>
      <c r="P2581" s="173"/>
      <c r="Q2581" s="173"/>
      <c r="R2581" s="173"/>
      <c r="S2581" s="173"/>
      <c r="T2581" s="173"/>
      <c r="U2581" s="173"/>
      <c r="V2581" s="173"/>
      <c r="W2581" s="173"/>
      <c r="X2581" s="162"/>
      <c r="Y2581" s="162"/>
      <c r="Z2581" s="88"/>
      <c r="AA2581" s="88"/>
      <c r="AB2581" s="162"/>
      <c r="AC2581" s="88"/>
      <c r="AD2581" s="162"/>
      <c r="AE2581" s="162"/>
      <c r="AF2581" s="162"/>
      <c r="AG2581" s="162"/>
      <c r="AH2581" s="162"/>
      <c r="AI2581" s="162"/>
      <c r="AJ2581" s="162"/>
      <c r="AK2581" s="162"/>
      <c r="AL2581" s="162"/>
      <c r="AM2581" s="162"/>
      <c r="AN2581" s="162"/>
      <c r="AO2581" s="162"/>
      <c r="AP2581" s="162"/>
      <c r="AQ2581" s="162"/>
      <c r="AR2581" s="162"/>
      <c r="AS2581" s="162"/>
      <c r="AT2581" s="162"/>
      <c r="AU2581" s="162"/>
      <c r="AV2581" s="162"/>
      <c r="AW2581" s="162"/>
      <c r="AX2581" s="162"/>
      <c r="AY2581" s="162"/>
      <c r="AZ2581" s="162"/>
      <c r="BA2581" s="162"/>
      <c r="BB2581" s="162"/>
      <c r="BC2581" s="162"/>
      <c r="BD2581" s="162"/>
    </row>
    <row r="2582" spans="1:56" hidden="1">
      <c r="A2582" s="510"/>
      <c r="B2582" s="2"/>
      <c r="C2582" s="2"/>
      <c r="D2582" s="173"/>
      <c r="E2582" s="173"/>
      <c r="F2582" s="173"/>
      <c r="G2582" s="2"/>
      <c r="H2582" s="2"/>
      <c r="I2582" s="2"/>
      <c r="J2582" s="2"/>
      <c r="K2582" s="2"/>
      <c r="L2582" s="2"/>
      <c r="M2582" s="2"/>
      <c r="N2582" s="2"/>
      <c r="O2582" s="173"/>
      <c r="P2582" s="173"/>
      <c r="Q2582" s="173"/>
      <c r="R2582" s="173"/>
      <c r="S2582" s="173"/>
      <c r="T2582" s="173"/>
      <c r="U2582" s="173"/>
      <c r="V2582" s="173"/>
      <c r="W2582" s="173"/>
      <c r="X2582" s="162"/>
      <c r="Y2582" s="162"/>
      <c r="Z2582" s="88"/>
      <c r="AA2582" s="88"/>
      <c r="AB2582" s="162"/>
      <c r="AC2582" s="88"/>
      <c r="AD2582" s="162"/>
      <c r="AE2582" s="162"/>
      <c r="AF2582" s="162"/>
      <c r="AG2582" s="162"/>
      <c r="AH2582" s="162"/>
      <c r="AI2582" s="162"/>
      <c r="AJ2582" s="162"/>
      <c r="AK2582" s="162"/>
      <c r="AL2582" s="162"/>
      <c r="AM2582" s="162"/>
      <c r="AN2582" s="162"/>
      <c r="AO2582" s="162"/>
      <c r="AP2582" s="162"/>
      <c r="AQ2582" s="162"/>
      <c r="AR2582" s="162"/>
      <c r="AS2582" s="162"/>
      <c r="AT2582" s="162"/>
      <c r="AU2582" s="162"/>
      <c r="AV2582" s="162"/>
      <c r="AW2582" s="162"/>
      <c r="AX2582" s="162"/>
      <c r="AY2582" s="162"/>
      <c r="AZ2582" s="162"/>
      <c r="BA2582" s="162"/>
      <c r="BB2582" s="162"/>
      <c r="BC2582" s="162"/>
      <c r="BD2582" s="162"/>
    </row>
    <row r="2583" spans="1:56" hidden="1">
      <c r="A2583" s="510"/>
      <c r="B2583" s="2"/>
      <c r="C2583" s="2"/>
      <c r="D2583" s="173"/>
      <c r="E2583" s="173"/>
      <c r="F2583" s="173"/>
      <c r="G2583" s="2"/>
      <c r="H2583" s="2"/>
      <c r="I2583" s="2"/>
      <c r="J2583" s="2"/>
      <c r="K2583" s="2"/>
      <c r="L2583" s="2"/>
      <c r="M2583" s="2"/>
      <c r="N2583" s="2"/>
      <c r="O2583" s="173"/>
      <c r="P2583" s="173"/>
      <c r="Q2583" s="173"/>
      <c r="R2583" s="173"/>
      <c r="S2583" s="173"/>
      <c r="T2583" s="173"/>
      <c r="U2583" s="173"/>
      <c r="V2583" s="173"/>
      <c r="W2583" s="173"/>
      <c r="X2583" s="162"/>
      <c r="Y2583" s="162"/>
      <c r="Z2583" s="88"/>
      <c r="AA2583" s="88"/>
      <c r="AB2583" s="162"/>
      <c r="AC2583" s="88"/>
      <c r="AD2583" s="162"/>
      <c r="AE2583" s="162"/>
      <c r="AF2583" s="162"/>
      <c r="AG2583" s="162"/>
      <c r="AH2583" s="162"/>
      <c r="AI2583" s="162"/>
      <c r="AJ2583" s="162"/>
      <c r="AK2583" s="162"/>
      <c r="AL2583" s="162"/>
      <c r="AM2583" s="162"/>
      <c r="AN2583" s="162"/>
      <c r="AO2583" s="162"/>
      <c r="AP2583" s="162"/>
      <c r="AQ2583" s="162"/>
      <c r="AR2583" s="162"/>
      <c r="AS2583" s="162"/>
      <c r="AT2583" s="162"/>
      <c r="AU2583" s="162"/>
      <c r="AV2583" s="162"/>
      <c r="AW2583" s="162"/>
      <c r="AX2583" s="162"/>
      <c r="AY2583" s="162"/>
      <c r="AZ2583" s="162"/>
      <c r="BA2583" s="162"/>
      <c r="BB2583" s="162"/>
      <c r="BC2583" s="162"/>
      <c r="BD2583" s="162"/>
    </row>
    <row r="2584" spans="1:56" hidden="1">
      <c r="A2584" s="510"/>
      <c r="B2584" s="2"/>
      <c r="C2584" s="2"/>
      <c r="D2584" s="173"/>
      <c r="E2584" s="173"/>
      <c r="F2584" s="173"/>
      <c r="G2584" s="2"/>
      <c r="H2584" s="2"/>
      <c r="I2584" s="2"/>
      <c r="J2584" s="2"/>
      <c r="K2584" s="2"/>
      <c r="L2584" s="2"/>
      <c r="M2584" s="2"/>
      <c r="N2584" s="2"/>
      <c r="O2584" s="173"/>
      <c r="P2584" s="173"/>
      <c r="Q2584" s="173"/>
      <c r="R2584" s="173"/>
      <c r="S2584" s="173"/>
      <c r="T2584" s="173"/>
      <c r="U2584" s="173"/>
      <c r="V2584" s="173"/>
      <c r="W2584" s="173"/>
      <c r="X2584" s="162"/>
      <c r="Y2584" s="162"/>
      <c r="Z2584" s="88"/>
      <c r="AA2584" s="88"/>
      <c r="AB2584" s="162"/>
      <c r="AC2584" s="88"/>
      <c r="AD2584" s="162"/>
      <c r="AE2584" s="162"/>
      <c r="AF2584" s="162"/>
      <c r="AG2584" s="162"/>
      <c r="AH2584" s="162"/>
      <c r="AI2584" s="162"/>
      <c r="AJ2584" s="162"/>
      <c r="AK2584" s="162"/>
      <c r="AL2584" s="162"/>
      <c r="AM2584" s="162"/>
      <c r="AN2584" s="162"/>
      <c r="AO2584" s="162"/>
      <c r="AP2584" s="162"/>
      <c r="AQ2584" s="162"/>
      <c r="AR2584" s="162"/>
      <c r="AS2584" s="162"/>
      <c r="AT2584" s="162"/>
      <c r="AU2584" s="162"/>
      <c r="AV2584" s="162"/>
      <c r="AW2584" s="162"/>
      <c r="AX2584" s="162"/>
      <c r="AY2584" s="162"/>
      <c r="AZ2584" s="162"/>
      <c r="BA2584" s="162"/>
      <c r="BB2584" s="162"/>
      <c r="BC2584" s="162"/>
      <c r="BD2584" s="162"/>
    </row>
    <row r="2585" spans="1:56" hidden="1">
      <c r="A2585" s="510"/>
      <c r="B2585" s="2"/>
      <c r="C2585" s="2"/>
      <c r="D2585" s="173"/>
      <c r="E2585" s="173"/>
      <c r="F2585" s="173"/>
      <c r="G2585" s="2"/>
      <c r="H2585" s="2"/>
      <c r="I2585" s="2"/>
      <c r="J2585" s="2"/>
      <c r="K2585" s="2"/>
      <c r="L2585" s="2"/>
      <c r="M2585" s="2"/>
      <c r="N2585" s="2"/>
      <c r="O2585" s="173"/>
      <c r="P2585" s="173"/>
      <c r="Q2585" s="173"/>
      <c r="R2585" s="173"/>
      <c r="S2585" s="173"/>
      <c r="T2585" s="173"/>
      <c r="U2585" s="173"/>
      <c r="V2585" s="173"/>
      <c r="W2585" s="173"/>
      <c r="X2585" s="162"/>
      <c r="Y2585" s="162"/>
      <c r="Z2585" s="88"/>
      <c r="AA2585" s="88"/>
      <c r="AB2585" s="162"/>
      <c r="AC2585" s="88"/>
      <c r="AD2585" s="162"/>
      <c r="AE2585" s="162"/>
      <c r="AF2585" s="162"/>
      <c r="AG2585" s="162"/>
      <c r="AH2585" s="162"/>
      <c r="AI2585" s="162"/>
      <c r="AJ2585" s="162"/>
      <c r="AK2585" s="162"/>
      <c r="AL2585" s="162"/>
      <c r="AM2585" s="162"/>
      <c r="AN2585" s="162"/>
      <c r="AO2585" s="162"/>
      <c r="AP2585" s="162"/>
      <c r="AQ2585" s="162"/>
      <c r="AR2585" s="162"/>
      <c r="AS2585" s="162"/>
      <c r="AT2585" s="162"/>
      <c r="AU2585" s="162"/>
      <c r="AV2585" s="162"/>
      <c r="AW2585" s="162"/>
      <c r="AX2585" s="162"/>
      <c r="AY2585" s="162"/>
      <c r="AZ2585" s="162"/>
      <c r="BA2585" s="162"/>
      <c r="BB2585" s="162"/>
      <c r="BC2585" s="162"/>
      <c r="BD2585" s="162"/>
    </row>
    <row r="2586" spans="1:56" hidden="1">
      <c r="A2586" s="510"/>
      <c r="B2586" s="2"/>
      <c r="C2586" s="2"/>
      <c r="D2586" s="173"/>
      <c r="E2586" s="173"/>
      <c r="F2586" s="173"/>
      <c r="G2586" s="2"/>
      <c r="H2586" s="2"/>
      <c r="I2586" s="2"/>
      <c r="J2586" s="2"/>
      <c r="K2586" s="2"/>
      <c r="L2586" s="2"/>
      <c r="M2586" s="2"/>
      <c r="N2586" s="2"/>
      <c r="O2586" s="173"/>
      <c r="P2586" s="173"/>
      <c r="Q2586" s="173"/>
      <c r="R2586" s="173"/>
      <c r="S2586" s="173"/>
      <c r="T2586" s="173"/>
      <c r="U2586" s="173"/>
      <c r="V2586" s="173"/>
      <c r="W2586" s="173"/>
      <c r="X2586" s="162"/>
      <c r="Y2586" s="162"/>
      <c r="Z2586" s="88"/>
      <c r="AA2586" s="88"/>
      <c r="AB2586" s="162"/>
      <c r="AC2586" s="88"/>
      <c r="AD2586" s="162"/>
      <c r="AE2586" s="162"/>
      <c r="AF2586" s="162"/>
      <c r="AG2586" s="162"/>
      <c r="AH2586" s="162"/>
      <c r="AI2586" s="162"/>
      <c r="AJ2586" s="162"/>
      <c r="AK2586" s="162"/>
      <c r="AL2586" s="162"/>
      <c r="AM2586" s="162"/>
      <c r="AN2586" s="162"/>
      <c r="AO2586" s="162"/>
      <c r="AP2586" s="162"/>
      <c r="AQ2586" s="162"/>
      <c r="AR2586" s="162"/>
      <c r="AS2586" s="162"/>
      <c r="AT2586" s="162"/>
      <c r="AU2586" s="162"/>
      <c r="AV2586" s="162"/>
      <c r="AW2586" s="162"/>
      <c r="AX2586" s="162"/>
      <c r="AY2586" s="162"/>
      <c r="AZ2586" s="162"/>
      <c r="BA2586" s="162"/>
      <c r="BB2586" s="162"/>
      <c r="BC2586" s="162"/>
      <c r="BD2586" s="162"/>
    </row>
    <row r="2587" spans="1:56" hidden="1">
      <c r="A2587" s="510"/>
      <c r="B2587" s="2"/>
      <c r="C2587" s="2"/>
      <c r="D2587" s="173"/>
      <c r="E2587" s="173"/>
      <c r="F2587" s="173"/>
      <c r="G2587" s="2"/>
      <c r="H2587" s="2"/>
      <c r="I2587" s="2"/>
      <c r="J2587" s="2"/>
      <c r="K2587" s="2"/>
      <c r="L2587" s="2"/>
      <c r="M2587" s="2"/>
      <c r="N2587" s="2"/>
      <c r="O2587" s="173"/>
      <c r="P2587" s="173"/>
      <c r="Q2587" s="173"/>
      <c r="R2587" s="173"/>
      <c r="S2587" s="173"/>
      <c r="T2587" s="173"/>
      <c r="U2587" s="173"/>
      <c r="V2587" s="173"/>
      <c r="W2587" s="173"/>
      <c r="X2587" s="162"/>
      <c r="Y2587" s="162"/>
      <c r="Z2587" s="88"/>
      <c r="AA2587" s="88"/>
      <c r="AB2587" s="162"/>
      <c r="AC2587" s="88"/>
      <c r="AD2587" s="162"/>
      <c r="AE2587" s="162"/>
      <c r="AF2587" s="162"/>
      <c r="AG2587" s="162"/>
      <c r="AH2587" s="162"/>
      <c r="AI2587" s="162"/>
      <c r="AJ2587" s="162"/>
      <c r="AK2587" s="162"/>
      <c r="AL2587" s="162"/>
      <c r="AM2587" s="162"/>
      <c r="AN2587" s="162"/>
      <c r="AO2587" s="162"/>
      <c r="AP2587" s="162"/>
      <c r="AQ2587" s="162"/>
      <c r="AR2587" s="162"/>
      <c r="AS2587" s="162"/>
      <c r="AT2587" s="162"/>
      <c r="AU2587" s="162"/>
      <c r="AV2587" s="162"/>
      <c r="AW2587" s="162"/>
      <c r="AX2587" s="162"/>
      <c r="AY2587" s="162"/>
      <c r="AZ2587" s="162"/>
      <c r="BA2587" s="162"/>
      <c r="BB2587" s="162"/>
      <c r="BC2587" s="162"/>
      <c r="BD2587" s="162"/>
    </row>
    <row r="2588" spans="1:56" hidden="1">
      <c r="A2588" s="510"/>
      <c r="B2588" s="2"/>
      <c r="C2588" s="2"/>
      <c r="D2588" s="173"/>
      <c r="E2588" s="173"/>
      <c r="F2588" s="173"/>
      <c r="G2588" s="2"/>
      <c r="H2588" s="2"/>
      <c r="I2588" s="2"/>
      <c r="J2588" s="2"/>
      <c r="K2588" s="2"/>
      <c r="L2588" s="2"/>
      <c r="M2588" s="2"/>
      <c r="N2588" s="2"/>
      <c r="O2588" s="173"/>
      <c r="P2588" s="173"/>
      <c r="Q2588" s="173"/>
      <c r="R2588" s="173"/>
      <c r="S2588" s="173"/>
      <c r="T2588" s="173"/>
      <c r="U2588" s="173"/>
      <c r="V2588" s="173"/>
      <c r="W2588" s="173"/>
      <c r="X2588" s="162"/>
      <c r="Y2588" s="162"/>
      <c r="Z2588" s="88"/>
      <c r="AA2588" s="88"/>
      <c r="AB2588" s="162"/>
      <c r="AC2588" s="88"/>
      <c r="AD2588" s="162"/>
      <c r="AE2588" s="162"/>
      <c r="AF2588" s="162"/>
      <c r="AG2588" s="162"/>
      <c r="AH2588" s="162"/>
      <c r="AI2588" s="162"/>
      <c r="AJ2588" s="162"/>
      <c r="AK2588" s="162"/>
      <c r="AL2588" s="162"/>
      <c r="AM2588" s="162"/>
      <c r="AN2588" s="162"/>
      <c r="AO2588" s="162"/>
      <c r="AP2588" s="162"/>
      <c r="AQ2588" s="162"/>
      <c r="AR2588" s="162"/>
      <c r="AS2588" s="162"/>
      <c r="AT2588" s="162"/>
      <c r="AU2588" s="162"/>
      <c r="AV2588" s="162"/>
      <c r="AW2588" s="162"/>
      <c r="AX2588" s="162"/>
      <c r="AY2588" s="162"/>
      <c r="AZ2588" s="162"/>
      <c r="BA2588" s="162"/>
      <c r="BB2588" s="162"/>
      <c r="BC2588" s="162"/>
      <c r="BD2588" s="162"/>
    </row>
    <row r="2589" spans="1:56" hidden="1">
      <c r="A2589" s="510"/>
      <c r="B2589" s="2"/>
      <c r="C2589" s="2"/>
      <c r="D2589" s="173"/>
      <c r="E2589" s="173"/>
      <c r="F2589" s="173"/>
      <c r="G2589" s="2"/>
      <c r="H2589" s="2"/>
      <c r="I2589" s="2"/>
      <c r="J2589" s="2"/>
      <c r="K2589" s="2"/>
      <c r="L2589" s="2"/>
      <c r="M2589" s="2"/>
      <c r="N2589" s="2"/>
      <c r="O2589" s="173"/>
      <c r="P2589" s="173"/>
      <c r="Q2589" s="173"/>
      <c r="R2589" s="173"/>
      <c r="S2589" s="173"/>
      <c r="T2589" s="173"/>
      <c r="U2589" s="173"/>
      <c r="V2589" s="173"/>
      <c r="W2589" s="173"/>
      <c r="X2589" s="162"/>
      <c r="Y2589" s="162"/>
      <c r="Z2589" s="88"/>
      <c r="AA2589" s="88"/>
      <c r="AB2589" s="162"/>
      <c r="AC2589" s="88"/>
      <c r="AD2589" s="162"/>
      <c r="AE2589" s="162"/>
      <c r="AF2589" s="162"/>
      <c r="AG2589" s="162"/>
      <c r="AH2589" s="162"/>
      <c r="AI2589" s="162"/>
      <c r="AJ2589" s="162"/>
      <c r="AK2589" s="162"/>
      <c r="AL2589" s="162"/>
      <c r="AM2589" s="162"/>
      <c r="AN2589" s="162"/>
      <c r="AO2589" s="162"/>
      <c r="AP2589" s="162"/>
      <c r="AQ2589" s="162"/>
      <c r="AR2589" s="162"/>
      <c r="AS2589" s="162"/>
      <c r="AT2589" s="162"/>
      <c r="AU2589" s="162"/>
      <c r="AV2589" s="162"/>
      <c r="AW2589" s="162"/>
      <c r="AX2589" s="162"/>
      <c r="AY2589" s="162"/>
      <c r="AZ2589" s="162"/>
      <c r="BA2589" s="162"/>
      <c r="BB2589" s="162"/>
      <c r="BC2589" s="162"/>
      <c r="BD2589" s="162"/>
    </row>
    <row r="2590" spans="1:56" hidden="1">
      <c r="A2590" s="510"/>
      <c r="B2590" s="2"/>
      <c r="C2590" s="2"/>
      <c r="D2590" s="173"/>
      <c r="E2590" s="173"/>
      <c r="F2590" s="173"/>
      <c r="G2590" s="2"/>
      <c r="H2590" s="2"/>
      <c r="I2590" s="2"/>
      <c r="J2590" s="2"/>
      <c r="K2590" s="2"/>
      <c r="L2590" s="2"/>
      <c r="M2590" s="2"/>
      <c r="N2590" s="2"/>
      <c r="O2590" s="173"/>
      <c r="P2590" s="173"/>
      <c r="Q2590" s="173"/>
      <c r="R2590" s="173"/>
      <c r="S2590" s="173"/>
      <c r="T2590" s="173"/>
      <c r="U2590" s="173"/>
      <c r="V2590" s="173"/>
      <c r="W2590" s="173"/>
      <c r="X2590" s="162"/>
      <c r="Y2590" s="162"/>
      <c r="Z2590" s="88"/>
      <c r="AA2590" s="88"/>
      <c r="AB2590" s="162"/>
      <c r="AC2590" s="88"/>
      <c r="AD2590" s="162"/>
      <c r="AE2590" s="162"/>
      <c r="AF2590" s="162"/>
      <c r="AG2590" s="162"/>
      <c r="AH2590" s="162"/>
      <c r="AI2590" s="162"/>
      <c r="AJ2590" s="162"/>
      <c r="AK2590" s="162"/>
      <c r="AL2590" s="162"/>
      <c r="AM2590" s="162"/>
      <c r="AN2590" s="162"/>
      <c r="AO2590" s="162"/>
      <c r="AP2590" s="162"/>
      <c r="AQ2590" s="162"/>
      <c r="AR2590" s="162"/>
      <c r="AS2590" s="162"/>
      <c r="AT2590" s="162"/>
      <c r="AU2590" s="162"/>
      <c r="AV2590" s="162"/>
      <c r="AW2590" s="162"/>
      <c r="AX2590" s="162"/>
      <c r="AY2590" s="162"/>
      <c r="AZ2590" s="162"/>
      <c r="BA2590" s="162"/>
      <c r="BB2590" s="162"/>
      <c r="BC2590" s="162"/>
      <c r="BD2590" s="162"/>
    </row>
    <row r="2591" spans="1:56" hidden="1">
      <c r="A2591" s="510"/>
      <c r="B2591" s="2"/>
      <c r="C2591" s="2"/>
      <c r="D2591" s="173"/>
      <c r="E2591" s="173"/>
      <c r="F2591" s="173"/>
      <c r="G2591" s="2"/>
      <c r="H2591" s="2"/>
      <c r="I2591" s="2"/>
      <c r="J2591" s="2"/>
      <c r="K2591" s="2"/>
      <c r="L2591" s="2"/>
      <c r="M2591" s="2"/>
      <c r="N2591" s="2"/>
      <c r="O2591" s="173"/>
      <c r="P2591" s="173"/>
      <c r="Q2591" s="173"/>
      <c r="R2591" s="173"/>
      <c r="S2591" s="173"/>
      <c r="T2591" s="173"/>
      <c r="U2591" s="173"/>
      <c r="V2591" s="173"/>
      <c r="W2591" s="173"/>
      <c r="X2591" s="162"/>
      <c r="Y2591" s="162"/>
      <c r="Z2591" s="88"/>
      <c r="AA2591" s="88"/>
      <c r="AB2591" s="162"/>
      <c r="AC2591" s="88"/>
      <c r="AD2591" s="162"/>
      <c r="AE2591" s="162"/>
      <c r="AF2591" s="162"/>
      <c r="AG2591" s="162"/>
      <c r="AH2591" s="162"/>
      <c r="AI2591" s="162"/>
      <c r="AJ2591" s="162"/>
      <c r="AK2591" s="162"/>
      <c r="AL2591" s="162"/>
      <c r="AM2591" s="162"/>
      <c r="AN2591" s="162"/>
      <c r="AO2591" s="162"/>
      <c r="AP2591" s="162"/>
      <c r="AQ2591" s="162"/>
      <c r="AR2591" s="162"/>
      <c r="AS2591" s="162"/>
      <c r="AT2591" s="162"/>
      <c r="AU2591" s="162"/>
      <c r="AV2591" s="162"/>
      <c r="AW2591" s="162"/>
      <c r="AX2591" s="162"/>
      <c r="AY2591" s="162"/>
      <c r="AZ2591" s="162"/>
      <c r="BA2591" s="162"/>
      <c r="BB2591" s="162"/>
      <c r="BC2591" s="162"/>
      <c r="BD2591" s="162"/>
    </row>
    <row r="2592" spans="1:56" hidden="1">
      <c r="A2592" s="510"/>
      <c r="B2592" s="2"/>
      <c r="C2592" s="2"/>
      <c r="D2592" s="173"/>
      <c r="E2592" s="173"/>
      <c r="F2592" s="173"/>
      <c r="G2592" s="2"/>
      <c r="H2592" s="2"/>
      <c r="I2592" s="2"/>
      <c r="J2592" s="2"/>
      <c r="K2592" s="2"/>
      <c r="L2592" s="2"/>
      <c r="M2592" s="2"/>
      <c r="N2592" s="2"/>
      <c r="O2592" s="173"/>
      <c r="P2592" s="173"/>
      <c r="Q2592" s="173"/>
      <c r="R2592" s="173"/>
      <c r="S2592" s="173"/>
      <c r="T2592" s="173"/>
      <c r="U2592" s="173"/>
      <c r="V2592" s="173"/>
      <c r="W2592" s="173"/>
      <c r="X2592" s="162"/>
      <c r="Y2592" s="162"/>
      <c r="Z2592" s="88"/>
      <c r="AA2592" s="88"/>
      <c r="AB2592" s="162"/>
      <c r="AC2592" s="88"/>
      <c r="AD2592" s="162"/>
      <c r="AE2592" s="162"/>
      <c r="AF2592" s="162"/>
      <c r="AG2592" s="162"/>
      <c r="AH2592" s="162"/>
      <c r="AI2592" s="162"/>
      <c r="AJ2592" s="162"/>
      <c r="AK2592" s="162"/>
      <c r="AL2592" s="162"/>
      <c r="AM2592" s="162"/>
      <c r="AN2592" s="162"/>
      <c r="AO2592" s="162"/>
      <c r="AP2592" s="162"/>
      <c r="AQ2592" s="162"/>
      <c r="AR2592" s="162"/>
      <c r="AS2592" s="162"/>
      <c r="AT2592" s="162"/>
      <c r="AU2592" s="162"/>
      <c r="AV2592" s="162"/>
      <c r="AW2592" s="162"/>
      <c r="AX2592" s="162"/>
      <c r="AY2592" s="162"/>
      <c r="AZ2592" s="162"/>
      <c r="BA2592" s="162"/>
      <c r="BB2592" s="162"/>
      <c r="BC2592" s="162"/>
      <c r="BD2592" s="162"/>
    </row>
    <row r="2593" spans="1:56" hidden="1">
      <c r="A2593" s="510"/>
      <c r="B2593" s="2"/>
      <c r="C2593" s="2"/>
      <c r="D2593" s="173"/>
      <c r="E2593" s="173"/>
      <c r="F2593" s="173"/>
      <c r="G2593" s="2"/>
      <c r="H2593" s="2"/>
      <c r="I2593" s="2"/>
      <c r="J2593" s="2"/>
      <c r="K2593" s="2"/>
      <c r="L2593" s="2"/>
      <c r="M2593" s="2"/>
      <c r="N2593" s="2"/>
      <c r="O2593" s="173"/>
      <c r="P2593" s="173"/>
      <c r="Q2593" s="173"/>
      <c r="R2593" s="173"/>
      <c r="S2593" s="173"/>
      <c r="T2593" s="173"/>
      <c r="U2593" s="173"/>
      <c r="V2593" s="173"/>
      <c r="W2593" s="173"/>
      <c r="X2593" s="162"/>
      <c r="Y2593" s="162"/>
      <c r="Z2593" s="88"/>
      <c r="AA2593" s="88"/>
      <c r="AB2593" s="162"/>
      <c r="AC2593" s="88"/>
      <c r="AD2593" s="162"/>
      <c r="AE2593" s="162"/>
      <c r="AF2593" s="162"/>
      <c r="AG2593" s="162"/>
      <c r="AH2593" s="162"/>
      <c r="AI2593" s="162"/>
      <c r="AJ2593" s="162"/>
      <c r="AK2593" s="162"/>
      <c r="AL2593" s="162"/>
      <c r="AM2593" s="162"/>
      <c r="AN2593" s="162"/>
      <c r="AO2593" s="162"/>
      <c r="AP2593" s="162"/>
      <c r="AQ2593" s="162"/>
      <c r="AR2593" s="162"/>
      <c r="AS2593" s="162"/>
      <c r="AT2593" s="162"/>
      <c r="AU2593" s="162"/>
      <c r="AV2593" s="162"/>
      <c r="AW2593" s="162"/>
      <c r="AX2593" s="162"/>
      <c r="AY2593" s="162"/>
      <c r="AZ2593" s="162"/>
      <c r="BA2593" s="162"/>
      <c r="BB2593" s="162"/>
      <c r="BC2593" s="162"/>
      <c r="BD2593" s="162"/>
    </row>
    <row r="2594" spans="1:56" hidden="1">
      <c r="A2594" s="510"/>
      <c r="B2594" s="2"/>
      <c r="C2594" s="2"/>
      <c r="D2594" s="173"/>
      <c r="E2594" s="173"/>
      <c r="F2594" s="173"/>
      <c r="G2594" s="2"/>
      <c r="H2594" s="2"/>
      <c r="I2594" s="2"/>
      <c r="J2594" s="2"/>
      <c r="K2594" s="2"/>
      <c r="L2594" s="2"/>
      <c r="M2594" s="2"/>
      <c r="N2594" s="2"/>
      <c r="O2594" s="173"/>
      <c r="P2594" s="173"/>
      <c r="Q2594" s="173"/>
      <c r="R2594" s="173"/>
      <c r="S2594" s="173"/>
      <c r="T2594" s="173"/>
      <c r="U2594" s="173"/>
      <c r="V2594" s="173"/>
      <c r="W2594" s="173"/>
      <c r="X2594" s="162"/>
      <c r="Y2594" s="162"/>
      <c r="Z2594" s="88"/>
      <c r="AA2594" s="88"/>
      <c r="AB2594" s="162"/>
      <c r="AC2594" s="88"/>
      <c r="AD2594" s="162"/>
      <c r="AE2594" s="162"/>
      <c r="AF2594" s="162"/>
      <c r="AG2594" s="162"/>
      <c r="AH2594" s="162"/>
      <c r="AI2594" s="162"/>
      <c r="AJ2594" s="162"/>
      <c r="AK2594" s="162"/>
      <c r="AL2594" s="162"/>
      <c r="AM2594" s="162"/>
      <c r="AN2594" s="162"/>
      <c r="AO2594" s="162"/>
      <c r="AP2594" s="162"/>
      <c r="AQ2594" s="162"/>
      <c r="AR2594" s="162"/>
      <c r="AS2594" s="162"/>
      <c r="AT2594" s="162"/>
      <c r="AU2594" s="162"/>
      <c r="AV2594" s="162"/>
      <c r="AW2594" s="162"/>
      <c r="AX2594" s="162"/>
      <c r="AY2594" s="162"/>
      <c r="AZ2594" s="162"/>
      <c r="BA2594" s="162"/>
      <c r="BB2594" s="162"/>
      <c r="BC2594" s="162"/>
      <c r="BD2594" s="162"/>
    </row>
    <row r="2595" spans="1:56" hidden="1">
      <c r="A2595" s="510"/>
      <c r="B2595" s="2"/>
      <c r="C2595" s="2"/>
      <c r="D2595" s="173"/>
      <c r="E2595" s="173"/>
      <c r="F2595" s="173"/>
      <c r="G2595" s="2"/>
      <c r="H2595" s="2"/>
      <c r="I2595" s="2"/>
      <c r="J2595" s="2"/>
      <c r="K2595" s="2"/>
      <c r="L2595" s="2"/>
      <c r="M2595" s="2"/>
      <c r="N2595" s="2"/>
      <c r="O2595" s="173"/>
      <c r="P2595" s="173"/>
      <c r="Q2595" s="173"/>
      <c r="R2595" s="173"/>
      <c r="S2595" s="173"/>
      <c r="T2595" s="173"/>
      <c r="U2595" s="173"/>
      <c r="V2595" s="173"/>
      <c r="W2595" s="173"/>
      <c r="X2595" s="162"/>
      <c r="Y2595" s="162"/>
      <c r="Z2595" s="88"/>
      <c r="AA2595" s="88"/>
      <c r="AB2595" s="162"/>
      <c r="AC2595" s="88"/>
      <c r="AD2595" s="162"/>
      <c r="AE2595" s="162"/>
      <c r="AF2595" s="162"/>
      <c r="AG2595" s="162"/>
      <c r="AH2595" s="162"/>
      <c r="AI2595" s="162"/>
      <c r="AJ2595" s="162"/>
      <c r="AK2595" s="162"/>
      <c r="AL2595" s="162"/>
      <c r="AM2595" s="162"/>
      <c r="AN2595" s="162"/>
      <c r="AO2595" s="162"/>
      <c r="AP2595" s="162"/>
      <c r="AQ2595" s="162"/>
      <c r="AR2595" s="162"/>
      <c r="AS2595" s="162"/>
      <c r="AT2595" s="162"/>
      <c r="AU2595" s="162"/>
      <c r="AV2595" s="162"/>
      <c r="AW2595" s="162"/>
      <c r="AX2595" s="162"/>
      <c r="AY2595" s="162"/>
      <c r="AZ2595" s="162"/>
      <c r="BA2595" s="162"/>
      <c r="BB2595" s="162"/>
      <c r="BC2595" s="162"/>
      <c r="BD2595" s="162"/>
    </row>
    <row r="2596" spans="1:56" hidden="1">
      <c r="A2596" s="510"/>
      <c r="B2596" s="2"/>
      <c r="C2596" s="2"/>
      <c r="D2596" s="173"/>
      <c r="E2596" s="173"/>
      <c r="F2596" s="173"/>
      <c r="G2596" s="2"/>
      <c r="H2596" s="2"/>
      <c r="I2596" s="2"/>
      <c r="J2596" s="2"/>
      <c r="K2596" s="2"/>
      <c r="L2596" s="2"/>
      <c r="M2596" s="2"/>
      <c r="N2596" s="2"/>
      <c r="O2596" s="173"/>
      <c r="P2596" s="173"/>
      <c r="Q2596" s="173"/>
      <c r="R2596" s="173"/>
      <c r="S2596" s="173"/>
      <c r="T2596" s="173"/>
      <c r="U2596" s="173"/>
      <c r="V2596" s="173"/>
      <c r="W2596" s="173"/>
      <c r="X2596" s="162"/>
      <c r="Y2596" s="162"/>
      <c r="Z2596" s="88"/>
      <c r="AA2596" s="88"/>
      <c r="AB2596" s="162"/>
      <c r="AC2596" s="88"/>
      <c r="AD2596" s="162"/>
      <c r="AE2596" s="162"/>
      <c r="AF2596" s="162"/>
      <c r="AG2596" s="162"/>
      <c r="AH2596" s="162"/>
      <c r="AI2596" s="162"/>
      <c r="AJ2596" s="162"/>
      <c r="AK2596" s="162"/>
      <c r="AL2596" s="162"/>
      <c r="AM2596" s="162"/>
      <c r="AN2596" s="162"/>
      <c r="AO2596" s="162"/>
      <c r="AP2596" s="162"/>
      <c r="AQ2596" s="162"/>
      <c r="AR2596" s="162"/>
      <c r="AS2596" s="162"/>
      <c r="AT2596" s="162"/>
      <c r="AU2596" s="162"/>
      <c r="AV2596" s="162"/>
      <c r="AW2596" s="162"/>
      <c r="AX2596" s="162"/>
      <c r="AY2596" s="162"/>
      <c r="AZ2596" s="162"/>
      <c r="BA2596" s="162"/>
      <c r="BB2596" s="162"/>
      <c r="BC2596" s="162"/>
      <c r="BD2596" s="162"/>
    </row>
    <row r="2597" spans="1:56" hidden="1">
      <c r="A2597" s="510"/>
      <c r="B2597" s="2"/>
      <c r="C2597" s="2"/>
      <c r="D2597" s="173"/>
      <c r="E2597" s="173"/>
      <c r="F2597" s="173"/>
      <c r="G2597" s="2"/>
      <c r="H2597" s="2"/>
      <c r="I2597" s="2"/>
      <c r="J2597" s="2"/>
      <c r="K2597" s="2"/>
      <c r="L2597" s="2"/>
      <c r="M2597" s="2"/>
      <c r="N2597" s="2"/>
      <c r="O2597" s="173"/>
      <c r="P2597" s="173"/>
      <c r="Q2597" s="173"/>
      <c r="R2597" s="173"/>
      <c r="S2597" s="173"/>
      <c r="T2597" s="173"/>
      <c r="U2597" s="173"/>
      <c r="V2597" s="173"/>
      <c r="W2597" s="173"/>
      <c r="X2597" s="162"/>
      <c r="Y2597" s="162"/>
      <c r="Z2597" s="88"/>
      <c r="AA2597" s="88"/>
      <c r="AB2597" s="162"/>
      <c r="AC2597" s="88"/>
      <c r="AD2597" s="162"/>
      <c r="AE2597" s="162"/>
      <c r="AF2597" s="162"/>
      <c r="AG2597" s="162"/>
      <c r="AH2597" s="162"/>
      <c r="AI2597" s="162"/>
      <c r="AJ2597" s="162"/>
      <c r="AK2597" s="162"/>
      <c r="AL2597" s="162"/>
      <c r="AM2597" s="162"/>
      <c r="AN2597" s="162"/>
      <c r="AO2597" s="162"/>
      <c r="AP2597" s="162"/>
      <c r="AQ2597" s="162"/>
      <c r="AR2597" s="162"/>
      <c r="AS2597" s="162"/>
      <c r="AT2597" s="162"/>
      <c r="AU2597" s="162"/>
      <c r="AV2597" s="162"/>
      <c r="AW2597" s="162"/>
      <c r="AX2597" s="162"/>
      <c r="AY2597" s="162"/>
      <c r="AZ2597" s="162"/>
      <c r="BA2597" s="162"/>
      <c r="BB2597" s="162"/>
      <c r="BC2597" s="162"/>
      <c r="BD2597" s="162"/>
    </row>
    <row r="2598" spans="1:56" hidden="1">
      <c r="A2598" s="510"/>
      <c r="B2598" s="2"/>
      <c r="C2598" s="2"/>
      <c r="D2598" s="173"/>
      <c r="E2598" s="173"/>
      <c r="F2598" s="173"/>
      <c r="G2598" s="2"/>
      <c r="H2598" s="2"/>
      <c r="I2598" s="2"/>
      <c r="J2598" s="2"/>
      <c r="K2598" s="2"/>
      <c r="L2598" s="2"/>
      <c r="M2598" s="2"/>
      <c r="N2598" s="2"/>
      <c r="O2598" s="173"/>
      <c r="P2598" s="173"/>
      <c r="Q2598" s="173"/>
      <c r="R2598" s="173"/>
      <c r="S2598" s="173"/>
      <c r="T2598" s="173"/>
      <c r="U2598" s="173"/>
      <c r="V2598" s="173"/>
      <c r="W2598" s="173"/>
      <c r="X2598" s="162"/>
      <c r="Y2598" s="162"/>
      <c r="Z2598" s="88"/>
      <c r="AA2598" s="88"/>
      <c r="AB2598" s="162"/>
      <c r="AC2598" s="88"/>
      <c r="AD2598" s="162"/>
      <c r="AE2598" s="162"/>
      <c r="AF2598" s="162"/>
      <c r="AG2598" s="162"/>
      <c r="AH2598" s="162"/>
      <c r="AI2598" s="162"/>
      <c r="AJ2598" s="162"/>
      <c r="AK2598" s="162"/>
      <c r="AL2598" s="162"/>
      <c r="AM2598" s="162"/>
      <c r="AN2598" s="162"/>
      <c r="AO2598" s="162"/>
      <c r="AP2598" s="162"/>
      <c r="AQ2598" s="162"/>
      <c r="AR2598" s="162"/>
      <c r="AS2598" s="162"/>
      <c r="AT2598" s="162"/>
      <c r="AU2598" s="162"/>
      <c r="AV2598" s="162"/>
      <c r="AW2598" s="162"/>
      <c r="AX2598" s="162"/>
      <c r="AY2598" s="162"/>
      <c r="AZ2598" s="162"/>
      <c r="BA2598" s="162"/>
      <c r="BB2598" s="162"/>
      <c r="BC2598" s="162"/>
      <c r="BD2598" s="162"/>
    </row>
    <row r="2599" spans="1:56" hidden="1">
      <c r="A2599" s="510"/>
      <c r="B2599" s="2"/>
      <c r="C2599" s="2"/>
      <c r="D2599" s="173"/>
      <c r="E2599" s="173"/>
      <c r="F2599" s="173"/>
      <c r="G2599" s="2"/>
      <c r="H2599" s="2"/>
      <c r="I2599" s="2"/>
      <c r="J2599" s="2"/>
      <c r="K2599" s="2"/>
      <c r="L2599" s="2"/>
      <c r="M2599" s="2"/>
      <c r="N2599" s="2"/>
      <c r="O2599" s="173"/>
      <c r="P2599" s="173"/>
      <c r="Q2599" s="173"/>
      <c r="R2599" s="173"/>
      <c r="S2599" s="173"/>
      <c r="T2599" s="173"/>
      <c r="U2599" s="173"/>
      <c r="V2599" s="173"/>
      <c r="W2599" s="173"/>
      <c r="X2599" s="162"/>
      <c r="Y2599" s="162"/>
      <c r="Z2599" s="88"/>
      <c r="AA2599" s="88"/>
      <c r="AB2599" s="162"/>
      <c r="AC2599" s="88"/>
      <c r="AD2599" s="162"/>
      <c r="AE2599" s="162"/>
      <c r="AF2599" s="162"/>
      <c r="AG2599" s="162"/>
      <c r="AH2599" s="162"/>
      <c r="AI2599" s="162"/>
      <c r="AJ2599" s="162"/>
      <c r="AK2599" s="162"/>
      <c r="AL2599" s="162"/>
      <c r="AM2599" s="162"/>
      <c r="AN2599" s="162"/>
      <c r="AO2599" s="162"/>
      <c r="AP2599" s="162"/>
      <c r="AQ2599" s="162"/>
      <c r="AR2599" s="162"/>
      <c r="AS2599" s="162"/>
      <c r="AT2599" s="162"/>
      <c r="AU2599" s="162"/>
      <c r="AV2599" s="162"/>
      <c r="AW2599" s="162"/>
      <c r="AX2599" s="162"/>
      <c r="AY2599" s="162"/>
      <c r="AZ2599" s="162"/>
      <c r="BA2599" s="162"/>
      <c r="BB2599" s="162"/>
      <c r="BC2599" s="162"/>
      <c r="BD2599" s="162"/>
    </row>
    <row r="2600" spans="1:56" hidden="1">
      <c r="A2600" s="510"/>
      <c r="B2600" s="2"/>
      <c r="C2600" s="2"/>
      <c r="D2600" s="173"/>
      <c r="E2600" s="173"/>
      <c r="F2600" s="173"/>
      <c r="G2600" s="2"/>
      <c r="H2600" s="2"/>
      <c r="I2600" s="2"/>
      <c r="J2600" s="2"/>
      <c r="K2600" s="2"/>
      <c r="L2600" s="2"/>
      <c r="M2600" s="2"/>
      <c r="N2600" s="2"/>
      <c r="O2600" s="173"/>
      <c r="P2600" s="173"/>
      <c r="Q2600" s="173"/>
      <c r="R2600" s="173"/>
      <c r="S2600" s="173"/>
      <c r="T2600" s="173"/>
      <c r="U2600" s="173"/>
      <c r="V2600" s="173"/>
      <c r="W2600" s="173"/>
      <c r="X2600" s="162"/>
      <c r="Y2600" s="162"/>
      <c r="Z2600" s="88"/>
      <c r="AA2600" s="88"/>
      <c r="AB2600" s="162"/>
      <c r="AC2600" s="88"/>
      <c r="AD2600" s="162"/>
      <c r="AE2600" s="162"/>
      <c r="AF2600" s="162"/>
      <c r="AG2600" s="162"/>
      <c r="AH2600" s="162"/>
      <c r="AI2600" s="162"/>
      <c r="AJ2600" s="162"/>
      <c r="AK2600" s="162"/>
      <c r="AL2600" s="162"/>
      <c r="AM2600" s="162"/>
      <c r="AN2600" s="162"/>
      <c r="AO2600" s="162"/>
      <c r="AP2600" s="162"/>
      <c r="AQ2600" s="162"/>
      <c r="AR2600" s="162"/>
      <c r="AS2600" s="162"/>
      <c r="AT2600" s="162"/>
      <c r="AU2600" s="162"/>
      <c r="AV2600" s="162"/>
      <c r="AW2600" s="162"/>
      <c r="AX2600" s="162"/>
      <c r="AY2600" s="162"/>
      <c r="AZ2600" s="162"/>
      <c r="BA2600" s="162"/>
      <c r="BB2600" s="162"/>
      <c r="BC2600" s="162"/>
      <c r="BD2600" s="162"/>
    </row>
    <row r="2601" spans="1:56" hidden="1">
      <c r="A2601" s="510"/>
      <c r="B2601" s="2"/>
      <c r="C2601" s="2"/>
      <c r="D2601" s="173"/>
      <c r="E2601" s="173"/>
      <c r="F2601" s="173"/>
      <c r="G2601" s="2"/>
      <c r="H2601" s="2"/>
      <c r="I2601" s="2"/>
      <c r="J2601" s="2"/>
      <c r="K2601" s="2"/>
      <c r="L2601" s="2"/>
      <c r="M2601" s="2"/>
      <c r="N2601" s="2"/>
      <c r="O2601" s="173"/>
      <c r="P2601" s="173"/>
      <c r="Q2601" s="173"/>
      <c r="R2601" s="173"/>
      <c r="S2601" s="173"/>
      <c r="T2601" s="173"/>
      <c r="U2601" s="173"/>
      <c r="V2601" s="173"/>
      <c r="W2601" s="173"/>
      <c r="X2601" s="162"/>
      <c r="Y2601" s="162"/>
      <c r="Z2601" s="88"/>
      <c r="AA2601" s="88"/>
      <c r="AB2601" s="162"/>
      <c r="AC2601" s="88"/>
      <c r="AD2601" s="162"/>
      <c r="AE2601" s="162"/>
      <c r="AF2601" s="162"/>
      <c r="AG2601" s="162"/>
      <c r="AH2601" s="162"/>
      <c r="AI2601" s="162"/>
      <c r="AJ2601" s="162"/>
      <c r="AK2601" s="162"/>
      <c r="AL2601" s="162"/>
      <c r="AM2601" s="162"/>
      <c r="AN2601" s="162"/>
      <c r="AO2601" s="162"/>
      <c r="AP2601" s="162"/>
      <c r="AQ2601" s="162"/>
      <c r="AR2601" s="162"/>
      <c r="AS2601" s="162"/>
      <c r="AT2601" s="162"/>
      <c r="AU2601" s="162"/>
      <c r="AV2601" s="162"/>
      <c r="AW2601" s="162"/>
      <c r="AX2601" s="162"/>
      <c r="AY2601" s="162"/>
      <c r="AZ2601" s="162"/>
      <c r="BA2601" s="162"/>
      <c r="BB2601" s="162"/>
      <c r="BC2601" s="162"/>
      <c r="BD2601" s="162"/>
    </row>
    <row r="2602" spans="1:56" hidden="1">
      <c r="A2602" s="510"/>
      <c r="B2602" s="2"/>
      <c r="C2602" s="2"/>
      <c r="D2602" s="173"/>
      <c r="E2602" s="173"/>
      <c r="F2602" s="173"/>
      <c r="G2602" s="2"/>
      <c r="H2602" s="2"/>
      <c r="I2602" s="2"/>
      <c r="J2602" s="2"/>
      <c r="K2602" s="2"/>
      <c r="L2602" s="2"/>
      <c r="M2602" s="2"/>
      <c r="N2602" s="2"/>
      <c r="O2602" s="173"/>
      <c r="P2602" s="173"/>
      <c r="Q2602" s="173"/>
      <c r="R2602" s="173"/>
      <c r="S2602" s="173"/>
      <c r="T2602" s="173"/>
      <c r="U2602" s="173"/>
      <c r="V2602" s="173"/>
      <c r="W2602" s="173"/>
      <c r="X2602" s="162"/>
      <c r="Y2602" s="162"/>
      <c r="Z2602" s="88"/>
      <c r="AA2602" s="88"/>
      <c r="AB2602" s="162"/>
      <c r="AC2602" s="88"/>
      <c r="AD2602" s="162"/>
      <c r="AE2602" s="162"/>
      <c r="AF2602" s="162"/>
      <c r="AG2602" s="162"/>
      <c r="AH2602" s="162"/>
      <c r="AI2602" s="162"/>
      <c r="AJ2602" s="162"/>
      <c r="AK2602" s="162"/>
      <c r="AL2602" s="162"/>
      <c r="AM2602" s="162"/>
      <c r="AN2602" s="162"/>
      <c r="AO2602" s="162"/>
      <c r="AP2602" s="162"/>
      <c r="AQ2602" s="162"/>
      <c r="AR2602" s="162"/>
      <c r="AS2602" s="162"/>
      <c r="AT2602" s="162"/>
      <c r="AU2602" s="162"/>
      <c r="AV2602" s="162"/>
      <c r="AW2602" s="162"/>
      <c r="AX2602" s="162"/>
      <c r="AY2602" s="162"/>
      <c r="AZ2602" s="162"/>
      <c r="BA2602" s="162"/>
      <c r="BB2602" s="162"/>
      <c r="BC2602" s="162"/>
      <c r="BD2602" s="162"/>
    </row>
    <row r="2603" spans="1:56" hidden="1">
      <c r="A2603" s="510"/>
      <c r="B2603" s="2"/>
      <c r="C2603" s="2"/>
      <c r="D2603" s="173"/>
      <c r="E2603" s="173"/>
      <c r="F2603" s="173"/>
      <c r="G2603" s="2"/>
      <c r="H2603" s="2"/>
      <c r="I2603" s="2"/>
      <c r="J2603" s="2"/>
      <c r="K2603" s="2"/>
      <c r="L2603" s="2"/>
      <c r="M2603" s="2"/>
      <c r="N2603" s="2"/>
      <c r="O2603" s="173"/>
      <c r="P2603" s="173"/>
      <c r="Q2603" s="173"/>
      <c r="R2603" s="173"/>
      <c r="S2603" s="173"/>
      <c r="T2603" s="173"/>
      <c r="U2603" s="173"/>
      <c r="V2603" s="173"/>
      <c r="W2603" s="173"/>
      <c r="X2603" s="162"/>
      <c r="Y2603" s="162"/>
      <c r="Z2603" s="88"/>
      <c r="AA2603" s="88"/>
      <c r="AB2603" s="162"/>
      <c r="AC2603" s="88"/>
      <c r="AD2603" s="162"/>
      <c r="AE2603" s="162"/>
      <c r="AF2603" s="162"/>
      <c r="AG2603" s="162"/>
      <c r="AH2603" s="162"/>
      <c r="AI2603" s="162"/>
      <c r="AJ2603" s="162"/>
      <c r="AK2603" s="162"/>
      <c r="AL2603" s="162"/>
      <c r="AM2603" s="162"/>
      <c r="AN2603" s="162"/>
      <c r="AO2603" s="162"/>
      <c r="AP2603" s="162"/>
      <c r="AQ2603" s="162"/>
      <c r="AR2603" s="162"/>
      <c r="AS2603" s="162"/>
      <c r="AT2603" s="162"/>
      <c r="AU2603" s="162"/>
      <c r="AV2603" s="162"/>
      <c r="AW2603" s="162"/>
      <c r="AX2603" s="162"/>
      <c r="AY2603" s="162"/>
      <c r="AZ2603" s="162"/>
      <c r="BA2603" s="162"/>
      <c r="BB2603" s="162"/>
      <c r="BC2603" s="162"/>
      <c r="BD2603" s="162"/>
    </row>
    <row r="2604" spans="1:56" hidden="1">
      <c r="A2604" s="510"/>
      <c r="B2604" s="2"/>
      <c r="C2604" s="2"/>
      <c r="D2604" s="173"/>
      <c r="E2604" s="173"/>
      <c r="F2604" s="173"/>
      <c r="G2604" s="2"/>
      <c r="H2604" s="2"/>
      <c r="I2604" s="2"/>
      <c r="J2604" s="2"/>
      <c r="K2604" s="2"/>
      <c r="L2604" s="2"/>
      <c r="M2604" s="2"/>
      <c r="N2604" s="2"/>
      <c r="O2604" s="173"/>
      <c r="P2604" s="173"/>
      <c r="Q2604" s="173"/>
      <c r="R2604" s="173"/>
      <c r="S2604" s="173"/>
      <c r="T2604" s="173"/>
      <c r="U2604" s="173"/>
      <c r="V2604" s="173"/>
      <c r="W2604" s="173"/>
      <c r="X2604" s="162"/>
      <c r="Y2604" s="162"/>
      <c r="Z2604" s="88"/>
      <c r="AA2604" s="88"/>
      <c r="AB2604" s="162"/>
      <c r="AC2604" s="88"/>
      <c r="AD2604" s="162"/>
      <c r="AE2604" s="162"/>
      <c r="AF2604" s="162"/>
      <c r="AG2604" s="162"/>
      <c r="AH2604" s="162"/>
      <c r="AI2604" s="162"/>
      <c r="AJ2604" s="162"/>
      <c r="AK2604" s="162"/>
      <c r="AL2604" s="162"/>
      <c r="AM2604" s="162"/>
      <c r="AN2604" s="162"/>
      <c r="AO2604" s="162"/>
      <c r="AP2604" s="162"/>
      <c r="AQ2604" s="162"/>
      <c r="AR2604" s="162"/>
      <c r="AS2604" s="162"/>
      <c r="AT2604" s="162"/>
      <c r="AU2604" s="162"/>
      <c r="AV2604" s="162"/>
      <c r="AW2604" s="162"/>
      <c r="AX2604" s="162"/>
      <c r="AY2604" s="162"/>
      <c r="AZ2604" s="162"/>
      <c r="BA2604" s="162"/>
      <c r="BB2604" s="162"/>
      <c r="BC2604" s="162"/>
      <c r="BD2604" s="162"/>
    </row>
    <row r="2605" spans="1:56" hidden="1">
      <c r="A2605" s="510"/>
      <c r="B2605" s="2"/>
      <c r="C2605" s="2"/>
      <c r="D2605" s="173"/>
      <c r="E2605" s="173"/>
      <c r="F2605" s="173"/>
      <c r="G2605" s="2"/>
      <c r="H2605" s="2"/>
      <c r="I2605" s="2"/>
      <c r="J2605" s="2"/>
      <c r="K2605" s="2"/>
      <c r="L2605" s="2"/>
      <c r="M2605" s="2"/>
      <c r="N2605" s="2"/>
      <c r="O2605" s="173"/>
      <c r="P2605" s="173"/>
      <c r="Q2605" s="173"/>
      <c r="R2605" s="173"/>
      <c r="S2605" s="173"/>
      <c r="T2605" s="173"/>
      <c r="U2605" s="173"/>
      <c r="V2605" s="173"/>
      <c r="W2605" s="173"/>
      <c r="X2605" s="162"/>
      <c r="Y2605" s="162"/>
      <c r="Z2605" s="88"/>
      <c r="AA2605" s="88"/>
      <c r="AB2605" s="162"/>
      <c r="AC2605" s="88"/>
      <c r="AD2605" s="162"/>
      <c r="AE2605" s="162"/>
      <c r="AF2605" s="162"/>
      <c r="AG2605" s="162"/>
      <c r="AH2605" s="162"/>
      <c r="AI2605" s="162"/>
      <c r="AJ2605" s="162"/>
      <c r="AK2605" s="162"/>
      <c r="AL2605" s="162"/>
      <c r="AM2605" s="162"/>
      <c r="AN2605" s="162"/>
      <c r="AO2605" s="162"/>
      <c r="AP2605" s="162"/>
      <c r="AQ2605" s="162"/>
      <c r="AR2605" s="162"/>
      <c r="AS2605" s="162"/>
      <c r="AT2605" s="162"/>
      <c r="AU2605" s="162"/>
      <c r="AV2605" s="162"/>
      <c r="AW2605" s="162"/>
      <c r="AX2605" s="162"/>
      <c r="AY2605" s="162"/>
      <c r="AZ2605" s="162"/>
      <c r="BA2605" s="162"/>
      <c r="BB2605" s="162"/>
      <c r="BC2605" s="162"/>
      <c r="BD2605" s="162"/>
    </row>
    <row r="2606" spans="1:56" hidden="1">
      <c r="A2606" s="510"/>
      <c r="B2606" s="2"/>
      <c r="C2606" s="2"/>
      <c r="D2606" s="173"/>
      <c r="E2606" s="173"/>
      <c r="F2606" s="173"/>
      <c r="G2606" s="2"/>
      <c r="H2606" s="2"/>
      <c r="I2606" s="2"/>
      <c r="J2606" s="2"/>
      <c r="K2606" s="2"/>
      <c r="L2606" s="2"/>
      <c r="M2606" s="2"/>
      <c r="N2606" s="2"/>
      <c r="O2606" s="173"/>
      <c r="P2606" s="173"/>
      <c r="Q2606" s="173"/>
      <c r="R2606" s="173"/>
      <c r="S2606" s="173"/>
      <c r="T2606" s="173"/>
      <c r="U2606" s="173"/>
      <c r="V2606" s="173"/>
      <c r="W2606" s="173"/>
      <c r="X2606" s="162"/>
      <c r="Y2606" s="162"/>
      <c r="Z2606" s="88"/>
      <c r="AA2606" s="88"/>
      <c r="AB2606" s="162"/>
      <c r="AC2606" s="88"/>
      <c r="AD2606" s="162"/>
      <c r="AE2606" s="162"/>
      <c r="AF2606" s="162"/>
      <c r="AG2606" s="162"/>
      <c r="AH2606" s="162"/>
      <c r="AI2606" s="162"/>
      <c r="AJ2606" s="162"/>
      <c r="AK2606" s="162"/>
      <c r="AL2606" s="162"/>
      <c r="AM2606" s="162"/>
      <c r="AN2606" s="162"/>
      <c r="AO2606" s="162"/>
      <c r="AP2606" s="162"/>
      <c r="AQ2606" s="162"/>
      <c r="AR2606" s="162"/>
      <c r="AS2606" s="162"/>
      <c r="AT2606" s="162"/>
      <c r="AU2606" s="162"/>
      <c r="AV2606" s="162"/>
      <c r="AW2606" s="162"/>
      <c r="AX2606" s="162"/>
      <c r="AY2606" s="162"/>
      <c r="AZ2606" s="162"/>
      <c r="BA2606" s="162"/>
      <c r="BB2606" s="162"/>
      <c r="BC2606" s="162"/>
      <c r="BD2606" s="162"/>
    </row>
    <row r="2607" spans="1:56" hidden="1">
      <c r="A2607" s="510"/>
      <c r="B2607" s="2"/>
      <c r="C2607" s="2"/>
      <c r="D2607" s="173"/>
      <c r="E2607" s="173"/>
      <c r="F2607" s="173"/>
      <c r="G2607" s="2"/>
      <c r="H2607" s="2"/>
      <c r="I2607" s="2"/>
      <c r="J2607" s="2"/>
      <c r="K2607" s="2"/>
      <c r="L2607" s="2"/>
      <c r="M2607" s="2"/>
      <c r="N2607" s="2"/>
      <c r="O2607" s="173"/>
      <c r="P2607" s="173"/>
      <c r="Q2607" s="173"/>
      <c r="R2607" s="173"/>
      <c r="S2607" s="173"/>
      <c r="T2607" s="173"/>
      <c r="U2607" s="173"/>
      <c r="V2607" s="173"/>
      <c r="W2607" s="173"/>
      <c r="X2607" s="162"/>
      <c r="Y2607" s="162"/>
      <c r="Z2607" s="88"/>
      <c r="AA2607" s="88"/>
      <c r="AB2607" s="162"/>
      <c r="AC2607" s="88"/>
      <c r="AD2607" s="162"/>
      <c r="AE2607" s="162"/>
      <c r="AF2607" s="162"/>
      <c r="AG2607" s="162"/>
      <c r="AH2607" s="162"/>
      <c r="AI2607" s="162"/>
      <c r="AJ2607" s="162"/>
      <c r="AK2607" s="162"/>
      <c r="AL2607" s="162"/>
      <c r="AM2607" s="162"/>
      <c r="AN2607" s="162"/>
      <c r="AO2607" s="162"/>
      <c r="AP2607" s="162"/>
      <c r="AQ2607" s="162"/>
      <c r="AR2607" s="162"/>
      <c r="AS2607" s="162"/>
      <c r="AT2607" s="162"/>
      <c r="AU2607" s="162"/>
      <c r="AV2607" s="162"/>
      <c r="AW2607" s="162"/>
      <c r="AX2607" s="162"/>
      <c r="AY2607" s="162"/>
      <c r="AZ2607" s="162"/>
      <c r="BA2607" s="162"/>
      <c r="BB2607" s="162"/>
      <c r="BC2607" s="162"/>
      <c r="BD2607" s="162"/>
    </row>
    <row r="2608" spans="1:56" hidden="1">
      <c r="A2608" s="510"/>
      <c r="B2608" s="2"/>
      <c r="C2608" s="2"/>
      <c r="D2608" s="173"/>
      <c r="E2608" s="173"/>
      <c r="F2608" s="173"/>
      <c r="G2608" s="2"/>
      <c r="H2608" s="2"/>
      <c r="I2608" s="2"/>
      <c r="J2608" s="2"/>
      <c r="K2608" s="2"/>
      <c r="L2608" s="2"/>
      <c r="M2608" s="2"/>
      <c r="N2608" s="2"/>
      <c r="O2608" s="173"/>
      <c r="P2608" s="173"/>
      <c r="Q2608" s="173"/>
      <c r="R2608" s="173"/>
      <c r="S2608" s="173"/>
      <c r="T2608" s="173"/>
      <c r="U2608" s="173"/>
      <c r="V2608" s="173"/>
      <c r="W2608" s="173"/>
      <c r="X2608" s="162"/>
      <c r="Y2608" s="162"/>
      <c r="Z2608" s="88"/>
      <c r="AA2608" s="88"/>
      <c r="AB2608" s="162"/>
      <c r="AC2608" s="88"/>
      <c r="AD2608" s="162"/>
      <c r="AE2608" s="162"/>
      <c r="AF2608" s="162"/>
      <c r="AG2608" s="162"/>
      <c r="AH2608" s="162"/>
      <c r="AI2608" s="162"/>
      <c r="AJ2608" s="162"/>
      <c r="AK2608" s="162"/>
      <c r="AL2608" s="162"/>
      <c r="AM2608" s="162"/>
      <c r="AN2608" s="162"/>
      <c r="AO2608" s="162"/>
      <c r="AP2608" s="162"/>
      <c r="AQ2608" s="162"/>
      <c r="AR2608" s="162"/>
      <c r="AS2608" s="162"/>
      <c r="AT2608" s="162"/>
      <c r="AU2608" s="162"/>
      <c r="AV2608" s="162"/>
      <c r="AW2608" s="162"/>
      <c r="AX2608" s="162"/>
      <c r="AY2608" s="162"/>
      <c r="AZ2608" s="162"/>
      <c r="BA2608" s="162"/>
      <c r="BB2608" s="162"/>
      <c r="BC2608" s="162"/>
      <c r="BD2608" s="162"/>
    </row>
    <row r="2609" spans="1:56" hidden="1">
      <c r="A2609" s="510"/>
      <c r="B2609" s="2"/>
      <c r="C2609" s="2"/>
      <c r="D2609" s="173"/>
      <c r="E2609" s="173"/>
      <c r="F2609" s="173"/>
      <c r="G2609" s="2"/>
      <c r="H2609" s="2"/>
      <c r="I2609" s="2"/>
      <c r="J2609" s="2"/>
      <c r="K2609" s="2"/>
      <c r="L2609" s="2"/>
      <c r="M2609" s="2"/>
      <c r="N2609" s="2"/>
      <c r="O2609" s="173"/>
      <c r="P2609" s="173"/>
      <c r="Q2609" s="173"/>
      <c r="R2609" s="173"/>
      <c r="S2609" s="173"/>
      <c r="T2609" s="173"/>
      <c r="U2609" s="173"/>
      <c r="V2609" s="173"/>
      <c r="W2609" s="173"/>
      <c r="X2609" s="162"/>
      <c r="Y2609" s="162"/>
      <c r="Z2609" s="88"/>
      <c r="AA2609" s="88"/>
      <c r="AB2609" s="162"/>
      <c r="AC2609" s="88"/>
      <c r="AD2609" s="162"/>
      <c r="AE2609" s="162"/>
      <c r="AF2609" s="162"/>
      <c r="AG2609" s="162"/>
      <c r="AH2609" s="162"/>
      <c r="AI2609" s="162"/>
      <c r="AJ2609" s="162"/>
      <c r="AK2609" s="162"/>
      <c r="AL2609" s="162"/>
      <c r="AM2609" s="162"/>
      <c r="AN2609" s="162"/>
      <c r="AO2609" s="162"/>
      <c r="AP2609" s="162"/>
      <c r="AQ2609" s="162"/>
      <c r="AR2609" s="162"/>
      <c r="AS2609" s="162"/>
      <c r="AT2609" s="162"/>
      <c r="AU2609" s="162"/>
      <c r="AV2609" s="162"/>
      <c r="AW2609" s="162"/>
      <c r="AX2609" s="162"/>
      <c r="AY2609" s="162"/>
      <c r="AZ2609" s="162"/>
      <c r="BA2609" s="162"/>
      <c r="BB2609" s="162"/>
      <c r="BC2609" s="162"/>
      <c r="BD2609" s="162"/>
    </row>
    <row r="2610" spans="1:56" hidden="1">
      <c r="A2610" s="510"/>
      <c r="B2610" s="2"/>
      <c r="C2610" s="2"/>
      <c r="D2610" s="173"/>
      <c r="E2610" s="173"/>
      <c r="F2610" s="173"/>
      <c r="G2610" s="2"/>
      <c r="H2610" s="2"/>
      <c r="I2610" s="2"/>
      <c r="J2610" s="2"/>
      <c r="K2610" s="2"/>
      <c r="L2610" s="2"/>
      <c r="M2610" s="2"/>
      <c r="N2610" s="2"/>
      <c r="O2610" s="173"/>
      <c r="P2610" s="173"/>
      <c r="Q2610" s="173"/>
      <c r="R2610" s="173"/>
      <c r="S2610" s="173"/>
      <c r="T2610" s="173"/>
      <c r="U2610" s="173"/>
      <c r="V2610" s="173"/>
      <c r="W2610" s="173"/>
      <c r="X2610" s="162"/>
      <c r="Y2610" s="162"/>
      <c r="Z2610" s="88"/>
      <c r="AA2610" s="88"/>
      <c r="AB2610" s="162"/>
      <c r="AC2610" s="88"/>
      <c r="AD2610" s="162"/>
      <c r="AE2610" s="162"/>
      <c r="AF2610" s="162"/>
      <c r="AG2610" s="162"/>
      <c r="AH2610" s="162"/>
      <c r="AI2610" s="162"/>
      <c r="AJ2610" s="162"/>
      <c r="AK2610" s="162"/>
      <c r="AL2610" s="162"/>
      <c r="AM2610" s="162"/>
      <c r="AN2610" s="162"/>
      <c r="AO2610" s="162"/>
      <c r="AP2610" s="162"/>
      <c r="AQ2610" s="162"/>
      <c r="AR2610" s="162"/>
      <c r="AS2610" s="162"/>
      <c r="AT2610" s="162"/>
      <c r="AU2610" s="162"/>
      <c r="AV2610" s="162"/>
      <c r="AW2610" s="162"/>
      <c r="AX2610" s="162"/>
      <c r="AY2610" s="162"/>
      <c r="AZ2610" s="162"/>
      <c r="BA2610" s="162"/>
      <c r="BB2610" s="162"/>
      <c r="BC2610" s="162"/>
      <c r="BD2610" s="162"/>
    </row>
    <row r="2611" spans="1:56" hidden="1">
      <c r="A2611" s="510"/>
      <c r="B2611" s="2"/>
      <c r="C2611" s="2"/>
      <c r="D2611" s="173"/>
      <c r="E2611" s="173"/>
      <c r="F2611" s="173"/>
      <c r="G2611" s="2"/>
      <c r="H2611" s="2"/>
      <c r="I2611" s="2"/>
      <c r="J2611" s="2"/>
      <c r="K2611" s="2"/>
      <c r="L2611" s="2"/>
      <c r="M2611" s="2"/>
      <c r="N2611" s="2"/>
      <c r="O2611" s="173"/>
      <c r="P2611" s="173"/>
      <c r="Q2611" s="173"/>
      <c r="R2611" s="173"/>
      <c r="S2611" s="173"/>
      <c r="T2611" s="173"/>
      <c r="U2611" s="173"/>
      <c r="V2611" s="173"/>
      <c r="W2611" s="173"/>
      <c r="X2611" s="162"/>
      <c r="Y2611" s="162"/>
      <c r="Z2611" s="88"/>
      <c r="AA2611" s="88"/>
      <c r="AB2611" s="162"/>
      <c r="AC2611" s="88"/>
      <c r="AD2611" s="162"/>
      <c r="AE2611" s="162"/>
      <c r="AF2611" s="162"/>
      <c r="AG2611" s="162"/>
      <c r="AH2611" s="162"/>
      <c r="AI2611" s="162"/>
      <c r="AJ2611" s="162"/>
      <c r="AK2611" s="162"/>
      <c r="AL2611" s="162"/>
      <c r="AM2611" s="162"/>
      <c r="AN2611" s="162"/>
      <c r="AO2611" s="162"/>
      <c r="AP2611" s="162"/>
      <c r="AQ2611" s="162"/>
      <c r="AR2611" s="162"/>
      <c r="AS2611" s="162"/>
      <c r="AT2611" s="162"/>
      <c r="AU2611" s="162"/>
      <c r="AV2611" s="162"/>
      <c r="AW2611" s="162"/>
      <c r="AX2611" s="162"/>
      <c r="AY2611" s="162"/>
      <c r="AZ2611" s="162"/>
      <c r="BA2611" s="162"/>
      <c r="BB2611" s="162"/>
      <c r="BC2611" s="162"/>
      <c r="BD2611" s="162"/>
    </row>
    <row r="2612" spans="1:56" hidden="1">
      <c r="A2612" s="510"/>
      <c r="B2612" s="2"/>
      <c r="C2612" s="2"/>
      <c r="D2612" s="173"/>
      <c r="E2612" s="173"/>
      <c r="F2612" s="173"/>
      <c r="G2612" s="2"/>
      <c r="H2612" s="2"/>
      <c r="I2612" s="2"/>
      <c r="J2612" s="2"/>
      <c r="K2612" s="2"/>
      <c r="L2612" s="2"/>
      <c r="M2612" s="2"/>
      <c r="N2612" s="2"/>
      <c r="O2612" s="173"/>
      <c r="P2612" s="173"/>
      <c r="Q2612" s="173"/>
      <c r="R2612" s="173"/>
      <c r="S2612" s="173"/>
      <c r="T2612" s="173"/>
      <c r="U2612" s="173"/>
      <c r="V2612" s="173"/>
      <c r="W2612" s="173"/>
      <c r="X2612" s="162"/>
      <c r="Y2612" s="162"/>
      <c r="Z2612" s="88"/>
      <c r="AA2612" s="88"/>
      <c r="AB2612" s="162"/>
      <c r="AC2612" s="88"/>
      <c r="AD2612" s="162"/>
      <c r="AE2612" s="162"/>
      <c r="AF2612" s="162"/>
      <c r="AG2612" s="162"/>
      <c r="AH2612" s="162"/>
      <c r="AI2612" s="162"/>
      <c r="AJ2612" s="162"/>
      <c r="AK2612" s="162"/>
      <c r="AL2612" s="162"/>
      <c r="AM2612" s="162"/>
      <c r="AN2612" s="162"/>
      <c r="AO2612" s="162"/>
      <c r="AP2612" s="162"/>
      <c r="AQ2612" s="162"/>
      <c r="AR2612" s="162"/>
      <c r="AS2612" s="162"/>
      <c r="AT2612" s="162"/>
      <c r="AU2612" s="162"/>
      <c r="AV2612" s="162"/>
      <c r="AW2612" s="162"/>
      <c r="AX2612" s="162"/>
      <c r="AY2612" s="162"/>
      <c r="AZ2612" s="162"/>
      <c r="BA2612" s="162"/>
      <c r="BB2612" s="162"/>
      <c r="BC2612" s="162"/>
      <c r="BD2612" s="162"/>
    </row>
    <row r="2613" spans="1:56" hidden="1">
      <c r="A2613" s="510"/>
      <c r="B2613" s="2"/>
      <c r="C2613" s="2"/>
      <c r="D2613" s="173"/>
      <c r="E2613" s="173"/>
      <c r="F2613" s="173"/>
      <c r="G2613" s="2"/>
      <c r="H2613" s="2"/>
      <c r="I2613" s="2"/>
      <c r="J2613" s="2"/>
      <c r="K2613" s="2"/>
      <c r="L2613" s="2"/>
      <c r="M2613" s="2"/>
      <c r="N2613" s="2"/>
      <c r="O2613" s="173"/>
      <c r="P2613" s="173"/>
      <c r="Q2613" s="173"/>
      <c r="R2613" s="173"/>
      <c r="S2613" s="173"/>
      <c r="T2613" s="173"/>
      <c r="U2613" s="173"/>
      <c r="V2613" s="173"/>
      <c r="W2613" s="173"/>
      <c r="X2613" s="162"/>
      <c r="Y2613" s="162"/>
      <c r="Z2613" s="88"/>
      <c r="AA2613" s="88"/>
      <c r="AB2613" s="162"/>
      <c r="AC2613" s="88"/>
      <c r="AD2613" s="162"/>
      <c r="AE2613" s="162"/>
      <c r="AF2613" s="162"/>
      <c r="AG2613" s="162"/>
      <c r="AH2613" s="162"/>
      <c r="AI2613" s="162"/>
      <c r="AJ2613" s="162"/>
      <c r="AK2613" s="162"/>
      <c r="AL2613" s="162"/>
      <c r="AM2613" s="162"/>
      <c r="AN2613" s="162"/>
      <c r="AO2613" s="162"/>
      <c r="AP2613" s="162"/>
      <c r="AQ2613" s="162"/>
      <c r="AR2613" s="162"/>
      <c r="AS2613" s="162"/>
      <c r="AT2613" s="162"/>
      <c r="AU2613" s="162"/>
      <c r="AV2613" s="162"/>
      <c r="AW2613" s="162"/>
      <c r="AX2613" s="162"/>
      <c r="AY2613" s="162"/>
      <c r="AZ2613" s="162"/>
      <c r="BA2613" s="162"/>
      <c r="BB2613" s="162"/>
      <c r="BC2613" s="162"/>
      <c r="BD2613" s="162"/>
    </row>
    <row r="2614" spans="1:56" hidden="1">
      <c r="A2614" s="510"/>
      <c r="B2614" s="2"/>
      <c r="C2614" s="2"/>
      <c r="D2614" s="173"/>
      <c r="E2614" s="173"/>
      <c r="F2614" s="173"/>
      <c r="G2614" s="2"/>
      <c r="H2614" s="2"/>
      <c r="I2614" s="2"/>
      <c r="J2614" s="2"/>
      <c r="K2614" s="2"/>
      <c r="L2614" s="2"/>
      <c r="M2614" s="2"/>
      <c r="N2614" s="2"/>
      <c r="O2614" s="173"/>
      <c r="P2614" s="173"/>
      <c r="Q2614" s="173"/>
      <c r="R2614" s="173"/>
      <c r="S2614" s="173"/>
      <c r="T2614" s="173"/>
      <c r="U2614" s="173"/>
      <c r="V2614" s="173"/>
      <c r="W2614" s="173"/>
      <c r="X2614" s="162"/>
      <c r="Y2614" s="162"/>
      <c r="Z2614" s="88"/>
      <c r="AA2614" s="88"/>
      <c r="AB2614" s="162"/>
      <c r="AC2614" s="88"/>
      <c r="AD2614" s="162"/>
      <c r="AE2614" s="162"/>
      <c r="AF2614" s="162"/>
      <c r="AG2614" s="162"/>
      <c r="AH2614" s="162"/>
      <c r="AI2614" s="162"/>
      <c r="AJ2614" s="162"/>
      <c r="AK2614" s="162"/>
      <c r="AL2614" s="162"/>
      <c r="AM2614" s="162"/>
      <c r="AN2614" s="162"/>
      <c r="AO2614" s="162"/>
      <c r="AP2614" s="162"/>
      <c r="AQ2614" s="162"/>
      <c r="AR2614" s="162"/>
      <c r="AS2614" s="162"/>
      <c r="AT2614" s="162"/>
      <c r="AU2614" s="162"/>
      <c r="AV2614" s="162"/>
      <c r="AW2614" s="162"/>
      <c r="AX2614" s="162"/>
      <c r="AY2614" s="162"/>
      <c r="AZ2614" s="162"/>
      <c r="BA2614" s="162"/>
      <c r="BB2614" s="162"/>
      <c r="BC2614" s="162"/>
      <c r="BD2614" s="162"/>
    </row>
    <row r="2615" spans="1:56" hidden="1">
      <c r="A2615" s="510"/>
      <c r="B2615" s="2"/>
      <c r="C2615" s="2"/>
      <c r="D2615" s="173"/>
      <c r="E2615" s="173"/>
      <c r="F2615" s="173"/>
      <c r="G2615" s="2"/>
      <c r="H2615" s="2"/>
      <c r="I2615" s="2"/>
      <c r="J2615" s="2"/>
      <c r="K2615" s="2"/>
      <c r="L2615" s="2"/>
      <c r="M2615" s="2"/>
      <c r="N2615" s="2"/>
      <c r="O2615" s="173"/>
      <c r="P2615" s="173"/>
      <c r="Q2615" s="173"/>
      <c r="R2615" s="173"/>
      <c r="S2615" s="173"/>
      <c r="T2615" s="173"/>
      <c r="U2615" s="173"/>
      <c r="V2615" s="173"/>
      <c r="W2615" s="173"/>
      <c r="X2615" s="162"/>
      <c r="Y2615" s="162"/>
      <c r="Z2615" s="88"/>
      <c r="AA2615" s="88"/>
      <c r="AB2615" s="162"/>
      <c r="AC2615" s="88"/>
      <c r="AD2615" s="162"/>
      <c r="AE2615" s="162"/>
      <c r="AF2615" s="162"/>
      <c r="AG2615" s="162"/>
      <c r="AH2615" s="162"/>
      <c r="AI2615" s="162"/>
      <c r="AJ2615" s="162"/>
      <c r="AK2615" s="162"/>
      <c r="AL2615" s="162"/>
      <c r="AM2615" s="162"/>
      <c r="AN2615" s="162"/>
      <c r="AO2615" s="162"/>
      <c r="AP2615" s="162"/>
      <c r="AQ2615" s="162"/>
      <c r="AR2615" s="162"/>
      <c r="AS2615" s="162"/>
      <c r="AT2615" s="162"/>
      <c r="AU2615" s="162"/>
      <c r="AV2615" s="162"/>
      <c r="AW2615" s="162"/>
      <c r="AX2615" s="162"/>
      <c r="AY2615" s="162"/>
      <c r="AZ2615" s="162"/>
      <c r="BA2615" s="162"/>
      <c r="BB2615" s="162"/>
      <c r="BC2615" s="162"/>
      <c r="BD2615" s="162"/>
    </row>
    <row r="2616" spans="1:56" hidden="1">
      <c r="A2616" s="510"/>
      <c r="B2616" s="2"/>
      <c r="C2616" s="2"/>
      <c r="D2616" s="173"/>
      <c r="E2616" s="173"/>
      <c r="F2616" s="173"/>
      <c r="G2616" s="2"/>
      <c r="H2616" s="2"/>
      <c r="I2616" s="2"/>
      <c r="J2616" s="2"/>
      <c r="K2616" s="2"/>
      <c r="L2616" s="2"/>
      <c r="M2616" s="2"/>
      <c r="N2616" s="2"/>
      <c r="O2616" s="173"/>
      <c r="P2616" s="173"/>
      <c r="Q2616" s="173"/>
      <c r="R2616" s="173"/>
      <c r="S2616" s="173"/>
      <c r="T2616" s="173"/>
      <c r="U2616" s="173"/>
      <c r="V2616" s="173"/>
      <c r="W2616" s="173"/>
      <c r="X2616" s="162"/>
      <c r="Y2616" s="162"/>
      <c r="Z2616" s="88"/>
      <c r="AA2616" s="88"/>
      <c r="AB2616" s="162"/>
      <c r="AC2616" s="88"/>
      <c r="AD2616" s="162"/>
      <c r="AE2616" s="162"/>
      <c r="AF2616" s="162"/>
      <c r="AG2616" s="162"/>
      <c r="AH2616" s="162"/>
      <c r="AI2616" s="162"/>
      <c r="AJ2616" s="162"/>
      <c r="AK2616" s="162"/>
      <c r="AL2616" s="162"/>
      <c r="AM2616" s="162"/>
      <c r="AN2616" s="162"/>
      <c r="AO2616" s="162"/>
      <c r="AP2616" s="162"/>
      <c r="AQ2616" s="162"/>
      <c r="AR2616" s="162"/>
      <c r="AS2616" s="162"/>
      <c r="AT2616" s="162"/>
      <c r="AU2616" s="162"/>
      <c r="AV2616" s="162"/>
      <c r="AW2616" s="162"/>
      <c r="AX2616" s="162"/>
      <c r="AY2616" s="162"/>
      <c r="AZ2616" s="162"/>
      <c r="BA2616" s="162"/>
      <c r="BB2616" s="162"/>
      <c r="BC2616" s="162"/>
      <c r="BD2616" s="162"/>
    </row>
    <row r="2617" spans="1:56" hidden="1">
      <c r="A2617" s="510"/>
      <c r="B2617" s="2"/>
      <c r="C2617" s="2"/>
      <c r="D2617" s="173"/>
      <c r="E2617" s="173"/>
      <c r="F2617" s="173"/>
      <c r="G2617" s="2"/>
      <c r="H2617" s="2"/>
      <c r="I2617" s="2"/>
      <c r="J2617" s="2"/>
      <c r="K2617" s="2"/>
      <c r="L2617" s="2"/>
      <c r="M2617" s="2"/>
      <c r="N2617" s="2"/>
      <c r="O2617" s="173"/>
      <c r="P2617" s="173"/>
      <c r="Q2617" s="173"/>
      <c r="R2617" s="173"/>
      <c r="S2617" s="173"/>
      <c r="T2617" s="173"/>
      <c r="U2617" s="173"/>
      <c r="V2617" s="173"/>
      <c r="W2617" s="173"/>
      <c r="X2617" s="162"/>
      <c r="Y2617" s="162"/>
      <c r="Z2617" s="88"/>
      <c r="AA2617" s="88"/>
      <c r="AB2617" s="162"/>
      <c r="AC2617" s="88"/>
      <c r="AD2617" s="162"/>
      <c r="AE2617" s="162"/>
      <c r="AF2617" s="162"/>
      <c r="AG2617" s="162"/>
      <c r="AH2617" s="162"/>
      <c r="AI2617" s="162"/>
      <c r="AJ2617" s="162"/>
      <c r="AK2617" s="162"/>
      <c r="AL2617" s="162"/>
      <c r="AM2617" s="162"/>
      <c r="AN2617" s="162"/>
      <c r="AO2617" s="162"/>
      <c r="AP2617" s="162"/>
      <c r="AQ2617" s="162"/>
      <c r="AR2617" s="162"/>
      <c r="AS2617" s="162"/>
      <c r="AT2617" s="162"/>
      <c r="AU2617" s="162"/>
      <c r="AV2617" s="162"/>
      <c r="AW2617" s="162"/>
      <c r="AX2617" s="162"/>
      <c r="AY2617" s="162"/>
      <c r="AZ2617" s="162"/>
      <c r="BA2617" s="162"/>
      <c r="BB2617" s="162"/>
      <c r="BC2617" s="162"/>
      <c r="BD2617" s="162"/>
    </row>
    <row r="2618" spans="1:56" hidden="1">
      <c r="A2618" s="510"/>
      <c r="B2618" s="2"/>
      <c r="C2618" s="2"/>
      <c r="D2618" s="173"/>
      <c r="E2618" s="173"/>
      <c r="F2618" s="173"/>
      <c r="G2618" s="2"/>
      <c r="H2618" s="2"/>
      <c r="I2618" s="2"/>
      <c r="J2618" s="2"/>
      <c r="K2618" s="2"/>
      <c r="L2618" s="2"/>
      <c r="M2618" s="2"/>
      <c r="N2618" s="2"/>
      <c r="O2618" s="173"/>
      <c r="P2618" s="173"/>
      <c r="Q2618" s="173"/>
      <c r="R2618" s="173"/>
      <c r="S2618" s="173"/>
      <c r="T2618" s="173"/>
      <c r="U2618" s="173"/>
      <c r="V2618" s="173"/>
      <c r="W2618" s="173"/>
      <c r="X2618" s="162"/>
      <c r="Y2618" s="162"/>
      <c r="Z2618" s="88"/>
      <c r="AA2618" s="88"/>
      <c r="AB2618" s="162"/>
      <c r="AC2618" s="88"/>
      <c r="AD2618" s="162"/>
      <c r="AE2618" s="162"/>
      <c r="AF2618" s="162"/>
      <c r="AG2618" s="162"/>
      <c r="AH2618" s="162"/>
      <c r="AI2618" s="162"/>
      <c r="AJ2618" s="162"/>
      <c r="AK2618" s="162"/>
      <c r="AL2618" s="162"/>
      <c r="AM2618" s="162"/>
      <c r="AN2618" s="162"/>
      <c r="AO2618" s="162"/>
      <c r="AP2618" s="162"/>
      <c r="AQ2618" s="162"/>
      <c r="AR2618" s="162"/>
      <c r="AS2618" s="162"/>
      <c r="AT2618" s="162"/>
      <c r="AU2618" s="162"/>
      <c r="AV2618" s="162"/>
      <c r="AW2618" s="162"/>
      <c r="AX2618" s="162"/>
      <c r="AY2618" s="162"/>
      <c r="AZ2618" s="162"/>
      <c r="BA2618" s="162"/>
      <c r="BB2618" s="162"/>
      <c r="BC2618" s="162"/>
      <c r="BD2618" s="162"/>
    </row>
    <row r="2619" spans="1:56" hidden="1">
      <c r="A2619" s="510"/>
      <c r="B2619" s="2"/>
      <c r="C2619" s="2"/>
      <c r="D2619" s="173"/>
      <c r="E2619" s="173"/>
      <c r="F2619" s="173"/>
      <c r="G2619" s="2"/>
      <c r="H2619" s="2"/>
      <c r="I2619" s="2"/>
      <c r="J2619" s="2"/>
      <c r="K2619" s="2"/>
      <c r="L2619" s="2"/>
      <c r="M2619" s="2"/>
      <c r="N2619" s="2"/>
      <c r="O2619" s="173"/>
      <c r="P2619" s="173"/>
      <c r="Q2619" s="173"/>
      <c r="R2619" s="173"/>
      <c r="S2619" s="173"/>
      <c r="T2619" s="173"/>
      <c r="U2619" s="173"/>
      <c r="V2619" s="173"/>
      <c r="W2619" s="173"/>
      <c r="X2619" s="162"/>
      <c r="Y2619" s="162"/>
      <c r="Z2619" s="88"/>
      <c r="AA2619" s="88"/>
      <c r="AB2619" s="162"/>
      <c r="AC2619" s="88"/>
      <c r="AD2619" s="162"/>
      <c r="AE2619" s="162"/>
      <c r="AF2619" s="162"/>
      <c r="AG2619" s="162"/>
      <c r="AH2619" s="162"/>
      <c r="AI2619" s="162"/>
      <c r="AJ2619" s="162"/>
      <c r="AK2619" s="162"/>
      <c r="AL2619" s="162"/>
      <c r="AM2619" s="162"/>
      <c r="AN2619" s="162"/>
      <c r="AO2619" s="162"/>
      <c r="AP2619" s="162"/>
      <c r="AQ2619" s="162"/>
      <c r="AR2619" s="162"/>
      <c r="AS2619" s="162"/>
      <c r="AT2619" s="162"/>
      <c r="AU2619" s="162"/>
      <c r="AV2619" s="162"/>
      <c r="AW2619" s="162"/>
      <c r="AX2619" s="162"/>
      <c r="AY2619" s="162"/>
      <c r="AZ2619" s="162"/>
      <c r="BA2619" s="162"/>
      <c r="BB2619" s="162"/>
      <c r="BC2619" s="162"/>
      <c r="BD2619" s="162"/>
    </row>
    <row r="2620" spans="1:56" hidden="1">
      <c r="A2620" s="510"/>
      <c r="B2620" s="2"/>
      <c r="C2620" s="2"/>
      <c r="D2620" s="173"/>
      <c r="E2620" s="173"/>
      <c r="F2620" s="173"/>
      <c r="G2620" s="2"/>
      <c r="H2620" s="2"/>
      <c r="I2620" s="2"/>
      <c r="J2620" s="2"/>
      <c r="K2620" s="2"/>
      <c r="L2620" s="2"/>
      <c r="M2620" s="2"/>
      <c r="N2620" s="2"/>
      <c r="O2620" s="173"/>
      <c r="P2620" s="173"/>
      <c r="Q2620" s="173"/>
      <c r="R2620" s="173"/>
      <c r="S2620" s="173"/>
      <c r="T2620" s="173"/>
      <c r="U2620" s="173"/>
      <c r="V2620" s="173"/>
      <c r="W2620" s="173"/>
      <c r="X2620" s="162"/>
      <c r="Y2620" s="162"/>
      <c r="Z2620" s="88"/>
      <c r="AA2620" s="88"/>
      <c r="AB2620" s="162"/>
      <c r="AC2620" s="88"/>
      <c r="AD2620" s="162"/>
      <c r="AE2620" s="162"/>
      <c r="AF2620" s="162"/>
      <c r="AG2620" s="162"/>
      <c r="AH2620" s="162"/>
      <c r="AI2620" s="162"/>
      <c r="AJ2620" s="162"/>
      <c r="AK2620" s="162"/>
      <c r="AL2620" s="162"/>
      <c r="AM2620" s="162"/>
      <c r="AN2620" s="162"/>
      <c r="AO2620" s="162"/>
      <c r="AP2620" s="162"/>
      <c r="AQ2620" s="162"/>
      <c r="AR2620" s="162"/>
      <c r="AS2620" s="162"/>
      <c r="AT2620" s="162"/>
      <c r="AU2620" s="162"/>
      <c r="AV2620" s="162"/>
      <c r="AW2620" s="162"/>
      <c r="AX2620" s="162"/>
      <c r="AY2620" s="162"/>
      <c r="AZ2620" s="162"/>
      <c r="BA2620" s="162"/>
      <c r="BB2620" s="162"/>
      <c r="BC2620" s="162"/>
      <c r="BD2620" s="162"/>
    </row>
    <row r="2621" spans="1:56" hidden="1">
      <c r="A2621" s="510"/>
      <c r="B2621" s="2"/>
      <c r="C2621" s="2"/>
      <c r="D2621" s="173"/>
      <c r="E2621" s="173"/>
      <c r="F2621" s="173"/>
      <c r="G2621" s="2"/>
      <c r="H2621" s="2"/>
      <c r="I2621" s="2"/>
      <c r="J2621" s="2"/>
      <c r="K2621" s="2"/>
      <c r="L2621" s="2"/>
      <c r="M2621" s="2"/>
      <c r="N2621" s="2"/>
      <c r="O2621" s="173"/>
      <c r="P2621" s="173"/>
      <c r="Q2621" s="173"/>
      <c r="R2621" s="173"/>
      <c r="S2621" s="173"/>
      <c r="T2621" s="173"/>
      <c r="U2621" s="173"/>
      <c r="V2621" s="173"/>
      <c r="W2621" s="173"/>
      <c r="X2621" s="162"/>
      <c r="Y2621" s="162"/>
      <c r="Z2621" s="88"/>
      <c r="AA2621" s="88"/>
      <c r="AB2621" s="162"/>
      <c r="AC2621" s="88"/>
      <c r="AD2621" s="162"/>
      <c r="AE2621" s="162"/>
      <c r="AF2621" s="162"/>
      <c r="AG2621" s="162"/>
      <c r="AH2621" s="162"/>
      <c r="AI2621" s="162"/>
      <c r="AJ2621" s="162"/>
      <c r="AK2621" s="162"/>
      <c r="AL2621" s="162"/>
      <c r="AM2621" s="162"/>
      <c r="AN2621" s="162"/>
      <c r="AO2621" s="162"/>
      <c r="AP2621" s="162"/>
      <c r="AQ2621" s="162"/>
      <c r="AR2621" s="162"/>
      <c r="AS2621" s="162"/>
      <c r="AT2621" s="162"/>
      <c r="AU2621" s="162"/>
      <c r="AV2621" s="162"/>
      <c r="AW2621" s="162"/>
      <c r="AX2621" s="162"/>
      <c r="AY2621" s="162"/>
      <c r="AZ2621" s="162"/>
      <c r="BA2621" s="162"/>
      <c r="BB2621" s="162"/>
      <c r="BC2621" s="162"/>
      <c r="BD2621" s="162"/>
    </row>
    <row r="2622" spans="1:56" hidden="1">
      <c r="A2622" s="510"/>
      <c r="B2622" s="2"/>
      <c r="C2622" s="2"/>
      <c r="D2622" s="173"/>
      <c r="E2622" s="173"/>
      <c r="F2622" s="173"/>
      <c r="G2622" s="2"/>
      <c r="H2622" s="2"/>
      <c r="I2622" s="2"/>
      <c r="J2622" s="2"/>
      <c r="K2622" s="2"/>
      <c r="L2622" s="2"/>
      <c r="M2622" s="2"/>
      <c r="N2622" s="2"/>
      <c r="O2622" s="173"/>
      <c r="P2622" s="173"/>
      <c r="Q2622" s="173"/>
      <c r="R2622" s="173"/>
      <c r="S2622" s="173"/>
      <c r="T2622" s="173"/>
      <c r="U2622" s="173"/>
      <c r="V2622" s="173"/>
      <c r="W2622" s="173"/>
      <c r="X2622" s="162"/>
      <c r="Y2622" s="162"/>
      <c r="Z2622" s="88"/>
      <c r="AA2622" s="88"/>
      <c r="AB2622" s="162"/>
      <c r="AC2622" s="88"/>
      <c r="AD2622" s="162"/>
      <c r="AE2622" s="162"/>
      <c r="AF2622" s="162"/>
      <c r="AG2622" s="162"/>
      <c r="AH2622" s="162"/>
      <c r="AI2622" s="162"/>
      <c r="AJ2622" s="162"/>
      <c r="AK2622" s="162"/>
      <c r="AL2622" s="162"/>
      <c r="AM2622" s="162"/>
      <c r="AN2622" s="162"/>
      <c r="AO2622" s="162"/>
      <c r="AP2622" s="162"/>
      <c r="AQ2622" s="162"/>
      <c r="AR2622" s="162"/>
      <c r="AS2622" s="162"/>
      <c r="AT2622" s="162"/>
      <c r="AU2622" s="162"/>
      <c r="AV2622" s="162"/>
      <c r="AW2622" s="162"/>
      <c r="AX2622" s="162"/>
      <c r="AY2622" s="162"/>
      <c r="AZ2622" s="162"/>
      <c r="BA2622" s="162"/>
      <c r="BB2622" s="162"/>
      <c r="BC2622" s="162"/>
      <c r="BD2622" s="162"/>
    </row>
    <row r="2623" spans="1:56" hidden="1">
      <c r="A2623" s="510"/>
      <c r="B2623" s="2"/>
      <c r="C2623" s="2"/>
      <c r="D2623" s="173"/>
      <c r="E2623" s="173"/>
      <c r="F2623" s="173"/>
      <c r="G2623" s="2"/>
      <c r="H2623" s="2"/>
      <c r="I2623" s="2"/>
      <c r="J2623" s="2"/>
      <c r="K2623" s="2"/>
      <c r="L2623" s="2"/>
      <c r="M2623" s="2"/>
      <c r="N2623" s="2"/>
      <c r="O2623" s="173"/>
      <c r="P2623" s="173"/>
      <c r="Q2623" s="173"/>
      <c r="R2623" s="173"/>
      <c r="S2623" s="173"/>
      <c r="T2623" s="173"/>
      <c r="U2623" s="173"/>
      <c r="V2623" s="173"/>
      <c r="W2623" s="173"/>
      <c r="X2623" s="162"/>
      <c r="Y2623" s="162"/>
      <c r="Z2623" s="88"/>
      <c r="AA2623" s="88"/>
      <c r="AB2623" s="162"/>
      <c r="AC2623" s="88"/>
      <c r="AD2623" s="162"/>
      <c r="AE2623" s="162"/>
      <c r="AF2623" s="162"/>
      <c r="AG2623" s="162"/>
      <c r="AH2623" s="162"/>
      <c r="AI2623" s="162"/>
      <c r="AJ2623" s="162"/>
      <c r="AK2623" s="162"/>
      <c r="AL2623" s="162"/>
      <c r="AM2623" s="162"/>
      <c r="AN2623" s="162"/>
      <c r="AO2623" s="162"/>
      <c r="AP2623" s="162"/>
      <c r="AQ2623" s="162"/>
      <c r="AR2623" s="162"/>
      <c r="AS2623" s="162"/>
      <c r="AT2623" s="162"/>
      <c r="AU2623" s="162"/>
      <c r="AV2623" s="162"/>
      <c r="AW2623" s="162"/>
      <c r="AX2623" s="162"/>
      <c r="AY2623" s="162"/>
      <c r="AZ2623" s="162"/>
      <c r="BA2623" s="162"/>
      <c r="BB2623" s="162"/>
      <c r="BC2623" s="162"/>
      <c r="BD2623" s="162"/>
    </row>
    <row r="2624" spans="1:56" hidden="1">
      <c r="A2624" s="510"/>
      <c r="B2624" s="2"/>
      <c r="C2624" s="2"/>
      <c r="D2624" s="173"/>
      <c r="E2624" s="173"/>
      <c r="F2624" s="173"/>
      <c r="G2624" s="2"/>
      <c r="H2624" s="2"/>
      <c r="I2624" s="2"/>
      <c r="J2624" s="2"/>
      <c r="K2624" s="2"/>
      <c r="L2624" s="2"/>
      <c r="M2624" s="2"/>
      <c r="N2624" s="2"/>
      <c r="O2624" s="173"/>
      <c r="P2624" s="173"/>
      <c r="Q2624" s="173"/>
      <c r="R2624" s="173"/>
      <c r="S2624" s="173"/>
      <c r="T2624" s="173"/>
      <c r="U2624" s="173"/>
      <c r="V2624" s="173"/>
      <c r="W2624" s="173"/>
      <c r="X2624" s="162"/>
      <c r="Y2624" s="162"/>
      <c r="Z2624" s="88"/>
      <c r="AA2624" s="88"/>
      <c r="AB2624" s="162"/>
      <c r="AC2624" s="88"/>
      <c r="AD2624" s="162"/>
      <c r="AE2624" s="162"/>
      <c r="AF2624" s="162"/>
      <c r="AG2624" s="162"/>
      <c r="AH2624" s="162"/>
      <c r="AI2624" s="162"/>
      <c r="AJ2624" s="162"/>
      <c r="AK2624" s="162"/>
      <c r="AL2624" s="162"/>
      <c r="AM2624" s="162"/>
      <c r="AN2624" s="162"/>
      <c r="AO2624" s="162"/>
      <c r="AP2624" s="162"/>
      <c r="AQ2624" s="162"/>
      <c r="AR2624" s="162"/>
      <c r="AS2624" s="162"/>
      <c r="AT2624" s="162"/>
      <c r="AU2624" s="162"/>
      <c r="AV2624" s="162"/>
      <c r="AW2624" s="162"/>
      <c r="AX2624" s="162"/>
      <c r="AY2624" s="162"/>
      <c r="AZ2624" s="162"/>
      <c r="BA2624" s="162"/>
      <c r="BB2624" s="162"/>
      <c r="BC2624" s="162"/>
      <c r="BD2624" s="162"/>
    </row>
    <row r="2625" spans="1:56" hidden="1">
      <c r="A2625" s="510"/>
      <c r="B2625" s="2"/>
      <c r="C2625" s="2"/>
      <c r="D2625" s="173"/>
      <c r="E2625" s="173"/>
      <c r="F2625" s="173"/>
      <c r="G2625" s="2"/>
      <c r="H2625" s="2"/>
      <c r="I2625" s="2"/>
      <c r="J2625" s="2"/>
      <c r="K2625" s="2"/>
      <c r="L2625" s="2"/>
      <c r="M2625" s="2"/>
      <c r="N2625" s="2"/>
      <c r="O2625" s="173"/>
      <c r="P2625" s="173"/>
      <c r="Q2625" s="173"/>
      <c r="R2625" s="173"/>
      <c r="S2625" s="173"/>
      <c r="T2625" s="173"/>
      <c r="U2625" s="173"/>
      <c r="V2625" s="173"/>
      <c r="W2625" s="173"/>
      <c r="X2625" s="162"/>
      <c r="Y2625" s="162"/>
      <c r="Z2625" s="88"/>
      <c r="AA2625" s="88"/>
      <c r="AB2625" s="162"/>
      <c r="AC2625" s="88"/>
      <c r="AD2625" s="162"/>
      <c r="AE2625" s="162"/>
      <c r="AF2625" s="162"/>
      <c r="AG2625" s="162"/>
      <c r="AH2625" s="162"/>
      <c r="AI2625" s="162"/>
      <c r="AJ2625" s="162"/>
      <c r="AK2625" s="162"/>
      <c r="AL2625" s="162"/>
      <c r="AM2625" s="162"/>
      <c r="AN2625" s="162"/>
      <c r="AO2625" s="162"/>
      <c r="AP2625" s="162"/>
      <c r="AQ2625" s="162"/>
      <c r="AR2625" s="162"/>
      <c r="AS2625" s="162"/>
      <c r="AT2625" s="162"/>
      <c r="AU2625" s="162"/>
      <c r="AV2625" s="162"/>
      <c r="AW2625" s="162"/>
      <c r="AX2625" s="162"/>
      <c r="AY2625" s="162"/>
      <c r="AZ2625" s="162"/>
      <c r="BA2625" s="162"/>
      <c r="BB2625" s="162"/>
      <c r="BC2625" s="162"/>
      <c r="BD2625" s="162"/>
    </row>
    <row r="2626" spans="1:56" hidden="1">
      <c r="A2626" s="510"/>
      <c r="B2626" s="2"/>
      <c r="C2626" s="2"/>
      <c r="D2626" s="173"/>
      <c r="E2626" s="173"/>
      <c r="F2626" s="173"/>
      <c r="G2626" s="2"/>
      <c r="H2626" s="2"/>
      <c r="I2626" s="2"/>
      <c r="J2626" s="2"/>
      <c r="K2626" s="2"/>
      <c r="L2626" s="2"/>
      <c r="M2626" s="2"/>
      <c r="N2626" s="2"/>
      <c r="O2626" s="173"/>
      <c r="P2626" s="173"/>
      <c r="Q2626" s="173"/>
      <c r="R2626" s="173"/>
      <c r="S2626" s="173"/>
      <c r="T2626" s="173"/>
      <c r="U2626" s="173"/>
      <c r="V2626" s="173"/>
      <c r="W2626" s="173"/>
      <c r="X2626" s="162"/>
      <c r="Y2626" s="162"/>
      <c r="Z2626" s="88"/>
      <c r="AA2626" s="88"/>
      <c r="AB2626" s="162"/>
      <c r="AC2626" s="88"/>
      <c r="AD2626" s="162"/>
      <c r="AE2626" s="162"/>
      <c r="AF2626" s="162"/>
      <c r="AG2626" s="162"/>
      <c r="AH2626" s="162"/>
      <c r="AI2626" s="162"/>
      <c r="AJ2626" s="162"/>
      <c r="AK2626" s="162"/>
      <c r="AL2626" s="162"/>
      <c r="AM2626" s="162"/>
      <c r="AN2626" s="162"/>
      <c r="AO2626" s="162"/>
      <c r="AP2626" s="162"/>
      <c r="AQ2626" s="162"/>
      <c r="AR2626" s="162"/>
      <c r="AS2626" s="162"/>
      <c r="AT2626" s="162"/>
      <c r="AU2626" s="162"/>
      <c r="AV2626" s="162"/>
      <c r="AW2626" s="162"/>
      <c r="AX2626" s="162"/>
      <c r="AY2626" s="162"/>
      <c r="AZ2626" s="162"/>
      <c r="BA2626" s="162"/>
      <c r="BB2626" s="162"/>
      <c r="BC2626" s="162"/>
      <c r="BD2626" s="162"/>
    </row>
    <row r="2627" spans="1:56" hidden="1">
      <c r="A2627" s="510"/>
      <c r="B2627" s="2"/>
      <c r="C2627" s="2"/>
      <c r="D2627" s="173"/>
      <c r="E2627" s="173"/>
      <c r="F2627" s="173"/>
      <c r="G2627" s="2"/>
      <c r="H2627" s="2"/>
      <c r="I2627" s="2"/>
      <c r="J2627" s="2"/>
      <c r="K2627" s="2"/>
      <c r="L2627" s="2"/>
      <c r="M2627" s="2"/>
      <c r="N2627" s="2"/>
      <c r="O2627" s="173"/>
      <c r="P2627" s="173"/>
      <c r="Q2627" s="173"/>
      <c r="R2627" s="173"/>
      <c r="S2627" s="173"/>
      <c r="T2627" s="173"/>
      <c r="U2627" s="173"/>
      <c r="V2627" s="173"/>
      <c r="W2627" s="173"/>
      <c r="X2627" s="162"/>
      <c r="Y2627" s="162"/>
      <c r="Z2627" s="88"/>
      <c r="AA2627" s="88"/>
      <c r="AB2627" s="162"/>
      <c r="AC2627" s="88"/>
      <c r="AD2627" s="162"/>
      <c r="AE2627" s="162"/>
      <c r="AF2627" s="162"/>
      <c r="AG2627" s="162"/>
      <c r="AH2627" s="162"/>
      <c r="AI2627" s="162"/>
      <c r="AJ2627" s="162"/>
      <c r="AK2627" s="162"/>
      <c r="AL2627" s="162"/>
      <c r="AM2627" s="162"/>
      <c r="AN2627" s="162"/>
      <c r="AO2627" s="162"/>
      <c r="AP2627" s="162"/>
      <c r="AQ2627" s="162"/>
      <c r="AR2627" s="162"/>
      <c r="AS2627" s="162"/>
      <c r="AT2627" s="162"/>
      <c r="AU2627" s="162"/>
      <c r="AV2627" s="162"/>
      <c r="AW2627" s="162"/>
      <c r="AX2627" s="162"/>
      <c r="AY2627" s="162"/>
      <c r="AZ2627" s="162"/>
      <c r="BA2627" s="162"/>
      <c r="BB2627" s="162"/>
      <c r="BC2627" s="162"/>
      <c r="BD2627" s="162"/>
    </row>
    <row r="2628" spans="1:56" hidden="1">
      <c r="A2628" s="510"/>
      <c r="B2628" s="2"/>
      <c r="C2628" s="2"/>
      <c r="D2628" s="173"/>
      <c r="E2628" s="173"/>
      <c r="F2628" s="173"/>
      <c r="G2628" s="2"/>
      <c r="H2628" s="2"/>
      <c r="I2628" s="2"/>
      <c r="J2628" s="2"/>
      <c r="K2628" s="2"/>
      <c r="L2628" s="2"/>
      <c r="M2628" s="2"/>
      <c r="N2628" s="2"/>
      <c r="O2628" s="173"/>
      <c r="P2628" s="173"/>
      <c r="Q2628" s="173"/>
      <c r="R2628" s="173"/>
      <c r="S2628" s="173"/>
      <c r="T2628" s="173"/>
      <c r="U2628" s="173"/>
      <c r="V2628" s="173"/>
      <c r="W2628" s="173"/>
      <c r="X2628" s="162"/>
      <c r="Y2628" s="162"/>
      <c r="Z2628" s="88"/>
      <c r="AA2628" s="88"/>
      <c r="AB2628" s="162"/>
      <c r="AC2628" s="88"/>
      <c r="AD2628" s="162"/>
      <c r="AE2628" s="162"/>
      <c r="AF2628" s="162"/>
      <c r="AG2628" s="162"/>
      <c r="AH2628" s="162"/>
      <c r="AI2628" s="162"/>
      <c r="AJ2628" s="162"/>
      <c r="AK2628" s="162"/>
      <c r="AL2628" s="162"/>
      <c r="AM2628" s="162"/>
      <c r="AN2628" s="162"/>
      <c r="AO2628" s="162"/>
      <c r="AP2628" s="162"/>
      <c r="AQ2628" s="162"/>
      <c r="AR2628" s="162"/>
      <c r="AS2628" s="162"/>
      <c r="AT2628" s="162"/>
      <c r="AU2628" s="162"/>
      <c r="AV2628" s="162"/>
      <c r="AW2628" s="162"/>
      <c r="AX2628" s="162"/>
      <c r="AY2628" s="162"/>
      <c r="AZ2628" s="162"/>
      <c r="BA2628" s="162"/>
      <c r="BB2628" s="162"/>
      <c r="BC2628" s="162"/>
      <c r="BD2628" s="162"/>
    </row>
    <row r="2629" spans="1:56" hidden="1">
      <c r="A2629" s="510"/>
      <c r="B2629" s="2"/>
      <c r="C2629" s="2"/>
      <c r="D2629" s="173"/>
      <c r="E2629" s="173"/>
      <c r="F2629" s="173"/>
      <c r="G2629" s="2"/>
      <c r="H2629" s="2"/>
      <c r="I2629" s="2"/>
      <c r="J2629" s="2"/>
      <c r="K2629" s="2"/>
      <c r="L2629" s="2"/>
      <c r="M2629" s="2"/>
      <c r="N2629" s="2"/>
      <c r="O2629" s="173"/>
      <c r="P2629" s="173"/>
      <c r="Q2629" s="173"/>
      <c r="R2629" s="173"/>
      <c r="S2629" s="173"/>
      <c r="T2629" s="173"/>
      <c r="U2629" s="173"/>
      <c r="V2629" s="173"/>
      <c r="W2629" s="173"/>
      <c r="X2629" s="162"/>
      <c r="Y2629" s="162"/>
      <c r="Z2629" s="88"/>
      <c r="AA2629" s="88"/>
      <c r="AB2629" s="162"/>
      <c r="AC2629" s="88"/>
      <c r="AD2629" s="162"/>
      <c r="AE2629" s="162"/>
      <c r="AF2629" s="162"/>
      <c r="AG2629" s="162"/>
      <c r="AH2629" s="162"/>
      <c r="AI2629" s="162"/>
      <c r="AJ2629" s="162"/>
      <c r="AK2629" s="162"/>
      <c r="AL2629" s="162"/>
      <c r="AM2629" s="162"/>
      <c r="AN2629" s="162"/>
      <c r="AO2629" s="162"/>
      <c r="AP2629" s="162"/>
      <c r="AQ2629" s="162"/>
      <c r="AR2629" s="162"/>
      <c r="AS2629" s="162"/>
      <c r="AT2629" s="162"/>
      <c r="AU2629" s="162"/>
      <c r="AV2629" s="162"/>
      <c r="AW2629" s="162"/>
      <c r="AX2629" s="162"/>
      <c r="AY2629" s="162"/>
      <c r="AZ2629" s="162"/>
      <c r="BA2629" s="162"/>
      <c r="BB2629" s="162"/>
      <c r="BC2629" s="162"/>
      <c r="BD2629" s="162"/>
    </row>
    <row r="2630" spans="1:56" hidden="1">
      <c r="A2630" s="510"/>
      <c r="B2630" s="2"/>
      <c r="C2630" s="2"/>
      <c r="D2630" s="173"/>
      <c r="E2630" s="173"/>
      <c r="F2630" s="173"/>
      <c r="G2630" s="2"/>
      <c r="H2630" s="2"/>
      <c r="I2630" s="2"/>
      <c r="J2630" s="2"/>
      <c r="K2630" s="2"/>
      <c r="L2630" s="2"/>
      <c r="M2630" s="2"/>
      <c r="N2630" s="2"/>
      <c r="O2630" s="173"/>
      <c r="P2630" s="173"/>
      <c r="Q2630" s="173"/>
      <c r="R2630" s="173"/>
      <c r="S2630" s="173"/>
      <c r="T2630" s="173"/>
      <c r="U2630" s="173"/>
      <c r="V2630" s="173"/>
      <c r="W2630" s="173"/>
      <c r="X2630" s="162"/>
      <c r="Y2630" s="162"/>
      <c r="Z2630" s="88"/>
      <c r="AA2630" s="88"/>
      <c r="AB2630" s="162"/>
      <c r="AC2630" s="88"/>
      <c r="AD2630" s="162"/>
      <c r="AE2630" s="162"/>
      <c r="AF2630" s="162"/>
      <c r="AG2630" s="162"/>
      <c r="AH2630" s="162"/>
      <c r="AI2630" s="162"/>
      <c r="AJ2630" s="162"/>
      <c r="AK2630" s="162"/>
      <c r="AL2630" s="162"/>
      <c r="AM2630" s="162"/>
      <c r="AN2630" s="162"/>
      <c r="AO2630" s="162"/>
      <c r="AP2630" s="162"/>
      <c r="AQ2630" s="162"/>
      <c r="AR2630" s="162"/>
      <c r="AS2630" s="162"/>
      <c r="AT2630" s="162"/>
      <c r="AU2630" s="162"/>
      <c r="AV2630" s="162"/>
      <c r="AW2630" s="162"/>
      <c r="AX2630" s="162"/>
      <c r="AY2630" s="162"/>
      <c r="AZ2630" s="162"/>
      <c r="BA2630" s="162"/>
      <c r="BB2630" s="162"/>
      <c r="BC2630" s="162"/>
      <c r="BD2630" s="162"/>
    </row>
    <row r="2631" spans="1:56" hidden="1">
      <c r="A2631" s="510"/>
      <c r="B2631" s="2"/>
      <c r="C2631" s="2"/>
      <c r="D2631" s="173"/>
      <c r="E2631" s="173"/>
      <c r="F2631" s="173"/>
      <c r="G2631" s="2"/>
      <c r="H2631" s="2"/>
      <c r="I2631" s="2"/>
      <c r="J2631" s="2"/>
      <c r="K2631" s="2"/>
      <c r="L2631" s="2"/>
      <c r="M2631" s="2"/>
      <c r="N2631" s="2"/>
      <c r="O2631" s="173"/>
      <c r="P2631" s="173"/>
      <c r="Q2631" s="173"/>
      <c r="R2631" s="173"/>
      <c r="S2631" s="173"/>
      <c r="T2631" s="173"/>
      <c r="U2631" s="173"/>
      <c r="V2631" s="173"/>
      <c r="W2631" s="173"/>
      <c r="X2631" s="162"/>
      <c r="Y2631" s="162"/>
      <c r="Z2631" s="88"/>
      <c r="AA2631" s="88"/>
      <c r="AB2631" s="162"/>
      <c r="AC2631" s="88"/>
      <c r="AD2631" s="162"/>
      <c r="AE2631" s="162"/>
      <c r="AF2631" s="162"/>
      <c r="AG2631" s="162"/>
      <c r="AH2631" s="162"/>
      <c r="AI2631" s="162"/>
      <c r="AJ2631" s="162"/>
      <c r="AK2631" s="162"/>
      <c r="AL2631" s="162"/>
      <c r="AM2631" s="162"/>
      <c r="AN2631" s="162"/>
      <c r="AO2631" s="162"/>
      <c r="AP2631" s="162"/>
      <c r="AQ2631" s="162"/>
      <c r="AR2631" s="162"/>
      <c r="AS2631" s="162"/>
      <c r="AT2631" s="162"/>
      <c r="AU2631" s="162"/>
      <c r="AV2631" s="162"/>
      <c r="AW2631" s="162"/>
      <c r="AX2631" s="162"/>
      <c r="AY2631" s="162"/>
      <c r="AZ2631" s="162"/>
      <c r="BA2631" s="162"/>
      <c r="BB2631" s="162"/>
      <c r="BC2631" s="162"/>
      <c r="BD2631" s="162"/>
    </row>
    <row r="2632" spans="1:56" hidden="1">
      <c r="A2632" s="510"/>
      <c r="B2632" s="2"/>
      <c r="C2632" s="2"/>
      <c r="D2632" s="173"/>
      <c r="E2632" s="173"/>
      <c r="F2632" s="173"/>
      <c r="G2632" s="2"/>
      <c r="H2632" s="2"/>
      <c r="I2632" s="2"/>
      <c r="J2632" s="2"/>
      <c r="K2632" s="2"/>
      <c r="L2632" s="2"/>
      <c r="M2632" s="2"/>
      <c r="N2632" s="2"/>
      <c r="O2632" s="173"/>
      <c r="P2632" s="173"/>
      <c r="Q2632" s="173"/>
      <c r="R2632" s="173"/>
      <c r="S2632" s="173"/>
      <c r="T2632" s="173"/>
      <c r="U2632" s="173"/>
      <c r="V2632" s="173"/>
      <c r="W2632" s="173"/>
      <c r="X2632" s="162"/>
      <c r="Y2632" s="162"/>
      <c r="Z2632" s="88"/>
      <c r="AA2632" s="88"/>
      <c r="AB2632" s="162"/>
      <c r="AC2632" s="88"/>
      <c r="AD2632" s="162"/>
      <c r="AE2632" s="162"/>
      <c r="AF2632" s="162"/>
      <c r="AG2632" s="162"/>
      <c r="AH2632" s="162"/>
      <c r="AI2632" s="162"/>
      <c r="AJ2632" s="162"/>
      <c r="AK2632" s="162"/>
      <c r="AL2632" s="162"/>
      <c r="AM2632" s="162"/>
      <c r="AN2632" s="162"/>
      <c r="AO2632" s="162"/>
      <c r="AP2632" s="162"/>
      <c r="AQ2632" s="162"/>
      <c r="AR2632" s="162"/>
      <c r="AS2632" s="162"/>
      <c r="AT2632" s="162"/>
      <c r="AU2632" s="162"/>
      <c r="AV2632" s="162"/>
      <c r="AW2632" s="162"/>
      <c r="AX2632" s="162"/>
      <c r="AY2632" s="162"/>
      <c r="AZ2632" s="162"/>
      <c r="BA2632" s="162"/>
      <c r="BB2632" s="162"/>
      <c r="BC2632" s="162"/>
      <c r="BD2632" s="162"/>
    </row>
    <row r="2633" spans="1:56" hidden="1">
      <c r="A2633" s="510"/>
      <c r="B2633" s="2"/>
      <c r="C2633" s="2"/>
      <c r="D2633" s="173"/>
      <c r="E2633" s="173"/>
      <c r="F2633" s="173"/>
      <c r="G2633" s="2"/>
      <c r="H2633" s="2"/>
      <c r="I2633" s="2"/>
      <c r="J2633" s="2"/>
      <c r="K2633" s="2"/>
      <c r="L2633" s="2"/>
      <c r="M2633" s="2"/>
      <c r="N2633" s="2"/>
      <c r="O2633" s="173"/>
      <c r="P2633" s="173"/>
      <c r="Q2633" s="173"/>
      <c r="R2633" s="173"/>
      <c r="S2633" s="173"/>
      <c r="T2633" s="173"/>
      <c r="U2633" s="173"/>
      <c r="V2633" s="173"/>
      <c r="W2633" s="173"/>
      <c r="X2633" s="162"/>
      <c r="Y2633" s="162"/>
      <c r="Z2633" s="88"/>
      <c r="AA2633" s="88"/>
      <c r="AB2633" s="162"/>
      <c r="AC2633" s="88"/>
      <c r="AD2633" s="162"/>
      <c r="AE2633" s="162"/>
      <c r="AF2633" s="162"/>
      <c r="AG2633" s="162"/>
      <c r="AH2633" s="162"/>
      <c r="AI2633" s="162"/>
      <c r="AJ2633" s="162"/>
      <c r="AK2633" s="162"/>
      <c r="AL2633" s="162"/>
      <c r="AM2633" s="162"/>
      <c r="AN2633" s="162"/>
      <c r="AO2633" s="162"/>
      <c r="AP2633" s="162"/>
      <c r="AQ2633" s="162"/>
      <c r="AR2633" s="162"/>
      <c r="AS2633" s="162"/>
      <c r="AT2633" s="162"/>
      <c r="AU2633" s="162"/>
      <c r="AV2633" s="162"/>
      <c r="AW2633" s="162"/>
      <c r="AX2633" s="162"/>
      <c r="AY2633" s="162"/>
      <c r="AZ2633" s="162"/>
      <c r="BA2633" s="162"/>
      <c r="BB2633" s="162"/>
      <c r="BC2633" s="162"/>
      <c r="BD2633" s="162"/>
    </row>
    <row r="2634" spans="1:56" hidden="1">
      <c r="A2634" s="510"/>
      <c r="B2634" s="2"/>
      <c r="C2634" s="2"/>
      <c r="D2634" s="173"/>
      <c r="E2634" s="173"/>
      <c r="F2634" s="173"/>
      <c r="G2634" s="2"/>
      <c r="H2634" s="2"/>
      <c r="I2634" s="2"/>
      <c r="J2634" s="2"/>
      <c r="K2634" s="2"/>
      <c r="L2634" s="2"/>
      <c r="M2634" s="2"/>
      <c r="N2634" s="2"/>
      <c r="O2634" s="173"/>
      <c r="P2634" s="173"/>
      <c r="Q2634" s="173"/>
      <c r="R2634" s="173"/>
      <c r="S2634" s="173"/>
      <c r="T2634" s="173"/>
      <c r="U2634" s="173"/>
      <c r="V2634" s="173"/>
      <c r="W2634" s="173"/>
      <c r="X2634" s="162"/>
      <c r="Y2634" s="162"/>
      <c r="Z2634" s="88"/>
      <c r="AA2634" s="88"/>
      <c r="AB2634" s="162"/>
      <c r="AC2634" s="88"/>
      <c r="AD2634" s="162"/>
      <c r="AE2634" s="162"/>
      <c r="AF2634" s="162"/>
      <c r="AG2634" s="162"/>
      <c r="AH2634" s="162"/>
      <c r="AI2634" s="162"/>
      <c r="AJ2634" s="162"/>
      <c r="AK2634" s="162"/>
      <c r="AL2634" s="162"/>
      <c r="AM2634" s="162"/>
      <c r="AN2634" s="162"/>
      <c r="AO2634" s="162"/>
      <c r="AP2634" s="162"/>
      <c r="AQ2634" s="162"/>
      <c r="AR2634" s="162"/>
      <c r="AS2634" s="162"/>
      <c r="AT2634" s="162"/>
      <c r="AU2634" s="162"/>
      <c r="AV2634" s="162"/>
      <c r="AW2634" s="162"/>
      <c r="AX2634" s="162"/>
      <c r="AY2634" s="162"/>
      <c r="AZ2634" s="162"/>
      <c r="BA2634" s="162"/>
      <c r="BB2634" s="162"/>
      <c r="BC2634" s="162"/>
      <c r="BD2634" s="162"/>
    </row>
    <row r="2635" spans="1:56" hidden="1">
      <c r="A2635" s="510"/>
      <c r="B2635" s="2"/>
      <c r="C2635" s="2"/>
      <c r="D2635" s="173"/>
      <c r="E2635" s="173"/>
      <c r="F2635" s="173"/>
      <c r="G2635" s="2"/>
      <c r="H2635" s="2"/>
      <c r="I2635" s="2"/>
      <c r="J2635" s="2"/>
      <c r="K2635" s="2"/>
      <c r="L2635" s="2"/>
      <c r="M2635" s="2"/>
      <c r="N2635" s="2"/>
      <c r="O2635" s="173"/>
      <c r="P2635" s="173"/>
      <c r="Q2635" s="173"/>
      <c r="R2635" s="173"/>
      <c r="S2635" s="173"/>
      <c r="T2635" s="173"/>
      <c r="U2635" s="173"/>
      <c r="V2635" s="173"/>
      <c r="W2635" s="173"/>
      <c r="X2635" s="162"/>
      <c r="Y2635" s="162"/>
      <c r="Z2635" s="88"/>
      <c r="AA2635" s="88"/>
      <c r="AB2635" s="162"/>
      <c r="AC2635" s="88"/>
      <c r="AD2635" s="162"/>
      <c r="AE2635" s="162"/>
      <c r="AF2635" s="162"/>
      <c r="AG2635" s="162"/>
      <c r="AH2635" s="162"/>
      <c r="AI2635" s="162"/>
      <c r="AJ2635" s="162"/>
      <c r="AK2635" s="162"/>
      <c r="AL2635" s="162"/>
      <c r="AM2635" s="162"/>
      <c r="AN2635" s="162"/>
      <c r="AO2635" s="162"/>
      <c r="AP2635" s="162"/>
      <c r="AQ2635" s="162"/>
      <c r="AR2635" s="162"/>
      <c r="AS2635" s="162"/>
      <c r="AT2635" s="162"/>
      <c r="AU2635" s="162"/>
      <c r="AV2635" s="162"/>
      <c r="AW2635" s="162"/>
      <c r="AX2635" s="162"/>
      <c r="AY2635" s="162"/>
      <c r="AZ2635" s="162"/>
      <c r="BA2635" s="162"/>
      <c r="BB2635" s="162"/>
      <c r="BC2635" s="162"/>
      <c r="BD2635" s="162"/>
    </row>
    <row r="2636" spans="1:56" hidden="1">
      <c r="A2636" s="510"/>
      <c r="B2636" s="2"/>
      <c r="C2636" s="2"/>
      <c r="D2636" s="173"/>
      <c r="E2636" s="173"/>
      <c r="F2636" s="173"/>
      <c r="G2636" s="2"/>
      <c r="H2636" s="2"/>
      <c r="I2636" s="2"/>
      <c r="J2636" s="2"/>
      <c r="K2636" s="2"/>
      <c r="L2636" s="2"/>
      <c r="M2636" s="2"/>
      <c r="N2636" s="2"/>
      <c r="O2636" s="173"/>
      <c r="P2636" s="173"/>
      <c r="Q2636" s="173"/>
      <c r="R2636" s="173"/>
      <c r="S2636" s="173"/>
      <c r="T2636" s="173"/>
      <c r="U2636" s="173"/>
      <c r="V2636" s="173"/>
      <c r="W2636" s="173"/>
      <c r="X2636" s="162"/>
      <c r="Y2636" s="162"/>
      <c r="Z2636" s="88"/>
      <c r="AA2636" s="88"/>
      <c r="AB2636" s="162"/>
      <c r="AC2636" s="88"/>
      <c r="AD2636" s="162"/>
      <c r="AE2636" s="162"/>
      <c r="AF2636" s="162"/>
      <c r="AG2636" s="162"/>
      <c r="AH2636" s="162"/>
      <c r="AI2636" s="162"/>
      <c r="AJ2636" s="162"/>
      <c r="AK2636" s="162"/>
      <c r="AL2636" s="162"/>
      <c r="AM2636" s="162"/>
      <c r="AN2636" s="162"/>
      <c r="AO2636" s="162"/>
      <c r="AP2636" s="162"/>
      <c r="AQ2636" s="162"/>
      <c r="AR2636" s="162"/>
      <c r="AS2636" s="162"/>
      <c r="AT2636" s="162"/>
      <c r="AU2636" s="162"/>
      <c r="AV2636" s="162"/>
      <c r="AW2636" s="162"/>
      <c r="AX2636" s="162"/>
      <c r="AY2636" s="162"/>
      <c r="AZ2636" s="162"/>
      <c r="BA2636" s="162"/>
      <c r="BB2636" s="162"/>
      <c r="BC2636" s="162"/>
      <c r="BD2636" s="162"/>
    </row>
    <row r="2637" spans="1:56" hidden="1">
      <c r="A2637" s="510"/>
      <c r="B2637" s="2"/>
      <c r="C2637" s="2"/>
      <c r="D2637" s="173"/>
      <c r="E2637" s="173"/>
      <c r="F2637" s="173"/>
      <c r="G2637" s="2"/>
      <c r="H2637" s="2"/>
      <c r="I2637" s="2"/>
      <c r="J2637" s="2"/>
      <c r="K2637" s="2"/>
      <c r="L2637" s="2"/>
      <c r="M2637" s="2"/>
      <c r="N2637" s="2"/>
      <c r="O2637" s="173"/>
      <c r="P2637" s="173"/>
      <c r="Q2637" s="173"/>
      <c r="R2637" s="173"/>
      <c r="S2637" s="173"/>
      <c r="T2637" s="173"/>
      <c r="U2637" s="173"/>
      <c r="V2637" s="173"/>
      <c r="W2637" s="173"/>
      <c r="X2637" s="162"/>
      <c r="Y2637" s="162"/>
      <c r="Z2637" s="88"/>
      <c r="AA2637" s="88"/>
      <c r="AB2637" s="162"/>
      <c r="AC2637" s="88"/>
      <c r="AD2637" s="162"/>
      <c r="AE2637" s="162"/>
      <c r="AF2637" s="162"/>
      <c r="AG2637" s="162"/>
      <c r="AH2637" s="162"/>
      <c r="AI2637" s="162"/>
      <c r="AJ2637" s="162"/>
      <c r="AK2637" s="162"/>
      <c r="AL2637" s="162"/>
      <c r="AM2637" s="162"/>
      <c r="AN2637" s="162"/>
      <c r="AO2637" s="162"/>
      <c r="AP2637" s="162"/>
      <c r="AQ2637" s="162"/>
      <c r="AR2637" s="162"/>
      <c r="AS2637" s="162"/>
      <c r="AT2637" s="162"/>
      <c r="AU2637" s="162"/>
      <c r="AV2637" s="162"/>
      <c r="AW2637" s="162"/>
      <c r="AX2637" s="162"/>
      <c r="AY2637" s="162"/>
      <c r="AZ2637" s="162"/>
      <c r="BA2637" s="162"/>
      <c r="BB2637" s="162"/>
      <c r="BC2637" s="162"/>
      <c r="BD2637" s="162"/>
    </row>
    <row r="2638" spans="1:56" hidden="1">
      <c r="A2638" s="510"/>
      <c r="B2638" s="2"/>
      <c r="C2638" s="2"/>
      <c r="D2638" s="173"/>
      <c r="E2638" s="173"/>
      <c r="F2638" s="173"/>
      <c r="G2638" s="2"/>
      <c r="H2638" s="2"/>
      <c r="I2638" s="2"/>
      <c r="J2638" s="2"/>
      <c r="K2638" s="2"/>
      <c r="L2638" s="2"/>
      <c r="M2638" s="2"/>
      <c r="N2638" s="2"/>
      <c r="O2638" s="173"/>
      <c r="P2638" s="173"/>
      <c r="Q2638" s="173"/>
      <c r="R2638" s="173"/>
      <c r="S2638" s="173"/>
      <c r="T2638" s="173"/>
      <c r="U2638" s="173"/>
      <c r="V2638" s="173"/>
      <c r="W2638" s="173"/>
      <c r="X2638" s="162"/>
      <c r="Y2638" s="162"/>
      <c r="Z2638" s="88"/>
      <c r="AA2638" s="88"/>
      <c r="AB2638" s="162"/>
      <c r="AC2638" s="88"/>
      <c r="AD2638" s="162"/>
      <c r="AE2638" s="162"/>
      <c r="AF2638" s="162"/>
      <c r="AG2638" s="162"/>
      <c r="AH2638" s="162"/>
      <c r="AI2638" s="162"/>
      <c r="AJ2638" s="162"/>
      <c r="AK2638" s="162"/>
      <c r="AL2638" s="162"/>
      <c r="AM2638" s="162"/>
      <c r="AN2638" s="162"/>
      <c r="AO2638" s="162"/>
      <c r="AP2638" s="162"/>
      <c r="AQ2638" s="162"/>
      <c r="AR2638" s="162"/>
      <c r="AS2638" s="162"/>
      <c r="AT2638" s="162"/>
      <c r="AU2638" s="162"/>
      <c r="AV2638" s="162"/>
      <c r="AW2638" s="162"/>
      <c r="AX2638" s="162"/>
      <c r="AY2638" s="162"/>
      <c r="AZ2638" s="162"/>
      <c r="BA2638" s="162"/>
      <c r="BB2638" s="162"/>
      <c r="BC2638" s="162"/>
      <c r="BD2638" s="162"/>
    </row>
    <row r="2639" spans="1:56" hidden="1">
      <c r="A2639" s="510"/>
      <c r="B2639" s="2"/>
      <c r="C2639" s="2"/>
      <c r="D2639" s="173"/>
      <c r="E2639" s="173"/>
      <c r="F2639" s="173"/>
      <c r="G2639" s="2"/>
      <c r="H2639" s="2"/>
      <c r="I2639" s="2"/>
      <c r="J2639" s="2"/>
      <c r="K2639" s="2"/>
      <c r="L2639" s="2"/>
      <c r="M2639" s="2"/>
      <c r="N2639" s="2"/>
      <c r="O2639" s="173"/>
      <c r="P2639" s="173"/>
      <c r="Q2639" s="173"/>
      <c r="R2639" s="173"/>
      <c r="S2639" s="173"/>
      <c r="T2639" s="173"/>
      <c r="U2639" s="173"/>
      <c r="V2639" s="173"/>
      <c r="W2639" s="173"/>
      <c r="X2639" s="162"/>
      <c r="Y2639" s="162"/>
      <c r="Z2639" s="88"/>
      <c r="AA2639" s="88"/>
      <c r="AB2639" s="162"/>
      <c r="AC2639" s="88"/>
      <c r="AD2639" s="162"/>
      <c r="AE2639" s="162"/>
      <c r="AF2639" s="162"/>
      <c r="AG2639" s="162"/>
      <c r="AH2639" s="162"/>
      <c r="AI2639" s="162"/>
      <c r="AJ2639" s="162"/>
      <c r="AK2639" s="162"/>
      <c r="AL2639" s="162"/>
      <c r="AM2639" s="162"/>
      <c r="AN2639" s="162"/>
      <c r="AO2639" s="162"/>
      <c r="AP2639" s="162"/>
      <c r="AQ2639" s="162"/>
      <c r="AR2639" s="162"/>
      <c r="AS2639" s="162"/>
      <c r="AT2639" s="162"/>
      <c r="AU2639" s="162"/>
      <c r="AV2639" s="162"/>
      <c r="AW2639" s="162"/>
      <c r="AX2639" s="162"/>
      <c r="AY2639" s="162"/>
      <c r="AZ2639" s="162"/>
      <c r="BA2639" s="162"/>
      <c r="BB2639" s="162"/>
      <c r="BC2639" s="162"/>
      <c r="BD2639" s="162"/>
    </row>
    <row r="2640" spans="1:56" hidden="1">
      <c r="A2640" s="510"/>
      <c r="B2640" s="2"/>
      <c r="C2640" s="2"/>
      <c r="D2640" s="173"/>
      <c r="E2640" s="173"/>
      <c r="F2640" s="173"/>
      <c r="G2640" s="2"/>
      <c r="H2640" s="2"/>
      <c r="I2640" s="2"/>
      <c r="J2640" s="2"/>
      <c r="K2640" s="2"/>
      <c r="L2640" s="2"/>
      <c r="M2640" s="2"/>
      <c r="N2640" s="2"/>
      <c r="O2640" s="173"/>
      <c r="P2640" s="173"/>
      <c r="Q2640" s="173"/>
      <c r="R2640" s="173"/>
      <c r="S2640" s="173"/>
      <c r="T2640" s="173"/>
      <c r="U2640" s="173"/>
      <c r="V2640" s="173"/>
      <c r="W2640" s="173"/>
      <c r="X2640" s="162"/>
      <c r="Y2640" s="162"/>
      <c r="Z2640" s="88"/>
      <c r="AA2640" s="88"/>
      <c r="AB2640" s="162"/>
      <c r="AC2640" s="88"/>
      <c r="AD2640" s="162"/>
      <c r="AE2640" s="162"/>
      <c r="AF2640" s="162"/>
      <c r="AG2640" s="162"/>
      <c r="AH2640" s="162"/>
      <c r="AI2640" s="162"/>
      <c r="AJ2640" s="162"/>
      <c r="AK2640" s="162"/>
      <c r="AL2640" s="162"/>
      <c r="AM2640" s="162"/>
      <c r="AN2640" s="162"/>
      <c r="AO2640" s="162"/>
      <c r="AP2640" s="162"/>
      <c r="AQ2640" s="162"/>
      <c r="AR2640" s="162"/>
      <c r="AS2640" s="162"/>
      <c r="AT2640" s="162"/>
      <c r="AU2640" s="162"/>
      <c r="AV2640" s="162"/>
      <c r="AW2640" s="162"/>
      <c r="AX2640" s="162"/>
      <c r="AY2640" s="162"/>
      <c r="AZ2640" s="162"/>
      <c r="BA2640" s="162"/>
      <c r="BB2640" s="162"/>
      <c r="BC2640" s="162"/>
      <c r="BD2640" s="162"/>
    </row>
    <row r="2641" spans="1:56" hidden="1">
      <c r="A2641" s="510"/>
      <c r="B2641" s="2"/>
      <c r="C2641" s="2"/>
      <c r="D2641" s="173"/>
      <c r="E2641" s="173"/>
      <c r="F2641" s="173"/>
      <c r="G2641" s="2"/>
      <c r="H2641" s="2"/>
      <c r="I2641" s="2"/>
      <c r="J2641" s="2"/>
      <c r="K2641" s="2"/>
      <c r="L2641" s="2"/>
      <c r="M2641" s="2"/>
      <c r="N2641" s="2"/>
      <c r="O2641" s="173"/>
      <c r="P2641" s="173"/>
      <c r="Q2641" s="173"/>
      <c r="R2641" s="173"/>
      <c r="S2641" s="173"/>
      <c r="T2641" s="173"/>
      <c r="U2641" s="173"/>
      <c r="V2641" s="173"/>
      <c r="W2641" s="173"/>
      <c r="X2641" s="162"/>
      <c r="Y2641" s="162"/>
      <c r="Z2641" s="88"/>
      <c r="AA2641" s="88"/>
      <c r="AB2641" s="162"/>
      <c r="AC2641" s="88"/>
      <c r="AD2641" s="162"/>
      <c r="AE2641" s="162"/>
      <c r="AF2641" s="162"/>
      <c r="AG2641" s="162"/>
      <c r="AH2641" s="162"/>
      <c r="AI2641" s="162"/>
      <c r="AJ2641" s="162"/>
      <c r="AK2641" s="162"/>
      <c r="AL2641" s="162"/>
      <c r="AM2641" s="162"/>
      <c r="AN2641" s="162"/>
      <c r="AO2641" s="162"/>
      <c r="AP2641" s="162"/>
      <c r="AQ2641" s="162"/>
      <c r="AR2641" s="162"/>
      <c r="AS2641" s="162"/>
      <c r="AT2641" s="162"/>
      <c r="AU2641" s="162"/>
      <c r="AV2641" s="162"/>
      <c r="AW2641" s="162"/>
      <c r="AX2641" s="162"/>
      <c r="AY2641" s="162"/>
      <c r="AZ2641" s="162"/>
      <c r="BA2641" s="162"/>
      <c r="BB2641" s="162"/>
      <c r="BC2641" s="162"/>
      <c r="BD2641" s="162"/>
    </row>
    <row r="2642" spans="1:56" hidden="1">
      <c r="A2642" s="510"/>
      <c r="B2642" s="2"/>
      <c r="C2642" s="2"/>
      <c r="D2642" s="173"/>
      <c r="E2642" s="173"/>
      <c r="F2642" s="173"/>
      <c r="G2642" s="2"/>
      <c r="H2642" s="2"/>
      <c r="I2642" s="2"/>
      <c r="J2642" s="2"/>
      <c r="K2642" s="2"/>
      <c r="L2642" s="2"/>
      <c r="M2642" s="2"/>
      <c r="N2642" s="2"/>
      <c r="O2642" s="173"/>
      <c r="P2642" s="173"/>
      <c r="Q2642" s="173"/>
      <c r="R2642" s="173"/>
      <c r="S2642" s="173"/>
      <c r="T2642" s="173"/>
      <c r="U2642" s="173"/>
      <c r="V2642" s="173"/>
      <c r="W2642" s="173"/>
      <c r="X2642" s="162"/>
      <c r="Y2642" s="162"/>
      <c r="Z2642" s="88"/>
      <c r="AA2642" s="88"/>
      <c r="AB2642" s="162"/>
      <c r="AC2642" s="88"/>
      <c r="AD2642" s="162"/>
      <c r="AE2642" s="162"/>
      <c r="AF2642" s="162"/>
      <c r="AG2642" s="162"/>
      <c r="AH2642" s="162"/>
      <c r="AI2642" s="162"/>
      <c r="AJ2642" s="162"/>
      <c r="AK2642" s="162"/>
      <c r="AL2642" s="162"/>
      <c r="AM2642" s="162"/>
      <c r="AN2642" s="162"/>
      <c r="AO2642" s="162"/>
      <c r="AP2642" s="162"/>
      <c r="AQ2642" s="162"/>
      <c r="AR2642" s="162"/>
      <c r="AS2642" s="162"/>
      <c r="AT2642" s="162"/>
      <c r="AU2642" s="162"/>
      <c r="AV2642" s="162"/>
      <c r="AW2642" s="162"/>
      <c r="AX2642" s="162"/>
      <c r="AY2642" s="162"/>
      <c r="AZ2642" s="162"/>
      <c r="BA2642" s="162"/>
      <c r="BB2642" s="162"/>
      <c r="BC2642" s="162"/>
      <c r="BD2642" s="162"/>
    </row>
    <row r="2643" spans="1:56" hidden="1">
      <c r="A2643" s="510"/>
      <c r="B2643" s="2"/>
      <c r="C2643" s="2"/>
      <c r="D2643" s="173"/>
      <c r="E2643" s="173"/>
      <c r="F2643" s="173"/>
      <c r="G2643" s="2"/>
      <c r="H2643" s="2"/>
      <c r="I2643" s="2"/>
      <c r="J2643" s="2"/>
      <c r="K2643" s="2"/>
      <c r="L2643" s="2"/>
      <c r="M2643" s="2"/>
      <c r="N2643" s="2"/>
      <c r="O2643" s="173"/>
      <c r="P2643" s="173"/>
      <c r="Q2643" s="173"/>
      <c r="R2643" s="173"/>
      <c r="S2643" s="173"/>
      <c r="T2643" s="173"/>
      <c r="U2643" s="173"/>
      <c r="V2643" s="173"/>
      <c r="W2643" s="173"/>
      <c r="X2643" s="162"/>
      <c r="Y2643" s="162"/>
      <c r="Z2643" s="88"/>
      <c r="AA2643" s="88"/>
      <c r="AB2643" s="162"/>
      <c r="AC2643" s="88"/>
      <c r="AD2643" s="162"/>
      <c r="AE2643" s="162"/>
      <c r="AF2643" s="162"/>
      <c r="AG2643" s="162"/>
      <c r="AH2643" s="162"/>
      <c r="AI2643" s="162"/>
      <c r="AJ2643" s="162"/>
      <c r="AK2643" s="162"/>
      <c r="AL2643" s="162"/>
      <c r="AM2643" s="162"/>
      <c r="AN2643" s="162"/>
      <c r="AO2643" s="162"/>
      <c r="AP2643" s="162"/>
      <c r="AQ2643" s="162"/>
      <c r="AR2643" s="162"/>
      <c r="AS2643" s="162"/>
      <c r="AT2643" s="162"/>
      <c r="AU2643" s="162"/>
      <c r="AV2643" s="162"/>
      <c r="AW2643" s="162"/>
      <c r="AX2643" s="162"/>
      <c r="AY2643" s="162"/>
      <c r="AZ2643" s="162"/>
      <c r="BA2643" s="162"/>
      <c r="BB2643" s="162"/>
      <c r="BC2643" s="162"/>
      <c r="BD2643" s="162"/>
    </row>
    <row r="2644" spans="1:56" hidden="1">
      <c r="A2644" s="510"/>
      <c r="B2644" s="2"/>
      <c r="C2644" s="2"/>
      <c r="D2644" s="173"/>
      <c r="E2644" s="173"/>
      <c r="F2644" s="173"/>
      <c r="G2644" s="2"/>
      <c r="H2644" s="2"/>
      <c r="I2644" s="2"/>
      <c r="J2644" s="2"/>
      <c r="K2644" s="2"/>
      <c r="L2644" s="2"/>
      <c r="M2644" s="2"/>
      <c r="N2644" s="2"/>
      <c r="O2644" s="173"/>
      <c r="P2644" s="173"/>
      <c r="Q2644" s="173"/>
      <c r="R2644" s="173"/>
      <c r="S2644" s="173"/>
      <c r="T2644" s="173"/>
      <c r="U2644" s="173"/>
      <c r="V2644" s="173"/>
      <c r="W2644" s="173"/>
      <c r="X2644" s="162"/>
      <c r="Y2644" s="162"/>
      <c r="Z2644" s="88"/>
      <c r="AA2644" s="88"/>
      <c r="AB2644" s="162"/>
      <c r="AC2644" s="88"/>
      <c r="AD2644" s="162"/>
      <c r="AE2644" s="162"/>
      <c r="AF2644" s="162"/>
      <c r="AG2644" s="162"/>
      <c r="AH2644" s="162"/>
      <c r="AI2644" s="162"/>
      <c r="AJ2644" s="162"/>
      <c r="AK2644" s="162"/>
      <c r="AL2644" s="162"/>
      <c r="AM2644" s="162"/>
      <c r="AN2644" s="162"/>
      <c r="AO2644" s="162"/>
      <c r="AP2644" s="162"/>
      <c r="AQ2644" s="162"/>
      <c r="AR2644" s="162"/>
      <c r="AS2644" s="162"/>
      <c r="AT2644" s="162"/>
      <c r="AU2644" s="162"/>
      <c r="AV2644" s="162"/>
      <c r="AW2644" s="162"/>
      <c r="AX2644" s="162"/>
      <c r="AY2644" s="162"/>
      <c r="AZ2644" s="162"/>
      <c r="BA2644" s="162"/>
      <c r="BB2644" s="162"/>
      <c r="BC2644" s="162"/>
      <c r="BD2644" s="162"/>
    </row>
    <row r="2645" spans="1:56" hidden="1">
      <c r="A2645" s="510"/>
      <c r="B2645" s="2"/>
      <c r="C2645" s="2"/>
      <c r="D2645" s="173"/>
      <c r="E2645" s="173"/>
      <c r="F2645" s="173"/>
      <c r="G2645" s="2"/>
      <c r="H2645" s="2"/>
      <c r="I2645" s="2"/>
      <c r="J2645" s="2"/>
      <c r="K2645" s="2"/>
      <c r="L2645" s="2"/>
      <c r="M2645" s="2"/>
      <c r="N2645" s="2"/>
      <c r="O2645" s="173"/>
      <c r="P2645" s="173"/>
      <c r="Q2645" s="173"/>
      <c r="R2645" s="173"/>
      <c r="S2645" s="173"/>
      <c r="T2645" s="173"/>
      <c r="U2645" s="173"/>
      <c r="V2645" s="173"/>
      <c r="W2645" s="173"/>
      <c r="X2645" s="162"/>
      <c r="Y2645" s="162"/>
      <c r="Z2645" s="88"/>
      <c r="AA2645" s="88"/>
      <c r="AB2645" s="162"/>
      <c r="AC2645" s="88"/>
      <c r="AD2645" s="162"/>
      <c r="AE2645" s="162"/>
      <c r="AF2645" s="162"/>
      <c r="AG2645" s="162"/>
      <c r="AH2645" s="162"/>
      <c r="AI2645" s="162"/>
      <c r="AJ2645" s="162"/>
      <c r="AK2645" s="162"/>
      <c r="AL2645" s="162"/>
      <c r="AM2645" s="162"/>
      <c r="AN2645" s="162"/>
      <c r="AO2645" s="162"/>
      <c r="AP2645" s="162"/>
      <c r="AQ2645" s="162"/>
      <c r="AR2645" s="162"/>
      <c r="AS2645" s="162"/>
      <c r="AT2645" s="162"/>
      <c r="AU2645" s="162"/>
      <c r="AV2645" s="162"/>
      <c r="AW2645" s="162"/>
      <c r="AX2645" s="162"/>
      <c r="AY2645" s="162"/>
      <c r="AZ2645" s="162"/>
      <c r="BA2645" s="162"/>
      <c r="BB2645" s="162"/>
      <c r="BC2645" s="162"/>
      <c r="BD2645" s="162"/>
    </row>
    <row r="2646" spans="1:56" hidden="1">
      <c r="A2646" s="510"/>
      <c r="B2646" s="2"/>
      <c r="C2646" s="2"/>
      <c r="D2646" s="173"/>
      <c r="E2646" s="173"/>
      <c r="F2646" s="173"/>
      <c r="G2646" s="2"/>
      <c r="H2646" s="2"/>
      <c r="I2646" s="2"/>
      <c r="J2646" s="2"/>
      <c r="K2646" s="2"/>
      <c r="L2646" s="2"/>
      <c r="M2646" s="2"/>
      <c r="N2646" s="2"/>
      <c r="O2646" s="173"/>
      <c r="P2646" s="173"/>
      <c r="Q2646" s="173"/>
      <c r="R2646" s="173"/>
      <c r="S2646" s="173"/>
      <c r="T2646" s="173"/>
      <c r="U2646" s="173"/>
      <c r="V2646" s="173"/>
      <c r="W2646" s="173"/>
      <c r="X2646" s="162"/>
      <c r="Y2646" s="162"/>
      <c r="Z2646" s="88"/>
      <c r="AA2646" s="88"/>
      <c r="AB2646" s="162"/>
      <c r="AC2646" s="88"/>
      <c r="AD2646" s="162"/>
      <c r="AE2646" s="162"/>
      <c r="AF2646" s="162"/>
      <c r="AG2646" s="162"/>
      <c r="AH2646" s="162"/>
      <c r="AI2646" s="162"/>
      <c r="AJ2646" s="162"/>
      <c r="AK2646" s="162"/>
      <c r="AL2646" s="162"/>
      <c r="AM2646" s="162"/>
      <c r="AN2646" s="162"/>
      <c r="AO2646" s="162"/>
      <c r="AP2646" s="162"/>
      <c r="AQ2646" s="162"/>
      <c r="AR2646" s="162"/>
      <c r="AS2646" s="162"/>
      <c r="AT2646" s="162"/>
      <c r="AU2646" s="162"/>
      <c r="AV2646" s="162"/>
      <c r="AW2646" s="162"/>
      <c r="AX2646" s="162"/>
      <c r="AY2646" s="162"/>
      <c r="AZ2646" s="162"/>
      <c r="BA2646" s="162"/>
      <c r="BB2646" s="162"/>
      <c r="BC2646" s="162"/>
      <c r="BD2646" s="162"/>
    </row>
    <row r="2647" spans="1:56" hidden="1">
      <c r="A2647" s="510"/>
      <c r="B2647" s="2"/>
      <c r="C2647" s="2"/>
      <c r="D2647" s="173"/>
      <c r="E2647" s="173"/>
      <c r="F2647" s="173"/>
      <c r="G2647" s="2"/>
      <c r="H2647" s="2"/>
      <c r="I2647" s="2"/>
      <c r="J2647" s="2"/>
      <c r="K2647" s="2"/>
      <c r="L2647" s="2"/>
      <c r="M2647" s="2"/>
      <c r="N2647" s="2"/>
      <c r="O2647" s="173"/>
      <c r="P2647" s="173"/>
      <c r="Q2647" s="173"/>
      <c r="R2647" s="173"/>
      <c r="S2647" s="173"/>
      <c r="T2647" s="173"/>
      <c r="U2647" s="173"/>
      <c r="V2647" s="173"/>
      <c r="W2647" s="173"/>
      <c r="X2647" s="162"/>
      <c r="Y2647" s="162"/>
      <c r="Z2647" s="88"/>
      <c r="AA2647" s="88"/>
      <c r="AB2647" s="162"/>
      <c r="AC2647" s="88"/>
      <c r="AD2647" s="162"/>
      <c r="AE2647" s="162"/>
      <c r="AF2647" s="162"/>
      <c r="AG2647" s="162"/>
      <c r="AH2647" s="162"/>
      <c r="AI2647" s="162"/>
      <c r="AJ2647" s="162"/>
      <c r="AK2647" s="162"/>
      <c r="AL2647" s="162"/>
      <c r="AM2647" s="162"/>
      <c r="AN2647" s="162"/>
      <c r="AO2647" s="162"/>
      <c r="AP2647" s="162"/>
      <c r="AQ2647" s="162"/>
      <c r="AR2647" s="162"/>
      <c r="AS2647" s="162"/>
      <c r="AT2647" s="162"/>
      <c r="AU2647" s="162"/>
      <c r="AV2647" s="162"/>
      <c r="AW2647" s="162"/>
      <c r="AX2647" s="162"/>
      <c r="AY2647" s="162"/>
      <c r="AZ2647" s="162"/>
      <c r="BA2647" s="162"/>
      <c r="BB2647" s="162"/>
      <c r="BC2647" s="162"/>
      <c r="BD2647" s="162"/>
    </row>
    <row r="2648" spans="1:56" hidden="1">
      <c r="A2648" s="510"/>
      <c r="B2648" s="2"/>
      <c r="C2648" s="2"/>
      <c r="D2648" s="173"/>
      <c r="E2648" s="173"/>
      <c r="F2648" s="173"/>
      <c r="G2648" s="2"/>
      <c r="H2648" s="2"/>
      <c r="I2648" s="2"/>
      <c r="J2648" s="2"/>
      <c r="K2648" s="2"/>
      <c r="L2648" s="2"/>
      <c r="M2648" s="2"/>
      <c r="N2648" s="2"/>
      <c r="O2648" s="173"/>
      <c r="P2648" s="173"/>
      <c r="Q2648" s="173"/>
      <c r="R2648" s="173"/>
      <c r="S2648" s="173"/>
      <c r="T2648" s="173"/>
      <c r="U2648" s="173"/>
      <c r="V2648" s="173"/>
      <c r="W2648" s="173"/>
      <c r="X2648" s="162"/>
      <c r="Y2648" s="162"/>
      <c r="Z2648" s="88"/>
      <c r="AA2648" s="88"/>
      <c r="AB2648" s="162"/>
      <c r="AC2648" s="88"/>
      <c r="AD2648" s="162"/>
      <c r="AE2648" s="162"/>
      <c r="AF2648" s="162"/>
      <c r="AG2648" s="162"/>
      <c r="AH2648" s="162"/>
      <c r="AI2648" s="162"/>
      <c r="AJ2648" s="162"/>
      <c r="AK2648" s="162"/>
      <c r="AL2648" s="162"/>
      <c r="AM2648" s="162"/>
      <c r="AN2648" s="162"/>
      <c r="AO2648" s="162"/>
      <c r="AP2648" s="162"/>
      <c r="AQ2648" s="162"/>
      <c r="AR2648" s="162"/>
      <c r="AS2648" s="162"/>
      <c r="AT2648" s="162"/>
      <c r="AU2648" s="162"/>
      <c r="AV2648" s="162"/>
      <c r="AW2648" s="162"/>
      <c r="AX2648" s="162"/>
      <c r="AY2648" s="162"/>
      <c r="AZ2648" s="162"/>
      <c r="BA2648" s="162"/>
      <c r="BB2648" s="162"/>
      <c r="BC2648" s="162"/>
      <c r="BD2648" s="162"/>
    </row>
    <row r="2649" spans="1:56" hidden="1">
      <c r="A2649" s="510"/>
      <c r="B2649" s="2"/>
      <c r="C2649" s="2"/>
      <c r="D2649" s="173"/>
      <c r="E2649" s="173"/>
      <c r="F2649" s="173"/>
      <c r="G2649" s="2"/>
      <c r="H2649" s="2"/>
      <c r="I2649" s="2"/>
      <c r="J2649" s="2"/>
      <c r="K2649" s="2"/>
      <c r="L2649" s="2"/>
      <c r="M2649" s="2"/>
      <c r="N2649" s="2"/>
      <c r="O2649" s="173"/>
      <c r="P2649" s="173"/>
      <c r="Q2649" s="173"/>
      <c r="R2649" s="173"/>
      <c r="S2649" s="173"/>
      <c r="T2649" s="173"/>
      <c r="U2649" s="173"/>
      <c r="V2649" s="173"/>
      <c r="W2649" s="173"/>
      <c r="X2649" s="162"/>
      <c r="Y2649" s="162"/>
      <c r="Z2649" s="88"/>
      <c r="AA2649" s="88"/>
      <c r="AB2649" s="162"/>
      <c r="AC2649" s="88"/>
      <c r="AD2649" s="162"/>
      <c r="AE2649" s="162"/>
      <c r="AF2649" s="162"/>
      <c r="AG2649" s="162"/>
      <c r="AH2649" s="162"/>
      <c r="AI2649" s="162"/>
      <c r="AJ2649" s="162"/>
      <c r="AK2649" s="162"/>
      <c r="AL2649" s="162"/>
      <c r="AM2649" s="162"/>
      <c r="AN2649" s="162"/>
      <c r="AO2649" s="162"/>
      <c r="AP2649" s="162"/>
      <c r="AQ2649" s="162"/>
      <c r="AR2649" s="162"/>
      <c r="AS2649" s="162"/>
      <c r="AT2649" s="162"/>
      <c r="AU2649" s="162"/>
      <c r="AV2649" s="162"/>
      <c r="AW2649" s="162"/>
      <c r="AX2649" s="162"/>
      <c r="AY2649" s="162"/>
      <c r="AZ2649" s="162"/>
      <c r="BA2649" s="162"/>
      <c r="BB2649" s="162"/>
      <c r="BC2649" s="162"/>
      <c r="BD2649" s="162"/>
    </row>
    <row r="2650" spans="1:56" hidden="1">
      <c r="A2650" s="510"/>
      <c r="B2650" s="2"/>
      <c r="C2650" s="2"/>
      <c r="D2650" s="173"/>
      <c r="E2650" s="173"/>
      <c r="F2650" s="173"/>
      <c r="G2650" s="2"/>
      <c r="H2650" s="2"/>
      <c r="I2650" s="2"/>
      <c r="J2650" s="2"/>
      <c r="K2650" s="2"/>
      <c r="L2650" s="2"/>
      <c r="M2650" s="2"/>
      <c r="N2650" s="2"/>
      <c r="O2650" s="173"/>
      <c r="P2650" s="173"/>
      <c r="Q2650" s="173"/>
      <c r="R2650" s="173"/>
      <c r="S2650" s="173"/>
      <c r="T2650" s="173"/>
      <c r="U2650" s="173"/>
      <c r="V2650" s="173"/>
      <c r="W2650" s="173"/>
      <c r="X2650" s="162"/>
      <c r="Y2650" s="162"/>
      <c r="Z2650" s="88"/>
      <c r="AA2650" s="88"/>
      <c r="AB2650" s="162"/>
      <c r="AC2650" s="88"/>
      <c r="AD2650" s="162"/>
      <c r="AE2650" s="162"/>
      <c r="AF2650" s="162"/>
      <c r="AG2650" s="162"/>
      <c r="AH2650" s="162"/>
      <c r="AI2650" s="162"/>
      <c r="AJ2650" s="162"/>
      <c r="AK2650" s="162"/>
      <c r="AL2650" s="162"/>
      <c r="AM2650" s="162"/>
      <c r="AN2650" s="162"/>
      <c r="AO2650" s="162"/>
      <c r="AP2650" s="162"/>
      <c r="AQ2650" s="162"/>
      <c r="AR2650" s="162"/>
      <c r="AS2650" s="162"/>
      <c r="AT2650" s="162"/>
      <c r="AU2650" s="162"/>
      <c r="AV2650" s="162"/>
      <c r="AW2650" s="162"/>
      <c r="AX2650" s="162"/>
      <c r="AY2650" s="162"/>
      <c r="AZ2650" s="162"/>
      <c r="BA2650" s="162"/>
      <c r="BB2650" s="162"/>
      <c r="BC2650" s="162"/>
      <c r="BD2650" s="162"/>
    </row>
    <row r="2651" spans="1:56" hidden="1">
      <c r="A2651" s="510"/>
      <c r="B2651" s="2"/>
      <c r="C2651" s="2"/>
      <c r="D2651" s="173"/>
      <c r="E2651" s="173"/>
      <c r="F2651" s="173"/>
      <c r="G2651" s="2"/>
      <c r="H2651" s="2"/>
      <c r="I2651" s="2"/>
      <c r="J2651" s="2"/>
      <c r="K2651" s="2"/>
      <c r="L2651" s="2"/>
      <c r="M2651" s="2"/>
      <c r="N2651" s="2"/>
      <c r="O2651" s="173"/>
      <c r="P2651" s="173"/>
      <c r="Q2651" s="173"/>
      <c r="R2651" s="173"/>
      <c r="S2651" s="173"/>
      <c r="T2651" s="173"/>
      <c r="U2651" s="173"/>
      <c r="V2651" s="173"/>
      <c r="W2651" s="173"/>
      <c r="X2651" s="162"/>
      <c r="Y2651" s="162"/>
      <c r="Z2651" s="88"/>
      <c r="AA2651" s="88"/>
      <c r="AB2651" s="162"/>
      <c r="AC2651" s="88"/>
      <c r="AD2651" s="162"/>
      <c r="AE2651" s="162"/>
      <c r="AF2651" s="162"/>
      <c r="AG2651" s="162"/>
      <c r="AH2651" s="162"/>
      <c r="AI2651" s="162"/>
      <c r="AJ2651" s="162"/>
      <c r="AK2651" s="162"/>
      <c r="AL2651" s="162"/>
      <c r="AM2651" s="162"/>
      <c r="AN2651" s="162"/>
      <c r="AO2651" s="162"/>
      <c r="AP2651" s="162"/>
      <c r="AQ2651" s="162"/>
      <c r="AR2651" s="162"/>
      <c r="AS2651" s="162"/>
      <c r="AT2651" s="162"/>
      <c r="AU2651" s="162"/>
      <c r="AV2651" s="162"/>
      <c r="AW2651" s="162"/>
      <c r="AX2651" s="162"/>
      <c r="AY2651" s="162"/>
      <c r="AZ2651" s="162"/>
      <c r="BA2651" s="162"/>
      <c r="BB2651" s="162"/>
      <c r="BC2651" s="162"/>
      <c r="BD2651" s="162"/>
    </row>
    <row r="2652" spans="1:56" hidden="1">
      <c r="A2652" s="510"/>
      <c r="B2652" s="2"/>
      <c r="C2652" s="2"/>
      <c r="D2652" s="173"/>
      <c r="E2652" s="173"/>
      <c r="F2652" s="173"/>
      <c r="G2652" s="2"/>
      <c r="H2652" s="2"/>
      <c r="I2652" s="2"/>
      <c r="J2652" s="2"/>
      <c r="K2652" s="2"/>
      <c r="L2652" s="2"/>
      <c r="M2652" s="2"/>
      <c r="N2652" s="2"/>
      <c r="O2652" s="173"/>
      <c r="P2652" s="173"/>
      <c r="Q2652" s="173"/>
      <c r="R2652" s="173"/>
      <c r="S2652" s="173"/>
      <c r="T2652" s="173"/>
      <c r="U2652" s="173"/>
      <c r="V2652" s="173"/>
      <c r="W2652" s="173"/>
      <c r="X2652" s="162"/>
      <c r="Y2652" s="162"/>
      <c r="Z2652" s="88"/>
      <c r="AA2652" s="88"/>
      <c r="AB2652" s="162"/>
      <c r="AC2652" s="88"/>
      <c r="AD2652" s="162"/>
      <c r="AE2652" s="162"/>
      <c r="AF2652" s="162"/>
      <c r="AG2652" s="162"/>
      <c r="AH2652" s="162"/>
      <c r="AI2652" s="162"/>
      <c r="AJ2652" s="162"/>
      <c r="AK2652" s="162"/>
      <c r="AL2652" s="162"/>
      <c r="AM2652" s="162"/>
      <c r="AN2652" s="162"/>
      <c r="AO2652" s="162"/>
      <c r="AP2652" s="162"/>
      <c r="AQ2652" s="162"/>
      <c r="AR2652" s="162"/>
      <c r="AS2652" s="162"/>
      <c r="AT2652" s="162"/>
      <c r="AU2652" s="162"/>
      <c r="AV2652" s="162"/>
      <c r="AW2652" s="162"/>
      <c r="AX2652" s="162"/>
      <c r="AY2652" s="162"/>
      <c r="AZ2652" s="162"/>
      <c r="BA2652" s="162"/>
      <c r="BB2652" s="162"/>
      <c r="BC2652" s="162"/>
      <c r="BD2652" s="162"/>
    </row>
    <row r="2653" spans="1:56" hidden="1">
      <c r="A2653" s="510"/>
      <c r="B2653" s="2"/>
      <c r="C2653" s="2"/>
      <c r="D2653" s="173"/>
      <c r="E2653" s="173"/>
      <c r="F2653" s="173"/>
      <c r="G2653" s="2"/>
      <c r="H2653" s="2"/>
      <c r="I2653" s="2"/>
      <c r="J2653" s="2"/>
      <c r="K2653" s="2"/>
      <c r="L2653" s="2"/>
      <c r="M2653" s="2"/>
      <c r="N2653" s="2"/>
      <c r="O2653" s="173"/>
      <c r="P2653" s="173"/>
      <c r="Q2653" s="173"/>
      <c r="R2653" s="173"/>
      <c r="S2653" s="173"/>
      <c r="T2653" s="173"/>
      <c r="U2653" s="173"/>
      <c r="V2653" s="173"/>
      <c r="W2653" s="173"/>
      <c r="X2653" s="162"/>
      <c r="Y2653" s="162"/>
      <c r="Z2653" s="88"/>
      <c r="AA2653" s="88"/>
      <c r="AB2653" s="162"/>
      <c r="AC2653" s="88"/>
      <c r="AD2653" s="162"/>
      <c r="AE2653" s="162"/>
      <c r="AF2653" s="162"/>
      <c r="AG2653" s="162"/>
      <c r="AH2653" s="162"/>
      <c r="AI2653" s="162"/>
      <c r="AJ2653" s="162"/>
      <c r="AK2653" s="162"/>
      <c r="AL2653" s="162"/>
      <c r="AM2653" s="162"/>
      <c r="AN2653" s="162"/>
      <c r="AO2653" s="162"/>
      <c r="AP2653" s="162"/>
      <c r="AQ2653" s="162"/>
      <c r="AR2653" s="162"/>
      <c r="AS2653" s="162"/>
      <c r="AT2653" s="162"/>
      <c r="AU2653" s="162"/>
      <c r="AV2653" s="162"/>
      <c r="AW2653" s="162"/>
      <c r="AX2653" s="162"/>
      <c r="AY2653" s="162"/>
      <c r="AZ2653" s="162"/>
      <c r="BA2653" s="162"/>
      <c r="BB2653" s="162"/>
      <c r="BC2653" s="162"/>
      <c r="BD2653" s="162"/>
    </row>
    <row r="2654" spans="1:56" hidden="1">
      <c r="A2654" s="510"/>
      <c r="B2654" s="2"/>
      <c r="C2654" s="2"/>
      <c r="D2654" s="173"/>
      <c r="E2654" s="173"/>
      <c r="F2654" s="173"/>
      <c r="G2654" s="2"/>
      <c r="H2654" s="2"/>
      <c r="I2654" s="2"/>
      <c r="J2654" s="2"/>
      <c r="K2654" s="2"/>
      <c r="L2654" s="2"/>
      <c r="M2654" s="2"/>
      <c r="N2654" s="2"/>
      <c r="O2654" s="173"/>
      <c r="P2654" s="173"/>
      <c r="Q2654" s="173"/>
      <c r="R2654" s="173"/>
      <c r="S2654" s="173"/>
      <c r="T2654" s="173"/>
      <c r="U2654" s="173"/>
      <c r="V2654" s="173"/>
      <c r="W2654" s="173"/>
      <c r="X2654" s="162"/>
      <c r="Y2654" s="162"/>
      <c r="Z2654" s="88"/>
      <c r="AA2654" s="88"/>
      <c r="AB2654" s="162"/>
      <c r="AC2654" s="88"/>
      <c r="AD2654" s="162"/>
      <c r="AE2654" s="162"/>
      <c r="AF2654" s="162"/>
      <c r="AG2654" s="162"/>
      <c r="AH2654" s="162"/>
      <c r="AI2654" s="162"/>
      <c r="AJ2654" s="162"/>
      <c r="AK2654" s="162"/>
      <c r="AL2654" s="162"/>
      <c r="AM2654" s="162"/>
      <c r="AN2654" s="162"/>
      <c r="AO2654" s="162"/>
      <c r="AP2654" s="162"/>
      <c r="AQ2654" s="162"/>
      <c r="AR2654" s="162"/>
      <c r="AS2654" s="162"/>
      <c r="AT2654" s="162"/>
      <c r="AU2654" s="162"/>
      <c r="AV2654" s="162"/>
      <c r="AW2654" s="162"/>
      <c r="AX2654" s="162"/>
      <c r="AY2654" s="162"/>
      <c r="AZ2654" s="162"/>
      <c r="BA2654" s="162"/>
      <c r="BB2654" s="162"/>
      <c r="BC2654" s="162"/>
      <c r="BD2654" s="162"/>
    </row>
    <row r="2655" spans="1:56" hidden="1">
      <c r="A2655" s="510"/>
      <c r="B2655" s="2"/>
      <c r="C2655" s="2"/>
      <c r="D2655" s="173"/>
      <c r="E2655" s="173"/>
      <c r="F2655" s="173"/>
      <c r="G2655" s="2"/>
      <c r="H2655" s="2"/>
      <c r="I2655" s="2"/>
      <c r="J2655" s="2"/>
      <c r="K2655" s="2"/>
      <c r="L2655" s="2"/>
      <c r="M2655" s="2"/>
      <c r="N2655" s="2"/>
      <c r="O2655" s="173"/>
      <c r="P2655" s="173"/>
      <c r="Q2655" s="173"/>
      <c r="R2655" s="173"/>
      <c r="S2655" s="173"/>
      <c r="T2655" s="173"/>
      <c r="U2655" s="173"/>
      <c r="V2655" s="173"/>
      <c r="W2655" s="173"/>
      <c r="X2655" s="162"/>
      <c r="Y2655" s="162"/>
      <c r="Z2655" s="88"/>
      <c r="AA2655" s="88"/>
      <c r="AB2655" s="162"/>
      <c r="AC2655" s="88"/>
      <c r="AD2655" s="162"/>
      <c r="AE2655" s="162"/>
      <c r="AF2655" s="162"/>
      <c r="AG2655" s="162"/>
      <c r="AH2655" s="162"/>
      <c r="AI2655" s="162"/>
      <c r="AJ2655" s="162"/>
      <c r="AK2655" s="162"/>
      <c r="AL2655" s="162"/>
      <c r="AM2655" s="162"/>
      <c r="AN2655" s="162"/>
      <c r="AO2655" s="162"/>
      <c r="AP2655" s="162"/>
      <c r="AQ2655" s="162"/>
      <c r="AR2655" s="162"/>
      <c r="AS2655" s="162"/>
      <c r="AT2655" s="162"/>
      <c r="AU2655" s="162"/>
      <c r="AV2655" s="162"/>
      <c r="AW2655" s="162"/>
      <c r="AX2655" s="162"/>
      <c r="AY2655" s="162"/>
      <c r="AZ2655" s="162"/>
      <c r="BA2655" s="162"/>
      <c r="BB2655" s="162"/>
      <c r="BC2655" s="162"/>
      <c r="BD2655" s="162"/>
    </row>
    <row r="2656" spans="1:56" hidden="1">
      <c r="A2656" s="510"/>
      <c r="B2656" s="2"/>
      <c r="C2656" s="2"/>
      <c r="D2656" s="173"/>
      <c r="E2656" s="173"/>
      <c r="F2656" s="173"/>
      <c r="G2656" s="2"/>
      <c r="H2656" s="2"/>
      <c r="I2656" s="2"/>
      <c r="J2656" s="2"/>
      <c r="K2656" s="2"/>
      <c r="L2656" s="2"/>
      <c r="M2656" s="2"/>
      <c r="N2656" s="2"/>
      <c r="O2656" s="173"/>
      <c r="P2656" s="173"/>
      <c r="Q2656" s="173"/>
      <c r="R2656" s="173"/>
      <c r="S2656" s="173"/>
      <c r="T2656" s="173"/>
      <c r="U2656" s="173"/>
      <c r="V2656" s="173"/>
      <c r="W2656" s="173"/>
      <c r="X2656" s="162"/>
      <c r="Y2656" s="162"/>
      <c r="Z2656" s="88"/>
      <c r="AA2656" s="88"/>
      <c r="AB2656" s="162"/>
      <c r="AC2656" s="88"/>
      <c r="AD2656" s="162"/>
      <c r="AE2656" s="162"/>
      <c r="AF2656" s="162"/>
      <c r="AG2656" s="162"/>
      <c r="AH2656" s="162"/>
      <c r="AI2656" s="162"/>
      <c r="AJ2656" s="162"/>
      <c r="AK2656" s="162"/>
      <c r="AL2656" s="162"/>
      <c r="AM2656" s="162"/>
      <c r="AN2656" s="162"/>
      <c r="AO2656" s="162"/>
      <c r="AP2656" s="162"/>
      <c r="AQ2656" s="162"/>
      <c r="AR2656" s="162"/>
      <c r="AS2656" s="162"/>
      <c r="AT2656" s="162"/>
      <c r="AU2656" s="162"/>
      <c r="AV2656" s="162"/>
      <c r="AW2656" s="162"/>
      <c r="AX2656" s="162"/>
      <c r="AY2656" s="162"/>
      <c r="AZ2656" s="162"/>
      <c r="BA2656" s="162"/>
      <c r="BB2656" s="162"/>
      <c r="BC2656" s="162"/>
      <c r="BD2656" s="162"/>
    </row>
    <row r="2657" spans="1:56" hidden="1">
      <c r="A2657" s="510"/>
      <c r="B2657" s="2"/>
      <c r="C2657" s="2"/>
      <c r="D2657" s="173"/>
      <c r="E2657" s="173"/>
      <c r="F2657" s="173"/>
      <c r="G2657" s="2"/>
      <c r="H2657" s="2"/>
      <c r="I2657" s="2"/>
      <c r="J2657" s="2"/>
      <c r="K2657" s="2"/>
      <c r="L2657" s="2"/>
      <c r="M2657" s="2"/>
      <c r="N2657" s="2"/>
      <c r="O2657" s="173"/>
      <c r="P2657" s="173"/>
      <c r="Q2657" s="173"/>
      <c r="R2657" s="173"/>
      <c r="S2657" s="173"/>
      <c r="T2657" s="173"/>
      <c r="U2657" s="173"/>
      <c r="V2657" s="173"/>
      <c r="W2657" s="173"/>
      <c r="X2657" s="162"/>
      <c r="Y2657" s="162"/>
      <c r="Z2657" s="88"/>
      <c r="AA2657" s="88"/>
      <c r="AB2657" s="162"/>
      <c r="AC2657" s="88"/>
      <c r="AD2657" s="162"/>
      <c r="AE2657" s="162"/>
      <c r="AF2657" s="162"/>
      <c r="AG2657" s="162"/>
      <c r="AH2657" s="162"/>
      <c r="AI2657" s="162"/>
      <c r="AJ2657" s="162"/>
      <c r="AK2657" s="162"/>
      <c r="AL2657" s="162"/>
      <c r="AM2657" s="162"/>
      <c r="AN2657" s="162"/>
      <c r="AO2657" s="162"/>
      <c r="AP2657" s="162"/>
      <c r="AQ2657" s="162"/>
      <c r="AR2657" s="162"/>
      <c r="AS2657" s="162"/>
      <c r="AT2657" s="162"/>
      <c r="AU2657" s="162"/>
      <c r="AV2657" s="162"/>
      <c r="AW2657" s="162"/>
      <c r="AX2657" s="162"/>
      <c r="AY2657" s="162"/>
      <c r="AZ2657" s="162"/>
      <c r="BA2657" s="162"/>
      <c r="BB2657" s="162"/>
      <c r="BC2657" s="162"/>
      <c r="BD2657" s="162"/>
    </row>
    <row r="2658" spans="1:56" hidden="1">
      <c r="A2658" s="510"/>
      <c r="B2658" s="2"/>
      <c r="C2658" s="2"/>
      <c r="D2658" s="173"/>
      <c r="E2658" s="173"/>
      <c r="F2658" s="173"/>
      <c r="G2658" s="2"/>
      <c r="H2658" s="2"/>
      <c r="I2658" s="2"/>
      <c r="J2658" s="2"/>
      <c r="K2658" s="2"/>
      <c r="L2658" s="2"/>
      <c r="M2658" s="2"/>
      <c r="N2658" s="2"/>
      <c r="O2658" s="173"/>
      <c r="P2658" s="173"/>
      <c r="Q2658" s="173"/>
      <c r="R2658" s="173"/>
      <c r="S2658" s="173"/>
      <c r="T2658" s="173"/>
      <c r="U2658" s="173"/>
      <c r="V2658" s="173"/>
      <c r="W2658" s="173"/>
      <c r="X2658" s="162"/>
      <c r="Y2658" s="162"/>
      <c r="Z2658" s="88"/>
      <c r="AA2658" s="88"/>
      <c r="AB2658" s="162"/>
      <c r="AC2658" s="88"/>
      <c r="AD2658" s="162"/>
      <c r="AE2658" s="162"/>
      <c r="AF2658" s="162"/>
      <c r="AG2658" s="162"/>
      <c r="AH2658" s="162"/>
      <c r="AI2658" s="162"/>
      <c r="AJ2658" s="162"/>
      <c r="AK2658" s="162"/>
      <c r="AL2658" s="162"/>
      <c r="AM2658" s="162"/>
      <c r="AN2658" s="162"/>
      <c r="AO2658" s="162"/>
      <c r="AP2658" s="162"/>
      <c r="AQ2658" s="162"/>
      <c r="AR2658" s="162"/>
      <c r="AS2658" s="162"/>
      <c r="AT2658" s="162"/>
      <c r="AU2658" s="162"/>
      <c r="AV2658" s="162"/>
      <c r="AW2658" s="162"/>
      <c r="AX2658" s="162"/>
      <c r="AY2658" s="162"/>
      <c r="AZ2658" s="162"/>
      <c r="BA2658" s="162"/>
      <c r="BB2658" s="162"/>
      <c r="BC2658" s="162"/>
      <c r="BD2658" s="162"/>
    </row>
    <row r="2659" spans="1:56" hidden="1">
      <c r="A2659" s="510"/>
      <c r="B2659" s="2"/>
      <c r="C2659" s="2"/>
      <c r="D2659" s="173"/>
      <c r="E2659" s="173"/>
      <c r="F2659" s="173"/>
      <c r="G2659" s="2"/>
      <c r="H2659" s="2"/>
      <c r="I2659" s="2"/>
      <c r="J2659" s="2"/>
      <c r="K2659" s="2"/>
      <c r="L2659" s="2"/>
      <c r="M2659" s="2"/>
      <c r="N2659" s="2"/>
      <c r="O2659" s="173"/>
      <c r="P2659" s="173"/>
      <c r="Q2659" s="173"/>
      <c r="R2659" s="173"/>
      <c r="S2659" s="173"/>
      <c r="T2659" s="173"/>
      <c r="U2659" s="173"/>
      <c r="V2659" s="173"/>
      <c r="W2659" s="173"/>
      <c r="X2659" s="162"/>
      <c r="Y2659" s="162"/>
      <c r="Z2659" s="88"/>
      <c r="AA2659" s="88"/>
      <c r="AB2659" s="162"/>
      <c r="AC2659" s="88"/>
      <c r="AD2659" s="162"/>
      <c r="AE2659" s="162"/>
      <c r="AF2659" s="162"/>
      <c r="AG2659" s="162"/>
      <c r="AH2659" s="162"/>
      <c r="AI2659" s="162"/>
      <c r="AJ2659" s="162"/>
      <c r="AK2659" s="162"/>
      <c r="AL2659" s="162"/>
      <c r="AM2659" s="162"/>
      <c r="AN2659" s="162"/>
      <c r="AO2659" s="162"/>
      <c r="AP2659" s="162"/>
      <c r="AQ2659" s="162"/>
      <c r="AR2659" s="162"/>
      <c r="AS2659" s="162"/>
      <c r="AT2659" s="162"/>
      <c r="AU2659" s="162"/>
      <c r="AV2659" s="162"/>
      <c r="AW2659" s="162"/>
      <c r="AX2659" s="162"/>
      <c r="AY2659" s="162"/>
      <c r="AZ2659" s="162"/>
      <c r="BA2659" s="162"/>
      <c r="BB2659" s="162"/>
      <c r="BC2659" s="162"/>
      <c r="BD2659" s="162"/>
    </row>
    <row r="2660" spans="1:56" hidden="1">
      <c r="A2660" s="510"/>
      <c r="B2660" s="2"/>
      <c r="C2660" s="2"/>
      <c r="D2660" s="173"/>
      <c r="E2660" s="173"/>
      <c r="F2660" s="173"/>
      <c r="G2660" s="2"/>
      <c r="H2660" s="2"/>
      <c r="I2660" s="2"/>
      <c r="J2660" s="2"/>
      <c r="K2660" s="2"/>
      <c r="L2660" s="2"/>
      <c r="M2660" s="2"/>
      <c r="N2660" s="2"/>
      <c r="O2660" s="173"/>
      <c r="P2660" s="173"/>
      <c r="Q2660" s="173"/>
      <c r="R2660" s="173"/>
      <c r="S2660" s="173"/>
      <c r="T2660" s="173"/>
      <c r="U2660" s="173"/>
      <c r="V2660" s="173"/>
      <c r="W2660" s="173"/>
      <c r="X2660" s="162"/>
      <c r="Y2660" s="162"/>
      <c r="Z2660" s="88"/>
      <c r="AA2660" s="88"/>
      <c r="AB2660" s="162"/>
      <c r="AC2660" s="88"/>
      <c r="AD2660" s="162"/>
      <c r="AE2660" s="162"/>
      <c r="AF2660" s="162"/>
      <c r="AG2660" s="162"/>
      <c r="AH2660" s="162"/>
      <c r="AI2660" s="162"/>
      <c r="AJ2660" s="162"/>
      <c r="AK2660" s="162"/>
      <c r="AL2660" s="162"/>
      <c r="AM2660" s="162"/>
      <c r="AN2660" s="162"/>
      <c r="AO2660" s="162"/>
      <c r="AP2660" s="162"/>
      <c r="AQ2660" s="162"/>
      <c r="AR2660" s="162"/>
      <c r="AS2660" s="162"/>
      <c r="AT2660" s="162"/>
      <c r="AU2660" s="162"/>
      <c r="AV2660" s="162"/>
      <c r="AW2660" s="162"/>
      <c r="AX2660" s="162"/>
      <c r="AY2660" s="162"/>
      <c r="AZ2660" s="162"/>
      <c r="BA2660" s="162"/>
      <c r="BB2660" s="162"/>
      <c r="BC2660" s="162"/>
      <c r="BD2660" s="162"/>
    </row>
    <row r="2661" spans="1:56" hidden="1">
      <c r="A2661" s="510"/>
      <c r="B2661" s="2"/>
      <c r="C2661" s="2"/>
      <c r="D2661" s="173"/>
      <c r="E2661" s="173"/>
      <c r="F2661" s="173"/>
      <c r="G2661" s="2"/>
      <c r="H2661" s="2"/>
      <c r="I2661" s="2"/>
      <c r="J2661" s="2"/>
      <c r="K2661" s="2"/>
      <c r="L2661" s="2"/>
      <c r="M2661" s="2"/>
      <c r="N2661" s="2"/>
      <c r="O2661" s="173"/>
      <c r="P2661" s="173"/>
      <c r="Q2661" s="173"/>
      <c r="R2661" s="173"/>
      <c r="S2661" s="173"/>
      <c r="T2661" s="173"/>
      <c r="U2661" s="173"/>
      <c r="V2661" s="173"/>
      <c r="W2661" s="173"/>
      <c r="X2661" s="162"/>
      <c r="Y2661" s="162"/>
      <c r="Z2661" s="88"/>
      <c r="AA2661" s="88"/>
      <c r="AB2661" s="162"/>
      <c r="AC2661" s="88"/>
      <c r="AD2661" s="162"/>
      <c r="AE2661" s="162"/>
      <c r="AF2661" s="162"/>
      <c r="AG2661" s="162"/>
      <c r="AH2661" s="162"/>
      <c r="AI2661" s="162"/>
      <c r="AJ2661" s="162"/>
      <c r="AK2661" s="162"/>
      <c r="AL2661" s="162"/>
      <c r="AM2661" s="162"/>
      <c r="AN2661" s="162"/>
      <c r="AO2661" s="162"/>
      <c r="AP2661" s="162"/>
      <c r="AQ2661" s="162"/>
      <c r="AR2661" s="162"/>
      <c r="AS2661" s="162"/>
      <c r="AT2661" s="162"/>
      <c r="AU2661" s="162"/>
      <c r="AV2661" s="162"/>
      <c r="AW2661" s="162"/>
      <c r="AX2661" s="162"/>
      <c r="AY2661" s="162"/>
      <c r="AZ2661" s="162"/>
      <c r="BA2661" s="162"/>
      <c r="BB2661" s="162"/>
      <c r="BC2661" s="162"/>
      <c r="BD2661" s="162"/>
    </row>
    <row r="2662" spans="1:56" hidden="1">
      <c r="A2662" s="510"/>
      <c r="B2662" s="2"/>
      <c r="C2662" s="2"/>
      <c r="D2662" s="173"/>
      <c r="E2662" s="173"/>
      <c r="F2662" s="173"/>
      <c r="G2662" s="2"/>
      <c r="H2662" s="2"/>
      <c r="I2662" s="2"/>
      <c r="J2662" s="2"/>
      <c r="K2662" s="2"/>
      <c r="L2662" s="2"/>
      <c r="M2662" s="2"/>
      <c r="N2662" s="2"/>
      <c r="O2662" s="173"/>
      <c r="P2662" s="173"/>
      <c r="Q2662" s="173"/>
      <c r="R2662" s="173"/>
      <c r="S2662" s="173"/>
      <c r="T2662" s="173"/>
      <c r="U2662" s="173"/>
      <c r="V2662" s="173"/>
      <c r="W2662" s="173"/>
      <c r="X2662" s="162"/>
      <c r="Y2662" s="162"/>
      <c r="Z2662" s="88"/>
      <c r="AA2662" s="88"/>
      <c r="AB2662" s="162"/>
      <c r="AC2662" s="88"/>
      <c r="AD2662" s="162"/>
      <c r="AE2662" s="162"/>
      <c r="AF2662" s="162"/>
      <c r="AG2662" s="162"/>
      <c r="AH2662" s="162"/>
      <c r="AI2662" s="162"/>
      <c r="AJ2662" s="162"/>
      <c r="AK2662" s="162"/>
      <c r="AL2662" s="162"/>
      <c r="AM2662" s="162"/>
      <c r="AN2662" s="162"/>
      <c r="AO2662" s="162"/>
      <c r="AP2662" s="162"/>
      <c r="AQ2662" s="162"/>
      <c r="AR2662" s="162"/>
      <c r="AS2662" s="162"/>
      <c r="AT2662" s="162"/>
      <c r="AU2662" s="162"/>
      <c r="AV2662" s="162"/>
      <c r="AW2662" s="162"/>
      <c r="AX2662" s="162"/>
      <c r="AY2662" s="162"/>
      <c r="AZ2662" s="162"/>
      <c r="BA2662" s="162"/>
      <c r="BB2662" s="162"/>
      <c r="BC2662" s="162"/>
      <c r="BD2662" s="162"/>
    </row>
    <row r="2663" spans="1:56" hidden="1">
      <c r="A2663" s="510"/>
      <c r="B2663" s="2"/>
      <c r="C2663" s="2"/>
      <c r="D2663" s="173"/>
      <c r="E2663" s="173"/>
      <c r="F2663" s="173"/>
      <c r="G2663" s="2"/>
      <c r="H2663" s="2"/>
      <c r="I2663" s="2"/>
      <c r="J2663" s="2"/>
      <c r="K2663" s="2"/>
      <c r="L2663" s="2"/>
      <c r="M2663" s="2"/>
      <c r="N2663" s="2"/>
      <c r="O2663" s="173"/>
      <c r="P2663" s="173"/>
      <c r="Q2663" s="173"/>
      <c r="R2663" s="173"/>
      <c r="S2663" s="173"/>
      <c r="T2663" s="173"/>
      <c r="U2663" s="173"/>
      <c r="V2663" s="173"/>
      <c r="W2663" s="173"/>
      <c r="X2663" s="162"/>
      <c r="Y2663" s="162"/>
      <c r="Z2663" s="88"/>
      <c r="AA2663" s="88"/>
      <c r="AB2663" s="162"/>
      <c r="AC2663" s="88"/>
      <c r="AD2663" s="162"/>
      <c r="AE2663" s="162"/>
      <c r="AF2663" s="162"/>
      <c r="AG2663" s="162"/>
      <c r="AH2663" s="162"/>
      <c r="AI2663" s="162"/>
      <c r="AJ2663" s="162"/>
      <c r="AK2663" s="162"/>
      <c r="AL2663" s="162"/>
      <c r="AM2663" s="162"/>
      <c r="AN2663" s="162"/>
      <c r="AO2663" s="162"/>
      <c r="AP2663" s="162"/>
      <c r="AQ2663" s="162"/>
      <c r="AR2663" s="162"/>
      <c r="AS2663" s="162"/>
      <c r="AT2663" s="162"/>
      <c r="AU2663" s="162"/>
      <c r="AV2663" s="162"/>
      <c r="AW2663" s="162"/>
      <c r="AX2663" s="162"/>
      <c r="AY2663" s="162"/>
      <c r="AZ2663" s="162"/>
      <c r="BA2663" s="162"/>
      <c r="BB2663" s="162"/>
      <c r="BC2663" s="162"/>
      <c r="BD2663" s="162"/>
    </row>
    <row r="2664" spans="1:56" hidden="1">
      <c r="A2664" s="510"/>
      <c r="B2664" s="2"/>
      <c r="C2664" s="2"/>
      <c r="D2664" s="173"/>
      <c r="E2664" s="173"/>
      <c r="F2664" s="173"/>
      <c r="G2664" s="2"/>
      <c r="H2664" s="2"/>
      <c r="I2664" s="2"/>
      <c r="J2664" s="2"/>
      <c r="K2664" s="2"/>
      <c r="L2664" s="2"/>
      <c r="M2664" s="2"/>
      <c r="N2664" s="2"/>
      <c r="O2664" s="173"/>
      <c r="P2664" s="173"/>
      <c r="Q2664" s="173"/>
      <c r="R2664" s="173"/>
      <c r="S2664" s="173"/>
      <c r="T2664" s="173"/>
      <c r="U2664" s="173"/>
      <c r="V2664" s="173"/>
      <c r="W2664" s="173"/>
      <c r="X2664" s="162"/>
      <c r="Y2664" s="162"/>
      <c r="Z2664" s="88"/>
      <c r="AA2664" s="88"/>
      <c r="AB2664" s="162"/>
      <c r="AC2664" s="88"/>
      <c r="AD2664" s="162"/>
      <c r="AE2664" s="162"/>
      <c r="AF2664" s="162"/>
      <c r="AG2664" s="162"/>
      <c r="AH2664" s="162"/>
      <c r="AI2664" s="162"/>
      <c r="AJ2664" s="162"/>
      <c r="AK2664" s="162"/>
      <c r="AL2664" s="162"/>
      <c r="AM2664" s="162"/>
      <c r="AN2664" s="162"/>
      <c r="AO2664" s="162"/>
      <c r="AP2664" s="162"/>
      <c r="AQ2664" s="162"/>
      <c r="AR2664" s="162"/>
      <c r="AS2664" s="162"/>
      <c r="AT2664" s="162"/>
      <c r="AU2664" s="162"/>
      <c r="AV2664" s="162"/>
      <c r="AW2664" s="162"/>
      <c r="AX2664" s="162"/>
      <c r="AY2664" s="162"/>
      <c r="AZ2664" s="162"/>
      <c r="BA2664" s="162"/>
      <c r="BB2664" s="162"/>
      <c r="BC2664" s="162"/>
      <c r="BD2664" s="162"/>
    </row>
    <row r="2665" spans="1:56" hidden="1">
      <c r="A2665" s="510"/>
      <c r="B2665" s="2"/>
      <c r="C2665" s="2"/>
      <c r="D2665" s="173"/>
      <c r="E2665" s="173"/>
      <c r="F2665" s="173"/>
      <c r="G2665" s="2"/>
      <c r="H2665" s="2"/>
      <c r="I2665" s="2"/>
      <c r="J2665" s="2"/>
      <c r="K2665" s="2"/>
      <c r="L2665" s="2"/>
      <c r="M2665" s="2"/>
      <c r="N2665" s="2"/>
      <c r="O2665" s="173"/>
      <c r="P2665" s="173"/>
      <c r="Q2665" s="173"/>
      <c r="R2665" s="173"/>
      <c r="S2665" s="173"/>
      <c r="T2665" s="173"/>
      <c r="U2665" s="173"/>
      <c r="V2665" s="173"/>
      <c r="W2665" s="173"/>
      <c r="X2665" s="162"/>
      <c r="Y2665" s="162"/>
      <c r="Z2665" s="88"/>
      <c r="AA2665" s="88"/>
      <c r="AB2665" s="162"/>
      <c r="AC2665" s="88"/>
      <c r="AD2665" s="162"/>
      <c r="AE2665" s="162"/>
      <c r="AF2665" s="162"/>
      <c r="AG2665" s="162"/>
      <c r="AH2665" s="162"/>
      <c r="AI2665" s="162"/>
      <c r="AJ2665" s="162"/>
      <c r="AK2665" s="162"/>
      <c r="AL2665" s="162"/>
      <c r="AM2665" s="162"/>
      <c r="AN2665" s="162"/>
      <c r="AO2665" s="162"/>
      <c r="AP2665" s="162"/>
      <c r="AQ2665" s="162"/>
      <c r="AR2665" s="162"/>
      <c r="AS2665" s="162"/>
      <c r="AT2665" s="162"/>
      <c r="AU2665" s="162"/>
      <c r="AV2665" s="162"/>
      <c r="AW2665" s="162"/>
      <c r="AX2665" s="162"/>
      <c r="AY2665" s="162"/>
      <c r="AZ2665" s="162"/>
      <c r="BA2665" s="162"/>
      <c r="BB2665" s="162"/>
      <c r="BC2665" s="162"/>
      <c r="BD2665" s="162"/>
    </row>
    <row r="2666" spans="1:56" hidden="1">
      <c r="A2666" s="510"/>
      <c r="B2666" s="2"/>
      <c r="C2666" s="2"/>
      <c r="D2666" s="173"/>
      <c r="E2666" s="173"/>
      <c r="F2666" s="173"/>
      <c r="G2666" s="2"/>
      <c r="H2666" s="2"/>
      <c r="I2666" s="2"/>
      <c r="J2666" s="2"/>
      <c r="K2666" s="2"/>
      <c r="L2666" s="2"/>
      <c r="M2666" s="2"/>
      <c r="N2666" s="2"/>
      <c r="O2666" s="173"/>
      <c r="P2666" s="173"/>
      <c r="Q2666" s="173"/>
      <c r="R2666" s="173"/>
      <c r="S2666" s="173"/>
      <c r="T2666" s="173"/>
      <c r="U2666" s="173"/>
      <c r="V2666" s="173"/>
      <c r="W2666" s="173"/>
      <c r="X2666" s="162"/>
      <c r="Y2666" s="162"/>
      <c r="Z2666" s="88"/>
      <c r="AA2666" s="88"/>
      <c r="AB2666" s="162"/>
      <c r="AC2666" s="88"/>
      <c r="AD2666" s="162"/>
      <c r="AE2666" s="162"/>
      <c r="AF2666" s="162"/>
      <c r="AG2666" s="162"/>
      <c r="AH2666" s="162"/>
      <c r="AI2666" s="162"/>
      <c r="AJ2666" s="162"/>
      <c r="AK2666" s="162"/>
      <c r="AL2666" s="162"/>
      <c r="AM2666" s="162"/>
      <c r="AN2666" s="162"/>
      <c r="AO2666" s="162"/>
      <c r="AP2666" s="162"/>
      <c r="AQ2666" s="162"/>
      <c r="AR2666" s="162"/>
      <c r="AS2666" s="162"/>
      <c r="AT2666" s="162"/>
      <c r="AU2666" s="162"/>
      <c r="AV2666" s="162"/>
      <c r="AW2666" s="162"/>
      <c r="AX2666" s="162"/>
      <c r="AY2666" s="162"/>
      <c r="AZ2666" s="162"/>
      <c r="BA2666" s="162"/>
      <c r="BB2666" s="162"/>
      <c r="BC2666" s="162"/>
      <c r="BD2666" s="162"/>
    </row>
    <row r="2667" spans="1:56" hidden="1">
      <c r="A2667" s="510"/>
      <c r="B2667" s="2"/>
      <c r="C2667" s="2"/>
      <c r="D2667" s="173"/>
      <c r="E2667" s="173"/>
      <c r="F2667" s="173"/>
      <c r="G2667" s="2"/>
      <c r="H2667" s="2"/>
      <c r="I2667" s="2"/>
      <c r="J2667" s="2"/>
      <c r="K2667" s="2"/>
      <c r="L2667" s="2"/>
      <c r="M2667" s="2"/>
      <c r="N2667" s="2"/>
      <c r="O2667" s="173"/>
      <c r="P2667" s="173"/>
      <c r="Q2667" s="173"/>
      <c r="R2667" s="173"/>
      <c r="S2667" s="173"/>
      <c r="T2667" s="173"/>
      <c r="U2667" s="173"/>
      <c r="V2667" s="173"/>
      <c r="W2667" s="173"/>
      <c r="X2667" s="162"/>
      <c r="Y2667" s="162"/>
      <c r="Z2667" s="88"/>
      <c r="AA2667" s="88"/>
      <c r="AB2667" s="162"/>
      <c r="AC2667" s="88"/>
      <c r="AD2667" s="162"/>
      <c r="AE2667" s="162"/>
      <c r="AF2667" s="162"/>
      <c r="AG2667" s="162"/>
      <c r="AH2667" s="162"/>
      <c r="AI2667" s="162"/>
      <c r="AJ2667" s="162"/>
      <c r="AK2667" s="162"/>
      <c r="AL2667" s="162"/>
      <c r="AM2667" s="162"/>
      <c r="AN2667" s="162"/>
      <c r="AO2667" s="162"/>
      <c r="AP2667" s="162"/>
      <c r="AQ2667" s="162"/>
      <c r="AR2667" s="162"/>
      <c r="AS2667" s="162"/>
      <c r="AT2667" s="162"/>
      <c r="AU2667" s="162"/>
      <c r="AV2667" s="162"/>
      <c r="AW2667" s="162"/>
      <c r="AX2667" s="162"/>
      <c r="AY2667" s="162"/>
      <c r="AZ2667" s="162"/>
      <c r="BA2667" s="162"/>
      <c r="BB2667" s="162"/>
      <c r="BC2667" s="162"/>
      <c r="BD2667" s="162"/>
    </row>
    <row r="2668" spans="1:56" hidden="1">
      <c r="A2668" s="510"/>
      <c r="B2668" s="2"/>
      <c r="C2668" s="2"/>
      <c r="D2668" s="173"/>
      <c r="E2668" s="173"/>
      <c r="F2668" s="173"/>
      <c r="G2668" s="2"/>
      <c r="H2668" s="2"/>
      <c r="I2668" s="2"/>
      <c r="J2668" s="2"/>
      <c r="K2668" s="2"/>
      <c r="L2668" s="2"/>
      <c r="M2668" s="2"/>
      <c r="N2668" s="2"/>
      <c r="O2668" s="173"/>
      <c r="P2668" s="173"/>
      <c r="Q2668" s="173"/>
      <c r="R2668" s="173"/>
      <c r="S2668" s="173"/>
      <c r="T2668" s="173"/>
      <c r="U2668" s="173"/>
      <c r="V2668" s="173"/>
      <c r="W2668" s="173"/>
      <c r="X2668" s="162"/>
      <c r="Y2668" s="162"/>
      <c r="Z2668" s="88"/>
      <c r="AA2668" s="88"/>
      <c r="AB2668" s="162"/>
      <c r="AC2668" s="88"/>
      <c r="AD2668" s="162"/>
      <c r="AE2668" s="162"/>
      <c r="AF2668" s="162"/>
      <c r="AG2668" s="162"/>
      <c r="AH2668" s="162"/>
      <c r="AI2668" s="162"/>
      <c r="AJ2668" s="162"/>
      <c r="AK2668" s="162"/>
      <c r="AL2668" s="162"/>
      <c r="AM2668" s="162"/>
      <c r="AN2668" s="162"/>
      <c r="AO2668" s="162"/>
      <c r="AP2668" s="162"/>
      <c r="AQ2668" s="162"/>
      <c r="AR2668" s="162"/>
      <c r="AS2668" s="162"/>
      <c r="AT2668" s="162"/>
      <c r="AU2668" s="162"/>
      <c r="AV2668" s="162"/>
      <c r="AW2668" s="162"/>
      <c r="AX2668" s="162"/>
      <c r="AY2668" s="162"/>
      <c r="AZ2668" s="162"/>
      <c r="BA2668" s="162"/>
      <c r="BB2668" s="162"/>
      <c r="BC2668" s="162"/>
      <c r="BD2668" s="162"/>
    </row>
    <row r="2669" spans="1:56" hidden="1">
      <c r="A2669" s="510"/>
      <c r="B2669" s="2"/>
      <c r="C2669" s="2"/>
      <c r="D2669" s="173"/>
      <c r="E2669" s="173"/>
      <c r="F2669" s="173"/>
      <c r="G2669" s="2"/>
      <c r="H2669" s="2"/>
      <c r="I2669" s="2"/>
      <c r="J2669" s="2"/>
      <c r="K2669" s="2"/>
      <c r="L2669" s="2"/>
      <c r="M2669" s="2"/>
      <c r="N2669" s="2"/>
      <c r="O2669" s="173"/>
      <c r="P2669" s="173"/>
      <c r="Q2669" s="173"/>
      <c r="R2669" s="173"/>
      <c r="S2669" s="173"/>
      <c r="T2669" s="173"/>
      <c r="U2669" s="173"/>
      <c r="V2669" s="173"/>
      <c r="W2669" s="173"/>
      <c r="X2669" s="162"/>
      <c r="Y2669" s="162"/>
      <c r="Z2669" s="88"/>
      <c r="AA2669" s="88"/>
      <c r="AB2669" s="162"/>
      <c r="AC2669" s="88"/>
      <c r="AD2669" s="162"/>
      <c r="AE2669" s="162"/>
      <c r="AF2669" s="162"/>
      <c r="AG2669" s="162"/>
      <c r="AH2669" s="162"/>
      <c r="AI2669" s="162"/>
      <c r="AJ2669" s="162"/>
      <c r="AK2669" s="162"/>
      <c r="AL2669" s="162"/>
      <c r="AM2669" s="162"/>
      <c r="AN2669" s="162"/>
      <c r="AO2669" s="162"/>
      <c r="AP2669" s="162"/>
      <c r="AQ2669" s="162"/>
      <c r="AR2669" s="162"/>
      <c r="AS2669" s="162"/>
      <c r="AT2669" s="162"/>
      <c r="AU2669" s="162"/>
      <c r="AV2669" s="162"/>
      <c r="AW2669" s="162"/>
      <c r="AX2669" s="162"/>
      <c r="AY2669" s="162"/>
      <c r="AZ2669" s="162"/>
      <c r="BA2669" s="162"/>
      <c r="BB2669" s="162"/>
      <c r="BC2669" s="162"/>
      <c r="BD2669" s="162"/>
    </row>
    <row r="2670" spans="1:56" hidden="1">
      <c r="A2670" s="510"/>
      <c r="B2670" s="2"/>
      <c r="C2670" s="2"/>
      <c r="D2670" s="173"/>
      <c r="E2670" s="173"/>
      <c r="F2670" s="173"/>
      <c r="G2670" s="2"/>
      <c r="H2670" s="2"/>
      <c r="I2670" s="2"/>
      <c r="J2670" s="2"/>
      <c r="K2670" s="2"/>
      <c r="L2670" s="2"/>
      <c r="M2670" s="2"/>
      <c r="N2670" s="2"/>
      <c r="O2670" s="173"/>
      <c r="P2670" s="173"/>
      <c r="Q2670" s="173"/>
      <c r="R2670" s="173"/>
      <c r="S2670" s="173"/>
      <c r="T2670" s="173"/>
      <c r="U2670" s="173"/>
      <c r="V2670" s="173"/>
      <c r="W2670" s="173"/>
      <c r="X2670" s="162"/>
      <c r="Y2670" s="162"/>
      <c r="Z2670" s="88"/>
      <c r="AA2670" s="88"/>
      <c r="AB2670" s="162"/>
      <c r="AC2670" s="88"/>
      <c r="AD2670" s="162"/>
      <c r="AE2670" s="162"/>
      <c r="AF2670" s="162"/>
      <c r="AG2670" s="162"/>
      <c r="AH2670" s="162"/>
      <c r="AI2670" s="162"/>
      <c r="AJ2670" s="162"/>
      <c r="AK2670" s="162"/>
      <c r="AL2670" s="162"/>
      <c r="AM2670" s="162"/>
      <c r="AN2670" s="162"/>
      <c r="AO2670" s="162"/>
      <c r="AP2670" s="162"/>
      <c r="AQ2670" s="162"/>
      <c r="AR2670" s="162"/>
      <c r="AS2670" s="162"/>
      <c r="AT2670" s="162"/>
      <c r="AU2670" s="162"/>
      <c r="AV2670" s="162"/>
      <c r="AW2670" s="162"/>
      <c r="AX2670" s="162"/>
      <c r="AY2670" s="162"/>
      <c r="AZ2670" s="162"/>
      <c r="BA2670" s="162"/>
      <c r="BB2670" s="162"/>
      <c r="BC2670" s="162"/>
      <c r="BD2670" s="162"/>
    </row>
    <row r="2671" spans="1:56" hidden="1">
      <c r="A2671" s="510"/>
      <c r="B2671" s="2"/>
      <c r="C2671" s="2"/>
      <c r="D2671" s="173"/>
      <c r="E2671" s="173"/>
      <c r="F2671" s="173"/>
      <c r="G2671" s="2"/>
      <c r="H2671" s="2"/>
      <c r="I2671" s="2"/>
      <c r="J2671" s="2"/>
      <c r="K2671" s="2"/>
      <c r="L2671" s="2"/>
      <c r="M2671" s="2"/>
      <c r="N2671" s="2"/>
      <c r="O2671" s="173"/>
      <c r="P2671" s="173"/>
      <c r="Q2671" s="173"/>
      <c r="R2671" s="173"/>
      <c r="S2671" s="173"/>
      <c r="T2671" s="173"/>
      <c r="U2671" s="173"/>
      <c r="V2671" s="173"/>
      <c r="W2671" s="173"/>
      <c r="X2671" s="162"/>
      <c r="Y2671" s="162"/>
      <c r="Z2671" s="88"/>
      <c r="AA2671" s="88"/>
      <c r="AB2671" s="162"/>
      <c r="AC2671" s="88"/>
      <c r="AD2671" s="162"/>
      <c r="AE2671" s="162"/>
      <c r="AF2671" s="162"/>
      <c r="AG2671" s="162"/>
      <c r="AH2671" s="162"/>
      <c r="AI2671" s="162"/>
      <c r="AJ2671" s="162"/>
      <c r="AK2671" s="162"/>
      <c r="AL2671" s="162"/>
      <c r="AM2671" s="162"/>
      <c r="AN2671" s="162"/>
      <c r="AO2671" s="162"/>
      <c r="AP2671" s="162"/>
      <c r="AQ2671" s="162"/>
      <c r="AR2671" s="162"/>
      <c r="AS2671" s="162"/>
      <c r="AT2671" s="162"/>
      <c r="AU2671" s="162"/>
      <c r="AV2671" s="162"/>
      <c r="AW2671" s="162"/>
      <c r="AX2671" s="162"/>
      <c r="AY2671" s="162"/>
      <c r="AZ2671" s="162"/>
      <c r="BA2671" s="162"/>
      <c r="BB2671" s="162"/>
      <c r="BC2671" s="162"/>
      <c r="BD2671" s="162"/>
    </row>
    <row r="2672" spans="1:56" hidden="1">
      <c r="A2672" s="510"/>
      <c r="B2672" s="2"/>
      <c r="C2672" s="2"/>
      <c r="D2672" s="173"/>
      <c r="E2672" s="173"/>
      <c r="F2672" s="173"/>
      <c r="G2672" s="2"/>
      <c r="H2672" s="2"/>
      <c r="I2672" s="2"/>
      <c r="J2672" s="2"/>
      <c r="K2672" s="2"/>
      <c r="L2672" s="2"/>
      <c r="M2672" s="2"/>
      <c r="N2672" s="2"/>
      <c r="O2672" s="173"/>
      <c r="P2672" s="173"/>
      <c r="Q2672" s="173"/>
      <c r="R2672" s="173"/>
      <c r="S2672" s="173"/>
      <c r="T2672" s="173"/>
      <c r="U2672" s="173"/>
      <c r="V2672" s="173"/>
      <c r="W2672" s="173"/>
      <c r="X2672" s="162"/>
      <c r="Y2672" s="162"/>
      <c r="Z2672" s="88"/>
      <c r="AA2672" s="88"/>
      <c r="AB2672" s="162"/>
      <c r="AC2672" s="88"/>
      <c r="AD2672" s="162"/>
      <c r="AE2672" s="162"/>
      <c r="AF2672" s="162"/>
      <c r="AG2672" s="162"/>
      <c r="AH2672" s="162"/>
      <c r="AI2672" s="162"/>
      <c r="AJ2672" s="162"/>
      <c r="AK2672" s="162"/>
      <c r="AL2672" s="162"/>
      <c r="AM2672" s="162"/>
      <c r="AN2672" s="162"/>
      <c r="AO2672" s="162"/>
      <c r="AP2672" s="162"/>
      <c r="AQ2672" s="162"/>
      <c r="AR2672" s="162"/>
      <c r="AS2672" s="162"/>
      <c r="AT2672" s="162"/>
      <c r="AU2672" s="162"/>
      <c r="AV2672" s="162"/>
      <c r="AW2672" s="162"/>
      <c r="AX2672" s="162"/>
      <c r="AY2672" s="162"/>
      <c r="AZ2672" s="162"/>
      <c r="BA2672" s="162"/>
      <c r="BB2672" s="162"/>
      <c r="BC2672" s="162"/>
      <c r="BD2672" s="162"/>
    </row>
    <row r="2673" spans="1:56" hidden="1">
      <c r="A2673" s="510"/>
      <c r="B2673" s="2"/>
      <c r="C2673" s="2"/>
      <c r="D2673" s="173"/>
      <c r="E2673" s="173"/>
      <c r="F2673" s="173"/>
      <c r="G2673" s="2"/>
      <c r="H2673" s="2"/>
      <c r="I2673" s="2"/>
      <c r="J2673" s="2"/>
      <c r="K2673" s="2"/>
      <c r="L2673" s="2"/>
      <c r="M2673" s="2"/>
      <c r="N2673" s="2"/>
      <c r="O2673" s="173"/>
      <c r="P2673" s="173"/>
      <c r="Q2673" s="173"/>
      <c r="R2673" s="173"/>
      <c r="S2673" s="173"/>
      <c r="T2673" s="173"/>
      <c r="U2673" s="173"/>
      <c r="V2673" s="173"/>
      <c r="W2673" s="173"/>
      <c r="X2673" s="162"/>
      <c r="Y2673" s="162"/>
      <c r="Z2673" s="88"/>
      <c r="AA2673" s="88"/>
      <c r="AB2673" s="162"/>
      <c r="AC2673" s="88"/>
      <c r="AD2673" s="162"/>
      <c r="AE2673" s="162"/>
      <c r="AF2673" s="162"/>
      <c r="AG2673" s="162"/>
      <c r="AH2673" s="162"/>
      <c r="AI2673" s="162"/>
      <c r="AJ2673" s="162"/>
      <c r="AK2673" s="162"/>
      <c r="AL2673" s="162"/>
      <c r="AM2673" s="162"/>
      <c r="AN2673" s="162"/>
      <c r="AO2673" s="162"/>
      <c r="AP2673" s="162"/>
      <c r="AQ2673" s="162"/>
      <c r="AR2673" s="162"/>
      <c r="AS2673" s="162"/>
      <c r="AT2673" s="162"/>
      <c r="AU2673" s="162"/>
      <c r="AV2673" s="162"/>
      <c r="AW2673" s="162"/>
      <c r="AX2673" s="162"/>
      <c r="AY2673" s="162"/>
      <c r="AZ2673" s="162"/>
      <c r="BA2673" s="162"/>
      <c r="BB2673" s="162"/>
      <c r="BC2673" s="162"/>
      <c r="BD2673" s="162"/>
    </row>
    <row r="2674" spans="1:56" hidden="1">
      <c r="A2674" s="510"/>
      <c r="B2674" s="2"/>
      <c r="C2674" s="2"/>
      <c r="D2674" s="173"/>
      <c r="E2674" s="173"/>
      <c r="F2674" s="173"/>
      <c r="G2674" s="2"/>
      <c r="H2674" s="2"/>
      <c r="I2674" s="2"/>
      <c r="J2674" s="2"/>
      <c r="K2674" s="2"/>
      <c r="L2674" s="2"/>
      <c r="M2674" s="2"/>
      <c r="N2674" s="2"/>
      <c r="O2674" s="173"/>
      <c r="P2674" s="173"/>
      <c r="Q2674" s="173"/>
      <c r="R2674" s="173"/>
      <c r="S2674" s="173"/>
      <c r="T2674" s="173"/>
      <c r="U2674" s="173"/>
      <c r="V2674" s="173"/>
      <c r="W2674" s="173"/>
      <c r="X2674" s="162"/>
      <c r="Y2674" s="162"/>
      <c r="Z2674" s="88"/>
      <c r="AA2674" s="88"/>
      <c r="AB2674" s="162"/>
      <c r="AC2674" s="88"/>
      <c r="AD2674" s="162"/>
      <c r="AE2674" s="162"/>
      <c r="AF2674" s="162"/>
      <c r="AG2674" s="162"/>
      <c r="AH2674" s="162"/>
      <c r="AI2674" s="162"/>
      <c r="AJ2674" s="162"/>
      <c r="AK2674" s="162"/>
      <c r="AL2674" s="162"/>
      <c r="AM2674" s="162"/>
      <c r="AN2674" s="162"/>
      <c r="AO2674" s="162"/>
      <c r="AP2674" s="162"/>
      <c r="AQ2674" s="162"/>
      <c r="AR2674" s="162"/>
      <c r="AS2674" s="162"/>
      <c r="AT2674" s="162"/>
      <c r="AU2674" s="162"/>
      <c r="AV2674" s="162"/>
      <c r="AW2674" s="162"/>
      <c r="AX2674" s="162"/>
      <c r="AY2674" s="162"/>
      <c r="AZ2674" s="162"/>
      <c r="BA2674" s="162"/>
      <c r="BB2674" s="162"/>
      <c r="BC2674" s="162"/>
      <c r="BD2674" s="162"/>
    </row>
    <row r="2675" spans="1:56" hidden="1">
      <c r="A2675" s="510"/>
      <c r="B2675" s="2"/>
      <c r="C2675" s="2"/>
      <c r="D2675" s="173"/>
      <c r="E2675" s="173"/>
      <c r="F2675" s="173"/>
      <c r="G2675" s="2"/>
      <c r="H2675" s="2"/>
      <c r="I2675" s="2"/>
      <c r="J2675" s="2"/>
      <c r="K2675" s="2"/>
      <c r="L2675" s="2"/>
      <c r="M2675" s="2"/>
      <c r="N2675" s="2"/>
      <c r="O2675" s="173"/>
      <c r="P2675" s="173"/>
      <c r="Q2675" s="173"/>
      <c r="R2675" s="173"/>
      <c r="S2675" s="173"/>
      <c r="T2675" s="173"/>
      <c r="U2675" s="173"/>
      <c r="V2675" s="173"/>
      <c r="W2675" s="173"/>
      <c r="X2675" s="162"/>
      <c r="Y2675" s="162"/>
      <c r="Z2675" s="88"/>
      <c r="AA2675" s="88"/>
      <c r="AB2675" s="162"/>
      <c r="AC2675" s="88"/>
      <c r="AD2675" s="162"/>
      <c r="AE2675" s="162"/>
      <c r="AF2675" s="162"/>
      <c r="AG2675" s="162"/>
      <c r="AH2675" s="162"/>
      <c r="AI2675" s="162"/>
      <c r="AJ2675" s="162"/>
      <c r="AK2675" s="162"/>
      <c r="AL2675" s="162"/>
      <c r="AM2675" s="162"/>
      <c r="AN2675" s="162"/>
      <c r="AO2675" s="162"/>
      <c r="AP2675" s="162"/>
      <c r="AQ2675" s="162"/>
      <c r="AR2675" s="162"/>
      <c r="AS2675" s="162"/>
      <c r="AT2675" s="162"/>
      <c r="AU2675" s="162"/>
      <c r="AV2675" s="162"/>
      <c r="AW2675" s="162"/>
      <c r="AX2675" s="162"/>
      <c r="AY2675" s="162"/>
      <c r="AZ2675" s="162"/>
      <c r="BA2675" s="162"/>
      <c r="BB2675" s="162"/>
      <c r="BC2675" s="162"/>
      <c r="BD2675" s="162"/>
    </row>
    <row r="2676" spans="1:56" hidden="1">
      <c r="A2676" s="510"/>
      <c r="B2676" s="2"/>
      <c r="C2676" s="2"/>
      <c r="D2676" s="173"/>
      <c r="E2676" s="173"/>
      <c r="F2676" s="173"/>
      <c r="G2676" s="2"/>
      <c r="H2676" s="2"/>
      <c r="I2676" s="2"/>
      <c r="J2676" s="2"/>
      <c r="K2676" s="2"/>
      <c r="L2676" s="2"/>
      <c r="M2676" s="2"/>
      <c r="N2676" s="2"/>
      <c r="O2676" s="173"/>
      <c r="P2676" s="173"/>
      <c r="Q2676" s="173"/>
      <c r="R2676" s="173"/>
      <c r="S2676" s="173"/>
      <c r="T2676" s="173"/>
      <c r="U2676" s="173"/>
      <c r="V2676" s="173"/>
      <c r="W2676" s="173"/>
      <c r="X2676" s="162"/>
      <c r="Y2676" s="162"/>
      <c r="Z2676" s="88"/>
      <c r="AA2676" s="88"/>
      <c r="AB2676" s="162"/>
      <c r="AC2676" s="88"/>
      <c r="AD2676" s="162"/>
      <c r="AE2676" s="162"/>
      <c r="AF2676" s="162"/>
      <c r="AG2676" s="162"/>
      <c r="AH2676" s="162"/>
      <c r="AI2676" s="162"/>
      <c r="AJ2676" s="162"/>
      <c r="AK2676" s="162"/>
      <c r="AL2676" s="162"/>
      <c r="AM2676" s="162"/>
      <c r="AN2676" s="162"/>
      <c r="AO2676" s="162"/>
      <c r="AP2676" s="162"/>
      <c r="AQ2676" s="162"/>
      <c r="AR2676" s="162"/>
      <c r="AS2676" s="162"/>
      <c r="AT2676" s="162"/>
      <c r="AU2676" s="162"/>
      <c r="AV2676" s="162"/>
      <c r="AW2676" s="162"/>
      <c r="AX2676" s="162"/>
      <c r="AY2676" s="162"/>
      <c r="AZ2676" s="162"/>
      <c r="BA2676" s="162"/>
      <c r="BB2676" s="162"/>
      <c r="BC2676" s="162"/>
      <c r="BD2676" s="162"/>
    </row>
    <row r="2677" spans="1:56" hidden="1">
      <c r="A2677" s="510"/>
      <c r="B2677" s="2"/>
      <c r="C2677" s="2"/>
      <c r="D2677" s="173"/>
      <c r="E2677" s="173"/>
      <c r="F2677" s="173"/>
      <c r="G2677" s="2"/>
      <c r="H2677" s="2"/>
      <c r="I2677" s="2"/>
      <c r="J2677" s="2"/>
      <c r="K2677" s="2"/>
      <c r="L2677" s="2"/>
      <c r="M2677" s="2"/>
      <c r="N2677" s="2"/>
      <c r="O2677" s="173"/>
      <c r="P2677" s="173"/>
      <c r="Q2677" s="173"/>
      <c r="R2677" s="173"/>
      <c r="S2677" s="173"/>
      <c r="T2677" s="173"/>
      <c r="U2677" s="173"/>
      <c r="V2677" s="173"/>
      <c r="W2677" s="173"/>
      <c r="X2677" s="162"/>
      <c r="Y2677" s="162"/>
      <c r="Z2677" s="88"/>
      <c r="AA2677" s="88"/>
      <c r="AB2677" s="162"/>
      <c r="AC2677" s="88"/>
      <c r="AD2677" s="162"/>
      <c r="AE2677" s="162"/>
      <c r="AF2677" s="162"/>
      <c r="AG2677" s="162"/>
      <c r="AH2677" s="162"/>
      <c r="AI2677" s="162"/>
      <c r="AJ2677" s="162"/>
      <c r="AK2677" s="162"/>
      <c r="AL2677" s="162"/>
      <c r="AM2677" s="162"/>
      <c r="AN2677" s="162"/>
      <c r="AO2677" s="162"/>
      <c r="AP2677" s="162"/>
      <c r="AQ2677" s="162"/>
      <c r="AR2677" s="162"/>
      <c r="AS2677" s="162"/>
      <c r="AT2677" s="162"/>
      <c r="AU2677" s="162"/>
      <c r="AV2677" s="162"/>
      <c r="AW2677" s="162"/>
      <c r="AX2677" s="162"/>
      <c r="AY2677" s="162"/>
      <c r="AZ2677" s="162"/>
      <c r="BA2677" s="162"/>
      <c r="BB2677" s="162"/>
      <c r="BC2677" s="162"/>
      <c r="BD2677" s="162"/>
    </row>
    <row r="2678" spans="1:56" hidden="1">
      <c r="A2678" s="510"/>
      <c r="B2678" s="2"/>
      <c r="C2678" s="2"/>
      <c r="D2678" s="173"/>
      <c r="E2678" s="173"/>
      <c r="F2678" s="173"/>
      <c r="G2678" s="2"/>
      <c r="H2678" s="2"/>
      <c r="I2678" s="2"/>
      <c r="J2678" s="2"/>
      <c r="K2678" s="2"/>
      <c r="L2678" s="2"/>
      <c r="M2678" s="2"/>
      <c r="N2678" s="2"/>
      <c r="O2678" s="173"/>
      <c r="P2678" s="173"/>
      <c r="Q2678" s="173"/>
      <c r="R2678" s="173"/>
      <c r="S2678" s="173"/>
      <c r="T2678" s="173"/>
      <c r="U2678" s="173"/>
      <c r="V2678" s="173"/>
      <c r="W2678" s="173"/>
      <c r="X2678" s="162"/>
      <c r="Y2678" s="162"/>
      <c r="Z2678" s="88"/>
      <c r="AA2678" s="88"/>
      <c r="AB2678" s="162"/>
      <c r="AC2678" s="88"/>
      <c r="AD2678" s="162"/>
      <c r="AE2678" s="162"/>
      <c r="AF2678" s="162"/>
      <c r="AG2678" s="162"/>
      <c r="AH2678" s="162"/>
      <c r="AI2678" s="162"/>
      <c r="AJ2678" s="162"/>
      <c r="AK2678" s="162"/>
      <c r="AL2678" s="162"/>
      <c r="AM2678" s="162"/>
      <c r="AN2678" s="162"/>
      <c r="AO2678" s="162"/>
      <c r="AP2678" s="162"/>
      <c r="AQ2678" s="162"/>
      <c r="AR2678" s="162"/>
      <c r="AS2678" s="162"/>
      <c r="AT2678" s="162"/>
      <c r="AU2678" s="162"/>
      <c r="AV2678" s="162"/>
      <c r="AW2678" s="162"/>
      <c r="AX2678" s="162"/>
      <c r="AY2678" s="162"/>
      <c r="AZ2678" s="162"/>
      <c r="BA2678" s="162"/>
      <c r="BB2678" s="162"/>
      <c r="BC2678" s="162"/>
      <c r="BD2678" s="162"/>
    </row>
    <row r="2679" spans="1:56" hidden="1">
      <c r="A2679" s="510"/>
      <c r="B2679" s="2"/>
      <c r="C2679" s="2"/>
      <c r="D2679" s="173"/>
      <c r="E2679" s="173"/>
      <c r="F2679" s="173"/>
      <c r="G2679" s="2"/>
      <c r="H2679" s="2"/>
      <c r="I2679" s="2"/>
      <c r="J2679" s="2"/>
      <c r="K2679" s="2"/>
      <c r="L2679" s="2"/>
      <c r="M2679" s="2"/>
      <c r="N2679" s="2"/>
      <c r="O2679" s="173"/>
      <c r="P2679" s="173"/>
      <c r="Q2679" s="173"/>
      <c r="R2679" s="173"/>
      <c r="S2679" s="173"/>
      <c r="T2679" s="173"/>
      <c r="U2679" s="173"/>
      <c r="V2679" s="173"/>
      <c r="W2679" s="173"/>
      <c r="X2679" s="162"/>
      <c r="Y2679" s="162"/>
      <c r="Z2679" s="88"/>
      <c r="AA2679" s="88"/>
      <c r="AB2679" s="162"/>
      <c r="AC2679" s="88"/>
      <c r="AD2679" s="162"/>
      <c r="AE2679" s="162"/>
      <c r="AF2679" s="162"/>
      <c r="AG2679" s="162"/>
      <c r="AH2679" s="162"/>
      <c r="AI2679" s="162"/>
      <c r="AJ2679" s="162"/>
      <c r="AK2679" s="162"/>
      <c r="AL2679" s="162"/>
      <c r="AM2679" s="162"/>
      <c r="AN2679" s="162"/>
      <c r="AO2679" s="162"/>
      <c r="AP2679" s="162"/>
      <c r="AQ2679" s="162"/>
      <c r="AR2679" s="162"/>
      <c r="AS2679" s="162"/>
      <c r="AT2679" s="162"/>
      <c r="AU2679" s="162"/>
      <c r="AV2679" s="162"/>
      <c r="AW2679" s="162"/>
      <c r="AX2679" s="162"/>
      <c r="AY2679" s="162"/>
      <c r="AZ2679" s="162"/>
      <c r="BA2679" s="162"/>
      <c r="BB2679" s="162"/>
      <c r="BC2679" s="162"/>
      <c r="BD2679" s="162"/>
    </row>
    <row r="2680" spans="1:56" hidden="1">
      <c r="A2680" s="510"/>
      <c r="B2680" s="2"/>
      <c r="C2680" s="2"/>
      <c r="D2680" s="173"/>
      <c r="E2680" s="173"/>
      <c r="F2680" s="173"/>
      <c r="G2680" s="2"/>
      <c r="H2680" s="2"/>
      <c r="I2680" s="2"/>
      <c r="J2680" s="2"/>
      <c r="K2680" s="2"/>
      <c r="L2680" s="2"/>
      <c r="M2680" s="2"/>
      <c r="N2680" s="2"/>
      <c r="O2680" s="173"/>
      <c r="P2680" s="173"/>
      <c r="Q2680" s="173"/>
      <c r="R2680" s="173"/>
      <c r="S2680" s="173"/>
      <c r="T2680" s="173"/>
      <c r="U2680" s="173"/>
      <c r="V2680" s="173"/>
      <c r="W2680" s="173"/>
      <c r="X2680" s="162"/>
      <c r="Y2680" s="162"/>
      <c r="Z2680" s="88"/>
      <c r="AA2680" s="88"/>
      <c r="AB2680" s="162"/>
      <c r="AC2680" s="88"/>
      <c r="AD2680" s="162"/>
      <c r="AE2680" s="162"/>
      <c r="AF2680" s="162"/>
      <c r="AG2680" s="162"/>
      <c r="AH2680" s="162"/>
      <c r="AI2680" s="162"/>
      <c r="AJ2680" s="162"/>
      <c r="AK2680" s="162"/>
      <c r="AL2680" s="162"/>
      <c r="AM2680" s="162"/>
      <c r="AN2680" s="162"/>
      <c r="AO2680" s="162"/>
      <c r="AP2680" s="162"/>
      <c r="AQ2680" s="162"/>
      <c r="AR2680" s="162"/>
      <c r="AS2680" s="162"/>
      <c r="AT2680" s="162"/>
      <c r="AU2680" s="162"/>
      <c r="AV2680" s="162"/>
      <c r="AW2680" s="162"/>
      <c r="AX2680" s="162"/>
      <c r="AY2680" s="162"/>
      <c r="AZ2680" s="162"/>
      <c r="BA2680" s="162"/>
      <c r="BB2680" s="162"/>
      <c r="BC2680" s="162"/>
      <c r="BD2680" s="162"/>
    </row>
    <row r="2681" spans="1:56" hidden="1">
      <c r="A2681" s="510"/>
      <c r="B2681" s="2"/>
      <c r="C2681" s="2"/>
      <c r="D2681" s="173"/>
      <c r="E2681" s="173"/>
      <c r="F2681" s="173"/>
      <c r="G2681" s="2"/>
      <c r="H2681" s="2"/>
      <c r="I2681" s="2"/>
      <c r="J2681" s="2"/>
      <c r="K2681" s="2"/>
      <c r="L2681" s="2"/>
      <c r="M2681" s="2"/>
      <c r="N2681" s="2"/>
      <c r="O2681" s="173"/>
      <c r="P2681" s="173"/>
      <c r="Q2681" s="173"/>
      <c r="R2681" s="173"/>
      <c r="S2681" s="173"/>
      <c r="T2681" s="173"/>
      <c r="U2681" s="173"/>
      <c r="V2681" s="173"/>
      <c r="W2681" s="173"/>
      <c r="X2681" s="162"/>
      <c r="Y2681" s="162"/>
      <c r="Z2681" s="88"/>
      <c r="AA2681" s="88"/>
      <c r="AB2681" s="162"/>
      <c r="AC2681" s="88"/>
      <c r="AD2681" s="162"/>
      <c r="AE2681" s="162"/>
      <c r="AF2681" s="162"/>
      <c r="AG2681" s="162"/>
      <c r="AH2681" s="162"/>
      <c r="AI2681" s="162"/>
      <c r="AJ2681" s="162"/>
      <c r="AK2681" s="162"/>
      <c r="AL2681" s="162"/>
      <c r="AM2681" s="162"/>
      <c r="AN2681" s="162"/>
      <c r="AO2681" s="162"/>
      <c r="AP2681" s="162"/>
      <c r="AQ2681" s="162"/>
      <c r="AR2681" s="162"/>
      <c r="AS2681" s="162"/>
      <c r="AT2681" s="162"/>
      <c r="AU2681" s="162"/>
      <c r="AV2681" s="162"/>
      <c r="AW2681" s="162"/>
      <c r="AX2681" s="162"/>
      <c r="AY2681" s="162"/>
      <c r="AZ2681" s="162"/>
      <c r="BA2681" s="162"/>
      <c r="BB2681" s="162"/>
      <c r="BC2681" s="162"/>
      <c r="BD2681" s="162"/>
    </row>
    <row r="2682" spans="1:56" hidden="1">
      <c r="A2682" s="510"/>
      <c r="B2682" s="2"/>
      <c r="C2682" s="2"/>
      <c r="D2682" s="173"/>
      <c r="E2682" s="173"/>
      <c r="F2682" s="173"/>
      <c r="G2682" s="2"/>
      <c r="H2682" s="2"/>
      <c r="I2682" s="2"/>
      <c r="J2682" s="2"/>
      <c r="K2682" s="2"/>
      <c r="L2682" s="2"/>
      <c r="M2682" s="2"/>
      <c r="N2682" s="2"/>
      <c r="O2682" s="173"/>
      <c r="P2682" s="173"/>
      <c r="Q2682" s="173"/>
      <c r="R2682" s="173"/>
      <c r="S2682" s="173"/>
      <c r="T2682" s="173"/>
      <c r="U2682" s="173"/>
      <c r="V2682" s="173"/>
      <c r="W2682" s="173"/>
      <c r="X2682" s="162"/>
      <c r="Y2682" s="162"/>
      <c r="Z2682" s="88"/>
      <c r="AA2682" s="88"/>
      <c r="AB2682" s="162"/>
      <c r="AC2682" s="88"/>
      <c r="AD2682" s="162"/>
      <c r="AE2682" s="162"/>
      <c r="AF2682" s="162"/>
      <c r="AG2682" s="162"/>
      <c r="AH2682" s="162"/>
      <c r="AI2682" s="162"/>
      <c r="AJ2682" s="162"/>
      <c r="AK2682" s="162"/>
      <c r="AL2682" s="162"/>
      <c r="AM2682" s="162"/>
      <c r="AN2682" s="162"/>
      <c r="AO2682" s="162"/>
      <c r="AP2682" s="162"/>
      <c r="AQ2682" s="162"/>
      <c r="AR2682" s="162"/>
      <c r="AS2682" s="162"/>
      <c r="AT2682" s="162"/>
      <c r="AU2682" s="162"/>
      <c r="AV2682" s="162"/>
      <c r="AW2682" s="162"/>
      <c r="AX2682" s="162"/>
      <c r="AY2682" s="162"/>
      <c r="AZ2682" s="162"/>
      <c r="BA2682" s="162"/>
      <c r="BB2682" s="162"/>
      <c r="BC2682" s="162"/>
      <c r="BD2682" s="162"/>
    </row>
    <row r="2683" spans="1:56" hidden="1">
      <c r="A2683" s="510"/>
      <c r="B2683" s="2"/>
      <c r="C2683" s="2"/>
      <c r="D2683" s="173"/>
      <c r="E2683" s="173"/>
      <c r="F2683" s="173"/>
      <c r="G2683" s="2"/>
      <c r="H2683" s="2"/>
      <c r="I2683" s="2"/>
      <c r="J2683" s="2"/>
      <c r="K2683" s="2"/>
      <c r="L2683" s="2"/>
      <c r="M2683" s="2"/>
      <c r="N2683" s="2"/>
      <c r="O2683" s="173"/>
      <c r="P2683" s="173"/>
      <c r="Q2683" s="173"/>
      <c r="R2683" s="173"/>
      <c r="S2683" s="173"/>
      <c r="T2683" s="173"/>
      <c r="U2683" s="173"/>
      <c r="V2683" s="173"/>
      <c r="W2683" s="173"/>
      <c r="X2683" s="162"/>
      <c r="Y2683" s="162"/>
      <c r="Z2683" s="88"/>
      <c r="AA2683" s="88"/>
      <c r="AB2683" s="162"/>
      <c r="AC2683" s="88"/>
      <c r="AD2683" s="162"/>
      <c r="AE2683" s="162"/>
      <c r="AF2683" s="162"/>
      <c r="AG2683" s="162"/>
      <c r="AH2683" s="162"/>
      <c r="AI2683" s="162"/>
      <c r="AJ2683" s="162"/>
      <c r="AK2683" s="162"/>
      <c r="AL2683" s="162"/>
      <c r="AM2683" s="162"/>
      <c r="AN2683" s="162"/>
      <c r="AO2683" s="162"/>
      <c r="AP2683" s="162"/>
      <c r="AQ2683" s="162"/>
      <c r="AR2683" s="162"/>
      <c r="AS2683" s="162"/>
      <c r="AT2683" s="162"/>
      <c r="AU2683" s="162"/>
      <c r="AV2683" s="162"/>
      <c r="AW2683" s="162"/>
      <c r="AX2683" s="162"/>
      <c r="AY2683" s="162"/>
      <c r="AZ2683" s="162"/>
      <c r="BA2683" s="162"/>
      <c r="BB2683" s="162"/>
      <c r="BC2683" s="162"/>
      <c r="BD2683" s="162"/>
    </row>
    <row r="2684" spans="1:56" hidden="1">
      <c r="A2684" s="510"/>
      <c r="B2684" s="2"/>
      <c r="C2684" s="2"/>
      <c r="D2684" s="173"/>
      <c r="E2684" s="173"/>
      <c r="F2684" s="173"/>
      <c r="G2684" s="2"/>
      <c r="H2684" s="2"/>
      <c r="I2684" s="2"/>
      <c r="J2684" s="2"/>
      <c r="K2684" s="2"/>
      <c r="L2684" s="2"/>
      <c r="M2684" s="2"/>
      <c r="N2684" s="2"/>
      <c r="O2684" s="173"/>
      <c r="P2684" s="173"/>
      <c r="Q2684" s="173"/>
      <c r="R2684" s="173"/>
      <c r="S2684" s="173"/>
      <c r="T2684" s="173"/>
      <c r="U2684" s="173"/>
      <c r="V2684" s="173"/>
      <c r="W2684" s="173"/>
      <c r="X2684" s="162"/>
      <c r="Y2684" s="162"/>
      <c r="Z2684" s="88"/>
      <c r="AA2684" s="88"/>
      <c r="AB2684" s="162"/>
      <c r="AC2684" s="88"/>
      <c r="AD2684" s="162"/>
      <c r="AE2684" s="162"/>
      <c r="AF2684" s="162"/>
      <c r="AG2684" s="162"/>
      <c r="AH2684" s="162"/>
      <c r="AI2684" s="162"/>
      <c r="AJ2684" s="162"/>
      <c r="AK2684" s="162"/>
      <c r="AL2684" s="162"/>
      <c r="AM2684" s="162"/>
      <c r="AN2684" s="162"/>
      <c r="AO2684" s="162"/>
      <c r="AP2684" s="162"/>
      <c r="AQ2684" s="162"/>
      <c r="AR2684" s="162"/>
      <c r="AS2684" s="162"/>
      <c r="AT2684" s="162"/>
      <c r="AU2684" s="162"/>
      <c r="AV2684" s="162"/>
      <c r="AW2684" s="162"/>
      <c r="AX2684" s="162"/>
      <c r="AY2684" s="162"/>
      <c r="AZ2684" s="162"/>
      <c r="BA2684" s="162"/>
      <c r="BB2684" s="162"/>
      <c r="BC2684" s="162"/>
      <c r="BD2684" s="162"/>
    </row>
    <row r="2685" spans="1:56" hidden="1">
      <c r="A2685" s="510"/>
      <c r="B2685" s="2"/>
      <c r="C2685" s="2"/>
      <c r="D2685" s="173"/>
      <c r="E2685" s="173"/>
      <c r="F2685" s="173"/>
      <c r="G2685" s="2"/>
      <c r="H2685" s="2"/>
      <c r="I2685" s="2"/>
      <c r="J2685" s="2"/>
      <c r="K2685" s="2"/>
      <c r="L2685" s="2"/>
      <c r="M2685" s="2"/>
      <c r="N2685" s="2"/>
      <c r="O2685" s="173"/>
      <c r="P2685" s="173"/>
      <c r="Q2685" s="173"/>
      <c r="R2685" s="173"/>
      <c r="S2685" s="173"/>
      <c r="T2685" s="173"/>
      <c r="U2685" s="173"/>
      <c r="V2685" s="173"/>
      <c r="W2685" s="173"/>
      <c r="X2685" s="162"/>
      <c r="Y2685" s="162"/>
      <c r="Z2685" s="88"/>
      <c r="AA2685" s="88"/>
      <c r="AB2685" s="162"/>
      <c r="AC2685" s="88"/>
      <c r="AD2685" s="162"/>
      <c r="AE2685" s="162"/>
      <c r="AF2685" s="162"/>
      <c r="AG2685" s="162"/>
      <c r="AH2685" s="162"/>
      <c r="AI2685" s="162"/>
      <c r="AJ2685" s="162"/>
      <c r="AK2685" s="162"/>
      <c r="AL2685" s="162"/>
      <c r="AM2685" s="162"/>
      <c r="AN2685" s="162"/>
      <c r="AO2685" s="162"/>
      <c r="AP2685" s="162"/>
      <c r="AQ2685" s="162"/>
      <c r="AR2685" s="162"/>
      <c r="AS2685" s="162"/>
      <c r="AT2685" s="162"/>
      <c r="AU2685" s="162"/>
      <c r="AV2685" s="162"/>
      <c r="AW2685" s="162"/>
      <c r="AX2685" s="162"/>
      <c r="AY2685" s="162"/>
      <c r="AZ2685" s="162"/>
      <c r="BA2685" s="162"/>
      <c r="BB2685" s="162"/>
      <c r="BC2685" s="162"/>
      <c r="BD2685" s="162"/>
    </row>
    <row r="2686" spans="1:56" hidden="1">
      <c r="A2686" s="510"/>
      <c r="B2686" s="2"/>
      <c r="C2686" s="2"/>
      <c r="D2686" s="173"/>
      <c r="E2686" s="173"/>
      <c r="F2686" s="173"/>
      <c r="G2686" s="2"/>
      <c r="H2686" s="2"/>
      <c r="I2686" s="2"/>
      <c r="J2686" s="2"/>
      <c r="K2686" s="2"/>
      <c r="L2686" s="2"/>
      <c r="M2686" s="2"/>
      <c r="N2686" s="2"/>
      <c r="O2686" s="173"/>
      <c r="P2686" s="173"/>
      <c r="Q2686" s="173"/>
      <c r="R2686" s="173"/>
      <c r="S2686" s="173"/>
      <c r="T2686" s="173"/>
      <c r="U2686" s="173"/>
      <c r="V2686" s="173"/>
      <c r="W2686" s="173"/>
      <c r="X2686" s="162"/>
      <c r="Y2686" s="162"/>
      <c r="Z2686" s="88"/>
      <c r="AA2686" s="88"/>
      <c r="AB2686" s="162"/>
      <c r="AC2686" s="88"/>
      <c r="AD2686" s="162"/>
      <c r="AE2686" s="162"/>
      <c r="AF2686" s="162"/>
      <c r="AG2686" s="162"/>
      <c r="AH2686" s="162"/>
      <c r="AI2686" s="162"/>
      <c r="AJ2686" s="162"/>
      <c r="AK2686" s="162"/>
      <c r="AL2686" s="162"/>
      <c r="AM2686" s="162"/>
      <c r="AN2686" s="162"/>
      <c r="AO2686" s="162"/>
      <c r="AP2686" s="162"/>
      <c r="AQ2686" s="162"/>
      <c r="AR2686" s="162"/>
      <c r="AS2686" s="162"/>
      <c r="AT2686" s="162"/>
      <c r="AU2686" s="162"/>
      <c r="AV2686" s="162"/>
      <c r="AW2686" s="162"/>
      <c r="AX2686" s="162"/>
      <c r="AY2686" s="162"/>
      <c r="AZ2686" s="162"/>
      <c r="BA2686" s="162"/>
      <c r="BB2686" s="162"/>
      <c r="BC2686" s="162"/>
      <c r="BD2686" s="162"/>
    </row>
    <row r="2687" spans="1:56" hidden="1">
      <c r="A2687" s="510"/>
      <c r="B2687" s="2"/>
      <c r="C2687" s="2"/>
      <c r="D2687" s="173"/>
      <c r="E2687" s="173"/>
      <c r="F2687" s="173"/>
      <c r="G2687" s="2"/>
      <c r="H2687" s="2"/>
      <c r="I2687" s="2"/>
      <c r="J2687" s="2"/>
      <c r="K2687" s="2"/>
      <c r="L2687" s="2"/>
      <c r="M2687" s="2"/>
      <c r="N2687" s="2"/>
      <c r="O2687" s="173"/>
      <c r="P2687" s="173"/>
      <c r="Q2687" s="173"/>
      <c r="R2687" s="173"/>
      <c r="S2687" s="173"/>
      <c r="T2687" s="173"/>
      <c r="U2687" s="173"/>
      <c r="V2687" s="173"/>
      <c r="W2687" s="173"/>
      <c r="X2687" s="162"/>
      <c r="Y2687" s="162"/>
      <c r="Z2687" s="88"/>
      <c r="AA2687" s="88"/>
      <c r="AB2687" s="162"/>
      <c r="AC2687" s="88"/>
      <c r="AD2687" s="162"/>
      <c r="AE2687" s="162"/>
      <c r="AF2687" s="162"/>
      <c r="AG2687" s="162"/>
      <c r="AH2687" s="162"/>
      <c r="AI2687" s="162"/>
      <c r="AJ2687" s="162"/>
      <c r="AK2687" s="162"/>
      <c r="AL2687" s="162"/>
      <c r="AM2687" s="162"/>
      <c r="AN2687" s="162"/>
      <c r="AO2687" s="162"/>
      <c r="AP2687" s="162"/>
      <c r="AQ2687" s="162"/>
      <c r="AR2687" s="162"/>
      <c r="AS2687" s="162"/>
      <c r="AT2687" s="162"/>
      <c r="AU2687" s="162"/>
      <c r="AV2687" s="162"/>
      <c r="AW2687" s="162"/>
      <c r="AX2687" s="162"/>
      <c r="AY2687" s="162"/>
      <c r="AZ2687" s="162"/>
      <c r="BA2687" s="162"/>
      <c r="BB2687" s="162"/>
      <c r="BC2687" s="162"/>
      <c r="BD2687" s="162"/>
    </row>
    <row r="2688" spans="1:56" hidden="1">
      <c r="A2688" s="510"/>
      <c r="B2688" s="2"/>
      <c r="C2688" s="2"/>
      <c r="D2688" s="173"/>
      <c r="E2688" s="173"/>
      <c r="F2688" s="173"/>
      <c r="G2688" s="2"/>
      <c r="H2688" s="2"/>
      <c r="I2688" s="2"/>
      <c r="J2688" s="2"/>
      <c r="K2688" s="2"/>
      <c r="L2688" s="2"/>
      <c r="M2688" s="2"/>
      <c r="N2688" s="2"/>
      <c r="O2688" s="173"/>
      <c r="P2688" s="173"/>
      <c r="Q2688" s="173"/>
      <c r="R2688" s="173"/>
      <c r="S2688" s="173"/>
      <c r="T2688" s="173"/>
      <c r="U2688" s="173"/>
      <c r="V2688" s="173"/>
      <c r="W2688" s="173"/>
      <c r="X2688" s="162"/>
      <c r="Y2688" s="162"/>
      <c r="Z2688" s="88"/>
      <c r="AA2688" s="88"/>
      <c r="AB2688" s="162"/>
      <c r="AC2688" s="88"/>
      <c r="AD2688" s="162"/>
      <c r="AE2688" s="162"/>
      <c r="AF2688" s="162"/>
      <c r="AG2688" s="162"/>
      <c r="AH2688" s="162"/>
      <c r="AI2688" s="162"/>
      <c r="AJ2688" s="162"/>
      <c r="AK2688" s="162"/>
      <c r="AL2688" s="162"/>
      <c r="AM2688" s="162"/>
      <c r="AN2688" s="162"/>
      <c r="AO2688" s="162"/>
      <c r="AP2688" s="162"/>
      <c r="AQ2688" s="162"/>
      <c r="AR2688" s="162"/>
      <c r="AS2688" s="162"/>
      <c r="AT2688" s="162"/>
      <c r="AU2688" s="162"/>
      <c r="AV2688" s="162"/>
      <c r="AW2688" s="162"/>
      <c r="AX2688" s="162"/>
      <c r="AY2688" s="162"/>
      <c r="AZ2688" s="162"/>
      <c r="BA2688" s="162"/>
      <c r="BB2688" s="162"/>
      <c r="BC2688" s="162"/>
      <c r="BD2688" s="162"/>
    </row>
    <row r="2689" spans="1:56" hidden="1">
      <c r="A2689" s="510"/>
      <c r="B2689" s="2"/>
      <c r="C2689" s="2"/>
      <c r="D2689" s="173"/>
      <c r="E2689" s="173"/>
      <c r="F2689" s="173"/>
      <c r="G2689" s="2"/>
      <c r="H2689" s="2"/>
      <c r="I2689" s="2"/>
      <c r="J2689" s="2"/>
      <c r="K2689" s="2"/>
      <c r="L2689" s="2"/>
      <c r="M2689" s="2"/>
      <c r="N2689" s="2"/>
      <c r="O2689" s="173"/>
      <c r="P2689" s="173"/>
      <c r="Q2689" s="173"/>
      <c r="R2689" s="173"/>
      <c r="S2689" s="173"/>
      <c r="T2689" s="173"/>
      <c r="U2689" s="173"/>
      <c r="V2689" s="173"/>
      <c r="W2689" s="173"/>
      <c r="X2689" s="162"/>
      <c r="Y2689" s="162"/>
      <c r="Z2689" s="88"/>
      <c r="AA2689" s="88"/>
      <c r="AB2689" s="162"/>
      <c r="AC2689" s="88"/>
      <c r="AD2689" s="162"/>
      <c r="AE2689" s="162"/>
      <c r="AF2689" s="162"/>
      <c r="AG2689" s="162"/>
      <c r="AH2689" s="162"/>
      <c r="AI2689" s="162"/>
      <c r="AJ2689" s="162"/>
      <c r="AK2689" s="162"/>
      <c r="AL2689" s="162"/>
      <c r="AM2689" s="162"/>
      <c r="AN2689" s="162"/>
      <c r="AO2689" s="162"/>
      <c r="AP2689" s="162"/>
      <c r="AQ2689" s="162"/>
      <c r="AR2689" s="162"/>
      <c r="AS2689" s="162"/>
      <c r="AT2689" s="162"/>
      <c r="AU2689" s="162"/>
      <c r="AV2689" s="162"/>
      <c r="AW2689" s="162"/>
      <c r="AX2689" s="162"/>
      <c r="AY2689" s="162"/>
      <c r="AZ2689" s="162"/>
      <c r="BA2689" s="162"/>
      <c r="BB2689" s="162"/>
      <c r="BC2689" s="162"/>
      <c r="BD2689" s="162"/>
    </row>
    <row r="2690" spans="1:56" hidden="1">
      <c r="A2690" s="510"/>
      <c r="B2690" s="2"/>
      <c r="C2690" s="2"/>
      <c r="D2690" s="173"/>
      <c r="E2690" s="173"/>
      <c r="F2690" s="173"/>
      <c r="G2690" s="2"/>
      <c r="H2690" s="2"/>
      <c r="I2690" s="2"/>
      <c r="J2690" s="2"/>
      <c r="K2690" s="2"/>
      <c r="L2690" s="2"/>
      <c r="M2690" s="2"/>
      <c r="N2690" s="2"/>
      <c r="O2690" s="173"/>
      <c r="P2690" s="173"/>
      <c r="Q2690" s="173"/>
      <c r="R2690" s="173"/>
      <c r="S2690" s="173"/>
      <c r="T2690" s="173"/>
      <c r="U2690" s="173"/>
      <c r="V2690" s="173"/>
      <c r="W2690" s="173"/>
      <c r="X2690" s="162"/>
      <c r="Y2690" s="162"/>
      <c r="Z2690" s="88"/>
      <c r="AA2690" s="88"/>
      <c r="AB2690" s="162"/>
      <c r="AC2690" s="88"/>
      <c r="AD2690" s="162"/>
      <c r="AE2690" s="162"/>
      <c r="AF2690" s="162"/>
      <c r="AG2690" s="162"/>
      <c r="AH2690" s="162"/>
      <c r="AI2690" s="162"/>
      <c r="AJ2690" s="162"/>
      <c r="AK2690" s="162"/>
      <c r="AL2690" s="162"/>
      <c r="AM2690" s="162"/>
      <c r="AN2690" s="162"/>
      <c r="AO2690" s="162"/>
      <c r="AP2690" s="162"/>
      <c r="AQ2690" s="162"/>
      <c r="AR2690" s="162"/>
      <c r="AS2690" s="162"/>
      <c r="AT2690" s="162"/>
      <c r="AU2690" s="162"/>
      <c r="AV2690" s="162"/>
      <c r="AW2690" s="162"/>
      <c r="AX2690" s="162"/>
      <c r="AY2690" s="162"/>
      <c r="AZ2690" s="162"/>
      <c r="BA2690" s="162"/>
      <c r="BB2690" s="162"/>
      <c r="BC2690" s="162"/>
      <c r="BD2690" s="162"/>
    </row>
    <row r="2691" spans="1:56" hidden="1">
      <c r="A2691" s="510"/>
      <c r="B2691" s="2"/>
      <c r="C2691" s="2"/>
      <c r="D2691" s="173"/>
      <c r="E2691" s="173"/>
      <c r="F2691" s="173"/>
      <c r="G2691" s="2"/>
      <c r="H2691" s="2"/>
      <c r="I2691" s="2"/>
      <c r="J2691" s="2"/>
      <c r="K2691" s="2"/>
      <c r="L2691" s="2"/>
      <c r="M2691" s="2"/>
      <c r="N2691" s="2"/>
      <c r="O2691" s="173"/>
      <c r="P2691" s="173"/>
      <c r="Q2691" s="173"/>
      <c r="R2691" s="173"/>
      <c r="S2691" s="173"/>
      <c r="T2691" s="173"/>
      <c r="U2691" s="173"/>
      <c r="V2691" s="173"/>
      <c r="W2691" s="173"/>
      <c r="X2691" s="162"/>
      <c r="Y2691" s="162"/>
      <c r="Z2691" s="88"/>
      <c r="AA2691" s="88"/>
      <c r="AB2691" s="162"/>
      <c r="AC2691" s="88"/>
      <c r="AD2691" s="162"/>
      <c r="AE2691" s="162"/>
      <c r="AF2691" s="162"/>
      <c r="AG2691" s="162"/>
      <c r="AH2691" s="162"/>
      <c r="AI2691" s="162"/>
      <c r="AJ2691" s="162"/>
      <c r="AK2691" s="162"/>
      <c r="AL2691" s="162"/>
      <c r="AM2691" s="162"/>
      <c r="AN2691" s="162"/>
      <c r="AO2691" s="162"/>
      <c r="AP2691" s="162"/>
      <c r="AQ2691" s="162"/>
      <c r="AR2691" s="162"/>
      <c r="AS2691" s="162"/>
      <c r="AT2691" s="162"/>
      <c r="AU2691" s="162"/>
      <c r="AV2691" s="162"/>
      <c r="AW2691" s="162"/>
      <c r="AX2691" s="162"/>
      <c r="AY2691" s="162"/>
      <c r="AZ2691" s="162"/>
      <c r="BA2691" s="162"/>
      <c r="BB2691" s="162"/>
      <c r="BC2691" s="162"/>
      <c r="BD2691" s="162"/>
    </row>
    <row r="2692" spans="1:56" hidden="1">
      <c r="A2692" s="510"/>
      <c r="B2692" s="2"/>
      <c r="C2692" s="2"/>
      <c r="D2692" s="173"/>
      <c r="E2692" s="173"/>
      <c r="F2692" s="173"/>
      <c r="G2692" s="2"/>
      <c r="H2692" s="2"/>
      <c r="I2692" s="2"/>
      <c r="J2692" s="2"/>
      <c r="K2692" s="2"/>
      <c r="L2692" s="2"/>
      <c r="M2692" s="2"/>
      <c r="N2692" s="2"/>
      <c r="O2692" s="173"/>
      <c r="P2692" s="173"/>
      <c r="Q2692" s="173"/>
      <c r="R2692" s="173"/>
      <c r="S2692" s="173"/>
      <c r="T2692" s="173"/>
      <c r="U2692" s="173"/>
      <c r="V2692" s="173"/>
      <c r="W2692" s="173"/>
      <c r="X2692" s="162"/>
      <c r="Y2692" s="162"/>
      <c r="Z2692" s="88"/>
      <c r="AA2692" s="88"/>
      <c r="AB2692" s="162"/>
      <c r="AC2692" s="88"/>
      <c r="AD2692" s="162"/>
      <c r="AE2692" s="162"/>
      <c r="AF2692" s="162"/>
      <c r="AG2692" s="162"/>
      <c r="AH2692" s="162"/>
      <c r="AI2692" s="162"/>
      <c r="AJ2692" s="162"/>
      <c r="AK2692" s="162"/>
      <c r="AL2692" s="162"/>
      <c r="AM2692" s="162"/>
      <c r="AN2692" s="162"/>
      <c r="AO2692" s="162"/>
      <c r="AP2692" s="162"/>
      <c r="AQ2692" s="162"/>
      <c r="AR2692" s="162"/>
      <c r="AS2692" s="162"/>
      <c r="AT2692" s="162"/>
      <c r="AU2692" s="162"/>
      <c r="AV2692" s="162"/>
      <c r="AW2692" s="162"/>
      <c r="AX2692" s="162"/>
      <c r="AY2692" s="162"/>
      <c r="AZ2692" s="162"/>
      <c r="BA2692" s="162"/>
      <c r="BB2692" s="162"/>
      <c r="BC2692" s="162"/>
      <c r="BD2692" s="162"/>
    </row>
    <row r="2693" spans="1:56" hidden="1">
      <c r="A2693" s="510"/>
      <c r="B2693" s="2"/>
      <c r="C2693" s="2"/>
      <c r="D2693" s="173"/>
      <c r="E2693" s="173"/>
      <c r="F2693" s="173"/>
      <c r="G2693" s="2"/>
      <c r="H2693" s="2"/>
      <c r="I2693" s="2"/>
      <c r="J2693" s="2"/>
      <c r="K2693" s="2"/>
      <c r="L2693" s="2"/>
      <c r="M2693" s="2"/>
      <c r="N2693" s="2"/>
      <c r="O2693" s="173"/>
      <c r="P2693" s="173"/>
      <c r="Q2693" s="173"/>
      <c r="R2693" s="173"/>
      <c r="S2693" s="173"/>
      <c r="T2693" s="173"/>
      <c r="U2693" s="173"/>
      <c r="V2693" s="173"/>
      <c r="W2693" s="173"/>
      <c r="X2693" s="162"/>
      <c r="Y2693" s="162"/>
      <c r="Z2693" s="88"/>
      <c r="AA2693" s="88"/>
      <c r="AB2693" s="162"/>
      <c r="AC2693" s="88"/>
      <c r="AD2693" s="162"/>
      <c r="AE2693" s="162"/>
      <c r="AF2693" s="162"/>
      <c r="AG2693" s="162"/>
      <c r="AH2693" s="162"/>
      <c r="AI2693" s="162"/>
      <c r="AJ2693" s="162"/>
      <c r="AK2693" s="162"/>
      <c r="AL2693" s="162"/>
      <c r="AM2693" s="162"/>
      <c r="AN2693" s="162"/>
      <c r="AO2693" s="162"/>
      <c r="AP2693" s="162"/>
      <c r="AQ2693" s="162"/>
      <c r="AR2693" s="162"/>
      <c r="AS2693" s="162"/>
      <c r="AT2693" s="162"/>
      <c r="AU2693" s="162"/>
      <c r="AV2693" s="162"/>
      <c r="AW2693" s="162"/>
      <c r="AX2693" s="162"/>
      <c r="AY2693" s="162"/>
      <c r="AZ2693" s="162"/>
      <c r="BA2693" s="162"/>
      <c r="BB2693" s="162"/>
      <c r="BC2693" s="162"/>
      <c r="BD2693" s="162"/>
    </row>
    <row r="2694" spans="1:56" hidden="1">
      <c r="A2694" s="510"/>
      <c r="B2694" s="2"/>
      <c r="C2694" s="2"/>
      <c r="D2694" s="173"/>
      <c r="E2694" s="173"/>
      <c r="F2694" s="173"/>
      <c r="G2694" s="2"/>
      <c r="H2694" s="2"/>
      <c r="I2694" s="2"/>
      <c r="J2694" s="2"/>
      <c r="K2694" s="2"/>
      <c r="L2694" s="2"/>
      <c r="M2694" s="2"/>
      <c r="N2694" s="2"/>
      <c r="O2694" s="173"/>
      <c r="P2694" s="173"/>
      <c r="Q2694" s="173"/>
      <c r="R2694" s="173"/>
      <c r="S2694" s="173"/>
      <c r="T2694" s="173"/>
      <c r="U2694" s="173"/>
      <c r="V2694" s="173"/>
      <c r="W2694" s="173"/>
      <c r="X2694" s="162"/>
      <c r="Y2694" s="162"/>
      <c r="Z2694" s="88"/>
      <c r="AA2694" s="88"/>
      <c r="AB2694" s="162"/>
      <c r="AC2694" s="88"/>
      <c r="AD2694" s="162"/>
      <c r="AE2694" s="162"/>
      <c r="AF2694" s="162"/>
      <c r="AG2694" s="162"/>
      <c r="AH2694" s="162"/>
      <c r="AI2694" s="162"/>
      <c r="AJ2694" s="162"/>
      <c r="AK2694" s="162"/>
      <c r="AL2694" s="162"/>
      <c r="AM2694" s="162"/>
      <c r="AN2694" s="162"/>
      <c r="AO2694" s="162"/>
      <c r="AP2694" s="162"/>
      <c r="AQ2694" s="162"/>
      <c r="AR2694" s="162"/>
      <c r="AS2694" s="162"/>
      <c r="AT2694" s="162"/>
      <c r="AU2694" s="162"/>
      <c r="AV2694" s="162"/>
      <c r="AW2694" s="162"/>
      <c r="AX2694" s="162"/>
      <c r="AY2694" s="162"/>
      <c r="AZ2694" s="162"/>
      <c r="BA2694" s="162"/>
      <c r="BB2694" s="162"/>
      <c r="BC2694" s="162"/>
      <c r="BD2694" s="162"/>
    </row>
    <row r="2695" spans="1:56" hidden="1">
      <c r="A2695" s="510"/>
      <c r="B2695" s="2"/>
      <c r="C2695" s="2"/>
      <c r="D2695" s="173"/>
      <c r="E2695" s="173"/>
      <c r="F2695" s="173"/>
      <c r="G2695" s="2"/>
      <c r="H2695" s="2"/>
      <c r="I2695" s="2"/>
      <c r="J2695" s="2"/>
      <c r="K2695" s="2"/>
      <c r="L2695" s="2"/>
      <c r="M2695" s="2"/>
      <c r="N2695" s="2"/>
      <c r="O2695" s="173"/>
      <c r="P2695" s="173"/>
      <c r="Q2695" s="173"/>
      <c r="R2695" s="173"/>
      <c r="S2695" s="173"/>
      <c r="T2695" s="173"/>
      <c r="U2695" s="173"/>
      <c r="V2695" s="173"/>
      <c r="W2695" s="173"/>
      <c r="X2695" s="162"/>
      <c r="Y2695" s="162"/>
      <c r="Z2695" s="88"/>
      <c r="AA2695" s="88"/>
      <c r="AB2695" s="162"/>
      <c r="AC2695" s="88"/>
      <c r="AD2695" s="162"/>
      <c r="AE2695" s="162"/>
      <c r="AF2695" s="162"/>
      <c r="AG2695" s="162"/>
      <c r="AH2695" s="162"/>
      <c r="AI2695" s="162"/>
      <c r="AJ2695" s="162"/>
      <c r="AK2695" s="162"/>
      <c r="AL2695" s="162"/>
      <c r="AM2695" s="162"/>
      <c r="AN2695" s="162"/>
      <c r="AO2695" s="162"/>
      <c r="AP2695" s="162"/>
      <c r="AQ2695" s="162"/>
      <c r="AR2695" s="162"/>
      <c r="AS2695" s="162"/>
      <c r="AT2695" s="162"/>
      <c r="AU2695" s="162"/>
      <c r="AV2695" s="162"/>
      <c r="AW2695" s="162"/>
      <c r="AX2695" s="162"/>
      <c r="AY2695" s="162"/>
      <c r="AZ2695" s="162"/>
      <c r="BA2695" s="162"/>
      <c r="BB2695" s="162"/>
      <c r="BC2695" s="162"/>
      <c r="BD2695" s="162"/>
    </row>
    <row r="2696" spans="1:56" hidden="1">
      <c r="A2696" s="510"/>
      <c r="B2696" s="2"/>
      <c r="C2696" s="2"/>
      <c r="D2696" s="173"/>
      <c r="E2696" s="173"/>
      <c r="F2696" s="173"/>
      <c r="G2696" s="2"/>
      <c r="H2696" s="2"/>
      <c r="I2696" s="2"/>
      <c r="J2696" s="2"/>
      <c r="K2696" s="2"/>
      <c r="L2696" s="2"/>
      <c r="M2696" s="2"/>
      <c r="N2696" s="2"/>
      <c r="O2696" s="173"/>
      <c r="P2696" s="173"/>
      <c r="Q2696" s="173"/>
      <c r="R2696" s="173"/>
      <c r="S2696" s="173"/>
      <c r="T2696" s="173"/>
      <c r="U2696" s="173"/>
      <c r="V2696" s="173"/>
      <c r="W2696" s="173"/>
      <c r="X2696" s="162"/>
      <c r="Y2696" s="162"/>
      <c r="Z2696" s="88"/>
      <c r="AA2696" s="88"/>
      <c r="AB2696" s="162"/>
      <c r="AC2696" s="88"/>
      <c r="AD2696" s="162"/>
      <c r="AE2696" s="162"/>
      <c r="AF2696" s="162"/>
      <c r="AG2696" s="162"/>
      <c r="AH2696" s="162"/>
      <c r="AI2696" s="162"/>
      <c r="AJ2696" s="162"/>
      <c r="AK2696" s="162"/>
      <c r="AL2696" s="162"/>
      <c r="AM2696" s="162"/>
      <c r="AN2696" s="162"/>
      <c r="AO2696" s="162"/>
      <c r="AP2696" s="162"/>
      <c r="AQ2696" s="162"/>
      <c r="AR2696" s="162"/>
      <c r="AS2696" s="162"/>
      <c r="AT2696" s="162"/>
      <c r="AU2696" s="162"/>
      <c r="AV2696" s="162"/>
      <c r="AW2696" s="162"/>
      <c r="AX2696" s="162"/>
      <c r="AY2696" s="162"/>
      <c r="AZ2696" s="162"/>
      <c r="BA2696" s="162"/>
      <c r="BB2696" s="162"/>
      <c r="BC2696" s="162"/>
      <c r="BD2696" s="162"/>
    </row>
    <row r="2697" spans="1:56" hidden="1">
      <c r="A2697" s="510"/>
      <c r="B2697" s="2"/>
      <c r="C2697" s="2"/>
      <c r="D2697" s="173"/>
      <c r="E2697" s="173"/>
      <c r="F2697" s="173"/>
      <c r="G2697" s="2"/>
      <c r="H2697" s="2"/>
      <c r="I2697" s="2"/>
      <c r="J2697" s="2"/>
      <c r="K2697" s="2"/>
      <c r="L2697" s="2"/>
      <c r="M2697" s="2"/>
      <c r="N2697" s="2"/>
      <c r="O2697" s="173"/>
      <c r="P2697" s="173"/>
      <c r="Q2697" s="173"/>
      <c r="R2697" s="173"/>
      <c r="S2697" s="173"/>
      <c r="T2697" s="173"/>
      <c r="U2697" s="173"/>
      <c r="V2697" s="173"/>
      <c r="W2697" s="173"/>
      <c r="X2697" s="162"/>
      <c r="Y2697" s="162"/>
      <c r="Z2697" s="88"/>
      <c r="AA2697" s="88"/>
      <c r="AB2697" s="162"/>
      <c r="AC2697" s="88"/>
      <c r="AD2697" s="162"/>
      <c r="AE2697" s="162"/>
      <c r="AF2697" s="162"/>
      <c r="AG2697" s="162"/>
      <c r="AH2697" s="162"/>
      <c r="AI2697" s="162"/>
      <c r="AJ2697" s="162"/>
      <c r="AK2697" s="162"/>
      <c r="AL2697" s="162"/>
      <c r="AM2697" s="162"/>
      <c r="AN2697" s="162"/>
      <c r="AO2697" s="162"/>
      <c r="AP2697" s="162"/>
      <c r="AQ2697" s="162"/>
      <c r="AR2697" s="162"/>
      <c r="AS2697" s="162"/>
      <c r="AT2697" s="162"/>
      <c r="AU2697" s="162"/>
      <c r="AV2697" s="162"/>
      <c r="AW2697" s="162"/>
      <c r="AX2697" s="162"/>
      <c r="AY2697" s="162"/>
      <c r="AZ2697" s="162"/>
      <c r="BA2697" s="162"/>
      <c r="BB2697" s="162"/>
      <c r="BC2697" s="162"/>
      <c r="BD2697" s="162"/>
    </row>
    <row r="2698" spans="1:56" hidden="1">
      <c r="A2698" s="510"/>
      <c r="B2698" s="2"/>
      <c r="C2698" s="2"/>
      <c r="D2698" s="173"/>
      <c r="E2698" s="173"/>
      <c r="F2698" s="173"/>
      <c r="G2698" s="2"/>
      <c r="H2698" s="2"/>
      <c r="I2698" s="2"/>
      <c r="J2698" s="2"/>
      <c r="K2698" s="2"/>
      <c r="L2698" s="2"/>
      <c r="M2698" s="2"/>
      <c r="N2698" s="2"/>
      <c r="O2698" s="173"/>
      <c r="P2698" s="173"/>
      <c r="Q2698" s="173"/>
      <c r="R2698" s="173"/>
      <c r="S2698" s="173"/>
      <c r="T2698" s="173"/>
      <c r="U2698" s="173"/>
      <c r="V2698" s="173"/>
      <c r="W2698" s="173"/>
      <c r="X2698" s="162"/>
      <c r="Y2698" s="162"/>
      <c r="Z2698" s="88"/>
      <c r="AA2698" s="88"/>
      <c r="AB2698" s="162"/>
      <c r="AC2698" s="88"/>
      <c r="AD2698" s="162"/>
      <c r="AE2698" s="162"/>
      <c r="AF2698" s="162"/>
      <c r="AG2698" s="162"/>
      <c r="AH2698" s="162"/>
      <c r="AI2698" s="162"/>
      <c r="AJ2698" s="162"/>
      <c r="AK2698" s="162"/>
      <c r="AL2698" s="162"/>
      <c r="AM2698" s="162"/>
      <c r="AN2698" s="162"/>
      <c r="AO2698" s="162"/>
      <c r="AP2698" s="162"/>
      <c r="AQ2698" s="162"/>
      <c r="AR2698" s="162"/>
      <c r="AS2698" s="162"/>
      <c r="AT2698" s="162"/>
      <c r="AU2698" s="162"/>
      <c r="AV2698" s="162"/>
      <c r="AW2698" s="162"/>
      <c r="AX2698" s="162"/>
      <c r="AY2698" s="162"/>
      <c r="AZ2698" s="162"/>
      <c r="BA2698" s="162"/>
      <c r="BB2698" s="162"/>
      <c r="BC2698" s="162"/>
      <c r="BD2698" s="162"/>
    </row>
    <row r="2699" spans="1:56" hidden="1">
      <c r="A2699" s="510"/>
      <c r="B2699" s="2"/>
      <c r="C2699" s="2"/>
      <c r="D2699" s="173"/>
      <c r="E2699" s="173"/>
      <c r="F2699" s="173"/>
      <c r="G2699" s="2"/>
      <c r="H2699" s="2"/>
      <c r="I2699" s="2"/>
      <c r="J2699" s="2"/>
      <c r="K2699" s="2"/>
      <c r="L2699" s="2"/>
      <c r="M2699" s="2"/>
      <c r="N2699" s="2"/>
      <c r="O2699" s="173"/>
      <c r="P2699" s="173"/>
      <c r="Q2699" s="173"/>
      <c r="R2699" s="173"/>
      <c r="S2699" s="173"/>
      <c r="T2699" s="173"/>
      <c r="U2699" s="173"/>
      <c r="V2699" s="173"/>
      <c r="W2699" s="173"/>
      <c r="X2699" s="162"/>
      <c r="Y2699" s="162"/>
      <c r="Z2699" s="88"/>
      <c r="AA2699" s="88"/>
      <c r="AB2699" s="162"/>
      <c r="AC2699" s="88"/>
      <c r="AD2699" s="162"/>
      <c r="AE2699" s="162"/>
      <c r="AF2699" s="162"/>
      <c r="AG2699" s="162"/>
      <c r="AH2699" s="162"/>
      <c r="AI2699" s="162"/>
      <c r="AJ2699" s="162"/>
      <c r="AK2699" s="162"/>
      <c r="AL2699" s="162"/>
      <c r="AM2699" s="162"/>
      <c r="AN2699" s="162"/>
      <c r="AO2699" s="162"/>
      <c r="AP2699" s="162"/>
      <c r="AQ2699" s="162"/>
      <c r="AR2699" s="162"/>
      <c r="AS2699" s="162"/>
      <c r="AT2699" s="162"/>
      <c r="AU2699" s="162"/>
      <c r="AV2699" s="162"/>
      <c r="AW2699" s="162"/>
      <c r="AX2699" s="162"/>
      <c r="AY2699" s="162"/>
      <c r="AZ2699" s="162"/>
      <c r="BA2699" s="162"/>
      <c r="BB2699" s="162"/>
      <c r="BC2699" s="162"/>
      <c r="BD2699" s="162"/>
    </row>
    <row r="2700" spans="1:56" hidden="1">
      <c r="A2700" s="510"/>
      <c r="B2700" s="2"/>
      <c r="C2700" s="2"/>
      <c r="D2700" s="173"/>
      <c r="E2700" s="173"/>
      <c r="F2700" s="173"/>
      <c r="G2700" s="2"/>
      <c r="H2700" s="2"/>
      <c r="I2700" s="2"/>
      <c r="J2700" s="2"/>
      <c r="K2700" s="2"/>
      <c r="L2700" s="2"/>
      <c r="M2700" s="2"/>
      <c r="N2700" s="2"/>
      <c r="O2700" s="173"/>
      <c r="P2700" s="173"/>
      <c r="Q2700" s="173"/>
      <c r="R2700" s="173"/>
      <c r="S2700" s="173"/>
      <c r="T2700" s="173"/>
      <c r="U2700" s="173"/>
      <c r="V2700" s="173"/>
      <c r="W2700" s="173"/>
      <c r="X2700" s="162"/>
      <c r="Y2700" s="162"/>
      <c r="Z2700" s="88"/>
      <c r="AA2700" s="88"/>
      <c r="AB2700" s="162"/>
      <c r="AC2700" s="88"/>
      <c r="AD2700" s="162"/>
      <c r="AE2700" s="162"/>
      <c r="AF2700" s="162"/>
      <c r="AG2700" s="162"/>
      <c r="AH2700" s="162"/>
      <c r="AI2700" s="162"/>
      <c r="AJ2700" s="162"/>
      <c r="AK2700" s="162"/>
      <c r="AL2700" s="162"/>
      <c r="AM2700" s="162"/>
      <c r="AN2700" s="162"/>
      <c r="AO2700" s="162"/>
      <c r="AP2700" s="162"/>
      <c r="AQ2700" s="162"/>
      <c r="AR2700" s="162"/>
      <c r="AS2700" s="162"/>
      <c r="AT2700" s="162"/>
      <c r="AU2700" s="162"/>
      <c r="AV2700" s="162"/>
      <c r="AW2700" s="162"/>
      <c r="AX2700" s="162"/>
      <c r="AY2700" s="162"/>
      <c r="AZ2700" s="162"/>
      <c r="BA2700" s="162"/>
      <c r="BB2700" s="162"/>
      <c r="BC2700" s="162"/>
      <c r="BD2700" s="162"/>
    </row>
    <row r="2701" spans="1:56" hidden="1">
      <c r="A2701" s="510"/>
      <c r="B2701" s="2"/>
      <c r="C2701" s="2"/>
      <c r="D2701" s="173"/>
      <c r="E2701" s="173"/>
      <c r="F2701" s="173"/>
      <c r="G2701" s="2"/>
      <c r="H2701" s="2"/>
      <c r="I2701" s="2"/>
      <c r="J2701" s="2"/>
      <c r="K2701" s="2"/>
      <c r="L2701" s="2"/>
      <c r="M2701" s="2"/>
      <c r="N2701" s="2"/>
      <c r="O2701" s="173"/>
      <c r="P2701" s="173"/>
      <c r="Q2701" s="173"/>
      <c r="R2701" s="173"/>
      <c r="S2701" s="173"/>
      <c r="T2701" s="173"/>
      <c r="U2701" s="173"/>
      <c r="V2701" s="173"/>
      <c r="W2701" s="173"/>
      <c r="X2701" s="162"/>
      <c r="Y2701" s="162"/>
      <c r="Z2701" s="88"/>
      <c r="AA2701" s="88"/>
      <c r="AB2701" s="162"/>
      <c r="AC2701" s="88"/>
      <c r="AD2701" s="162"/>
      <c r="AE2701" s="162"/>
      <c r="AF2701" s="162"/>
      <c r="AG2701" s="162"/>
      <c r="AH2701" s="162"/>
      <c r="AI2701" s="162"/>
      <c r="AJ2701" s="162"/>
      <c r="AK2701" s="162"/>
      <c r="AL2701" s="162"/>
      <c r="AM2701" s="162"/>
      <c r="AN2701" s="162"/>
      <c r="AO2701" s="162"/>
      <c r="AP2701" s="162"/>
      <c r="AQ2701" s="162"/>
      <c r="AR2701" s="162"/>
      <c r="AS2701" s="162"/>
      <c r="AT2701" s="162"/>
      <c r="AU2701" s="162"/>
      <c r="AV2701" s="162"/>
      <c r="AW2701" s="162"/>
      <c r="AX2701" s="162"/>
      <c r="AY2701" s="162"/>
      <c r="AZ2701" s="162"/>
      <c r="BA2701" s="162"/>
      <c r="BB2701" s="162"/>
      <c r="BC2701" s="162"/>
      <c r="BD2701" s="162"/>
    </row>
    <row r="2702" spans="1:56" hidden="1">
      <c r="A2702" s="510"/>
      <c r="B2702" s="2"/>
      <c r="C2702" s="2"/>
      <c r="D2702" s="173"/>
      <c r="E2702" s="173"/>
      <c r="F2702" s="173"/>
      <c r="G2702" s="2"/>
      <c r="H2702" s="2"/>
      <c r="I2702" s="2"/>
      <c r="J2702" s="2"/>
      <c r="K2702" s="2"/>
      <c r="L2702" s="2"/>
      <c r="M2702" s="2"/>
      <c r="N2702" s="2"/>
      <c r="O2702" s="173"/>
      <c r="P2702" s="173"/>
      <c r="Q2702" s="173"/>
      <c r="R2702" s="173"/>
      <c r="S2702" s="173"/>
      <c r="T2702" s="173"/>
      <c r="U2702" s="173"/>
      <c r="V2702" s="173"/>
      <c r="W2702" s="173"/>
      <c r="X2702" s="162"/>
      <c r="Y2702" s="162"/>
      <c r="Z2702" s="88"/>
      <c r="AA2702" s="88"/>
      <c r="AB2702" s="162"/>
      <c r="AC2702" s="88"/>
      <c r="AD2702" s="162"/>
      <c r="AE2702" s="162"/>
      <c r="AF2702" s="162"/>
      <c r="AG2702" s="162"/>
      <c r="AH2702" s="162"/>
      <c r="AI2702" s="162"/>
      <c r="AJ2702" s="162"/>
      <c r="AK2702" s="162"/>
      <c r="AL2702" s="162"/>
      <c r="AM2702" s="162"/>
      <c r="AN2702" s="162"/>
      <c r="AO2702" s="162"/>
      <c r="AP2702" s="162"/>
      <c r="AQ2702" s="162"/>
      <c r="AR2702" s="162"/>
      <c r="AS2702" s="162"/>
      <c r="AT2702" s="162"/>
      <c r="AU2702" s="162"/>
      <c r="AV2702" s="162"/>
      <c r="AW2702" s="162"/>
      <c r="AX2702" s="162"/>
      <c r="AY2702" s="162"/>
      <c r="AZ2702" s="162"/>
      <c r="BA2702" s="162"/>
      <c r="BB2702" s="162"/>
      <c r="BC2702" s="162"/>
      <c r="BD2702" s="162"/>
    </row>
    <row r="2703" spans="1:56" hidden="1">
      <c r="A2703" s="510"/>
      <c r="B2703" s="2"/>
      <c r="C2703" s="2"/>
      <c r="D2703" s="173"/>
      <c r="E2703" s="173"/>
      <c r="F2703" s="173"/>
      <c r="G2703" s="2"/>
      <c r="H2703" s="2"/>
      <c r="I2703" s="2"/>
      <c r="J2703" s="2"/>
      <c r="K2703" s="2"/>
      <c r="L2703" s="2"/>
      <c r="M2703" s="2"/>
      <c r="N2703" s="2"/>
      <c r="O2703" s="173"/>
      <c r="P2703" s="173"/>
      <c r="Q2703" s="173"/>
      <c r="R2703" s="173"/>
      <c r="S2703" s="173"/>
      <c r="T2703" s="173"/>
      <c r="U2703" s="173"/>
      <c r="V2703" s="173"/>
      <c r="W2703" s="173"/>
      <c r="X2703" s="162"/>
      <c r="Y2703" s="162"/>
      <c r="Z2703" s="88"/>
      <c r="AA2703" s="88"/>
      <c r="AB2703" s="162"/>
      <c r="AC2703" s="88"/>
      <c r="AD2703" s="162"/>
      <c r="AE2703" s="162"/>
      <c r="AF2703" s="162"/>
      <c r="AG2703" s="162"/>
      <c r="AH2703" s="162"/>
      <c r="AI2703" s="162"/>
      <c r="AJ2703" s="162"/>
      <c r="AK2703" s="162"/>
      <c r="AL2703" s="162"/>
      <c r="AM2703" s="162"/>
      <c r="AN2703" s="162"/>
      <c r="AO2703" s="162"/>
      <c r="AP2703" s="162"/>
      <c r="AQ2703" s="162"/>
      <c r="AR2703" s="162"/>
      <c r="AS2703" s="162"/>
      <c r="AT2703" s="162"/>
      <c r="AU2703" s="162"/>
      <c r="AV2703" s="162"/>
      <c r="AW2703" s="162"/>
      <c r="AX2703" s="162"/>
      <c r="AY2703" s="162"/>
      <c r="AZ2703" s="162"/>
      <c r="BA2703" s="162"/>
      <c r="BB2703" s="162"/>
      <c r="BC2703" s="162"/>
      <c r="BD2703" s="162"/>
    </row>
    <row r="2704" spans="1:56" hidden="1">
      <c r="A2704" s="510"/>
      <c r="B2704" s="2"/>
      <c r="C2704" s="2"/>
      <c r="D2704" s="173"/>
      <c r="E2704" s="173"/>
      <c r="F2704" s="173"/>
      <c r="G2704" s="2"/>
      <c r="H2704" s="2"/>
      <c r="I2704" s="2"/>
      <c r="J2704" s="2"/>
      <c r="K2704" s="2"/>
      <c r="L2704" s="2"/>
      <c r="M2704" s="2"/>
      <c r="N2704" s="2"/>
      <c r="O2704" s="173"/>
      <c r="P2704" s="173"/>
      <c r="Q2704" s="173"/>
      <c r="R2704" s="173"/>
      <c r="S2704" s="173"/>
      <c r="T2704" s="173"/>
      <c r="U2704" s="173"/>
      <c r="V2704" s="173"/>
      <c r="W2704" s="173"/>
      <c r="X2704" s="162"/>
      <c r="Y2704" s="162"/>
      <c r="Z2704" s="88"/>
      <c r="AA2704" s="88"/>
      <c r="AB2704" s="162"/>
      <c r="AC2704" s="88"/>
      <c r="AD2704" s="162"/>
      <c r="AE2704" s="162"/>
      <c r="AF2704" s="162"/>
      <c r="AG2704" s="162"/>
      <c r="AH2704" s="162"/>
      <c r="AI2704" s="162"/>
      <c r="AJ2704" s="162"/>
      <c r="AK2704" s="162"/>
      <c r="AL2704" s="162"/>
      <c r="AM2704" s="162"/>
      <c r="AN2704" s="162"/>
      <c r="AO2704" s="162"/>
      <c r="AP2704" s="162"/>
      <c r="AQ2704" s="162"/>
      <c r="AR2704" s="162"/>
      <c r="AS2704" s="162"/>
      <c r="AT2704" s="162"/>
      <c r="AU2704" s="162"/>
      <c r="AV2704" s="162"/>
      <c r="AW2704" s="162"/>
      <c r="AX2704" s="162"/>
      <c r="AY2704" s="162"/>
      <c r="AZ2704" s="162"/>
      <c r="BA2704" s="162"/>
      <c r="BB2704" s="162"/>
      <c r="BC2704" s="162"/>
      <c r="BD2704" s="162"/>
    </row>
    <row r="2705" spans="1:56" hidden="1">
      <c r="A2705" s="510"/>
      <c r="B2705" s="2"/>
      <c r="C2705" s="2"/>
      <c r="D2705" s="173"/>
      <c r="E2705" s="173"/>
      <c r="F2705" s="173"/>
      <c r="G2705" s="2"/>
      <c r="H2705" s="2"/>
      <c r="I2705" s="2"/>
      <c r="J2705" s="2"/>
      <c r="K2705" s="2"/>
      <c r="L2705" s="2"/>
      <c r="M2705" s="2"/>
      <c r="N2705" s="2"/>
      <c r="O2705" s="173"/>
      <c r="P2705" s="173"/>
      <c r="Q2705" s="173"/>
      <c r="R2705" s="173"/>
      <c r="S2705" s="173"/>
      <c r="T2705" s="173"/>
      <c r="U2705" s="173"/>
      <c r="V2705" s="173"/>
      <c r="W2705" s="173"/>
      <c r="X2705" s="162"/>
      <c r="Y2705" s="162"/>
      <c r="Z2705" s="88"/>
      <c r="AA2705" s="88"/>
      <c r="AB2705" s="162"/>
      <c r="AC2705" s="88"/>
      <c r="AD2705" s="162"/>
      <c r="AE2705" s="162"/>
      <c r="AF2705" s="162"/>
      <c r="AG2705" s="162"/>
      <c r="AH2705" s="162"/>
      <c r="AI2705" s="162"/>
      <c r="AJ2705" s="162"/>
      <c r="AK2705" s="162"/>
      <c r="AL2705" s="162"/>
      <c r="AM2705" s="162"/>
      <c r="AN2705" s="162"/>
      <c r="AO2705" s="162"/>
      <c r="AP2705" s="162"/>
      <c r="AQ2705" s="162"/>
      <c r="AR2705" s="162"/>
      <c r="AS2705" s="162"/>
      <c r="AT2705" s="162"/>
      <c r="AU2705" s="162"/>
      <c r="AV2705" s="162"/>
      <c r="AW2705" s="162"/>
      <c r="AX2705" s="162"/>
      <c r="AY2705" s="162"/>
      <c r="AZ2705" s="162"/>
      <c r="BA2705" s="162"/>
      <c r="BB2705" s="162"/>
      <c r="BC2705" s="162"/>
      <c r="BD2705" s="162"/>
    </row>
    <row r="2706" spans="1:56" hidden="1">
      <c r="A2706" s="510"/>
      <c r="B2706" s="2"/>
      <c r="C2706" s="2"/>
      <c r="D2706" s="173"/>
      <c r="E2706" s="173"/>
      <c r="F2706" s="173"/>
      <c r="G2706" s="2"/>
      <c r="H2706" s="2"/>
      <c r="I2706" s="2"/>
      <c r="J2706" s="2"/>
      <c r="K2706" s="2"/>
      <c r="L2706" s="2"/>
      <c r="M2706" s="2"/>
      <c r="N2706" s="2"/>
      <c r="O2706" s="173"/>
      <c r="P2706" s="173"/>
      <c r="Q2706" s="173"/>
      <c r="R2706" s="173"/>
      <c r="S2706" s="173"/>
      <c r="T2706" s="173"/>
      <c r="U2706" s="173"/>
      <c r="V2706" s="173"/>
      <c r="W2706" s="173"/>
      <c r="X2706" s="162"/>
      <c r="Y2706" s="162"/>
      <c r="Z2706" s="88"/>
      <c r="AA2706" s="88"/>
      <c r="AB2706" s="162"/>
      <c r="AC2706" s="88"/>
      <c r="AD2706" s="162"/>
      <c r="AE2706" s="162"/>
      <c r="AF2706" s="162"/>
      <c r="AG2706" s="162"/>
      <c r="AH2706" s="162"/>
      <c r="AI2706" s="162"/>
      <c r="AJ2706" s="162"/>
      <c r="AK2706" s="162"/>
      <c r="AL2706" s="162"/>
      <c r="AM2706" s="162"/>
      <c r="AN2706" s="162"/>
      <c r="AO2706" s="162"/>
      <c r="AP2706" s="162"/>
      <c r="AQ2706" s="162"/>
      <c r="AR2706" s="162"/>
      <c r="AS2706" s="162"/>
      <c r="AT2706" s="162"/>
      <c r="AU2706" s="162"/>
      <c r="AV2706" s="162"/>
      <c r="AW2706" s="162"/>
      <c r="AX2706" s="162"/>
      <c r="AY2706" s="162"/>
      <c r="AZ2706" s="162"/>
      <c r="BA2706" s="162"/>
      <c r="BB2706" s="162"/>
      <c r="BC2706" s="162"/>
      <c r="BD2706" s="162"/>
    </row>
    <row r="2707" spans="1:56" hidden="1">
      <c r="A2707" s="510"/>
      <c r="B2707" s="2"/>
      <c r="C2707" s="2"/>
      <c r="D2707" s="173"/>
      <c r="E2707" s="173"/>
      <c r="F2707" s="173"/>
      <c r="G2707" s="2"/>
      <c r="H2707" s="2"/>
      <c r="I2707" s="2"/>
      <c r="J2707" s="2"/>
      <c r="K2707" s="2"/>
      <c r="L2707" s="2"/>
      <c r="M2707" s="2"/>
      <c r="N2707" s="2"/>
      <c r="O2707" s="173"/>
      <c r="P2707" s="173"/>
      <c r="Q2707" s="173"/>
      <c r="R2707" s="173"/>
      <c r="S2707" s="173"/>
      <c r="T2707" s="173"/>
      <c r="U2707" s="173"/>
      <c r="V2707" s="173"/>
      <c r="W2707" s="173"/>
      <c r="X2707" s="162"/>
      <c r="Y2707" s="162"/>
      <c r="Z2707" s="88"/>
      <c r="AA2707" s="88"/>
      <c r="AB2707" s="162"/>
      <c r="AC2707" s="88"/>
      <c r="AD2707" s="162"/>
      <c r="AE2707" s="162"/>
      <c r="AF2707" s="162"/>
      <c r="AG2707" s="162"/>
      <c r="AH2707" s="162"/>
      <c r="AI2707" s="162"/>
      <c r="AJ2707" s="162"/>
      <c r="AK2707" s="162"/>
      <c r="AL2707" s="162"/>
      <c r="AM2707" s="162"/>
      <c r="AN2707" s="162"/>
      <c r="AO2707" s="162"/>
      <c r="AP2707" s="162"/>
      <c r="AQ2707" s="162"/>
      <c r="AR2707" s="162"/>
      <c r="AS2707" s="162"/>
      <c r="AT2707" s="162"/>
      <c r="AU2707" s="162"/>
      <c r="AV2707" s="162"/>
      <c r="AW2707" s="162"/>
      <c r="AX2707" s="162"/>
      <c r="AY2707" s="162"/>
      <c r="AZ2707" s="162"/>
      <c r="BA2707" s="162"/>
      <c r="BB2707" s="162"/>
      <c r="BC2707" s="162"/>
      <c r="BD2707" s="162"/>
    </row>
    <row r="2708" spans="1:56" hidden="1">
      <c r="A2708" s="510"/>
      <c r="B2708" s="2"/>
      <c r="C2708" s="2"/>
      <c r="D2708" s="173"/>
      <c r="E2708" s="173"/>
      <c r="F2708" s="173"/>
      <c r="G2708" s="2"/>
      <c r="H2708" s="2"/>
      <c r="I2708" s="2"/>
      <c r="J2708" s="2"/>
      <c r="K2708" s="2"/>
      <c r="L2708" s="2"/>
      <c r="M2708" s="2"/>
      <c r="N2708" s="2"/>
      <c r="O2708" s="173"/>
      <c r="P2708" s="173"/>
      <c r="Q2708" s="173"/>
      <c r="R2708" s="173"/>
      <c r="S2708" s="173"/>
      <c r="T2708" s="173"/>
      <c r="U2708" s="173"/>
      <c r="V2708" s="173"/>
      <c r="W2708" s="173"/>
      <c r="X2708" s="162"/>
      <c r="Y2708" s="162"/>
      <c r="Z2708" s="88"/>
      <c r="AA2708" s="88"/>
      <c r="AB2708" s="162"/>
      <c r="AC2708" s="88"/>
      <c r="AD2708" s="162"/>
      <c r="AE2708" s="162"/>
      <c r="AF2708" s="162"/>
      <c r="AG2708" s="162"/>
      <c r="AH2708" s="162"/>
      <c r="AI2708" s="162"/>
      <c r="AJ2708" s="162"/>
      <c r="AK2708" s="162"/>
      <c r="AL2708" s="162"/>
      <c r="AM2708" s="162"/>
      <c r="AN2708" s="162"/>
      <c r="AO2708" s="162"/>
      <c r="AP2708" s="162"/>
      <c r="AQ2708" s="162"/>
      <c r="AR2708" s="162"/>
      <c r="AS2708" s="162"/>
      <c r="AT2708" s="162"/>
      <c r="AU2708" s="162"/>
      <c r="AV2708" s="162"/>
      <c r="AW2708" s="162"/>
      <c r="AX2708" s="162"/>
      <c r="AY2708" s="162"/>
      <c r="AZ2708" s="162"/>
      <c r="BA2708" s="162"/>
      <c r="BB2708" s="162"/>
      <c r="BC2708" s="162"/>
      <c r="BD2708" s="162"/>
    </row>
    <row r="2709" spans="1:56" hidden="1">
      <c r="A2709" s="510"/>
      <c r="B2709" s="2"/>
      <c r="C2709" s="2"/>
      <c r="D2709" s="173"/>
      <c r="E2709" s="173"/>
      <c r="F2709" s="173"/>
      <c r="G2709" s="2"/>
      <c r="H2709" s="2"/>
      <c r="I2709" s="2"/>
      <c r="J2709" s="2"/>
      <c r="K2709" s="2"/>
      <c r="L2709" s="2"/>
      <c r="M2709" s="2"/>
      <c r="N2709" s="2"/>
      <c r="O2709" s="173"/>
      <c r="P2709" s="173"/>
      <c r="Q2709" s="173"/>
      <c r="R2709" s="173"/>
      <c r="S2709" s="173"/>
      <c r="T2709" s="173"/>
      <c r="U2709" s="173"/>
      <c r="V2709" s="173"/>
      <c r="W2709" s="173"/>
      <c r="X2709" s="162"/>
      <c r="Y2709" s="162"/>
      <c r="Z2709" s="88"/>
      <c r="AA2709" s="88"/>
      <c r="AB2709" s="162"/>
      <c r="AC2709" s="88"/>
      <c r="AD2709" s="162"/>
      <c r="AE2709" s="162"/>
      <c r="AF2709" s="162"/>
      <c r="AG2709" s="162"/>
      <c r="AH2709" s="162"/>
      <c r="AI2709" s="162"/>
      <c r="AJ2709" s="162"/>
      <c r="AK2709" s="162"/>
      <c r="AL2709" s="162"/>
      <c r="AM2709" s="162"/>
      <c r="AN2709" s="162"/>
      <c r="AO2709" s="162"/>
      <c r="AP2709" s="162"/>
      <c r="AQ2709" s="162"/>
      <c r="AR2709" s="162"/>
      <c r="AS2709" s="162"/>
      <c r="AT2709" s="162"/>
      <c r="AU2709" s="162"/>
      <c r="AV2709" s="162"/>
      <c r="AW2709" s="162"/>
      <c r="AX2709" s="162"/>
      <c r="AY2709" s="162"/>
      <c r="AZ2709" s="162"/>
      <c r="BA2709" s="162"/>
      <c r="BB2709" s="162"/>
      <c r="BC2709" s="162"/>
      <c r="BD2709" s="162"/>
    </row>
    <row r="2710" spans="1:56" hidden="1">
      <c r="A2710" s="510"/>
      <c r="B2710" s="2"/>
      <c r="C2710" s="2"/>
      <c r="D2710" s="173"/>
      <c r="E2710" s="173"/>
      <c r="F2710" s="173"/>
      <c r="G2710" s="2"/>
      <c r="H2710" s="2"/>
      <c r="I2710" s="2"/>
      <c r="J2710" s="2"/>
      <c r="K2710" s="2"/>
      <c r="L2710" s="2"/>
      <c r="M2710" s="2"/>
      <c r="N2710" s="2"/>
      <c r="O2710" s="173"/>
      <c r="P2710" s="173"/>
      <c r="Q2710" s="173"/>
      <c r="R2710" s="173"/>
      <c r="S2710" s="173"/>
      <c r="T2710" s="173"/>
      <c r="U2710" s="173"/>
      <c r="V2710" s="173"/>
      <c r="W2710" s="173"/>
      <c r="X2710" s="162"/>
      <c r="Y2710" s="162"/>
      <c r="Z2710" s="88"/>
      <c r="AA2710" s="88"/>
      <c r="AB2710" s="162"/>
      <c r="AC2710" s="88"/>
      <c r="AD2710" s="162"/>
      <c r="AE2710" s="162"/>
      <c r="AF2710" s="162"/>
      <c r="AG2710" s="162"/>
      <c r="AH2710" s="162"/>
      <c r="AI2710" s="162"/>
      <c r="AJ2710" s="162"/>
      <c r="AK2710" s="162"/>
      <c r="AL2710" s="162"/>
      <c r="AM2710" s="162"/>
      <c r="AN2710" s="162"/>
      <c r="AO2710" s="162"/>
      <c r="AP2710" s="162"/>
      <c r="AQ2710" s="162"/>
      <c r="AR2710" s="162"/>
      <c r="AS2710" s="162"/>
      <c r="AT2710" s="162"/>
      <c r="AU2710" s="162"/>
      <c r="AV2710" s="162"/>
      <c r="AW2710" s="162"/>
      <c r="AX2710" s="162"/>
      <c r="AY2710" s="162"/>
      <c r="AZ2710" s="162"/>
      <c r="BA2710" s="162"/>
      <c r="BB2710" s="162"/>
      <c r="BC2710" s="162"/>
      <c r="BD2710" s="162"/>
    </row>
    <row r="2711" spans="1:56" hidden="1">
      <c r="A2711" s="510"/>
      <c r="B2711" s="2"/>
      <c r="C2711" s="2"/>
      <c r="D2711" s="173"/>
      <c r="E2711" s="173"/>
      <c r="F2711" s="173"/>
      <c r="G2711" s="2"/>
      <c r="H2711" s="2"/>
      <c r="I2711" s="2"/>
      <c r="J2711" s="2"/>
      <c r="K2711" s="2"/>
      <c r="L2711" s="2"/>
      <c r="M2711" s="2"/>
      <c r="N2711" s="2"/>
      <c r="O2711" s="173"/>
      <c r="P2711" s="173"/>
      <c r="Q2711" s="173"/>
      <c r="R2711" s="173"/>
      <c r="S2711" s="173"/>
      <c r="T2711" s="173"/>
      <c r="U2711" s="173"/>
      <c r="V2711" s="173"/>
      <c r="W2711" s="173"/>
      <c r="X2711" s="162"/>
      <c r="Y2711" s="162"/>
      <c r="Z2711" s="88"/>
      <c r="AA2711" s="88"/>
      <c r="AB2711" s="162"/>
      <c r="AC2711" s="88"/>
      <c r="AD2711" s="162"/>
      <c r="AE2711" s="162"/>
      <c r="AF2711" s="162"/>
      <c r="AG2711" s="162"/>
      <c r="AH2711" s="162"/>
      <c r="AI2711" s="162"/>
      <c r="AJ2711" s="162"/>
      <c r="AK2711" s="162"/>
      <c r="AL2711" s="162"/>
      <c r="AM2711" s="162"/>
      <c r="AN2711" s="162"/>
      <c r="AO2711" s="162"/>
      <c r="AP2711" s="162"/>
      <c r="AQ2711" s="162"/>
      <c r="AR2711" s="162"/>
      <c r="AS2711" s="162"/>
      <c r="AT2711" s="162"/>
      <c r="AU2711" s="162"/>
      <c r="AV2711" s="162"/>
      <c r="AW2711" s="162"/>
      <c r="AX2711" s="162"/>
      <c r="AY2711" s="162"/>
      <c r="AZ2711" s="162"/>
      <c r="BA2711" s="162"/>
      <c r="BB2711" s="162"/>
      <c r="BC2711" s="162"/>
      <c r="BD2711" s="162"/>
    </row>
    <row r="2712" spans="1:56" hidden="1">
      <c r="A2712" s="510"/>
      <c r="B2712" s="2"/>
      <c r="C2712" s="2"/>
      <c r="D2712" s="173"/>
      <c r="E2712" s="173"/>
      <c r="F2712" s="173"/>
      <c r="G2712" s="2"/>
      <c r="H2712" s="2"/>
      <c r="I2712" s="2"/>
      <c r="J2712" s="2"/>
      <c r="K2712" s="2"/>
      <c r="L2712" s="2"/>
      <c r="M2712" s="2"/>
      <c r="N2712" s="2"/>
      <c r="O2712" s="173"/>
      <c r="P2712" s="173"/>
      <c r="Q2712" s="173"/>
      <c r="R2712" s="173"/>
      <c r="S2712" s="173"/>
      <c r="T2712" s="173"/>
      <c r="U2712" s="173"/>
      <c r="V2712" s="173"/>
      <c r="W2712" s="173"/>
      <c r="X2712" s="162"/>
      <c r="Y2712" s="162"/>
      <c r="Z2712" s="88"/>
      <c r="AA2712" s="88"/>
      <c r="AB2712" s="162"/>
      <c r="AC2712" s="88"/>
      <c r="AD2712" s="162"/>
      <c r="AE2712" s="162"/>
      <c r="AF2712" s="162"/>
      <c r="AG2712" s="162"/>
      <c r="AH2712" s="162"/>
      <c r="AI2712" s="162"/>
      <c r="AJ2712" s="162"/>
      <c r="AK2712" s="162"/>
      <c r="AL2712" s="162"/>
      <c r="AM2712" s="162"/>
      <c r="AN2712" s="162"/>
      <c r="AO2712" s="162"/>
      <c r="AP2712" s="162"/>
      <c r="AQ2712" s="162"/>
      <c r="AR2712" s="162"/>
      <c r="AS2712" s="162"/>
      <c r="AT2712" s="162"/>
      <c r="AU2712" s="162"/>
      <c r="AV2712" s="162"/>
      <c r="AW2712" s="162"/>
      <c r="AX2712" s="162"/>
      <c r="AY2712" s="162"/>
      <c r="AZ2712" s="162"/>
      <c r="BA2712" s="162"/>
      <c r="BB2712" s="162"/>
      <c r="BC2712" s="162"/>
      <c r="BD2712" s="162"/>
    </row>
    <row r="2713" spans="1:56" hidden="1">
      <c r="A2713" s="510"/>
      <c r="B2713" s="2"/>
      <c r="C2713" s="2"/>
      <c r="D2713" s="173"/>
      <c r="E2713" s="173"/>
      <c r="F2713" s="173"/>
      <c r="G2713" s="2"/>
      <c r="H2713" s="2"/>
      <c r="I2713" s="2"/>
      <c r="J2713" s="2"/>
      <c r="K2713" s="2"/>
      <c r="L2713" s="2"/>
      <c r="M2713" s="2"/>
      <c r="N2713" s="2"/>
      <c r="O2713" s="173"/>
      <c r="P2713" s="173"/>
      <c r="Q2713" s="173"/>
      <c r="R2713" s="173"/>
      <c r="S2713" s="173"/>
      <c r="T2713" s="173"/>
      <c r="U2713" s="173"/>
      <c r="V2713" s="173"/>
      <c r="W2713" s="173"/>
      <c r="X2713" s="162"/>
      <c r="Y2713" s="162"/>
      <c r="Z2713" s="88"/>
      <c r="AA2713" s="88"/>
      <c r="AB2713" s="162"/>
      <c r="AC2713" s="88"/>
      <c r="AD2713" s="162"/>
      <c r="AE2713" s="162"/>
      <c r="AF2713" s="162"/>
      <c r="AG2713" s="162"/>
      <c r="AH2713" s="162"/>
      <c r="AI2713" s="162"/>
      <c r="AJ2713" s="162"/>
      <c r="AK2713" s="162"/>
      <c r="AL2713" s="162"/>
      <c r="AM2713" s="162"/>
      <c r="AN2713" s="162"/>
      <c r="AO2713" s="162"/>
      <c r="AP2713" s="162"/>
      <c r="AQ2713" s="162"/>
      <c r="AR2713" s="162"/>
      <c r="AS2713" s="162"/>
      <c r="AT2713" s="162"/>
      <c r="AU2713" s="162"/>
      <c r="AV2713" s="162"/>
      <c r="AW2713" s="162"/>
      <c r="AX2713" s="162"/>
      <c r="AY2713" s="162"/>
      <c r="AZ2713" s="162"/>
      <c r="BA2713" s="162"/>
      <c r="BB2713" s="162"/>
      <c r="BC2713" s="162"/>
      <c r="BD2713" s="162"/>
    </row>
    <row r="2714" spans="1:56" hidden="1">
      <c r="A2714" s="510"/>
      <c r="B2714" s="2"/>
      <c r="C2714" s="2"/>
      <c r="D2714" s="173"/>
      <c r="E2714" s="173"/>
      <c r="F2714" s="173"/>
      <c r="G2714" s="2"/>
      <c r="H2714" s="2"/>
      <c r="I2714" s="2"/>
      <c r="J2714" s="2"/>
      <c r="K2714" s="2"/>
      <c r="L2714" s="2"/>
      <c r="M2714" s="2"/>
      <c r="N2714" s="2"/>
      <c r="O2714" s="173"/>
      <c r="P2714" s="173"/>
      <c r="Q2714" s="173"/>
      <c r="R2714" s="173"/>
      <c r="S2714" s="173"/>
      <c r="T2714" s="173"/>
      <c r="U2714" s="173"/>
      <c r="V2714" s="173"/>
      <c r="W2714" s="173"/>
      <c r="X2714" s="162"/>
      <c r="Y2714" s="162"/>
      <c r="Z2714" s="88"/>
      <c r="AA2714" s="88"/>
      <c r="AB2714" s="162"/>
      <c r="AC2714" s="88"/>
      <c r="AD2714" s="162"/>
      <c r="AE2714" s="162"/>
      <c r="AF2714" s="162"/>
      <c r="AG2714" s="162"/>
      <c r="AH2714" s="162"/>
      <c r="AI2714" s="162"/>
      <c r="AJ2714" s="162"/>
      <c r="AK2714" s="162"/>
      <c r="AL2714" s="162"/>
      <c r="AM2714" s="162"/>
      <c r="AN2714" s="162"/>
      <c r="AO2714" s="162"/>
      <c r="AP2714" s="162"/>
      <c r="AQ2714" s="162"/>
      <c r="AR2714" s="162"/>
      <c r="AS2714" s="162"/>
      <c r="AT2714" s="162"/>
      <c r="AU2714" s="162"/>
      <c r="AV2714" s="162"/>
      <c r="AW2714" s="162"/>
      <c r="AX2714" s="162"/>
      <c r="AY2714" s="162"/>
      <c r="AZ2714" s="162"/>
      <c r="BA2714" s="162"/>
      <c r="BB2714" s="162"/>
      <c r="BC2714" s="162"/>
      <c r="BD2714" s="162"/>
    </row>
    <row r="2715" spans="1:56" hidden="1">
      <c r="A2715" s="510"/>
      <c r="B2715" s="2"/>
      <c r="C2715" s="2"/>
      <c r="D2715" s="173"/>
      <c r="E2715" s="173"/>
      <c r="F2715" s="173"/>
      <c r="G2715" s="2"/>
      <c r="H2715" s="2"/>
      <c r="I2715" s="2"/>
      <c r="J2715" s="2"/>
      <c r="K2715" s="2"/>
      <c r="L2715" s="2"/>
      <c r="M2715" s="2"/>
      <c r="N2715" s="2"/>
      <c r="O2715" s="173"/>
      <c r="P2715" s="173"/>
      <c r="Q2715" s="173"/>
      <c r="R2715" s="173"/>
      <c r="S2715" s="173"/>
      <c r="T2715" s="173"/>
      <c r="U2715" s="173"/>
      <c r="V2715" s="173"/>
      <c r="W2715" s="173"/>
      <c r="X2715" s="162"/>
      <c r="Y2715" s="162"/>
      <c r="Z2715" s="88"/>
      <c r="AA2715" s="88"/>
      <c r="AB2715" s="162"/>
      <c r="AC2715" s="88"/>
      <c r="AD2715" s="162"/>
      <c r="AE2715" s="162"/>
      <c r="AF2715" s="162"/>
      <c r="AG2715" s="162"/>
      <c r="AH2715" s="162"/>
      <c r="AI2715" s="162"/>
      <c r="AJ2715" s="162"/>
      <c r="AK2715" s="162"/>
      <c r="AL2715" s="162"/>
      <c r="AM2715" s="162"/>
      <c r="AN2715" s="162"/>
      <c r="AO2715" s="162"/>
      <c r="AP2715" s="162"/>
      <c r="AQ2715" s="162"/>
      <c r="AR2715" s="162"/>
      <c r="AS2715" s="162"/>
      <c r="AT2715" s="162"/>
      <c r="AU2715" s="162"/>
      <c r="AV2715" s="162"/>
      <c r="AW2715" s="162"/>
      <c r="AX2715" s="162"/>
      <c r="AY2715" s="162"/>
      <c r="AZ2715" s="162"/>
      <c r="BA2715" s="162"/>
      <c r="BB2715" s="162"/>
      <c r="BC2715" s="162"/>
      <c r="BD2715" s="162"/>
    </row>
    <row r="2716" spans="1:56" hidden="1">
      <c r="A2716" s="510"/>
      <c r="B2716" s="2"/>
      <c r="C2716" s="2"/>
      <c r="D2716" s="173"/>
      <c r="E2716" s="173"/>
      <c r="F2716" s="173"/>
      <c r="G2716" s="2"/>
      <c r="H2716" s="2"/>
      <c r="I2716" s="2"/>
      <c r="J2716" s="2"/>
      <c r="K2716" s="2"/>
      <c r="L2716" s="2"/>
      <c r="M2716" s="2"/>
      <c r="N2716" s="2"/>
      <c r="O2716" s="173"/>
      <c r="P2716" s="173"/>
      <c r="Q2716" s="173"/>
      <c r="R2716" s="173"/>
      <c r="S2716" s="173"/>
      <c r="T2716" s="173"/>
      <c r="U2716" s="173"/>
      <c r="V2716" s="173"/>
      <c r="W2716" s="173"/>
      <c r="X2716" s="162"/>
      <c r="Y2716" s="162"/>
      <c r="Z2716" s="88"/>
      <c r="AA2716" s="88"/>
      <c r="AB2716" s="162"/>
      <c r="AC2716" s="88"/>
      <c r="AD2716" s="162"/>
      <c r="AE2716" s="162"/>
      <c r="AF2716" s="162"/>
      <c r="AG2716" s="162"/>
      <c r="AH2716" s="162"/>
      <c r="AI2716" s="162"/>
      <c r="AJ2716" s="162"/>
      <c r="AK2716" s="162"/>
      <c r="AL2716" s="162"/>
      <c r="AM2716" s="162"/>
      <c r="AN2716" s="162"/>
      <c r="AO2716" s="162"/>
      <c r="AP2716" s="162"/>
      <c r="AQ2716" s="162"/>
      <c r="AR2716" s="162"/>
      <c r="AS2716" s="162"/>
      <c r="AT2716" s="162"/>
      <c r="AU2716" s="162"/>
      <c r="AV2716" s="162"/>
      <c r="AW2716" s="162"/>
      <c r="AX2716" s="162"/>
      <c r="AY2716" s="162"/>
      <c r="AZ2716" s="162"/>
      <c r="BA2716" s="162"/>
      <c r="BB2716" s="162"/>
      <c r="BC2716" s="162"/>
      <c r="BD2716" s="162"/>
    </row>
    <row r="2717" spans="1:56" hidden="1">
      <c r="A2717" s="510"/>
      <c r="B2717" s="2"/>
      <c r="C2717" s="2"/>
      <c r="D2717" s="173"/>
      <c r="E2717" s="173"/>
      <c r="F2717" s="173"/>
      <c r="G2717" s="2"/>
      <c r="H2717" s="2"/>
      <c r="I2717" s="2"/>
      <c r="J2717" s="2"/>
      <c r="K2717" s="2"/>
      <c r="L2717" s="2"/>
      <c r="M2717" s="2"/>
      <c r="N2717" s="2"/>
      <c r="O2717" s="173"/>
      <c r="P2717" s="173"/>
      <c r="Q2717" s="173"/>
      <c r="R2717" s="173"/>
      <c r="S2717" s="173"/>
      <c r="T2717" s="173"/>
      <c r="U2717" s="173"/>
      <c r="V2717" s="173"/>
      <c r="W2717" s="173"/>
      <c r="X2717" s="162"/>
      <c r="Y2717" s="162"/>
      <c r="Z2717" s="88"/>
      <c r="AA2717" s="88"/>
      <c r="AB2717" s="162"/>
      <c r="AC2717" s="88"/>
      <c r="AD2717" s="162"/>
      <c r="AE2717" s="162"/>
      <c r="AF2717" s="162"/>
      <c r="AG2717" s="162"/>
      <c r="AH2717" s="162"/>
      <c r="AI2717" s="162"/>
      <c r="AJ2717" s="162"/>
      <c r="AK2717" s="162"/>
      <c r="AL2717" s="162"/>
      <c r="AM2717" s="162"/>
      <c r="AN2717" s="162"/>
      <c r="AO2717" s="162"/>
      <c r="AP2717" s="162"/>
      <c r="AQ2717" s="162"/>
      <c r="AR2717" s="162"/>
      <c r="AS2717" s="162"/>
      <c r="AT2717" s="162"/>
      <c r="AU2717" s="162"/>
      <c r="AV2717" s="162"/>
      <c r="AW2717" s="162"/>
      <c r="AX2717" s="162"/>
      <c r="AY2717" s="162"/>
      <c r="AZ2717" s="162"/>
      <c r="BA2717" s="162"/>
      <c r="BB2717" s="162"/>
      <c r="BC2717" s="162"/>
      <c r="BD2717" s="162"/>
    </row>
    <row r="2718" spans="1:56" hidden="1">
      <c r="A2718" s="510"/>
      <c r="B2718" s="2"/>
      <c r="C2718" s="2"/>
      <c r="D2718" s="173"/>
      <c r="E2718" s="173"/>
      <c r="F2718" s="173"/>
      <c r="G2718" s="2"/>
      <c r="H2718" s="2"/>
      <c r="I2718" s="2"/>
      <c r="J2718" s="2"/>
      <c r="K2718" s="2"/>
      <c r="L2718" s="2"/>
      <c r="M2718" s="2"/>
      <c r="N2718" s="2"/>
      <c r="O2718" s="173"/>
      <c r="P2718" s="173"/>
      <c r="Q2718" s="173"/>
      <c r="R2718" s="173"/>
      <c r="S2718" s="173"/>
      <c r="T2718" s="173"/>
      <c r="U2718" s="173"/>
      <c r="V2718" s="173"/>
      <c r="W2718" s="173"/>
      <c r="X2718" s="162"/>
      <c r="Y2718" s="162"/>
      <c r="Z2718" s="88"/>
      <c r="AA2718" s="88"/>
      <c r="AB2718" s="162"/>
      <c r="AC2718" s="88"/>
      <c r="AD2718" s="162"/>
      <c r="AE2718" s="162"/>
      <c r="AF2718" s="162"/>
      <c r="AG2718" s="162"/>
      <c r="AH2718" s="162"/>
      <c r="AI2718" s="162"/>
      <c r="AJ2718" s="162"/>
      <c r="AK2718" s="162"/>
      <c r="AL2718" s="162"/>
      <c r="AM2718" s="162"/>
      <c r="AN2718" s="162"/>
      <c r="AO2718" s="162"/>
      <c r="AP2718" s="162"/>
      <c r="AQ2718" s="162"/>
      <c r="AR2718" s="162"/>
      <c r="AS2718" s="162"/>
      <c r="AT2718" s="162"/>
      <c r="AU2718" s="162"/>
      <c r="AV2718" s="162"/>
      <c r="AW2718" s="162"/>
      <c r="AX2718" s="162"/>
      <c r="AY2718" s="162"/>
      <c r="AZ2718" s="162"/>
      <c r="BA2718" s="162"/>
      <c r="BB2718" s="162"/>
      <c r="BC2718" s="162"/>
      <c r="BD2718" s="162"/>
    </row>
    <row r="2719" spans="1:56" hidden="1">
      <c r="A2719" s="510"/>
      <c r="B2719" s="2"/>
      <c r="C2719" s="2"/>
      <c r="D2719" s="173"/>
      <c r="E2719" s="173"/>
      <c r="F2719" s="173"/>
      <c r="G2719" s="2"/>
      <c r="H2719" s="2"/>
      <c r="I2719" s="2"/>
      <c r="J2719" s="2"/>
      <c r="K2719" s="2"/>
      <c r="L2719" s="2"/>
      <c r="M2719" s="2"/>
      <c r="N2719" s="2"/>
      <c r="O2719" s="173"/>
      <c r="P2719" s="173"/>
      <c r="Q2719" s="173"/>
      <c r="R2719" s="173"/>
      <c r="S2719" s="173"/>
      <c r="T2719" s="173"/>
      <c r="U2719" s="173"/>
      <c r="V2719" s="173"/>
      <c r="W2719" s="173"/>
      <c r="X2719" s="162"/>
      <c r="Y2719" s="162"/>
      <c r="Z2719" s="88"/>
      <c r="AA2719" s="88"/>
      <c r="AB2719" s="162"/>
      <c r="AC2719" s="88"/>
      <c r="AD2719" s="162"/>
      <c r="AE2719" s="162"/>
      <c r="AF2719" s="162"/>
      <c r="AG2719" s="162"/>
      <c r="AH2719" s="162"/>
      <c r="AI2719" s="162"/>
      <c r="AJ2719" s="162"/>
      <c r="AK2719" s="162"/>
      <c r="AL2719" s="162"/>
      <c r="AM2719" s="162"/>
      <c r="AN2719" s="162"/>
      <c r="AO2719" s="162"/>
      <c r="AP2719" s="162"/>
      <c r="AQ2719" s="162"/>
      <c r="AR2719" s="162"/>
      <c r="AS2719" s="162"/>
      <c r="AT2719" s="162"/>
      <c r="AU2719" s="162"/>
      <c r="AV2719" s="162"/>
      <c r="AW2719" s="162"/>
      <c r="AX2719" s="162"/>
      <c r="AY2719" s="162"/>
      <c r="AZ2719" s="162"/>
      <c r="BA2719" s="162"/>
      <c r="BB2719" s="162"/>
      <c r="BC2719" s="162"/>
      <c r="BD2719" s="162"/>
    </row>
    <row r="2720" spans="1:56" hidden="1">
      <c r="A2720" s="510"/>
      <c r="B2720" s="2"/>
      <c r="C2720" s="2"/>
      <c r="D2720" s="173"/>
      <c r="E2720" s="173"/>
      <c r="F2720" s="173"/>
      <c r="G2720" s="2"/>
      <c r="H2720" s="2"/>
      <c r="I2720" s="2"/>
      <c r="J2720" s="2"/>
      <c r="K2720" s="2"/>
      <c r="L2720" s="2"/>
      <c r="M2720" s="2"/>
      <c r="N2720" s="2"/>
      <c r="O2720" s="173"/>
      <c r="P2720" s="173"/>
      <c r="Q2720" s="173"/>
      <c r="R2720" s="173"/>
      <c r="S2720" s="173"/>
      <c r="T2720" s="173"/>
      <c r="U2720" s="173"/>
      <c r="V2720" s="173"/>
      <c r="W2720" s="173"/>
      <c r="X2720" s="162"/>
      <c r="Y2720" s="162"/>
      <c r="Z2720" s="88"/>
      <c r="AA2720" s="88"/>
      <c r="AB2720" s="162"/>
      <c r="AC2720" s="88"/>
      <c r="AD2720" s="162"/>
      <c r="AE2720" s="162"/>
      <c r="AF2720" s="162"/>
      <c r="AG2720" s="162"/>
      <c r="AH2720" s="162"/>
      <c r="AI2720" s="162"/>
      <c r="AJ2720" s="162"/>
      <c r="AK2720" s="162"/>
      <c r="AL2720" s="162"/>
      <c r="AM2720" s="162"/>
      <c r="AN2720" s="162"/>
      <c r="AO2720" s="162"/>
      <c r="AP2720" s="162"/>
      <c r="AQ2720" s="162"/>
      <c r="AR2720" s="162"/>
      <c r="AS2720" s="162"/>
      <c r="AT2720" s="162"/>
      <c r="AU2720" s="162"/>
      <c r="AV2720" s="162"/>
      <c r="AW2720" s="162"/>
      <c r="AX2720" s="162"/>
      <c r="AY2720" s="162"/>
      <c r="AZ2720" s="162"/>
      <c r="BA2720" s="162"/>
      <c r="BB2720" s="162"/>
      <c r="BC2720" s="162"/>
      <c r="BD2720" s="162"/>
    </row>
    <row r="2721" spans="1:56" hidden="1">
      <c r="A2721" s="510"/>
      <c r="B2721" s="2"/>
      <c r="C2721" s="2"/>
      <c r="D2721" s="173"/>
      <c r="E2721" s="173"/>
      <c r="F2721" s="173"/>
      <c r="G2721" s="2"/>
      <c r="H2721" s="2"/>
      <c r="I2721" s="2"/>
      <c r="J2721" s="2"/>
      <c r="K2721" s="2"/>
      <c r="L2721" s="2"/>
      <c r="M2721" s="2"/>
      <c r="N2721" s="2"/>
      <c r="O2721" s="173"/>
      <c r="P2721" s="173"/>
      <c r="Q2721" s="173"/>
      <c r="R2721" s="173"/>
      <c r="S2721" s="173"/>
      <c r="T2721" s="173"/>
      <c r="U2721" s="173"/>
      <c r="V2721" s="173"/>
      <c r="W2721" s="173"/>
      <c r="X2721" s="162"/>
      <c r="Y2721" s="162"/>
      <c r="Z2721" s="88"/>
      <c r="AA2721" s="88"/>
      <c r="AB2721" s="162"/>
      <c r="AC2721" s="88"/>
      <c r="AD2721" s="162"/>
      <c r="AE2721" s="162"/>
      <c r="AF2721" s="162"/>
      <c r="AG2721" s="162"/>
      <c r="AH2721" s="162"/>
      <c r="AI2721" s="162"/>
      <c r="AJ2721" s="162"/>
      <c r="AK2721" s="162"/>
      <c r="AL2721" s="162"/>
      <c r="AM2721" s="162"/>
      <c r="AN2721" s="162"/>
      <c r="AO2721" s="162"/>
      <c r="AP2721" s="162"/>
      <c r="AQ2721" s="162"/>
      <c r="AR2721" s="162"/>
      <c r="AS2721" s="162"/>
      <c r="AT2721" s="162"/>
      <c r="AU2721" s="162"/>
      <c r="AV2721" s="162"/>
      <c r="AW2721" s="162"/>
      <c r="AX2721" s="162"/>
      <c r="AY2721" s="162"/>
      <c r="AZ2721" s="162"/>
      <c r="BA2721" s="162"/>
      <c r="BB2721" s="162"/>
      <c r="BC2721" s="162"/>
      <c r="BD2721" s="162"/>
    </row>
    <row r="2722" spans="1:56" hidden="1">
      <c r="A2722" s="510"/>
      <c r="B2722" s="2"/>
      <c r="C2722" s="2"/>
      <c r="D2722" s="173"/>
      <c r="E2722" s="173"/>
      <c r="F2722" s="173"/>
      <c r="G2722" s="2"/>
      <c r="H2722" s="2"/>
      <c r="I2722" s="2"/>
      <c r="J2722" s="2"/>
      <c r="K2722" s="2"/>
      <c r="L2722" s="2"/>
      <c r="M2722" s="2"/>
      <c r="N2722" s="2"/>
      <c r="O2722" s="173"/>
      <c r="P2722" s="173"/>
      <c r="Q2722" s="173"/>
      <c r="R2722" s="173"/>
      <c r="S2722" s="173"/>
      <c r="T2722" s="173"/>
      <c r="U2722" s="173"/>
      <c r="V2722" s="173"/>
      <c r="W2722" s="173"/>
      <c r="X2722" s="162"/>
      <c r="Y2722" s="162"/>
      <c r="Z2722" s="88"/>
      <c r="AA2722" s="88"/>
      <c r="AB2722" s="162"/>
      <c r="AC2722" s="88"/>
      <c r="AD2722" s="162"/>
      <c r="AE2722" s="162"/>
      <c r="AF2722" s="162"/>
      <c r="AG2722" s="162"/>
      <c r="AH2722" s="162"/>
      <c r="AI2722" s="162"/>
      <c r="AJ2722" s="162"/>
      <c r="AK2722" s="162"/>
      <c r="AL2722" s="162"/>
      <c r="AM2722" s="162"/>
      <c r="AN2722" s="162"/>
      <c r="AO2722" s="162"/>
      <c r="AP2722" s="162"/>
      <c r="AQ2722" s="162"/>
      <c r="AR2722" s="162"/>
      <c r="AS2722" s="162"/>
      <c r="AT2722" s="162"/>
      <c r="AU2722" s="162"/>
      <c r="AV2722" s="162"/>
      <c r="AW2722" s="162"/>
      <c r="AX2722" s="162"/>
      <c r="AY2722" s="162"/>
      <c r="AZ2722" s="162"/>
      <c r="BA2722" s="162"/>
      <c r="BB2722" s="162"/>
      <c r="BC2722" s="162"/>
      <c r="BD2722" s="162"/>
    </row>
    <row r="2723" spans="1:56" hidden="1">
      <c r="A2723" s="510"/>
      <c r="B2723" s="2"/>
      <c r="C2723" s="2"/>
      <c r="D2723" s="173"/>
      <c r="E2723" s="173"/>
      <c r="F2723" s="173"/>
      <c r="G2723" s="2"/>
      <c r="H2723" s="2"/>
      <c r="I2723" s="2"/>
      <c r="J2723" s="2"/>
      <c r="K2723" s="2"/>
      <c r="L2723" s="2"/>
      <c r="M2723" s="2"/>
      <c r="N2723" s="2"/>
      <c r="O2723" s="173"/>
      <c r="P2723" s="173"/>
      <c r="Q2723" s="173"/>
      <c r="R2723" s="173"/>
      <c r="S2723" s="173"/>
      <c r="T2723" s="173"/>
      <c r="U2723" s="173"/>
      <c r="V2723" s="173"/>
      <c r="W2723" s="173"/>
      <c r="X2723" s="162"/>
      <c r="Y2723" s="162"/>
      <c r="Z2723" s="88"/>
      <c r="AA2723" s="88"/>
      <c r="AB2723" s="162"/>
      <c r="AC2723" s="88"/>
      <c r="AD2723" s="162"/>
      <c r="AE2723" s="162"/>
      <c r="AF2723" s="162"/>
      <c r="AG2723" s="162"/>
      <c r="AH2723" s="162"/>
      <c r="AI2723" s="162"/>
      <c r="AJ2723" s="162"/>
      <c r="AK2723" s="162"/>
      <c r="AL2723" s="162"/>
      <c r="AM2723" s="162"/>
      <c r="AN2723" s="162"/>
      <c r="AO2723" s="162"/>
      <c r="AP2723" s="162"/>
      <c r="AQ2723" s="162"/>
      <c r="AR2723" s="162"/>
      <c r="AS2723" s="162"/>
      <c r="AT2723" s="162"/>
      <c r="AU2723" s="162"/>
      <c r="AV2723" s="162"/>
      <c r="AW2723" s="162"/>
      <c r="AX2723" s="162"/>
      <c r="AY2723" s="162"/>
      <c r="AZ2723" s="162"/>
      <c r="BA2723" s="162"/>
      <c r="BB2723" s="162"/>
      <c r="BC2723" s="162"/>
      <c r="BD2723" s="162"/>
    </row>
    <row r="2724" spans="1:56" hidden="1">
      <c r="A2724" s="510"/>
      <c r="B2724" s="2"/>
      <c r="C2724" s="2"/>
      <c r="D2724" s="173"/>
      <c r="E2724" s="173"/>
      <c r="F2724" s="173"/>
      <c r="G2724" s="2"/>
      <c r="H2724" s="2"/>
      <c r="I2724" s="2"/>
      <c r="J2724" s="2"/>
      <c r="K2724" s="2"/>
      <c r="L2724" s="2"/>
      <c r="M2724" s="2"/>
      <c r="N2724" s="2"/>
      <c r="O2724" s="173"/>
      <c r="P2724" s="173"/>
      <c r="Q2724" s="173"/>
      <c r="R2724" s="173"/>
      <c r="S2724" s="173"/>
      <c r="T2724" s="173"/>
      <c r="U2724" s="173"/>
      <c r="V2724" s="173"/>
      <c r="W2724" s="173"/>
      <c r="X2724" s="162"/>
      <c r="Y2724" s="162"/>
      <c r="Z2724" s="88"/>
      <c r="AA2724" s="88"/>
      <c r="AB2724" s="162"/>
      <c r="AC2724" s="88"/>
      <c r="AD2724" s="162"/>
      <c r="AE2724" s="162"/>
      <c r="AF2724" s="162"/>
      <c r="AG2724" s="162"/>
      <c r="AH2724" s="162"/>
      <c r="AI2724" s="162"/>
      <c r="AJ2724" s="162"/>
      <c r="AK2724" s="162"/>
      <c r="AL2724" s="162"/>
      <c r="AM2724" s="162"/>
      <c r="AN2724" s="162"/>
      <c r="AO2724" s="162"/>
      <c r="AP2724" s="162"/>
      <c r="AQ2724" s="162"/>
      <c r="AR2724" s="162"/>
      <c r="AS2724" s="162"/>
      <c r="AT2724" s="162"/>
      <c r="AU2724" s="162"/>
      <c r="AV2724" s="162"/>
      <c r="AW2724" s="162"/>
      <c r="AX2724" s="162"/>
      <c r="AY2724" s="162"/>
      <c r="AZ2724" s="162"/>
      <c r="BA2724" s="162"/>
      <c r="BB2724" s="162"/>
      <c r="BC2724" s="162"/>
      <c r="BD2724" s="162"/>
    </row>
    <row r="2725" spans="1:56" hidden="1">
      <c r="A2725" s="510"/>
      <c r="B2725" s="2"/>
      <c r="C2725" s="2"/>
      <c r="D2725" s="173"/>
      <c r="E2725" s="173"/>
      <c r="F2725" s="173"/>
      <c r="G2725" s="2"/>
      <c r="H2725" s="2"/>
      <c r="I2725" s="2"/>
      <c r="J2725" s="2"/>
      <c r="K2725" s="2"/>
      <c r="L2725" s="2"/>
      <c r="M2725" s="2"/>
      <c r="N2725" s="2"/>
      <c r="O2725" s="173"/>
      <c r="P2725" s="173"/>
      <c r="Q2725" s="173"/>
      <c r="R2725" s="173"/>
      <c r="S2725" s="173"/>
      <c r="T2725" s="173"/>
      <c r="U2725" s="173"/>
      <c r="V2725" s="173"/>
      <c r="W2725" s="173"/>
      <c r="X2725" s="162"/>
      <c r="Y2725" s="162"/>
      <c r="Z2725" s="88"/>
      <c r="AA2725" s="88"/>
      <c r="AB2725" s="162"/>
      <c r="AC2725" s="88"/>
      <c r="AD2725" s="162"/>
      <c r="AE2725" s="162"/>
      <c r="AF2725" s="162"/>
      <c r="AG2725" s="162"/>
      <c r="AH2725" s="162"/>
      <c r="AI2725" s="162"/>
      <c r="AJ2725" s="162"/>
      <c r="AK2725" s="162"/>
      <c r="AL2725" s="162"/>
      <c r="AM2725" s="162"/>
      <c r="AN2725" s="162"/>
      <c r="AO2725" s="162"/>
      <c r="AP2725" s="162"/>
      <c r="AQ2725" s="162"/>
      <c r="AR2725" s="162"/>
      <c r="AS2725" s="162"/>
      <c r="AT2725" s="162"/>
      <c r="AU2725" s="162"/>
      <c r="AV2725" s="162"/>
      <c r="AW2725" s="162"/>
      <c r="AX2725" s="162"/>
      <c r="AY2725" s="162"/>
      <c r="AZ2725" s="162"/>
      <c r="BA2725" s="162"/>
      <c r="BB2725" s="162"/>
      <c r="BC2725" s="162"/>
      <c r="BD2725" s="162"/>
    </row>
    <row r="2726" spans="1:56" hidden="1">
      <c r="A2726" s="510"/>
      <c r="B2726" s="2"/>
      <c r="C2726" s="2"/>
      <c r="D2726" s="173"/>
      <c r="E2726" s="173"/>
      <c r="F2726" s="173"/>
      <c r="G2726" s="2"/>
      <c r="H2726" s="2"/>
      <c r="I2726" s="2"/>
      <c r="J2726" s="2"/>
      <c r="K2726" s="2"/>
      <c r="L2726" s="2"/>
      <c r="M2726" s="2"/>
      <c r="N2726" s="2"/>
      <c r="O2726" s="173"/>
      <c r="P2726" s="173"/>
      <c r="Q2726" s="173"/>
      <c r="R2726" s="173"/>
      <c r="S2726" s="173"/>
      <c r="T2726" s="173"/>
      <c r="U2726" s="173"/>
      <c r="V2726" s="173"/>
      <c r="W2726" s="173"/>
      <c r="X2726" s="162"/>
      <c r="Y2726" s="162"/>
      <c r="Z2726" s="88"/>
      <c r="AA2726" s="88"/>
      <c r="AB2726" s="162"/>
      <c r="AC2726" s="88"/>
      <c r="AD2726" s="162"/>
      <c r="AE2726" s="162"/>
      <c r="AF2726" s="162"/>
      <c r="AG2726" s="162"/>
      <c r="AH2726" s="162"/>
      <c r="AI2726" s="162"/>
      <c r="AJ2726" s="162"/>
      <c r="AK2726" s="162"/>
      <c r="AL2726" s="162"/>
      <c r="AM2726" s="162"/>
      <c r="AN2726" s="162"/>
      <c r="AO2726" s="162"/>
      <c r="AP2726" s="162"/>
      <c r="AQ2726" s="162"/>
      <c r="AR2726" s="162"/>
      <c r="AS2726" s="162"/>
      <c r="AT2726" s="162"/>
      <c r="AU2726" s="162"/>
      <c r="AV2726" s="162"/>
      <c r="AW2726" s="162"/>
      <c r="AX2726" s="162"/>
      <c r="AY2726" s="162"/>
      <c r="AZ2726" s="162"/>
      <c r="BA2726" s="162"/>
      <c r="BB2726" s="162"/>
      <c r="BC2726" s="162"/>
      <c r="BD2726" s="162"/>
    </row>
    <row r="2727" spans="1:56" hidden="1">
      <c r="A2727" s="510"/>
      <c r="B2727" s="2"/>
      <c r="C2727" s="2"/>
      <c r="D2727" s="173"/>
      <c r="E2727" s="173"/>
      <c r="F2727" s="173"/>
      <c r="G2727" s="2"/>
      <c r="H2727" s="2"/>
      <c r="I2727" s="2"/>
      <c r="J2727" s="2"/>
      <c r="K2727" s="2"/>
      <c r="L2727" s="2"/>
      <c r="M2727" s="2"/>
      <c r="N2727" s="2"/>
      <c r="O2727" s="173"/>
      <c r="P2727" s="173"/>
      <c r="Q2727" s="173"/>
      <c r="R2727" s="173"/>
      <c r="S2727" s="173"/>
      <c r="T2727" s="173"/>
      <c r="U2727" s="173"/>
      <c r="V2727" s="173"/>
      <c r="W2727" s="173"/>
      <c r="X2727" s="162"/>
      <c r="Y2727" s="162"/>
      <c r="Z2727" s="88"/>
      <c r="AA2727" s="88"/>
      <c r="AB2727" s="162"/>
      <c r="AC2727" s="88"/>
      <c r="AD2727" s="162"/>
      <c r="AE2727" s="162"/>
      <c r="AF2727" s="162"/>
      <c r="AG2727" s="162"/>
      <c r="AH2727" s="162"/>
      <c r="AI2727" s="162"/>
      <c r="AJ2727" s="162"/>
      <c r="AK2727" s="162"/>
      <c r="AL2727" s="162"/>
      <c r="AM2727" s="162"/>
      <c r="AN2727" s="162"/>
      <c r="AO2727" s="162"/>
      <c r="AP2727" s="162"/>
      <c r="AQ2727" s="162"/>
      <c r="AR2727" s="162"/>
      <c r="AS2727" s="162"/>
      <c r="AT2727" s="162"/>
      <c r="AU2727" s="162"/>
      <c r="AV2727" s="162"/>
      <c r="AW2727" s="162"/>
      <c r="AX2727" s="162"/>
      <c r="AY2727" s="162"/>
      <c r="AZ2727" s="162"/>
      <c r="BA2727" s="162"/>
      <c r="BB2727" s="162"/>
      <c r="BC2727" s="162"/>
      <c r="BD2727" s="162"/>
    </row>
    <row r="2728" spans="1:56" hidden="1">
      <c r="A2728" s="510"/>
      <c r="B2728" s="2"/>
      <c r="C2728" s="2"/>
      <c r="D2728" s="173"/>
      <c r="E2728" s="173"/>
      <c r="F2728" s="173"/>
      <c r="G2728" s="2"/>
      <c r="H2728" s="2"/>
      <c r="I2728" s="2"/>
      <c r="J2728" s="2"/>
      <c r="K2728" s="2"/>
      <c r="L2728" s="2"/>
      <c r="M2728" s="2"/>
      <c r="N2728" s="2"/>
      <c r="O2728" s="173"/>
      <c r="P2728" s="173"/>
      <c r="Q2728" s="173"/>
      <c r="R2728" s="173"/>
      <c r="S2728" s="173"/>
      <c r="T2728" s="173"/>
      <c r="U2728" s="173"/>
      <c r="V2728" s="173"/>
      <c r="W2728" s="173"/>
      <c r="X2728" s="162"/>
      <c r="Y2728" s="162"/>
      <c r="Z2728" s="88"/>
      <c r="AA2728" s="88"/>
      <c r="AB2728" s="162"/>
      <c r="AC2728" s="88"/>
      <c r="AD2728" s="162"/>
      <c r="AE2728" s="162"/>
      <c r="AF2728" s="162"/>
      <c r="AG2728" s="162"/>
      <c r="AH2728" s="162"/>
      <c r="AI2728" s="162"/>
      <c r="AJ2728" s="162"/>
      <c r="AK2728" s="162"/>
      <c r="AL2728" s="162"/>
      <c r="AM2728" s="162"/>
      <c r="AN2728" s="162"/>
      <c r="AO2728" s="162"/>
      <c r="AP2728" s="162"/>
      <c r="AQ2728" s="162"/>
      <c r="AR2728" s="162"/>
      <c r="AS2728" s="162"/>
      <c r="AT2728" s="162"/>
      <c r="AU2728" s="162"/>
      <c r="AV2728" s="162"/>
      <c r="AW2728" s="162"/>
      <c r="AX2728" s="162"/>
      <c r="AY2728" s="162"/>
      <c r="AZ2728" s="162"/>
      <c r="BA2728" s="162"/>
      <c r="BB2728" s="162"/>
      <c r="BC2728" s="162"/>
      <c r="BD2728" s="162"/>
    </row>
    <row r="2729" spans="1:56" hidden="1">
      <c r="A2729" s="510"/>
      <c r="B2729" s="2"/>
      <c r="C2729" s="2"/>
      <c r="D2729" s="173"/>
      <c r="E2729" s="173"/>
      <c r="F2729" s="173"/>
      <c r="G2729" s="2"/>
      <c r="H2729" s="2"/>
      <c r="I2729" s="2"/>
      <c r="J2729" s="2"/>
      <c r="K2729" s="2"/>
      <c r="L2729" s="2"/>
      <c r="M2729" s="2"/>
      <c r="N2729" s="2"/>
      <c r="O2729" s="173"/>
      <c r="P2729" s="173"/>
      <c r="Q2729" s="173"/>
      <c r="R2729" s="173"/>
      <c r="S2729" s="173"/>
      <c r="T2729" s="173"/>
      <c r="U2729" s="173"/>
      <c r="V2729" s="173"/>
      <c r="W2729" s="173"/>
      <c r="X2729" s="162"/>
      <c r="Y2729" s="162"/>
      <c r="Z2729" s="88"/>
      <c r="AA2729" s="88"/>
      <c r="AB2729" s="162"/>
      <c r="AC2729" s="88"/>
      <c r="AD2729" s="162"/>
      <c r="AE2729" s="162"/>
      <c r="AF2729" s="162"/>
      <c r="AG2729" s="162"/>
      <c r="AH2729" s="162"/>
      <c r="AI2729" s="162"/>
      <c r="AJ2729" s="162"/>
      <c r="AK2729" s="162"/>
      <c r="AL2729" s="162"/>
      <c r="AM2729" s="162"/>
      <c r="AN2729" s="162"/>
      <c r="AO2729" s="162"/>
      <c r="AP2729" s="162"/>
      <c r="AQ2729" s="162"/>
      <c r="AR2729" s="162"/>
      <c r="AS2729" s="162"/>
      <c r="AT2729" s="162"/>
      <c r="AU2729" s="162"/>
      <c r="AV2729" s="162"/>
      <c r="AW2729" s="162"/>
      <c r="AX2729" s="162"/>
      <c r="AY2729" s="162"/>
      <c r="AZ2729" s="162"/>
      <c r="BA2729" s="162"/>
      <c r="BB2729" s="162"/>
      <c r="BC2729" s="162"/>
      <c r="BD2729" s="162"/>
    </row>
    <row r="2730" spans="1:56" hidden="1">
      <c r="A2730" s="510"/>
      <c r="B2730" s="2"/>
      <c r="C2730" s="2"/>
      <c r="D2730" s="173"/>
      <c r="E2730" s="173"/>
      <c r="F2730" s="173"/>
      <c r="G2730" s="2"/>
      <c r="H2730" s="2"/>
      <c r="I2730" s="2"/>
      <c r="J2730" s="2"/>
      <c r="K2730" s="2"/>
      <c r="L2730" s="2"/>
      <c r="M2730" s="2"/>
      <c r="N2730" s="2"/>
      <c r="O2730" s="173"/>
      <c r="P2730" s="173"/>
      <c r="Q2730" s="173"/>
      <c r="R2730" s="173"/>
      <c r="S2730" s="173"/>
      <c r="T2730" s="173"/>
      <c r="U2730" s="173"/>
      <c r="V2730" s="173"/>
      <c r="W2730" s="173"/>
      <c r="X2730" s="162"/>
      <c r="Y2730" s="162"/>
      <c r="Z2730" s="88"/>
      <c r="AA2730" s="88"/>
      <c r="AB2730" s="162"/>
      <c r="AC2730" s="88"/>
      <c r="AD2730" s="162"/>
      <c r="AE2730" s="162"/>
      <c r="AF2730" s="162"/>
      <c r="AG2730" s="162"/>
      <c r="AH2730" s="162"/>
      <c r="AI2730" s="162"/>
      <c r="AJ2730" s="162"/>
      <c r="AK2730" s="162"/>
      <c r="AL2730" s="162"/>
      <c r="AM2730" s="162"/>
      <c r="AN2730" s="162"/>
      <c r="AO2730" s="162"/>
      <c r="AP2730" s="162"/>
      <c r="AQ2730" s="162"/>
      <c r="AR2730" s="162"/>
      <c r="AS2730" s="162"/>
      <c r="AT2730" s="162"/>
      <c r="AU2730" s="162"/>
      <c r="AV2730" s="162"/>
      <c r="AW2730" s="162"/>
      <c r="AX2730" s="162"/>
      <c r="AY2730" s="162"/>
      <c r="AZ2730" s="162"/>
      <c r="BA2730" s="162"/>
      <c r="BB2730" s="162"/>
      <c r="BC2730" s="162"/>
      <c r="BD2730" s="162"/>
    </row>
    <row r="2731" spans="1:56" hidden="1">
      <c r="A2731" s="510"/>
      <c r="B2731" s="2"/>
      <c r="C2731" s="2"/>
      <c r="D2731" s="173"/>
      <c r="E2731" s="173"/>
      <c r="F2731" s="173"/>
      <c r="G2731" s="2"/>
      <c r="H2731" s="2"/>
      <c r="I2731" s="2"/>
      <c r="J2731" s="2"/>
      <c r="K2731" s="2"/>
      <c r="L2731" s="2"/>
      <c r="M2731" s="2"/>
      <c r="N2731" s="2"/>
      <c r="O2731" s="173"/>
      <c r="P2731" s="173"/>
      <c r="Q2731" s="173"/>
      <c r="R2731" s="173"/>
      <c r="S2731" s="173"/>
      <c r="T2731" s="173"/>
      <c r="U2731" s="173"/>
      <c r="V2731" s="173"/>
      <c r="W2731" s="173"/>
      <c r="X2731" s="162"/>
      <c r="Y2731" s="162"/>
      <c r="Z2731" s="88"/>
      <c r="AA2731" s="88"/>
      <c r="AB2731" s="162"/>
      <c r="AC2731" s="88"/>
      <c r="AD2731" s="162"/>
      <c r="AE2731" s="162"/>
      <c r="AF2731" s="162"/>
      <c r="AG2731" s="162"/>
      <c r="AH2731" s="162"/>
      <c r="AI2731" s="162"/>
      <c r="AJ2731" s="162"/>
      <c r="AK2731" s="162"/>
      <c r="AL2731" s="162"/>
      <c r="AM2731" s="162"/>
      <c r="AN2731" s="162"/>
      <c r="AO2731" s="162"/>
      <c r="AP2731" s="162"/>
      <c r="AQ2731" s="162"/>
      <c r="AR2731" s="162"/>
      <c r="AS2731" s="162"/>
      <c r="AT2731" s="162"/>
      <c r="AU2731" s="162"/>
      <c r="AV2731" s="162"/>
      <c r="AW2731" s="162"/>
      <c r="AX2731" s="162"/>
      <c r="AY2731" s="162"/>
      <c r="AZ2731" s="162"/>
      <c r="BA2731" s="162"/>
      <c r="BB2731" s="162"/>
      <c r="BC2731" s="162"/>
      <c r="BD2731" s="162"/>
    </row>
    <row r="2732" spans="1:56" hidden="1">
      <c r="A2732" s="510"/>
      <c r="B2732" s="2"/>
      <c r="C2732" s="2"/>
      <c r="D2732" s="173"/>
      <c r="E2732" s="173"/>
      <c r="F2732" s="173"/>
      <c r="G2732" s="2"/>
      <c r="H2732" s="2"/>
      <c r="I2732" s="2"/>
      <c r="J2732" s="2"/>
      <c r="K2732" s="2"/>
      <c r="L2732" s="2"/>
      <c r="M2732" s="2"/>
      <c r="N2732" s="2"/>
      <c r="O2732" s="173"/>
      <c r="P2732" s="173"/>
      <c r="Q2732" s="173"/>
      <c r="R2732" s="173"/>
      <c r="S2732" s="173"/>
      <c r="T2732" s="173"/>
      <c r="U2732" s="173"/>
      <c r="V2732" s="173"/>
      <c r="W2732" s="173"/>
      <c r="X2732" s="162"/>
      <c r="Y2732" s="162"/>
      <c r="Z2732" s="88"/>
      <c r="AA2732" s="88"/>
      <c r="AB2732" s="162"/>
      <c r="AC2732" s="88"/>
      <c r="AD2732" s="162"/>
      <c r="AE2732" s="162"/>
      <c r="AF2732" s="162"/>
      <c r="AG2732" s="162"/>
      <c r="AH2732" s="162"/>
      <c r="AI2732" s="162"/>
      <c r="AJ2732" s="162"/>
      <c r="AK2732" s="162"/>
      <c r="AL2732" s="162"/>
      <c r="AM2732" s="162"/>
      <c r="AN2732" s="162"/>
      <c r="AO2732" s="162"/>
      <c r="AP2732" s="162"/>
      <c r="AQ2732" s="162"/>
      <c r="AR2732" s="162"/>
      <c r="AS2732" s="162"/>
      <c r="AT2732" s="162"/>
      <c r="AU2732" s="162"/>
      <c r="AV2732" s="162"/>
      <c r="AW2732" s="162"/>
      <c r="AX2732" s="162"/>
      <c r="AY2732" s="162"/>
      <c r="AZ2732" s="162"/>
      <c r="BA2732" s="162"/>
      <c r="BB2732" s="162"/>
      <c r="BC2732" s="162"/>
      <c r="BD2732" s="162"/>
    </row>
    <row r="2733" spans="1:56" hidden="1">
      <c r="A2733" s="510"/>
      <c r="B2733" s="2"/>
      <c r="C2733" s="2"/>
      <c r="D2733" s="173"/>
      <c r="E2733" s="173"/>
      <c r="F2733" s="173"/>
      <c r="G2733" s="2"/>
      <c r="H2733" s="2"/>
      <c r="I2733" s="2"/>
      <c r="J2733" s="2"/>
      <c r="K2733" s="2"/>
      <c r="L2733" s="2"/>
      <c r="M2733" s="2"/>
      <c r="N2733" s="2"/>
      <c r="O2733" s="173"/>
      <c r="P2733" s="173"/>
      <c r="Q2733" s="173"/>
      <c r="R2733" s="173"/>
      <c r="S2733" s="173"/>
      <c r="T2733" s="173"/>
      <c r="U2733" s="173"/>
      <c r="V2733" s="173"/>
      <c r="W2733" s="173"/>
      <c r="X2733" s="162"/>
      <c r="Y2733" s="162"/>
      <c r="Z2733" s="88"/>
      <c r="AA2733" s="88"/>
      <c r="AB2733" s="162"/>
      <c r="AC2733" s="88"/>
      <c r="AD2733" s="162"/>
      <c r="AE2733" s="162"/>
      <c r="AF2733" s="162"/>
      <c r="AG2733" s="162"/>
      <c r="AH2733" s="162"/>
      <c r="AI2733" s="162"/>
      <c r="AJ2733" s="162"/>
      <c r="AK2733" s="162"/>
      <c r="AL2733" s="162"/>
      <c r="AM2733" s="162"/>
      <c r="AN2733" s="162"/>
      <c r="AO2733" s="162"/>
      <c r="AP2733" s="162"/>
      <c r="AQ2733" s="162"/>
      <c r="AR2733" s="162"/>
      <c r="AS2733" s="162"/>
      <c r="AT2733" s="162"/>
      <c r="AU2733" s="162"/>
      <c r="AV2733" s="162"/>
      <c r="AW2733" s="162"/>
      <c r="AX2733" s="162"/>
      <c r="AY2733" s="162"/>
      <c r="AZ2733" s="162"/>
      <c r="BA2733" s="162"/>
      <c r="BB2733" s="162"/>
      <c r="BC2733" s="162"/>
      <c r="BD2733" s="162"/>
    </row>
    <row r="2734" spans="1:56" hidden="1">
      <c r="A2734" s="510"/>
      <c r="B2734" s="2"/>
      <c r="C2734" s="2"/>
      <c r="D2734" s="173"/>
      <c r="E2734" s="173"/>
      <c r="F2734" s="173"/>
      <c r="G2734" s="2"/>
      <c r="H2734" s="2"/>
      <c r="I2734" s="2"/>
      <c r="J2734" s="2"/>
      <c r="K2734" s="2"/>
      <c r="L2734" s="2"/>
      <c r="M2734" s="2"/>
      <c r="N2734" s="2"/>
      <c r="O2734" s="173"/>
      <c r="P2734" s="173"/>
      <c r="Q2734" s="173"/>
      <c r="R2734" s="173"/>
      <c r="S2734" s="173"/>
      <c r="T2734" s="173"/>
      <c r="U2734" s="173"/>
      <c r="V2734" s="173"/>
      <c r="W2734" s="173"/>
      <c r="X2734" s="162"/>
      <c r="Y2734" s="162"/>
      <c r="Z2734" s="88"/>
      <c r="AA2734" s="88"/>
      <c r="AB2734" s="162"/>
      <c r="AC2734" s="88"/>
      <c r="AD2734" s="162"/>
      <c r="AE2734" s="162"/>
      <c r="AF2734" s="162"/>
      <c r="AG2734" s="162"/>
      <c r="AH2734" s="162"/>
      <c r="AI2734" s="162"/>
      <c r="AJ2734" s="162"/>
      <c r="AK2734" s="162"/>
      <c r="AL2734" s="162"/>
      <c r="AM2734" s="162"/>
      <c r="AN2734" s="162"/>
      <c r="AO2734" s="162"/>
      <c r="AP2734" s="162"/>
      <c r="AQ2734" s="162"/>
      <c r="AR2734" s="162"/>
      <c r="AS2734" s="162"/>
      <c r="AT2734" s="162"/>
      <c r="AU2734" s="162"/>
      <c r="AV2734" s="162"/>
      <c r="AW2734" s="162"/>
      <c r="AX2734" s="162"/>
      <c r="AY2734" s="162"/>
      <c r="AZ2734" s="162"/>
      <c r="BA2734" s="162"/>
      <c r="BB2734" s="162"/>
      <c r="BC2734" s="162"/>
      <c r="BD2734" s="162"/>
    </row>
    <row r="2735" spans="1:56" hidden="1">
      <c r="A2735" s="510"/>
      <c r="B2735" s="2"/>
      <c r="C2735" s="2"/>
      <c r="D2735" s="173"/>
      <c r="E2735" s="173"/>
      <c r="F2735" s="173"/>
      <c r="G2735" s="2"/>
      <c r="H2735" s="2"/>
      <c r="I2735" s="2"/>
      <c r="J2735" s="2"/>
      <c r="K2735" s="2"/>
      <c r="L2735" s="2"/>
      <c r="M2735" s="2"/>
      <c r="N2735" s="2"/>
      <c r="O2735" s="173"/>
      <c r="P2735" s="173"/>
      <c r="Q2735" s="173"/>
      <c r="R2735" s="173"/>
      <c r="S2735" s="173"/>
      <c r="T2735" s="173"/>
      <c r="U2735" s="173"/>
      <c r="V2735" s="173"/>
      <c r="W2735" s="173"/>
      <c r="X2735" s="162"/>
      <c r="Y2735" s="162"/>
      <c r="Z2735" s="88"/>
      <c r="AA2735" s="88"/>
      <c r="AB2735" s="162"/>
      <c r="AC2735" s="88"/>
      <c r="AD2735" s="162"/>
      <c r="AE2735" s="162"/>
      <c r="AF2735" s="162"/>
      <c r="AG2735" s="162"/>
      <c r="AH2735" s="162"/>
      <c r="AI2735" s="162"/>
      <c r="AJ2735" s="162"/>
      <c r="AK2735" s="162"/>
      <c r="AL2735" s="162"/>
      <c r="AM2735" s="162"/>
      <c r="AN2735" s="162"/>
      <c r="AO2735" s="162"/>
      <c r="AP2735" s="162"/>
      <c r="AQ2735" s="162"/>
      <c r="AR2735" s="162"/>
      <c r="AS2735" s="162"/>
      <c r="AT2735" s="162"/>
      <c r="AU2735" s="162"/>
      <c r="AV2735" s="162"/>
      <c r="AW2735" s="162"/>
      <c r="AX2735" s="162"/>
      <c r="AY2735" s="162"/>
      <c r="AZ2735" s="162"/>
      <c r="BA2735" s="162"/>
      <c r="BB2735" s="162"/>
      <c r="BC2735" s="162"/>
      <c r="BD2735" s="162"/>
    </row>
    <row r="2736" spans="1:56" hidden="1">
      <c r="A2736" s="510"/>
      <c r="B2736" s="2"/>
      <c r="C2736" s="2"/>
      <c r="D2736" s="173"/>
      <c r="E2736" s="173"/>
      <c r="F2736" s="173"/>
      <c r="G2736" s="2"/>
      <c r="H2736" s="2"/>
      <c r="I2736" s="2"/>
      <c r="J2736" s="2"/>
      <c r="K2736" s="2"/>
      <c r="L2736" s="2"/>
      <c r="M2736" s="2"/>
      <c r="N2736" s="2"/>
      <c r="O2736" s="173"/>
      <c r="P2736" s="173"/>
      <c r="Q2736" s="173"/>
      <c r="R2736" s="173"/>
      <c r="S2736" s="173"/>
      <c r="T2736" s="173"/>
      <c r="U2736" s="173"/>
      <c r="V2736" s="173"/>
      <c r="W2736" s="173"/>
      <c r="X2736" s="162"/>
      <c r="Y2736" s="162"/>
      <c r="Z2736" s="88"/>
      <c r="AA2736" s="88"/>
      <c r="AB2736" s="162"/>
      <c r="AC2736" s="88"/>
      <c r="AD2736" s="162"/>
      <c r="AE2736" s="162"/>
      <c r="AF2736" s="162"/>
      <c r="AG2736" s="162"/>
      <c r="AH2736" s="162"/>
      <c r="AI2736" s="162"/>
      <c r="AJ2736" s="162"/>
      <c r="AK2736" s="162"/>
      <c r="AL2736" s="162"/>
      <c r="AM2736" s="162"/>
      <c r="AN2736" s="162"/>
      <c r="AO2736" s="162"/>
      <c r="AP2736" s="162"/>
      <c r="AQ2736" s="162"/>
      <c r="AR2736" s="162"/>
      <c r="AS2736" s="162"/>
      <c r="AT2736" s="162"/>
      <c r="AU2736" s="162"/>
      <c r="AV2736" s="162"/>
      <c r="AW2736" s="162"/>
      <c r="AX2736" s="162"/>
      <c r="AY2736" s="162"/>
      <c r="AZ2736" s="162"/>
      <c r="BA2736" s="162"/>
      <c r="BB2736" s="162"/>
      <c r="BC2736" s="162"/>
      <c r="BD2736" s="162"/>
    </row>
    <row r="2737" spans="1:56" hidden="1">
      <c r="A2737" s="510"/>
      <c r="B2737" s="2"/>
      <c r="C2737" s="2"/>
      <c r="D2737" s="173"/>
      <c r="E2737" s="173"/>
      <c r="F2737" s="173"/>
      <c r="G2737" s="2"/>
      <c r="H2737" s="2"/>
      <c r="I2737" s="2"/>
      <c r="J2737" s="2"/>
      <c r="K2737" s="2"/>
      <c r="L2737" s="2"/>
      <c r="M2737" s="2"/>
      <c r="N2737" s="2"/>
      <c r="O2737" s="173"/>
      <c r="P2737" s="173"/>
      <c r="Q2737" s="173"/>
      <c r="R2737" s="173"/>
      <c r="S2737" s="173"/>
      <c r="T2737" s="173"/>
      <c r="U2737" s="173"/>
      <c r="V2737" s="173"/>
      <c r="W2737" s="173"/>
      <c r="X2737" s="162"/>
      <c r="Y2737" s="162"/>
      <c r="Z2737" s="88"/>
      <c r="AA2737" s="88"/>
      <c r="AB2737" s="162"/>
      <c r="AC2737" s="88"/>
      <c r="AD2737" s="162"/>
      <c r="AE2737" s="162"/>
      <c r="AF2737" s="162"/>
      <c r="AG2737" s="162"/>
      <c r="AH2737" s="162"/>
      <c r="AI2737" s="162"/>
      <c r="AJ2737" s="162"/>
      <c r="AK2737" s="162"/>
      <c r="AL2737" s="162"/>
      <c r="AM2737" s="162"/>
      <c r="AN2737" s="162"/>
      <c r="AO2737" s="162"/>
      <c r="AP2737" s="162"/>
      <c r="AQ2737" s="162"/>
      <c r="AR2737" s="162"/>
      <c r="AS2737" s="162"/>
      <c r="AT2737" s="162"/>
      <c r="AU2737" s="162"/>
      <c r="AV2737" s="162"/>
      <c r="AW2737" s="162"/>
      <c r="AX2737" s="162"/>
      <c r="AY2737" s="162"/>
      <c r="AZ2737" s="162"/>
      <c r="BA2737" s="162"/>
      <c r="BB2737" s="162"/>
      <c r="BC2737" s="162"/>
      <c r="BD2737" s="162"/>
    </row>
    <row r="2738" spans="1:56" hidden="1">
      <c r="A2738" s="510"/>
      <c r="B2738" s="2"/>
      <c r="C2738" s="2"/>
      <c r="D2738" s="173"/>
      <c r="E2738" s="173"/>
      <c r="F2738" s="173"/>
      <c r="G2738" s="2"/>
      <c r="H2738" s="2"/>
      <c r="I2738" s="2"/>
      <c r="J2738" s="2"/>
      <c r="K2738" s="2"/>
      <c r="L2738" s="2"/>
      <c r="M2738" s="2"/>
      <c r="N2738" s="2"/>
      <c r="O2738" s="173"/>
      <c r="P2738" s="173"/>
      <c r="Q2738" s="173"/>
      <c r="R2738" s="173"/>
      <c r="S2738" s="173"/>
      <c r="T2738" s="173"/>
      <c r="U2738" s="173"/>
      <c r="V2738" s="173"/>
      <c r="W2738" s="173"/>
      <c r="X2738" s="162"/>
      <c r="Y2738" s="162"/>
      <c r="Z2738" s="88"/>
      <c r="AA2738" s="88"/>
      <c r="AB2738" s="162"/>
      <c r="AC2738" s="88"/>
      <c r="AD2738" s="162"/>
      <c r="AE2738" s="162"/>
      <c r="AF2738" s="162"/>
      <c r="AG2738" s="162"/>
      <c r="AH2738" s="162"/>
      <c r="AI2738" s="162"/>
      <c r="AJ2738" s="162"/>
      <c r="AK2738" s="162"/>
      <c r="AL2738" s="162"/>
      <c r="AM2738" s="162"/>
      <c r="AN2738" s="162"/>
      <c r="AO2738" s="162"/>
      <c r="AP2738" s="162"/>
      <c r="AQ2738" s="162"/>
      <c r="AR2738" s="162"/>
      <c r="AS2738" s="162"/>
      <c r="AT2738" s="162"/>
      <c r="AU2738" s="162"/>
      <c r="AV2738" s="162"/>
      <c r="AW2738" s="162"/>
      <c r="AX2738" s="162"/>
      <c r="AY2738" s="162"/>
      <c r="AZ2738" s="162"/>
      <c r="BA2738" s="162"/>
      <c r="BB2738" s="162"/>
      <c r="BC2738" s="162"/>
      <c r="BD2738" s="162"/>
    </row>
    <row r="2739" spans="1:56" hidden="1">
      <c r="A2739" s="510"/>
      <c r="B2739" s="2"/>
      <c r="C2739" s="2"/>
      <c r="D2739" s="173"/>
      <c r="E2739" s="173"/>
      <c r="F2739" s="173"/>
      <c r="G2739" s="2"/>
      <c r="H2739" s="2"/>
      <c r="I2739" s="2"/>
      <c r="J2739" s="2"/>
      <c r="K2739" s="2"/>
      <c r="L2739" s="2"/>
      <c r="M2739" s="2"/>
      <c r="N2739" s="2"/>
      <c r="O2739" s="173"/>
      <c r="P2739" s="173"/>
      <c r="Q2739" s="173"/>
      <c r="R2739" s="173"/>
      <c r="S2739" s="173"/>
      <c r="T2739" s="173"/>
      <c r="U2739" s="173"/>
      <c r="V2739" s="173"/>
      <c r="W2739" s="173"/>
      <c r="X2739" s="162"/>
      <c r="Y2739" s="162"/>
      <c r="Z2739" s="88"/>
      <c r="AA2739" s="88"/>
      <c r="AB2739" s="162"/>
      <c r="AC2739" s="88"/>
      <c r="AD2739" s="162"/>
      <c r="AE2739" s="162"/>
      <c r="AF2739" s="162"/>
      <c r="AG2739" s="162"/>
      <c r="AH2739" s="162"/>
      <c r="AI2739" s="162"/>
      <c r="AJ2739" s="162"/>
      <c r="AK2739" s="162"/>
      <c r="AL2739" s="162"/>
      <c r="AM2739" s="162"/>
      <c r="AN2739" s="162"/>
      <c r="AO2739" s="162"/>
      <c r="AP2739" s="162"/>
      <c r="AQ2739" s="162"/>
      <c r="AR2739" s="162"/>
      <c r="AS2739" s="162"/>
      <c r="AT2739" s="162"/>
      <c r="AU2739" s="162"/>
      <c r="AV2739" s="162"/>
      <c r="AW2739" s="162"/>
      <c r="AX2739" s="162"/>
      <c r="AY2739" s="162"/>
      <c r="AZ2739" s="162"/>
      <c r="BA2739" s="162"/>
      <c r="BB2739" s="162"/>
      <c r="BC2739" s="162"/>
      <c r="BD2739" s="162"/>
    </row>
    <row r="2740" spans="1:56" hidden="1">
      <c r="A2740" s="510"/>
      <c r="B2740" s="2"/>
      <c r="C2740" s="2"/>
      <c r="D2740" s="173"/>
      <c r="E2740" s="173"/>
      <c r="F2740" s="173"/>
      <c r="G2740" s="2"/>
      <c r="H2740" s="2"/>
      <c r="I2740" s="2"/>
      <c r="J2740" s="2"/>
      <c r="K2740" s="2"/>
      <c r="L2740" s="2"/>
      <c r="M2740" s="2"/>
      <c r="N2740" s="2"/>
      <c r="O2740" s="173"/>
      <c r="P2740" s="173"/>
      <c r="Q2740" s="173"/>
      <c r="R2740" s="173"/>
      <c r="S2740" s="173"/>
      <c r="T2740" s="173"/>
      <c r="U2740" s="173"/>
      <c r="V2740" s="173"/>
      <c r="W2740" s="173"/>
      <c r="X2740" s="162"/>
      <c r="Y2740" s="162"/>
      <c r="Z2740" s="88"/>
      <c r="AA2740" s="88"/>
      <c r="AB2740" s="162"/>
      <c r="AC2740" s="88"/>
      <c r="AD2740" s="162"/>
      <c r="AE2740" s="162"/>
      <c r="AF2740" s="162"/>
      <c r="AG2740" s="162"/>
      <c r="AH2740" s="162"/>
      <c r="AI2740" s="162"/>
      <c r="AJ2740" s="162"/>
      <c r="AK2740" s="162"/>
      <c r="AL2740" s="162"/>
      <c r="AM2740" s="162"/>
      <c r="AN2740" s="162"/>
      <c r="AO2740" s="162"/>
      <c r="AP2740" s="162"/>
      <c r="AQ2740" s="162"/>
      <c r="AR2740" s="162"/>
      <c r="AS2740" s="162"/>
      <c r="AT2740" s="162"/>
      <c r="AU2740" s="162"/>
      <c r="AV2740" s="162"/>
      <c r="AW2740" s="162"/>
      <c r="AX2740" s="162"/>
      <c r="AY2740" s="162"/>
      <c r="AZ2740" s="162"/>
      <c r="BA2740" s="162"/>
      <c r="BB2740" s="162"/>
      <c r="BC2740" s="162"/>
      <c r="BD2740" s="162"/>
    </row>
    <row r="2741" spans="1:56" hidden="1">
      <c r="A2741" s="510"/>
      <c r="B2741" s="2"/>
      <c r="C2741" s="2"/>
      <c r="D2741" s="173"/>
      <c r="E2741" s="173"/>
      <c r="F2741" s="173"/>
      <c r="G2741" s="2"/>
      <c r="H2741" s="2"/>
      <c r="I2741" s="2"/>
      <c r="J2741" s="2"/>
      <c r="K2741" s="2"/>
      <c r="L2741" s="2"/>
      <c r="M2741" s="2"/>
      <c r="N2741" s="2"/>
      <c r="O2741" s="173"/>
      <c r="P2741" s="173"/>
      <c r="Q2741" s="173"/>
      <c r="R2741" s="173"/>
      <c r="S2741" s="173"/>
      <c r="T2741" s="173"/>
      <c r="U2741" s="173"/>
      <c r="V2741" s="173"/>
      <c r="W2741" s="173"/>
      <c r="X2741" s="162"/>
      <c r="Y2741" s="162"/>
      <c r="Z2741" s="88"/>
      <c r="AA2741" s="88"/>
      <c r="AB2741" s="162"/>
      <c r="AC2741" s="88"/>
      <c r="AD2741" s="162"/>
      <c r="AE2741" s="162"/>
      <c r="AF2741" s="162"/>
      <c r="AG2741" s="162"/>
      <c r="AH2741" s="162"/>
      <c r="AI2741" s="162"/>
      <c r="AJ2741" s="162"/>
      <c r="AK2741" s="162"/>
      <c r="AL2741" s="162"/>
      <c r="AM2741" s="162"/>
      <c r="AN2741" s="162"/>
      <c r="AO2741" s="162"/>
      <c r="AP2741" s="162"/>
      <c r="AQ2741" s="162"/>
      <c r="AR2741" s="162"/>
      <c r="AS2741" s="162"/>
      <c r="AT2741" s="162"/>
      <c r="AU2741" s="162"/>
      <c r="AV2741" s="162"/>
      <c r="AW2741" s="162"/>
      <c r="AX2741" s="162"/>
      <c r="AY2741" s="162"/>
      <c r="AZ2741" s="162"/>
      <c r="BA2741" s="162"/>
      <c r="BB2741" s="162"/>
      <c r="BC2741" s="162"/>
      <c r="BD2741" s="162"/>
    </row>
    <row r="2742" spans="1:56" hidden="1">
      <c r="A2742" s="510"/>
      <c r="B2742" s="2"/>
      <c r="C2742" s="2"/>
      <c r="D2742" s="173"/>
      <c r="E2742" s="173"/>
      <c r="F2742" s="173"/>
      <c r="G2742" s="2"/>
      <c r="H2742" s="2"/>
      <c r="I2742" s="2"/>
      <c r="J2742" s="2"/>
      <c r="K2742" s="2"/>
      <c r="L2742" s="2"/>
      <c r="M2742" s="2"/>
      <c r="N2742" s="2"/>
      <c r="O2742" s="173"/>
      <c r="P2742" s="173"/>
      <c r="Q2742" s="173"/>
      <c r="R2742" s="173"/>
      <c r="S2742" s="173"/>
      <c r="T2742" s="173"/>
      <c r="U2742" s="173"/>
      <c r="V2742" s="173"/>
      <c r="W2742" s="173"/>
      <c r="X2742" s="162"/>
      <c r="Y2742" s="162"/>
      <c r="Z2742" s="88"/>
      <c r="AA2742" s="88"/>
      <c r="AB2742" s="162"/>
      <c r="AC2742" s="88"/>
      <c r="AD2742" s="162"/>
      <c r="AE2742" s="162"/>
      <c r="AF2742" s="162"/>
      <c r="AG2742" s="162"/>
      <c r="AH2742" s="162"/>
      <c r="AI2742" s="162"/>
      <c r="AJ2742" s="162"/>
      <c r="AK2742" s="162"/>
      <c r="AL2742" s="162"/>
      <c r="AM2742" s="162"/>
      <c r="AN2742" s="162"/>
      <c r="AO2742" s="162"/>
      <c r="AP2742" s="162"/>
      <c r="AQ2742" s="162"/>
      <c r="AR2742" s="162"/>
      <c r="AS2742" s="162"/>
      <c r="AT2742" s="162"/>
      <c r="AU2742" s="162"/>
      <c r="AV2742" s="162"/>
      <c r="AW2742" s="162"/>
      <c r="AX2742" s="162"/>
      <c r="AY2742" s="162"/>
      <c r="AZ2742" s="162"/>
      <c r="BA2742" s="162"/>
      <c r="BB2742" s="162"/>
      <c r="BC2742" s="162"/>
      <c r="BD2742" s="162"/>
    </row>
    <row r="2743" spans="1:56" hidden="1">
      <c r="A2743" s="510"/>
      <c r="B2743" s="2"/>
      <c r="C2743" s="2"/>
      <c r="D2743" s="173"/>
      <c r="E2743" s="173"/>
      <c r="F2743" s="173"/>
      <c r="G2743" s="2"/>
      <c r="H2743" s="2"/>
      <c r="I2743" s="2"/>
      <c r="J2743" s="2"/>
      <c r="K2743" s="2"/>
      <c r="L2743" s="2"/>
      <c r="M2743" s="2"/>
      <c r="N2743" s="2"/>
      <c r="O2743" s="173"/>
      <c r="P2743" s="173"/>
      <c r="Q2743" s="173"/>
      <c r="R2743" s="173"/>
      <c r="S2743" s="173"/>
      <c r="T2743" s="173"/>
      <c r="U2743" s="173"/>
      <c r="V2743" s="173"/>
      <c r="W2743" s="173"/>
      <c r="X2743" s="162"/>
      <c r="Y2743" s="162"/>
      <c r="Z2743" s="88"/>
      <c r="AA2743" s="88"/>
      <c r="AB2743" s="162"/>
      <c r="AC2743" s="88"/>
      <c r="AD2743" s="162"/>
      <c r="AE2743" s="162"/>
      <c r="AF2743" s="162"/>
      <c r="AG2743" s="162"/>
      <c r="AH2743" s="162"/>
      <c r="AI2743" s="162"/>
      <c r="AJ2743" s="162"/>
      <c r="AK2743" s="162"/>
      <c r="AL2743" s="162"/>
      <c r="AM2743" s="162"/>
      <c r="AN2743" s="162"/>
      <c r="AO2743" s="162"/>
      <c r="AP2743" s="162"/>
      <c r="AQ2743" s="162"/>
      <c r="AR2743" s="162"/>
      <c r="AS2743" s="162"/>
      <c r="AT2743" s="162"/>
      <c r="AU2743" s="162"/>
      <c r="AV2743" s="162"/>
      <c r="AW2743" s="162"/>
      <c r="AX2743" s="162"/>
      <c r="AY2743" s="162"/>
      <c r="AZ2743" s="162"/>
      <c r="BA2743" s="162"/>
      <c r="BB2743" s="162"/>
      <c r="BC2743" s="162"/>
      <c r="BD2743" s="162"/>
    </row>
    <row r="2744" spans="1:56" hidden="1">
      <c r="A2744" s="510"/>
      <c r="B2744" s="2"/>
      <c r="C2744" s="2"/>
      <c r="D2744" s="173"/>
      <c r="E2744" s="173"/>
      <c r="F2744" s="173"/>
      <c r="G2744" s="2"/>
      <c r="H2744" s="2"/>
      <c r="I2744" s="2"/>
      <c r="J2744" s="2"/>
      <c r="K2744" s="2"/>
      <c r="L2744" s="2"/>
      <c r="M2744" s="2"/>
      <c r="N2744" s="2"/>
      <c r="O2744" s="173"/>
      <c r="P2744" s="173"/>
      <c r="Q2744" s="173"/>
      <c r="R2744" s="173"/>
      <c r="S2744" s="173"/>
      <c r="T2744" s="173"/>
      <c r="U2744" s="173"/>
      <c r="V2744" s="173"/>
      <c r="W2744" s="173"/>
      <c r="X2744" s="162"/>
      <c r="Y2744" s="162"/>
      <c r="Z2744" s="88"/>
      <c r="AA2744" s="88"/>
      <c r="AB2744" s="162"/>
      <c r="AC2744" s="88"/>
      <c r="AD2744" s="162"/>
      <c r="AE2744" s="162"/>
      <c r="AF2744" s="162"/>
      <c r="AG2744" s="162"/>
      <c r="AH2744" s="162"/>
      <c r="AI2744" s="162"/>
      <c r="AJ2744" s="162"/>
      <c r="AK2744" s="162"/>
      <c r="AL2744" s="162"/>
      <c r="AM2744" s="162"/>
      <c r="AN2744" s="162"/>
      <c r="AO2744" s="162"/>
      <c r="AP2744" s="162"/>
      <c r="AQ2744" s="162"/>
      <c r="AR2744" s="162"/>
      <c r="AS2744" s="162"/>
      <c r="AT2744" s="162"/>
      <c r="AU2744" s="162"/>
      <c r="AV2744" s="162"/>
      <c r="AW2744" s="162"/>
      <c r="AX2744" s="162"/>
      <c r="AY2744" s="162"/>
      <c r="AZ2744" s="162"/>
      <c r="BA2744" s="162"/>
      <c r="BB2744" s="162"/>
      <c r="BC2744" s="162"/>
      <c r="BD2744" s="162"/>
    </row>
    <row r="2745" spans="1:56" hidden="1">
      <c r="A2745" s="510"/>
      <c r="B2745" s="2"/>
      <c r="C2745" s="2"/>
      <c r="D2745" s="173"/>
      <c r="E2745" s="173"/>
      <c r="F2745" s="173"/>
      <c r="G2745" s="2"/>
      <c r="H2745" s="2"/>
      <c r="I2745" s="2"/>
      <c r="J2745" s="2"/>
      <c r="K2745" s="2"/>
      <c r="L2745" s="2"/>
      <c r="M2745" s="2"/>
      <c r="N2745" s="2"/>
      <c r="O2745" s="173"/>
      <c r="P2745" s="173"/>
      <c r="Q2745" s="173"/>
      <c r="R2745" s="173"/>
      <c r="S2745" s="173"/>
      <c r="T2745" s="173"/>
      <c r="U2745" s="173"/>
      <c r="V2745" s="173"/>
      <c r="W2745" s="173"/>
      <c r="X2745" s="162"/>
      <c r="Y2745" s="162"/>
      <c r="Z2745" s="88"/>
      <c r="AA2745" s="88"/>
      <c r="AB2745" s="162"/>
      <c r="AC2745" s="88"/>
      <c r="AD2745" s="162"/>
      <c r="AE2745" s="162"/>
      <c r="AF2745" s="162"/>
      <c r="AG2745" s="162"/>
      <c r="AH2745" s="162"/>
      <c r="AI2745" s="162"/>
      <c r="AJ2745" s="162"/>
      <c r="AK2745" s="162"/>
      <c r="AL2745" s="162"/>
      <c r="AM2745" s="162"/>
      <c r="AN2745" s="162"/>
      <c r="AO2745" s="162"/>
      <c r="AP2745" s="162"/>
      <c r="AQ2745" s="162"/>
      <c r="AR2745" s="162"/>
      <c r="AS2745" s="162"/>
      <c r="AT2745" s="162"/>
      <c r="AU2745" s="162"/>
      <c r="AV2745" s="162"/>
      <c r="AW2745" s="162"/>
      <c r="AX2745" s="162"/>
      <c r="AY2745" s="162"/>
      <c r="AZ2745" s="162"/>
      <c r="BA2745" s="162"/>
      <c r="BB2745" s="162"/>
      <c r="BC2745" s="162"/>
      <c r="BD2745" s="162"/>
    </row>
    <row r="2746" spans="1:56" hidden="1">
      <c r="A2746" s="510"/>
      <c r="B2746" s="2"/>
      <c r="C2746" s="2"/>
      <c r="D2746" s="173"/>
      <c r="E2746" s="173"/>
      <c r="F2746" s="173"/>
      <c r="G2746" s="2"/>
      <c r="H2746" s="2"/>
      <c r="I2746" s="2"/>
      <c r="J2746" s="2"/>
      <c r="K2746" s="2"/>
      <c r="L2746" s="2"/>
      <c r="M2746" s="2"/>
      <c r="N2746" s="2"/>
      <c r="O2746" s="173"/>
      <c r="P2746" s="173"/>
      <c r="Q2746" s="173"/>
      <c r="R2746" s="173"/>
      <c r="S2746" s="173"/>
      <c r="T2746" s="173"/>
      <c r="U2746" s="173"/>
      <c r="V2746" s="173"/>
      <c r="W2746" s="173"/>
      <c r="X2746" s="162"/>
      <c r="Y2746" s="162"/>
      <c r="Z2746" s="88"/>
      <c r="AA2746" s="88"/>
      <c r="AB2746" s="162"/>
      <c r="AC2746" s="88"/>
      <c r="AD2746" s="162"/>
      <c r="AE2746" s="162"/>
      <c r="AF2746" s="162"/>
      <c r="AG2746" s="162"/>
      <c r="AH2746" s="162"/>
      <c r="AI2746" s="162"/>
      <c r="AJ2746" s="162"/>
      <c r="AK2746" s="162"/>
      <c r="AL2746" s="162"/>
      <c r="AM2746" s="162"/>
      <c r="AN2746" s="162"/>
      <c r="AO2746" s="162"/>
      <c r="AP2746" s="162"/>
      <c r="AQ2746" s="162"/>
      <c r="AR2746" s="162"/>
      <c r="AS2746" s="162"/>
      <c r="AT2746" s="162"/>
      <c r="AU2746" s="162"/>
      <c r="AV2746" s="162"/>
      <c r="AW2746" s="162"/>
      <c r="AX2746" s="162"/>
      <c r="AY2746" s="162"/>
      <c r="AZ2746" s="162"/>
      <c r="BA2746" s="162"/>
      <c r="BB2746" s="162"/>
      <c r="BC2746" s="162"/>
      <c r="BD2746" s="162"/>
    </row>
    <row r="2747" spans="1:56" hidden="1">
      <c r="A2747" s="510"/>
      <c r="B2747" s="2"/>
      <c r="C2747" s="2"/>
      <c r="D2747" s="173"/>
      <c r="E2747" s="173"/>
      <c r="F2747" s="173"/>
      <c r="G2747" s="2"/>
      <c r="H2747" s="2"/>
      <c r="I2747" s="2"/>
      <c r="J2747" s="2"/>
      <c r="K2747" s="2"/>
      <c r="L2747" s="2"/>
      <c r="M2747" s="2"/>
      <c r="N2747" s="2"/>
      <c r="O2747" s="173"/>
      <c r="P2747" s="173"/>
      <c r="Q2747" s="173"/>
      <c r="R2747" s="173"/>
      <c r="S2747" s="173"/>
      <c r="T2747" s="173"/>
      <c r="U2747" s="173"/>
      <c r="V2747" s="173"/>
      <c r="W2747" s="173"/>
      <c r="X2747" s="162"/>
      <c r="Y2747" s="162"/>
      <c r="Z2747" s="88"/>
      <c r="AA2747" s="88"/>
      <c r="AB2747" s="162"/>
      <c r="AC2747" s="88"/>
      <c r="AD2747" s="162"/>
      <c r="AE2747" s="162"/>
      <c r="AF2747" s="162"/>
      <c r="AG2747" s="162"/>
      <c r="AH2747" s="162"/>
      <c r="AI2747" s="162"/>
      <c r="AJ2747" s="162"/>
      <c r="AK2747" s="162"/>
      <c r="AL2747" s="162"/>
      <c r="AM2747" s="162"/>
      <c r="AN2747" s="162"/>
      <c r="AO2747" s="162"/>
      <c r="AP2747" s="162"/>
      <c r="AQ2747" s="162"/>
      <c r="AR2747" s="162"/>
      <c r="AS2747" s="162"/>
      <c r="AT2747" s="162"/>
      <c r="AU2747" s="162"/>
      <c r="AV2747" s="162"/>
      <c r="AW2747" s="162"/>
      <c r="AX2747" s="162"/>
      <c r="AY2747" s="162"/>
      <c r="AZ2747" s="162"/>
      <c r="BA2747" s="162"/>
      <c r="BB2747" s="162"/>
      <c r="BC2747" s="162"/>
      <c r="BD2747" s="162"/>
    </row>
    <row r="2748" spans="1:56" hidden="1">
      <c r="A2748" s="510"/>
      <c r="B2748" s="2"/>
      <c r="C2748" s="2"/>
      <c r="D2748" s="173"/>
      <c r="E2748" s="173"/>
      <c r="F2748" s="173"/>
      <c r="G2748" s="2"/>
      <c r="H2748" s="2"/>
      <c r="I2748" s="2"/>
      <c r="J2748" s="2"/>
      <c r="K2748" s="2"/>
      <c r="L2748" s="2"/>
      <c r="M2748" s="2"/>
      <c r="N2748" s="2"/>
      <c r="O2748" s="173"/>
      <c r="P2748" s="173"/>
      <c r="Q2748" s="173"/>
      <c r="R2748" s="173"/>
      <c r="S2748" s="173"/>
      <c r="T2748" s="173"/>
      <c r="U2748" s="173"/>
      <c r="V2748" s="173"/>
      <c r="W2748" s="173"/>
      <c r="X2748" s="162"/>
      <c r="Y2748" s="162"/>
      <c r="Z2748" s="88"/>
      <c r="AA2748" s="88"/>
      <c r="AB2748" s="162"/>
      <c r="AC2748" s="88"/>
      <c r="AD2748" s="162"/>
      <c r="AE2748" s="162"/>
      <c r="AF2748" s="162"/>
      <c r="AG2748" s="162"/>
      <c r="AH2748" s="162"/>
      <c r="AI2748" s="162"/>
      <c r="AJ2748" s="162"/>
      <c r="AK2748" s="162"/>
      <c r="AL2748" s="162"/>
      <c r="AM2748" s="162"/>
      <c r="AN2748" s="162"/>
      <c r="AO2748" s="162"/>
      <c r="AP2748" s="162"/>
      <c r="AQ2748" s="162"/>
      <c r="AR2748" s="162"/>
      <c r="AS2748" s="162"/>
      <c r="AT2748" s="162"/>
      <c r="AU2748" s="162"/>
      <c r="AV2748" s="162"/>
      <c r="AW2748" s="162"/>
      <c r="AX2748" s="162"/>
      <c r="AY2748" s="162"/>
      <c r="AZ2748" s="162"/>
      <c r="BA2748" s="162"/>
      <c r="BB2748" s="162"/>
      <c r="BC2748" s="162"/>
      <c r="BD2748" s="162"/>
    </row>
    <row r="2749" spans="1:56" hidden="1">
      <c r="A2749" s="510"/>
      <c r="B2749" s="2"/>
      <c r="C2749" s="2"/>
      <c r="D2749" s="173"/>
      <c r="E2749" s="173"/>
      <c r="F2749" s="173"/>
      <c r="G2749" s="2"/>
      <c r="H2749" s="2"/>
      <c r="I2749" s="2"/>
      <c r="J2749" s="2"/>
      <c r="K2749" s="2"/>
      <c r="L2749" s="2"/>
      <c r="M2749" s="2"/>
      <c r="N2749" s="2"/>
      <c r="O2749" s="173"/>
      <c r="P2749" s="173"/>
      <c r="Q2749" s="173"/>
      <c r="R2749" s="173"/>
      <c r="S2749" s="173"/>
      <c r="T2749" s="173"/>
      <c r="U2749" s="173"/>
      <c r="V2749" s="173"/>
      <c r="W2749" s="173"/>
      <c r="X2749" s="162"/>
      <c r="Y2749" s="162"/>
      <c r="Z2749" s="88"/>
      <c r="AA2749" s="88"/>
      <c r="AB2749" s="162"/>
      <c r="AC2749" s="88"/>
      <c r="AD2749" s="162"/>
      <c r="AE2749" s="162"/>
      <c r="AF2749" s="162"/>
      <c r="AG2749" s="162"/>
      <c r="AH2749" s="162"/>
      <c r="AI2749" s="162"/>
      <c r="AJ2749" s="162"/>
      <c r="AK2749" s="162"/>
      <c r="AL2749" s="162"/>
      <c r="AM2749" s="162"/>
      <c r="AN2749" s="162"/>
      <c r="AO2749" s="162"/>
      <c r="AP2749" s="162"/>
      <c r="AQ2749" s="162"/>
      <c r="AR2749" s="162"/>
      <c r="AS2749" s="162"/>
      <c r="AT2749" s="162"/>
      <c r="AU2749" s="162"/>
      <c r="AV2749" s="162"/>
      <c r="AW2749" s="162"/>
      <c r="AX2749" s="162"/>
      <c r="AY2749" s="162"/>
      <c r="AZ2749" s="162"/>
      <c r="BA2749" s="162"/>
      <c r="BB2749" s="162"/>
      <c r="BC2749" s="162"/>
      <c r="BD2749" s="162"/>
    </row>
    <row r="2750" spans="1:56" hidden="1">
      <c r="A2750" s="510"/>
      <c r="B2750" s="2"/>
      <c r="C2750" s="2"/>
      <c r="D2750" s="173"/>
      <c r="E2750" s="173"/>
      <c r="F2750" s="173"/>
      <c r="G2750" s="2"/>
      <c r="H2750" s="2"/>
      <c r="I2750" s="2"/>
      <c r="J2750" s="2"/>
      <c r="K2750" s="2"/>
      <c r="L2750" s="2"/>
      <c r="M2750" s="2"/>
      <c r="N2750" s="2"/>
      <c r="O2750" s="173"/>
      <c r="P2750" s="173"/>
      <c r="Q2750" s="173"/>
      <c r="R2750" s="173"/>
      <c r="S2750" s="173"/>
      <c r="T2750" s="173"/>
      <c r="U2750" s="173"/>
      <c r="V2750" s="173"/>
      <c r="W2750" s="173"/>
      <c r="X2750" s="162"/>
      <c r="Y2750" s="162"/>
      <c r="Z2750" s="88"/>
      <c r="AA2750" s="88"/>
      <c r="AB2750" s="162"/>
      <c r="AC2750" s="88"/>
      <c r="AD2750" s="162"/>
      <c r="AE2750" s="162"/>
      <c r="AF2750" s="162"/>
      <c r="AG2750" s="162"/>
      <c r="AH2750" s="162"/>
      <c r="AI2750" s="162"/>
      <c r="AJ2750" s="162"/>
      <c r="AK2750" s="162"/>
      <c r="AL2750" s="162"/>
      <c r="AM2750" s="162"/>
      <c r="AN2750" s="162"/>
      <c r="AO2750" s="162"/>
      <c r="AP2750" s="162"/>
      <c r="AQ2750" s="162"/>
      <c r="AR2750" s="162"/>
      <c r="AS2750" s="162"/>
      <c r="AT2750" s="162"/>
      <c r="AU2750" s="162"/>
      <c r="AV2750" s="162"/>
      <c r="AW2750" s="162"/>
      <c r="AX2750" s="162"/>
      <c r="AY2750" s="162"/>
      <c r="AZ2750" s="162"/>
      <c r="BA2750" s="162"/>
      <c r="BB2750" s="162"/>
      <c r="BC2750" s="162"/>
      <c r="BD2750" s="162"/>
    </row>
    <row r="2751" spans="1:56" hidden="1">
      <c r="A2751" s="510"/>
      <c r="B2751" s="2"/>
      <c r="C2751" s="2"/>
      <c r="D2751" s="173"/>
      <c r="E2751" s="173"/>
      <c r="F2751" s="173"/>
      <c r="G2751" s="2"/>
      <c r="H2751" s="2"/>
      <c r="I2751" s="2"/>
      <c r="J2751" s="2"/>
      <c r="K2751" s="2"/>
      <c r="L2751" s="2"/>
      <c r="M2751" s="2"/>
      <c r="N2751" s="2"/>
      <c r="O2751" s="173"/>
      <c r="P2751" s="173"/>
      <c r="Q2751" s="173"/>
      <c r="R2751" s="173"/>
      <c r="S2751" s="173"/>
      <c r="T2751" s="173"/>
      <c r="U2751" s="173"/>
      <c r="V2751" s="173"/>
      <c r="W2751" s="173"/>
      <c r="X2751" s="162"/>
      <c r="Y2751" s="162"/>
      <c r="Z2751" s="88"/>
      <c r="AA2751" s="88"/>
      <c r="AB2751" s="162"/>
      <c r="AC2751" s="88"/>
      <c r="AD2751" s="162"/>
      <c r="AE2751" s="162"/>
      <c r="AF2751" s="162"/>
      <c r="AG2751" s="162"/>
      <c r="AH2751" s="162"/>
      <c r="AI2751" s="162"/>
      <c r="AJ2751" s="162"/>
      <c r="AK2751" s="162"/>
      <c r="AL2751" s="162"/>
      <c r="AM2751" s="162"/>
      <c r="AN2751" s="162"/>
      <c r="AO2751" s="162"/>
      <c r="AP2751" s="162"/>
      <c r="AQ2751" s="162"/>
      <c r="AR2751" s="162"/>
      <c r="AS2751" s="162"/>
      <c r="AT2751" s="162"/>
      <c r="AU2751" s="162"/>
      <c r="AV2751" s="162"/>
      <c r="AW2751" s="162"/>
      <c r="AX2751" s="162"/>
      <c r="AY2751" s="162"/>
      <c r="AZ2751" s="162"/>
      <c r="BA2751" s="162"/>
      <c r="BB2751" s="162"/>
      <c r="BC2751" s="162"/>
      <c r="BD2751" s="162"/>
    </row>
    <row r="2752" spans="1:56" hidden="1">
      <c r="A2752" s="510"/>
      <c r="B2752" s="2"/>
      <c r="C2752" s="2"/>
      <c r="D2752" s="173"/>
      <c r="E2752" s="173"/>
      <c r="F2752" s="173"/>
      <c r="G2752" s="2"/>
      <c r="H2752" s="2"/>
      <c r="I2752" s="2"/>
      <c r="J2752" s="2"/>
      <c r="K2752" s="2"/>
      <c r="L2752" s="2"/>
      <c r="M2752" s="2"/>
      <c r="N2752" s="2"/>
      <c r="O2752" s="173"/>
      <c r="P2752" s="173"/>
      <c r="Q2752" s="173"/>
      <c r="R2752" s="173"/>
      <c r="S2752" s="173"/>
      <c r="T2752" s="173"/>
      <c r="U2752" s="173"/>
      <c r="V2752" s="173"/>
      <c r="W2752" s="173"/>
      <c r="X2752" s="162"/>
      <c r="Y2752" s="162"/>
      <c r="Z2752" s="88"/>
      <c r="AA2752" s="88"/>
      <c r="AB2752" s="162"/>
      <c r="AC2752" s="88"/>
      <c r="AD2752" s="162"/>
      <c r="AE2752" s="162"/>
      <c r="AF2752" s="162"/>
      <c r="AG2752" s="162"/>
      <c r="AH2752" s="162"/>
      <c r="AI2752" s="162"/>
      <c r="AJ2752" s="162"/>
      <c r="AK2752" s="162"/>
      <c r="AL2752" s="162"/>
      <c r="AM2752" s="162"/>
      <c r="AN2752" s="162"/>
      <c r="AO2752" s="162"/>
      <c r="AP2752" s="162"/>
      <c r="AQ2752" s="162"/>
      <c r="AR2752" s="162"/>
      <c r="AS2752" s="162"/>
      <c r="AT2752" s="162"/>
      <c r="AU2752" s="162"/>
      <c r="AV2752" s="162"/>
      <c r="AW2752" s="162"/>
      <c r="AX2752" s="162"/>
      <c r="AY2752" s="162"/>
      <c r="AZ2752" s="162"/>
      <c r="BA2752" s="162"/>
      <c r="BB2752" s="162"/>
      <c r="BC2752" s="162"/>
      <c r="BD2752" s="162"/>
    </row>
    <row r="2753" spans="1:56" hidden="1">
      <c r="A2753" s="510"/>
      <c r="B2753" s="2"/>
      <c r="C2753" s="2"/>
      <c r="D2753" s="173"/>
      <c r="E2753" s="173"/>
      <c r="F2753" s="173"/>
      <c r="G2753" s="2"/>
      <c r="H2753" s="2"/>
      <c r="I2753" s="2"/>
      <c r="J2753" s="2"/>
      <c r="K2753" s="2"/>
      <c r="L2753" s="2"/>
      <c r="M2753" s="2"/>
      <c r="N2753" s="2"/>
      <c r="O2753" s="173"/>
      <c r="P2753" s="173"/>
      <c r="Q2753" s="173"/>
      <c r="R2753" s="173"/>
      <c r="S2753" s="173"/>
      <c r="T2753" s="173"/>
      <c r="U2753" s="173"/>
      <c r="V2753" s="173"/>
      <c r="W2753" s="173"/>
      <c r="X2753" s="162"/>
      <c r="Y2753" s="162"/>
      <c r="Z2753" s="88"/>
      <c r="AA2753" s="88"/>
      <c r="AB2753" s="162"/>
      <c r="AC2753" s="88"/>
      <c r="AD2753" s="162"/>
      <c r="AE2753" s="162"/>
      <c r="AF2753" s="162"/>
      <c r="AG2753" s="162"/>
      <c r="AH2753" s="162"/>
      <c r="AI2753" s="162"/>
      <c r="AJ2753" s="162"/>
      <c r="AK2753" s="162"/>
      <c r="AL2753" s="162"/>
      <c r="AM2753" s="162"/>
      <c r="AN2753" s="162"/>
      <c r="AO2753" s="162"/>
      <c r="AP2753" s="162"/>
      <c r="AQ2753" s="162"/>
      <c r="AR2753" s="162"/>
      <c r="AS2753" s="162"/>
      <c r="AT2753" s="162"/>
      <c r="AU2753" s="162"/>
      <c r="AV2753" s="162"/>
      <c r="AW2753" s="162"/>
      <c r="AX2753" s="162"/>
      <c r="AY2753" s="162"/>
      <c r="AZ2753" s="162"/>
      <c r="BA2753" s="162"/>
      <c r="BB2753" s="162"/>
      <c r="BC2753" s="162"/>
      <c r="BD2753" s="162"/>
    </row>
    <row r="2754" spans="1:56" hidden="1">
      <c r="A2754" s="510"/>
      <c r="B2754" s="2"/>
      <c r="C2754" s="2"/>
      <c r="D2754" s="173"/>
      <c r="E2754" s="173"/>
      <c r="F2754" s="173"/>
      <c r="G2754" s="2"/>
      <c r="H2754" s="2"/>
      <c r="I2754" s="2"/>
      <c r="J2754" s="2"/>
      <c r="K2754" s="2"/>
      <c r="L2754" s="2"/>
      <c r="M2754" s="2"/>
      <c r="N2754" s="2"/>
      <c r="O2754" s="173"/>
      <c r="P2754" s="173"/>
      <c r="Q2754" s="173"/>
      <c r="R2754" s="173"/>
      <c r="S2754" s="173"/>
      <c r="T2754" s="173"/>
      <c r="U2754" s="173"/>
      <c r="V2754" s="173"/>
      <c r="W2754" s="173"/>
      <c r="X2754" s="162"/>
      <c r="Y2754" s="162"/>
      <c r="Z2754" s="88"/>
      <c r="AA2754" s="88"/>
      <c r="AB2754" s="162"/>
      <c r="AC2754" s="88"/>
      <c r="AD2754" s="162"/>
      <c r="AE2754" s="162"/>
      <c r="AF2754" s="162"/>
      <c r="AG2754" s="162"/>
      <c r="AH2754" s="162"/>
      <c r="AI2754" s="162"/>
      <c r="AJ2754" s="162"/>
      <c r="AK2754" s="162"/>
      <c r="AL2754" s="162"/>
      <c r="AM2754" s="162"/>
      <c r="AN2754" s="162"/>
      <c r="AO2754" s="162"/>
      <c r="AP2754" s="162"/>
      <c r="AQ2754" s="162"/>
      <c r="AR2754" s="162"/>
      <c r="AS2754" s="162"/>
      <c r="AT2754" s="162"/>
      <c r="AU2754" s="162"/>
      <c r="AV2754" s="162"/>
      <c r="AW2754" s="162"/>
      <c r="AX2754" s="162"/>
      <c r="AY2754" s="162"/>
      <c r="AZ2754" s="162"/>
      <c r="BA2754" s="162"/>
      <c r="BB2754" s="162"/>
      <c r="BC2754" s="162"/>
      <c r="BD2754" s="162"/>
    </row>
    <row r="2755" spans="1:56" hidden="1">
      <c r="A2755" s="510"/>
      <c r="B2755" s="2"/>
      <c r="C2755" s="2"/>
      <c r="D2755" s="173"/>
      <c r="E2755" s="173"/>
      <c r="F2755" s="173"/>
      <c r="G2755" s="2"/>
      <c r="H2755" s="2"/>
      <c r="I2755" s="2"/>
      <c r="J2755" s="2"/>
      <c r="K2755" s="2"/>
      <c r="L2755" s="2"/>
      <c r="M2755" s="2"/>
      <c r="N2755" s="2"/>
      <c r="O2755" s="173"/>
      <c r="P2755" s="173"/>
      <c r="Q2755" s="173"/>
      <c r="R2755" s="173"/>
      <c r="S2755" s="173"/>
      <c r="T2755" s="173"/>
      <c r="U2755" s="173"/>
      <c r="V2755" s="173"/>
      <c r="W2755" s="173"/>
      <c r="X2755" s="162"/>
      <c r="Y2755" s="162"/>
      <c r="Z2755" s="88"/>
      <c r="AA2755" s="88"/>
      <c r="AB2755" s="162"/>
      <c r="AC2755" s="88"/>
      <c r="AD2755" s="162"/>
      <c r="AE2755" s="162"/>
      <c r="AF2755" s="162"/>
      <c r="AG2755" s="162"/>
      <c r="AH2755" s="162"/>
      <c r="AI2755" s="162"/>
      <c r="AJ2755" s="162"/>
      <c r="AK2755" s="162"/>
      <c r="AL2755" s="162"/>
      <c r="AM2755" s="162"/>
      <c r="AN2755" s="162"/>
      <c r="AO2755" s="162"/>
      <c r="AP2755" s="162"/>
      <c r="AQ2755" s="162"/>
      <c r="AR2755" s="162"/>
      <c r="AS2755" s="162"/>
      <c r="AT2755" s="162"/>
      <c r="AU2755" s="162"/>
      <c r="AV2755" s="162"/>
      <c r="AW2755" s="162"/>
      <c r="AX2755" s="162"/>
      <c r="AY2755" s="162"/>
      <c r="AZ2755" s="162"/>
      <c r="BA2755" s="162"/>
      <c r="BB2755" s="162"/>
      <c r="BC2755" s="162"/>
      <c r="BD2755" s="162"/>
    </row>
    <row r="2756" spans="1:56" hidden="1">
      <c r="A2756" s="510"/>
      <c r="B2756" s="2"/>
      <c r="C2756" s="2"/>
      <c r="D2756" s="173"/>
      <c r="E2756" s="173"/>
      <c r="F2756" s="173"/>
      <c r="G2756" s="2"/>
      <c r="H2756" s="2"/>
      <c r="I2756" s="2"/>
      <c r="J2756" s="2"/>
      <c r="K2756" s="2"/>
      <c r="L2756" s="2"/>
      <c r="M2756" s="2"/>
      <c r="N2756" s="2"/>
      <c r="O2756" s="173"/>
      <c r="P2756" s="173"/>
      <c r="Q2756" s="173"/>
      <c r="R2756" s="173"/>
      <c r="S2756" s="173"/>
      <c r="T2756" s="173"/>
      <c r="U2756" s="173"/>
      <c r="V2756" s="173"/>
      <c r="W2756" s="173"/>
      <c r="X2756" s="162"/>
      <c r="Y2756" s="162"/>
      <c r="Z2756" s="88"/>
      <c r="AA2756" s="88"/>
      <c r="AB2756" s="162"/>
      <c r="AC2756" s="88"/>
      <c r="AD2756" s="162"/>
      <c r="AE2756" s="162"/>
      <c r="AF2756" s="162"/>
      <c r="AG2756" s="162"/>
      <c r="AH2756" s="162"/>
      <c r="AI2756" s="162"/>
      <c r="AJ2756" s="162"/>
      <c r="AK2756" s="162"/>
      <c r="AL2756" s="162"/>
      <c r="AM2756" s="162"/>
      <c r="AN2756" s="162"/>
      <c r="AO2756" s="162"/>
      <c r="AP2756" s="162"/>
      <c r="AQ2756" s="162"/>
      <c r="AR2756" s="162"/>
      <c r="AS2756" s="162"/>
      <c r="AT2756" s="162"/>
      <c r="AU2756" s="162"/>
      <c r="AV2756" s="162"/>
      <c r="AW2756" s="162"/>
      <c r="AX2756" s="162"/>
      <c r="AY2756" s="162"/>
      <c r="AZ2756" s="162"/>
      <c r="BA2756" s="162"/>
      <c r="BB2756" s="162"/>
      <c r="BC2756" s="162"/>
      <c r="BD2756" s="162"/>
    </row>
    <row r="2757" spans="1:56" hidden="1">
      <c r="A2757" s="510"/>
      <c r="B2757" s="2"/>
      <c r="C2757" s="2"/>
      <c r="D2757" s="173"/>
      <c r="E2757" s="173"/>
      <c r="F2757" s="173"/>
      <c r="G2757" s="2"/>
      <c r="H2757" s="2"/>
      <c r="I2757" s="2"/>
      <c r="J2757" s="2"/>
      <c r="K2757" s="2"/>
      <c r="L2757" s="2"/>
      <c r="M2757" s="2"/>
      <c r="N2757" s="2"/>
      <c r="O2757" s="173"/>
      <c r="P2757" s="173"/>
      <c r="Q2757" s="173"/>
      <c r="R2757" s="173"/>
      <c r="S2757" s="173"/>
      <c r="T2757" s="173"/>
      <c r="U2757" s="173"/>
      <c r="V2757" s="173"/>
      <c r="W2757" s="173"/>
      <c r="X2757" s="162"/>
      <c r="Y2757" s="162"/>
      <c r="Z2757" s="88"/>
      <c r="AA2757" s="88"/>
      <c r="AB2757" s="162"/>
      <c r="AC2757" s="88"/>
      <c r="AD2757" s="162"/>
      <c r="AE2757" s="162"/>
      <c r="AF2757" s="162"/>
      <c r="AG2757" s="162"/>
      <c r="AH2757" s="162"/>
      <c r="AI2757" s="162"/>
      <c r="AJ2757" s="162"/>
      <c r="AK2757" s="162"/>
      <c r="AL2757" s="162"/>
      <c r="AM2757" s="162"/>
      <c r="AN2757" s="162"/>
      <c r="AO2757" s="162"/>
      <c r="AP2757" s="162"/>
      <c r="AQ2757" s="162"/>
      <c r="AR2757" s="162"/>
      <c r="AS2757" s="162"/>
      <c r="AT2757" s="162"/>
      <c r="AU2757" s="162"/>
      <c r="AV2757" s="162"/>
      <c r="AW2757" s="162"/>
      <c r="AX2757" s="162"/>
      <c r="AY2757" s="162"/>
      <c r="AZ2757" s="162"/>
      <c r="BA2757" s="162"/>
      <c r="BB2757" s="162"/>
      <c r="BC2757" s="162"/>
      <c r="BD2757" s="162"/>
    </row>
    <row r="2758" spans="1:56" hidden="1">
      <c r="A2758" s="510"/>
      <c r="B2758" s="2"/>
      <c r="C2758" s="2"/>
      <c r="D2758" s="173"/>
      <c r="E2758" s="173"/>
      <c r="F2758" s="173"/>
      <c r="G2758" s="2"/>
      <c r="H2758" s="2"/>
      <c r="I2758" s="2"/>
      <c r="J2758" s="2"/>
      <c r="K2758" s="2"/>
      <c r="L2758" s="2"/>
      <c r="M2758" s="2"/>
      <c r="N2758" s="2"/>
      <c r="O2758" s="173"/>
      <c r="P2758" s="173"/>
      <c r="Q2758" s="173"/>
      <c r="R2758" s="173"/>
      <c r="S2758" s="173"/>
      <c r="T2758" s="173"/>
      <c r="U2758" s="173"/>
      <c r="V2758" s="173"/>
      <c r="W2758" s="173"/>
      <c r="X2758" s="162"/>
      <c r="Y2758" s="162"/>
      <c r="Z2758" s="88"/>
      <c r="AA2758" s="88"/>
      <c r="AB2758" s="162"/>
      <c r="AC2758" s="88"/>
      <c r="AD2758" s="162"/>
      <c r="AE2758" s="162"/>
      <c r="AF2758" s="162"/>
      <c r="AG2758" s="162"/>
      <c r="AH2758" s="162"/>
      <c r="AI2758" s="162"/>
      <c r="AJ2758" s="162"/>
      <c r="AK2758" s="162"/>
      <c r="AL2758" s="162"/>
      <c r="AM2758" s="162"/>
      <c r="AN2758" s="162"/>
      <c r="AO2758" s="162"/>
      <c r="AP2758" s="162"/>
      <c r="AQ2758" s="162"/>
      <c r="AR2758" s="162"/>
      <c r="AS2758" s="162"/>
      <c r="AT2758" s="162"/>
      <c r="AU2758" s="162"/>
      <c r="AV2758" s="162"/>
      <c r="AW2758" s="162"/>
      <c r="AX2758" s="162"/>
      <c r="AY2758" s="162"/>
      <c r="AZ2758" s="162"/>
      <c r="BA2758" s="162"/>
      <c r="BB2758" s="162"/>
      <c r="BC2758" s="162"/>
      <c r="BD2758" s="162"/>
    </row>
    <row r="2759" spans="1:56" hidden="1">
      <c r="A2759" s="510"/>
      <c r="B2759" s="2"/>
      <c r="C2759" s="2"/>
      <c r="D2759" s="173"/>
      <c r="E2759" s="173"/>
      <c r="F2759" s="173"/>
      <c r="G2759" s="2"/>
      <c r="H2759" s="2"/>
      <c r="I2759" s="2"/>
      <c r="J2759" s="2"/>
      <c r="K2759" s="2"/>
      <c r="L2759" s="2"/>
      <c r="M2759" s="2"/>
      <c r="N2759" s="2"/>
      <c r="O2759" s="173"/>
      <c r="P2759" s="173"/>
      <c r="Q2759" s="173"/>
      <c r="R2759" s="173"/>
      <c r="S2759" s="173"/>
      <c r="T2759" s="173"/>
      <c r="U2759" s="173"/>
      <c r="V2759" s="173"/>
      <c r="W2759" s="173"/>
      <c r="X2759" s="162"/>
      <c r="Y2759" s="162"/>
      <c r="Z2759" s="88"/>
      <c r="AA2759" s="88"/>
      <c r="AB2759" s="162"/>
      <c r="AC2759" s="88"/>
      <c r="AD2759" s="162"/>
      <c r="AE2759" s="162"/>
      <c r="AF2759" s="162"/>
      <c r="AG2759" s="162"/>
      <c r="AH2759" s="162"/>
      <c r="AI2759" s="162"/>
      <c r="AJ2759" s="162"/>
      <c r="AK2759" s="162"/>
      <c r="AL2759" s="162"/>
      <c r="AM2759" s="162"/>
      <c r="AN2759" s="162"/>
      <c r="AO2759" s="162"/>
      <c r="AP2759" s="162"/>
      <c r="AQ2759" s="162"/>
      <c r="AR2759" s="162"/>
      <c r="AS2759" s="162"/>
      <c r="AT2759" s="162"/>
      <c r="AU2759" s="162"/>
      <c r="AV2759" s="162"/>
      <c r="AW2759" s="162"/>
      <c r="AX2759" s="162"/>
      <c r="AY2759" s="162"/>
      <c r="AZ2759" s="162"/>
      <c r="BA2759" s="162"/>
      <c r="BB2759" s="162"/>
      <c r="BC2759" s="162"/>
      <c r="BD2759" s="162"/>
    </row>
    <row r="2760" spans="1:56" hidden="1">
      <c r="A2760" s="510"/>
      <c r="B2760" s="2"/>
      <c r="C2760" s="2"/>
      <c r="D2760" s="173"/>
      <c r="E2760" s="173"/>
      <c r="F2760" s="173"/>
      <c r="G2760" s="2"/>
      <c r="H2760" s="2"/>
      <c r="I2760" s="2"/>
      <c r="J2760" s="2"/>
      <c r="K2760" s="2"/>
      <c r="L2760" s="2"/>
      <c r="M2760" s="2"/>
      <c r="N2760" s="2"/>
      <c r="O2760" s="173"/>
      <c r="P2760" s="173"/>
      <c r="Q2760" s="173"/>
      <c r="R2760" s="173"/>
      <c r="S2760" s="173"/>
      <c r="T2760" s="173"/>
      <c r="U2760" s="173"/>
      <c r="V2760" s="173"/>
      <c r="W2760" s="173"/>
      <c r="X2760" s="162"/>
      <c r="Y2760" s="162"/>
      <c r="Z2760" s="88"/>
      <c r="AA2760" s="88"/>
      <c r="AB2760" s="162"/>
      <c r="AC2760" s="88"/>
      <c r="AD2760" s="162"/>
      <c r="AE2760" s="162"/>
      <c r="AF2760" s="162"/>
      <c r="AG2760" s="162"/>
      <c r="AH2760" s="162"/>
      <c r="AI2760" s="162"/>
      <c r="AJ2760" s="162"/>
      <c r="AK2760" s="162"/>
      <c r="AL2760" s="162"/>
      <c r="AM2760" s="162"/>
      <c r="AN2760" s="162"/>
      <c r="AO2760" s="162"/>
      <c r="AP2760" s="162"/>
      <c r="AQ2760" s="162"/>
      <c r="AR2760" s="162"/>
      <c r="AS2760" s="162"/>
      <c r="AT2760" s="162"/>
      <c r="AU2760" s="162"/>
      <c r="AV2760" s="162"/>
      <c r="AW2760" s="162"/>
      <c r="AX2760" s="162"/>
      <c r="AY2760" s="162"/>
      <c r="AZ2760" s="162"/>
      <c r="BA2760" s="162"/>
      <c r="BB2760" s="162"/>
      <c r="BC2760" s="162"/>
      <c r="BD2760" s="162"/>
    </row>
    <row r="2761" spans="1:56" hidden="1">
      <c r="A2761" s="510"/>
      <c r="B2761" s="2"/>
      <c r="C2761" s="2"/>
      <c r="D2761" s="173"/>
      <c r="E2761" s="173"/>
      <c r="F2761" s="173"/>
      <c r="G2761" s="2"/>
      <c r="H2761" s="2"/>
      <c r="I2761" s="2"/>
      <c r="J2761" s="2"/>
      <c r="K2761" s="2"/>
      <c r="L2761" s="2"/>
      <c r="M2761" s="2"/>
      <c r="N2761" s="2"/>
      <c r="O2761" s="173"/>
      <c r="P2761" s="173"/>
      <c r="Q2761" s="173"/>
      <c r="R2761" s="173"/>
      <c r="S2761" s="173"/>
      <c r="T2761" s="173"/>
      <c r="U2761" s="173"/>
      <c r="V2761" s="173"/>
      <c r="W2761" s="173"/>
      <c r="X2761" s="162"/>
      <c r="Y2761" s="162"/>
      <c r="Z2761" s="88"/>
      <c r="AA2761" s="88"/>
      <c r="AB2761" s="162"/>
      <c r="AC2761" s="88"/>
      <c r="AD2761" s="162"/>
      <c r="AE2761" s="162"/>
      <c r="AF2761" s="162"/>
      <c r="AG2761" s="162"/>
      <c r="AH2761" s="162"/>
      <c r="AI2761" s="162"/>
      <c r="AJ2761" s="162"/>
      <c r="AK2761" s="162"/>
      <c r="AL2761" s="162"/>
      <c r="AM2761" s="162"/>
      <c r="AN2761" s="162"/>
      <c r="AO2761" s="162"/>
      <c r="AP2761" s="162"/>
      <c r="AQ2761" s="162"/>
      <c r="AR2761" s="162"/>
      <c r="AS2761" s="162"/>
      <c r="AT2761" s="162"/>
      <c r="AU2761" s="162"/>
      <c r="AV2761" s="162"/>
      <c r="AW2761" s="162"/>
      <c r="AX2761" s="162"/>
      <c r="AY2761" s="162"/>
      <c r="AZ2761" s="162"/>
      <c r="BA2761" s="162"/>
      <c r="BB2761" s="162"/>
      <c r="BC2761" s="162"/>
      <c r="BD2761" s="162"/>
    </row>
    <row r="2762" spans="1:56" hidden="1">
      <c r="A2762" s="510"/>
      <c r="B2762" s="2"/>
      <c r="C2762" s="2"/>
      <c r="D2762" s="173"/>
      <c r="E2762" s="173"/>
      <c r="F2762" s="173"/>
      <c r="G2762" s="2"/>
      <c r="H2762" s="2"/>
      <c r="I2762" s="2"/>
      <c r="J2762" s="2"/>
      <c r="K2762" s="2"/>
      <c r="L2762" s="2"/>
      <c r="M2762" s="2"/>
      <c r="N2762" s="2"/>
      <c r="O2762" s="173"/>
      <c r="P2762" s="173"/>
      <c r="Q2762" s="173"/>
      <c r="R2762" s="173"/>
      <c r="S2762" s="173"/>
      <c r="T2762" s="173"/>
      <c r="U2762" s="173"/>
      <c r="V2762" s="173"/>
      <c r="W2762" s="173"/>
      <c r="X2762" s="162"/>
      <c r="Y2762" s="162"/>
      <c r="Z2762" s="88"/>
      <c r="AA2762" s="88"/>
      <c r="AB2762" s="162"/>
      <c r="AC2762" s="88"/>
      <c r="AD2762" s="162"/>
      <c r="AE2762" s="162"/>
      <c r="AF2762" s="162"/>
      <c r="AG2762" s="162"/>
      <c r="AH2762" s="162"/>
      <c r="AI2762" s="162"/>
      <c r="AJ2762" s="162"/>
      <c r="AK2762" s="162"/>
      <c r="AL2762" s="162"/>
      <c r="AM2762" s="162"/>
      <c r="AN2762" s="162"/>
      <c r="AO2762" s="162"/>
      <c r="AP2762" s="162"/>
      <c r="AQ2762" s="162"/>
      <c r="AR2762" s="162"/>
      <c r="AS2762" s="162"/>
      <c r="AT2762" s="162"/>
      <c r="AU2762" s="162"/>
      <c r="AV2762" s="162"/>
      <c r="AW2762" s="162"/>
      <c r="AX2762" s="162"/>
      <c r="AY2762" s="162"/>
      <c r="AZ2762" s="162"/>
      <c r="BA2762" s="162"/>
      <c r="BB2762" s="162"/>
      <c r="BC2762" s="162"/>
      <c r="BD2762" s="162"/>
    </row>
    <row r="2763" spans="1:56" hidden="1">
      <c r="A2763" s="510"/>
      <c r="B2763" s="2"/>
      <c r="C2763" s="2"/>
      <c r="D2763" s="173"/>
      <c r="E2763" s="173"/>
      <c r="F2763" s="173"/>
      <c r="G2763" s="2"/>
      <c r="H2763" s="2"/>
      <c r="I2763" s="2"/>
      <c r="J2763" s="2"/>
      <c r="K2763" s="2"/>
      <c r="L2763" s="2"/>
      <c r="M2763" s="2"/>
      <c r="N2763" s="2"/>
      <c r="O2763" s="173"/>
      <c r="P2763" s="173"/>
      <c r="Q2763" s="173"/>
      <c r="R2763" s="173"/>
      <c r="S2763" s="173"/>
      <c r="T2763" s="173"/>
      <c r="U2763" s="173"/>
      <c r="V2763" s="173"/>
      <c r="W2763" s="173"/>
      <c r="X2763" s="162"/>
      <c r="Y2763" s="162"/>
      <c r="Z2763" s="88"/>
      <c r="AA2763" s="88"/>
      <c r="AB2763" s="162"/>
      <c r="AC2763" s="88"/>
      <c r="AD2763" s="162"/>
      <c r="AE2763" s="162"/>
      <c r="AF2763" s="162"/>
      <c r="AG2763" s="162"/>
      <c r="AH2763" s="162"/>
      <c r="AI2763" s="162"/>
      <c r="AJ2763" s="162"/>
      <c r="AK2763" s="162"/>
      <c r="AL2763" s="162"/>
      <c r="AM2763" s="162"/>
      <c r="AN2763" s="162"/>
      <c r="AO2763" s="162"/>
      <c r="AP2763" s="162"/>
      <c r="AQ2763" s="162"/>
      <c r="AR2763" s="162"/>
      <c r="AS2763" s="162"/>
      <c r="AT2763" s="162"/>
      <c r="AU2763" s="162"/>
      <c r="AV2763" s="162"/>
      <c r="AW2763" s="162"/>
      <c r="AX2763" s="162"/>
      <c r="AY2763" s="162"/>
      <c r="AZ2763" s="162"/>
      <c r="BA2763" s="162"/>
      <c r="BB2763" s="162"/>
      <c r="BC2763" s="162"/>
      <c r="BD2763" s="162"/>
    </row>
    <row r="2764" spans="1:56" hidden="1">
      <c r="A2764" s="510"/>
      <c r="B2764" s="2"/>
      <c r="C2764" s="2"/>
      <c r="D2764" s="173"/>
      <c r="E2764" s="173"/>
      <c r="F2764" s="173"/>
      <c r="G2764" s="2"/>
      <c r="H2764" s="2"/>
      <c r="I2764" s="2"/>
      <c r="J2764" s="2"/>
      <c r="K2764" s="2"/>
      <c r="L2764" s="2"/>
      <c r="M2764" s="2"/>
      <c r="N2764" s="2"/>
      <c r="O2764" s="173"/>
      <c r="P2764" s="173"/>
      <c r="Q2764" s="173"/>
      <c r="R2764" s="173"/>
      <c r="S2764" s="173"/>
      <c r="T2764" s="173"/>
      <c r="U2764" s="173"/>
      <c r="V2764" s="173"/>
      <c r="W2764" s="173"/>
      <c r="X2764" s="162"/>
      <c r="Y2764" s="162"/>
      <c r="Z2764" s="88"/>
      <c r="AA2764" s="88"/>
      <c r="AB2764" s="162"/>
      <c r="AC2764" s="88"/>
      <c r="AD2764" s="162"/>
      <c r="AE2764" s="162"/>
      <c r="AF2764" s="162"/>
      <c r="AG2764" s="162"/>
      <c r="AH2764" s="162"/>
      <c r="AI2764" s="162"/>
      <c r="AJ2764" s="162"/>
      <c r="AK2764" s="162"/>
      <c r="AL2764" s="162"/>
      <c r="AM2764" s="162"/>
      <c r="AN2764" s="162"/>
      <c r="AO2764" s="162"/>
      <c r="AP2764" s="162"/>
      <c r="AQ2764" s="162"/>
      <c r="AR2764" s="162"/>
      <c r="AS2764" s="162"/>
      <c r="AT2764" s="162"/>
      <c r="AU2764" s="162"/>
      <c r="AV2764" s="162"/>
      <c r="AW2764" s="162"/>
      <c r="AX2764" s="162"/>
      <c r="AY2764" s="162"/>
      <c r="AZ2764" s="162"/>
      <c r="BA2764" s="162"/>
      <c r="BB2764" s="162"/>
      <c r="BC2764" s="162"/>
      <c r="BD2764" s="162"/>
    </row>
    <row r="2765" spans="1:56" hidden="1">
      <c r="A2765" s="510"/>
      <c r="B2765" s="2"/>
      <c r="C2765" s="2"/>
      <c r="D2765" s="173"/>
      <c r="E2765" s="173"/>
      <c r="F2765" s="173"/>
      <c r="G2765" s="2"/>
      <c r="H2765" s="2"/>
      <c r="I2765" s="2"/>
      <c r="J2765" s="2"/>
      <c r="K2765" s="2"/>
      <c r="L2765" s="2"/>
      <c r="M2765" s="2"/>
      <c r="N2765" s="2"/>
      <c r="O2765" s="173"/>
      <c r="P2765" s="173"/>
      <c r="Q2765" s="173"/>
      <c r="R2765" s="173"/>
      <c r="S2765" s="173"/>
      <c r="T2765" s="173"/>
      <c r="U2765" s="173"/>
      <c r="V2765" s="173"/>
      <c r="W2765" s="173"/>
      <c r="X2765" s="162"/>
      <c r="Y2765" s="162"/>
      <c r="Z2765" s="88"/>
      <c r="AA2765" s="88"/>
      <c r="AB2765" s="162"/>
      <c r="AC2765" s="88"/>
      <c r="AD2765" s="162"/>
      <c r="AE2765" s="162"/>
      <c r="AF2765" s="162"/>
      <c r="AG2765" s="162"/>
      <c r="AH2765" s="162"/>
      <c r="AI2765" s="162"/>
      <c r="AJ2765" s="162"/>
      <c r="AK2765" s="162"/>
      <c r="AL2765" s="162"/>
      <c r="AM2765" s="162"/>
      <c r="AN2765" s="162"/>
      <c r="AO2765" s="162"/>
      <c r="AP2765" s="162"/>
      <c r="AQ2765" s="162"/>
      <c r="AR2765" s="162"/>
      <c r="AS2765" s="162"/>
      <c r="AT2765" s="162"/>
      <c r="AU2765" s="162"/>
      <c r="AV2765" s="162"/>
      <c r="AW2765" s="162"/>
      <c r="AX2765" s="162"/>
      <c r="AY2765" s="162"/>
      <c r="AZ2765" s="162"/>
      <c r="BA2765" s="162"/>
      <c r="BB2765" s="162"/>
      <c r="BC2765" s="162"/>
      <c r="BD2765" s="162"/>
    </row>
    <row r="2766" spans="1:56" hidden="1">
      <c r="A2766" s="510"/>
      <c r="B2766" s="2"/>
      <c r="C2766" s="2"/>
      <c r="D2766" s="173"/>
      <c r="E2766" s="173"/>
      <c r="F2766" s="173"/>
      <c r="G2766" s="2"/>
      <c r="H2766" s="2"/>
      <c r="I2766" s="2"/>
      <c r="J2766" s="2"/>
      <c r="K2766" s="2"/>
      <c r="L2766" s="2"/>
      <c r="M2766" s="2"/>
      <c r="N2766" s="2"/>
      <c r="O2766" s="173"/>
      <c r="P2766" s="173"/>
      <c r="Q2766" s="173"/>
      <c r="R2766" s="173"/>
      <c r="S2766" s="173"/>
      <c r="T2766" s="173"/>
      <c r="U2766" s="173"/>
      <c r="V2766" s="173"/>
      <c r="W2766" s="173"/>
      <c r="X2766" s="162"/>
      <c r="Y2766" s="162"/>
      <c r="Z2766" s="88"/>
      <c r="AA2766" s="88"/>
      <c r="AB2766" s="162"/>
      <c r="AC2766" s="88"/>
      <c r="AD2766" s="162"/>
      <c r="AE2766" s="162"/>
      <c r="AF2766" s="162"/>
      <c r="AG2766" s="162"/>
      <c r="AH2766" s="162"/>
      <c r="AI2766" s="162"/>
      <c r="AJ2766" s="162"/>
      <c r="AK2766" s="162"/>
      <c r="AL2766" s="162"/>
      <c r="AM2766" s="162"/>
      <c r="AN2766" s="162"/>
      <c r="AO2766" s="162"/>
      <c r="AP2766" s="162"/>
      <c r="AQ2766" s="162"/>
      <c r="AR2766" s="162"/>
      <c r="AS2766" s="162"/>
      <c r="AT2766" s="162"/>
      <c r="AU2766" s="162"/>
      <c r="AV2766" s="162"/>
      <c r="AW2766" s="162"/>
      <c r="AX2766" s="162"/>
      <c r="AY2766" s="162"/>
      <c r="AZ2766" s="162"/>
      <c r="BA2766" s="162"/>
      <c r="BB2766" s="162"/>
      <c r="BC2766" s="162"/>
      <c r="BD2766" s="162"/>
    </row>
    <row r="2767" spans="1:56" hidden="1">
      <c r="A2767" s="510"/>
      <c r="B2767" s="2"/>
      <c r="C2767" s="2"/>
      <c r="D2767" s="173"/>
      <c r="E2767" s="173"/>
      <c r="F2767" s="173"/>
      <c r="G2767" s="2"/>
      <c r="H2767" s="2"/>
      <c r="I2767" s="2"/>
      <c r="J2767" s="2"/>
      <c r="K2767" s="2"/>
      <c r="L2767" s="2"/>
      <c r="M2767" s="2"/>
      <c r="N2767" s="2"/>
      <c r="O2767" s="173"/>
      <c r="P2767" s="173"/>
      <c r="Q2767" s="173"/>
      <c r="R2767" s="173"/>
      <c r="S2767" s="173"/>
      <c r="T2767" s="173"/>
      <c r="U2767" s="173"/>
      <c r="V2767" s="173"/>
      <c r="W2767" s="173"/>
      <c r="X2767" s="162"/>
      <c r="Y2767" s="162"/>
      <c r="Z2767" s="88"/>
      <c r="AA2767" s="88"/>
      <c r="AB2767" s="162"/>
      <c r="AC2767" s="88"/>
      <c r="AD2767" s="162"/>
      <c r="AE2767" s="162"/>
      <c r="AF2767" s="162"/>
      <c r="AG2767" s="162"/>
      <c r="AH2767" s="162"/>
      <c r="AI2767" s="162"/>
      <c r="AJ2767" s="162"/>
      <c r="AK2767" s="162"/>
      <c r="AL2767" s="162"/>
      <c r="AM2767" s="162"/>
      <c r="AN2767" s="162"/>
      <c r="AO2767" s="162"/>
      <c r="AP2767" s="162"/>
      <c r="AQ2767" s="162"/>
      <c r="AR2767" s="162"/>
      <c r="AS2767" s="162"/>
      <c r="AT2767" s="162"/>
      <c r="AU2767" s="162"/>
      <c r="AV2767" s="162"/>
      <c r="AW2767" s="162"/>
      <c r="AX2767" s="162"/>
      <c r="AY2767" s="162"/>
      <c r="AZ2767" s="162"/>
      <c r="BA2767" s="162"/>
      <c r="BB2767" s="162"/>
      <c r="BC2767" s="162"/>
      <c r="BD2767" s="162"/>
    </row>
    <row r="2768" spans="1:56" hidden="1">
      <c r="A2768" s="510"/>
      <c r="B2768" s="2"/>
      <c r="C2768" s="2"/>
      <c r="D2768" s="173"/>
      <c r="E2768" s="173"/>
      <c r="F2768" s="173"/>
      <c r="G2768" s="2"/>
      <c r="H2768" s="2"/>
      <c r="I2768" s="2"/>
      <c r="J2768" s="2"/>
      <c r="K2768" s="2"/>
      <c r="L2768" s="2"/>
      <c r="M2768" s="2"/>
      <c r="N2768" s="2"/>
      <c r="O2768" s="173"/>
      <c r="P2768" s="173"/>
      <c r="Q2768" s="173"/>
      <c r="R2768" s="173"/>
      <c r="S2768" s="173"/>
      <c r="T2768" s="173"/>
      <c r="U2768" s="173"/>
      <c r="V2768" s="173"/>
      <c r="W2768" s="173"/>
      <c r="X2768" s="162"/>
      <c r="Y2768" s="162"/>
      <c r="Z2768" s="88"/>
      <c r="AA2768" s="88"/>
      <c r="AB2768" s="162"/>
      <c r="AC2768" s="88"/>
      <c r="AD2768" s="162"/>
      <c r="AE2768" s="162"/>
      <c r="AF2768" s="162"/>
      <c r="AG2768" s="162"/>
      <c r="AH2768" s="162"/>
      <c r="AI2768" s="162"/>
      <c r="AJ2768" s="162"/>
      <c r="AK2768" s="162"/>
      <c r="AL2768" s="162"/>
      <c r="AM2768" s="162"/>
      <c r="AN2768" s="162"/>
      <c r="AO2768" s="162"/>
      <c r="AP2768" s="162"/>
      <c r="AQ2768" s="162"/>
      <c r="AR2768" s="162"/>
      <c r="AS2768" s="162"/>
      <c r="AT2768" s="162"/>
      <c r="AU2768" s="162"/>
      <c r="AV2768" s="162"/>
      <c r="AW2768" s="162"/>
      <c r="AX2768" s="162"/>
      <c r="AY2768" s="162"/>
      <c r="AZ2768" s="162"/>
      <c r="BA2768" s="162"/>
      <c r="BB2768" s="162"/>
      <c r="BC2768" s="162"/>
      <c r="BD2768" s="162"/>
    </row>
    <row r="2769" spans="1:56" hidden="1">
      <c r="A2769" s="510"/>
      <c r="B2769" s="2"/>
      <c r="C2769" s="2"/>
      <c r="D2769" s="173"/>
      <c r="E2769" s="173"/>
      <c r="F2769" s="173"/>
      <c r="G2769" s="2"/>
      <c r="H2769" s="2"/>
      <c r="I2769" s="2"/>
      <c r="J2769" s="2"/>
      <c r="K2769" s="2"/>
      <c r="L2769" s="2"/>
      <c r="M2769" s="2"/>
      <c r="N2769" s="2"/>
      <c r="O2769" s="173"/>
      <c r="P2769" s="173"/>
      <c r="Q2769" s="173"/>
      <c r="R2769" s="173"/>
      <c r="S2769" s="173"/>
      <c r="T2769" s="173"/>
      <c r="U2769" s="173"/>
      <c r="V2769" s="173"/>
      <c r="W2769" s="173"/>
      <c r="X2769" s="162"/>
      <c r="Y2769" s="162"/>
      <c r="Z2769" s="88"/>
      <c r="AA2769" s="88"/>
      <c r="AB2769" s="162"/>
      <c r="AC2769" s="88"/>
      <c r="AD2769" s="162"/>
      <c r="AE2769" s="162"/>
      <c r="AF2769" s="162"/>
      <c r="AG2769" s="162"/>
      <c r="AH2769" s="162"/>
      <c r="AI2769" s="162"/>
      <c r="AJ2769" s="162"/>
      <c r="AK2769" s="162"/>
      <c r="AL2769" s="162"/>
      <c r="AM2769" s="162"/>
      <c r="AN2769" s="162"/>
      <c r="AO2769" s="162"/>
      <c r="AP2769" s="162"/>
      <c r="AQ2769" s="162"/>
      <c r="AR2769" s="162"/>
      <c r="AS2769" s="162"/>
      <c r="AT2769" s="162"/>
      <c r="AU2769" s="162"/>
      <c r="AV2769" s="162"/>
      <c r="AW2769" s="162"/>
      <c r="AX2769" s="162"/>
      <c r="AY2769" s="162"/>
      <c r="AZ2769" s="162"/>
      <c r="BA2769" s="162"/>
      <c r="BB2769" s="162"/>
      <c r="BC2769" s="162"/>
      <c r="BD2769" s="162"/>
    </row>
    <row r="2770" spans="1:56" hidden="1">
      <c r="A2770" s="510"/>
      <c r="B2770" s="2"/>
      <c r="C2770" s="2"/>
      <c r="D2770" s="173"/>
      <c r="E2770" s="173"/>
      <c r="F2770" s="173"/>
      <c r="G2770" s="2"/>
      <c r="H2770" s="2"/>
      <c r="I2770" s="2"/>
      <c r="J2770" s="2"/>
      <c r="K2770" s="2"/>
      <c r="L2770" s="2"/>
      <c r="M2770" s="2"/>
      <c r="N2770" s="2"/>
      <c r="O2770" s="173"/>
      <c r="P2770" s="173"/>
      <c r="Q2770" s="173"/>
      <c r="R2770" s="173"/>
      <c r="S2770" s="173"/>
      <c r="T2770" s="173"/>
      <c r="U2770" s="173"/>
      <c r="V2770" s="173"/>
      <c r="W2770" s="173"/>
      <c r="X2770" s="162"/>
      <c r="Y2770" s="162"/>
      <c r="Z2770" s="88"/>
      <c r="AA2770" s="88"/>
      <c r="AB2770" s="162"/>
      <c r="AC2770" s="88"/>
      <c r="AD2770" s="162"/>
      <c r="AE2770" s="162"/>
      <c r="AF2770" s="162"/>
      <c r="AG2770" s="162"/>
      <c r="AH2770" s="162"/>
      <c r="AI2770" s="162"/>
      <c r="AJ2770" s="162"/>
      <c r="AK2770" s="162"/>
      <c r="AL2770" s="162"/>
      <c r="AM2770" s="162"/>
      <c r="AN2770" s="162"/>
      <c r="AO2770" s="162"/>
      <c r="AP2770" s="162"/>
      <c r="AQ2770" s="162"/>
      <c r="AR2770" s="162"/>
      <c r="AS2770" s="162"/>
      <c r="AT2770" s="162"/>
      <c r="AU2770" s="162"/>
      <c r="AV2770" s="162"/>
      <c r="AW2770" s="162"/>
      <c r="AX2770" s="162"/>
      <c r="AY2770" s="162"/>
      <c r="AZ2770" s="162"/>
      <c r="BA2770" s="162"/>
      <c r="BB2770" s="162"/>
      <c r="BC2770" s="162"/>
      <c r="BD2770" s="162"/>
    </row>
    <row r="2771" spans="1:56" hidden="1">
      <c r="A2771" s="510"/>
      <c r="B2771" s="2"/>
      <c r="C2771" s="2"/>
      <c r="D2771" s="173"/>
      <c r="E2771" s="173"/>
      <c r="F2771" s="173"/>
      <c r="G2771" s="2"/>
      <c r="H2771" s="2"/>
      <c r="I2771" s="2"/>
      <c r="J2771" s="2"/>
      <c r="K2771" s="2"/>
      <c r="L2771" s="2"/>
      <c r="M2771" s="2"/>
      <c r="N2771" s="2"/>
      <c r="O2771" s="173"/>
      <c r="P2771" s="173"/>
      <c r="Q2771" s="173"/>
      <c r="R2771" s="173"/>
      <c r="S2771" s="173"/>
      <c r="T2771" s="173"/>
      <c r="U2771" s="173"/>
      <c r="V2771" s="173"/>
      <c r="W2771" s="173"/>
      <c r="X2771" s="162"/>
      <c r="Y2771" s="162"/>
      <c r="Z2771" s="88"/>
      <c r="AA2771" s="88"/>
      <c r="AB2771" s="162"/>
      <c r="AC2771" s="88"/>
      <c r="AD2771" s="162"/>
      <c r="AE2771" s="162"/>
      <c r="AF2771" s="162"/>
      <c r="AG2771" s="162"/>
      <c r="AH2771" s="162"/>
      <c r="AI2771" s="162"/>
      <c r="AJ2771" s="162"/>
      <c r="AK2771" s="162"/>
      <c r="AL2771" s="162"/>
      <c r="AM2771" s="162"/>
      <c r="AN2771" s="162"/>
      <c r="AO2771" s="162"/>
      <c r="AP2771" s="162"/>
      <c r="AQ2771" s="162"/>
      <c r="AR2771" s="162"/>
      <c r="AS2771" s="162"/>
      <c r="AT2771" s="162"/>
      <c r="AU2771" s="162"/>
      <c r="AV2771" s="162"/>
      <c r="AW2771" s="162"/>
      <c r="AX2771" s="162"/>
      <c r="AY2771" s="162"/>
      <c r="AZ2771" s="162"/>
      <c r="BA2771" s="162"/>
      <c r="BB2771" s="162"/>
      <c r="BC2771" s="162"/>
      <c r="BD2771" s="162"/>
    </row>
    <row r="2772" spans="1:56" hidden="1">
      <c r="A2772" s="510"/>
      <c r="B2772" s="2"/>
      <c r="C2772" s="2"/>
      <c r="D2772" s="173"/>
      <c r="E2772" s="173"/>
      <c r="F2772" s="173"/>
      <c r="G2772" s="2"/>
      <c r="H2772" s="2"/>
      <c r="I2772" s="2"/>
      <c r="J2772" s="2"/>
      <c r="K2772" s="2"/>
      <c r="L2772" s="2"/>
      <c r="M2772" s="2"/>
      <c r="N2772" s="2"/>
      <c r="O2772" s="173"/>
      <c r="P2772" s="173"/>
      <c r="Q2772" s="173"/>
      <c r="R2772" s="173"/>
      <c r="S2772" s="173"/>
      <c r="T2772" s="173"/>
      <c r="U2772" s="173"/>
      <c r="V2772" s="173"/>
      <c r="W2772" s="173"/>
      <c r="X2772" s="162"/>
      <c r="Y2772" s="162"/>
      <c r="Z2772" s="88"/>
      <c r="AA2772" s="88"/>
      <c r="AB2772" s="162"/>
      <c r="AC2772" s="88"/>
      <c r="AD2772" s="162"/>
      <c r="AE2772" s="162"/>
      <c r="AF2772" s="162"/>
      <c r="AG2772" s="162"/>
      <c r="AH2772" s="162"/>
      <c r="AI2772" s="162"/>
      <c r="AJ2772" s="162"/>
      <c r="AK2772" s="162"/>
      <c r="AL2772" s="162"/>
      <c r="AM2772" s="162"/>
      <c r="AN2772" s="162"/>
      <c r="AO2772" s="162"/>
      <c r="AP2772" s="162"/>
      <c r="AQ2772" s="162"/>
      <c r="AR2772" s="162"/>
      <c r="AS2772" s="162"/>
      <c r="AT2772" s="162"/>
      <c r="AU2772" s="162"/>
      <c r="AV2772" s="162"/>
      <c r="AW2772" s="162"/>
      <c r="AX2772" s="162"/>
      <c r="AY2772" s="162"/>
      <c r="AZ2772" s="162"/>
      <c r="BA2772" s="162"/>
      <c r="BB2772" s="162"/>
      <c r="BC2772" s="162"/>
      <c r="BD2772" s="162"/>
    </row>
    <row r="2773" spans="1:56" hidden="1">
      <c r="A2773" s="510"/>
      <c r="B2773" s="2"/>
      <c r="C2773" s="2"/>
      <c r="D2773" s="173"/>
      <c r="E2773" s="173"/>
      <c r="F2773" s="173"/>
      <c r="G2773" s="2"/>
      <c r="H2773" s="2"/>
      <c r="I2773" s="2"/>
      <c r="J2773" s="2"/>
      <c r="K2773" s="2"/>
      <c r="L2773" s="2"/>
      <c r="M2773" s="2"/>
      <c r="N2773" s="2"/>
      <c r="O2773" s="173"/>
      <c r="P2773" s="173"/>
      <c r="Q2773" s="173"/>
      <c r="R2773" s="173"/>
      <c r="S2773" s="173"/>
      <c r="T2773" s="173"/>
      <c r="U2773" s="173"/>
      <c r="V2773" s="173"/>
      <c r="W2773" s="173"/>
      <c r="X2773" s="162"/>
      <c r="Y2773" s="162"/>
      <c r="Z2773" s="88"/>
      <c r="AA2773" s="88"/>
      <c r="AB2773" s="162"/>
      <c r="AC2773" s="88"/>
      <c r="AD2773" s="162"/>
      <c r="AE2773" s="162"/>
      <c r="AF2773" s="162"/>
      <c r="AG2773" s="162"/>
      <c r="AH2773" s="162"/>
      <c r="AI2773" s="162"/>
      <c r="AJ2773" s="162"/>
      <c r="AK2773" s="162"/>
      <c r="AL2773" s="162"/>
      <c r="AM2773" s="162"/>
      <c r="AN2773" s="162"/>
      <c r="AO2773" s="162"/>
      <c r="AP2773" s="162"/>
      <c r="AQ2773" s="162"/>
      <c r="AR2773" s="162"/>
      <c r="AS2773" s="162"/>
      <c r="AT2773" s="162"/>
      <c r="AU2773" s="162"/>
      <c r="AV2773" s="162"/>
      <c r="AW2773" s="162"/>
      <c r="AX2773" s="162"/>
      <c r="AY2773" s="162"/>
      <c r="AZ2773" s="162"/>
      <c r="BA2773" s="162"/>
      <c r="BB2773" s="162"/>
      <c r="BC2773" s="162"/>
      <c r="BD2773" s="162"/>
    </row>
    <row r="2774" spans="1:56" hidden="1">
      <c r="A2774" s="510"/>
      <c r="B2774" s="2"/>
      <c r="C2774" s="2"/>
      <c r="D2774" s="173"/>
      <c r="E2774" s="173"/>
      <c r="F2774" s="173"/>
      <c r="G2774" s="2"/>
      <c r="H2774" s="2"/>
      <c r="I2774" s="2"/>
      <c r="J2774" s="2"/>
      <c r="K2774" s="2"/>
      <c r="L2774" s="2"/>
      <c r="M2774" s="2"/>
      <c r="N2774" s="2"/>
      <c r="O2774" s="173"/>
      <c r="P2774" s="173"/>
      <c r="Q2774" s="173"/>
      <c r="R2774" s="173"/>
      <c r="S2774" s="173"/>
      <c r="T2774" s="173"/>
      <c r="U2774" s="173"/>
      <c r="V2774" s="173"/>
      <c r="W2774" s="173"/>
      <c r="X2774" s="162"/>
      <c r="Y2774" s="162"/>
      <c r="Z2774" s="88"/>
      <c r="AA2774" s="88"/>
      <c r="AB2774" s="162"/>
      <c r="AC2774" s="88"/>
      <c r="AD2774" s="162"/>
      <c r="AE2774" s="162"/>
      <c r="AF2774" s="162"/>
      <c r="AG2774" s="162"/>
      <c r="AH2774" s="162"/>
      <c r="AI2774" s="162"/>
      <c r="AJ2774" s="162"/>
      <c r="AK2774" s="162"/>
      <c r="AL2774" s="162"/>
      <c r="AM2774" s="162"/>
      <c r="AN2774" s="162"/>
      <c r="AO2774" s="162"/>
      <c r="AP2774" s="162"/>
      <c r="AQ2774" s="162"/>
      <c r="AR2774" s="162"/>
      <c r="AS2774" s="162"/>
      <c r="AT2774" s="162"/>
      <c r="AU2774" s="162"/>
      <c r="AV2774" s="162"/>
      <c r="AW2774" s="162"/>
      <c r="AX2774" s="162"/>
      <c r="AY2774" s="162"/>
      <c r="AZ2774" s="162"/>
      <c r="BA2774" s="162"/>
      <c r="BB2774" s="162"/>
      <c r="BC2774" s="162"/>
      <c r="BD2774" s="162"/>
    </row>
    <row r="2775" spans="1:56" hidden="1">
      <c r="A2775" s="510"/>
      <c r="B2775" s="2"/>
      <c r="C2775" s="2"/>
      <c r="D2775" s="173"/>
      <c r="E2775" s="173"/>
      <c r="F2775" s="173"/>
      <c r="G2775" s="2"/>
      <c r="H2775" s="2"/>
      <c r="I2775" s="2"/>
      <c r="J2775" s="2"/>
      <c r="K2775" s="2"/>
      <c r="L2775" s="2"/>
      <c r="M2775" s="2"/>
      <c r="N2775" s="2"/>
      <c r="O2775" s="173"/>
      <c r="P2775" s="173"/>
      <c r="Q2775" s="173"/>
      <c r="R2775" s="173"/>
      <c r="S2775" s="173"/>
      <c r="T2775" s="173"/>
      <c r="U2775" s="173"/>
      <c r="V2775" s="173"/>
      <c r="W2775" s="173"/>
      <c r="X2775" s="162"/>
      <c r="Y2775" s="162"/>
      <c r="Z2775" s="88"/>
      <c r="AA2775" s="88"/>
      <c r="AB2775" s="162"/>
      <c r="AC2775" s="88"/>
      <c r="AD2775" s="162"/>
      <c r="AE2775" s="162"/>
      <c r="AF2775" s="162"/>
      <c r="AG2775" s="162"/>
      <c r="AH2775" s="162"/>
      <c r="AI2775" s="162"/>
      <c r="AJ2775" s="162"/>
      <c r="AK2775" s="162"/>
      <c r="AL2775" s="162"/>
      <c r="AM2775" s="162"/>
      <c r="AN2775" s="162"/>
      <c r="AO2775" s="162"/>
      <c r="AP2775" s="162"/>
      <c r="AQ2775" s="162"/>
      <c r="AR2775" s="162"/>
      <c r="AS2775" s="162"/>
      <c r="AT2775" s="162"/>
      <c r="AU2775" s="162"/>
      <c r="AV2775" s="162"/>
      <c r="AW2775" s="162"/>
      <c r="AX2775" s="162"/>
      <c r="AY2775" s="162"/>
      <c r="AZ2775" s="162"/>
      <c r="BA2775" s="162"/>
      <c r="BB2775" s="162"/>
      <c r="BC2775" s="162"/>
      <c r="BD2775" s="162"/>
    </row>
    <row r="2776" spans="1:56" hidden="1">
      <c r="A2776" s="510"/>
      <c r="B2776" s="2"/>
      <c r="C2776" s="2"/>
      <c r="D2776" s="173"/>
      <c r="E2776" s="173"/>
      <c r="F2776" s="173"/>
      <c r="G2776" s="2"/>
      <c r="H2776" s="2"/>
      <c r="I2776" s="2"/>
      <c r="J2776" s="2"/>
      <c r="K2776" s="2"/>
      <c r="L2776" s="2"/>
      <c r="M2776" s="2"/>
      <c r="N2776" s="2"/>
      <c r="O2776" s="173"/>
      <c r="P2776" s="173"/>
      <c r="Q2776" s="173"/>
      <c r="R2776" s="173"/>
      <c r="S2776" s="173"/>
      <c r="T2776" s="173"/>
      <c r="U2776" s="173"/>
      <c r="V2776" s="173"/>
      <c r="W2776" s="173"/>
      <c r="X2776" s="162"/>
      <c r="Y2776" s="162"/>
      <c r="Z2776" s="88"/>
      <c r="AA2776" s="88"/>
      <c r="AB2776" s="162"/>
      <c r="AC2776" s="88"/>
      <c r="AD2776" s="162"/>
      <c r="AE2776" s="162"/>
      <c r="AF2776" s="162"/>
      <c r="AG2776" s="162"/>
      <c r="AH2776" s="162"/>
      <c r="AI2776" s="162"/>
      <c r="AJ2776" s="162"/>
      <c r="AK2776" s="162"/>
      <c r="AL2776" s="162"/>
      <c r="AM2776" s="162"/>
      <c r="AN2776" s="162"/>
      <c r="AO2776" s="162"/>
      <c r="AP2776" s="162"/>
      <c r="AQ2776" s="162"/>
      <c r="AR2776" s="162"/>
      <c r="AS2776" s="162"/>
      <c r="AT2776" s="162"/>
      <c r="AU2776" s="162"/>
      <c r="AV2776" s="162"/>
      <c r="AW2776" s="162"/>
      <c r="AX2776" s="162"/>
      <c r="AY2776" s="162"/>
      <c r="AZ2776" s="162"/>
      <c r="BA2776" s="162"/>
      <c r="BB2776" s="162"/>
      <c r="BC2776" s="162"/>
      <c r="BD2776" s="162"/>
    </row>
    <row r="2777" spans="1:56" hidden="1">
      <c r="A2777" s="510"/>
      <c r="B2777" s="2"/>
      <c r="C2777" s="2"/>
      <c r="D2777" s="173"/>
      <c r="E2777" s="173"/>
      <c r="F2777" s="173"/>
      <c r="G2777" s="2"/>
      <c r="H2777" s="2"/>
      <c r="I2777" s="2"/>
      <c r="J2777" s="2"/>
      <c r="K2777" s="2"/>
      <c r="L2777" s="2"/>
      <c r="M2777" s="2"/>
      <c r="N2777" s="2"/>
      <c r="O2777" s="173"/>
      <c r="P2777" s="173"/>
      <c r="Q2777" s="173"/>
      <c r="R2777" s="173"/>
      <c r="S2777" s="173"/>
      <c r="T2777" s="173"/>
      <c r="U2777" s="173"/>
      <c r="V2777" s="173"/>
      <c r="W2777" s="173"/>
      <c r="X2777" s="162"/>
      <c r="Y2777" s="162"/>
      <c r="Z2777" s="88"/>
      <c r="AA2777" s="88"/>
      <c r="AB2777" s="162"/>
      <c r="AC2777" s="88"/>
      <c r="AD2777" s="162"/>
      <c r="AE2777" s="162"/>
      <c r="AF2777" s="162"/>
      <c r="AG2777" s="162"/>
      <c r="AH2777" s="162"/>
      <c r="AI2777" s="162"/>
      <c r="AJ2777" s="162"/>
      <c r="AK2777" s="162"/>
      <c r="AL2777" s="162"/>
      <c r="AM2777" s="162"/>
      <c r="AN2777" s="162"/>
      <c r="AO2777" s="162"/>
      <c r="AP2777" s="162"/>
      <c r="AQ2777" s="162"/>
      <c r="AR2777" s="162"/>
      <c r="AS2777" s="162"/>
      <c r="AT2777" s="162"/>
      <c r="AU2777" s="162"/>
      <c r="AV2777" s="162"/>
      <c r="AW2777" s="162"/>
      <c r="AX2777" s="162"/>
      <c r="AY2777" s="162"/>
      <c r="AZ2777" s="162"/>
      <c r="BA2777" s="162"/>
      <c r="BB2777" s="162"/>
      <c r="BC2777" s="162"/>
      <c r="BD2777" s="162"/>
    </row>
    <row r="2778" spans="1:56" hidden="1">
      <c r="A2778" s="510"/>
      <c r="B2778" s="2"/>
      <c r="C2778" s="2"/>
      <c r="D2778" s="173"/>
      <c r="E2778" s="173"/>
      <c r="F2778" s="173"/>
      <c r="G2778" s="2"/>
      <c r="H2778" s="2"/>
      <c r="I2778" s="2"/>
      <c r="J2778" s="2"/>
      <c r="K2778" s="2"/>
      <c r="L2778" s="2"/>
      <c r="M2778" s="2"/>
      <c r="N2778" s="2"/>
      <c r="O2778" s="173"/>
      <c r="P2778" s="173"/>
      <c r="Q2778" s="173"/>
      <c r="R2778" s="173"/>
      <c r="S2778" s="173"/>
      <c r="T2778" s="173"/>
      <c r="U2778" s="173"/>
      <c r="V2778" s="173"/>
      <c r="W2778" s="173"/>
      <c r="X2778" s="162"/>
      <c r="Y2778" s="162"/>
      <c r="Z2778" s="88"/>
      <c r="AA2778" s="88"/>
      <c r="AB2778" s="162"/>
      <c r="AC2778" s="88"/>
      <c r="AD2778" s="162"/>
      <c r="AE2778" s="162"/>
      <c r="AF2778" s="162"/>
      <c r="AG2778" s="162"/>
      <c r="AH2778" s="162"/>
      <c r="AI2778" s="162"/>
      <c r="AJ2778" s="162"/>
      <c r="AK2778" s="162"/>
      <c r="AL2778" s="162"/>
      <c r="AM2778" s="162"/>
      <c r="AN2778" s="162"/>
      <c r="AO2778" s="162"/>
      <c r="AP2778" s="162"/>
      <c r="AQ2778" s="162"/>
      <c r="AR2778" s="162"/>
      <c r="AS2778" s="162"/>
      <c r="AT2778" s="162"/>
      <c r="AU2778" s="162"/>
      <c r="AV2778" s="162"/>
      <c r="AW2778" s="162"/>
      <c r="AX2778" s="162"/>
      <c r="AY2778" s="162"/>
      <c r="AZ2778" s="162"/>
      <c r="BA2778" s="162"/>
      <c r="BB2778" s="162"/>
      <c r="BC2778" s="162"/>
      <c r="BD2778" s="162"/>
    </row>
    <row r="2779" spans="1:56" hidden="1">
      <c r="A2779" s="510"/>
      <c r="B2779" s="2"/>
      <c r="C2779" s="2"/>
      <c r="D2779" s="173"/>
      <c r="E2779" s="173"/>
      <c r="F2779" s="173"/>
      <c r="G2779" s="2"/>
      <c r="H2779" s="2"/>
      <c r="I2779" s="2"/>
      <c r="J2779" s="2"/>
      <c r="K2779" s="2"/>
      <c r="L2779" s="2"/>
      <c r="M2779" s="2"/>
      <c r="N2779" s="2"/>
      <c r="O2779" s="173"/>
      <c r="P2779" s="173"/>
      <c r="Q2779" s="173"/>
      <c r="R2779" s="173"/>
      <c r="S2779" s="173"/>
      <c r="T2779" s="173"/>
      <c r="U2779" s="173"/>
      <c r="V2779" s="173"/>
      <c r="W2779" s="173"/>
      <c r="X2779" s="162"/>
      <c r="Y2779" s="162"/>
      <c r="Z2779" s="88"/>
      <c r="AA2779" s="88"/>
      <c r="AB2779" s="162"/>
      <c r="AC2779" s="88"/>
      <c r="AD2779" s="162"/>
      <c r="AE2779" s="162"/>
      <c r="AF2779" s="162"/>
      <c r="AG2779" s="162"/>
      <c r="AH2779" s="162"/>
      <c r="AI2779" s="162"/>
      <c r="AJ2779" s="162"/>
      <c r="AK2779" s="162"/>
      <c r="AL2779" s="162"/>
      <c r="AM2779" s="162"/>
      <c r="AN2779" s="162"/>
      <c r="AO2779" s="162"/>
      <c r="AP2779" s="162"/>
      <c r="AQ2779" s="162"/>
      <c r="AR2779" s="162"/>
      <c r="AS2779" s="162"/>
      <c r="AT2779" s="162"/>
      <c r="AU2779" s="162"/>
      <c r="AV2779" s="162"/>
      <c r="AW2779" s="162"/>
      <c r="AX2779" s="162"/>
      <c r="AY2779" s="162"/>
      <c r="AZ2779" s="162"/>
      <c r="BA2779" s="162"/>
      <c r="BB2779" s="162"/>
      <c r="BC2779" s="162"/>
      <c r="BD2779" s="162"/>
    </row>
    <row r="2780" spans="1:56" hidden="1">
      <c r="A2780" s="510"/>
      <c r="B2780" s="2"/>
      <c r="C2780" s="2"/>
      <c r="D2780" s="173"/>
      <c r="E2780" s="173"/>
      <c r="F2780" s="173"/>
      <c r="G2780" s="2"/>
      <c r="H2780" s="2"/>
      <c r="I2780" s="2"/>
      <c r="J2780" s="2"/>
      <c r="K2780" s="2"/>
      <c r="L2780" s="2"/>
      <c r="M2780" s="2"/>
      <c r="N2780" s="2"/>
      <c r="O2780" s="173"/>
      <c r="P2780" s="173"/>
      <c r="Q2780" s="173"/>
      <c r="R2780" s="173"/>
      <c r="S2780" s="173"/>
      <c r="T2780" s="173"/>
      <c r="U2780" s="173"/>
      <c r="V2780" s="173"/>
      <c r="W2780" s="173"/>
      <c r="X2780" s="162"/>
      <c r="Y2780" s="162"/>
      <c r="Z2780" s="88"/>
      <c r="AA2780" s="88"/>
      <c r="AB2780" s="162"/>
      <c r="AC2780" s="88"/>
      <c r="AD2780" s="162"/>
      <c r="AE2780" s="162"/>
      <c r="AF2780" s="162"/>
      <c r="AG2780" s="162"/>
      <c r="AH2780" s="162"/>
      <c r="AI2780" s="162"/>
      <c r="AJ2780" s="162"/>
      <c r="AK2780" s="162"/>
      <c r="AL2780" s="162"/>
      <c r="AM2780" s="162"/>
      <c r="AN2780" s="162"/>
      <c r="AO2780" s="162"/>
      <c r="AP2780" s="162"/>
      <c r="AQ2780" s="162"/>
      <c r="AR2780" s="162"/>
      <c r="AS2780" s="162"/>
      <c r="AT2780" s="162"/>
      <c r="AU2780" s="162"/>
      <c r="AV2780" s="162"/>
      <c r="AW2780" s="162"/>
      <c r="AX2780" s="162"/>
      <c r="AY2780" s="162"/>
      <c r="AZ2780" s="162"/>
      <c r="BA2780" s="162"/>
      <c r="BB2780" s="162"/>
      <c r="BC2780" s="162"/>
      <c r="BD2780" s="162"/>
    </row>
    <row r="2781" spans="1:56" hidden="1">
      <c r="A2781" s="510"/>
      <c r="B2781" s="2"/>
      <c r="C2781" s="2"/>
      <c r="D2781" s="173"/>
      <c r="E2781" s="173"/>
      <c r="F2781" s="173"/>
      <c r="G2781" s="2"/>
      <c r="H2781" s="2"/>
      <c r="I2781" s="2"/>
      <c r="J2781" s="2"/>
      <c r="K2781" s="2"/>
      <c r="L2781" s="2"/>
      <c r="M2781" s="2"/>
      <c r="N2781" s="2"/>
      <c r="O2781" s="173"/>
      <c r="P2781" s="173"/>
      <c r="Q2781" s="173"/>
      <c r="R2781" s="173"/>
      <c r="S2781" s="173"/>
      <c r="T2781" s="173"/>
      <c r="U2781" s="173"/>
      <c r="V2781" s="173"/>
      <c r="W2781" s="173"/>
      <c r="X2781" s="162"/>
      <c r="Y2781" s="162"/>
      <c r="Z2781" s="88"/>
      <c r="AA2781" s="88"/>
      <c r="AB2781" s="162"/>
      <c r="AC2781" s="88"/>
      <c r="AD2781" s="162"/>
      <c r="AE2781" s="162"/>
      <c r="AF2781" s="162"/>
      <c r="AG2781" s="162"/>
      <c r="AH2781" s="162"/>
      <c r="AI2781" s="162"/>
      <c r="AJ2781" s="162"/>
      <c r="AK2781" s="162"/>
      <c r="AL2781" s="162"/>
      <c r="AM2781" s="162"/>
      <c r="AN2781" s="162"/>
      <c r="AO2781" s="162"/>
      <c r="AP2781" s="162"/>
      <c r="AQ2781" s="162"/>
      <c r="AR2781" s="162"/>
      <c r="AS2781" s="162"/>
      <c r="AT2781" s="162"/>
      <c r="AU2781" s="162"/>
      <c r="AV2781" s="162"/>
      <c r="AW2781" s="162"/>
      <c r="AX2781" s="162"/>
      <c r="AY2781" s="162"/>
      <c r="AZ2781" s="162"/>
      <c r="BA2781" s="162"/>
      <c r="BB2781" s="162"/>
      <c r="BC2781" s="162"/>
      <c r="BD2781" s="162"/>
    </row>
    <row r="2782" spans="1:56" hidden="1">
      <c r="A2782" s="510"/>
      <c r="B2782" s="2"/>
      <c r="C2782" s="2"/>
      <c r="D2782" s="173"/>
      <c r="E2782" s="173"/>
      <c r="F2782" s="173"/>
      <c r="G2782" s="2"/>
      <c r="H2782" s="2"/>
      <c r="I2782" s="2"/>
      <c r="J2782" s="2"/>
      <c r="K2782" s="2"/>
      <c r="L2782" s="2"/>
      <c r="M2782" s="2"/>
      <c r="N2782" s="2"/>
      <c r="O2782" s="173"/>
      <c r="P2782" s="173"/>
      <c r="Q2782" s="173"/>
      <c r="R2782" s="173"/>
      <c r="S2782" s="173"/>
      <c r="T2782" s="173"/>
      <c r="U2782" s="173"/>
      <c r="V2782" s="173"/>
      <c r="W2782" s="173"/>
      <c r="X2782" s="162"/>
      <c r="Y2782" s="162"/>
      <c r="Z2782" s="88"/>
      <c r="AA2782" s="88"/>
      <c r="AB2782" s="162"/>
      <c r="AC2782" s="88"/>
      <c r="AD2782" s="162"/>
      <c r="AE2782" s="162"/>
      <c r="AF2782" s="162"/>
      <c r="AG2782" s="162"/>
      <c r="AH2782" s="162"/>
      <c r="AI2782" s="162"/>
      <c r="AJ2782" s="162"/>
      <c r="AK2782" s="162"/>
      <c r="AL2782" s="162"/>
      <c r="AM2782" s="162"/>
      <c r="AN2782" s="162"/>
      <c r="AO2782" s="162"/>
      <c r="AP2782" s="162"/>
      <c r="AQ2782" s="162"/>
      <c r="AR2782" s="162"/>
      <c r="AS2782" s="162"/>
      <c r="AT2782" s="162"/>
      <c r="AU2782" s="162"/>
      <c r="AV2782" s="162"/>
      <c r="AW2782" s="162"/>
      <c r="AX2782" s="162"/>
      <c r="AY2782" s="162"/>
      <c r="AZ2782" s="162"/>
      <c r="BA2782" s="162"/>
      <c r="BB2782" s="162"/>
      <c r="BC2782" s="162"/>
      <c r="BD2782" s="162"/>
    </row>
    <row r="2783" spans="1:56" hidden="1">
      <c r="A2783" s="510"/>
      <c r="B2783" s="2"/>
      <c r="C2783" s="2"/>
      <c r="D2783" s="173"/>
      <c r="E2783" s="173"/>
      <c r="F2783" s="173"/>
      <c r="G2783" s="2"/>
      <c r="H2783" s="2"/>
      <c r="I2783" s="2"/>
      <c r="J2783" s="2"/>
      <c r="K2783" s="2"/>
      <c r="L2783" s="2"/>
      <c r="M2783" s="2"/>
      <c r="N2783" s="2"/>
      <c r="O2783" s="173"/>
      <c r="P2783" s="173"/>
      <c r="Q2783" s="173"/>
      <c r="R2783" s="173"/>
      <c r="S2783" s="173"/>
      <c r="T2783" s="173"/>
      <c r="U2783" s="173"/>
      <c r="V2783" s="173"/>
      <c r="W2783" s="173"/>
      <c r="X2783" s="162"/>
      <c r="Y2783" s="162"/>
      <c r="Z2783" s="88"/>
      <c r="AA2783" s="88"/>
      <c r="AB2783" s="162"/>
      <c r="AC2783" s="88"/>
      <c r="AD2783" s="162"/>
      <c r="AE2783" s="162"/>
      <c r="AF2783" s="162"/>
      <c r="AG2783" s="162"/>
      <c r="AH2783" s="162"/>
      <c r="AI2783" s="162"/>
      <c r="AJ2783" s="162"/>
      <c r="AK2783" s="162"/>
      <c r="AL2783" s="162"/>
      <c r="AM2783" s="162"/>
      <c r="AN2783" s="162"/>
      <c r="AO2783" s="162"/>
      <c r="AP2783" s="162"/>
      <c r="AQ2783" s="162"/>
      <c r="AR2783" s="162"/>
      <c r="AS2783" s="162"/>
      <c r="AT2783" s="162"/>
      <c r="AU2783" s="162"/>
      <c r="AV2783" s="162"/>
      <c r="AW2783" s="162"/>
      <c r="AX2783" s="162"/>
      <c r="AY2783" s="162"/>
      <c r="AZ2783" s="162"/>
      <c r="BA2783" s="162"/>
      <c r="BB2783" s="162"/>
      <c r="BC2783" s="162"/>
      <c r="BD2783" s="162"/>
    </row>
    <row r="2784" spans="1:56" hidden="1">
      <c r="A2784" s="510"/>
      <c r="B2784" s="2"/>
      <c r="C2784" s="2"/>
      <c r="D2784" s="173"/>
      <c r="E2784" s="173"/>
      <c r="F2784" s="173"/>
      <c r="G2784" s="2"/>
      <c r="H2784" s="2"/>
      <c r="I2784" s="2"/>
      <c r="J2784" s="2"/>
      <c r="K2784" s="2"/>
      <c r="L2784" s="2"/>
      <c r="M2784" s="2"/>
      <c r="N2784" s="2"/>
      <c r="O2784" s="173"/>
      <c r="P2784" s="173"/>
      <c r="Q2784" s="173"/>
      <c r="R2784" s="173"/>
      <c r="S2784" s="173"/>
      <c r="T2784" s="173"/>
      <c r="U2784" s="173"/>
      <c r="V2784" s="173"/>
      <c r="W2784" s="173"/>
      <c r="X2784" s="162"/>
      <c r="Y2784" s="162"/>
      <c r="Z2784" s="88"/>
      <c r="AA2784" s="88"/>
      <c r="AB2784" s="162"/>
      <c r="AC2784" s="88"/>
      <c r="AD2784" s="162"/>
      <c r="AE2784" s="162"/>
      <c r="AF2784" s="162"/>
      <c r="AG2784" s="162"/>
      <c r="AH2784" s="162"/>
      <c r="AI2784" s="162"/>
      <c r="AJ2784" s="162"/>
      <c r="AK2784" s="162"/>
      <c r="AL2784" s="162"/>
      <c r="AM2784" s="162"/>
      <c r="AN2784" s="162"/>
      <c r="AO2784" s="162"/>
      <c r="AP2784" s="162"/>
      <c r="AQ2784" s="162"/>
      <c r="AR2784" s="162"/>
      <c r="AS2784" s="162"/>
      <c r="AT2784" s="162"/>
      <c r="AU2784" s="162"/>
      <c r="AV2784" s="162"/>
      <c r="AW2784" s="162"/>
      <c r="AX2784" s="162"/>
      <c r="AY2784" s="162"/>
      <c r="AZ2784" s="162"/>
      <c r="BA2784" s="162"/>
      <c r="BB2784" s="162"/>
      <c r="BC2784" s="162"/>
      <c r="BD2784" s="162"/>
    </row>
    <row r="2785" spans="1:56" hidden="1">
      <c r="A2785" s="510"/>
      <c r="B2785" s="2"/>
      <c r="C2785" s="2"/>
      <c r="D2785" s="173"/>
      <c r="E2785" s="173"/>
      <c r="F2785" s="173"/>
      <c r="G2785" s="2"/>
      <c r="H2785" s="2"/>
      <c r="I2785" s="2"/>
      <c r="J2785" s="2"/>
      <c r="K2785" s="2"/>
      <c r="L2785" s="2"/>
      <c r="M2785" s="2"/>
      <c r="N2785" s="2"/>
      <c r="O2785" s="173"/>
      <c r="P2785" s="173"/>
      <c r="Q2785" s="173"/>
      <c r="R2785" s="173"/>
      <c r="S2785" s="173"/>
      <c r="T2785" s="173"/>
      <c r="U2785" s="173"/>
      <c r="V2785" s="173"/>
      <c r="W2785" s="173"/>
      <c r="X2785" s="162"/>
      <c r="Y2785" s="162"/>
      <c r="Z2785" s="88"/>
      <c r="AA2785" s="88"/>
      <c r="AB2785" s="162"/>
      <c r="AC2785" s="88"/>
      <c r="AD2785" s="162"/>
      <c r="AE2785" s="162"/>
      <c r="AF2785" s="162"/>
      <c r="AG2785" s="162"/>
      <c r="AH2785" s="162"/>
      <c r="AI2785" s="162"/>
      <c r="AJ2785" s="162"/>
      <c r="AK2785" s="162"/>
      <c r="AL2785" s="162"/>
      <c r="AM2785" s="162"/>
      <c r="AN2785" s="162"/>
      <c r="AO2785" s="162"/>
      <c r="AP2785" s="162"/>
      <c r="AQ2785" s="162"/>
      <c r="AR2785" s="162"/>
      <c r="AS2785" s="162"/>
      <c r="AT2785" s="162"/>
      <c r="AU2785" s="162"/>
      <c r="AV2785" s="162"/>
      <c r="AW2785" s="162"/>
      <c r="AX2785" s="162"/>
      <c r="AY2785" s="162"/>
      <c r="AZ2785" s="162"/>
      <c r="BA2785" s="162"/>
      <c r="BB2785" s="162"/>
      <c r="BC2785" s="162"/>
      <c r="BD2785" s="162"/>
    </row>
    <row r="2786" spans="1:56" hidden="1">
      <c r="A2786" s="510"/>
      <c r="B2786" s="2"/>
      <c r="C2786" s="2"/>
      <c r="D2786" s="173"/>
      <c r="E2786" s="173"/>
      <c r="F2786" s="173"/>
      <c r="G2786" s="2"/>
      <c r="H2786" s="2"/>
      <c r="I2786" s="2"/>
      <c r="J2786" s="2"/>
      <c r="K2786" s="2"/>
      <c r="L2786" s="2"/>
      <c r="M2786" s="2"/>
      <c r="N2786" s="2"/>
      <c r="O2786" s="173"/>
      <c r="P2786" s="173"/>
      <c r="Q2786" s="173"/>
      <c r="R2786" s="173"/>
      <c r="S2786" s="173"/>
      <c r="T2786" s="173"/>
      <c r="U2786" s="173"/>
      <c r="V2786" s="173"/>
      <c r="W2786" s="173"/>
      <c r="X2786" s="162"/>
      <c r="Y2786" s="162"/>
      <c r="Z2786" s="88"/>
      <c r="AA2786" s="88"/>
      <c r="AB2786" s="162"/>
      <c r="AC2786" s="88"/>
      <c r="AD2786" s="162"/>
      <c r="AE2786" s="162"/>
      <c r="AF2786" s="162"/>
      <c r="AG2786" s="162"/>
      <c r="AH2786" s="162"/>
      <c r="AI2786" s="162"/>
      <c r="AJ2786" s="162"/>
      <c r="AK2786" s="162"/>
      <c r="AL2786" s="162"/>
      <c r="AM2786" s="162"/>
      <c r="AN2786" s="162"/>
      <c r="AO2786" s="162"/>
      <c r="AP2786" s="162"/>
      <c r="AQ2786" s="162"/>
      <c r="AR2786" s="162"/>
      <c r="AS2786" s="162"/>
      <c r="AT2786" s="162"/>
      <c r="AU2786" s="162"/>
      <c r="AV2786" s="162"/>
      <c r="AW2786" s="162"/>
      <c r="AX2786" s="162"/>
      <c r="AY2786" s="162"/>
      <c r="AZ2786" s="162"/>
      <c r="BA2786" s="162"/>
      <c r="BB2786" s="162"/>
      <c r="BC2786" s="162"/>
      <c r="BD2786" s="162"/>
    </row>
    <row r="2787" spans="1:56" hidden="1">
      <c r="A2787" s="510"/>
      <c r="B2787" s="2"/>
      <c r="C2787" s="2"/>
      <c r="D2787" s="173"/>
      <c r="E2787" s="173"/>
      <c r="F2787" s="173"/>
      <c r="G2787" s="2"/>
      <c r="H2787" s="2"/>
      <c r="I2787" s="2"/>
      <c r="J2787" s="2"/>
      <c r="K2787" s="2"/>
      <c r="L2787" s="2"/>
      <c r="M2787" s="2"/>
      <c r="N2787" s="2"/>
      <c r="O2787" s="173"/>
      <c r="P2787" s="173"/>
      <c r="Q2787" s="173"/>
      <c r="R2787" s="173"/>
      <c r="S2787" s="173"/>
      <c r="T2787" s="173"/>
      <c r="U2787" s="173"/>
      <c r="V2787" s="173"/>
      <c r="W2787" s="173"/>
      <c r="X2787" s="162"/>
      <c r="Y2787" s="162"/>
      <c r="Z2787" s="88"/>
      <c r="AA2787" s="88"/>
      <c r="AB2787" s="162"/>
      <c r="AC2787" s="88"/>
      <c r="AD2787" s="162"/>
      <c r="AE2787" s="162"/>
      <c r="AF2787" s="162"/>
      <c r="AG2787" s="162"/>
      <c r="AH2787" s="162"/>
      <c r="AI2787" s="162"/>
      <c r="AJ2787" s="162"/>
      <c r="AK2787" s="162"/>
      <c r="AL2787" s="162"/>
      <c r="AM2787" s="162"/>
      <c r="AN2787" s="162"/>
      <c r="AO2787" s="162"/>
      <c r="AP2787" s="162"/>
      <c r="AQ2787" s="162"/>
      <c r="AR2787" s="162"/>
      <c r="AS2787" s="162"/>
      <c r="AT2787" s="162"/>
      <c r="AU2787" s="162"/>
      <c r="AV2787" s="162"/>
      <c r="AW2787" s="162"/>
      <c r="AX2787" s="162"/>
      <c r="AY2787" s="162"/>
      <c r="AZ2787" s="162"/>
      <c r="BA2787" s="162"/>
      <c r="BB2787" s="162"/>
      <c r="BC2787" s="162"/>
      <c r="BD2787" s="162"/>
    </row>
    <row r="2788" spans="1:56" hidden="1">
      <c r="A2788" s="510"/>
      <c r="B2788" s="2"/>
      <c r="C2788" s="2"/>
      <c r="D2788" s="173"/>
      <c r="E2788" s="173"/>
      <c r="F2788" s="173"/>
      <c r="G2788" s="2"/>
      <c r="H2788" s="2"/>
      <c r="I2788" s="2"/>
      <c r="J2788" s="2"/>
      <c r="K2788" s="2"/>
      <c r="L2788" s="2"/>
      <c r="M2788" s="2"/>
      <c r="N2788" s="2"/>
      <c r="O2788" s="173"/>
      <c r="P2788" s="173"/>
      <c r="Q2788" s="173"/>
      <c r="R2788" s="173"/>
      <c r="S2788" s="173"/>
      <c r="T2788" s="173"/>
      <c r="U2788" s="173"/>
      <c r="V2788" s="173"/>
      <c r="W2788" s="173"/>
      <c r="X2788" s="162"/>
      <c r="Y2788" s="162"/>
      <c r="Z2788" s="88"/>
      <c r="AA2788" s="88"/>
      <c r="AB2788" s="162"/>
      <c r="AC2788" s="88"/>
      <c r="AD2788" s="162"/>
      <c r="AE2788" s="162"/>
      <c r="AF2788" s="162"/>
      <c r="AG2788" s="162"/>
      <c r="AH2788" s="162"/>
      <c r="AI2788" s="162"/>
      <c r="AJ2788" s="162"/>
      <c r="AK2788" s="162"/>
      <c r="AL2788" s="162"/>
      <c r="AM2788" s="162"/>
      <c r="AN2788" s="162"/>
      <c r="AO2788" s="162"/>
      <c r="AP2788" s="162"/>
      <c r="AQ2788" s="162"/>
      <c r="AR2788" s="162"/>
      <c r="AS2788" s="162"/>
      <c r="AT2788" s="162"/>
      <c r="AU2788" s="162"/>
      <c r="AV2788" s="162"/>
      <c r="AW2788" s="162"/>
      <c r="AX2788" s="162"/>
      <c r="AY2788" s="162"/>
      <c r="AZ2788" s="162"/>
      <c r="BA2788" s="162"/>
      <c r="BB2788" s="162"/>
      <c r="BC2788" s="162"/>
      <c r="BD2788" s="162"/>
    </row>
    <row r="2789" spans="1:56" hidden="1">
      <c r="A2789" s="510"/>
      <c r="B2789" s="2"/>
      <c r="C2789" s="2"/>
      <c r="D2789" s="173"/>
      <c r="E2789" s="173"/>
      <c r="F2789" s="173"/>
      <c r="G2789" s="2"/>
      <c r="H2789" s="2"/>
      <c r="I2789" s="2"/>
      <c r="J2789" s="2"/>
      <c r="K2789" s="2"/>
      <c r="L2789" s="2"/>
      <c r="M2789" s="2"/>
      <c r="N2789" s="2"/>
      <c r="O2789" s="173"/>
      <c r="P2789" s="173"/>
      <c r="Q2789" s="173"/>
      <c r="R2789" s="173"/>
      <c r="S2789" s="173"/>
      <c r="T2789" s="173"/>
      <c r="U2789" s="173"/>
      <c r="V2789" s="173"/>
      <c r="W2789" s="173"/>
      <c r="X2789" s="162"/>
      <c r="Y2789" s="162"/>
      <c r="Z2789" s="88"/>
      <c r="AA2789" s="88"/>
      <c r="AB2789" s="162"/>
      <c r="AC2789" s="88"/>
      <c r="AD2789" s="162"/>
      <c r="AE2789" s="162"/>
      <c r="AF2789" s="162"/>
      <c r="AG2789" s="162"/>
      <c r="AH2789" s="162"/>
      <c r="AI2789" s="162"/>
      <c r="AJ2789" s="162"/>
      <c r="AK2789" s="162"/>
      <c r="AL2789" s="162"/>
      <c r="AM2789" s="162"/>
      <c r="AN2789" s="162"/>
      <c r="AO2789" s="162"/>
      <c r="AP2789" s="162"/>
      <c r="AQ2789" s="162"/>
      <c r="AR2789" s="162"/>
      <c r="AS2789" s="162"/>
      <c r="AT2789" s="162"/>
      <c r="AU2789" s="162"/>
      <c r="AV2789" s="162"/>
      <c r="AW2789" s="162"/>
      <c r="AX2789" s="162"/>
      <c r="AY2789" s="162"/>
      <c r="AZ2789" s="162"/>
      <c r="BA2789" s="162"/>
      <c r="BB2789" s="162"/>
      <c r="BC2789" s="162"/>
      <c r="BD2789" s="162"/>
    </row>
    <row r="2790" spans="1:56" hidden="1">
      <c r="A2790" s="510"/>
      <c r="B2790" s="2"/>
      <c r="C2790" s="2"/>
      <c r="D2790" s="173"/>
      <c r="E2790" s="173"/>
      <c r="F2790" s="173"/>
      <c r="G2790" s="2"/>
      <c r="H2790" s="2"/>
      <c r="I2790" s="2"/>
      <c r="J2790" s="2"/>
      <c r="K2790" s="2"/>
      <c r="L2790" s="2"/>
      <c r="M2790" s="2"/>
      <c r="N2790" s="2"/>
      <c r="O2790" s="173"/>
      <c r="P2790" s="173"/>
      <c r="Q2790" s="173"/>
      <c r="R2790" s="173"/>
      <c r="S2790" s="173"/>
      <c r="T2790" s="173"/>
      <c r="U2790" s="173"/>
      <c r="V2790" s="173"/>
      <c r="W2790" s="173"/>
      <c r="X2790" s="162"/>
      <c r="Y2790" s="162"/>
      <c r="Z2790" s="88"/>
      <c r="AA2790" s="88"/>
      <c r="AB2790" s="162"/>
      <c r="AC2790" s="88"/>
      <c r="AD2790" s="162"/>
      <c r="AE2790" s="162"/>
      <c r="AF2790" s="162"/>
      <c r="AG2790" s="162"/>
      <c r="AH2790" s="162"/>
      <c r="AI2790" s="162"/>
      <c r="AJ2790" s="162"/>
      <c r="AK2790" s="162"/>
      <c r="AL2790" s="162"/>
      <c r="AM2790" s="162"/>
      <c r="AN2790" s="162"/>
      <c r="AO2790" s="162"/>
      <c r="AP2790" s="162"/>
      <c r="AQ2790" s="162"/>
      <c r="AR2790" s="162"/>
      <c r="AS2790" s="162"/>
      <c r="AT2790" s="162"/>
      <c r="AU2790" s="162"/>
      <c r="AV2790" s="162"/>
      <c r="AW2790" s="162"/>
      <c r="AX2790" s="162"/>
      <c r="AY2790" s="162"/>
      <c r="AZ2790" s="162"/>
      <c r="BA2790" s="162"/>
      <c r="BB2790" s="162"/>
      <c r="BC2790" s="162"/>
      <c r="BD2790" s="162"/>
    </row>
    <row r="2791" spans="1:56" hidden="1">
      <c r="A2791" s="510"/>
      <c r="B2791" s="2"/>
      <c r="C2791" s="2"/>
      <c r="D2791" s="173"/>
      <c r="E2791" s="173"/>
      <c r="F2791" s="173"/>
      <c r="G2791" s="2"/>
      <c r="H2791" s="2"/>
      <c r="I2791" s="2"/>
      <c r="J2791" s="2"/>
      <c r="K2791" s="2"/>
      <c r="L2791" s="2"/>
      <c r="M2791" s="2"/>
      <c r="N2791" s="2"/>
      <c r="O2791" s="173"/>
      <c r="P2791" s="173"/>
      <c r="Q2791" s="173"/>
      <c r="R2791" s="173"/>
      <c r="S2791" s="173"/>
      <c r="T2791" s="173"/>
      <c r="U2791" s="173"/>
      <c r="V2791" s="173"/>
      <c r="W2791" s="173"/>
      <c r="X2791" s="162"/>
      <c r="Y2791" s="162"/>
      <c r="Z2791" s="88"/>
      <c r="AA2791" s="88"/>
      <c r="AB2791" s="162"/>
      <c r="AC2791" s="88"/>
      <c r="AD2791" s="162"/>
      <c r="AE2791" s="162"/>
      <c r="AF2791" s="162"/>
      <c r="AG2791" s="162"/>
      <c r="AH2791" s="162"/>
      <c r="AI2791" s="162"/>
      <c r="AJ2791" s="162"/>
      <c r="AK2791" s="162"/>
      <c r="AL2791" s="162"/>
      <c r="AM2791" s="162"/>
      <c r="AN2791" s="162"/>
      <c r="AO2791" s="162"/>
      <c r="AP2791" s="162"/>
      <c r="AQ2791" s="162"/>
      <c r="AR2791" s="162"/>
      <c r="AS2791" s="162"/>
      <c r="AT2791" s="162"/>
      <c r="AU2791" s="162"/>
      <c r="AV2791" s="162"/>
      <c r="AW2791" s="162"/>
      <c r="AX2791" s="162"/>
      <c r="AY2791" s="162"/>
      <c r="AZ2791" s="162"/>
      <c r="BA2791" s="162"/>
      <c r="BB2791" s="162"/>
      <c r="BC2791" s="162"/>
      <c r="BD2791" s="162"/>
    </row>
    <row r="2792" spans="1:56" hidden="1">
      <c r="A2792" s="510"/>
      <c r="B2792" s="2"/>
      <c r="C2792" s="2"/>
      <c r="D2792" s="173"/>
      <c r="E2792" s="173"/>
      <c r="F2792" s="173"/>
      <c r="G2792" s="2"/>
      <c r="H2792" s="2"/>
      <c r="I2792" s="2"/>
      <c r="J2792" s="2"/>
      <c r="K2792" s="2"/>
      <c r="L2792" s="2"/>
      <c r="M2792" s="2"/>
      <c r="N2792" s="2"/>
      <c r="O2792" s="173"/>
      <c r="P2792" s="173"/>
      <c r="Q2792" s="173"/>
      <c r="R2792" s="173"/>
      <c r="S2792" s="173"/>
      <c r="T2792" s="173"/>
      <c r="U2792" s="173"/>
      <c r="V2792" s="173"/>
      <c r="W2792" s="173"/>
      <c r="X2792" s="162"/>
      <c r="Y2792" s="162"/>
      <c r="Z2792" s="88"/>
      <c r="AA2792" s="88"/>
      <c r="AB2792" s="162"/>
      <c r="AC2792" s="88"/>
      <c r="AD2792" s="162"/>
      <c r="AE2792" s="162"/>
      <c r="AF2792" s="162"/>
      <c r="AG2792" s="162"/>
      <c r="AH2792" s="162"/>
      <c r="AI2792" s="162"/>
      <c r="AJ2792" s="162"/>
      <c r="AK2792" s="162"/>
      <c r="AL2792" s="162"/>
      <c r="AM2792" s="162"/>
      <c r="AN2792" s="162"/>
      <c r="AO2792" s="162"/>
      <c r="AP2792" s="162"/>
      <c r="AQ2792" s="162"/>
      <c r="AR2792" s="162"/>
      <c r="AS2792" s="162"/>
      <c r="AT2792" s="162"/>
      <c r="AU2792" s="162"/>
      <c r="AV2792" s="162"/>
      <c r="AW2792" s="162"/>
      <c r="AX2792" s="162"/>
      <c r="AY2792" s="162"/>
      <c r="AZ2792" s="162"/>
      <c r="BA2792" s="162"/>
      <c r="BB2792" s="162"/>
      <c r="BC2792" s="162"/>
      <c r="BD2792" s="162"/>
    </row>
    <row r="2793" spans="1:56" hidden="1">
      <c r="A2793" s="510"/>
      <c r="B2793" s="2"/>
      <c r="C2793" s="2"/>
      <c r="D2793" s="173"/>
      <c r="E2793" s="173"/>
      <c r="F2793" s="173"/>
      <c r="G2793" s="2"/>
      <c r="H2793" s="2"/>
      <c r="I2793" s="2"/>
      <c r="J2793" s="2"/>
      <c r="K2793" s="2"/>
      <c r="L2793" s="2"/>
      <c r="M2793" s="2"/>
      <c r="N2793" s="2"/>
      <c r="O2793" s="173"/>
      <c r="P2793" s="173"/>
      <c r="Q2793" s="173"/>
      <c r="R2793" s="173"/>
      <c r="S2793" s="173"/>
      <c r="T2793" s="173"/>
      <c r="U2793" s="173"/>
      <c r="V2793" s="173"/>
      <c r="W2793" s="173"/>
      <c r="X2793" s="162"/>
      <c r="Y2793" s="162"/>
      <c r="Z2793" s="88"/>
      <c r="AA2793" s="88"/>
      <c r="AB2793" s="162"/>
      <c r="AC2793" s="88"/>
      <c r="AD2793" s="162"/>
      <c r="AE2793" s="162"/>
      <c r="AF2793" s="162"/>
      <c r="AG2793" s="162"/>
      <c r="AH2793" s="162"/>
      <c r="AI2793" s="162"/>
      <c r="AJ2793" s="162"/>
      <c r="AK2793" s="162"/>
      <c r="AL2793" s="162"/>
      <c r="AM2793" s="162"/>
      <c r="AN2793" s="162"/>
      <c r="AO2793" s="162"/>
      <c r="AP2793" s="162"/>
      <c r="AQ2793" s="162"/>
      <c r="AR2793" s="162"/>
      <c r="AS2793" s="162"/>
      <c r="AT2793" s="162"/>
      <c r="AU2793" s="162"/>
      <c r="AV2793" s="162"/>
      <c r="AW2793" s="162"/>
      <c r="AX2793" s="162"/>
      <c r="AY2793" s="162"/>
      <c r="AZ2793" s="162"/>
      <c r="BA2793" s="162"/>
      <c r="BB2793" s="162"/>
      <c r="BC2793" s="162"/>
      <c r="BD2793" s="162"/>
    </row>
    <row r="2794" spans="1:56" hidden="1">
      <c r="A2794" s="510"/>
      <c r="B2794" s="2"/>
      <c r="C2794" s="2"/>
      <c r="D2794" s="173"/>
      <c r="E2794" s="173"/>
      <c r="F2794" s="173"/>
      <c r="G2794" s="2"/>
      <c r="H2794" s="2"/>
      <c r="I2794" s="2"/>
      <c r="J2794" s="2"/>
      <c r="K2794" s="2"/>
      <c r="L2794" s="2"/>
      <c r="M2794" s="2"/>
      <c r="N2794" s="2"/>
      <c r="O2794" s="173"/>
      <c r="P2794" s="173"/>
      <c r="Q2794" s="173"/>
      <c r="R2794" s="173"/>
      <c r="S2794" s="173"/>
      <c r="T2794" s="173"/>
      <c r="U2794" s="173"/>
      <c r="V2794" s="173"/>
      <c r="W2794" s="173"/>
      <c r="X2794" s="162"/>
      <c r="Y2794" s="162"/>
      <c r="Z2794" s="88"/>
      <c r="AA2794" s="88"/>
      <c r="AB2794" s="162"/>
      <c r="AC2794" s="88"/>
      <c r="AD2794" s="162"/>
      <c r="AE2794" s="162"/>
      <c r="AF2794" s="162"/>
      <c r="AG2794" s="162"/>
      <c r="AH2794" s="162"/>
      <c r="AI2794" s="162"/>
      <c r="AJ2794" s="162"/>
      <c r="AK2794" s="162"/>
      <c r="AL2794" s="162"/>
      <c r="AM2794" s="162"/>
      <c r="AN2794" s="162"/>
      <c r="AO2794" s="162"/>
      <c r="AP2794" s="162"/>
      <c r="AQ2794" s="162"/>
      <c r="AR2794" s="162"/>
      <c r="AS2794" s="162"/>
      <c r="AT2794" s="162"/>
      <c r="AU2794" s="162"/>
      <c r="AV2794" s="162"/>
      <c r="AW2794" s="162"/>
      <c r="AX2794" s="162"/>
      <c r="AY2794" s="162"/>
      <c r="AZ2794" s="162"/>
      <c r="BA2794" s="162"/>
      <c r="BB2794" s="162"/>
      <c r="BC2794" s="162"/>
      <c r="BD2794" s="162"/>
    </row>
    <row r="2795" spans="1:56" hidden="1">
      <c r="A2795" s="510"/>
      <c r="B2795" s="2"/>
      <c r="C2795" s="2"/>
      <c r="D2795" s="173"/>
      <c r="E2795" s="173"/>
      <c r="F2795" s="173"/>
      <c r="G2795" s="2"/>
      <c r="H2795" s="2"/>
      <c r="I2795" s="2"/>
      <c r="J2795" s="2"/>
      <c r="K2795" s="2"/>
      <c r="L2795" s="2"/>
      <c r="M2795" s="2"/>
      <c r="N2795" s="2"/>
      <c r="O2795" s="173"/>
      <c r="P2795" s="173"/>
      <c r="Q2795" s="173"/>
      <c r="R2795" s="173"/>
      <c r="S2795" s="173"/>
      <c r="T2795" s="173"/>
      <c r="U2795" s="173"/>
      <c r="V2795" s="173"/>
      <c r="W2795" s="173"/>
      <c r="X2795" s="162"/>
      <c r="Y2795" s="162"/>
      <c r="Z2795" s="88"/>
      <c r="AA2795" s="88"/>
      <c r="AB2795" s="162"/>
      <c r="AC2795" s="88"/>
      <c r="AD2795" s="162"/>
      <c r="AE2795" s="162"/>
      <c r="AF2795" s="162"/>
      <c r="AG2795" s="162"/>
      <c r="AH2795" s="162"/>
      <c r="AI2795" s="162"/>
      <c r="AJ2795" s="162"/>
      <c r="AK2795" s="162"/>
      <c r="AL2795" s="162"/>
      <c r="AM2795" s="162"/>
      <c r="AN2795" s="162"/>
      <c r="AO2795" s="162"/>
      <c r="AP2795" s="162"/>
      <c r="AQ2795" s="162"/>
      <c r="AR2795" s="162"/>
      <c r="AS2795" s="162"/>
      <c r="AT2795" s="162"/>
      <c r="AU2795" s="162"/>
      <c r="AV2795" s="162"/>
      <c r="AW2795" s="162"/>
      <c r="AX2795" s="162"/>
      <c r="AY2795" s="162"/>
      <c r="AZ2795" s="162"/>
      <c r="BA2795" s="162"/>
      <c r="BB2795" s="162"/>
      <c r="BC2795" s="162"/>
      <c r="BD2795" s="162"/>
    </row>
    <row r="2796" spans="1:56" hidden="1">
      <c r="A2796" s="510"/>
      <c r="B2796" s="2"/>
      <c r="C2796" s="2"/>
      <c r="D2796" s="173"/>
      <c r="E2796" s="173"/>
      <c r="F2796" s="173"/>
      <c r="G2796" s="2"/>
      <c r="H2796" s="2"/>
      <c r="I2796" s="2"/>
      <c r="J2796" s="2"/>
      <c r="K2796" s="2"/>
      <c r="L2796" s="2"/>
      <c r="M2796" s="2"/>
      <c r="N2796" s="2"/>
      <c r="O2796" s="173"/>
      <c r="P2796" s="173"/>
      <c r="Q2796" s="173"/>
      <c r="R2796" s="173"/>
      <c r="S2796" s="173"/>
      <c r="T2796" s="173"/>
      <c r="U2796" s="173"/>
      <c r="V2796" s="173"/>
      <c r="W2796" s="173"/>
      <c r="X2796" s="162"/>
      <c r="Y2796" s="162"/>
      <c r="Z2796" s="88"/>
      <c r="AA2796" s="88"/>
      <c r="AB2796" s="162"/>
      <c r="AC2796" s="88"/>
      <c r="AD2796" s="162"/>
      <c r="AE2796" s="162"/>
      <c r="AF2796" s="162"/>
      <c r="AG2796" s="162"/>
      <c r="AH2796" s="162"/>
      <c r="AI2796" s="162"/>
      <c r="AJ2796" s="162"/>
      <c r="AK2796" s="162"/>
      <c r="AL2796" s="162"/>
      <c r="AM2796" s="162"/>
      <c r="AN2796" s="162"/>
      <c r="AO2796" s="162"/>
      <c r="AP2796" s="162"/>
      <c r="AQ2796" s="162"/>
      <c r="AR2796" s="162"/>
      <c r="AS2796" s="162"/>
      <c r="AT2796" s="162"/>
      <c r="AU2796" s="162"/>
      <c r="AV2796" s="162"/>
      <c r="AW2796" s="162"/>
      <c r="AX2796" s="162"/>
      <c r="AY2796" s="162"/>
      <c r="AZ2796" s="162"/>
      <c r="BA2796" s="162"/>
      <c r="BB2796" s="162"/>
      <c r="BC2796" s="162"/>
      <c r="BD2796" s="162"/>
    </row>
    <row r="2797" spans="1:56" hidden="1">
      <c r="A2797" s="510"/>
      <c r="B2797" s="2"/>
      <c r="C2797" s="2"/>
      <c r="D2797" s="173"/>
      <c r="E2797" s="173"/>
      <c r="F2797" s="173"/>
      <c r="G2797" s="2"/>
      <c r="H2797" s="2"/>
      <c r="I2797" s="2"/>
      <c r="J2797" s="2"/>
      <c r="K2797" s="2"/>
      <c r="L2797" s="2"/>
      <c r="M2797" s="2"/>
      <c r="N2797" s="2"/>
      <c r="O2797" s="173"/>
      <c r="P2797" s="173"/>
      <c r="Q2797" s="173"/>
      <c r="R2797" s="173"/>
      <c r="S2797" s="173"/>
      <c r="T2797" s="173"/>
      <c r="U2797" s="173"/>
      <c r="V2797" s="173"/>
      <c r="W2797" s="173"/>
      <c r="X2797" s="162"/>
      <c r="Y2797" s="162"/>
      <c r="Z2797" s="88"/>
      <c r="AA2797" s="88"/>
      <c r="AB2797" s="162"/>
      <c r="AC2797" s="88"/>
      <c r="AD2797" s="162"/>
      <c r="AE2797" s="162"/>
      <c r="AF2797" s="162"/>
      <c r="AG2797" s="162"/>
      <c r="AH2797" s="162"/>
      <c r="AI2797" s="162"/>
      <c r="AJ2797" s="162"/>
      <c r="AK2797" s="162"/>
      <c r="AL2797" s="162"/>
      <c r="AM2797" s="162"/>
      <c r="AN2797" s="162"/>
      <c r="AO2797" s="162"/>
      <c r="AP2797" s="162"/>
      <c r="AQ2797" s="162"/>
      <c r="AR2797" s="162"/>
      <c r="AS2797" s="162"/>
      <c r="AT2797" s="162"/>
      <c r="AU2797" s="162"/>
      <c r="AV2797" s="162"/>
      <c r="AW2797" s="162"/>
      <c r="AX2797" s="162"/>
      <c r="AY2797" s="162"/>
      <c r="AZ2797" s="162"/>
      <c r="BA2797" s="162"/>
      <c r="BB2797" s="162"/>
      <c r="BC2797" s="162"/>
      <c r="BD2797" s="162"/>
    </row>
    <row r="2798" spans="1:56" hidden="1">
      <c r="A2798" s="510"/>
      <c r="B2798" s="2"/>
      <c r="C2798" s="2"/>
      <c r="D2798" s="173"/>
      <c r="E2798" s="173"/>
      <c r="F2798" s="173"/>
      <c r="G2798" s="2"/>
      <c r="H2798" s="2"/>
      <c r="I2798" s="2"/>
      <c r="J2798" s="2"/>
      <c r="K2798" s="2"/>
      <c r="L2798" s="2"/>
      <c r="M2798" s="2"/>
      <c r="N2798" s="2"/>
      <c r="O2798" s="173"/>
      <c r="P2798" s="173"/>
      <c r="Q2798" s="173"/>
      <c r="R2798" s="173"/>
      <c r="S2798" s="173"/>
      <c r="T2798" s="173"/>
      <c r="U2798" s="173"/>
      <c r="V2798" s="173"/>
      <c r="W2798" s="173"/>
      <c r="X2798" s="162"/>
      <c r="Y2798" s="162"/>
      <c r="Z2798" s="88"/>
      <c r="AA2798" s="88"/>
      <c r="AB2798" s="162"/>
      <c r="AC2798" s="88"/>
      <c r="AD2798" s="162"/>
      <c r="AE2798" s="162"/>
      <c r="AF2798" s="162"/>
      <c r="AG2798" s="162"/>
      <c r="AH2798" s="162"/>
      <c r="AI2798" s="162"/>
      <c r="AJ2798" s="162"/>
      <c r="AK2798" s="162"/>
      <c r="AL2798" s="162"/>
      <c r="AM2798" s="162"/>
      <c r="AN2798" s="162"/>
      <c r="AO2798" s="162"/>
      <c r="AP2798" s="162"/>
      <c r="AQ2798" s="162"/>
      <c r="AR2798" s="162"/>
      <c r="AS2798" s="162"/>
      <c r="AT2798" s="162"/>
      <c r="AU2798" s="162"/>
      <c r="AV2798" s="162"/>
      <c r="AW2798" s="162"/>
      <c r="AX2798" s="162"/>
      <c r="AY2798" s="162"/>
      <c r="AZ2798" s="162"/>
      <c r="BA2798" s="162"/>
      <c r="BB2798" s="162"/>
      <c r="BC2798" s="162"/>
      <c r="BD2798" s="162"/>
    </row>
    <row r="2799" spans="1:56" hidden="1">
      <c r="A2799" s="510"/>
      <c r="B2799" s="2"/>
      <c r="C2799" s="2"/>
      <c r="D2799" s="173"/>
      <c r="E2799" s="173"/>
      <c r="F2799" s="173"/>
      <c r="G2799" s="2"/>
      <c r="H2799" s="2"/>
      <c r="I2799" s="2"/>
      <c r="J2799" s="2"/>
      <c r="K2799" s="2"/>
      <c r="L2799" s="2"/>
      <c r="M2799" s="2"/>
      <c r="N2799" s="2"/>
      <c r="O2799" s="173"/>
      <c r="P2799" s="173"/>
      <c r="Q2799" s="173"/>
      <c r="R2799" s="173"/>
      <c r="S2799" s="173"/>
      <c r="T2799" s="173"/>
      <c r="U2799" s="173"/>
      <c r="V2799" s="173"/>
      <c r="W2799" s="173"/>
      <c r="X2799" s="162"/>
      <c r="Y2799" s="162"/>
      <c r="Z2799" s="88"/>
      <c r="AA2799" s="88"/>
      <c r="AB2799" s="162"/>
      <c r="AC2799" s="88"/>
      <c r="AD2799" s="162"/>
      <c r="AE2799" s="162"/>
      <c r="AF2799" s="162"/>
      <c r="AG2799" s="162"/>
      <c r="AH2799" s="162"/>
      <c r="AI2799" s="162"/>
      <c r="AJ2799" s="162"/>
      <c r="AK2799" s="162"/>
      <c r="AL2799" s="162"/>
      <c r="AM2799" s="162"/>
      <c r="AN2799" s="162"/>
      <c r="AO2799" s="162"/>
      <c r="AP2799" s="162"/>
      <c r="AQ2799" s="162"/>
      <c r="AR2799" s="162"/>
      <c r="AS2799" s="162"/>
      <c r="AT2799" s="162"/>
      <c r="AU2799" s="162"/>
      <c r="AV2799" s="162"/>
      <c r="AW2799" s="162"/>
      <c r="AX2799" s="162"/>
      <c r="AY2799" s="162"/>
      <c r="AZ2799" s="162"/>
      <c r="BA2799" s="162"/>
      <c r="BB2799" s="162"/>
      <c r="BC2799" s="162"/>
      <c r="BD2799" s="162"/>
    </row>
    <row r="2800" spans="1:56" hidden="1">
      <c r="A2800" s="510"/>
      <c r="B2800" s="2"/>
      <c r="C2800" s="2"/>
      <c r="D2800" s="173"/>
      <c r="E2800" s="173"/>
      <c r="F2800" s="173"/>
      <c r="G2800" s="2"/>
      <c r="H2800" s="2"/>
      <c r="I2800" s="2"/>
      <c r="J2800" s="2"/>
      <c r="K2800" s="2"/>
      <c r="L2800" s="2"/>
      <c r="M2800" s="2"/>
      <c r="N2800" s="2"/>
      <c r="O2800" s="173"/>
      <c r="P2800" s="173"/>
      <c r="Q2800" s="173"/>
      <c r="R2800" s="173"/>
      <c r="S2800" s="173"/>
      <c r="T2800" s="173"/>
      <c r="U2800" s="173"/>
      <c r="V2800" s="173"/>
      <c r="W2800" s="173"/>
      <c r="X2800" s="162"/>
      <c r="Y2800" s="162"/>
      <c r="Z2800" s="88"/>
      <c r="AA2800" s="88"/>
      <c r="AB2800" s="162"/>
      <c r="AC2800" s="88"/>
      <c r="AD2800" s="162"/>
      <c r="AE2800" s="162"/>
      <c r="AF2800" s="162"/>
      <c r="AG2800" s="162"/>
      <c r="AH2800" s="162"/>
      <c r="AI2800" s="162"/>
      <c r="AJ2800" s="162"/>
      <c r="AK2800" s="162"/>
      <c r="AL2800" s="162"/>
      <c r="AM2800" s="162"/>
      <c r="AN2800" s="162"/>
      <c r="AO2800" s="162"/>
      <c r="AP2800" s="162"/>
      <c r="AQ2800" s="162"/>
      <c r="AR2800" s="162"/>
      <c r="AS2800" s="162"/>
      <c r="AT2800" s="162"/>
      <c r="AU2800" s="162"/>
      <c r="AV2800" s="162"/>
      <c r="AW2800" s="162"/>
      <c r="AX2800" s="162"/>
      <c r="AY2800" s="162"/>
      <c r="AZ2800" s="162"/>
      <c r="BA2800" s="162"/>
      <c r="BB2800" s="162"/>
      <c r="BC2800" s="162"/>
      <c r="BD2800" s="162"/>
    </row>
    <row r="2801" spans="1:56" hidden="1">
      <c r="A2801" s="510"/>
      <c r="B2801" s="2"/>
      <c r="C2801" s="2"/>
      <c r="D2801" s="173"/>
      <c r="E2801" s="173"/>
      <c r="F2801" s="173"/>
      <c r="G2801" s="2"/>
      <c r="H2801" s="2"/>
      <c r="I2801" s="2"/>
      <c r="J2801" s="2"/>
      <c r="K2801" s="2"/>
      <c r="L2801" s="2"/>
      <c r="M2801" s="2"/>
      <c r="N2801" s="2"/>
      <c r="O2801" s="173"/>
      <c r="P2801" s="173"/>
      <c r="Q2801" s="173"/>
      <c r="R2801" s="173"/>
      <c r="S2801" s="173"/>
      <c r="T2801" s="173"/>
      <c r="U2801" s="173"/>
      <c r="V2801" s="173"/>
      <c r="W2801" s="173"/>
      <c r="X2801" s="162"/>
      <c r="Y2801" s="162"/>
      <c r="Z2801" s="88"/>
      <c r="AA2801" s="88"/>
      <c r="AB2801" s="162"/>
      <c r="AC2801" s="88"/>
      <c r="AD2801" s="162"/>
      <c r="AE2801" s="162"/>
      <c r="AF2801" s="162"/>
      <c r="AG2801" s="162"/>
      <c r="AH2801" s="162"/>
      <c r="AI2801" s="162"/>
      <c r="AJ2801" s="162"/>
      <c r="AK2801" s="162"/>
      <c r="AL2801" s="162"/>
      <c r="AM2801" s="162"/>
      <c r="AN2801" s="162"/>
      <c r="AO2801" s="162"/>
      <c r="AP2801" s="162"/>
      <c r="AQ2801" s="162"/>
      <c r="AR2801" s="162"/>
      <c r="AS2801" s="162"/>
      <c r="AT2801" s="162"/>
      <c r="AU2801" s="162"/>
      <c r="AV2801" s="162"/>
      <c r="AW2801" s="162"/>
      <c r="AX2801" s="162"/>
      <c r="AY2801" s="162"/>
      <c r="AZ2801" s="162"/>
      <c r="BA2801" s="162"/>
      <c r="BB2801" s="162"/>
      <c r="BC2801" s="162"/>
      <c r="BD2801" s="162"/>
    </row>
    <row r="2802" spans="1:56" hidden="1">
      <c r="A2802" s="510"/>
      <c r="B2802" s="2"/>
      <c r="C2802" s="2"/>
      <c r="D2802" s="173"/>
      <c r="E2802" s="173"/>
      <c r="F2802" s="173"/>
      <c r="G2802" s="2"/>
      <c r="H2802" s="2"/>
      <c r="I2802" s="2"/>
      <c r="J2802" s="2"/>
      <c r="K2802" s="2"/>
      <c r="L2802" s="2"/>
      <c r="M2802" s="2"/>
      <c r="N2802" s="2"/>
      <c r="O2802" s="173"/>
      <c r="P2802" s="173"/>
      <c r="Q2802" s="173"/>
      <c r="R2802" s="173"/>
      <c r="S2802" s="173"/>
      <c r="T2802" s="173"/>
      <c r="U2802" s="173"/>
      <c r="V2802" s="173"/>
      <c r="W2802" s="173"/>
      <c r="X2802" s="162"/>
      <c r="Y2802" s="162"/>
      <c r="Z2802" s="88"/>
      <c r="AA2802" s="88"/>
      <c r="AB2802" s="162"/>
      <c r="AC2802" s="88"/>
      <c r="AD2802" s="162"/>
      <c r="AE2802" s="162"/>
      <c r="AF2802" s="162"/>
      <c r="AG2802" s="162"/>
      <c r="AH2802" s="162"/>
      <c r="AI2802" s="162"/>
      <c r="AJ2802" s="162"/>
      <c r="AK2802" s="162"/>
      <c r="AL2802" s="162"/>
      <c r="AM2802" s="162"/>
      <c r="AN2802" s="162"/>
      <c r="AO2802" s="162"/>
      <c r="AP2802" s="162"/>
      <c r="AQ2802" s="162"/>
      <c r="AR2802" s="162"/>
      <c r="AS2802" s="162"/>
      <c r="AT2802" s="162"/>
      <c r="AU2802" s="162"/>
      <c r="AV2802" s="162"/>
      <c r="AW2802" s="162"/>
      <c r="AX2802" s="162"/>
      <c r="AY2802" s="162"/>
      <c r="AZ2802" s="162"/>
      <c r="BA2802" s="162"/>
      <c r="BB2802" s="162"/>
      <c r="BC2802" s="162"/>
      <c r="BD2802" s="162"/>
    </row>
    <row r="2803" spans="1:56" hidden="1">
      <c r="A2803" s="510"/>
      <c r="B2803" s="2"/>
      <c r="C2803" s="2"/>
      <c r="D2803" s="173"/>
      <c r="E2803" s="173"/>
      <c r="F2803" s="173"/>
      <c r="G2803" s="2"/>
      <c r="H2803" s="2"/>
      <c r="I2803" s="2"/>
      <c r="J2803" s="2"/>
      <c r="K2803" s="2"/>
      <c r="L2803" s="2"/>
      <c r="M2803" s="2"/>
      <c r="N2803" s="2"/>
      <c r="O2803" s="173"/>
      <c r="P2803" s="173"/>
      <c r="Q2803" s="173"/>
      <c r="R2803" s="173"/>
      <c r="S2803" s="173"/>
      <c r="T2803" s="173"/>
      <c r="U2803" s="173"/>
      <c r="V2803" s="173"/>
      <c r="W2803" s="173"/>
      <c r="X2803" s="162"/>
      <c r="Y2803" s="162"/>
      <c r="Z2803" s="88"/>
      <c r="AA2803" s="88"/>
      <c r="AB2803" s="162"/>
      <c r="AC2803" s="88"/>
      <c r="AD2803" s="162"/>
      <c r="AE2803" s="162"/>
      <c r="AF2803" s="162"/>
      <c r="AG2803" s="162"/>
      <c r="AH2803" s="162"/>
      <c r="AI2803" s="162"/>
      <c r="AJ2803" s="162"/>
      <c r="AK2803" s="162"/>
      <c r="AL2803" s="162"/>
      <c r="AM2803" s="162"/>
      <c r="AN2803" s="162"/>
      <c r="AO2803" s="162"/>
      <c r="AP2803" s="162"/>
      <c r="AQ2803" s="162"/>
      <c r="AR2803" s="162"/>
      <c r="AS2803" s="162"/>
      <c r="AT2803" s="162"/>
      <c r="AU2803" s="162"/>
      <c r="AV2803" s="162"/>
      <c r="AW2803" s="162"/>
      <c r="AX2803" s="162"/>
      <c r="AY2803" s="162"/>
      <c r="AZ2803" s="162"/>
      <c r="BA2803" s="162"/>
      <c r="BB2803" s="162"/>
      <c r="BC2803" s="162"/>
      <c r="BD2803" s="162"/>
    </row>
    <row r="2804" spans="1:56" hidden="1">
      <c r="A2804" s="510"/>
      <c r="B2804" s="2"/>
      <c r="C2804" s="2"/>
      <c r="D2804" s="173"/>
      <c r="E2804" s="173"/>
      <c r="F2804" s="173"/>
      <c r="G2804" s="2"/>
      <c r="H2804" s="2"/>
      <c r="I2804" s="2"/>
      <c r="J2804" s="2"/>
      <c r="K2804" s="2"/>
      <c r="L2804" s="2"/>
      <c r="M2804" s="2"/>
      <c r="N2804" s="2"/>
      <c r="O2804" s="173"/>
      <c r="P2804" s="173"/>
      <c r="Q2804" s="173"/>
      <c r="R2804" s="173"/>
      <c r="S2804" s="173"/>
      <c r="T2804" s="173"/>
      <c r="U2804" s="173"/>
      <c r="V2804" s="173"/>
      <c r="W2804" s="173"/>
      <c r="X2804" s="162"/>
      <c r="Y2804" s="162"/>
      <c r="Z2804" s="88"/>
      <c r="AA2804" s="88"/>
      <c r="AB2804" s="162"/>
      <c r="AC2804" s="88"/>
      <c r="AD2804" s="162"/>
      <c r="AE2804" s="162"/>
      <c r="AF2804" s="162"/>
      <c r="AG2804" s="162"/>
      <c r="AH2804" s="162"/>
      <c r="AI2804" s="162"/>
      <c r="AJ2804" s="162"/>
      <c r="AK2804" s="162"/>
      <c r="AL2804" s="162"/>
      <c r="AM2804" s="162"/>
      <c r="AN2804" s="162"/>
      <c r="AO2804" s="162"/>
      <c r="AP2804" s="162"/>
      <c r="AQ2804" s="162"/>
      <c r="AR2804" s="162"/>
      <c r="AS2804" s="162"/>
      <c r="AT2804" s="162"/>
      <c r="AU2804" s="162"/>
      <c r="AV2804" s="162"/>
      <c r="AW2804" s="162"/>
      <c r="AX2804" s="162"/>
      <c r="AY2804" s="162"/>
      <c r="AZ2804" s="162"/>
      <c r="BA2804" s="162"/>
      <c r="BB2804" s="162"/>
      <c r="BC2804" s="162"/>
      <c r="BD2804" s="162"/>
    </row>
    <row r="2805" spans="1:56" hidden="1">
      <c r="A2805" s="510"/>
      <c r="B2805" s="2"/>
      <c r="C2805" s="2"/>
      <c r="D2805" s="173"/>
      <c r="E2805" s="173"/>
      <c r="F2805" s="173"/>
      <c r="G2805" s="2"/>
      <c r="H2805" s="2"/>
      <c r="I2805" s="2"/>
      <c r="J2805" s="2"/>
      <c r="K2805" s="2"/>
      <c r="L2805" s="2"/>
      <c r="M2805" s="2"/>
      <c r="N2805" s="2"/>
      <c r="O2805" s="173"/>
      <c r="P2805" s="173"/>
      <c r="Q2805" s="173"/>
      <c r="R2805" s="173"/>
      <c r="S2805" s="173"/>
      <c r="T2805" s="173"/>
      <c r="U2805" s="173"/>
      <c r="V2805" s="173"/>
      <c r="W2805" s="173"/>
      <c r="X2805" s="162"/>
      <c r="Y2805" s="162"/>
      <c r="Z2805" s="88"/>
      <c r="AA2805" s="88"/>
      <c r="AB2805" s="162"/>
      <c r="AC2805" s="88"/>
      <c r="AD2805" s="162"/>
      <c r="AE2805" s="162"/>
      <c r="AF2805" s="162"/>
      <c r="AG2805" s="162"/>
      <c r="AH2805" s="162"/>
      <c r="AI2805" s="162"/>
      <c r="AJ2805" s="162"/>
      <c r="AK2805" s="162"/>
      <c r="AL2805" s="162"/>
      <c r="AM2805" s="162"/>
      <c r="AN2805" s="162"/>
      <c r="AO2805" s="162"/>
      <c r="AP2805" s="162"/>
      <c r="AQ2805" s="162"/>
      <c r="AR2805" s="162"/>
      <c r="AS2805" s="162"/>
      <c r="AT2805" s="162"/>
      <c r="AU2805" s="162"/>
      <c r="AV2805" s="162"/>
      <c r="AW2805" s="162"/>
      <c r="AX2805" s="162"/>
      <c r="AY2805" s="162"/>
      <c r="AZ2805" s="162"/>
      <c r="BA2805" s="162"/>
      <c r="BB2805" s="162"/>
      <c r="BC2805" s="162"/>
      <c r="BD2805" s="162"/>
    </row>
    <row r="2806" spans="1:56" hidden="1">
      <c r="A2806" s="510"/>
      <c r="B2806" s="2"/>
      <c r="C2806" s="2"/>
      <c r="D2806" s="173"/>
      <c r="E2806" s="173"/>
      <c r="F2806" s="173"/>
      <c r="G2806" s="2"/>
      <c r="H2806" s="2"/>
      <c r="I2806" s="2"/>
      <c r="J2806" s="2"/>
      <c r="K2806" s="2"/>
      <c r="L2806" s="2"/>
      <c r="M2806" s="2"/>
      <c r="N2806" s="2"/>
      <c r="O2806" s="173"/>
      <c r="P2806" s="173"/>
      <c r="Q2806" s="173"/>
      <c r="R2806" s="173"/>
      <c r="S2806" s="173"/>
      <c r="T2806" s="173"/>
      <c r="U2806" s="173"/>
      <c r="V2806" s="173"/>
      <c r="W2806" s="173"/>
      <c r="X2806" s="162"/>
      <c r="Y2806" s="162"/>
      <c r="Z2806" s="88"/>
      <c r="AA2806" s="88"/>
      <c r="AB2806" s="162"/>
      <c r="AC2806" s="88"/>
      <c r="AD2806" s="162"/>
      <c r="AE2806" s="162"/>
      <c r="AF2806" s="162"/>
      <c r="AG2806" s="162"/>
      <c r="AH2806" s="162"/>
      <c r="AI2806" s="162"/>
      <c r="AJ2806" s="162"/>
      <c r="AK2806" s="162"/>
      <c r="AL2806" s="162"/>
      <c r="AM2806" s="162"/>
      <c r="AN2806" s="162"/>
      <c r="AO2806" s="162"/>
      <c r="AP2806" s="162"/>
      <c r="AQ2806" s="162"/>
      <c r="AR2806" s="162"/>
      <c r="AS2806" s="162"/>
      <c r="AT2806" s="162"/>
      <c r="AU2806" s="162"/>
      <c r="AV2806" s="162"/>
      <c r="AW2806" s="162"/>
      <c r="AX2806" s="162"/>
      <c r="AY2806" s="162"/>
      <c r="AZ2806" s="162"/>
      <c r="BA2806" s="162"/>
      <c r="BB2806" s="162"/>
      <c r="BC2806" s="162"/>
      <c r="BD2806" s="162"/>
    </row>
    <row r="2807" spans="1:56" hidden="1">
      <c r="A2807" s="510"/>
      <c r="B2807" s="2"/>
      <c r="C2807" s="2"/>
      <c r="D2807" s="173"/>
      <c r="E2807" s="173"/>
      <c r="F2807" s="173"/>
      <c r="G2807" s="2"/>
      <c r="H2807" s="2"/>
      <c r="I2807" s="2"/>
      <c r="J2807" s="2"/>
      <c r="K2807" s="2"/>
      <c r="L2807" s="2"/>
      <c r="M2807" s="2"/>
      <c r="N2807" s="2"/>
      <c r="O2807" s="173"/>
      <c r="P2807" s="173"/>
      <c r="Q2807" s="173"/>
      <c r="R2807" s="173"/>
      <c r="S2807" s="173"/>
      <c r="T2807" s="173"/>
      <c r="U2807" s="173"/>
      <c r="V2807" s="173"/>
      <c r="W2807" s="173"/>
      <c r="X2807" s="162"/>
      <c r="Y2807" s="162"/>
      <c r="Z2807" s="88"/>
      <c r="AA2807" s="88"/>
      <c r="AB2807" s="162"/>
      <c r="AC2807" s="88"/>
      <c r="AD2807" s="162"/>
      <c r="AE2807" s="162"/>
      <c r="AF2807" s="162"/>
      <c r="AG2807" s="162"/>
      <c r="AH2807" s="162"/>
      <c r="AI2807" s="162"/>
      <c r="AJ2807" s="162"/>
      <c r="AK2807" s="162"/>
      <c r="AL2807" s="162"/>
      <c r="AM2807" s="162"/>
      <c r="AN2807" s="162"/>
      <c r="AO2807" s="162"/>
      <c r="AP2807" s="162"/>
      <c r="AQ2807" s="162"/>
      <c r="AR2807" s="162"/>
      <c r="AS2807" s="162"/>
      <c r="AT2807" s="162"/>
      <c r="AU2807" s="162"/>
      <c r="AV2807" s="162"/>
      <c r="AW2807" s="162"/>
      <c r="AX2807" s="162"/>
      <c r="AY2807" s="162"/>
      <c r="AZ2807" s="162"/>
      <c r="BA2807" s="162"/>
      <c r="BB2807" s="162"/>
      <c r="BC2807" s="162"/>
      <c r="BD2807" s="162"/>
    </row>
    <row r="2808" spans="1:56" hidden="1">
      <c r="A2808" s="510"/>
      <c r="B2808" s="2"/>
      <c r="C2808" s="2"/>
      <c r="D2808" s="173"/>
      <c r="E2808" s="173"/>
      <c r="F2808" s="173"/>
      <c r="G2808" s="2"/>
      <c r="H2808" s="2"/>
      <c r="I2808" s="2"/>
      <c r="J2808" s="2"/>
      <c r="K2808" s="2"/>
      <c r="L2808" s="2"/>
      <c r="M2808" s="2"/>
      <c r="N2808" s="2"/>
      <c r="O2808" s="173"/>
      <c r="P2808" s="173"/>
      <c r="Q2808" s="173"/>
      <c r="R2808" s="173"/>
      <c r="S2808" s="173"/>
      <c r="T2808" s="173"/>
      <c r="U2808" s="173"/>
      <c r="V2808" s="173"/>
      <c r="W2808" s="173"/>
      <c r="X2808" s="162"/>
      <c r="Y2808" s="162"/>
      <c r="Z2808" s="88"/>
      <c r="AA2808" s="88"/>
      <c r="AB2808" s="162"/>
      <c r="AC2808" s="88"/>
      <c r="AD2808" s="162"/>
      <c r="AE2808" s="162"/>
      <c r="AF2808" s="162"/>
      <c r="AG2808" s="162"/>
      <c r="AH2808" s="162"/>
      <c r="AI2808" s="162"/>
      <c r="AJ2808" s="162"/>
      <c r="AK2808" s="162"/>
      <c r="AL2808" s="162"/>
      <c r="AM2808" s="162"/>
      <c r="AN2808" s="162"/>
      <c r="AO2808" s="162"/>
      <c r="AP2808" s="162"/>
      <c r="AQ2808" s="162"/>
      <c r="AR2808" s="162"/>
      <c r="AS2808" s="162"/>
      <c r="AT2808" s="162"/>
      <c r="AU2808" s="162"/>
      <c r="AV2808" s="162"/>
      <c r="AW2808" s="162"/>
      <c r="AX2808" s="162"/>
      <c r="AY2808" s="162"/>
      <c r="AZ2808" s="162"/>
      <c r="BA2808" s="162"/>
      <c r="BB2808" s="162"/>
      <c r="BC2808" s="162"/>
      <c r="BD2808" s="162"/>
    </row>
    <row r="2809" spans="1:56" hidden="1">
      <c r="A2809" s="510"/>
      <c r="B2809" s="2"/>
      <c r="C2809" s="2"/>
      <c r="D2809" s="173"/>
      <c r="E2809" s="173"/>
      <c r="F2809" s="173"/>
      <c r="G2809" s="2"/>
      <c r="H2809" s="2"/>
      <c r="I2809" s="2"/>
      <c r="J2809" s="2"/>
      <c r="K2809" s="2"/>
      <c r="L2809" s="2"/>
      <c r="M2809" s="2"/>
      <c r="N2809" s="2"/>
      <c r="O2809" s="173"/>
      <c r="P2809" s="173"/>
      <c r="Q2809" s="173"/>
      <c r="R2809" s="173"/>
      <c r="S2809" s="173"/>
      <c r="T2809" s="173"/>
      <c r="U2809" s="173"/>
      <c r="V2809" s="173"/>
      <c r="W2809" s="173"/>
      <c r="X2809" s="162"/>
      <c r="Y2809" s="162"/>
      <c r="Z2809" s="88"/>
      <c r="AA2809" s="88"/>
      <c r="AB2809" s="162"/>
      <c r="AC2809" s="88"/>
      <c r="AD2809" s="162"/>
      <c r="AE2809" s="162"/>
      <c r="AF2809" s="162"/>
      <c r="AG2809" s="162"/>
      <c r="AH2809" s="162"/>
      <c r="AI2809" s="162"/>
      <c r="AJ2809" s="162"/>
      <c r="AK2809" s="162"/>
      <c r="AL2809" s="162"/>
      <c r="AM2809" s="162"/>
      <c r="AN2809" s="162"/>
      <c r="AO2809" s="162"/>
      <c r="AP2809" s="162"/>
      <c r="AQ2809" s="162"/>
      <c r="AR2809" s="162"/>
      <c r="AS2809" s="162"/>
      <c r="AT2809" s="162"/>
      <c r="AU2809" s="162"/>
      <c r="AV2809" s="162"/>
      <c r="AW2809" s="162"/>
      <c r="AX2809" s="162"/>
      <c r="AY2809" s="162"/>
      <c r="AZ2809" s="162"/>
      <c r="BA2809" s="162"/>
      <c r="BB2809" s="162"/>
      <c r="BC2809" s="162"/>
      <c r="BD2809" s="162"/>
    </row>
    <row r="2810" spans="1:56" hidden="1">
      <c r="A2810" s="510"/>
      <c r="B2810" s="2"/>
      <c r="C2810" s="2"/>
      <c r="D2810" s="173"/>
      <c r="E2810" s="173"/>
      <c r="F2810" s="173"/>
      <c r="G2810" s="2"/>
      <c r="H2810" s="2"/>
      <c r="I2810" s="2"/>
      <c r="J2810" s="2"/>
      <c r="K2810" s="2"/>
      <c r="L2810" s="2"/>
      <c r="M2810" s="2"/>
      <c r="N2810" s="2"/>
      <c r="O2810" s="173"/>
      <c r="P2810" s="173"/>
      <c r="Q2810" s="173"/>
      <c r="R2810" s="173"/>
      <c r="S2810" s="173"/>
      <c r="T2810" s="173"/>
      <c r="U2810" s="173"/>
      <c r="V2810" s="173"/>
      <c r="W2810" s="173"/>
      <c r="X2810" s="162"/>
      <c r="Y2810" s="162"/>
      <c r="Z2810" s="88"/>
      <c r="AA2810" s="88"/>
      <c r="AB2810" s="162"/>
      <c r="AC2810" s="88"/>
      <c r="AD2810" s="162"/>
      <c r="AE2810" s="162"/>
      <c r="AF2810" s="162"/>
      <c r="AG2810" s="162"/>
      <c r="AH2810" s="162"/>
      <c r="AI2810" s="162"/>
      <c r="AJ2810" s="162"/>
      <c r="AK2810" s="162"/>
      <c r="AL2810" s="162"/>
      <c r="AM2810" s="162"/>
      <c r="AN2810" s="162"/>
      <c r="AO2810" s="162"/>
      <c r="AP2810" s="162"/>
      <c r="AQ2810" s="162"/>
      <c r="AR2810" s="162"/>
      <c r="AS2810" s="162"/>
      <c r="AT2810" s="162"/>
      <c r="AU2810" s="162"/>
      <c r="AV2810" s="162"/>
      <c r="AW2810" s="162"/>
      <c r="AX2810" s="162"/>
      <c r="AY2810" s="162"/>
      <c r="AZ2810" s="162"/>
      <c r="BA2810" s="162"/>
      <c r="BB2810" s="162"/>
      <c r="BC2810" s="162"/>
      <c r="BD2810" s="162"/>
    </row>
    <row r="2811" spans="1:56" hidden="1">
      <c r="A2811" s="510"/>
      <c r="B2811" s="2"/>
      <c r="C2811" s="2"/>
      <c r="D2811" s="173"/>
      <c r="E2811" s="173"/>
      <c r="F2811" s="173"/>
      <c r="G2811" s="2"/>
      <c r="H2811" s="2"/>
      <c r="I2811" s="2"/>
      <c r="J2811" s="2"/>
      <c r="K2811" s="2"/>
      <c r="L2811" s="2"/>
      <c r="M2811" s="2"/>
      <c r="N2811" s="2"/>
      <c r="O2811" s="173"/>
      <c r="P2811" s="173"/>
      <c r="Q2811" s="173"/>
      <c r="R2811" s="173"/>
      <c r="S2811" s="173"/>
      <c r="T2811" s="173"/>
      <c r="U2811" s="173"/>
      <c r="V2811" s="173"/>
      <c r="W2811" s="173"/>
      <c r="X2811" s="162"/>
      <c r="Y2811" s="162"/>
      <c r="Z2811" s="88"/>
      <c r="AA2811" s="88"/>
      <c r="AB2811" s="162"/>
      <c r="AC2811" s="88"/>
      <c r="AD2811" s="162"/>
      <c r="AE2811" s="162"/>
      <c r="AF2811" s="162"/>
      <c r="AG2811" s="162"/>
      <c r="AH2811" s="162"/>
      <c r="AI2811" s="162"/>
      <c r="AJ2811" s="162"/>
      <c r="AK2811" s="162"/>
      <c r="AL2811" s="162"/>
      <c r="AM2811" s="162"/>
      <c r="AN2811" s="162"/>
      <c r="AO2811" s="162"/>
      <c r="AP2811" s="162"/>
      <c r="AQ2811" s="162"/>
      <c r="AR2811" s="162"/>
      <c r="AS2811" s="162"/>
      <c r="AT2811" s="162"/>
      <c r="AU2811" s="162"/>
      <c r="AV2811" s="162"/>
      <c r="AW2811" s="162"/>
      <c r="AX2811" s="162"/>
      <c r="AY2811" s="162"/>
      <c r="AZ2811" s="162"/>
      <c r="BA2811" s="162"/>
      <c r="BB2811" s="162"/>
      <c r="BC2811" s="162"/>
      <c r="BD2811" s="162"/>
    </row>
    <row r="2812" spans="1:56" hidden="1">
      <c r="A2812" s="510"/>
      <c r="B2812" s="2"/>
      <c r="C2812" s="2"/>
      <c r="D2812" s="173"/>
      <c r="E2812" s="173"/>
      <c r="F2812" s="173"/>
      <c r="G2812" s="2"/>
      <c r="H2812" s="2"/>
      <c r="I2812" s="2"/>
      <c r="J2812" s="2"/>
      <c r="K2812" s="2"/>
      <c r="L2812" s="2"/>
      <c r="M2812" s="2"/>
      <c r="N2812" s="2"/>
      <c r="O2812" s="173"/>
      <c r="P2812" s="173"/>
      <c r="Q2812" s="173"/>
      <c r="R2812" s="173"/>
      <c r="S2812" s="173"/>
      <c r="T2812" s="173"/>
      <c r="U2812" s="173"/>
      <c r="V2812" s="173"/>
      <c r="W2812" s="173"/>
      <c r="X2812" s="162"/>
      <c r="Y2812" s="162"/>
      <c r="Z2812" s="88"/>
      <c r="AA2812" s="88"/>
      <c r="AB2812" s="162"/>
      <c r="AC2812" s="88"/>
      <c r="AD2812" s="162"/>
      <c r="AE2812" s="162"/>
      <c r="AF2812" s="162"/>
      <c r="AG2812" s="162"/>
      <c r="AH2812" s="162"/>
      <c r="AI2812" s="162"/>
      <c r="AJ2812" s="162"/>
      <c r="AK2812" s="162"/>
      <c r="AL2812" s="162"/>
      <c r="AM2812" s="162"/>
      <c r="AN2812" s="162"/>
      <c r="AO2812" s="162"/>
      <c r="AP2812" s="162"/>
      <c r="AQ2812" s="162"/>
      <c r="AR2812" s="162"/>
      <c r="AS2812" s="162"/>
      <c r="AT2812" s="162"/>
      <c r="AU2812" s="162"/>
      <c r="AV2812" s="162"/>
      <c r="AW2812" s="162"/>
      <c r="AX2812" s="162"/>
      <c r="AY2812" s="162"/>
      <c r="AZ2812" s="162"/>
      <c r="BA2812" s="162"/>
      <c r="BB2812" s="162"/>
      <c r="BC2812" s="162"/>
      <c r="BD2812" s="162"/>
    </row>
    <row r="2813" spans="1:56" hidden="1">
      <c r="A2813" s="510"/>
      <c r="B2813" s="2"/>
      <c r="C2813" s="2"/>
      <c r="D2813" s="173"/>
      <c r="E2813" s="173"/>
      <c r="F2813" s="173"/>
      <c r="G2813" s="2"/>
      <c r="H2813" s="2"/>
      <c r="I2813" s="2"/>
      <c r="J2813" s="2"/>
      <c r="K2813" s="2"/>
      <c r="L2813" s="2"/>
      <c r="M2813" s="2"/>
      <c r="N2813" s="2"/>
      <c r="O2813" s="173"/>
      <c r="P2813" s="173"/>
      <c r="Q2813" s="173"/>
      <c r="R2813" s="173"/>
      <c r="S2813" s="173"/>
      <c r="T2813" s="173"/>
      <c r="U2813" s="173"/>
      <c r="V2813" s="173"/>
      <c r="W2813" s="173"/>
      <c r="X2813" s="162"/>
      <c r="Y2813" s="162"/>
      <c r="Z2813" s="88"/>
      <c r="AA2813" s="88"/>
      <c r="AB2813" s="162"/>
      <c r="AC2813" s="88"/>
      <c r="AD2813" s="162"/>
      <c r="AE2813" s="162"/>
      <c r="AF2813" s="162"/>
      <c r="AG2813" s="162"/>
      <c r="AH2813" s="162"/>
      <c r="AI2813" s="162"/>
      <c r="AJ2813" s="162"/>
      <c r="AK2813" s="162"/>
      <c r="AL2813" s="162"/>
      <c r="AM2813" s="162"/>
      <c r="AN2813" s="162"/>
      <c r="AO2813" s="162"/>
      <c r="AP2813" s="162"/>
      <c r="AQ2813" s="162"/>
      <c r="AR2813" s="162"/>
      <c r="AS2813" s="162"/>
      <c r="AT2813" s="162"/>
      <c r="AU2813" s="162"/>
      <c r="AV2813" s="162"/>
      <c r="AW2813" s="162"/>
      <c r="AX2813" s="162"/>
      <c r="AY2813" s="162"/>
      <c r="AZ2813" s="162"/>
      <c r="BA2813" s="162"/>
      <c r="BB2813" s="162"/>
      <c r="BC2813" s="162"/>
      <c r="BD2813" s="162"/>
    </row>
    <row r="2814" spans="1:56" hidden="1">
      <c r="A2814" s="510"/>
      <c r="B2814" s="2"/>
      <c r="C2814" s="2"/>
      <c r="D2814" s="173"/>
      <c r="E2814" s="173"/>
      <c r="F2814" s="173"/>
      <c r="G2814" s="2"/>
      <c r="H2814" s="2"/>
      <c r="I2814" s="2"/>
      <c r="J2814" s="2"/>
      <c r="K2814" s="2"/>
      <c r="L2814" s="2"/>
      <c r="M2814" s="2"/>
      <c r="N2814" s="2"/>
      <c r="O2814" s="173"/>
      <c r="P2814" s="173"/>
      <c r="Q2814" s="173"/>
      <c r="R2814" s="173"/>
      <c r="S2814" s="173"/>
      <c r="T2814" s="173"/>
      <c r="U2814" s="173"/>
      <c r="V2814" s="173"/>
      <c r="W2814" s="173"/>
      <c r="X2814" s="162"/>
      <c r="Y2814" s="162"/>
      <c r="Z2814" s="88"/>
      <c r="AA2814" s="88"/>
      <c r="AB2814" s="162"/>
      <c r="AC2814" s="88"/>
      <c r="AD2814" s="162"/>
      <c r="AE2814" s="162"/>
      <c r="AF2814" s="162"/>
      <c r="AG2814" s="162"/>
      <c r="AH2814" s="162"/>
      <c r="AI2814" s="162"/>
      <c r="AJ2814" s="162"/>
      <c r="AK2814" s="162"/>
      <c r="AL2814" s="162"/>
      <c r="AM2814" s="162"/>
      <c r="AN2814" s="162"/>
      <c r="AO2814" s="162"/>
      <c r="AP2814" s="162"/>
      <c r="AQ2814" s="162"/>
      <c r="AR2814" s="162"/>
      <c r="AS2814" s="162"/>
      <c r="AT2814" s="162"/>
      <c r="AU2814" s="162"/>
      <c r="AV2814" s="162"/>
      <c r="AW2814" s="162"/>
      <c r="AX2814" s="162"/>
      <c r="AY2814" s="162"/>
      <c r="AZ2814" s="162"/>
      <c r="BA2814" s="162"/>
      <c r="BB2814" s="162"/>
      <c r="BC2814" s="162"/>
      <c r="BD2814" s="162"/>
    </row>
    <row r="2815" spans="1:56" hidden="1">
      <c r="A2815" s="510"/>
      <c r="B2815" s="2"/>
      <c r="C2815" s="2"/>
      <c r="D2815" s="173"/>
      <c r="E2815" s="173"/>
      <c r="F2815" s="173"/>
      <c r="G2815" s="2"/>
      <c r="H2815" s="2"/>
      <c r="I2815" s="2"/>
      <c r="J2815" s="2"/>
      <c r="K2815" s="2"/>
      <c r="L2815" s="2"/>
      <c r="M2815" s="2"/>
      <c r="N2815" s="2"/>
      <c r="O2815" s="173"/>
      <c r="P2815" s="173"/>
      <c r="Q2815" s="173"/>
      <c r="R2815" s="173"/>
      <c r="S2815" s="173"/>
      <c r="T2815" s="173"/>
      <c r="U2815" s="173"/>
      <c r="V2815" s="173"/>
      <c r="W2815" s="173"/>
      <c r="X2815" s="162"/>
      <c r="Y2815" s="162"/>
      <c r="Z2815" s="88"/>
      <c r="AA2815" s="88"/>
      <c r="AB2815" s="162"/>
      <c r="AC2815" s="88"/>
      <c r="AD2815" s="162"/>
      <c r="AE2815" s="162"/>
      <c r="AF2815" s="162"/>
      <c r="AG2815" s="162"/>
      <c r="AH2815" s="162"/>
      <c r="AI2815" s="162"/>
      <c r="AJ2815" s="162"/>
      <c r="AK2815" s="162"/>
      <c r="AL2815" s="162"/>
      <c r="AM2815" s="162"/>
      <c r="AN2815" s="162"/>
      <c r="AO2815" s="162"/>
      <c r="AP2815" s="162"/>
      <c r="AQ2815" s="162"/>
      <c r="AR2815" s="162"/>
      <c r="AS2815" s="162"/>
      <c r="AT2815" s="162"/>
      <c r="AU2815" s="162"/>
      <c r="AV2815" s="162"/>
      <c r="AW2815" s="162"/>
      <c r="AX2815" s="162"/>
      <c r="AY2815" s="162"/>
      <c r="AZ2815" s="162"/>
      <c r="BA2815" s="162"/>
      <c r="BB2815" s="162"/>
      <c r="BC2815" s="162"/>
      <c r="BD2815" s="162"/>
    </row>
    <row r="2816" spans="1:56" hidden="1">
      <c r="A2816" s="510"/>
      <c r="B2816" s="2"/>
      <c r="C2816" s="2"/>
      <c r="D2816" s="173"/>
      <c r="E2816" s="173"/>
      <c r="F2816" s="173"/>
      <c r="G2816" s="2"/>
      <c r="H2816" s="2"/>
      <c r="I2816" s="2"/>
      <c r="J2816" s="2"/>
      <c r="K2816" s="2"/>
      <c r="L2816" s="2"/>
      <c r="M2816" s="2"/>
      <c r="N2816" s="2"/>
      <c r="O2816" s="173"/>
      <c r="P2816" s="173"/>
      <c r="Q2816" s="173"/>
      <c r="R2816" s="173"/>
      <c r="S2816" s="173"/>
      <c r="T2816" s="173"/>
      <c r="U2816" s="173"/>
      <c r="V2816" s="173"/>
      <c r="W2816" s="173"/>
      <c r="X2816" s="162"/>
      <c r="Y2816" s="162"/>
      <c r="Z2816" s="88"/>
      <c r="AA2816" s="88"/>
      <c r="AB2816" s="162"/>
      <c r="AC2816" s="88"/>
      <c r="AD2816" s="162"/>
      <c r="AE2816" s="162"/>
      <c r="AF2816" s="162"/>
      <c r="AG2816" s="162"/>
      <c r="AH2816" s="162"/>
      <c r="AI2816" s="162"/>
      <c r="AJ2816" s="162"/>
      <c r="AK2816" s="162"/>
      <c r="AL2816" s="162"/>
      <c r="AM2816" s="162"/>
      <c r="AN2816" s="162"/>
      <c r="AO2816" s="162"/>
      <c r="AP2816" s="162"/>
      <c r="AQ2816" s="162"/>
      <c r="AR2816" s="162"/>
      <c r="AS2816" s="162"/>
      <c r="AT2816" s="162"/>
      <c r="AU2816" s="162"/>
      <c r="AV2816" s="162"/>
      <c r="AW2816" s="162"/>
      <c r="AX2816" s="162"/>
      <c r="AY2816" s="162"/>
      <c r="AZ2816" s="162"/>
      <c r="BA2816" s="162"/>
      <c r="BB2816" s="162"/>
      <c r="BC2816" s="162"/>
      <c r="BD2816" s="162"/>
    </row>
    <row r="2817" spans="1:56" hidden="1">
      <c r="A2817" s="510"/>
      <c r="B2817" s="2"/>
      <c r="C2817" s="2"/>
      <c r="D2817" s="173"/>
      <c r="E2817" s="173"/>
      <c r="F2817" s="173"/>
      <c r="G2817" s="2"/>
      <c r="H2817" s="2"/>
      <c r="I2817" s="2"/>
      <c r="J2817" s="2"/>
      <c r="K2817" s="2"/>
      <c r="L2817" s="2"/>
      <c r="M2817" s="2"/>
      <c r="N2817" s="2"/>
      <c r="O2817" s="173"/>
      <c r="P2817" s="173"/>
      <c r="Q2817" s="173"/>
      <c r="R2817" s="173"/>
      <c r="S2817" s="173"/>
      <c r="T2817" s="173"/>
      <c r="U2817" s="173"/>
      <c r="V2817" s="173"/>
      <c r="W2817" s="173"/>
      <c r="X2817" s="162"/>
      <c r="Y2817" s="162"/>
      <c r="Z2817" s="88"/>
      <c r="AA2817" s="88"/>
      <c r="AB2817" s="162"/>
      <c r="AC2817" s="88"/>
      <c r="AD2817" s="162"/>
      <c r="AE2817" s="162"/>
      <c r="AF2817" s="162"/>
      <c r="AG2817" s="162"/>
      <c r="AH2817" s="162"/>
      <c r="AI2817" s="162"/>
      <c r="AJ2817" s="162"/>
      <c r="AK2817" s="162"/>
      <c r="AL2817" s="162"/>
      <c r="AM2817" s="162"/>
      <c r="AN2817" s="162"/>
      <c r="AO2817" s="162"/>
      <c r="AP2817" s="162"/>
      <c r="AQ2817" s="162"/>
      <c r="AR2817" s="162"/>
      <c r="AS2817" s="162"/>
      <c r="AT2817" s="162"/>
      <c r="AU2817" s="162"/>
      <c r="AV2817" s="162"/>
      <c r="AW2817" s="162"/>
      <c r="AX2817" s="162"/>
      <c r="AY2817" s="162"/>
      <c r="AZ2817" s="162"/>
      <c r="BA2817" s="162"/>
      <c r="BB2817" s="162"/>
      <c r="BC2817" s="162"/>
      <c r="BD2817" s="162"/>
    </row>
    <row r="2818" spans="1:56" hidden="1">
      <c r="A2818" s="510"/>
      <c r="B2818" s="2"/>
      <c r="C2818" s="2"/>
      <c r="D2818" s="173"/>
      <c r="E2818" s="173"/>
      <c r="F2818" s="173"/>
      <c r="G2818" s="2"/>
      <c r="H2818" s="2"/>
      <c r="I2818" s="2"/>
      <c r="J2818" s="2"/>
      <c r="K2818" s="2"/>
      <c r="L2818" s="2"/>
      <c r="M2818" s="2"/>
      <c r="N2818" s="2"/>
      <c r="O2818" s="173"/>
      <c r="P2818" s="173"/>
      <c r="Q2818" s="173"/>
      <c r="R2818" s="173"/>
      <c r="S2818" s="173"/>
      <c r="T2818" s="173"/>
      <c r="U2818" s="173"/>
      <c r="V2818" s="173"/>
      <c r="W2818" s="173"/>
      <c r="X2818" s="162"/>
      <c r="Y2818" s="162"/>
      <c r="Z2818" s="88"/>
      <c r="AA2818" s="88"/>
      <c r="AB2818" s="162"/>
      <c r="AC2818" s="88"/>
      <c r="AD2818" s="162"/>
      <c r="AE2818" s="162"/>
      <c r="AF2818" s="162"/>
      <c r="AG2818" s="162"/>
      <c r="AH2818" s="162"/>
      <c r="AI2818" s="162"/>
      <c r="AJ2818" s="162"/>
      <c r="AK2818" s="162"/>
      <c r="AL2818" s="162"/>
      <c r="AM2818" s="162"/>
      <c r="AN2818" s="162"/>
      <c r="AO2818" s="162"/>
      <c r="AP2818" s="162"/>
      <c r="AQ2818" s="162"/>
      <c r="AR2818" s="162"/>
      <c r="AS2818" s="162"/>
      <c r="AT2818" s="162"/>
      <c r="AU2818" s="162"/>
      <c r="AV2818" s="162"/>
      <c r="AW2818" s="162"/>
      <c r="AX2818" s="162"/>
      <c r="AY2818" s="162"/>
      <c r="AZ2818" s="162"/>
      <c r="BA2818" s="162"/>
      <c r="BB2818" s="162"/>
      <c r="BC2818" s="162"/>
      <c r="BD2818" s="162"/>
    </row>
    <row r="2819" spans="1:56" hidden="1">
      <c r="A2819" s="510"/>
      <c r="B2819" s="2"/>
      <c r="C2819" s="2"/>
      <c r="D2819" s="173"/>
      <c r="E2819" s="173"/>
      <c r="F2819" s="173"/>
      <c r="G2819" s="2"/>
      <c r="H2819" s="2"/>
      <c r="I2819" s="2"/>
      <c r="J2819" s="2"/>
      <c r="K2819" s="2"/>
      <c r="L2819" s="2"/>
      <c r="M2819" s="2"/>
      <c r="N2819" s="2"/>
      <c r="O2819" s="173"/>
      <c r="P2819" s="173"/>
      <c r="Q2819" s="173"/>
      <c r="R2819" s="173"/>
      <c r="S2819" s="173"/>
      <c r="T2819" s="173"/>
      <c r="U2819" s="173"/>
      <c r="V2819" s="173"/>
      <c r="W2819" s="173"/>
      <c r="X2819" s="162"/>
      <c r="Y2819" s="162"/>
      <c r="Z2819" s="88"/>
      <c r="AA2819" s="88"/>
      <c r="AB2819" s="162"/>
      <c r="AC2819" s="88"/>
      <c r="AD2819" s="162"/>
      <c r="AE2819" s="162"/>
      <c r="AF2819" s="162"/>
      <c r="AG2819" s="162"/>
      <c r="AH2819" s="162"/>
      <c r="AI2819" s="162"/>
      <c r="AJ2819" s="162"/>
      <c r="AK2819" s="162"/>
      <c r="AL2819" s="162"/>
      <c r="AM2819" s="162"/>
      <c r="AN2819" s="162"/>
      <c r="AO2819" s="162"/>
      <c r="AP2819" s="162"/>
      <c r="AQ2819" s="162"/>
      <c r="AR2819" s="162"/>
      <c r="AS2819" s="162"/>
      <c r="AT2819" s="162"/>
      <c r="AU2819" s="162"/>
      <c r="AV2819" s="162"/>
      <c r="AW2819" s="162"/>
      <c r="AX2819" s="162"/>
      <c r="AY2819" s="162"/>
      <c r="AZ2819" s="162"/>
      <c r="BA2819" s="162"/>
      <c r="BB2819" s="162"/>
      <c r="BC2819" s="162"/>
      <c r="BD2819" s="162"/>
    </row>
    <row r="2820" spans="1:56" hidden="1">
      <c r="A2820" s="510"/>
      <c r="B2820" s="2"/>
      <c r="C2820" s="2"/>
      <c r="D2820" s="173"/>
      <c r="E2820" s="173"/>
      <c r="F2820" s="173"/>
      <c r="G2820" s="2"/>
      <c r="H2820" s="2"/>
      <c r="I2820" s="2"/>
      <c r="J2820" s="2"/>
      <c r="K2820" s="2"/>
      <c r="L2820" s="2"/>
      <c r="M2820" s="2"/>
      <c r="N2820" s="2"/>
      <c r="O2820" s="173"/>
      <c r="P2820" s="173"/>
      <c r="Q2820" s="173"/>
      <c r="R2820" s="173"/>
      <c r="S2820" s="173"/>
      <c r="T2820" s="173"/>
      <c r="U2820" s="173"/>
      <c r="V2820" s="173"/>
      <c r="W2820" s="173"/>
      <c r="X2820" s="162"/>
      <c r="Y2820" s="162"/>
      <c r="Z2820" s="88"/>
      <c r="AA2820" s="88"/>
      <c r="AB2820" s="162"/>
      <c r="AC2820" s="88"/>
      <c r="AD2820" s="162"/>
      <c r="AE2820" s="162"/>
      <c r="AF2820" s="162"/>
      <c r="AG2820" s="162"/>
      <c r="AH2820" s="162"/>
      <c r="AI2820" s="162"/>
      <c r="AJ2820" s="162"/>
      <c r="AK2820" s="162"/>
      <c r="AL2820" s="162"/>
      <c r="AM2820" s="162"/>
      <c r="AN2820" s="162"/>
      <c r="AO2820" s="162"/>
      <c r="AP2820" s="162"/>
      <c r="AQ2820" s="162"/>
      <c r="AR2820" s="162"/>
      <c r="AS2820" s="162"/>
      <c r="AT2820" s="162"/>
      <c r="AU2820" s="162"/>
      <c r="AV2820" s="162"/>
      <c r="AW2820" s="162"/>
      <c r="AX2820" s="162"/>
      <c r="AY2820" s="162"/>
      <c r="AZ2820" s="162"/>
      <c r="BA2820" s="162"/>
      <c r="BB2820" s="162"/>
      <c r="BC2820" s="162"/>
      <c r="BD2820" s="162"/>
    </row>
    <row r="2821" spans="1:56" hidden="1">
      <c r="A2821" s="510"/>
      <c r="B2821" s="2"/>
      <c r="C2821" s="2"/>
      <c r="D2821" s="173"/>
      <c r="E2821" s="173"/>
      <c r="F2821" s="173"/>
      <c r="G2821" s="2"/>
      <c r="H2821" s="2"/>
      <c r="I2821" s="2"/>
      <c r="J2821" s="2"/>
      <c r="K2821" s="2"/>
      <c r="L2821" s="2"/>
      <c r="M2821" s="2"/>
      <c r="N2821" s="2"/>
      <c r="O2821" s="173"/>
      <c r="P2821" s="173"/>
      <c r="Q2821" s="173"/>
      <c r="R2821" s="173"/>
      <c r="S2821" s="173"/>
      <c r="T2821" s="173"/>
      <c r="U2821" s="173"/>
      <c r="V2821" s="173"/>
      <c r="W2821" s="173"/>
      <c r="X2821" s="162"/>
      <c r="Y2821" s="162"/>
      <c r="Z2821" s="88"/>
      <c r="AA2821" s="88"/>
      <c r="AB2821" s="162"/>
      <c r="AC2821" s="88"/>
      <c r="AD2821" s="162"/>
      <c r="AE2821" s="162"/>
      <c r="AF2821" s="162"/>
      <c r="AG2821" s="162"/>
      <c r="AH2821" s="162"/>
      <c r="AI2821" s="162"/>
      <c r="AJ2821" s="162"/>
      <c r="AK2821" s="162"/>
      <c r="AL2821" s="162"/>
      <c r="AM2821" s="162"/>
      <c r="AN2821" s="162"/>
      <c r="AO2821" s="162"/>
      <c r="AP2821" s="162"/>
      <c r="AQ2821" s="162"/>
      <c r="AR2821" s="162"/>
      <c r="AS2821" s="162"/>
      <c r="AT2821" s="162"/>
      <c r="AU2821" s="162"/>
      <c r="AV2821" s="162"/>
      <c r="AW2821" s="162"/>
      <c r="AX2821" s="162"/>
      <c r="AY2821" s="162"/>
      <c r="AZ2821" s="162"/>
      <c r="BA2821" s="162"/>
      <c r="BB2821" s="162"/>
      <c r="BC2821" s="162"/>
      <c r="BD2821" s="162"/>
    </row>
    <row r="2822" spans="1:56" hidden="1">
      <c r="A2822" s="510"/>
      <c r="B2822" s="2"/>
      <c r="C2822" s="2"/>
      <c r="D2822" s="173"/>
      <c r="E2822" s="173"/>
      <c r="F2822" s="173"/>
      <c r="G2822" s="2"/>
      <c r="H2822" s="2"/>
      <c r="I2822" s="2"/>
      <c r="J2822" s="2"/>
      <c r="K2822" s="2"/>
      <c r="L2822" s="2"/>
      <c r="M2822" s="2"/>
      <c r="N2822" s="2"/>
      <c r="O2822" s="173"/>
      <c r="P2822" s="173"/>
      <c r="Q2822" s="173"/>
      <c r="R2822" s="173"/>
      <c r="S2822" s="173"/>
      <c r="T2822" s="173"/>
      <c r="U2822" s="173"/>
      <c r="V2822" s="173"/>
      <c r="W2822" s="173"/>
      <c r="X2822" s="162"/>
      <c r="Y2822" s="162"/>
      <c r="Z2822" s="88"/>
      <c r="AA2822" s="88"/>
      <c r="AB2822" s="162"/>
      <c r="AC2822" s="88"/>
      <c r="AD2822" s="162"/>
      <c r="AE2822" s="162"/>
      <c r="AF2822" s="162"/>
      <c r="AG2822" s="162"/>
      <c r="AH2822" s="162"/>
      <c r="AI2822" s="162"/>
      <c r="AJ2822" s="162"/>
      <c r="AK2822" s="162"/>
      <c r="AL2822" s="162"/>
      <c r="AM2822" s="162"/>
      <c r="AN2822" s="162"/>
      <c r="AO2822" s="162"/>
      <c r="AP2822" s="162"/>
      <c r="AQ2822" s="162"/>
      <c r="AR2822" s="162"/>
      <c r="AS2822" s="162"/>
      <c r="AT2822" s="162"/>
      <c r="AU2822" s="162"/>
      <c r="AV2822" s="162"/>
      <c r="AW2822" s="162"/>
      <c r="AX2822" s="162"/>
      <c r="AY2822" s="162"/>
      <c r="AZ2822" s="162"/>
      <c r="BA2822" s="162"/>
      <c r="BB2822" s="162"/>
      <c r="BC2822" s="162"/>
      <c r="BD2822" s="162"/>
    </row>
    <row r="2823" spans="1:56" hidden="1">
      <c r="A2823" s="510"/>
      <c r="B2823" s="2"/>
      <c r="C2823" s="2"/>
      <c r="D2823" s="173"/>
      <c r="E2823" s="173"/>
      <c r="F2823" s="173"/>
      <c r="G2823" s="2"/>
      <c r="H2823" s="2"/>
      <c r="I2823" s="2"/>
      <c r="J2823" s="2"/>
      <c r="K2823" s="2"/>
      <c r="L2823" s="2"/>
      <c r="M2823" s="2"/>
      <c r="N2823" s="2"/>
      <c r="O2823" s="173"/>
      <c r="P2823" s="173"/>
      <c r="Q2823" s="173"/>
      <c r="R2823" s="173"/>
      <c r="S2823" s="173"/>
      <c r="T2823" s="173"/>
      <c r="U2823" s="173"/>
      <c r="V2823" s="173"/>
      <c r="W2823" s="173"/>
      <c r="X2823" s="162"/>
      <c r="Y2823" s="162"/>
      <c r="Z2823" s="88"/>
      <c r="AA2823" s="88"/>
      <c r="AB2823" s="162"/>
      <c r="AC2823" s="88"/>
      <c r="AD2823" s="162"/>
      <c r="AE2823" s="162"/>
      <c r="AF2823" s="162"/>
      <c r="AG2823" s="162"/>
      <c r="AH2823" s="162"/>
      <c r="AI2823" s="162"/>
      <c r="AJ2823" s="162"/>
      <c r="AK2823" s="162"/>
      <c r="AL2823" s="162"/>
      <c r="AM2823" s="162"/>
      <c r="AN2823" s="162"/>
      <c r="AO2823" s="162"/>
      <c r="AP2823" s="162"/>
      <c r="AQ2823" s="162"/>
      <c r="AR2823" s="162"/>
      <c r="AS2823" s="162"/>
      <c r="AT2823" s="162"/>
      <c r="AU2823" s="162"/>
      <c r="AV2823" s="162"/>
      <c r="AW2823" s="162"/>
      <c r="AX2823" s="162"/>
      <c r="AY2823" s="162"/>
      <c r="AZ2823" s="162"/>
      <c r="BA2823" s="162"/>
      <c r="BB2823" s="162"/>
      <c r="BC2823" s="162"/>
      <c r="BD2823" s="162"/>
    </row>
    <row r="2824" spans="1:56" hidden="1">
      <c r="A2824" s="510"/>
      <c r="B2824" s="2"/>
      <c r="C2824" s="2"/>
      <c r="D2824" s="173"/>
      <c r="E2824" s="173"/>
      <c r="F2824" s="173"/>
      <c r="G2824" s="2"/>
      <c r="H2824" s="2"/>
      <c r="I2824" s="2"/>
      <c r="J2824" s="2"/>
      <c r="K2824" s="2"/>
      <c r="L2824" s="2"/>
      <c r="M2824" s="2"/>
      <c r="N2824" s="2"/>
      <c r="O2824" s="173"/>
      <c r="P2824" s="173"/>
      <c r="Q2824" s="173"/>
      <c r="R2824" s="173"/>
      <c r="S2824" s="173"/>
      <c r="T2824" s="173"/>
      <c r="U2824" s="173"/>
      <c r="V2824" s="173"/>
      <c r="W2824" s="173"/>
      <c r="X2824" s="162"/>
      <c r="Y2824" s="162"/>
      <c r="Z2824" s="88"/>
      <c r="AA2824" s="88"/>
      <c r="AB2824" s="162"/>
      <c r="AC2824" s="88"/>
      <c r="AD2824" s="162"/>
      <c r="AE2824" s="162"/>
      <c r="AF2824" s="162"/>
      <c r="AG2824" s="162"/>
      <c r="AH2824" s="162"/>
      <c r="AI2824" s="162"/>
      <c r="AJ2824" s="162"/>
      <c r="AK2824" s="162"/>
      <c r="AL2824" s="162"/>
      <c r="AM2824" s="162"/>
      <c r="AN2824" s="162"/>
      <c r="AO2824" s="162"/>
      <c r="AP2824" s="162"/>
      <c r="AQ2824" s="162"/>
      <c r="AR2824" s="162"/>
      <c r="AS2824" s="162"/>
      <c r="AT2824" s="162"/>
      <c r="AU2824" s="162"/>
      <c r="AV2824" s="162"/>
      <c r="AW2824" s="162"/>
      <c r="AX2824" s="162"/>
      <c r="AY2824" s="162"/>
      <c r="AZ2824" s="162"/>
      <c r="BA2824" s="162"/>
      <c r="BB2824" s="162"/>
      <c r="BC2824" s="162"/>
      <c r="BD2824" s="162"/>
    </row>
    <row r="2825" spans="1:56" hidden="1">
      <c r="A2825" s="510"/>
      <c r="B2825" s="2"/>
      <c r="C2825" s="2"/>
      <c r="D2825" s="173"/>
      <c r="E2825" s="173"/>
      <c r="F2825" s="173"/>
      <c r="G2825" s="2"/>
      <c r="H2825" s="2"/>
      <c r="I2825" s="2"/>
      <c r="J2825" s="2"/>
      <c r="K2825" s="2"/>
      <c r="L2825" s="2"/>
      <c r="M2825" s="2"/>
      <c r="N2825" s="2"/>
      <c r="O2825" s="173"/>
      <c r="P2825" s="173"/>
      <c r="Q2825" s="173"/>
      <c r="R2825" s="173"/>
      <c r="S2825" s="173"/>
      <c r="T2825" s="173"/>
      <c r="U2825" s="173"/>
      <c r="V2825" s="173"/>
      <c r="W2825" s="173"/>
      <c r="X2825" s="162"/>
      <c r="Y2825" s="162"/>
      <c r="Z2825" s="88"/>
      <c r="AA2825" s="88"/>
      <c r="AB2825" s="162"/>
      <c r="AC2825" s="88"/>
      <c r="AD2825" s="162"/>
      <c r="AE2825" s="162"/>
      <c r="AF2825" s="162"/>
      <c r="AG2825" s="162"/>
      <c r="AH2825" s="162"/>
      <c r="AI2825" s="162"/>
      <c r="AJ2825" s="162"/>
      <c r="AK2825" s="162"/>
      <c r="AL2825" s="162"/>
      <c r="AM2825" s="162"/>
      <c r="AN2825" s="162"/>
      <c r="AO2825" s="162"/>
      <c r="AP2825" s="162"/>
      <c r="AQ2825" s="162"/>
      <c r="AR2825" s="162"/>
      <c r="AS2825" s="162"/>
      <c r="AT2825" s="162"/>
      <c r="AU2825" s="162"/>
      <c r="AV2825" s="162"/>
      <c r="AW2825" s="162"/>
      <c r="AX2825" s="162"/>
      <c r="AY2825" s="162"/>
      <c r="AZ2825" s="162"/>
      <c r="BA2825" s="162"/>
      <c r="BB2825" s="162"/>
      <c r="BC2825" s="162"/>
      <c r="BD2825" s="162"/>
    </row>
    <row r="2826" spans="1:56" hidden="1">
      <c r="A2826" s="510"/>
      <c r="B2826" s="2"/>
      <c r="C2826" s="2"/>
      <c r="D2826" s="173"/>
      <c r="E2826" s="173"/>
      <c r="F2826" s="173"/>
      <c r="G2826" s="2"/>
      <c r="H2826" s="2"/>
      <c r="I2826" s="2"/>
      <c r="J2826" s="2"/>
      <c r="K2826" s="2"/>
      <c r="L2826" s="2"/>
      <c r="M2826" s="2"/>
      <c r="N2826" s="2"/>
      <c r="O2826" s="173"/>
      <c r="P2826" s="173"/>
      <c r="Q2826" s="173"/>
      <c r="R2826" s="173"/>
      <c r="S2826" s="173"/>
      <c r="T2826" s="173"/>
      <c r="U2826" s="173"/>
      <c r="V2826" s="173"/>
      <c r="W2826" s="173"/>
      <c r="X2826" s="162"/>
      <c r="Y2826" s="162"/>
      <c r="Z2826" s="88"/>
      <c r="AA2826" s="88"/>
      <c r="AB2826" s="162"/>
      <c r="AC2826" s="88"/>
      <c r="AD2826" s="162"/>
      <c r="AE2826" s="162"/>
      <c r="AF2826" s="162"/>
      <c r="AG2826" s="162"/>
      <c r="AH2826" s="162"/>
      <c r="AI2826" s="162"/>
      <c r="AJ2826" s="162"/>
      <c r="AK2826" s="162"/>
      <c r="AL2826" s="162"/>
      <c r="AM2826" s="162"/>
      <c r="AN2826" s="162"/>
      <c r="AO2826" s="162"/>
      <c r="AP2826" s="162"/>
      <c r="AQ2826" s="162"/>
      <c r="AR2826" s="162"/>
      <c r="AS2826" s="162"/>
      <c r="AT2826" s="162"/>
      <c r="AU2826" s="162"/>
      <c r="AV2826" s="162"/>
      <c r="AW2826" s="162"/>
      <c r="AX2826" s="162"/>
      <c r="AY2826" s="162"/>
      <c r="AZ2826" s="162"/>
      <c r="BA2826" s="162"/>
      <c r="BB2826" s="162"/>
      <c r="BC2826" s="162"/>
      <c r="BD2826" s="162"/>
    </row>
    <row r="2827" spans="1:56" hidden="1">
      <c r="A2827" s="510"/>
      <c r="B2827" s="2"/>
      <c r="C2827" s="2"/>
      <c r="D2827" s="173"/>
      <c r="E2827" s="173"/>
      <c r="F2827" s="173"/>
      <c r="G2827" s="2"/>
      <c r="H2827" s="2"/>
      <c r="I2827" s="2"/>
      <c r="J2827" s="2"/>
      <c r="K2827" s="2"/>
      <c r="L2827" s="2"/>
      <c r="M2827" s="2"/>
      <c r="N2827" s="2"/>
      <c r="O2827" s="173"/>
      <c r="P2827" s="173"/>
      <c r="Q2827" s="173"/>
      <c r="R2827" s="173"/>
      <c r="S2827" s="173"/>
      <c r="T2827" s="173"/>
      <c r="U2827" s="173"/>
      <c r="V2827" s="173"/>
      <c r="W2827" s="173"/>
      <c r="X2827" s="162"/>
      <c r="Y2827" s="162"/>
      <c r="Z2827" s="88"/>
      <c r="AA2827" s="88"/>
      <c r="AB2827" s="162"/>
      <c r="AC2827" s="88"/>
      <c r="AD2827" s="162"/>
      <c r="AE2827" s="162"/>
      <c r="AF2827" s="162"/>
      <c r="AG2827" s="162"/>
      <c r="AH2827" s="162"/>
      <c r="AI2827" s="162"/>
      <c r="AJ2827" s="162"/>
      <c r="AK2827" s="162"/>
      <c r="AL2827" s="162"/>
      <c r="AM2827" s="162"/>
      <c r="AN2827" s="162"/>
      <c r="AO2827" s="162"/>
      <c r="AP2827" s="162"/>
      <c r="AQ2827" s="162"/>
      <c r="AR2827" s="162"/>
      <c r="AS2827" s="162"/>
      <c r="AT2827" s="162"/>
      <c r="AU2827" s="162"/>
      <c r="AV2827" s="162"/>
      <c r="AW2827" s="162"/>
      <c r="AX2827" s="162"/>
      <c r="AY2827" s="162"/>
      <c r="AZ2827" s="162"/>
      <c r="BA2827" s="162"/>
      <c r="BB2827" s="162"/>
      <c r="BC2827" s="162"/>
      <c r="BD2827" s="162"/>
    </row>
    <row r="2828" spans="1:56" hidden="1">
      <c r="A2828" s="510"/>
      <c r="B2828" s="2"/>
      <c r="C2828" s="2"/>
      <c r="D2828" s="173"/>
      <c r="E2828" s="173"/>
      <c r="F2828" s="173"/>
      <c r="G2828" s="2"/>
      <c r="H2828" s="2"/>
      <c r="I2828" s="2"/>
      <c r="J2828" s="2"/>
      <c r="K2828" s="2"/>
      <c r="L2828" s="2"/>
      <c r="M2828" s="2"/>
      <c r="N2828" s="2"/>
      <c r="O2828" s="173"/>
      <c r="P2828" s="173"/>
      <c r="Q2828" s="173"/>
      <c r="R2828" s="173"/>
      <c r="S2828" s="173"/>
      <c r="T2828" s="173"/>
      <c r="U2828" s="173"/>
      <c r="V2828" s="173"/>
      <c r="W2828" s="173"/>
      <c r="X2828" s="162"/>
      <c r="Y2828" s="162"/>
      <c r="Z2828" s="88"/>
      <c r="AA2828" s="88"/>
      <c r="AB2828" s="162"/>
      <c r="AC2828" s="88"/>
      <c r="AD2828" s="162"/>
      <c r="AE2828" s="162"/>
      <c r="AF2828" s="162"/>
      <c r="AG2828" s="162"/>
      <c r="AH2828" s="162"/>
      <c r="AI2828" s="162"/>
      <c r="AJ2828" s="162"/>
      <c r="AK2828" s="162"/>
      <c r="AL2828" s="162"/>
      <c r="AM2828" s="162"/>
      <c r="AN2828" s="162"/>
      <c r="AO2828" s="162"/>
      <c r="AP2828" s="162"/>
      <c r="AQ2828" s="162"/>
      <c r="AR2828" s="162"/>
      <c r="AS2828" s="162"/>
      <c r="AT2828" s="162"/>
      <c r="AU2828" s="162"/>
      <c r="AV2828" s="162"/>
      <c r="AW2828" s="162"/>
      <c r="AX2828" s="162"/>
      <c r="AY2828" s="162"/>
      <c r="AZ2828" s="162"/>
      <c r="BA2828" s="162"/>
      <c r="BB2828" s="162"/>
      <c r="BC2828" s="162"/>
      <c r="BD2828" s="162"/>
    </row>
    <row r="2829" spans="1:56" hidden="1">
      <c r="A2829" s="510"/>
      <c r="B2829" s="2"/>
      <c r="C2829" s="2"/>
      <c r="D2829" s="173"/>
      <c r="E2829" s="173"/>
      <c r="F2829" s="173"/>
      <c r="G2829" s="2"/>
      <c r="H2829" s="2"/>
      <c r="I2829" s="2"/>
      <c r="J2829" s="2"/>
      <c r="K2829" s="2"/>
      <c r="L2829" s="2"/>
      <c r="M2829" s="2"/>
      <c r="N2829" s="2"/>
      <c r="O2829" s="173"/>
      <c r="P2829" s="173"/>
      <c r="Q2829" s="173"/>
      <c r="R2829" s="173"/>
      <c r="S2829" s="173"/>
      <c r="T2829" s="173"/>
      <c r="U2829" s="173"/>
      <c r="V2829" s="173"/>
      <c r="W2829" s="173"/>
      <c r="X2829" s="162"/>
      <c r="Y2829" s="162"/>
      <c r="Z2829" s="88"/>
      <c r="AA2829" s="88"/>
      <c r="AB2829" s="162"/>
      <c r="AC2829" s="88"/>
      <c r="AD2829" s="162"/>
      <c r="AE2829" s="162"/>
      <c r="AF2829" s="162"/>
      <c r="AG2829" s="162"/>
      <c r="AH2829" s="162"/>
      <c r="AI2829" s="162"/>
      <c r="AJ2829" s="162"/>
      <c r="AK2829" s="162"/>
      <c r="AL2829" s="162"/>
      <c r="AM2829" s="162"/>
      <c r="AN2829" s="162"/>
      <c r="AO2829" s="162"/>
      <c r="AP2829" s="162"/>
      <c r="AQ2829" s="162"/>
      <c r="AR2829" s="162"/>
      <c r="AS2829" s="162"/>
      <c r="AT2829" s="162"/>
      <c r="AU2829" s="162"/>
      <c r="AV2829" s="162"/>
      <c r="AW2829" s="162"/>
      <c r="AX2829" s="162"/>
      <c r="AY2829" s="162"/>
      <c r="AZ2829" s="162"/>
      <c r="BA2829" s="162"/>
      <c r="BB2829" s="162"/>
      <c r="BC2829" s="162"/>
      <c r="BD2829" s="162"/>
    </row>
    <row r="2830" spans="1:56" hidden="1">
      <c r="A2830" s="510"/>
      <c r="B2830" s="2"/>
      <c r="C2830" s="2"/>
      <c r="D2830" s="173"/>
      <c r="E2830" s="173"/>
      <c r="F2830" s="173"/>
      <c r="G2830" s="2"/>
      <c r="H2830" s="2"/>
      <c r="I2830" s="2"/>
      <c r="J2830" s="2"/>
      <c r="K2830" s="2"/>
      <c r="L2830" s="2"/>
      <c r="M2830" s="2"/>
      <c r="N2830" s="2"/>
      <c r="O2830" s="173"/>
      <c r="P2830" s="173"/>
      <c r="Q2830" s="173"/>
      <c r="R2830" s="173"/>
      <c r="S2830" s="173"/>
      <c r="T2830" s="173"/>
      <c r="U2830" s="173"/>
      <c r="V2830" s="173"/>
      <c r="W2830" s="173"/>
      <c r="X2830" s="162"/>
      <c r="Y2830" s="162"/>
      <c r="Z2830" s="88"/>
      <c r="AA2830" s="88"/>
      <c r="AB2830" s="162"/>
      <c r="AC2830" s="88"/>
      <c r="AD2830" s="162"/>
      <c r="AE2830" s="162"/>
      <c r="AF2830" s="162"/>
      <c r="AG2830" s="162"/>
      <c r="AH2830" s="162"/>
      <c r="AI2830" s="162"/>
      <c r="AJ2830" s="162"/>
      <c r="AK2830" s="162"/>
      <c r="AL2830" s="162"/>
      <c r="AM2830" s="162"/>
      <c r="AN2830" s="162"/>
      <c r="AO2830" s="162"/>
      <c r="AP2830" s="162"/>
      <c r="AQ2830" s="162"/>
      <c r="AR2830" s="162"/>
      <c r="AS2830" s="162"/>
      <c r="AT2830" s="162"/>
      <c r="AU2830" s="162"/>
      <c r="AV2830" s="162"/>
      <c r="AW2830" s="162"/>
      <c r="AX2830" s="162"/>
      <c r="AY2830" s="162"/>
      <c r="AZ2830" s="162"/>
      <c r="BA2830" s="162"/>
      <c r="BB2830" s="162"/>
      <c r="BC2830" s="162"/>
      <c r="BD2830" s="162"/>
    </row>
    <row r="2831" spans="1:56" hidden="1">
      <c r="A2831" s="510"/>
      <c r="B2831" s="2"/>
      <c r="C2831" s="2"/>
      <c r="D2831" s="173"/>
      <c r="E2831" s="173"/>
      <c r="F2831" s="173"/>
      <c r="G2831" s="2"/>
      <c r="H2831" s="2"/>
      <c r="I2831" s="2"/>
      <c r="J2831" s="2"/>
      <c r="K2831" s="2"/>
      <c r="L2831" s="2"/>
      <c r="M2831" s="2"/>
      <c r="N2831" s="2"/>
      <c r="O2831" s="173"/>
      <c r="P2831" s="173"/>
      <c r="Q2831" s="173"/>
      <c r="R2831" s="173"/>
      <c r="S2831" s="173"/>
      <c r="T2831" s="173"/>
      <c r="U2831" s="173"/>
      <c r="V2831" s="173"/>
      <c r="W2831" s="173"/>
      <c r="X2831" s="162"/>
      <c r="Y2831" s="162"/>
      <c r="Z2831" s="88"/>
      <c r="AA2831" s="88"/>
      <c r="AB2831" s="162"/>
      <c r="AC2831" s="88"/>
      <c r="AD2831" s="162"/>
      <c r="AE2831" s="162"/>
      <c r="AF2831" s="162"/>
      <c r="AG2831" s="162"/>
      <c r="AH2831" s="162"/>
      <c r="AI2831" s="162"/>
      <c r="AJ2831" s="162"/>
      <c r="AK2831" s="162"/>
      <c r="AL2831" s="162"/>
      <c r="AM2831" s="162"/>
      <c r="AN2831" s="162"/>
      <c r="AO2831" s="162"/>
      <c r="AP2831" s="162"/>
      <c r="AQ2831" s="162"/>
      <c r="AR2831" s="162"/>
      <c r="AS2831" s="162"/>
      <c r="AT2831" s="162"/>
      <c r="AU2831" s="162"/>
      <c r="AV2831" s="162"/>
      <c r="AW2831" s="162"/>
      <c r="AX2831" s="162"/>
      <c r="AY2831" s="162"/>
      <c r="AZ2831" s="162"/>
      <c r="BA2831" s="162"/>
      <c r="BB2831" s="162"/>
      <c r="BC2831" s="162"/>
      <c r="BD2831" s="162"/>
    </row>
    <row r="2832" spans="1:56" hidden="1">
      <c r="A2832" s="510"/>
      <c r="B2832" s="2"/>
      <c r="C2832" s="2"/>
      <c r="D2832" s="173"/>
      <c r="E2832" s="173"/>
      <c r="F2832" s="173"/>
      <c r="G2832" s="2"/>
      <c r="H2832" s="2"/>
      <c r="I2832" s="2"/>
      <c r="J2832" s="2"/>
      <c r="K2832" s="2"/>
      <c r="L2832" s="2"/>
      <c r="M2832" s="2"/>
      <c r="N2832" s="2"/>
      <c r="O2832" s="173"/>
      <c r="P2832" s="173"/>
      <c r="Q2832" s="173"/>
      <c r="R2832" s="173"/>
      <c r="S2832" s="173"/>
      <c r="T2832" s="173"/>
      <c r="U2832" s="173"/>
      <c r="V2832" s="173"/>
      <c r="W2832" s="173"/>
      <c r="X2832" s="162"/>
      <c r="Y2832" s="162"/>
      <c r="Z2832" s="88"/>
      <c r="AA2832" s="88"/>
      <c r="AB2832" s="162"/>
      <c r="AC2832" s="88"/>
      <c r="AD2832" s="162"/>
      <c r="AE2832" s="162"/>
      <c r="AF2832" s="162"/>
      <c r="AG2832" s="162"/>
      <c r="AH2832" s="162"/>
      <c r="AI2832" s="162"/>
      <c r="AJ2832" s="162"/>
      <c r="AK2832" s="162"/>
      <c r="AL2832" s="162"/>
      <c r="AM2832" s="162"/>
      <c r="AN2832" s="162"/>
      <c r="AO2832" s="162"/>
      <c r="AP2832" s="162"/>
      <c r="AQ2832" s="162"/>
      <c r="AR2832" s="162"/>
      <c r="AS2832" s="162"/>
      <c r="AT2832" s="162"/>
      <c r="AU2832" s="162"/>
      <c r="AV2832" s="162"/>
      <c r="AW2832" s="162"/>
      <c r="AX2832" s="162"/>
      <c r="AY2832" s="162"/>
      <c r="AZ2832" s="162"/>
      <c r="BA2832" s="162"/>
      <c r="BB2832" s="162"/>
      <c r="BC2832" s="162"/>
      <c r="BD2832" s="162"/>
    </row>
    <row r="2833" spans="1:56" hidden="1">
      <c r="A2833" s="510"/>
      <c r="B2833" s="2"/>
      <c r="C2833" s="2"/>
      <c r="D2833" s="173"/>
      <c r="E2833" s="173"/>
      <c r="F2833" s="173"/>
      <c r="G2833" s="2"/>
      <c r="H2833" s="2"/>
      <c r="I2833" s="2"/>
      <c r="J2833" s="2"/>
      <c r="K2833" s="2"/>
      <c r="L2833" s="2"/>
      <c r="M2833" s="2"/>
      <c r="N2833" s="2"/>
      <c r="O2833" s="173"/>
      <c r="P2833" s="173"/>
      <c r="Q2833" s="173"/>
      <c r="R2833" s="173"/>
      <c r="S2833" s="173"/>
      <c r="T2833" s="173"/>
      <c r="U2833" s="173"/>
      <c r="V2833" s="173"/>
      <c r="W2833" s="173"/>
      <c r="X2833" s="162"/>
      <c r="Y2833" s="162"/>
      <c r="Z2833" s="88"/>
      <c r="AA2833" s="88"/>
      <c r="AB2833" s="162"/>
      <c r="AC2833" s="88"/>
      <c r="AD2833" s="162"/>
      <c r="AE2833" s="162"/>
      <c r="AF2833" s="162"/>
      <c r="AG2833" s="162"/>
      <c r="AH2833" s="162"/>
      <c r="AI2833" s="162"/>
      <c r="AJ2833" s="162"/>
      <c r="AK2833" s="162"/>
      <c r="AL2833" s="162"/>
      <c r="AM2833" s="162"/>
      <c r="AN2833" s="162"/>
      <c r="AO2833" s="162"/>
      <c r="AP2833" s="162"/>
      <c r="AQ2833" s="162"/>
      <c r="AR2833" s="162"/>
      <c r="AS2833" s="162"/>
      <c r="AT2833" s="162"/>
      <c r="AU2833" s="162"/>
      <c r="AV2833" s="162"/>
      <c r="AW2833" s="162"/>
      <c r="AX2833" s="162"/>
      <c r="AY2833" s="162"/>
      <c r="AZ2833" s="162"/>
      <c r="BA2833" s="162"/>
      <c r="BB2833" s="162"/>
      <c r="BC2833" s="162"/>
      <c r="BD2833" s="162"/>
    </row>
    <row r="2834" spans="1:56" hidden="1">
      <c r="A2834" s="510"/>
      <c r="B2834" s="2"/>
      <c r="C2834" s="2"/>
      <c r="D2834" s="173"/>
      <c r="E2834" s="173"/>
      <c r="F2834" s="173"/>
      <c r="G2834" s="2"/>
      <c r="H2834" s="2"/>
      <c r="I2834" s="2"/>
      <c r="J2834" s="2"/>
      <c r="K2834" s="2"/>
      <c r="L2834" s="2"/>
      <c r="M2834" s="2"/>
      <c r="N2834" s="2"/>
      <c r="O2834" s="173"/>
      <c r="P2834" s="173"/>
      <c r="Q2834" s="173"/>
      <c r="R2834" s="173"/>
      <c r="S2834" s="173"/>
      <c r="T2834" s="173"/>
      <c r="U2834" s="173"/>
      <c r="V2834" s="173"/>
      <c r="W2834" s="173"/>
      <c r="X2834" s="162"/>
      <c r="Y2834" s="162"/>
      <c r="Z2834" s="88"/>
      <c r="AA2834" s="88"/>
      <c r="AB2834" s="162"/>
      <c r="AC2834" s="88"/>
      <c r="AD2834" s="162"/>
      <c r="AE2834" s="162"/>
      <c r="AF2834" s="162"/>
      <c r="AG2834" s="162"/>
      <c r="AH2834" s="162"/>
      <c r="AI2834" s="162"/>
      <c r="AJ2834" s="162"/>
      <c r="AK2834" s="162"/>
      <c r="AL2834" s="162"/>
      <c r="AM2834" s="162"/>
      <c r="AN2834" s="162"/>
      <c r="AO2834" s="162"/>
      <c r="AP2834" s="162"/>
      <c r="AQ2834" s="162"/>
      <c r="AR2834" s="162"/>
      <c r="AS2834" s="162"/>
      <c r="AT2834" s="162"/>
      <c r="AU2834" s="162"/>
      <c r="AV2834" s="162"/>
      <c r="AW2834" s="162"/>
      <c r="AX2834" s="162"/>
      <c r="AY2834" s="162"/>
      <c r="AZ2834" s="162"/>
      <c r="BA2834" s="162"/>
      <c r="BB2834" s="162"/>
      <c r="BC2834" s="162"/>
      <c r="BD2834" s="162"/>
    </row>
    <row r="2835" spans="1:56" hidden="1">
      <c r="A2835" s="510"/>
      <c r="B2835" s="2"/>
      <c r="C2835" s="2"/>
      <c r="D2835" s="173"/>
      <c r="E2835" s="173"/>
      <c r="F2835" s="173"/>
      <c r="G2835" s="2"/>
      <c r="H2835" s="2"/>
      <c r="I2835" s="2"/>
      <c r="J2835" s="2"/>
      <c r="K2835" s="2"/>
      <c r="L2835" s="2"/>
      <c r="M2835" s="2"/>
      <c r="N2835" s="2"/>
      <c r="O2835" s="173"/>
      <c r="P2835" s="173"/>
      <c r="Q2835" s="173"/>
      <c r="R2835" s="173"/>
      <c r="S2835" s="173"/>
      <c r="T2835" s="173"/>
      <c r="U2835" s="173"/>
      <c r="V2835" s="173"/>
      <c r="W2835" s="173"/>
      <c r="X2835" s="162"/>
      <c r="Y2835" s="162"/>
      <c r="Z2835" s="88"/>
      <c r="AA2835" s="88"/>
      <c r="AB2835" s="162"/>
      <c r="AC2835" s="88"/>
      <c r="AD2835" s="162"/>
      <c r="AE2835" s="162"/>
      <c r="AF2835" s="162"/>
      <c r="AG2835" s="162"/>
      <c r="AH2835" s="162"/>
      <c r="AI2835" s="162"/>
      <c r="AJ2835" s="162"/>
      <c r="AK2835" s="162"/>
      <c r="AL2835" s="162"/>
      <c r="AM2835" s="162"/>
      <c r="AN2835" s="162"/>
      <c r="AO2835" s="162"/>
      <c r="AP2835" s="162"/>
      <c r="AQ2835" s="162"/>
      <c r="AR2835" s="162"/>
      <c r="AS2835" s="162"/>
      <c r="AT2835" s="162"/>
      <c r="AU2835" s="162"/>
      <c r="AV2835" s="162"/>
      <c r="AW2835" s="162"/>
      <c r="AX2835" s="162"/>
      <c r="AY2835" s="162"/>
      <c r="AZ2835" s="162"/>
      <c r="BA2835" s="162"/>
      <c r="BB2835" s="162"/>
      <c r="BC2835" s="162"/>
      <c r="BD2835" s="162"/>
    </row>
    <row r="2836" spans="1:56" hidden="1">
      <c r="A2836" s="510"/>
      <c r="B2836" s="2"/>
      <c r="C2836" s="2"/>
      <c r="D2836" s="173"/>
      <c r="E2836" s="173"/>
      <c r="F2836" s="173"/>
      <c r="G2836" s="2"/>
      <c r="H2836" s="2"/>
      <c r="I2836" s="2"/>
      <c r="J2836" s="2"/>
      <c r="K2836" s="2"/>
      <c r="L2836" s="2"/>
      <c r="M2836" s="2"/>
      <c r="N2836" s="2"/>
      <c r="O2836" s="173"/>
      <c r="P2836" s="173"/>
      <c r="Q2836" s="173"/>
      <c r="R2836" s="173"/>
      <c r="S2836" s="173"/>
      <c r="T2836" s="173"/>
      <c r="U2836" s="173"/>
      <c r="V2836" s="173"/>
      <c r="W2836" s="173"/>
      <c r="X2836" s="162"/>
      <c r="Y2836" s="162"/>
      <c r="Z2836" s="88"/>
      <c r="AA2836" s="88"/>
      <c r="AB2836" s="162"/>
      <c r="AC2836" s="88"/>
      <c r="AD2836" s="162"/>
      <c r="AE2836" s="162"/>
      <c r="AF2836" s="162"/>
      <c r="AG2836" s="162"/>
      <c r="AH2836" s="162"/>
      <c r="AI2836" s="162"/>
      <c r="AJ2836" s="162"/>
      <c r="AK2836" s="162"/>
      <c r="AL2836" s="162"/>
      <c r="AM2836" s="162"/>
      <c r="AN2836" s="162"/>
      <c r="AO2836" s="162"/>
      <c r="AP2836" s="162"/>
      <c r="AQ2836" s="162"/>
      <c r="AR2836" s="162"/>
      <c r="AS2836" s="162"/>
      <c r="AT2836" s="162"/>
      <c r="AU2836" s="162"/>
      <c r="AV2836" s="162"/>
      <c r="AW2836" s="162"/>
      <c r="AX2836" s="162"/>
      <c r="AY2836" s="162"/>
      <c r="AZ2836" s="162"/>
      <c r="BA2836" s="162"/>
      <c r="BB2836" s="162"/>
      <c r="BC2836" s="162"/>
      <c r="BD2836" s="162"/>
    </row>
    <row r="2837" spans="1:56" hidden="1">
      <c r="A2837" s="510"/>
      <c r="B2837" s="2"/>
      <c r="C2837" s="2"/>
      <c r="D2837" s="173"/>
      <c r="E2837" s="173"/>
      <c r="F2837" s="173"/>
      <c r="G2837" s="2"/>
      <c r="H2837" s="2"/>
      <c r="I2837" s="2"/>
      <c r="J2837" s="2"/>
      <c r="K2837" s="2"/>
      <c r="L2837" s="2"/>
      <c r="M2837" s="2"/>
      <c r="N2837" s="2"/>
      <c r="O2837" s="173"/>
      <c r="P2837" s="173"/>
      <c r="Q2837" s="173"/>
      <c r="R2837" s="173"/>
      <c r="S2837" s="173"/>
      <c r="T2837" s="173"/>
      <c r="U2837" s="173"/>
      <c r="V2837" s="173"/>
      <c r="W2837" s="173"/>
      <c r="X2837" s="162"/>
      <c r="Y2837" s="162"/>
      <c r="Z2837" s="88"/>
      <c r="AA2837" s="88"/>
      <c r="AB2837" s="162"/>
      <c r="AC2837" s="88"/>
      <c r="AD2837" s="162"/>
      <c r="AE2837" s="162"/>
      <c r="AF2837" s="162"/>
      <c r="AG2837" s="162"/>
      <c r="AH2837" s="162"/>
      <c r="AI2837" s="162"/>
      <c r="AJ2837" s="162"/>
      <c r="AK2837" s="162"/>
      <c r="AL2837" s="162"/>
      <c r="AM2837" s="162"/>
      <c r="AN2837" s="162"/>
      <c r="AO2837" s="162"/>
      <c r="AP2837" s="162"/>
      <c r="AQ2837" s="162"/>
      <c r="AR2837" s="162"/>
      <c r="AS2837" s="162"/>
      <c r="AT2837" s="162"/>
      <c r="AU2837" s="162"/>
      <c r="AV2837" s="162"/>
      <c r="AW2837" s="162"/>
      <c r="AX2837" s="162"/>
      <c r="AY2837" s="162"/>
      <c r="AZ2837" s="162"/>
      <c r="BA2837" s="162"/>
      <c r="BB2837" s="162"/>
      <c r="BC2837" s="162"/>
      <c r="BD2837" s="162"/>
    </row>
    <row r="2838" spans="1:56" hidden="1">
      <c r="A2838" s="510"/>
      <c r="B2838" s="2"/>
      <c r="C2838" s="2"/>
      <c r="D2838" s="173"/>
      <c r="E2838" s="173"/>
      <c r="F2838" s="173"/>
      <c r="G2838" s="2"/>
      <c r="H2838" s="2"/>
      <c r="I2838" s="2"/>
      <c r="J2838" s="2"/>
      <c r="K2838" s="2"/>
      <c r="L2838" s="2"/>
      <c r="M2838" s="2"/>
      <c r="N2838" s="2"/>
      <c r="O2838" s="173"/>
      <c r="P2838" s="173"/>
      <c r="Q2838" s="173"/>
      <c r="R2838" s="173"/>
      <c r="S2838" s="173"/>
      <c r="T2838" s="173"/>
      <c r="U2838" s="173"/>
      <c r="V2838" s="173"/>
      <c r="W2838" s="173"/>
      <c r="X2838" s="162"/>
      <c r="Y2838" s="162"/>
      <c r="Z2838" s="88"/>
      <c r="AA2838" s="88"/>
      <c r="AB2838" s="162"/>
      <c r="AC2838" s="88"/>
      <c r="AD2838" s="162"/>
      <c r="AE2838" s="162"/>
      <c r="AF2838" s="162"/>
      <c r="AG2838" s="162"/>
      <c r="AH2838" s="162"/>
      <c r="AI2838" s="162"/>
      <c r="AJ2838" s="162"/>
      <c r="AK2838" s="162"/>
      <c r="AL2838" s="162"/>
      <c r="AM2838" s="162"/>
      <c r="AN2838" s="162"/>
      <c r="AO2838" s="162"/>
      <c r="AP2838" s="162"/>
      <c r="AQ2838" s="162"/>
      <c r="AR2838" s="162"/>
      <c r="AS2838" s="162"/>
      <c r="AT2838" s="162"/>
      <c r="AU2838" s="162"/>
      <c r="AV2838" s="162"/>
      <c r="AW2838" s="162"/>
      <c r="AX2838" s="162"/>
      <c r="AY2838" s="162"/>
      <c r="AZ2838" s="162"/>
      <c r="BA2838" s="162"/>
      <c r="BB2838" s="162"/>
      <c r="BC2838" s="162"/>
      <c r="BD2838" s="162"/>
    </row>
    <row r="2839" spans="1:56" hidden="1">
      <c r="A2839" s="510"/>
      <c r="B2839" s="2"/>
      <c r="C2839" s="2"/>
      <c r="D2839" s="173"/>
      <c r="E2839" s="173"/>
      <c r="F2839" s="173"/>
      <c r="G2839" s="2"/>
      <c r="H2839" s="2"/>
      <c r="I2839" s="2"/>
      <c r="J2839" s="2"/>
      <c r="K2839" s="2"/>
      <c r="L2839" s="2"/>
      <c r="M2839" s="2"/>
      <c r="N2839" s="2"/>
      <c r="O2839" s="173"/>
      <c r="P2839" s="173"/>
      <c r="Q2839" s="173"/>
      <c r="R2839" s="173"/>
      <c r="S2839" s="173"/>
      <c r="T2839" s="173"/>
      <c r="U2839" s="173"/>
      <c r="V2839" s="173"/>
      <c r="W2839" s="173"/>
      <c r="X2839" s="162"/>
      <c r="Y2839" s="162"/>
      <c r="Z2839" s="88"/>
      <c r="AA2839" s="88"/>
      <c r="AB2839" s="162"/>
      <c r="AC2839" s="88"/>
      <c r="AD2839" s="162"/>
      <c r="AE2839" s="162"/>
      <c r="AF2839" s="162"/>
      <c r="AG2839" s="162"/>
      <c r="AH2839" s="162"/>
      <c r="AI2839" s="162"/>
      <c r="AJ2839" s="162"/>
      <c r="AK2839" s="162"/>
      <c r="AL2839" s="162"/>
      <c r="AM2839" s="162"/>
      <c r="AN2839" s="162"/>
      <c r="AO2839" s="162"/>
      <c r="AP2839" s="162"/>
      <c r="AQ2839" s="162"/>
      <c r="AR2839" s="162"/>
      <c r="AS2839" s="162"/>
      <c r="AT2839" s="162"/>
      <c r="AU2839" s="162"/>
      <c r="AV2839" s="162"/>
      <c r="AW2839" s="162"/>
      <c r="AX2839" s="162"/>
      <c r="AY2839" s="162"/>
      <c r="AZ2839" s="162"/>
      <c r="BA2839" s="162"/>
      <c r="BB2839" s="162"/>
      <c r="BC2839" s="162"/>
      <c r="BD2839" s="162"/>
    </row>
    <row r="2840" spans="1:56" hidden="1">
      <c r="A2840" s="510"/>
      <c r="B2840" s="2"/>
      <c r="C2840" s="2"/>
      <c r="D2840" s="173"/>
      <c r="E2840" s="173"/>
      <c r="F2840" s="173"/>
      <c r="G2840" s="2"/>
      <c r="H2840" s="2"/>
      <c r="I2840" s="2"/>
      <c r="J2840" s="2"/>
      <c r="K2840" s="2"/>
      <c r="L2840" s="2"/>
      <c r="M2840" s="2"/>
      <c r="N2840" s="2"/>
      <c r="O2840" s="173"/>
      <c r="P2840" s="173"/>
      <c r="Q2840" s="173"/>
      <c r="R2840" s="173"/>
      <c r="S2840" s="173"/>
      <c r="T2840" s="173"/>
      <c r="U2840" s="173"/>
      <c r="V2840" s="173"/>
      <c r="W2840" s="173"/>
      <c r="X2840" s="162"/>
      <c r="Y2840" s="162"/>
      <c r="Z2840" s="88"/>
      <c r="AA2840" s="88"/>
      <c r="AB2840" s="162"/>
      <c r="AC2840" s="88"/>
      <c r="AD2840" s="162"/>
      <c r="AE2840" s="162"/>
      <c r="AF2840" s="162"/>
      <c r="AG2840" s="162"/>
      <c r="AH2840" s="162"/>
      <c r="AI2840" s="162"/>
      <c r="AJ2840" s="162"/>
      <c r="AK2840" s="162"/>
      <c r="AL2840" s="162"/>
      <c r="AM2840" s="162"/>
      <c r="AN2840" s="162"/>
      <c r="AO2840" s="162"/>
      <c r="AP2840" s="162"/>
      <c r="AQ2840" s="162"/>
      <c r="AR2840" s="162"/>
      <c r="AS2840" s="162"/>
      <c r="AT2840" s="162"/>
      <c r="AU2840" s="162"/>
      <c r="AV2840" s="162"/>
      <c r="AW2840" s="162"/>
      <c r="AX2840" s="162"/>
      <c r="AY2840" s="162"/>
      <c r="AZ2840" s="162"/>
      <c r="BA2840" s="162"/>
      <c r="BB2840" s="162"/>
      <c r="BC2840" s="162"/>
      <c r="BD2840" s="162"/>
    </row>
    <row r="2841" spans="1:56" hidden="1">
      <c r="A2841" s="510"/>
      <c r="B2841" s="2"/>
      <c r="C2841" s="2"/>
      <c r="D2841" s="173"/>
      <c r="E2841" s="173"/>
      <c r="F2841" s="173"/>
      <c r="G2841" s="2"/>
      <c r="H2841" s="2"/>
      <c r="I2841" s="2"/>
      <c r="J2841" s="2"/>
      <c r="K2841" s="2"/>
      <c r="L2841" s="2"/>
      <c r="M2841" s="2"/>
      <c r="N2841" s="2"/>
      <c r="O2841" s="173"/>
      <c r="P2841" s="173"/>
      <c r="Q2841" s="173"/>
      <c r="R2841" s="173"/>
      <c r="S2841" s="173"/>
      <c r="T2841" s="173"/>
      <c r="U2841" s="173"/>
      <c r="V2841" s="173"/>
      <c r="W2841" s="173"/>
      <c r="X2841" s="162"/>
      <c r="Y2841" s="162"/>
      <c r="Z2841" s="88"/>
      <c r="AA2841" s="88"/>
      <c r="AB2841" s="162"/>
      <c r="AC2841" s="88"/>
      <c r="AD2841" s="162"/>
      <c r="AE2841" s="162"/>
      <c r="AF2841" s="162"/>
      <c r="AG2841" s="162"/>
      <c r="AH2841" s="162"/>
      <c r="AI2841" s="162"/>
      <c r="AJ2841" s="162"/>
      <c r="AK2841" s="162"/>
      <c r="AL2841" s="162"/>
      <c r="AM2841" s="162"/>
      <c r="AN2841" s="162"/>
      <c r="AO2841" s="162"/>
      <c r="AP2841" s="162"/>
      <c r="AQ2841" s="162"/>
      <c r="AR2841" s="162"/>
      <c r="AS2841" s="162"/>
      <c r="AT2841" s="162"/>
      <c r="AU2841" s="162"/>
      <c r="AV2841" s="162"/>
      <c r="AW2841" s="162"/>
      <c r="AX2841" s="162"/>
      <c r="AY2841" s="162"/>
      <c r="AZ2841" s="162"/>
      <c r="BA2841" s="162"/>
      <c r="BB2841" s="162"/>
      <c r="BC2841" s="162"/>
      <c r="BD2841" s="162"/>
    </row>
    <row r="2842" spans="1:56" hidden="1">
      <c r="A2842" s="510"/>
      <c r="B2842" s="2"/>
      <c r="C2842" s="2"/>
      <c r="D2842" s="173"/>
      <c r="E2842" s="173"/>
      <c r="F2842" s="173"/>
      <c r="G2842" s="2"/>
      <c r="H2842" s="2"/>
      <c r="I2842" s="2"/>
      <c r="J2842" s="2"/>
      <c r="K2842" s="2"/>
      <c r="L2842" s="2"/>
      <c r="M2842" s="2"/>
      <c r="N2842" s="2"/>
      <c r="O2842" s="173"/>
      <c r="P2842" s="173"/>
      <c r="Q2842" s="173"/>
      <c r="R2842" s="173"/>
      <c r="S2842" s="173"/>
      <c r="T2842" s="173"/>
      <c r="U2842" s="173"/>
      <c r="V2842" s="173"/>
      <c r="W2842" s="173"/>
      <c r="X2842" s="162"/>
      <c r="Y2842" s="162"/>
      <c r="Z2842" s="88"/>
      <c r="AA2842" s="88"/>
      <c r="AB2842" s="162"/>
      <c r="AC2842" s="88"/>
      <c r="AD2842" s="162"/>
      <c r="AE2842" s="162"/>
      <c r="AF2842" s="162"/>
      <c r="AG2842" s="162"/>
      <c r="AH2842" s="162"/>
      <c r="AI2842" s="162"/>
      <c r="AJ2842" s="162"/>
      <c r="AK2842" s="162"/>
      <c r="AL2842" s="162"/>
      <c r="AM2842" s="162"/>
      <c r="AN2842" s="162"/>
      <c r="AO2842" s="162"/>
      <c r="AP2842" s="162"/>
      <c r="AQ2842" s="162"/>
      <c r="AR2842" s="162"/>
      <c r="AS2842" s="162"/>
      <c r="AT2842" s="162"/>
      <c r="AU2842" s="162"/>
      <c r="AV2842" s="162"/>
      <c r="AW2842" s="162"/>
      <c r="AX2842" s="162"/>
      <c r="AY2842" s="162"/>
      <c r="AZ2842" s="162"/>
      <c r="BA2842" s="162"/>
      <c r="BB2842" s="162"/>
      <c r="BC2842" s="162"/>
      <c r="BD2842" s="162"/>
    </row>
    <row r="2843" spans="1:56" hidden="1">
      <c r="A2843" s="510"/>
      <c r="B2843" s="2"/>
      <c r="C2843" s="2"/>
      <c r="D2843" s="173"/>
      <c r="E2843" s="173"/>
      <c r="F2843" s="173"/>
      <c r="G2843" s="2"/>
      <c r="H2843" s="2"/>
      <c r="I2843" s="2"/>
      <c r="J2843" s="2"/>
      <c r="K2843" s="2"/>
      <c r="L2843" s="2"/>
      <c r="M2843" s="2"/>
      <c r="N2843" s="2"/>
      <c r="O2843" s="173"/>
      <c r="P2843" s="173"/>
      <c r="Q2843" s="173"/>
      <c r="R2843" s="173"/>
      <c r="S2843" s="173"/>
      <c r="T2843" s="173"/>
      <c r="U2843" s="173"/>
      <c r="V2843" s="173"/>
      <c r="W2843" s="173"/>
      <c r="X2843" s="162"/>
      <c r="Y2843" s="162"/>
      <c r="Z2843" s="88"/>
      <c r="AA2843" s="88"/>
      <c r="AB2843" s="162"/>
      <c r="AC2843" s="88"/>
      <c r="AD2843" s="162"/>
      <c r="AE2843" s="162"/>
      <c r="AF2843" s="162"/>
      <c r="AG2843" s="162"/>
      <c r="AH2843" s="162"/>
      <c r="AI2843" s="162"/>
      <c r="AJ2843" s="162"/>
      <c r="AK2843" s="162"/>
      <c r="AL2843" s="162"/>
      <c r="AM2843" s="162"/>
      <c r="AN2843" s="162"/>
      <c r="AO2843" s="162"/>
      <c r="AP2843" s="162"/>
      <c r="AQ2843" s="162"/>
      <c r="AR2843" s="162"/>
      <c r="AS2843" s="162"/>
      <c r="AT2843" s="162"/>
      <c r="AU2843" s="162"/>
      <c r="AV2843" s="162"/>
      <c r="AW2843" s="162"/>
      <c r="AX2843" s="162"/>
      <c r="AY2843" s="162"/>
      <c r="AZ2843" s="162"/>
      <c r="BA2843" s="162"/>
      <c r="BB2843" s="162"/>
      <c r="BC2843" s="162"/>
      <c r="BD2843" s="162"/>
    </row>
    <row r="2844" spans="1:56" hidden="1">
      <c r="A2844" s="510"/>
      <c r="B2844" s="2"/>
      <c r="C2844" s="2"/>
      <c r="D2844" s="173"/>
      <c r="E2844" s="173"/>
      <c r="F2844" s="173"/>
      <c r="G2844" s="2"/>
      <c r="H2844" s="2"/>
      <c r="I2844" s="2"/>
      <c r="J2844" s="2"/>
      <c r="K2844" s="2"/>
      <c r="L2844" s="2"/>
      <c r="M2844" s="2"/>
      <c r="N2844" s="2"/>
      <c r="O2844" s="173"/>
      <c r="P2844" s="173"/>
      <c r="Q2844" s="173"/>
      <c r="R2844" s="173"/>
      <c r="S2844" s="173"/>
      <c r="T2844" s="173"/>
      <c r="U2844" s="173"/>
      <c r="V2844" s="173"/>
      <c r="W2844" s="173"/>
      <c r="X2844" s="162"/>
      <c r="Y2844" s="162"/>
      <c r="Z2844" s="88"/>
      <c r="AA2844" s="88"/>
      <c r="AB2844" s="162"/>
      <c r="AC2844" s="88"/>
      <c r="AD2844" s="162"/>
      <c r="AE2844" s="162"/>
      <c r="AF2844" s="162"/>
      <c r="AG2844" s="162"/>
      <c r="AH2844" s="162"/>
      <c r="AI2844" s="162"/>
      <c r="AJ2844" s="162"/>
      <c r="AK2844" s="162"/>
      <c r="AL2844" s="162"/>
      <c r="AM2844" s="162"/>
      <c r="AN2844" s="162"/>
      <c r="AO2844" s="162"/>
      <c r="AP2844" s="162"/>
      <c r="AQ2844" s="162"/>
      <c r="AR2844" s="162"/>
      <c r="AS2844" s="162"/>
      <c r="AT2844" s="162"/>
      <c r="AU2844" s="162"/>
      <c r="AV2844" s="162"/>
      <c r="AW2844" s="162"/>
      <c r="AX2844" s="162"/>
      <c r="AY2844" s="162"/>
      <c r="AZ2844" s="162"/>
      <c r="BA2844" s="162"/>
      <c r="BB2844" s="162"/>
      <c r="BC2844" s="162"/>
      <c r="BD2844" s="162"/>
    </row>
    <row r="2845" spans="1:56" hidden="1">
      <c r="A2845" s="510"/>
      <c r="B2845" s="2"/>
      <c r="C2845" s="2"/>
      <c r="D2845" s="173"/>
      <c r="E2845" s="173"/>
      <c r="F2845" s="173"/>
      <c r="G2845" s="2"/>
      <c r="H2845" s="2"/>
      <c r="I2845" s="2"/>
      <c r="J2845" s="2"/>
      <c r="K2845" s="2"/>
      <c r="L2845" s="2"/>
      <c r="M2845" s="2"/>
      <c r="N2845" s="2"/>
      <c r="O2845" s="173"/>
      <c r="P2845" s="173"/>
      <c r="Q2845" s="173"/>
      <c r="R2845" s="173"/>
      <c r="S2845" s="173"/>
      <c r="T2845" s="173"/>
      <c r="U2845" s="173"/>
      <c r="V2845" s="173"/>
      <c r="W2845" s="173"/>
      <c r="X2845" s="162"/>
      <c r="Y2845" s="162"/>
      <c r="Z2845" s="88"/>
      <c r="AA2845" s="88"/>
      <c r="AB2845" s="162"/>
      <c r="AC2845" s="88"/>
      <c r="AD2845" s="162"/>
      <c r="AE2845" s="162"/>
      <c r="AF2845" s="162"/>
      <c r="AG2845" s="162"/>
      <c r="AH2845" s="162"/>
      <c r="AI2845" s="162"/>
      <c r="AJ2845" s="162"/>
      <c r="AK2845" s="162"/>
      <c r="AL2845" s="162"/>
      <c r="AM2845" s="162"/>
      <c r="AN2845" s="162"/>
      <c r="AO2845" s="162"/>
      <c r="AP2845" s="162"/>
      <c r="AQ2845" s="162"/>
      <c r="AR2845" s="162"/>
      <c r="AS2845" s="162"/>
      <c r="AT2845" s="162"/>
      <c r="AU2845" s="162"/>
      <c r="AV2845" s="162"/>
      <c r="AW2845" s="162"/>
      <c r="AX2845" s="162"/>
      <c r="AY2845" s="162"/>
      <c r="AZ2845" s="162"/>
      <c r="BA2845" s="162"/>
      <c r="BB2845" s="162"/>
      <c r="BC2845" s="162"/>
      <c r="BD2845" s="162"/>
    </row>
    <row r="2846" spans="1:56" hidden="1">
      <c r="A2846" s="510"/>
      <c r="B2846" s="2"/>
      <c r="C2846" s="2"/>
      <c r="D2846" s="173"/>
      <c r="E2846" s="173"/>
      <c r="F2846" s="173"/>
      <c r="G2846" s="2"/>
      <c r="H2846" s="2"/>
      <c r="I2846" s="2"/>
      <c r="J2846" s="2"/>
      <c r="K2846" s="2"/>
      <c r="L2846" s="2"/>
      <c r="M2846" s="2"/>
      <c r="N2846" s="2"/>
      <c r="O2846" s="173"/>
      <c r="P2846" s="173"/>
      <c r="Q2846" s="173"/>
      <c r="R2846" s="173"/>
      <c r="S2846" s="173"/>
      <c r="T2846" s="173"/>
      <c r="U2846" s="173"/>
      <c r="V2846" s="173"/>
      <c r="W2846" s="173"/>
      <c r="X2846" s="162"/>
      <c r="Y2846" s="162"/>
      <c r="Z2846" s="88"/>
      <c r="AA2846" s="88"/>
      <c r="AB2846" s="162"/>
      <c r="AC2846" s="88"/>
      <c r="AD2846" s="162"/>
      <c r="AE2846" s="162"/>
      <c r="AF2846" s="162"/>
      <c r="AG2846" s="162"/>
      <c r="AH2846" s="162"/>
      <c r="AI2846" s="162"/>
      <c r="AJ2846" s="162"/>
      <c r="AK2846" s="162"/>
      <c r="AL2846" s="162"/>
      <c r="AM2846" s="162"/>
      <c r="AN2846" s="162"/>
      <c r="AO2846" s="162"/>
      <c r="AP2846" s="162"/>
      <c r="AQ2846" s="162"/>
      <c r="AR2846" s="162"/>
      <c r="AS2846" s="162"/>
      <c r="AT2846" s="162"/>
      <c r="AU2846" s="162"/>
      <c r="AV2846" s="162"/>
      <c r="AW2846" s="162"/>
      <c r="AX2846" s="162"/>
      <c r="AY2846" s="162"/>
      <c r="AZ2846" s="162"/>
      <c r="BA2846" s="162"/>
      <c r="BB2846" s="162"/>
      <c r="BC2846" s="162"/>
      <c r="BD2846" s="162"/>
    </row>
    <row r="2847" spans="1:56" hidden="1">
      <c r="A2847" s="510"/>
      <c r="B2847" s="2"/>
      <c r="C2847" s="2"/>
      <c r="D2847" s="173"/>
      <c r="E2847" s="173"/>
      <c r="F2847" s="173"/>
      <c r="G2847" s="2"/>
      <c r="H2847" s="2"/>
      <c r="I2847" s="2"/>
      <c r="J2847" s="2"/>
      <c r="K2847" s="2"/>
      <c r="L2847" s="2"/>
      <c r="M2847" s="2"/>
      <c r="N2847" s="2"/>
      <c r="O2847" s="173"/>
      <c r="P2847" s="173"/>
      <c r="Q2847" s="173"/>
      <c r="R2847" s="173"/>
      <c r="S2847" s="173"/>
      <c r="T2847" s="173"/>
      <c r="U2847" s="173"/>
      <c r="V2847" s="173"/>
      <c r="W2847" s="173"/>
      <c r="X2847" s="162"/>
      <c r="Y2847" s="162"/>
      <c r="Z2847" s="88"/>
      <c r="AA2847" s="88"/>
      <c r="AB2847" s="162"/>
      <c r="AC2847" s="88"/>
      <c r="AD2847" s="162"/>
      <c r="AE2847" s="162"/>
      <c r="AF2847" s="162"/>
      <c r="AG2847" s="162"/>
      <c r="AH2847" s="162"/>
      <c r="AI2847" s="162"/>
      <c r="AJ2847" s="162"/>
      <c r="AK2847" s="162"/>
      <c r="AL2847" s="162"/>
      <c r="AM2847" s="162"/>
      <c r="AN2847" s="162"/>
      <c r="AO2847" s="162"/>
      <c r="AP2847" s="162"/>
      <c r="AQ2847" s="162"/>
      <c r="AR2847" s="162"/>
      <c r="AS2847" s="162"/>
      <c r="AT2847" s="162"/>
      <c r="AU2847" s="162"/>
      <c r="AV2847" s="162"/>
      <c r="AW2847" s="162"/>
      <c r="AX2847" s="162"/>
      <c r="AY2847" s="162"/>
      <c r="AZ2847" s="162"/>
      <c r="BA2847" s="162"/>
      <c r="BB2847" s="162"/>
      <c r="BC2847" s="162"/>
      <c r="BD2847" s="162"/>
    </row>
    <row r="2848" spans="1:56" hidden="1">
      <c r="A2848" s="510"/>
      <c r="B2848" s="2"/>
      <c r="C2848" s="2"/>
      <c r="D2848" s="173"/>
      <c r="E2848" s="173"/>
      <c r="F2848" s="173"/>
      <c r="G2848" s="2"/>
      <c r="H2848" s="2"/>
      <c r="I2848" s="2"/>
      <c r="J2848" s="2"/>
      <c r="K2848" s="2"/>
      <c r="L2848" s="2"/>
      <c r="M2848" s="2"/>
      <c r="N2848" s="2"/>
      <c r="O2848" s="173"/>
      <c r="P2848" s="173"/>
      <c r="Q2848" s="173"/>
      <c r="R2848" s="173"/>
      <c r="S2848" s="173"/>
      <c r="T2848" s="173"/>
      <c r="U2848" s="173"/>
      <c r="V2848" s="173"/>
      <c r="W2848" s="173"/>
      <c r="X2848" s="162"/>
      <c r="Y2848" s="162"/>
      <c r="Z2848" s="88"/>
      <c r="AA2848" s="88"/>
      <c r="AB2848" s="162"/>
      <c r="AC2848" s="88"/>
      <c r="AD2848" s="162"/>
      <c r="AE2848" s="162"/>
      <c r="AF2848" s="162"/>
      <c r="AG2848" s="162"/>
      <c r="AH2848" s="162"/>
      <c r="AI2848" s="162"/>
      <c r="AJ2848" s="162"/>
      <c r="AK2848" s="162"/>
      <c r="AL2848" s="162"/>
      <c r="AM2848" s="162"/>
      <c r="AN2848" s="162"/>
      <c r="AO2848" s="162"/>
      <c r="AP2848" s="162"/>
      <c r="AQ2848" s="162"/>
      <c r="AR2848" s="162"/>
      <c r="AS2848" s="162"/>
      <c r="AT2848" s="162"/>
      <c r="AU2848" s="162"/>
      <c r="AV2848" s="162"/>
      <c r="AW2848" s="162"/>
      <c r="AX2848" s="162"/>
      <c r="AY2848" s="162"/>
      <c r="AZ2848" s="162"/>
      <c r="BA2848" s="162"/>
      <c r="BB2848" s="162"/>
      <c r="BC2848" s="162"/>
      <c r="BD2848" s="162"/>
    </row>
    <row r="2849" spans="1:56" hidden="1">
      <c r="A2849" s="510"/>
      <c r="B2849" s="2"/>
      <c r="C2849" s="2"/>
      <c r="D2849" s="173"/>
      <c r="E2849" s="173"/>
      <c r="F2849" s="173"/>
      <c r="G2849" s="2"/>
      <c r="H2849" s="2"/>
      <c r="I2849" s="2"/>
      <c r="J2849" s="2"/>
      <c r="K2849" s="2"/>
      <c r="L2849" s="2"/>
      <c r="M2849" s="2"/>
      <c r="N2849" s="2"/>
      <c r="O2849" s="173"/>
      <c r="P2849" s="173"/>
      <c r="Q2849" s="173"/>
      <c r="R2849" s="173"/>
      <c r="S2849" s="173"/>
      <c r="T2849" s="173"/>
      <c r="U2849" s="173"/>
      <c r="V2849" s="173"/>
      <c r="W2849" s="173"/>
      <c r="X2849" s="162"/>
      <c r="Y2849" s="162"/>
      <c r="Z2849" s="88"/>
      <c r="AA2849" s="88"/>
      <c r="AB2849" s="162"/>
      <c r="AC2849" s="88"/>
      <c r="AD2849" s="162"/>
      <c r="AE2849" s="162"/>
      <c r="AF2849" s="162"/>
      <c r="AG2849" s="162"/>
      <c r="AH2849" s="162"/>
      <c r="AI2849" s="162"/>
      <c r="AJ2849" s="162"/>
      <c r="AK2849" s="162"/>
      <c r="AL2849" s="162"/>
      <c r="AM2849" s="162"/>
      <c r="AN2849" s="162"/>
      <c r="AO2849" s="162"/>
      <c r="AP2849" s="162"/>
      <c r="AQ2849" s="162"/>
      <c r="AR2849" s="162"/>
      <c r="AS2849" s="162"/>
      <c r="AT2849" s="162"/>
      <c r="AU2849" s="162"/>
      <c r="AV2849" s="162"/>
      <c r="AW2849" s="162"/>
      <c r="AX2849" s="162"/>
      <c r="AY2849" s="162"/>
      <c r="AZ2849" s="162"/>
      <c r="BA2849" s="162"/>
      <c r="BB2849" s="162"/>
      <c r="BC2849" s="162"/>
      <c r="BD2849" s="162"/>
    </row>
    <row r="2850" spans="1:56" hidden="1">
      <c r="A2850" s="510"/>
      <c r="B2850" s="2"/>
      <c r="C2850" s="2"/>
      <c r="D2850" s="173"/>
      <c r="E2850" s="173"/>
      <c r="F2850" s="173"/>
      <c r="G2850" s="2"/>
      <c r="H2850" s="2"/>
      <c r="I2850" s="2"/>
      <c r="J2850" s="2"/>
      <c r="K2850" s="2"/>
      <c r="L2850" s="2"/>
      <c r="M2850" s="2"/>
      <c r="N2850" s="2"/>
      <c r="O2850" s="173"/>
      <c r="P2850" s="173"/>
      <c r="Q2850" s="173"/>
      <c r="R2850" s="173"/>
      <c r="S2850" s="173"/>
      <c r="T2850" s="173"/>
      <c r="U2850" s="173"/>
      <c r="V2850" s="173"/>
      <c r="W2850" s="173"/>
      <c r="X2850" s="162"/>
      <c r="Y2850" s="162"/>
      <c r="Z2850" s="88"/>
      <c r="AA2850" s="88"/>
      <c r="AB2850" s="162"/>
      <c r="AC2850" s="88"/>
      <c r="AD2850" s="162"/>
      <c r="AE2850" s="162"/>
      <c r="AF2850" s="162"/>
      <c r="AG2850" s="162"/>
      <c r="AH2850" s="162"/>
      <c r="AI2850" s="162"/>
      <c r="AJ2850" s="162"/>
      <c r="AK2850" s="162"/>
      <c r="AL2850" s="162"/>
      <c r="AM2850" s="162"/>
      <c r="AN2850" s="162"/>
      <c r="AO2850" s="162"/>
      <c r="AP2850" s="162"/>
      <c r="AQ2850" s="162"/>
      <c r="AR2850" s="162"/>
      <c r="AS2850" s="162"/>
      <c r="AT2850" s="162"/>
      <c r="AU2850" s="162"/>
      <c r="AV2850" s="162"/>
      <c r="AW2850" s="162"/>
      <c r="AX2850" s="162"/>
      <c r="AY2850" s="162"/>
      <c r="AZ2850" s="162"/>
      <c r="BA2850" s="162"/>
      <c r="BB2850" s="162"/>
      <c r="BC2850" s="162"/>
      <c r="BD2850" s="162"/>
    </row>
    <row r="2851" spans="1:56" hidden="1">
      <c r="A2851" s="510"/>
      <c r="B2851" s="2"/>
      <c r="C2851" s="2"/>
      <c r="D2851" s="173"/>
      <c r="E2851" s="173"/>
      <c r="F2851" s="173"/>
      <c r="G2851" s="2"/>
      <c r="H2851" s="2"/>
      <c r="I2851" s="2"/>
      <c r="J2851" s="2"/>
      <c r="K2851" s="2"/>
      <c r="L2851" s="2"/>
      <c r="M2851" s="2"/>
      <c r="N2851" s="2"/>
      <c r="O2851" s="173"/>
      <c r="P2851" s="173"/>
      <c r="Q2851" s="173"/>
      <c r="R2851" s="173"/>
      <c r="S2851" s="173"/>
      <c r="T2851" s="173"/>
      <c r="U2851" s="173"/>
      <c r="V2851" s="173"/>
      <c r="W2851" s="173"/>
      <c r="X2851" s="162"/>
      <c r="Y2851" s="162"/>
      <c r="Z2851" s="88"/>
      <c r="AA2851" s="88"/>
      <c r="AB2851" s="162"/>
      <c r="AC2851" s="88"/>
      <c r="AD2851" s="162"/>
      <c r="AE2851" s="162"/>
      <c r="AF2851" s="162"/>
      <c r="AG2851" s="162"/>
      <c r="AH2851" s="162"/>
      <c r="AI2851" s="162"/>
      <c r="AJ2851" s="162"/>
      <c r="AK2851" s="162"/>
      <c r="AL2851" s="162"/>
      <c r="AM2851" s="162"/>
      <c r="AN2851" s="162"/>
      <c r="AO2851" s="162"/>
      <c r="AP2851" s="162"/>
      <c r="AQ2851" s="162"/>
      <c r="AR2851" s="162"/>
      <c r="AS2851" s="162"/>
      <c r="AT2851" s="162"/>
      <c r="AU2851" s="162"/>
      <c r="AV2851" s="162"/>
      <c r="AW2851" s="162"/>
      <c r="AX2851" s="162"/>
      <c r="AY2851" s="162"/>
      <c r="AZ2851" s="162"/>
      <c r="BA2851" s="162"/>
      <c r="BB2851" s="162"/>
      <c r="BC2851" s="162"/>
      <c r="BD2851" s="162"/>
    </row>
    <row r="2852" spans="1:56" hidden="1">
      <c r="A2852" s="510"/>
      <c r="B2852" s="2"/>
      <c r="C2852" s="2"/>
      <c r="D2852" s="173"/>
      <c r="E2852" s="173"/>
      <c r="F2852" s="173"/>
      <c r="G2852" s="2"/>
      <c r="H2852" s="2"/>
      <c r="I2852" s="2"/>
      <c r="J2852" s="2"/>
      <c r="K2852" s="2"/>
      <c r="L2852" s="2"/>
      <c r="M2852" s="2"/>
      <c r="N2852" s="2"/>
      <c r="O2852" s="173"/>
      <c r="P2852" s="173"/>
      <c r="Q2852" s="173"/>
      <c r="R2852" s="173"/>
      <c r="S2852" s="173"/>
      <c r="T2852" s="173"/>
      <c r="U2852" s="173"/>
      <c r="V2852" s="173"/>
      <c r="W2852" s="173"/>
      <c r="X2852" s="162"/>
      <c r="Y2852" s="162"/>
      <c r="Z2852" s="88"/>
      <c r="AA2852" s="88"/>
      <c r="AB2852" s="162"/>
      <c r="AC2852" s="88"/>
      <c r="AD2852" s="162"/>
      <c r="AE2852" s="162"/>
      <c r="AF2852" s="162"/>
      <c r="AG2852" s="162"/>
      <c r="AH2852" s="162"/>
      <c r="AI2852" s="162"/>
      <c r="AJ2852" s="162"/>
      <c r="AK2852" s="162"/>
      <c r="AL2852" s="162"/>
      <c r="AM2852" s="162"/>
      <c r="AN2852" s="162"/>
      <c r="AO2852" s="162"/>
      <c r="AP2852" s="162"/>
      <c r="AQ2852" s="162"/>
      <c r="AR2852" s="162"/>
      <c r="AS2852" s="162"/>
      <c r="AT2852" s="162"/>
      <c r="AU2852" s="162"/>
      <c r="AV2852" s="162"/>
      <c r="AW2852" s="162"/>
      <c r="AX2852" s="162"/>
      <c r="AY2852" s="162"/>
      <c r="AZ2852" s="162"/>
      <c r="BA2852" s="162"/>
      <c r="BB2852" s="162"/>
      <c r="BC2852" s="162"/>
      <c r="BD2852" s="162"/>
    </row>
    <row r="2853" spans="1:56" hidden="1">
      <c r="A2853" s="510"/>
      <c r="B2853" s="2"/>
      <c r="C2853" s="2"/>
      <c r="D2853" s="173"/>
      <c r="E2853" s="173"/>
      <c r="F2853" s="173"/>
      <c r="G2853" s="2"/>
      <c r="H2853" s="2"/>
      <c r="I2853" s="2"/>
      <c r="J2853" s="2"/>
      <c r="K2853" s="2"/>
      <c r="L2853" s="2"/>
      <c r="M2853" s="2"/>
      <c r="N2853" s="2"/>
      <c r="O2853" s="173"/>
      <c r="P2853" s="173"/>
      <c r="Q2853" s="173"/>
      <c r="R2853" s="173"/>
      <c r="S2853" s="173"/>
      <c r="T2853" s="173"/>
      <c r="U2853" s="173"/>
      <c r="V2853" s="173"/>
      <c r="W2853" s="173"/>
      <c r="X2853" s="162"/>
      <c r="Y2853" s="162"/>
      <c r="Z2853" s="88"/>
      <c r="AA2853" s="88"/>
      <c r="AB2853" s="162"/>
      <c r="AC2853" s="88"/>
      <c r="AD2853" s="162"/>
      <c r="AE2853" s="162"/>
      <c r="AF2853" s="162"/>
      <c r="AG2853" s="162"/>
      <c r="AH2853" s="162"/>
      <c r="AI2853" s="162"/>
      <c r="AJ2853" s="162"/>
      <c r="AK2853" s="162"/>
      <c r="AL2853" s="162"/>
      <c r="AM2853" s="162"/>
      <c r="AN2853" s="162"/>
      <c r="AO2853" s="162"/>
      <c r="AP2853" s="162"/>
      <c r="AQ2853" s="162"/>
      <c r="AR2853" s="162"/>
      <c r="AS2853" s="162"/>
      <c r="AT2853" s="162"/>
      <c r="AU2853" s="162"/>
      <c r="AV2853" s="162"/>
      <c r="AW2853" s="162"/>
      <c r="AX2853" s="162"/>
      <c r="AY2853" s="162"/>
      <c r="AZ2853" s="162"/>
      <c r="BA2853" s="162"/>
      <c r="BB2853" s="162"/>
      <c r="BC2853" s="162"/>
      <c r="BD2853" s="162"/>
    </row>
    <row r="2854" spans="1:56" hidden="1">
      <c r="A2854" s="510"/>
      <c r="B2854" s="2"/>
      <c r="C2854" s="2"/>
      <c r="D2854" s="173"/>
      <c r="E2854" s="173"/>
      <c r="F2854" s="173"/>
      <c r="G2854" s="2"/>
      <c r="H2854" s="2"/>
      <c r="I2854" s="2"/>
      <c r="J2854" s="2"/>
      <c r="K2854" s="2"/>
      <c r="L2854" s="2"/>
      <c r="M2854" s="2"/>
      <c r="N2854" s="2"/>
      <c r="O2854" s="173"/>
      <c r="P2854" s="173"/>
      <c r="Q2854" s="173"/>
      <c r="R2854" s="173"/>
      <c r="S2854" s="173"/>
      <c r="T2854" s="173"/>
      <c r="U2854" s="173"/>
      <c r="V2854" s="173"/>
      <c r="W2854" s="173"/>
      <c r="X2854" s="162"/>
      <c r="Y2854" s="162"/>
      <c r="Z2854" s="88"/>
      <c r="AA2854" s="88"/>
      <c r="AB2854" s="162"/>
      <c r="AC2854" s="88"/>
      <c r="AD2854" s="162"/>
      <c r="AE2854" s="162"/>
      <c r="AF2854" s="162"/>
      <c r="AG2854" s="162"/>
      <c r="AH2854" s="162"/>
      <c r="AI2854" s="162"/>
      <c r="AJ2854" s="162"/>
      <c r="AK2854" s="162"/>
      <c r="AL2854" s="162"/>
      <c r="AM2854" s="162"/>
      <c r="AN2854" s="162"/>
      <c r="AO2854" s="162"/>
      <c r="AP2854" s="162"/>
      <c r="AQ2854" s="162"/>
      <c r="AR2854" s="162"/>
      <c r="AS2854" s="162"/>
      <c r="AT2854" s="162"/>
      <c r="AU2854" s="162"/>
      <c r="AV2854" s="162"/>
      <c r="AW2854" s="162"/>
      <c r="AX2854" s="162"/>
      <c r="AY2854" s="162"/>
      <c r="AZ2854" s="162"/>
      <c r="BA2854" s="162"/>
      <c r="BB2854" s="162"/>
      <c r="BC2854" s="162"/>
      <c r="BD2854" s="162"/>
    </row>
    <row r="2855" spans="1:56" hidden="1">
      <c r="A2855" s="510"/>
      <c r="B2855" s="2"/>
      <c r="C2855" s="2"/>
      <c r="D2855" s="173"/>
      <c r="E2855" s="173"/>
      <c r="F2855" s="173"/>
      <c r="G2855" s="2"/>
      <c r="H2855" s="2"/>
      <c r="I2855" s="2"/>
      <c r="J2855" s="2"/>
      <c r="K2855" s="2"/>
      <c r="L2855" s="2"/>
      <c r="M2855" s="2"/>
      <c r="N2855" s="2"/>
      <c r="O2855" s="173"/>
      <c r="P2855" s="173"/>
      <c r="Q2855" s="173"/>
      <c r="R2855" s="173"/>
      <c r="S2855" s="173"/>
      <c r="T2855" s="173"/>
      <c r="U2855" s="173"/>
      <c r="V2855" s="173"/>
      <c r="W2855" s="173"/>
      <c r="X2855" s="162"/>
      <c r="Y2855" s="162"/>
      <c r="Z2855" s="88"/>
      <c r="AA2855" s="88"/>
      <c r="AB2855" s="162"/>
      <c r="AC2855" s="88"/>
      <c r="AD2855" s="162"/>
      <c r="AE2855" s="162"/>
      <c r="AF2855" s="162"/>
      <c r="AG2855" s="162"/>
      <c r="AH2855" s="162"/>
      <c r="AI2855" s="162"/>
      <c r="AJ2855" s="162"/>
      <c r="AK2855" s="162"/>
      <c r="AL2855" s="162"/>
      <c r="AM2855" s="162"/>
      <c r="AN2855" s="162"/>
      <c r="AO2855" s="162"/>
      <c r="AP2855" s="162"/>
      <c r="AQ2855" s="162"/>
      <c r="AR2855" s="162"/>
      <c r="AS2855" s="162"/>
      <c r="AT2855" s="162"/>
      <c r="AU2855" s="162"/>
      <c r="AV2855" s="162"/>
      <c r="AW2855" s="162"/>
      <c r="AX2855" s="162"/>
      <c r="AY2855" s="162"/>
      <c r="AZ2855" s="162"/>
      <c r="BA2855" s="162"/>
      <c r="BB2855" s="162"/>
      <c r="BC2855" s="162"/>
      <c r="BD2855" s="162"/>
    </row>
    <row r="2856" spans="1:56" hidden="1">
      <c r="A2856" s="510"/>
      <c r="B2856" s="2"/>
      <c r="C2856" s="2"/>
      <c r="D2856" s="173"/>
      <c r="E2856" s="173"/>
      <c r="F2856" s="173"/>
      <c r="G2856" s="2"/>
      <c r="H2856" s="2"/>
      <c r="I2856" s="2"/>
      <c r="J2856" s="2"/>
      <c r="K2856" s="2"/>
      <c r="L2856" s="2"/>
      <c r="M2856" s="2"/>
      <c r="N2856" s="2"/>
      <c r="O2856" s="173"/>
      <c r="P2856" s="173"/>
      <c r="Q2856" s="173"/>
      <c r="R2856" s="173"/>
      <c r="S2856" s="173"/>
      <c r="T2856" s="173"/>
      <c r="U2856" s="173"/>
      <c r="V2856" s="173"/>
      <c r="W2856" s="173"/>
      <c r="X2856" s="162"/>
      <c r="Y2856" s="162"/>
      <c r="Z2856" s="88"/>
      <c r="AA2856" s="88"/>
      <c r="AB2856" s="162"/>
      <c r="AC2856" s="88"/>
      <c r="AD2856" s="162"/>
      <c r="AE2856" s="162"/>
      <c r="AF2856" s="162"/>
      <c r="AG2856" s="162"/>
      <c r="AH2856" s="162"/>
      <c r="AI2856" s="162"/>
      <c r="AJ2856" s="162"/>
      <c r="AK2856" s="162"/>
      <c r="AL2856" s="162"/>
      <c r="AM2856" s="162"/>
      <c r="AN2856" s="162"/>
      <c r="AO2856" s="162"/>
      <c r="AP2856" s="162"/>
      <c r="AQ2856" s="162"/>
      <c r="AR2856" s="162"/>
      <c r="AS2856" s="162"/>
      <c r="AT2856" s="162"/>
      <c r="AU2856" s="162"/>
      <c r="AV2856" s="162"/>
      <c r="AW2856" s="162"/>
      <c r="AX2856" s="162"/>
      <c r="AY2856" s="162"/>
      <c r="AZ2856" s="162"/>
      <c r="BA2856" s="162"/>
      <c r="BB2856" s="162"/>
      <c r="BC2856" s="162"/>
      <c r="BD2856" s="162"/>
    </row>
    <row r="2857" spans="1:56" hidden="1">
      <c r="A2857" s="510"/>
      <c r="B2857" s="2"/>
      <c r="C2857" s="2"/>
      <c r="D2857" s="173"/>
      <c r="E2857" s="173"/>
      <c r="F2857" s="173"/>
      <c r="G2857" s="2"/>
      <c r="H2857" s="2"/>
      <c r="I2857" s="2"/>
      <c r="J2857" s="2"/>
      <c r="K2857" s="2"/>
      <c r="L2857" s="2"/>
      <c r="M2857" s="2"/>
      <c r="N2857" s="2"/>
      <c r="O2857" s="173"/>
      <c r="P2857" s="173"/>
      <c r="Q2857" s="173"/>
      <c r="R2857" s="173"/>
      <c r="S2857" s="173"/>
      <c r="T2857" s="173"/>
      <c r="U2857" s="173"/>
      <c r="V2857" s="173"/>
      <c r="W2857" s="173"/>
      <c r="X2857" s="162"/>
      <c r="Y2857" s="162"/>
      <c r="Z2857" s="88"/>
      <c r="AA2857" s="88"/>
      <c r="AB2857" s="162"/>
      <c r="AC2857" s="88"/>
      <c r="AD2857" s="162"/>
      <c r="AE2857" s="162"/>
      <c r="AF2857" s="162"/>
      <c r="AG2857" s="162"/>
      <c r="AH2857" s="162"/>
      <c r="AI2857" s="162"/>
      <c r="AJ2857" s="162"/>
      <c r="AK2857" s="162"/>
      <c r="AL2857" s="162"/>
      <c r="AM2857" s="162"/>
      <c r="AN2857" s="162"/>
      <c r="AO2857" s="162"/>
      <c r="AP2857" s="162"/>
      <c r="AQ2857" s="162"/>
      <c r="AR2857" s="162"/>
      <c r="AS2857" s="162"/>
      <c r="AT2857" s="162"/>
      <c r="AU2857" s="162"/>
      <c r="AV2857" s="162"/>
      <c r="AW2857" s="162"/>
      <c r="AX2857" s="162"/>
      <c r="AY2857" s="162"/>
      <c r="AZ2857" s="162"/>
      <c r="BA2857" s="162"/>
      <c r="BB2857" s="162"/>
      <c r="BC2857" s="162"/>
      <c r="BD2857" s="162"/>
    </row>
    <row r="2858" spans="1:56" hidden="1">
      <c r="A2858" s="510"/>
      <c r="B2858" s="2"/>
      <c r="C2858" s="2"/>
      <c r="D2858" s="173"/>
      <c r="E2858" s="173"/>
      <c r="F2858" s="173"/>
      <c r="G2858" s="2"/>
      <c r="H2858" s="2"/>
      <c r="I2858" s="2"/>
      <c r="J2858" s="2"/>
      <c r="K2858" s="2"/>
      <c r="L2858" s="2"/>
      <c r="M2858" s="2"/>
      <c r="N2858" s="2"/>
      <c r="O2858" s="173"/>
      <c r="P2858" s="173"/>
      <c r="Q2858" s="173"/>
      <c r="R2858" s="173"/>
      <c r="S2858" s="173"/>
      <c r="T2858" s="173"/>
      <c r="U2858" s="173"/>
      <c r="V2858" s="173"/>
      <c r="W2858" s="173"/>
      <c r="X2858" s="162"/>
      <c r="Y2858" s="162"/>
      <c r="Z2858" s="88"/>
      <c r="AA2858" s="88"/>
      <c r="AB2858" s="162"/>
      <c r="AC2858" s="88"/>
      <c r="AD2858" s="162"/>
      <c r="AE2858" s="162"/>
      <c r="AF2858" s="162"/>
      <c r="AG2858" s="162"/>
      <c r="AH2858" s="162"/>
      <c r="AI2858" s="162"/>
      <c r="AJ2858" s="162"/>
      <c r="AK2858" s="162"/>
      <c r="AL2858" s="162"/>
      <c r="AM2858" s="162"/>
      <c r="AN2858" s="162"/>
      <c r="AO2858" s="162"/>
      <c r="AP2858" s="162"/>
      <c r="AQ2858" s="162"/>
      <c r="AR2858" s="162"/>
      <c r="AS2858" s="162"/>
      <c r="AT2858" s="162"/>
      <c r="AU2858" s="162"/>
      <c r="AV2858" s="162"/>
      <c r="AW2858" s="162"/>
      <c r="AX2858" s="162"/>
      <c r="AY2858" s="162"/>
      <c r="AZ2858" s="162"/>
      <c r="BA2858" s="162"/>
      <c r="BB2858" s="162"/>
      <c r="BC2858" s="162"/>
      <c r="BD2858" s="162"/>
    </row>
    <row r="2859" spans="1:56" hidden="1">
      <c r="A2859" s="510"/>
      <c r="B2859" s="2"/>
      <c r="C2859" s="2"/>
      <c r="D2859" s="173"/>
      <c r="E2859" s="173"/>
      <c r="F2859" s="173"/>
      <c r="G2859" s="2"/>
      <c r="H2859" s="2"/>
      <c r="I2859" s="2"/>
      <c r="J2859" s="2"/>
      <c r="K2859" s="2"/>
      <c r="L2859" s="2"/>
      <c r="M2859" s="2"/>
      <c r="N2859" s="2"/>
      <c r="O2859" s="173"/>
      <c r="P2859" s="173"/>
      <c r="Q2859" s="173"/>
      <c r="R2859" s="173"/>
      <c r="S2859" s="173"/>
      <c r="T2859" s="173"/>
      <c r="U2859" s="173"/>
      <c r="V2859" s="173"/>
      <c r="W2859" s="173"/>
      <c r="X2859" s="162"/>
      <c r="Y2859" s="162"/>
      <c r="Z2859" s="88"/>
      <c r="AA2859" s="88"/>
      <c r="AB2859" s="162"/>
      <c r="AC2859" s="88"/>
      <c r="AD2859" s="162"/>
      <c r="AE2859" s="162"/>
      <c r="AF2859" s="162"/>
      <c r="AG2859" s="162"/>
      <c r="AH2859" s="162"/>
      <c r="AI2859" s="162"/>
      <c r="AJ2859" s="162"/>
      <c r="AK2859" s="162"/>
      <c r="AL2859" s="162"/>
      <c r="AM2859" s="162"/>
      <c r="AN2859" s="162"/>
      <c r="AO2859" s="162"/>
      <c r="AP2859" s="162"/>
      <c r="AQ2859" s="162"/>
      <c r="AR2859" s="162"/>
      <c r="AS2859" s="162"/>
      <c r="AT2859" s="162"/>
      <c r="AU2859" s="162"/>
      <c r="AV2859" s="162"/>
      <c r="AW2859" s="162"/>
      <c r="AX2859" s="162"/>
      <c r="AY2859" s="162"/>
      <c r="AZ2859" s="162"/>
      <c r="BA2859" s="162"/>
      <c r="BB2859" s="162"/>
      <c r="BC2859" s="162"/>
      <c r="BD2859" s="162"/>
    </row>
    <row r="2860" spans="1:56" hidden="1">
      <c r="A2860" s="510"/>
      <c r="B2860" s="2"/>
      <c r="C2860" s="2"/>
      <c r="D2860" s="173"/>
      <c r="E2860" s="173"/>
      <c r="F2860" s="173"/>
      <c r="G2860" s="2"/>
      <c r="H2860" s="2"/>
      <c r="I2860" s="2"/>
      <c r="J2860" s="2"/>
      <c r="K2860" s="2"/>
      <c r="L2860" s="2"/>
      <c r="M2860" s="2"/>
      <c r="N2860" s="2"/>
      <c r="O2860" s="173"/>
      <c r="P2860" s="173"/>
      <c r="Q2860" s="173"/>
      <c r="R2860" s="173"/>
      <c r="S2860" s="173"/>
      <c r="T2860" s="173"/>
      <c r="U2860" s="173"/>
      <c r="V2860" s="173"/>
      <c r="W2860" s="173"/>
      <c r="X2860" s="162"/>
      <c r="Y2860" s="162"/>
      <c r="Z2860" s="88"/>
      <c r="AA2860" s="88"/>
      <c r="AB2860" s="162"/>
      <c r="AC2860" s="88"/>
      <c r="AD2860" s="162"/>
      <c r="AE2860" s="162"/>
      <c r="AF2860" s="162"/>
      <c r="AG2860" s="162"/>
      <c r="AH2860" s="162"/>
      <c r="AI2860" s="162"/>
      <c r="AJ2860" s="162"/>
      <c r="AK2860" s="162"/>
      <c r="AL2860" s="162"/>
      <c r="AM2860" s="162"/>
      <c r="AN2860" s="162"/>
      <c r="AO2860" s="162"/>
      <c r="AP2860" s="162"/>
      <c r="AQ2860" s="162"/>
      <c r="AR2860" s="162"/>
      <c r="AS2860" s="162"/>
      <c r="AT2860" s="162"/>
      <c r="AU2860" s="162"/>
      <c r="AV2860" s="162"/>
      <c r="AW2860" s="162"/>
      <c r="AX2860" s="162"/>
      <c r="AY2860" s="162"/>
      <c r="AZ2860" s="162"/>
      <c r="BA2860" s="162"/>
      <c r="BB2860" s="162"/>
      <c r="BC2860" s="162"/>
      <c r="BD2860" s="162"/>
    </row>
    <row r="2861" spans="1:56" hidden="1">
      <c r="A2861" s="510"/>
      <c r="B2861" s="2"/>
      <c r="C2861" s="2"/>
      <c r="D2861" s="173"/>
      <c r="E2861" s="173"/>
      <c r="F2861" s="173"/>
      <c r="G2861" s="2"/>
      <c r="H2861" s="2"/>
      <c r="I2861" s="2"/>
      <c r="J2861" s="2"/>
      <c r="K2861" s="2"/>
      <c r="L2861" s="2"/>
      <c r="M2861" s="2"/>
      <c r="N2861" s="2"/>
      <c r="O2861" s="173"/>
      <c r="P2861" s="173"/>
      <c r="Q2861" s="173"/>
      <c r="R2861" s="173"/>
      <c r="S2861" s="173"/>
      <c r="T2861" s="173"/>
      <c r="U2861" s="173"/>
      <c r="V2861" s="173"/>
      <c r="W2861" s="173"/>
      <c r="X2861" s="162"/>
      <c r="Y2861" s="162"/>
      <c r="Z2861" s="88"/>
      <c r="AA2861" s="88"/>
      <c r="AB2861" s="162"/>
      <c r="AC2861" s="88"/>
      <c r="AD2861" s="162"/>
      <c r="AE2861" s="162"/>
      <c r="AF2861" s="162"/>
      <c r="AG2861" s="162"/>
      <c r="AH2861" s="162"/>
      <c r="AI2861" s="162"/>
      <c r="AJ2861" s="162"/>
      <c r="AK2861" s="162"/>
      <c r="AL2861" s="162"/>
      <c r="AM2861" s="162"/>
      <c r="AN2861" s="162"/>
      <c r="AO2861" s="162"/>
      <c r="AP2861" s="162"/>
      <c r="AQ2861" s="162"/>
      <c r="AR2861" s="162"/>
      <c r="AS2861" s="162"/>
      <c r="AT2861" s="162"/>
      <c r="AU2861" s="162"/>
      <c r="AV2861" s="162"/>
      <c r="AW2861" s="162"/>
      <c r="AX2861" s="162"/>
      <c r="AY2861" s="162"/>
      <c r="AZ2861" s="162"/>
      <c r="BA2861" s="162"/>
      <c r="BB2861" s="162"/>
      <c r="BC2861" s="162"/>
      <c r="BD2861" s="162"/>
    </row>
    <row r="2862" spans="1:56" hidden="1">
      <c r="A2862" s="510"/>
      <c r="B2862" s="2"/>
      <c r="C2862" s="2"/>
      <c r="D2862" s="173"/>
      <c r="E2862" s="173"/>
      <c r="F2862" s="173"/>
      <c r="G2862" s="2"/>
      <c r="H2862" s="2"/>
      <c r="I2862" s="2"/>
      <c r="J2862" s="2"/>
      <c r="K2862" s="2"/>
      <c r="L2862" s="2"/>
      <c r="M2862" s="2"/>
      <c r="N2862" s="2"/>
      <c r="O2862" s="173"/>
      <c r="P2862" s="173"/>
      <c r="Q2862" s="173"/>
      <c r="R2862" s="173"/>
      <c r="S2862" s="173"/>
      <c r="T2862" s="173"/>
      <c r="U2862" s="173"/>
      <c r="V2862" s="173"/>
      <c r="W2862" s="173"/>
      <c r="X2862" s="162"/>
      <c r="Y2862" s="162"/>
      <c r="Z2862" s="88"/>
      <c r="AA2862" s="88"/>
      <c r="AB2862" s="162"/>
      <c r="AC2862" s="88"/>
      <c r="AD2862" s="162"/>
      <c r="AE2862" s="162"/>
      <c r="AF2862" s="162"/>
      <c r="AG2862" s="162"/>
      <c r="AH2862" s="162"/>
      <c r="AI2862" s="162"/>
      <c r="AJ2862" s="162"/>
      <c r="AK2862" s="162"/>
      <c r="AL2862" s="162"/>
      <c r="AM2862" s="162"/>
      <c r="AN2862" s="162"/>
      <c r="AO2862" s="162"/>
      <c r="AP2862" s="162"/>
      <c r="AQ2862" s="162"/>
      <c r="AR2862" s="162"/>
      <c r="AS2862" s="162"/>
      <c r="AT2862" s="162"/>
      <c r="AU2862" s="162"/>
      <c r="AV2862" s="162"/>
      <c r="AW2862" s="162"/>
      <c r="AX2862" s="162"/>
      <c r="AY2862" s="162"/>
      <c r="AZ2862" s="162"/>
      <c r="BA2862" s="162"/>
      <c r="BB2862" s="162"/>
      <c r="BC2862" s="162"/>
      <c r="BD2862" s="162"/>
    </row>
    <row r="2863" spans="1:56" hidden="1">
      <c r="A2863" s="510"/>
      <c r="B2863" s="2"/>
      <c r="C2863" s="2"/>
      <c r="D2863" s="173"/>
      <c r="E2863" s="173"/>
      <c r="F2863" s="173"/>
      <c r="G2863" s="2"/>
      <c r="H2863" s="2"/>
      <c r="I2863" s="2"/>
      <c r="J2863" s="2"/>
      <c r="K2863" s="2"/>
      <c r="L2863" s="2"/>
      <c r="M2863" s="2"/>
      <c r="N2863" s="2"/>
      <c r="O2863" s="173"/>
      <c r="P2863" s="173"/>
      <c r="Q2863" s="173"/>
      <c r="R2863" s="173"/>
      <c r="S2863" s="173"/>
      <c r="T2863" s="173"/>
      <c r="U2863" s="173"/>
      <c r="V2863" s="173"/>
      <c r="W2863" s="173"/>
      <c r="X2863" s="162"/>
      <c r="Y2863" s="162"/>
      <c r="Z2863" s="88"/>
      <c r="AA2863" s="88"/>
      <c r="AB2863" s="162"/>
      <c r="AC2863" s="88"/>
      <c r="AD2863" s="162"/>
      <c r="AE2863" s="162"/>
      <c r="AF2863" s="162"/>
      <c r="AG2863" s="162"/>
      <c r="AH2863" s="162"/>
      <c r="AI2863" s="162"/>
      <c r="AJ2863" s="162"/>
      <c r="AK2863" s="162"/>
      <c r="AL2863" s="162"/>
      <c r="AM2863" s="162"/>
      <c r="AN2863" s="162"/>
      <c r="AO2863" s="162"/>
      <c r="AP2863" s="162"/>
      <c r="AQ2863" s="162"/>
      <c r="AR2863" s="162"/>
      <c r="AS2863" s="162"/>
      <c r="AT2863" s="162"/>
      <c r="AU2863" s="162"/>
      <c r="AV2863" s="162"/>
      <c r="AW2863" s="162"/>
      <c r="AX2863" s="162"/>
      <c r="AY2863" s="162"/>
      <c r="AZ2863" s="162"/>
      <c r="BA2863" s="162"/>
      <c r="BB2863" s="162"/>
      <c r="BC2863" s="162"/>
      <c r="BD2863" s="162"/>
    </row>
    <row r="2864" spans="1:56" hidden="1">
      <c r="A2864" s="510"/>
      <c r="B2864" s="2"/>
      <c r="C2864" s="2"/>
      <c r="D2864" s="173"/>
      <c r="E2864" s="173"/>
      <c r="F2864" s="173"/>
      <c r="G2864" s="2"/>
      <c r="H2864" s="2"/>
      <c r="I2864" s="2"/>
      <c r="J2864" s="2"/>
      <c r="K2864" s="2"/>
      <c r="L2864" s="2"/>
      <c r="M2864" s="2"/>
      <c r="N2864" s="2"/>
      <c r="O2864" s="173"/>
      <c r="P2864" s="173"/>
      <c r="Q2864" s="173"/>
      <c r="R2864" s="173"/>
      <c r="S2864" s="173"/>
      <c r="T2864" s="173"/>
      <c r="U2864" s="173"/>
      <c r="V2864" s="173"/>
      <c r="W2864" s="173"/>
      <c r="X2864" s="162"/>
      <c r="Y2864" s="162"/>
      <c r="Z2864" s="88"/>
      <c r="AA2864" s="88"/>
      <c r="AB2864" s="162"/>
      <c r="AC2864" s="88"/>
      <c r="AD2864" s="162"/>
      <c r="AE2864" s="162"/>
      <c r="AF2864" s="162"/>
      <c r="AG2864" s="162"/>
      <c r="AH2864" s="162"/>
      <c r="AI2864" s="162"/>
      <c r="AJ2864" s="162"/>
      <c r="AK2864" s="162"/>
      <c r="AL2864" s="162"/>
      <c r="AM2864" s="162"/>
      <c r="AN2864" s="162"/>
      <c r="AO2864" s="162"/>
      <c r="AP2864" s="162"/>
      <c r="AQ2864" s="162"/>
      <c r="AR2864" s="162"/>
      <c r="AS2864" s="162"/>
      <c r="AT2864" s="162"/>
      <c r="AU2864" s="162"/>
      <c r="AV2864" s="162"/>
      <c r="AW2864" s="162"/>
      <c r="AX2864" s="162"/>
      <c r="AY2864" s="162"/>
      <c r="AZ2864" s="162"/>
      <c r="BA2864" s="162"/>
      <c r="BB2864" s="162"/>
      <c r="BC2864" s="162"/>
      <c r="BD2864" s="162"/>
    </row>
    <row r="2865" spans="1:56" hidden="1">
      <c r="A2865" s="510"/>
      <c r="B2865" s="2"/>
      <c r="C2865" s="2"/>
      <c r="D2865" s="173"/>
      <c r="E2865" s="173"/>
      <c r="F2865" s="173"/>
      <c r="G2865" s="2"/>
      <c r="H2865" s="2"/>
      <c r="I2865" s="2"/>
      <c r="J2865" s="2"/>
      <c r="K2865" s="2"/>
      <c r="L2865" s="2"/>
      <c r="M2865" s="2"/>
      <c r="N2865" s="2"/>
      <c r="O2865" s="173"/>
      <c r="P2865" s="173"/>
      <c r="Q2865" s="173"/>
      <c r="R2865" s="173"/>
      <c r="S2865" s="173"/>
      <c r="T2865" s="173"/>
      <c r="U2865" s="173"/>
      <c r="V2865" s="173"/>
      <c r="W2865" s="173"/>
      <c r="X2865" s="162"/>
      <c r="Y2865" s="162"/>
      <c r="Z2865" s="88"/>
      <c r="AA2865" s="88"/>
      <c r="AB2865" s="162"/>
      <c r="AC2865" s="88"/>
      <c r="AD2865" s="162"/>
      <c r="AE2865" s="162"/>
      <c r="AF2865" s="162"/>
      <c r="AG2865" s="162"/>
      <c r="AH2865" s="162"/>
      <c r="AI2865" s="162"/>
      <c r="AJ2865" s="162"/>
      <c r="AK2865" s="162"/>
      <c r="AL2865" s="162"/>
      <c r="AM2865" s="162"/>
      <c r="AN2865" s="162"/>
      <c r="AO2865" s="162"/>
      <c r="AP2865" s="162"/>
      <c r="AQ2865" s="162"/>
      <c r="AR2865" s="162"/>
      <c r="AS2865" s="162"/>
      <c r="AT2865" s="162"/>
      <c r="AU2865" s="162"/>
      <c r="AV2865" s="162"/>
      <c r="AW2865" s="162"/>
      <c r="AX2865" s="162"/>
      <c r="AY2865" s="162"/>
      <c r="AZ2865" s="162"/>
      <c r="BA2865" s="162"/>
      <c r="BB2865" s="162"/>
      <c r="BC2865" s="162"/>
      <c r="BD2865" s="162"/>
    </row>
    <row r="2866" spans="1:56" hidden="1">
      <c r="A2866" s="510"/>
      <c r="B2866" s="2"/>
      <c r="C2866" s="2"/>
      <c r="D2866" s="173"/>
      <c r="E2866" s="173"/>
      <c r="F2866" s="173"/>
      <c r="G2866" s="2"/>
      <c r="H2866" s="2"/>
      <c r="I2866" s="2"/>
      <c r="J2866" s="2"/>
      <c r="K2866" s="2"/>
      <c r="L2866" s="2"/>
      <c r="M2866" s="2"/>
      <c r="N2866" s="2"/>
      <c r="O2866" s="173"/>
      <c r="P2866" s="173"/>
      <c r="Q2866" s="173"/>
      <c r="R2866" s="173"/>
      <c r="S2866" s="173"/>
      <c r="T2866" s="173"/>
      <c r="U2866" s="173"/>
      <c r="V2866" s="173"/>
      <c r="W2866" s="173"/>
      <c r="X2866" s="162"/>
      <c r="Y2866" s="162"/>
      <c r="Z2866" s="88"/>
      <c r="AA2866" s="88"/>
      <c r="AB2866" s="162"/>
      <c r="AC2866" s="88"/>
      <c r="AD2866" s="162"/>
      <c r="AE2866" s="162"/>
      <c r="AF2866" s="162"/>
      <c r="AG2866" s="162"/>
      <c r="AH2866" s="162"/>
      <c r="AI2866" s="162"/>
      <c r="AJ2866" s="162"/>
      <c r="AK2866" s="162"/>
      <c r="AL2866" s="162"/>
      <c r="AM2866" s="162"/>
      <c r="AN2866" s="162"/>
      <c r="AO2866" s="162"/>
      <c r="AP2866" s="162"/>
      <c r="AQ2866" s="162"/>
      <c r="AR2866" s="162"/>
      <c r="AS2866" s="162"/>
      <c r="AT2866" s="162"/>
      <c r="AU2866" s="162"/>
      <c r="AV2866" s="162"/>
      <c r="AW2866" s="162"/>
      <c r="AX2866" s="162"/>
      <c r="AY2866" s="162"/>
      <c r="AZ2866" s="162"/>
      <c r="BA2866" s="162"/>
      <c r="BB2866" s="162"/>
      <c r="BC2866" s="162"/>
      <c r="BD2866" s="162"/>
    </row>
    <row r="2867" spans="1:56" hidden="1">
      <c r="A2867" s="510"/>
      <c r="B2867" s="2"/>
      <c r="C2867" s="2"/>
      <c r="D2867" s="173"/>
      <c r="E2867" s="173"/>
      <c r="F2867" s="173"/>
      <c r="G2867" s="2"/>
      <c r="H2867" s="2"/>
      <c r="I2867" s="2"/>
      <c r="J2867" s="2"/>
      <c r="K2867" s="2"/>
      <c r="L2867" s="2"/>
      <c r="M2867" s="2"/>
      <c r="N2867" s="2"/>
      <c r="O2867" s="173"/>
      <c r="P2867" s="173"/>
      <c r="Q2867" s="173"/>
      <c r="R2867" s="173"/>
      <c r="S2867" s="173"/>
      <c r="T2867" s="173"/>
      <c r="U2867" s="173"/>
      <c r="V2867" s="173"/>
      <c r="W2867" s="173"/>
      <c r="X2867" s="162"/>
      <c r="Y2867" s="162"/>
      <c r="Z2867" s="88"/>
      <c r="AA2867" s="88"/>
      <c r="AB2867" s="162"/>
      <c r="AC2867" s="88"/>
      <c r="AD2867" s="162"/>
      <c r="AE2867" s="162"/>
      <c r="AF2867" s="162"/>
      <c r="AG2867" s="162"/>
      <c r="AH2867" s="162"/>
      <c r="AI2867" s="162"/>
      <c r="AJ2867" s="162"/>
      <c r="AK2867" s="162"/>
      <c r="AL2867" s="162"/>
      <c r="AM2867" s="162"/>
      <c r="AN2867" s="162"/>
      <c r="AO2867" s="162"/>
      <c r="AP2867" s="162"/>
      <c r="AQ2867" s="162"/>
      <c r="AR2867" s="162"/>
      <c r="AS2867" s="162"/>
      <c r="AT2867" s="162"/>
      <c r="AU2867" s="162"/>
      <c r="AV2867" s="162"/>
      <c r="AW2867" s="162"/>
      <c r="AX2867" s="162"/>
      <c r="AY2867" s="162"/>
      <c r="AZ2867" s="162"/>
      <c r="BA2867" s="162"/>
      <c r="BB2867" s="162"/>
      <c r="BC2867" s="162"/>
      <c r="BD2867" s="162"/>
    </row>
    <row r="2868" spans="1:56" hidden="1">
      <c r="A2868" s="510"/>
      <c r="B2868" s="2"/>
      <c r="C2868" s="2"/>
      <c r="D2868" s="173"/>
      <c r="E2868" s="173"/>
      <c r="F2868" s="173"/>
      <c r="G2868" s="2"/>
      <c r="H2868" s="2"/>
      <c r="I2868" s="2"/>
      <c r="J2868" s="2"/>
      <c r="K2868" s="2"/>
      <c r="L2868" s="2"/>
      <c r="M2868" s="2"/>
      <c r="N2868" s="2"/>
      <c r="O2868" s="173"/>
      <c r="P2868" s="173"/>
      <c r="Q2868" s="173"/>
      <c r="R2868" s="173"/>
      <c r="S2868" s="173"/>
      <c r="T2868" s="173"/>
      <c r="U2868" s="173"/>
      <c r="V2868" s="173"/>
      <c r="W2868" s="173"/>
      <c r="X2868" s="162"/>
      <c r="Y2868" s="162"/>
      <c r="Z2868" s="88"/>
      <c r="AA2868" s="88"/>
      <c r="AB2868" s="162"/>
      <c r="AC2868" s="88"/>
      <c r="AD2868" s="162"/>
      <c r="AE2868" s="162"/>
      <c r="AF2868" s="162"/>
      <c r="AG2868" s="162"/>
      <c r="AH2868" s="162"/>
      <c r="AI2868" s="162"/>
      <c r="AJ2868" s="162"/>
      <c r="AK2868" s="162"/>
      <c r="AL2868" s="162"/>
      <c r="AM2868" s="162"/>
      <c r="AN2868" s="162"/>
      <c r="AO2868" s="162"/>
      <c r="AP2868" s="162"/>
      <c r="AQ2868" s="162"/>
      <c r="AR2868" s="162"/>
      <c r="AS2868" s="162"/>
      <c r="AT2868" s="162"/>
      <c r="AU2868" s="162"/>
      <c r="AV2868" s="162"/>
      <c r="AW2868" s="162"/>
      <c r="AX2868" s="162"/>
      <c r="AY2868" s="162"/>
      <c r="AZ2868" s="162"/>
      <c r="BA2868" s="162"/>
      <c r="BB2868" s="162"/>
      <c r="BC2868" s="162"/>
      <c r="BD2868" s="162"/>
    </row>
    <row r="2869" spans="1:56" hidden="1">
      <c r="A2869" s="510"/>
      <c r="B2869" s="2"/>
      <c r="C2869" s="2"/>
      <c r="D2869" s="173"/>
      <c r="E2869" s="173"/>
      <c r="F2869" s="173"/>
      <c r="G2869" s="2"/>
      <c r="H2869" s="2"/>
      <c r="I2869" s="2"/>
      <c r="J2869" s="2"/>
      <c r="K2869" s="2"/>
      <c r="L2869" s="2"/>
      <c r="M2869" s="2"/>
      <c r="N2869" s="2"/>
      <c r="O2869" s="173"/>
      <c r="P2869" s="173"/>
      <c r="Q2869" s="173"/>
      <c r="R2869" s="173"/>
      <c r="S2869" s="173"/>
      <c r="T2869" s="173"/>
      <c r="U2869" s="173"/>
      <c r="V2869" s="173"/>
      <c r="W2869" s="173"/>
      <c r="X2869" s="162"/>
      <c r="Y2869" s="162"/>
      <c r="Z2869" s="88"/>
      <c r="AA2869" s="88"/>
      <c r="AB2869" s="162"/>
      <c r="AC2869" s="88"/>
      <c r="AD2869" s="162"/>
      <c r="AE2869" s="162"/>
      <c r="AF2869" s="162"/>
      <c r="AG2869" s="162"/>
      <c r="AH2869" s="162"/>
      <c r="AI2869" s="162"/>
      <c r="AJ2869" s="162"/>
      <c r="AK2869" s="162"/>
      <c r="AL2869" s="162"/>
      <c r="AM2869" s="162"/>
      <c r="AN2869" s="162"/>
      <c r="AO2869" s="162"/>
      <c r="AP2869" s="162"/>
      <c r="AQ2869" s="162"/>
      <c r="AR2869" s="162"/>
      <c r="AS2869" s="162"/>
      <c r="AT2869" s="162"/>
      <c r="AU2869" s="162"/>
      <c r="AV2869" s="162"/>
      <c r="AW2869" s="162"/>
      <c r="AX2869" s="162"/>
      <c r="AY2869" s="162"/>
      <c r="AZ2869" s="162"/>
      <c r="BA2869" s="162"/>
      <c r="BB2869" s="162"/>
      <c r="BC2869" s="162"/>
      <c r="BD2869" s="162"/>
    </row>
    <row r="2870" spans="1:56" hidden="1">
      <c r="A2870" s="510"/>
      <c r="B2870" s="2"/>
      <c r="C2870" s="2"/>
      <c r="D2870" s="173"/>
      <c r="E2870" s="173"/>
      <c r="F2870" s="173"/>
      <c r="G2870" s="2"/>
      <c r="H2870" s="2"/>
      <c r="I2870" s="2"/>
      <c r="J2870" s="2"/>
      <c r="K2870" s="2"/>
      <c r="L2870" s="2"/>
      <c r="M2870" s="2"/>
      <c r="N2870" s="2"/>
      <c r="O2870" s="173"/>
      <c r="P2870" s="173"/>
      <c r="Q2870" s="173"/>
      <c r="R2870" s="173"/>
      <c r="S2870" s="173"/>
      <c r="T2870" s="173"/>
      <c r="U2870" s="173"/>
      <c r="V2870" s="173"/>
      <c r="W2870" s="173"/>
      <c r="X2870" s="162"/>
      <c r="Y2870" s="162"/>
      <c r="Z2870" s="88"/>
      <c r="AA2870" s="88"/>
      <c r="AB2870" s="162"/>
      <c r="AC2870" s="88"/>
      <c r="AD2870" s="162"/>
      <c r="AE2870" s="162"/>
      <c r="AF2870" s="162"/>
      <c r="AG2870" s="162"/>
      <c r="AH2870" s="162"/>
      <c r="AI2870" s="162"/>
      <c r="AJ2870" s="162"/>
      <c r="AK2870" s="162"/>
      <c r="AL2870" s="162"/>
      <c r="AM2870" s="162"/>
      <c r="AN2870" s="162"/>
      <c r="AO2870" s="162"/>
      <c r="AP2870" s="162"/>
      <c r="AQ2870" s="162"/>
      <c r="AR2870" s="162"/>
      <c r="AS2870" s="162"/>
      <c r="AT2870" s="162"/>
      <c r="AU2870" s="162"/>
      <c r="AV2870" s="162"/>
      <c r="AW2870" s="162"/>
      <c r="AX2870" s="162"/>
      <c r="AY2870" s="162"/>
      <c r="AZ2870" s="162"/>
      <c r="BA2870" s="162"/>
      <c r="BB2870" s="162"/>
      <c r="BC2870" s="162"/>
      <c r="BD2870" s="162"/>
    </row>
    <row r="2871" spans="1:56" hidden="1">
      <c r="A2871" s="510"/>
      <c r="B2871" s="2"/>
      <c r="C2871" s="2"/>
      <c r="D2871" s="173"/>
      <c r="E2871" s="173"/>
      <c r="F2871" s="173"/>
      <c r="G2871" s="2"/>
      <c r="H2871" s="2"/>
      <c r="I2871" s="2"/>
      <c r="J2871" s="2"/>
      <c r="K2871" s="2"/>
      <c r="L2871" s="2"/>
      <c r="M2871" s="2"/>
      <c r="N2871" s="2"/>
      <c r="O2871" s="173"/>
      <c r="P2871" s="173"/>
      <c r="Q2871" s="173"/>
      <c r="R2871" s="173"/>
      <c r="S2871" s="173"/>
      <c r="T2871" s="173"/>
      <c r="U2871" s="173"/>
      <c r="V2871" s="173"/>
      <c r="W2871" s="173"/>
      <c r="X2871" s="162"/>
      <c r="Y2871" s="162"/>
      <c r="Z2871" s="88"/>
      <c r="AA2871" s="88"/>
      <c r="AB2871" s="162"/>
      <c r="AC2871" s="88"/>
      <c r="AD2871" s="162"/>
      <c r="AE2871" s="162"/>
      <c r="AF2871" s="162"/>
      <c r="AG2871" s="162"/>
      <c r="AH2871" s="162"/>
      <c r="AI2871" s="162"/>
      <c r="AJ2871" s="162"/>
      <c r="AK2871" s="162"/>
      <c r="AL2871" s="162"/>
      <c r="AM2871" s="162"/>
      <c r="AN2871" s="162"/>
      <c r="AO2871" s="162"/>
      <c r="AP2871" s="162"/>
      <c r="AQ2871" s="162"/>
      <c r="AR2871" s="162"/>
      <c r="AS2871" s="162"/>
      <c r="AT2871" s="162"/>
      <c r="AU2871" s="162"/>
      <c r="AV2871" s="162"/>
      <c r="AW2871" s="162"/>
      <c r="AX2871" s="162"/>
      <c r="AY2871" s="162"/>
      <c r="AZ2871" s="162"/>
      <c r="BA2871" s="162"/>
      <c r="BB2871" s="162"/>
      <c r="BC2871" s="162"/>
      <c r="BD2871" s="162"/>
    </row>
    <row r="2872" spans="1:56" hidden="1">
      <c r="A2872" s="510"/>
      <c r="B2872" s="2"/>
      <c r="C2872" s="2"/>
      <c r="D2872" s="173"/>
      <c r="E2872" s="173"/>
      <c r="F2872" s="173"/>
      <c r="G2872" s="2"/>
      <c r="H2872" s="2"/>
      <c r="I2872" s="2"/>
      <c r="J2872" s="2"/>
      <c r="K2872" s="2"/>
      <c r="L2872" s="2"/>
      <c r="M2872" s="2"/>
      <c r="N2872" s="2"/>
      <c r="O2872" s="173"/>
      <c r="P2872" s="173"/>
      <c r="Q2872" s="173"/>
      <c r="R2872" s="173"/>
      <c r="S2872" s="173"/>
      <c r="T2872" s="173"/>
      <c r="U2872" s="173"/>
      <c r="V2872" s="173"/>
      <c r="W2872" s="173"/>
      <c r="X2872" s="162"/>
      <c r="Y2872" s="162"/>
      <c r="Z2872" s="88"/>
      <c r="AA2872" s="88"/>
      <c r="AB2872" s="162"/>
      <c r="AC2872" s="88"/>
      <c r="AD2872" s="162"/>
      <c r="AE2872" s="162"/>
      <c r="AF2872" s="162"/>
      <c r="AG2872" s="162"/>
      <c r="AH2872" s="162"/>
      <c r="AI2872" s="162"/>
      <c r="AJ2872" s="162"/>
      <c r="AK2872" s="162"/>
      <c r="AL2872" s="162"/>
      <c r="AM2872" s="162"/>
      <c r="AN2872" s="162"/>
      <c r="AO2872" s="162"/>
      <c r="AP2872" s="162"/>
      <c r="AQ2872" s="162"/>
      <c r="AR2872" s="162"/>
      <c r="AS2872" s="162"/>
      <c r="AT2872" s="162"/>
      <c r="AU2872" s="162"/>
      <c r="AV2872" s="162"/>
      <c r="AW2872" s="162"/>
      <c r="AX2872" s="162"/>
      <c r="AY2872" s="162"/>
      <c r="AZ2872" s="162"/>
      <c r="BA2872" s="162"/>
      <c r="BB2872" s="162"/>
      <c r="BC2872" s="162"/>
      <c r="BD2872" s="162"/>
    </row>
    <row r="2873" spans="1:56" hidden="1">
      <c r="A2873" s="510"/>
      <c r="B2873" s="2"/>
      <c r="C2873" s="2"/>
      <c r="D2873" s="173"/>
      <c r="E2873" s="173"/>
      <c r="F2873" s="173"/>
      <c r="G2873" s="2"/>
      <c r="H2873" s="2"/>
      <c r="I2873" s="2"/>
      <c r="J2873" s="2"/>
      <c r="K2873" s="2"/>
      <c r="L2873" s="2"/>
      <c r="M2873" s="2"/>
      <c r="N2873" s="2"/>
      <c r="O2873" s="173"/>
      <c r="P2873" s="173"/>
      <c r="Q2873" s="173"/>
      <c r="R2873" s="173"/>
      <c r="S2873" s="173"/>
      <c r="T2873" s="173"/>
      <c r="U2873" s="173"/>
      <c r="V2873" s="173"/>
      <c r="W2873" s="173"/>
      <c r="X2873" s="162"/>
      <c r="Y2873" s="162"/>
      <c r="Z2873" s="88"/>
      <c r="AA2873" s="88"/>
      <c r="AB2873" s="162"/>
      <c r="AC2873" s="88"/>
      <c r="AD2873" s="162"/>
      <c r="AE2873" s="162"/>
      <c r="AF2873" s="162"/>
      <c r="AG2873" s="162"/>
      <c r="AH2873" s="162"/>
      <c r="AI2873" s="162"/>
      <c r="AJ2873" s="162"/>
      <c r="AK2873" s="162"/>
      <c r="AL2873" s="162"/>
      <c r="AM2873" s="162"/>
      <c r="AN2873" s="162"/>
      <c r="AO2873" s="162"/>
      <c r="AP2873" s="162"/>
      <c r="AQ2873" s="162"/>
      <c r="AR2873" s="162"/>
      <c r="AS2873" s="162"/>
      <c r="AT2873" s="162"/>
      <c r="AU2873" s="162"/>
      <c r="AV2873" s="162"/>
      <c r="AW2873" s="162"/>
      <c r="AX2873" s="162"/>
      <c r="AY2873" s="162"/>
      <c r="AZ2873" s="162"/>
      <c r="BA2873" s="162"/>
      <c r="BB2873" s="162"/>
      <c r="BC2873" s="162"/>
      <c r="BD2873" s="162"/>
    </row>
    <row r="2874" spans="1:56" hidden="1">
      <c r="A2874" s="510"/>
      <c r="B2874" s="2"/>
      <c r="C2874" s="2"/>
      <c r="D2874" s="173"/>
      <c r="E2874" s="173"/>
      <c r="F2874" s="173"/>
      <c r="G2874" s="2"/>
      <c r="H2874" s="2"/>
      <c r="I2874" s="2"/>
      <c r="J2874" s="2"/>
      <c r="K2874" s="2"/>
      <c r="L2874" s="2"/>
      <c r="M2874" s="2"/>
      <c r="N2874" s="2"/>
      <c r="O2874" s="173"/>
      <c r="P2874" s="173"/>
      <c r="Q2874" s="173"/>
      <c r="R2874" s="173"/>
      <c r="S2874" s="173"/>
      <c r="T2874" s="173"/>
      <c r="U2874" s="173"/>
      <c r="V2874" s="173"/>
      <c r="W2874" s="173"/>
      <c r="X2874" s="162"/>
      <c r="Y2874" s="162"/>
      <c r="Z2874" s="88"/>
      <c r="AA2874" s="88"/>
      <c r="AB2874" s="162"/>
      <c r="AC2874" s="88"/>
      <c r="AD2874" s="162"/>
      <c r="AE2874" s="162"/>
      <c r="AF2874" s="162"/>
      <c r="AG2874" s="162"/>
      <c r="AH2874" s="162"/>
      <c r="AI2874" s="162"/>
      <c r="AJ2874" s="162"/>
      <c r="AK2874" s="162"/>
      <c r="AL2874" s="162"/>
      <c r="AM2874" s="162"/>
      <c r="AN2874" s="162"/>
      <c r="AO2874" s="162"/>
      <c r="AP2874" s="162"/>
      <c r="AQ2874" s="162"/>
      <c r="AR2874" s="162"/>
      <c r="AS2874" s="162"/>
      <c r="AT2874" s="162"/>
      <c r="AU2874" s="162"/>
      <c r="AV2874" s="162"/>
      <c r="AW2874" s="162"/>
      <c r="AX2874" s="162"/>
      <c r="AY2874" s="162"/>
      <c r="AZ2874" s="162"/>
      <c r="BA2874" s="162"/>
      <c r="BB2874" s="162"/>
      <c r="BC2874" s="162"/>
      <c r="BD2874" s="162"/>
    </row>
    <row r="2875" spans="1:56" hidden="1">
      <c r="A2875" s="510"/>
      <c r="B2875" s="2"/>
      <c r="C2875" s="2"/>
      <c r="D2875" s="173"/>
      <c r="E2875" s="173"/>
      <c r="F2875" s="173"/>
      <c r="G2875" s="2"/>
      <c r="H2875" s="2"/>
      <c r="I2875" s="2"/>
      <c r="J2875" s="2"/>
      <c r="K2875" s="2"/>
      <c r="L2875" s="2"/>
      <c r="M2875" s="2"/>
      <c r="N2875" s="2"/>
      <c r="O2875" s="173"/>
      <c r="P2875" s="173"/>
      <c r="Q2875" s="173"/>
      <c r="R2875" s="173"/>
      <c r="S2875" s="173"/>
      <c r="T2875" s="173"/>
      <c r="U2875" s="173"/>
      <c r="V2875" s="173"/>
      <c r="W2875" s="173"/>
      <c r="X2875" s="162"/>
      <c r="Y2875" s="162"/>
      <c r="Z2875" s="88"/>
      <c r="AA2875" s="88"/>
      <c r="AB2875" s="162"/>
      <c r="AC2875" s="88"/>
      <c r="AD2875" s="162"/>
      <c r="AE2875" s="162"/>
      <c r="AF2875" s="162"/>
      <c r="AG2875" s="162"/>
      <c r="AH2875" s="162"/>
      <c r="AI2875" s="162"/>
      <c r="AJ2875" s="162"/>
      <c r="AK2875" s="162"/>
      <c r="AL2875" s="162"/>
      <c r="AM2875" s="162"/>
      <c r="AN2875" s="162"/>
      <c r="AO2875" s="162"/>
      <c r="AP2875" s="162"/>
      <c r="AQ2875" s="162"/>
      <c r="AR2875" s="162"/>
      <c r="AS2875" s="162"/>
      <c r="AT2875" s="162"/>
      <c r="AU2875" s="162"/>
      <c r="AV2875" s="162"/>
      <c r="AW2875" s="162"/>
      <c r="AX2875" s="162"/>
      <c r="AY2875" s="162"/>
      <c r="AZ2875" s="162"/>
      <c r="BA2875" s="162"/>
      <c r="BB2875" s="162"/>
      <c r="BC2875" s="162"/>
      <c r="BD2875" s="162"/>
    </row>
    <row r="2876" spans="1:56" hidden="1">
      <c r="A2876" s="510"/>
      <c r="B2876" s="2"/>
      <c r="C2876" s="2"/>
      <c r="D2876" s="173"/>
      <c r="E2876" s="173"/>
      <c r="F2876" s="173"/>
      <c r="G2876" s="2"/>
      <c r="H2876" s="2"/>
      <c r="I2876" s="2"/>
      <c r="J2876" s="2"/>
      <c r="K2876" s="2"/>
      <c r="L2876" s="2"/>
      <c r="M2876" s="2"/>
      <c r="N2876" s="2"/>
      <c r="O2876" s="173"/>
      <c r="P2876" s="173"/>
      <c r="Q2876" s="173"/>
      <c r="R2876" s="173"/>
      <c r="S2876" s="173"/>
      <c r="T2876" s="173"/>
      <c r="U2876" s="173"/>
      <c r="V2876" s="173"/>
      <c r="W2876" s="173"/>
      <c r="X2876" s="162"/>
      <c r="Y2876" s="162"/>
      <c r="Z2876" s="88"/>
      <c r="AA2876" s="88"/>
      <c r="AB2876" s="162"/>
      <c r="AC2876" s="88"/>
      <c r="AD2876" s="162"/>
      <c r="AE2876" s="162"/>
      <c r="AF2876" s="162"/>
      <c r="AG2876" s="162"/>
      <c r="AH2876" s="162"/>
      <c r="AI2876" s="162"/>
      <c r="AJ2876" s="162"/>
      <c r="AK2876" s="162"/>
      <c r="AL2876" s="162"/>
      <c r="AM2876" s="162"/>
      <c r="AN2876" s="162"/>
      <c r="AO2876" s="162"/>
      <c r="AP2876" s="162"/>
      <c r="AQ2876" s="162"/>
      <c r="AR2876" s="162"/>
      <c r="AS2876" s="162"/>
      <c r="AT2876" s="162"/>
      <c r="AU2876" s="162"/>
      <c r="AV2876" s="162"/>
      <c r="AW2876" s="162"/>
      <c r="AX2876" s="162"/>
      <c r="AY2876" s="162"/>
      <c r="AZ2876" s="162"/>
      <c r="BA2876" s="162"/>
      <c r="BB2876" s="162"/>
      <c r="BC2876" s="162"/>
      <c r="BD2876" s="162"/>
    </row>
    <row r="2877" spans="1:56" hidden="1">
      <c r="A2877" s="510"/>
      <c r="B2877" s="2"/>
      <c r="C2877" s="2"/>
      <c r="D2877" s="173"/>
      <c r="E2877" s="173"/>
      <c r="F2877" s="173"/>
      <c r="G2877" s="2"/>
      <c r="H2877" s="2"/>
      <c r="I2877" s="2"/>
      <c r="J2877" s="2"/>
      <c r="K2877" s="2"/>
      <c r="L2877" s="2"/>
      <c r="M2877" s="2"/>
      <c r="N2877" s="2"/>
      <c r="O2877" s="173"/>
      <c r="P2877" s="173"/>
      <c r="Q2877" s="173"/>
      <c r="R2877" s="173"/>
      <c r="S2877" s="173"/>
      <c r="T2877" s="173"/>
      <c r="U2877" s="173"/>
      <c r="V2877" s="173"/>
      <c r="W2877" s="173"/>
      <c r="X2877" s="162"/>
      <c r="Y2877" s="162"/>
      <c r="Z2877" s="88"/>
      <c r="AA2877" s="88"/>
      <c r="AB2877" s="162"/>
      <c r="AC2877" s="88"/>
      <c r="AD2877" s="162"/>
      <c r="AE2877" s="162"/>
      <c r="AF2877" s="162"/>
      <c r="AG2877" s="162"/>
      <c r="AH2877" s="162"/>
      <c r="AI2877" s="162"/>
      <c r="AJ2877" s="162"/>
      <c r="AK2877" s="162"/>
      <c r="AL2877" s="162"/>
      <c r="AM2877" s="162"/>
      <c r="AN2877" s="162"/>
      <c r="AO2877" s="162"/>
      <c r="AP2877" s="162"/>
      <c r="AQ2877" s="162"/>
      <c r="AR2877" s="162"/>
      <c r="AS2877" s="162"/>
      <c r="AT2877" s="162"/>
      <c r="AU2877" s="162"/>
      <c r="AV2877" s="162"/>
      <c r="AW2877" s="162"/>
      <c r="AX2877" s="162"/>
      <c r="AY2877" s="162"/>
      <c r="AZ2877" s="162"/>
      <c r="BA2877" s="162"/>
      <c r="BB2877" s="162"/>
      <c r="BC2877" s="162"/>
      <c r="BD2877" s="162"/>
    </row>
    <row r="2878" spans="1:56" hidden="1">
      <c r="A2878" s="510"/>
      <c r="B2878" s="2"/>
      <c r="C2878" s="2"/>
      <c r="D2878" s="173"/>
      <c r="E2878" s="173"/>
      <c r="F2878" s="173"/>
      <c r="G2878" s="2"/>
      <c r="H2878" s="2"/>
      <c r="I2878" s="2"/>
      <c r="J2878" s="2"/>
      <c r="K2878" s="2"/>
      <c r="L2878" s="2"/>
      <c r="M2878" s="2"/>
      <c r="N2878" s="2"/>
      <c r="O2878" s="173"/>
      <c r="P2878" s="173"/>
      <c r="Q2878" s="173"/>
      <c r="R2878" s="173"/>
      <c r="S2878" s="173"/>
      <c r="T2878" s="173"/>
      <c r="U2878" s="173"/>
      <c r="V2878" s="173"/>
      <c r="W2878" s="173"/>
      <c r="X2878" s="162"/>
      <c r="Y2878" s="162"/>
      <c r="Z2878" s="88"/>
      <c r="AA2878" s="88"/>
      <c r="AB2878" s="162"/>
      <c r="AC2878" s="88"/>
      <c r="AD2878" s="162"/>
      <c r="AE2878" s="162"/>
      <c r="AF2878" s="162"/>
      <c r="AG2878" s="162"/>
      <c r="AH2878" s="162"/>
      <c r="AI2878" s="162"/>
      <c r="AJ2878" s="162"/>
      <c r="AK2878" s="162"/>
      <c r="AL2878" s="162"/>
      <c r="AM2878" s="162"/>
      <c r="AN2878" s="162"/>
      <c r="AO2878" s="162"/>
      <c r="AP2878" s="162"/>
      <c r="AQ2878" s="162"/>
      <c r="AR2878" s="162"/>
      <c r="AS2878" s="162"/>
      <c r="AT2878" s="162"/>
      <c r="AU2878" s="162"/>
      <c r="AV2878" s="162"/>
      <c r="AW2878" s="162"/>
      <c r="AX2878" s="162"/>
      <c r="AY2878" s="162"/>
      <c r="AZ2878" s="162"/>
      <c r="BA2878" s="162"/>
      <c r="BB2878" s="162"/>
      <c r="BC2878" s="162"/>
      <c r="BD2878" s="162"/>
    </row>
    <row r="2879" spans="1:56" hidden="1">
      <c r="A2879" s="510"/>
      <c r="B2879" s="2"/>
      <c r="C2879" s="2"/>
      <c r="D2879" s="173"/>
      <c r="E2879" s="173"/>
      <c r="F2879" s="173"/>
      <c r="G2879" s="2"/>
      <c r="H2879" s="2"/>
      <c r="I2879" s="2"/>
      <c r="J2879" s="2"/>
      <c r="K2879" s="2"/>
      <c r="L2879" s="2"/>
      <c r="M2879" s="2"/>
      <c r="N2879" s="2"/>
      <c r="O2879" s="173"/>
      <c r="P2879" s="173"/>
      <c r="Q2879" s="173"/>
      <c r="R2879" s="173"/>
      <c r="S2879" s="173"/>
      <c r="T2879" s="173"/>
      <c r="U2879" s="173"/>
      <c r="V2879" s="173"/>
      <c r="W2879" s="173"/>
      <c r="X2879" s="162"/>
      <c r="Y2879" s="162"/>
      <c r="Z2879" s="88"/>
      <c r="AA2879" s="88"/>
      <c r="AB2879" s="162"/>
      <c r="AC2879" s="88"/>
      <c r="AD2879" s="162"/>
      <c r="AE2879" s="162"/>
      <c r="AF2879" s="162"/>
      <c r="AG2879" s="162"/>
      <c r="AH2879" s="162"/>
      <c r="AI2879" s="162"/>
      <c r="AJ2879" s="162"/>
      <c r="AK2879" s="162"/>
      <c r="AL2879" s="162"/>
      <c r="AM2879" s="162"/>
      <c r="AN2879" s="162"/>
      <c r="AO2879" s="162"/>
      <c r="AP2879" s="162"/>
      <c r="AQ2879" s="162"/>
      <c r="AR2879" s="162"/>
      <c r="AS2879" s="162"/>
      <c r="AT2879" s="162"/>
      <c r="AU2879" s="162"/>
      <c r="AV2879" s="162"/>
      <c r="AW2879" s="162"/>
      <c r="AX2879" s="162"/>
      <c r="AY2879" s="162"/>
      <c r="AZ2879" s="162"/>
      <c r="BA2879" s="162"/>
      <c r="BB2879" s="162"/>
      <c r="BC2879" s="162"/>
      <c r="BD2879" s="162"/>
    </row>
    <row r="2880" spans="1:56" hidden="1">
      <c r="A2880" s="510"/>
      <c r="B2880" s="2"/>
      <c r="C2880" s="2"/>
      <c r="D2880" s="173"/>
      <c r="E2880" s="173"/>
      <c r="F2880" s="173"/>
      <c r="G2880" s="2"/>
      <c r="H2880" s="2"/>
      <c r="I2880" s="2"/>
      <c r="J2880" s="2"/>
      <c r="K2880" s="2"/>
      <c r="L2880" s="2"/>
      <c r="M2880" s="2"/>
      <c r="N2880" s="2"/>
      <c r="O2880" s="173"/>
      <c r="P2880" s="173"/>
      <c r="Q2880" s="173"/>
      <c r="R2880" s="173"/>
      <c r="S2880" s="173"/>
      <c r="T2880" s="173"/>
      <c r="U2880" s="173"/>
      <c r="V2880" s="173"/>
      <c r="W2880" s="173"/>
      <c r="X2880" s="162"/>
      <c r="Y2880" s="162"/>
      <c r="Z2880" s="88"/>
      <c r="AA2880" s="88"/>
      <c r="AB2880" s="162"/>
      <c r="AC2880" s="88"/>
      <c r="AD2880" s="162"/>
      <c r="AE2880" s="162"/>
      <c r="AF2880" s="162"/>
      <c r="AG2880" s="162"/>
      <c r="AH2880" s="162"/>
      <c r="AI2880" s="162"/>
      <c r="AJ2880" s="162"/>
      <c r="AK2880" s="162"/>
      <c r="AL2880" s="162"/>
      <c r="AM2880" s="162"/>
      <c r="AN2880" s="162"/>
      <c r="AO2880" s="162"/>
      <c r="AP2880" s="162"/>
      <c r="AQ2880" s="162"/>
      <c r="AR2880" s="162"/>
      <c r="AS2880" s="162"/>
      <c r="AT2880" s="162"/>
      <c r="AU2880" s="162"/>
      <c r="AV2880" s="162"/>
      <c r="AW2880" s="162"/>
      <c r="AX2880" s="162"/>
      <c r="AY2880" s="162"/>
      <c r="AZ2880" s="162"/>
      <c r="BA2880" s="162"/>
      <c r="BB2880" s="162"/>
      <c r="BC2880" s="162"/>
      <c r="BD2880" s="162"/>
    </row>
    <row r="2881" spans="1:56" hidden="1">
      <c r="A2881" s="510"/>
      <c r="B2881" s="2"/>
      <c r="C2881" s="2"/>
      <c r="D2881" s="173"/>
      <c r="E2881" s="173"/>
      <c r="F2881" s="173"/>
      <c r="G2881" s="2"/>
      <c r="H2881" s="2"/>
      <c r="I2881" s="2"/>
      <c r="J2881" s="2"/>
      <c r="K2881" s="2"/>
      <c r="L2881" s="2"/>
      <c r="M2881" s="2"/>
      <c r="N2881" s="2"/>
      <c r="O2881" s="173"/>
      <c r="P2881" s="173"/>
      <c r="Q2881" s="173"/>
      <c r="R2881" s="173"/>
      <c r="S2881" s="173"/>
      <c r="T2881" s="173"/>
      <c r="U2881" s="173"/>
      <c r="V2881" s="173"/>
      <c r="W2881" s="173"/>
      <c r="X2881" s="162"/>
      <c r="Y2881" s="162"/>
      <c r="Z2881" s="88"/>
      <c r="AA2881" s="88"/>
      <c r="AB2881" s="162"/>
      <c r="AC2881" s="88"/>
      <c r="AD2881" s="162"/>
      <c r="AE2881" s="162"/>
      <c r="AF2881" s="162"/>
      <c r="AG2881" s="162"/>
      <c r="AH2881" s="162"/>
      <c r="AI2881" s="162"/>
      <c r="AJ2881" s="162"/>
      <c r="AK2881" s="162"/>
      <c r="AL2881" s="162"/>
      <c r="AM2881" s="162"/>
      <c r="AN2881" s="162"/>
      <c r="AO2881" s="162"/>
      <c r="AP2881" s="162"/>
      <c r="AQ2881" s="162"/>
      <c r="AR2881" s="162"/>
      <c r="AS2881" s="162"/>
      <c r="AT2881" s="162"/>
      <c r="AU2881" s="162"/>
      <c r="AV2881" s="162"/>
      <c r="AW2881" s="162"/>
      <c r="AX2881" s="162"/>
      <c r="AY2881" s="162"/>
      <c r="AZ2881" s="162"/>
      <c r="BA2881" s="162"/>
      <c r="BB2881" s="162"/>
      <c r="BC2881" s="162"/>
      <c r="BD2881" s="162"/>
    </row>
    <row r="2882" spans="1:56" hidden="1">
      <c r="A2882" s="510"/>
      <c r="B2882" s="2"/>
      <c r="C2882" s="2"/>
      <c r="D2882" s="173"/>
      <c r="E2882" s="173"/>
      <c r="F2882" s="173"/>
      <c r="G2882" s="2"/>
      <c r="H2882" s="2"/>
      <c r="I2882" s="2"/>
      <c r="J2882" s="2"/>
      <c r="K2882" s="2"/>
      <c r="L2882" s="2"/>
      <c r="M2882" s="2"/>
      <c r="N2882" s="2"/>
      <c r="O2882" s="173"/>
      <c r="P2882" s="173"/>
      <c r="Q2882" s="173"/>
      <c r="R2882" s="173"/>
      <c r="S2882" s="173"/>
      <c r="T2882" s="173"/>
      <c r="U2882" s="173"/>
      <c r="V2882" s="173"/>
      <c r="W2882" s="173"/>
      <c r="X2882" s="162"/>
      <c r="Y2882" s="162"/>
      <c r="Z2882" s="88"/>
      <c r="AA2882" s="88"/>
      <c r="AB2882" s="162"/>
      <c r="AC2882" s="88"/>
      <c r="AD2882" s="162"/>
      <c r="AE2882" s="162"/>
      <c r="AF2882" s="162"/>
      <c r="AG2882" s="162"/>
      <c r="AH2882" s="162"/>
      <c r="AI2882" s="162"/>
      <c r="AJ2882" s="162"/>
      <c r="AK2882" s="162"/>
      <c r="AL2882" s="162"/>
      <c r="AM2882" s="162"/>
      <c r="AN2882" s="162"/>
      <c r="AO2882" s="162"/>
      <c r="AP2882" s="162"/>
      <c r="AQ2882" s="162"/>
      <c r="AR2882" s="162"/>
      <c r="AS2882" s="162"/>
      <c r="AT2882" s="162"/>
      <c r="AU2882" s="162"/>
      <c r="AV2882" s="162"/>
      <c r="AW2882" s="162"/>
      <c r="AX2882" s="162"/>
      <c r="AY2882" s="162"/>
      <c r="AZ2882" s="162"/>
      <c r="BA2882" s="162"/>
      <c r="BB2882" s="162"/>
      <c r="BC2882" s="162"/>
      <c r="BD2882" s="162"/>
    </row>
    <row r="2883" spans="1:56" hidden="1">
      <c r="A2883" s="510"/>
      <c r="B2883" s="2"/>
      <c r="C2883" s="2"/>
      <c r="D2883" s="173"/>
      <c r="E2883" s="173"/>
      <c r="F2883" s="173"/>
      <c r="G2883" s="2"/>
      <c r="H2883" s="2"/>
      <c r="I2883" s="2"/>
      <c r="J2883" s="2"/>
      <c r="K2883" s="2"/>
      <c r="L2883" s="2"/>
      <c r="M2883" s="2"/>
      <c r="N2883" s="2"/>
      <c r="O2883" s="173"/>
      <c r="P2883" s="173"/>
      <c r="Q2883" s="173"/>
      <c r="R2883" s="173"/>
      <c r="S2883" s="173"/>
      <c r="T2883" s="173"/>
      <c r="U2883" s="173"/>
      <c r="V2883" s="173"/>
      <c r="W2883" s="173"/>
      <c r="X2883" s="162"/>
      <c r="Y2883" s="162"/>
      <c r="Z2883" s="88"/>
      <c r="AA2883" s="88"/>
      <c r="AB2883" s="162"/>
      <c r="AC2883" s="88"/>
      <c r="AD2883" s="162"/>
      <c r="AE2883" s="162"/>
      <c r="AF2883" s="162"/>
      <c r="AG2883" s="162"/>
      <c r="AH2883" s="162"/>
      <c r="AI2883" s="162"/>
      <c r="AJ2883" s="162"/>
      <c r="AK2883" s="162"/>
      <c r="AL2883" s="162"/>
      <c r="AM2883" s="162"/>
      <c r="AN2883" s="162"/>
      <c r="AO2883" s="162"/>
      <c r="AP2883" s="162"/>
      <c r="AQ2883" s="162"/>
      <c r="AR2883" s="162"/>
      <c r="AS2883" s="162"/>
      <c r="AT2883" s="162"/>
      <c r="AU2883" s="162"/>
      <c r="AV2883" s="162"/>
      <c r="AW2883" s="162"/>
      <c r="AX2883" s="162"/>
      <c r="AY2883" s="162"/>
      <c r="AZ2883" s="162"/>
      <c r="BA2883" s="162"/>
      <c r="BB2883" s="162"/>
      <c r="BC2883" s="162"/>
      <c r="BD2883" s="162"/>
    </row>
    <row r="2884" spans="1:56" hidden="1">
      <c r="A2884" s="510"/>
      <c r="B2884" s="2"/>
      <c r="C2884" s="2"/>
      <c r="D2884" s="173"/>
      <c r="E2884" s="173"/>
      <c r="F2884" s="173"/>
      <c r="G2884" s="2"/>
      <c r="H2884" s="2"/>
      <c r="I2884" s="2"/>
      <c r="J2884" s="2"/>
      <c r="K2884" s="2"/>
      <c r="L2884" s="2"/>
      <c r="M2884" s="2"/>
      <c r="N2884" s="2"/>
      <c r="O2884" s="173"/>
      <c r="P2884" s="173"/>
      <c r="Q2884" s="173"/>
      <c r="R2884" s="173"/>
      <c r="S2884" s="173"/>
      <c r="T2884" s="173"/>
      <c r="U2884" s="173"/>
      <c r="V2884" s="173"/>
      <c r="W2884" s="173"/>
      <c r="X2884" s="162"/>
      <c r="Y2884" s="162"/>
      <c r="Z2884" s="88"/>
      <c r="AA2884" s="88"/>
      <c r="AB2884" s="162"/>
      <c r="AC2884" s="88"/>
      <c r="AD2884" s="162"/>
      <c r="AE2884" s="162"/>
      <c r="AF2884" s="162"/>
      <c r="AG2884" s="162"/>
      <c r="AH2884" s="162"/>
      <c r="AI2884" s="162"/>
      <c r="AJ2884" s="162"/>
      <c r="AK2884" s="162"/>
      <c r="AL2884" s="162"/>
      <c r="AM2884" s="162"/>
      <c r="AN2884" s="162"/>
      <c r="AO2884" s="162"/>
      <c r="AP2884" s="162"/>
      <c r="AQ2884" s="162"/>
      <c r="AR2884" s="162"/>
      <c r="AS2884" s="162"/>
      <c r="AT2884" s="162"/>
      <c r="AU2884" s="162"/>
      <c r="AV2884" s="162"/>
      <c r="AW2884" s="162"/>
      <c r="AX2884" s="162"/>
      <c r="AY2884" s="162"/>
      <c r="AZ2884" s="162"/>
      <c r="BA2884" s="162"/>
      <c r="BB2884" s="162"/>
      <c r="BC2884" s="162"/>
      <c r="BD2884" s="162"/>
    </row>
    <row r="2885" spans="1:56" hidden="1">
      <c r="A2885" s="510"/>
      <c r="B2885" s="2"/>
      <c r="C2885" s="2"/>
      <c r="D2885" s="173"/>
      <c r="E2885" s="173"/>
      <c r="F2885" s="173"/>
      <c r="G2885" s="2"/>
      <c r="H2885" s="2"/>
      <c r="I2885" s="2"/>
      <c r="J2885" s="2"/>
      <c r="K2885" s="2"/>
      <c r="L2885" s="2"/>
      <c r="M2885" s="2"/>
      <c r="N2885" s="2"/>
      <c r="O2885" s="173"/>
      <c r="P2885" s="173"/>
      <c r="Q2885" s="173"/>
      <c r="R2885" s="173"/>
      <c r="S2885" s="173"/>
      <c r="T2885" s="173"/>
      <c r="U2885" s="173"/>
      <c r="V2885" s="173"/>
      <c r="W2885" s="173"/>
      <c r="X2885" s="162"/>
      <c r="Y2885" s="162"/>
      <c r="Z2885" s="88"/>
      <c r="AA2885" s="88"/>
      <c r="AB2885" s="162"/>
      <c r="AC2885" s="88"/>
      <c r="AD2885" s="162"/>
      <c r="AE2885" s="162"/>
      <c r="AF2885" s="162"/>
      <c r="AG2885" s="162"/>
      <c r="AH2885" s="162"/>
      <c r="AI2885" s="162"/>
      <c r="AJ2885" s="162"/>
      <c r="AK2885" s="162"/>
      <c r="AL2885" s="162"/>
      <c r="AM2885" s="162"/>
      <c r="AN2885" s="162"/>
      <c r="AO2885" s="162"/>
      <c r="AP2885" s="162"/>
      <c r="AQ2885" s="162"/>
      <c r="AR2885" s="162"/>
      <c r="AS2885" s="162"/>
      <c r="AT2885" s="162"/>
      <c r="AU2885" s="162"/>
      <c r="AV2885" s="162"/>
      <c r="AW2885" s="162"/>
      <c r="AX2885" s="162"/>
      <c r="AY2885" s="162"/>
      <c r="AZ2885" s="162"/>
      <c r="BA2885" s="162"/>
      <c r="BB2885" s="162"/>
      <c r="BC2885" s="162"/>
      <c r="BD2885" s="162"/>
    </row>
    <row r="2886" spans="1:56" hidden="1">
      <c r="A2886" s="510"/>
      <c r="B2886" s="2"/>
      <c r="C2886" s="2"/>
      <c r="D2886" s="173"/>
      <c r="E2886" s="173"/>
      <c r="F2886" s="173"/>
      <c r="G2886" s="2"/>
      <c r="H2886" s="2"/>
      <c r="I2886" s="2"/>
      <c r="J2886" s="2"/>
      <c r="K2886" s="2"/>
      <c r="L2886" s="2"/>
      <c r="M2886" s="2"/>
      <c r="N2886" s="2"/>
      <c r="O2886" s="173"/>
      <c r="P2886" s="173"/>
      <c r="Q2886" s="173"/>
      <c r="R2886" s="173"/>
      <c r="S2886" s="173"/>
      <c r="T2886" s="173"/>
      <c r="U2886" s="173"/>
      <c r="V2886" s="173"/>
      <c r="W2886" s="173"/>
      <c r="X2886" s="162"/>
      <c r="Y2886" s="162"/>
      <c r="Z2886" s="88"/>
      <c r="AA2886" s="88"/>
      <c r="AB2886" s="162"/>
      <c r="AC2886" s="88"/>
      <c r="AD2886" s="162"/>
      <c r="AE2886" s="162"/>
      <c r="AF2886" s="162"/>
      <c r="AG2886" s="162"/>
      <c r="AH2886" s="162"/>
      <c r="AI2886" s="162"/>
      <c r="AJ2886" s="162"/>
      <c r="AK2886" s="162"/>
      <c r="AL2886" s="162"/>
      <c r="AM2886" s="162"/>
      <c r="AN2886" s="162"/>
      <c r="AO2886" s="162"/>
      <c r="AP2886" s="162"/>
      <c r="AQ2886" s="162"/>
      <c r="AR2886" s="162"/>
      <c r="AS2886" s="162"/>
      <c r="AT2886" s="162"/>
      <c r="AU2886" s="162"/>
      <c r="AV2886" s="162"/>
      <c r="AW2886" s="162"/>
      <c r="AX2886" s="162"/>
      <c r="AY2886" s="162"/>
      <c r="AZ2886" s="162"/>
      <c r="BA2886" s="162"/>
      <c r="BB2886" s="162"/>
      <c r="BC2886" s="162"/>
      <c r="BD2886" s="162"/>
    </row>
    <row r="2887" spans="1:56" hidden="1">
      <c r="A2887" s="510"/>
      <c r="B2887" s="2"/>
      <c r="C2887" s="2"/>
      <c r="D2887" s="173"/>
      <c r="E2887" s="173"/>
      <c r="F2887" s="173"/>
      <c r="G2887" s="2"/>
      <c r="H2887" s="2"/>
      <c r="I2887" s="2"/>
      <c r="J2887" s="2"/>
      <c r="K2887" s="2"/>
      <c r="L2887" s="2"/>
      <c r="M2887" s="2"/>
      <c r="N2887" s="2"/>
      <c r="O2887" s="173"/>
      <c r="P2887" s="173"/>
      <c r="Q2887" s="173"/>
      <c r="R2887" s="173"/>
      <c r="S2887" s="173"/>
      <c r="T2887" s="173"/>
      <c r="U2887" s="173"/>
      <c r="V2887" s="173"/>
      <c r="W2887" s="173"/>
      <c r="X2887" s="162"/>
      <c r="Y2887" s="162"/>
      <c r="Z2887" s="88"/>
      <c r="AA2887" s="88"/>
      <c r="AB2887" s="162"/>
      <c r="AC2887" s="88"/>
      <c r="AD2887" s="162"/>
      <c r="AE2887" s="162"/>
      <c r="AF2887" s="162"/>
      <c r="AG2887" s="162"/>
      <c r="AH2887" s="162"/>
      <c r="AI2887" s="162"/>
      <c r="AJ2887" s="162"/>
      <c r="AK2887" s="162"/>
      <c r="AL2887" s="162"/>
      <c r="AM2887" s="162"/>
      <c r="AN2887" s="162"/>
      <c r="AO2887" s="162"/>
      <c r="AP2887" s="162"/>
      <c r="AQ2887" s="162"/>
      <c r="AR2887" s="162"/>
      <c r="AS2887" s="162"/>
      <c r="AT2887" s="162"/>
      <c r="AU2887" s="162"/>
      <c r="AV2887" s="162"/>
      <c r="AW2887" s="162"/>
      <c r="AX2887" s="162"/>
      <c r="AY2887" s="162"/>
      <c r="AZ2887" s="162"/>
      <c r="BA2887" s="162"/>
      <c r="BB2887" s="162"/>
      <c r="BC2887" s="162"/>
      <c r="BD2887" s="162"/>
    </row>
    <row r="2888" spans="1:56" hidden="1">
      <c r="A2888" s="510"/>
      <c r="B2888" s="2"/>
      <c r="C2888" s="2"/>
      <c r="D2888" s="173"/>
      <c r="E2888" s="173"/>
      <c r="F2888" s="173"/>
      <c r="G2888" s="2"/>
      <c r="H2888" s="2"/>
      <c r="I2888" s="2"/>
      <c r="J2888" s="2"/>
      <c r="K2888" s="2"/>
      <c r="L2888" s="2"/>
      <c r="M2888" s="2"/>
      <c r="N2888" s="2"/>
      <c r="O2888" s="173"/>
      <c r="P2888" s="173"/>
      <c r="Q2888" s="173"/>
      <c r="R2888" s="173"/>
      <c r="S2888" s="173"/>
      <c r="T2888" s="173"/>
      <c r="U2888" s="173"/>
      <c r="V2888" s="173"/>
      <c r="W2888" s="173"/>
      <c r="X2888" s="162"/>
      <c r="Y2888" s="162"/>
      <c r="Z2888" s="88"/>
      <c r="AA2888" s="88"/>
      <c r="AB2888" s="162"/>
      <c r="AC2888" s="88"/>
      <c r="AD2888" s="162"/>
      <c r="AE2888" s="162"/>
      <c r="AF2888" s="162"/>
      <c r="AG2888" s="162"/>
      <c r="AH2888" s="162"/>
      <c r="AI2888" s="162"/>
      <c r="AJ2888" s="162"/>
      <c r="AK2888" s="162"/>
      <c r="AL2888" s="162"/>
      <c r="AM2888" s="162"/>
      <c r="AN2888" s="162"/>
      <c r="AO2888" s="162"/>
      <c r="AP2888" s="162"/>
      <c r="AQ2888" s="162"/>
      <c r="AR2888" s="162"/>
      <c r="AS2888" s="162"/>
      <c r="AT2888" s="162"/>
      <c r="AU2888" s="162"/>
      <c r="AV2888" s="162"/>
      <c r="AW2888" s="162"/>
      <c r="AX2888" s="162"/>
      <c r="AY2888" s="162"/>
      <c r="AZ2888" s="162"/>
      <c r="BA2888" s="162"/>
      <c r="BB2888" s="162"/>
      <c r="BC2888" s="162"/>
      <c r="BD2888" s="162"/>
    </row>
    <row r="2889" spans="1:56" hidden="1">
      <c r="A2889" s="510"/>
      <c r="B2889" s="2"/>
      <c r="C2889" s="2"/>
      <c r="D2889" s="173"/>
      <c r="E2889" s="173"/>
      <c r="F2889" s="173"/>
      <c r="G2889" s="2"/>
      <c r="H2889" s="2"/>
      <c r="I2889" s="2"/>
      <c r="J2889" s="2"/>
      <c r="K2889" s="2"/>
      <c r="L2889" s="2"/>
      <c r="M2889" s="2"/>
      <c r="N2889" s="2"/>
      <c r="O2889" s="173"/>
      <c r="P2889" s="173"/>
      <c r="Q2889" s="173"/>
      <c r="R2889" s="173"/>
      <c r="S2889" s="173"/>
      <c r="T2889" s="173"/>
      <c r="U2889" s="173"/>
      <c r="V2889" s="173"/>
      <c r="W2889" s="173"/>
      <c r="X2889" s="162"/>
      <c r="Y2889" s="162"/>
      <c r="Z2889" s="88"/>
      <c r="AA2889" s="88"/>
      <c r="AB2889" s="162"/>
      <c r="AC2889" s="88"/>
      <c r="AD2889" s="162"/>
      <c r="AE2889" s="162"/>
      <c r="AF2889" s="162"/>
      <c r="AG2889" s="162"/>
      <c r="AH2889" s="162"/>
      <c r="AI2889" s="162"/>
      <c r="AJ2889" s="162"/>
      <c r="AK2889" s="162"/>
      <c r="AL2889" s="162"/>
      <c r="AM2889" s="162"/>
      <c r="AN2889" s="162"/>
      <c r="AO2889" s="162"/>
      <c r="AP2889" s="162"/>
      <c r="AQ2889" s="162"/>
      <c r="AR2889" s="162"/>
      <c r="AS2889" s="162"/>
      <c r="AT2889" s="162"/>
      <c r="AU2889" s="162"/>
      <c r="AV2889" s="162"/>
      <c r="AW2889" s="162"/>
      <c r="AX2889" s="162"/>
      <c r="AY2889" s="162"/>
      <c r="AZ2889" s="162"/>
      <c r="BA2889" s="162"/>
      <c r="BB2889" s="162"/>
      <c r="BC2889" s="162"/>
      <c r="BD2889" s="162"/>
    </row>
    <row r="2890" spans="1:56" hidden="1">
      <c r="A2890" s="510"/>
      <c r="B2890" s="2"/>
      <c r="C2890" s="2"/>
      <c r="D2890" s="173"/>
      <c r="E2890" s="173"/>
      <c r="F2890" s="173"/>
      <c r="G2890" s="2"/>
      <c r="H2890" s="2"/>
      <c r="I2890" s="2"/>
      <c r="J2890" s="2"/>
      <c r="K2890" s="2"/>
      <c r="L2890" s="2"/>
      <c r="M2890" s="2"/>
      <c r="N2890" s="2"/>
      <c r="O2890" s="173"/>
      <c r="P2890" s="173"/>
      <c r="Q2890" s="173"/>
      <c r="R2890" s="173"/>
      <c r="S2890" s="173"/>
      <c r="T2890" s="173"/>
      <c r="U2890" s="173"/>
      <c r="V2890" s="173"/>
      <c r="W2890" s="173"/>
      <c r="X2890" s="162"/>
      <c r="Y2890" s="162"/>
      <c r="Z2890" s="88"/>
      <c r="AA2890" s="88"/>
      <c r="AB2890" s="162"/>
      <c r="AC2890" s="88"/>
      <c r="AD2890" s="162"/>
      <c r="AE2890" s="162"/>
      <c r="AF2890" s="162"/>
      <c r="AG2890" s="162"/>
      <c r="AH2890" s="162"/>
      <c r="AI2890" s="162"/>
      <c r="AJ2890" s="162"/>
      <c r="AK2890" s="162"/>
      <c r="AL2890" s="162"/>
      <c r="AM2890" s="162"/>
      <c r="AN2890" s="162"/>
      <c r="AO2890" s="162"/>
      <c r="AP2890" s="162"/>
      <c r="AQ2890" s="162"/>
      <c r="AR2890" s="162"/>
      <c r="AS2890" s="162"/>
      <c r="AT2890" s="162"/>
      <c r="AU2890" s="162"/>
      <c r="AV2890" s="162"/>
      <c r="AW2890" s="162"/>
      <c r="AX2890" s="162"/>
      <c r="AY2890" s="162"/>
      <c r="AZ2890" s="162"/>
      <c r="BA2890" s="162"/>
      <c r="BB2890" s="162"/>
      <c r="BC2890" s="162"/>
      <c r="BD2890" s="162"/>
    </row>
    <row r="2891" spans="1:56" hidden="1">
      <c r="A2891" s="510"/>
      <c r="B2891" s="2"/>
      <c r="C2891" s="2"/>
      <c r="D2891" s="173"/>
      <c r="E2891" s="173"/>
      <c r="F2891" s="173"/>
      <c r="G2891" s="2"/>
      <c r="H2891" s="2"/>
      <c r="I2891" s="2"/>
      <c r="J2891" s="2"/>
      <c r="K2891" s="2"/>
      <c r="L2891" s="2"/>
      <c r="M2891" s="2"/>
      <c r="N2891" s="2"/>
      <c r="O2891" s="173"/>
      <c r="P2891" s="173"/>
      <c r="Q2891" s="173"/>
      <c r="R2891" s="173"/>
      <c r="S2891" s="173"/>
      <c r="T2891" s="173"/>
      <c r="U2891" s="173"/>
      <c r="V2891" s="173"/>
      <c r="W2891" s="173"/>
      <c r="X2891" s="162"/>
      <c r="Y2891" s="162"/>
      <c r="Z2891" s="88"/>
      <c r="AA2891" s="88"/>
      <c r="AB2891" s="162"/>
      <c r="AC2891" s="88"/>
      <c r="AD2891" s="162"/>
      <c r="AE2891" s="162"/>
      <c r="AF2891" s="162"/>
      <c r="AG2891" s="162"/>
      <c r="AH2891" s="162"/>
      <c r="AI2891" s="162"/>
      <c r="AJ2891" s="162"/>
      <c r="AK2891" s="162"/>
      <c r="AL2891" s="162"/>
      <c r="AM2891" s="162"/>
      <c r="AN2891" s="162"/>
      <c r="AO2891" s="162"/>
      <c r="AP2891" s="162"/>
      <c r="AQ2891" s="162"/>
      <c r="AR2891" s="162"/>
      <c r="AS2891" s="162"/>
      <c r="AT2891" s="162"/>
      <c r="AU2891" s="162"/>
      <c r="AV2891" s="162"/>
      <c r="AW2891" s="162"/>
      <c r="AX2891" s="162"/>
      <c r="AY2891" s="162"/>
      <c r="AZ2891" s="162"/>
      <c r="BA2891" s="162"/>
      <c r="BB2891" s="162"/>
      <c r="BC2891" s="162"/>
      <c r="BD2891" s="162"/>
    </row>
    <row r="2892" spans="1:56" hidden="1">
      <c r="A2892" s="510"/>
      <c r="B2892" s="2"/>
      <c r="C2892" s="2"/>
      <c r="D2892" s="173"/>
      <c r="E2892" s="173"/>
      <c r="F2892" s="173"/>
      <c r="G2892" s="2"/>
      <c r="H2892" s="2"/>
      <c r="I2892" s="2"/>
      <c r="J2892" s="2"/>
      <c r="K2892" s="2"/>
      <c r="L2892" s="2"/>
      <c r="M2892" s="2"/>
      <c r="N2892" s="2"/>
      <c r="O2892" s="173"/>
      <c r="P2892" s="173"/>
      <c r="Q2892" s="173"/>
      <c r="R2892" s="173"/>
      <c r="S2892" s="173"/>
      <c r="T2892" s="173"/>
      <c r="U2892" s="173"/>
      <c r="V2892" s="173"/>
      <c r="W2892" s="173"/>
      <c r="X2892" s="162"/>
      <c r="Y2892" s="162"/>
      <c r="Z2892" s="88"/>
      <c r="AA2892" s="88"/>
      <c r="AB2892" s="162"/>
      <c r="AC2892" s="88"/>
      <c r="AD2892" s="162"/>
      <c r="AE2892" s="162"/>
      <c r="AF2892" s="162"/>
      <c r="AG2892" s="162"/>
      <c r="AH2892" s="162"/>
      <c r="AI2892" s="162"/>
      <c r="AJ2892" s="162"/>
      <c r="AK2892" s="162"/>
      <c r="AL2892" s="162"/>
      <c r="AM2892" s="162"/>
      <c r="AN2892" s="162"/>
      <c r="AO2892" s="162"/>
      <c r="AP2892" s="162"/>
      <c r="AQ2892" s="162"/>
      <c r="AR2892" s="162"/>
      <c r="AS2892" s="162"/>
      <c r="AT2892" s="162"/>
      <c r="AU2892" s="162"/>
      <c r="AV2892" s="162"/>
      <c r="AW2892" s="162"/>
      <c r="AX2892" s="162"/>
      <c r="AY2892" s="162"/>
      <c r="AZ2892" s="162"/>
      <c r="BA2892" s="162"/>
      <c r="BB2892" s="162"/>
      <c r="BC2892" s="162"/>
      <c r="BD2892" s="162"/>
    </row>
    <row r="2893" spans="1:56" hidden="1">
      <c r="A2893" s="510"/>
      <c r="B2893" s="2"/>
      <c r="C2893" s="2"/>
      <c r="D2893" s="173"/>
      <c r="E2893" s="173"/>
      <c r="F2893" s="173"/>
      <c r="G2893" s="2"/>
      <c r="H2893" s="2"/>
      <c r="I2893" s="2"/>
      <c r="J2893" s="2"/>
      <c r="K2893" s="2"/>
      <c r="L2893" s="2"/>
      <c r="M2893" s="2"/>
      <c r="N2893" s="2"/>
      <c r="O2893" s="173"/>
      <c r="P2893" s="173"/>
      <c r="Q2893" s="173"/>
      <c r="R2893" s="173"/>
      <c r="S2893" s="173"/>
      <c r="T2893" s="173"/>
      <c r="U2893" s="173"/>
      <c r="V2893" s="173"/>
      <c r="W2893" s="173"/>
      <c r="X2893" s="162"/>
      <c r="Y2893" s="162"/>
      <c r="Z2893" s="88"/>
      <c r="AA2893" s="88"/>
      <c r="AB2893" s="162"/>
      <c r="AC2893" s="88"/>
      <c r="AD2893" s="162"/>
      <c r="AE2893" s="162"/>
      <c r="AF2893" s="162"/>
      <c r="AG2893" s="162"/>
      <c r="AH2893" s="162"/>
      <c r="AI2893" s="162"/>
      <c r="AJ2893" s="162"/>
      <c r="AK2893" s="162"/>
      <c r="AL2893" s="162"/>
      <c r="AM2893" s="162"/>
      <c r="AN2893" s="162"/>
      <c r="AO2893" s="162"/>
      <c r="AP2893" s="162"/>
      <c r="AQ2893" s="162"/>
      <c r="AR2893" s="162"/>
      <c r="AS2893" s="162"/>
      <c r="AT2893" s="162"/>
      <c r="AU2893" s="162"/>
      <c r="AV2893" s="162"/>
      <c r="AW2893" s="162"/>
      <c r="AX2893" s="162"/>
      <c r="AY2893" s="162"/>
      <c r="AZ2893" s="162"/>
      <c r="BA2893" s="162"/>
      <c r="BB2893" s="162"/>
      <c r="BC2893" s="162"/>
      <c r="BD2893" s="162"/>
    </row>
    <row r="2894" spans="1:56" hidden="1">
      <c r="A2894" s="510"/>
      <c r="B2894" s="2"/>
      <c r="C2894" s="2"/>
      <c r="D2894" s="173"/>
      <c r="E2894" s="173"/>
      <c r="F2894" s="173"/>
      <c r="G2894" s="2"/>
      <c r="H2894" s="2"/>
      <c r="I2894" s="2"/>
      <c r="J2894" s="2"/>
      <c r="K2894" s="2"/>
      <c r="L2894" s="2"/>
      <c r="M2894" s="2"/>
      <c r="N2894" s="2"/>
      <c r="O2894" s="173"/>
      <c r="P2894" s="173"/>
      <c r="Q2894" s="173"/>
      <c r="R2894" s="173"/>
      <c r="S2894" s="173"/>
      <c r="T2894" s="173"/>
      <c r="U2894" s="173"/>
      <c r="V2894" s="173"/>
      <c r="W2894" s="173"/>
      <c r="X2894" s="162"/>
      <c r="Y2894" s="162"/>
      <c r="Z2894" s="88"/>
      <c r="AA2894" s="88"/>
      <c r="AB2894" s="162"/>
      <c r="AC2894" s="88"/>
      <c r="AD2894" s="162"/>
      <c r="AE2894" s="162"/>
      <c r="AF2894" s="162"/>
      <c r="AG2894" s="162"/>
      <c r="AH2894" s="162"/>
      <c r="AI2894" s="162"/>
      <c r="AJ2894" s="162"/>
      <c r="AK2894" s="162"/>
      <c r="AL2894" s="162"/>
      <c r="AM2894" s="162"/>
      <c r="AN2894" s="162"/>
      <c r="AO2894" s="162"/>
      <c r="AP2894" s="162"/>
      <c r="AQ2894" s="162"/>
      <c r="AR2894" s="162"/>
      <c r="AS2894" s="162"/>
      <c r="AT2894" s="162"/>
      <c r="AU2894" s="162"/>
      <c r="AV2894" s="162"/>
      <c r="AW2894" s="162"/>
      <c r="AX2894" s="162"/>
      <c r="AY2894" s="162"/>
      <c r="AZ2894" s="162"/>
      <c r="BA2894" s="162"/>
      <c r="BB2894" s="162"/>
      <c r="BC2894" s="162"/>
      <c r="BD2894" s="162"/>
    </row>
    <row r="2895" spans="1:56" hidden="1">
      <c r="A2895" s="510"/>
      <c r="B2895" s="2"/>
      <c r="C2895" s="2"/>
      <c r="D2895" s="173"/>
      <c r="E2895" s="173"/>
      <c r="F2895" s="173"/>
      <c r="G2895" s="2"/>
      <c r="H2895" s="2"/>
      <c r="I2895" s="2"/>
      <c r="J2895" s="2"/>
      <c r="K2895" s="2"/>
      <c r="L2895" s="2"/>
      <c r="M2895" s="2"/>
      <c r="N2895" s="2"/>
      <c r="O2895" s="173"/>
      <c r="P2895" s="173"/>
      <c r="Q2895" s="173"/>
      <c r="R2895" s="173"/>
      <c r="S2895" s="173"/>
      <c r="T2895" s="173"/>
      <c r="U2895" s="173"/>
      <c r="V2895" s="173"/>
      <c r="W2895" s="173"/>
      <c r="X2895" s="162"/>
      <c r="Y2895" s="162"/>
      <c r="Z2895" s="88"/>
      <c r="AA2895" s="88"/>
      <c r="AB2895" s="162"/>
      <c r="AC2895" s="88"/>
      <c r="AD2895" s="162"/>
      <c r="AE2895" s="162"/>
      <c r="AF2895" s="162"/>
      <c r="AG2895" s="162"/>
      <c r="AH2895" s="162"/>
      <c r="AI2895" s="162"/>
      <c r="AJ2895" s="162"/>
      <c r="AK2895" s="162"/>
      <c r="AL2895" s="162"/>
      <c r="AM2895" s="162"/>
      <c r="AN2895" s="162"/>
      <c r="AO2895" s="162"/>
      <c r="AP2895" s="162"/>
      <c r="AQ2895" s="162"/>
      <c r="AR2895" s="162"/>
      <c r="AS2895" s="162"/>
      <c r="AT2895" s="162"/>
      <c r="AU2895" s="162"/>
      <c r="AV2895" s="162"/>
      <c r="AW2895" s="162"/>
      <c r="AX2895" s="162"/>
      <c r="AY2895" s="162"/>
      <c r="AZ2895" s="162"/>
      <c r="BA2895" s="162"/>
      <c r="BB2895" s="162"/>
      <c r="BC2895" s="162"/>
      <c r="BD2895" s="162"/>
    </row>
    <row r="2896" spans="1:56" hidden="1">
      <c r="A2896" s="510"/>
      <c r="B2896" s="2"/>
      <c r="C2896" s="2"/>
      <c r="D2896" s="173"/>
      <c r="E2896" s="173"/>
      <c r="F2896" s="173"/>
      <c r="G2896" s="2"/>
      <c r="H2896" s="2"/>
      <c r="I2896" s="2"/>
      <c r="J2896" s="2"/>
      <c r="K2896" s="2"/>
      <c r="L2896" s="2"/>
      <c r="M2896" s="2"/>
      <c r="N2896" s="2"/>
      <c r="O2896" s="173"/>
      <c r="P2896" s="173"/>
      <c r="Q2896" s="173"/>
      <c r="R2896" s="173"/>
      <c r="S2896" s="173"/>
      <c r="T2896" s="173"/>
      <c r="U2896" s="173"/>
      <c r="V2896" s="173"/>
      <c r="W2896" s="173"/>
      <c r="X2896" s="162"/>
      <c r="Y2896" s="162"/>
      <c r="Z2896" s="88"/>
      <c r="AA2896" s="88"/>
      <c r="AB2896" s="162"/>
      <c r="AC2896" s="88"/>
      <c r="AD2896" s="162"/>
      <c r="AE2896" s="162"/>
      <c r="AF2896" s="162"/>
      <c r="AG2896" s="162"/>
      <c r="AH2896" s="162"/>
      <c r="AI2896" s="162"/>
      <c r="AJ2896" s="162"/>
      <c r="AK2896" s="162"/>
      <c r="AL2896" s="162"/>
      <c r="AM2896" s="162"/>
      <c r="AN2896" s="162"/>
      <c r="AO2896" s="162"/>
      <c r="AP2896" s="162"/>
      <c r="AQ2896" s="162"/>
      <c r="AR2896" s="162"/>
      <c r="AS2896" s="162"/>
      <c r="AT2896" s="162"/>
      <c r="AU2896" s="162"/>
      <c r="AV2896" s="162"/>
      <c r="AW2896" s="162"/>
      <c r="AX2896" s="162"/>
      <c r="AY2896" s="162"/>
      <c r="AZ2896" s="162"/>
      <c r="BA2896" s="162"/>
      <c r="BB2896" s="162"/>
      <c r="BC2896" s="162"/>
      <c r="BD2896" s="162"/>
    </row>
    <row r="2897" spans="1:56" hidden="1">
      <c r="A2897" s="510"/>
      <c r="B2897" s="2"/>
      <c r="C2897" s="2"/>
      <c r="D2897" s="173"/>
      <c r="E2897" s="173"/>
      <c r="F2897" s="173"/>
      <c r="G2897" s="2"/>
      <c r="H2897" s="2"/>
      <c r="I2897" s="2"/>
      <c r="J2897" s="2"/>
      <c r="K2897" s="2"/>
      <c r="L2897" s="2"/>
      <c r="M2897" s="2"/>
      <c r="N2897" s="2"/>
      <c r="O2897" s="173"/>
      <c r="P2897" s="173"/>
      <c r="Q2897" s="173"/>
      <c r="R2897" s="173"/>
      <c r="S2897" s="173"/>
      <c r="T2897" s="173"/>
      <c r="U2897" s="173"/>
      <c r="V2897" s="173"/>
      <c r="W2897" s="173"/>
      <c r="X2897" s="162"/>
      <c r="Y2897" s="162"/>
      <c r="Z2897" s="88"/>
      <c r="AA2897" s="88"/>
      <c r="AB2897" s="162"/>
      <c r="AC2897" s="88"/>
      <c r="AD2897" s="162"/>
      <c r="AE2897" s="162"/>
      <c r="AF2897" s="162"/>
      <c r="AG2897" s="162"/>
      <c r="AH2897" s="162"/>
      <c r="AI2897" s="162"/>
      <c r="AJ2897" s="162"/>
      <c r="AK2897" s="162"/>
      <c r="AL2897" s="162"/>
      <c r="AM2897" s="162"/>
      <c r="AN2897" s="162"/>
      <c r="AO2897" s="162"/>
      <c r="AP2897" s="162"/>
      <c r="AQ2897" s="162"/>
      <c r="AR2897" s="162"/>
      <c r="AS2897" s="162"/>
      <c r="AT2897" s="162"/>
      <c r="AU2897" s="162"/>
      <c r="AV2897" s="162"/>
      <c r="AW2897" s="162"/>
      <c r="AX2897" s="162"/>
      <c r="AY2897" s="162"/>
      <c r="AZ2897" s="162"/>
      <c r="BA2897" s="162"/>
      <c r="BB2897" s="162"/>
      <c r="BC2897" s="162"/>
      <c r="BD2897" s="162"/>
    </row>
    <row r="2898" spans="1:56" hidden="1">
      <c r="A2898" s="510"/>
      <c r="B2898" s="2"/>
      <c r="C2898" s="2"/>
      <c r="D2898" s="173"/>
      <c r="E2898" s="173"/>
      <c r="F2898" s="173"/>
      <c r="G2898" s="2"/>
      <c r="H2898" s="2"/>
      <c r="I2898" s="2"/>
      <c r="J2898" s="2"/>
      <c r="K2898" s="2"/>
      <c r="L2898" s="2"/>
      <c r="M2898" s="2"/>
      <c r="N2898" s="2"/>
      <c r="O2898" s="173"/>
      <c r="P2898" s="173"/>
      <c r="Q2898" s="173"/>
      <c r="R2898" s="173"/>
      <c r="S2898" s="173"/>
      <c r="T2898" s="173"/>
      <c r="U2898" s="173"/>
      <c r="V2898" s="173"/>
      <c r="W2898" s="173"/>
      <c r="X2898" s="162"/>
      <c r="Y2898" s="162"/>
      <c r="Z2898" s="88"/>
      <c r="AA2898" s="88"/>
      <c r="AB2898" s="162"/>
      <c r="AC2898" s="88"/>
      <c r="AD2898" s="162"/>
      <c r="AE2898" s="162"/>
      <c r="AF2898" s="162"/>
      <c r="AG2898" s="162"/>
      <c r="AH2898" s="162"/>
      <c r="AI2898" s="162"/>
      <c r="AJ2898" s="162"/>
      <c r="AK2898" s="162"/>
      <c r="AL2898" s="162"/>
      <c r="AM2898" s="162"/>
      <c r="AN2898" s="162"/>
      <c r="AO2898" s="162"/>
      <c r="AP2898" s="162"/>
      <c r="AQ2898" s="162"/>
      <c r="AR2898" s="162"/>
      <c r="AS2898" s="162"/>
      <c r="AT2898" s="162"/>
      <c r="AU2898" s="162"/>
      <c r="AV2898" s="162"/>
      <c r="AW2898" s="162"/>
      <c r="AX2898" s="162"/>
      <c r="AY2898" s="162"/>
      <c r="AZ2898" s="162"/>
      <c r="BA2898" s="162"/>
      <c r="BB2898" s="162"/>
      <c r="BC2898" s="162"/>
      <c r="BD2898" s="162"/>
    </row>
    <row r="2899" spans="1:56" hidden="1">
      <c r="A2899" s="510"/>
      <c r="B2899" s="2"/>
      <c r="C2899" s="2"/>
      <c r="D2899" s="173"/>
      <c r="E2899" s="173"/>
      <c r="F2899" s="173"/>
      <c r="G2899" s="2"/>
      <c r="H2899" s="2"/>
      <c r="I2899" s="2"/>
      <c r="J2899" s="2"/>
      <c r="K2899" s="2"/>
      <c r="L2899" s="2"/>
      <c r="M2899" s="2"/>
      <c r="N2899" s="2"/>
      <c r="O2899" s="173"/>
      <c r="P2899" s="173"/>
      <c r="Q2899" s="173"/>
      <c r="R2899" s="173"/>
      <c r="S2899" s="173"/>
      <c r="T2899" s="173"/>
      <c r="U2899" s="173"/>
      <c r="V2899" s="173"/>
      <c r="W2899" s="173"/>
      <c r="X2899" s="162"/>
      <c r="Y2899" s="162"/>
      <c r="Z2899" s="88"/>
      <c r="AA2899" s="88"/>
      <c r="AB2899" s="162"/>
      <c r="AC2899" s="88"/>
      <c r="AD2899" s="162"/>
      <c r="AE2899" s="162"/>
      <c r="AF2899" s="162"/>
      <c r="AG2899" s="162"/>
      <c r="AH2899" s="162"/>
      <c r="AI2899" s="162"/>
      <c r="AJ2899" s="162"/>
      <c r="AK2899" s="162"/>
      <c r="AL2899" s="162"/>
      <c r="AM2899" s="162"/>
      <c r="AN2899" s="162"/>
      <c r="AO2899" s="162"/>
      <c r="AP2899" s="162"/>
      <c r="AQ2899" s="162"/>
      <c r="AR2899" s="162"/>
      <c r="AS2899" s="162"/>
      <c r="AT2899" s="162"/>
      <c r="AU2899" s="162"/>
      <c r="AV2899" s="162"/>
      <c r="AW2899" s="162"/>
      <c r="AX2899" s="162"/>
      <c r="AY2899" s="162"/>
      <c r="AZ2899" s="162"/>
      <c r="BA2899" s="162"/>
      <c r="BB2899" s="162"/>
      <c r="BC2899" s="162"/>
      <c r="BD2899" s="162"/>
    </row>
    <row r="2900" spans="1:56" hidden="1">
      <c r="A2900" s="510"/>
      <c r="B2900" s="2"/>
      <c r="C2900" s="2"/>
      <c r="D2900" s="173"/>
      <c r="E2900" s="173"/>
      <c r="F2900" s="173"/>
      <c r="G2900" s="2"/>
      <c r="H2900" s="2"/>
      <c r="I2900" s="2"/>
      <c r="J2900" s="2"/>
      <c r="K2900" s="2"/>
      <c r="L2900" s="2"/>
      <c r="M2900" s="2"/>
      <c r="N2900" s="2"/>
      <c r="O2900" s="173"/>
      <c r="P2900" s="173"/>
      <c r="Q2900" s="173"/>
      <c r="R2900" s="173"/>
      <c r="S2900" s="173"/>
      <c r="T2900" s="173"/>
      <c r="U2900" s="173"/>
      <c r="V2900" s="173"/>
      <c r="W2900" s="173"/>
      <c r="X2900" s="162"/>
      <c r="Y2900" s="162"/>
      <c r="Z2900" s="88"/>
      <c r="AA2900" s="88"/>
      <c r="AB2900" s="162"/>
      <c r="AC2900" s="88"/>
      <c r="AD2900" s="162"/>
      <c r="AE2900" s="162"/>
      <c r="AF2900" s="162"/>
      <c r="AG2900" s="162"/>
      <c r="AH2900" s="162"/>
      <c r="AI2900" s="162"/>
      <c r="AJ2900" s="162"/>
      <c r="AK2900" s="162"/>
      <c r="AL2900" s="162"/>
      <c r="AM2900" s="162"/>
      <c r="AN2900" s="162"/>
      <c r="AO2900" s="162"/>
      <c r="AP2900" s="162"/>
      <c r="AQ2900" s="162"/>
      <c r="AR2900" s="162"/>
      <c r="AS2900" s="162"/>
      <c r="AT2900" s="162"/>
      <c r="AU2900" s="162"/>
      <c r="AV2900" s="162"/>
      <c r="AW2900" s="162"/>
      <c r="AX2900" s="162"/>
      <c r="AY2900" s="162"/>
      <c r="AZ2900" s="162"/>
      <c r="BA2900" s="162"/>
      <c r="BB2900" s="162"/>
      <c r="BC2900" s="162"/>
      <c r="BD2900" s="162"/>
    </row>
    <row r="2901" spans="1:56" hidden="1">
      <c r="A2901" s="510"/>
      <c r="B2901" s="2"/>
      <c r="C2901" s="2"/>
      <c r="D2901" s="173"/>
      <c r="E2901" s="173"/>
      <c r="F2901" s="173"/>
      <c r="G2901" s="2"/>
      <c r="H2901" s="2"/>
      <c r="I2901" s="2"/>
      <c r="J2901" s="2"/>
      <c r="K2901" s="2"/>
      <c r="L2901" s="2"/>
      <c r="M2901" s="2"/>
      <c r="N2901" s="2"/>
      <c r="O2901" s="173"/>
      <c r="P2901" s="173"/>
      <c r="Q2901" s="173"/>
      <c r="R2901" s="173"/>
      <c r="S2901" s="173"/>
      <c r="T2901" s="173"/>
      <c r="U2901" s="173"/>
      <c r="V2901" s="173"/>
      <c r="W2901" s="173"/>
      <c r="X2901" s="162"/>
      <c r="Y2901" s="162"/>
      <c r="Z2901" s="88"/>
      <c r="AA2901" s="88"/>
      <c r="AB2901" s="162"/>
      <c r="AC2901" s="88"/>
      <c r="AD2901" s="162"/>
      <c r="AE2901" s="162"/>
      <c r="AF2901" s="162"/>
      <c r="AG2901" s="162"/>
      <c r="AH2901" s="162"/>
      <c r="AI2901" s="162"/>
      <c r="AJ2901" s="162"/>
      <c r="AK2901" s="162"/>
      <c r="AL2901" s="162"/>
      <c r="AM2901" s="162"/>
      <c r="AN2901" s="162"/>
      <c r="AO2901" s="162"/>
      <c r="AP2901" s="162"/>
      <c r="AQ2901" s="162"/>
      <c r="AR2901" s="162"/>
      <c r="AS2901" s="162"/>
      <c r="AT2901" s="162"/>
      <c r="AU2901" s="162"/>
      <c r="AV2901" s="162"/>
      <c r="AW2901" s="162"/>
      <c r="AX2901" s="162"/>
      <c r="AY2901" s="162"/>
      <c r="AZ2901" s="162"/>
      <c r="BA2901" s="162"/>
      <c r="BB2901" s="162"/>
      <c r="BC2901" s="162"/>
      <c r="BD2901" s="162"/>
    </row>
    <row r="2902" spans="1:56" hidden="1">
      <c r="A2902" s="510"/>
      <c r="B2902" s="2"/>
      <c r="C2902" s="2"/>
      <c r="D2902" s="173"/>
      <c r="E2902" s="173"/>
      <c r="F2902" s="173"/>
      <c r="G2902" s="2"/>
      <c r="H2902" s="2"/>
      <c r="I2902" s="2"/>
      <c r="J2902" s="2"/>
      <c r="K2902" s="2"/>
      <c r="L2902" s="2"/>
      <c r="M2902" s="2"/>
      <c r="N2902" s="2"/>
      <c r="O2902" s="173"/>
      <c r="P2902" s="173"/>
      <c r="Q2902" s="173"/>
      <c r="R2902" s="173"/>
      <c r="S2902" s="173"/>
      <c r="T2902" s="173"/>
      <c r="U2902" s="173"/>
      <c r="V2902" s="173"/>
      <c r="W2902" s="173"/>
      <c r="X2902" s="162"/>
      <c r="Y2902" s="162"/>
      <c r="Z2902" s="88"/>
      <c r="AA2902" s="88"/>
      <c r="AB2902" s="162"/>
      <c r="AC2902" s="88"/>
      <c r="AD2902" s="162"/>
      <c r="AE2902" s="162"/>
      <c r="AF2902" s="162"/>
      <c r="AG2902" s="162"/>
      <c r="AH2902" s="162"/>
      <c r="AI2902" s="162"/>
      <c r="AJ2902" s="162"/>
      <c r="AK2902" s="162"/>
      <c r="AL2902" s="162"/>
      <c r="AM2902" s="162"/>
      <c r="AN2902" s="162"/>
      <c r="AO2902" s="162"/>
      <c r="AP2902" s="162"/>
      <c r="AQ2902" s="162"/>
      <c r="AR2902" s="162"/>
      <c r="AS2902" s="162"/>
      <c r="AT2902" s="162"/>
      <c r="AU2902" s="162"/>
      <c r="AV2902" s="162"/>
      <c r="AW2902" s="162"/>
      <c r="AX2902" s="162"/>
      <c r="AY2902" s="162"/>
      <c r="AZ2902" s="162"/>
      <c r="BA2902" s="162"/>
      <c r="BB2902" s="162"/>
      <c r="BC2902" s="162"/>
      <c r="BD2902" s="162"/>
    </row>
    <row r="2903" spans="1:56" hidden="1">
      <c r="A2903" s="510"/>
      <c r="B2903" s="2"/>
      <c r="C2903" s="2"/>
      <c r="D2903" s="173"/>
      <c r="E2903" s="173"/>
      <c r="F2903" s="173"/>
      <c r="G2903" s="2"/>
      <c r="H2903" s="2"/>
      <c r="I2903" s="2"/>
      <c r="J2903" s="2"/>
      <c r="K2903" s="2"/>
      <c r="L2903" s="2"/>
      <c r="M2903" s="2"/>
      <c r="N2903" s="2"/>
      <c r="O2903" s="173"/>
      <c r="P2903" s="173"/>
      <c r="Q2903" s="173"/>
      <c r="R2903" s="173"/>
      <c r="S2903" s="173"/>
      <c r="T2903" s="173"/>
      <c r="U2903" s="173"/>
      <c r="V2903" s="173"/>
      <c r="W2903" s="173"/>
      <c r="X2903" s="162"/>
      <c r="Y2903" s="162"/>
      <c r="Z2903" s="88"/>
      <c r="AA2903" s="88"/>
      <c r="AB2903" s="162"/>
      <c r="AC2903" s="88"/>
      <c r="AD2903" s="162"/>
      <c r="AE2903" s="162"/>
      <c r="AF2903" s="162"/>
      <c r="AG2903" s="162"/>
      <c r="AH2903" s="162"/>
      <c r="AI2903" s="162"/>
      <c r="AJ2903" s="162"/>
      <c r="AK2903" s="162"/>
      <c r="AL2903" s="162"/>
      <c r="AM2903" s="162"/>
      <c r="AN2903" s="162"/>
      <c r="AO2903" s="162"/>
      <c r="AP2903" s="162"/>
      <c r="AQ2903" s="162"/>
      <c r="AR2903" s="162"/>
      <c r="AS2903" s="162"/>
      <c r="AT2903" s="162"/>
      <c r="AU2903" s="162"/>
      <c r="AV2903" s="162"/>
      <c r="AW2903" s="162"/>
      <c r="AX2903" s="162"/>
      <c r="AY2903" s="162"/>
      <c r="AZ2903" s="162"/>
      <c r="BA2903" s="162"/>
      <c r="BB2903" s="162"/>
      <c r="BC2903" s="162"/>
      <c r="BD2903" s="162"/>
    </row>
    <row r="2904" spans="1:56" hidden="1">
      <c r="A2904" s="510"/>
      <c r="B2904" s="2"/>
      <c r="C2904" s="2"/>
      <c r="D2904" s="173"/>
      <c r="E2904" s="173"/>
      <c r="F2904" s="173"/>
      <c r="G2904" s="2"/>
      <c r="H2904" s="2"/>
      <c r="I2904" s="2"/>
      <c r="J2904" s="2"/>
      <c r="K2904" s="2"/>
      <c r="L2904" s="2"/>
      <c r="M2904" s="2"/>
      <c r="N2904" s="2"/>
      <c r="O2904" s="173"/>
      <c r="P2904" s="173"/>
      <c r="Q2904" s="173"/>
      <c r="R2904" s="173"/>
      <c r="S2904" s="173"/>
      <c r="T2904" s="173"/>
      <c r="U2904" s="173"/>
      <c r="V2904" s="173"/>
      <c r="W2904" s="173"/>
      <c r="X2904" s="162"/>
      <c r="Y2904" s="162"/>
      <c r="Z2904" s="88"/>
      <c r="AA2904" s="88"/>
      <c r="AB2904" s="162"/>
      <c r="AC2904" s="88"/>
      <c r="AD2904" s="162"/>
      <c r="AE2904" s="162"/>
      <c r="AF2904" s="162"/>
      <c r="AG2904" s="162"/>
      <c r="AH2904" s="162"/>
      <c r="AI2904" s="162"/>
      <c r="AJ2904" s="162"/>
      <c r="AK2904" s="162"/>
      <c r="AL2904" s="162"/>
      <c r="AM2904" s="162"/>
      <c r="AN2904" s="162"/>
      <c r="AO2904" s="162"/>
      <c r="AP2904" s="162"/>
      <c r="AQ2904" s="162"/>
      <c r="AR2904" s="162"/>
      <c r="AS2904" s="162"/>
      <c r="AT2904" s="162"/>
      <c r="AU2904" s="162"/>
      <c r="AV2904" s="162"/>
      <c r="AW2904" s="162"/>
      <c r="AX2904" s="162"/>
      <c r="AY2904" s="162"/>
      <c r="AZ2904" s="162"/>
      <c r="BA2904" s="162"/>
      <c r="BB2904" s="162"/>
      <c r="BC2904" s="162"/>
      <c r="BD2904" s="162"/>
    </row>
    <row r="2905" spans="1:56" hidden="1">
      <c r="A2905" s="510"/>
      <c r="B2905" s="2"/>
      <c r="C2905" s="2"/>
      <c r="D2905" s="173"/>
      <c r="E2905" s="173"/>
      <c r="F2905" s="173"/>
      <c r="G2905" s="2"/>
      <c r="H2905" s="2"/>
      <c r="I2905" s="2"/>
      <c r="J2905" s="2"/>
      <c r="K2905" s="2"/>
      <c r="L2905" s="2"/>
      <c r="M2905" s="2"/>
      <c r="N2905" s="2"/>
      <c r="O2905" s="173"/>
      <c r="P2905" s="173"/>
      <c r="Q2905" s="173"/>
      <c r="R2905" s="173"/>
      <c r="S2905" s="173"/>
      <c r="T2905" s="173"/>
      <c r="U2905" s="173"/>
      <c r="V2905" s="173"/>
      <c r="W2905" s="173"/>
      <c r="X2905" s="162"/>
      <c r="Y2905" s="162"/>
      <c r="Z2905" s="88"/>
      <c r="AA2905" s="88"/>
      <c r="AB2905" s="162"/>
      <c r="AC2905" s="88"/>
      <c r="AD2905" s="162"/>
      <c r="AE2905" s="162"/>
      <c r="AF2905" s="162"/>
      <c r="AG2905" s="162"/>
      <c r="AH2905" s="162"/>
      <c r="AI2905" s="162"/>
      <c r="AJ2905" s="162"/>
      <c r="AK2905" s="162"/>
      <c r="AL2905" s="162"/>
      <c r="AM2905" s="162"/>
      <c r="AN2905" s="162"/>
      <c r="AO2905" s="162"/>
      <c r="AP2905" s="162"/>
      <c r="AQ2905" s="162"/>
      <c r="AR2905" s="162"/>
      <c r="AS2905" s="162"/>
      <c r="AT2905" s="162"/>
      <c r="AU2905" s="162"/>
      <c r="AV2905" s="162"/>
      <c r="AW2905" s="162"/>
      <c r="AX2905" s="162"/>
      <c r="AY2905" s="162"/>
      <c r="AZ2905" s="162"/>
      <c r="BA2905" s="162"/>
      <c r="BB2905" s="162"/>
      <c r="BC2905" s="162"/>
      <c r="BD2905" s="162"/>
    </row>
    <row r="2906" spans="1:56" hidden="1">
      <c r="A2906" s="510"/>
      <c r="B2906" s="2"/>
      <c r="C2906" s="2"/>
      <c r="D2906" s="173"/>
      <c r="E2906" s="173"/>
      <c r="F2906" s="173"/>
      <c r="G2906" s="2"/>
      <c r="H2906" s="2"/>
      <c r="I2906" s="2"/>
      <c r="J2906" s="2"/>
      <c r="K2906" s="2"/>
      <c r="L2906" s="2"/>
      <c r="M2906" s="2"/>
      <c r="N2906" s="2"/>
      <c r="O2906" s="173"/>
      <c r="P2906" s="173"/>
      <c r="Q2906" s="173"/>
      <c r="R2906" s="173"/>
      <c r="S2906" s="173"/>
      <c r="T2906" s="173"/>
      <c r="U2906" s="173"/>
      <c r="V2906" s="173"/>
      <c r="W2906" s="173"/>
      <c r="X2906" s="162"/>
      <c r="Y2906" s="162"/>
      <c r="Z2906" s="88"/>
      <c r="AA2906" s="88"/>
      <c r="AB2906" s="162"/>
      <c r="AC2906" s="88"/>
      <c r="AD2906" s="162"/>
      <c r="AE2906" s="162"/>
      <c r="AF2906" s="162"/>
      <c r="AG2906" s="162"/>
      <c r="AH2906" s="162"/>
      <c r="AI2906" s="162"/>
      <c r="AJ2906" s="162"/>
      <c r="AK2906" s="162"/>
      <c r="AL2906" s="162"/>
      <c r="AM2906" s="162"/>
      <c r="AN2906" s="162"/>
      <c r="AO2906" s="162"/>
      <c r="AP2906" s="162"/>
      <c r="AQ2906" s="162"/>
      <c r="AR2906" s="162"/>
      <c r="AS2906" s="162"/>
      <c r="AT2906" s="162"/>
      <c r="AU2906" s="162"/>
      <c r="AV2906" s="162"/>
      <c r="AW2906" s="162"/>
      <c r="AX2906" s="162"/>
      <c r="AY2906" s="162"/>
      <c r="AZ2906" s="162"/>
      <c r="BA2906" s="162"/>
      <c r="BB2906" s="162"/>
      <c r="BC2906" s="162"/>
      <c r="BD2906" s="162"/>
    </row>
    <row r="2907" spans="1:56" hidden="1">
      <c r="A2907" s="510"/>
      <c r="B2907" s="2"/>
      <c r="C2907" s="2"/>
      <c r="D2907" s="173"/>
      <c r="E2907" s="173"/>
      <c r="F2907" s="173"/>
      <c r="G2907" s="2"/>
      <c r="H2907" s="2"/>
      <c r="I2907" s="2"/>
      <c r="J2907" s="2"/>
      <c r="K2907" s="2"/>
      <c r="L2907" s="2"/>
      <c r="M2907" s="2"/>
      <c r="N2907" s="2"/>
      <c r="O2907" s="173"/>
      <c r="P2907" s="173"/>
      <c r="Q2907" s="173"/>
      <c r="R2907" s="173"/>
      <c r="S2907" s="173"/>
      <c r="T2907" s="173"/>
      <c r="U2907" s="173"/>
      <c r="V2907" s="173"/>
      <c r="W2907" s="173"/>
      <c r="X2907" s="162"/>
      <c r="Y2907" s="162"/>
      <c r="Z2907" s="88"/>
      <c r="AA2907" s="88"/>
      <c r="AB2907" s="162"/>
      <c r="AC2907" s="88"/>
      <c r="AD2907" s="162"/>
      <c r="AE2907" s="162"/>
      <c r="AF2907" s="162"/>
      <c r="AG2907" s="162"/>
      <c r="AH2907" s="162"/>
      <c r="AI2907" s="162"/>
      <c r="AJ2907" s="162"/>
      <c r="AK2907" s="162"/>
      <c r="AL2907" s="162"/>
      <c r="AM2907" s="162"/>
      <c r="AN2907" s="162"/>
      <c r="AO2907" s="162"/>
      <c r="AP2907" s="162"/>
      <c r="AQ2907" s="162"/>
      <c r="AR2907" s="162"/>
      <c r="AS2907" s="162"/>
      <c r="AT2907" s="162"/>
      <c r="AU2907" s="162"/>
      <c r="AV2907" s="162"/>
      <c r="AW2907" s="162"/>
      <c r="AX2907" s="162"/>
      <c r="AY2907" s="162"/>
      <c r="AZ2907" s="162"/>
      <c r="BA2907" s="162"/>
      <c r="BB2907" s="162"/>
      <c r="BC2907" s="162"/>
      <c r="BD2907" s="162"/>
    </row>
    <row r="2908" spans="1:56" hidden="1">
      <c r="A2908" s="510"/>
      <c r="B2908" s="2"/>
      <c r="C2908" s="2"/>
      <c r="D2908" s="173"/>
      <c r="E2908" s="173"/>
      <c r="F2908" s="173"/>
      <c r="G2908" s="2"/>
      <c r="H2908" s="2"/>
      <c r="I2908" s="2"/>
      <c r="J2908" s="2"/>
      <c r="K2908" s="2"/>
      <c r="L2908" s="2"/>
      <c r="M2908" s="2"/>
      <c r="N2908" s="2"/>
      <c r="O2908" s="173"/>
      <c r="P2908" s="173"/>
      <c r="Q2908" s="173"/>
      <c r="R2908" s="173"/>
      <c r="S2908" s="173"/>
      <c r="T2908" s="173"/>
      <c r="U2908" s="173"/>
      <c r="V2908" s="173"/>
      <c r="W2908" s="173"/>
      <c r="X2908" s="162"/>
      <c r="Y2908" s="162"/>
      <c r="Z2908" s="88"/>
      <c r="AA2908" s="88"/>
      <c r="AB2908" s="162"/>
      <c r="AC2908" s="88"/>
      <c r="AD2908" s="162"/>
      <c r="AE2908" s="162"/>
      <c r="AF2908" s="162"/>
      <c r="AG2908" s="162"/>
      <c r="AH2908" s="162"/>
      <c r="AI2908" s="162"/>
      <c r="AJ2908" s="162"/>
      <c r="AK2908" s="162"/>
      <c r="AL2908" s="162"/>
      <c r="AM2908" s="162"/>
      <c r="AN2908" s="162"/>
      <c r="AO2908" s="162"/>
      <c r="AP2908" s="162"/>
      <c r="AQ2908" s="162"/>
      <c r="AR2908" s="162"/>
      <c r="AS2908" s="162"/>
      <c r="AT2908" s="162"/>
      <c r="AU2908" s="162"/>
      <c r="AV2908" s="162"/>
      <c r="AW2908" s="162"/>
      <c r="AX2908" s="162"/>
      <c r="AY2908" s="162"/>
      <c r="AZ2908" s="162"/>
      <c r="BA2908" s="162"/>
      <c r="BB2908" s="162"/>
      <c r="BC2908" s="162"/>
      <c r="BD2908" s="162"/>
    </row>
    <row r="2909" spans="1:56" hidden="1">
      <c r="A2909" s="510"/>
      <c r="B2909" s="2"/>
      <c r="C2909" s="2"/>
      <c r="D2909" s="173"/>
      <c r="E2909" s="173"/>
      <c r="F2909" s="173"/>
      <c r="G2909" s="2"/>
      <c r="H2909" s="2"/>
      <c r="I2909" s="2"/>
      <c r="J2909" s="2"/>
      <c r="K2909" s="2"/>
      <c r="L2909" s="2"/>
      <c r="M2909" s="2"/>
      <c r="N2909" s="2"/>
      <c r="O2909" s="173"/>
      <c r="P2909" s="173"/>
      <c r="Q2909" s="173"/>
      <c r="R2909" s="173"/>
      <c r="S2909" s="173"/>
      <c r="T2909" s="173"/>
      <c r="U2909" s="173"/>
      <c r="V2909" s="173"/>
      <c r="W2909" s="173"/>
      <c r="X2909" s="162"/>
      <c r="Y2909" s="162"/>
      <c r="Z2909" s="88"/>
      <c r="AA2909" s="88"/>
      <c r="AB2909" s="162"/>
      <c r="AC2909" s="88"/>
      <c r="AD2909" s="162"/>
      <c r="AE2909" s="162"/>
      <c r="AF2909" s="162"/>
      <c r="AG2909" s="162"/>
      <c r="AH2909" s="162"/>
      <c r="AI2909" s="162"/>
      <c r="AJ2909" s="162"/>
      <c r="AK2909" s="162"/>
      <c r="AL2909" s="162"/>
      <c r="AM2909" s="162"/>
      <c r="AN2909" s="162"/>
      <c r="AO2909" s="162"/>
      <c r="AP2909" s="162"/>
      <c r="AQ2909" s="162"/>
      <c r="AR2909" s="162"/>
      <c r="AS2909" s="162"/>
      <c r="AT2909" s="162"/>
      <c r="AU2909" s="162"/>
      <c r="AV2909" s="162"/>
      <c r="AW2909" s="162"/>
      <c r="AX2909" s="162"/>
      <c r="AY2909" s="162"/>
      <c r="AZ2909" s="162"/>
      <c r="BA2909" s="162"/>
      <c r="BB2909" s="162"/>
      <c r="BC2909" s="162"/>
      <c r="BD2909" s="162"/>
    </row>
    <row r="2910" spans="1:56" hidden="1">
      <c r="A2910" s="510"/>
      <c r="B2910" s="2"/>
      <c r="C2910" s="2"/>
      <c r="D2910" s="173"/>
      <c r="E2910" s="173"/>
      <c r="F2910" s="173"/>
      <c r="G2910" s="2"/>
      <c r="H2910" s="2"/>
      <c r="I2910" s="2"/>
      <c r="J2910" s="2"/>
      <c r="K2910" s="2"/>
      <c r="L2910" s="2"/>
      <c r="M2910" s="2"/>
      <c r="N2910" s="2"/>
      <c r="O2910" s="173"/>
      <c r="P2910" s="173"/>
      <c r="Q2910" s="173"/>
      <c r="R2910" s="173"/>
      <c r="S2910" s="173"/>
      <c r="T2910" s="173"/>
      <c r="U2910" s="173"/>
      <c r="V2910" s="173"/>
      <c r="W2910" s="173"/>
      <c r="X2910" s="162"/>
      <c r="Y2910" s="162"/>
      <c r="Z2910" s="88"/>
      <c r="AA2910" s="88"/>
      <c r="AB2910" s="162"/>
      <c r="AC2910" s="88"/>
      <c r="AD2910" s="162"/>
      <c r="AE2910" s="162"/>
      <c r="AF2910" s="162"/>
      <c r="AG2910" s="162"/>
      <c r="AH2910" s="162"/>
      <c r="AI2910" s="162"/>
      <c r="AJ2910" s="162"/>
      <c r="AK2910" s="162"/>
      <c r="AL2910" s="162"/>
      <c r="AM2910" s="162"/>
      <c r="AN2910" s="162"/>
      <c r="AO2910" s="162"/>
      <c r="AP2910" s="162"/>
      <c r="AQ2910" s="162"/>
      <c r="AR2910" s="162"/>
      <c r="AS2910" s="162"/>
      <c r="AT2910" s="162"/>
      <c r="AU2910" s="162"/>
      <c r="AV2910" s="162"/>
      <c r="AW2910" s="162"/>
      <c r="AX2910" s="162"/>
      <c r="AY2910" s="162"/>
      <c r="AZ2910" s="162"/>
      <c r="BA2910" s="162"/>
      <c r="BB2910" s="162"/>
      <c r="BC2910" s="162"/>
      <c r="BD2910" s="162"/>
    </row>
    <row r="2911" spans="1:56" hidden="1">
      <c r="A2911" s="510"/>
      <c r="B2911" s="2"/>
      <c r="C2911" s="2"/>
      <c r="D2911" s="173"/>
      <c r="E2911" s="173"/>
      <c r="F2911" s="173"/>
      <c r="G2911" s="2"/>
      <c r="H2911" s="2"/>
      <c r="I2911" s="2"/>
      <c r="J2911" s="2"/>
      <c r="K2911" s="2"/>
      <c r="L2911" s="2"/>
      <c r="M2911" s="2"/>
      <c r="N2911" s="2"/>
      <c r="O2911" s="173"/>
      <c r="P2911" s="173"/>
      <c r="Q2911" s="173"/>
      <c r="R2911" s="173"/>
      <c r="S2911" s="173"/>
      <c r="T2911" s="173"/>
      <c r="U2911" s="173"/>
      <c r="V2911" s="173"/>
      <c r="W2911" s="173"/>
      <c r="X2911" s="162"/>
      <c r="Y2911" s="162"/>
      <c r="Z2911" s="88"/>
      <c r="AA2911" s="88"/>
      <c r="AB2911" s="162"/>
      <c r="AC2911" s="88"/>
      <c r="AD2911" s="162"/>
      <c r="AE2911" s="162"/>
      <c r="AF2911" s="162"/>
      <c r="AG2911" s="162"/>
      <c r="AH2911" s="162"/>
      <c r="AI2911" s="162"/>
      <c r="AJ2911" s="162"/>
      <c r="AK2911" s="162"/>
      <c r="AL2911" s="162"/>
      <c r="AM2911" s="162"/>
      <c r="AN2911" s="162"/>
      <c r="AO2911" s="162"/>
      <c r="AP2911" s="162"/>
      <c r="AQ2911" s="162"/>
      <c r="AR2911" s="162"/>
      <c r="AS2911" s="162"/>
      <c r="AT2911" s="162"/>
      <c r="AU2911" s="162"/>
      <c r="AV2911" s="162"/>
      <c r="AW2911" s="162"/>
      <c r="AX2911" s="162"/>
      <c r="AY2911" s="162"/>
      <c r="AZ2911" s="162"/>
      <c r="BA2911" s="162"/>
      <c r="BB2911" s="162"/>
      <c r="BC2911" s="162"/>
      <c r="BD2911" s="162"/>
    </row>
    <row r="2912" spans="1:56" hidden="1">
      <c r="A2912" s="510"/>
      <c r="B2912" s="2"/>
      <c r="C2912" s="2"/>
      <c r="D2912" s="173"/>
      <c r="E2912" s="173"/>
      <c r="F2912" s="173"/>
      <c r="G2912" s="2"/>
      <c r="H2912" s="2"/>
      <c r="I2912" s="2"/>
      <c r="J2912" s="2"/>
      <c r="K2912" s="2"/>
      <c r="L2912" s="2"/>
      <c r="M2912" s="2"/>
      <c r="N2912" s="2"/>
      <c r="O2912" s="173"/>
      <c r="P2912" s="173"/>
      <c r="Q2912" s="173"/>
      <c r="R2912" s="173"/>
      <c r="S2912" s="173"/>
      <c r="T2912" s="173"/>
      <c r="U2912" s="173"/>
      <c r="V2912" s="173"/>
      <c r="W2912" s="173"/>
      <c r="X2912" s="162"/>
      <c r="Y2912" s="162"/>
      <c r="Z2912" s="88"/>
      <c r="AA2912" s="88"/>
      <c r="AB2912" s="162"/>
      <c r="AC2912" s="88"/>
      <c r="AD2912" s="162"/>
      <c r="AE2912" s="162"/>
      <c r="AF2912" s="162"/>
      <c r="AG2912" s="162"/>
      <c r="AH2912" s="162"/>
      <c r="AI2912" s="162"/>
      <c r="AJ2912" s="162"/>
      <c r="AK2912" s="162"/>
      <c r="AL2912" s="162"/>
      <c r="AM2912" s="162"/>
      <c r="AN2912" s="162"/>
      <c r="AO2912" s="162"/>
      <c r="AP2912" s="162"/>
      <c r="AQ2912" s="162"/>
      <c r="AR2912" s="162"/>
      <c r="AS2912" s="162"/>
      <c r="AT2912" s="162"/>
      <c r="AU2912" s="162"/>
      <c r="AV2912" s="162"/>
      <c r="AW2912" s="162"/>
      <c r="AX2912" s="162"/>
      <c r="AY2912" s="162"/>
      <c r="AZ2912" s="162"/>
      <c r="BA2912" s="162"/>
      <c r="BB2912" s="162"/>
      <c r="BC2912" s="162"/>
      <c r="BD2912" s="162"/>
    </row>
    <row r="2913" spans="1:56" hidden="1">
      <c r="A2913" s="510"/>
      <c r="B2913" s="2"/>
      <c r="C2913" s="2"/>
      <c r="D2913" s="173"/>
      <c r="E2913" s="173"/>
      <c r="F2913" s="173"/>
      <c r="G2913" s="2"/>
      <c r="H2913" s="2"/>
      <c r="I2913" s="2"/>
      <c r="J2913" s="2"/>
      <c r="K2913" s="2"/>
      <c r="L2913" s="2"/>
      <c r="M2913" s="2"/>
      <c r="N2913" s="2"/>
      <c r="O2913" s="173"/>
      <c r="P2913" s="173"/>
      <c r="Q2913" s="173"/>
      <c r="R2913" s="173"/>
      <c r="S2913" s="173"/>
      <c r="T2913" s="173"/>
      <c r="U2913" s="173"/>
      <c r="V2913" s="173"/>
      <c r="W2913" s="173"/>
      <c r="X2913" s="162"/>
      <c r="Y2913" s="162"/>
      <c r="Z2913" s="88"/>
      <c r="AA2913" s="88"/>
      <c r="AB2913" s="162"/>
      <c r="AC2913" s="88"/>
      <c r="AD2913" s="162"/>
      <c r="AE2913" s="162"/>
      <c r="AF2913" s="162"/>
      <c r="AG2913" s="162"/>
      <c r="AH2913" s="162"/>
      <c r="AI2913" s="162"/>
      <c r="AJ2913" s="162"/>
      <c r="AK2913" s="162"/>
      <c r="AL2913" s="162"/>
      <c r="AM2913" s="162"/>
      <c r="AN2913" s="162"/>
      <c r="AO2913" s="162"/>
      <c r="AP2913" s="162"/>
      <c r="AQ2913" s="162"/>
      <c r="AR2913" s="162"/>
      <c r="AS2913" s="162"/>
      <c r="AT2913" s="162"/>
      <c r="AU2913" s="162"/>
      <c r="AV2913" s="162"/>
      <c r="AW2913" s="162"/>
      <c r="AX2913" s="162"/>
      <c r="AY2913" s="162"/>
      <c r="AZ2913" s="162"/>
      <c r="BA2913" s="162"/>
      <c r="BB2913" s="162"/>
      <c r="BC2913" s="162"/>
      <c r="BD2913" s="162"/>
    </row>
    <row r="2914" spans="1:56" hidden="1">
      <c r="A2914" s="510"/>
      <c r="B2914" s="2"/>
      <c r="C2914" s="2"/>
      <c r="D2914" s="173"/>
      <c r="E2914" s="173"/>
      <c r="F2914" s="173"/>
      <c r="G2914" s="2"/>
      <c r="H2914" s="2"/>
      <c r="I2914" s="2"/>
      <c r="J2914" s="2"/>
      <c r="K2914" s="2"/>
      <c r="L2914" s="2"/>
      <c r="M2914" s="2"/>
      <c r="N2914" s="2"/>
      <c r="O2914" s="173"/>
      <c r="P2914" s="173"/>
      <c r="Q2914" s="173"/>
      <c r="R2914" s="173"/>
      <c r="S2914" s="173"/>
      <c r="T2914" s="173"/>
      <c r="U2914" s="173"/>
      <c r="V2914" s="173"/>
      <c r="W2914" s="173"/>
      <c r="X2914" s="162"/>
      <c r="Y2914" s="162"/>
      <c r="Z2914" s="88"/>
      <c r="AA2914" s="88"/>
      <c r="AB2914" s="162"/>
      <c r="AC2914" s="88"/>
      <c r="AD2914" s="162"/>
      <c r="AE2914" s="162"/>
      <c r="AF2914" s="162"/>
      <c r="AG2914" s="162"/>
      <c r="AH2914" s="162"/>
      <c r="AI2914" s="162"/>
      <c r="AJ2914" s="162"/>
      <c r="AK2914" s="162"/>
      <c r="AL2914" s="162"/>
      <c r="AM2914" s="162"/>
      <c r="AN2914" s="162"/>
      <c r="AO2914" s="162"/>
      <c r="AP2914" s="162"/>
      <c r="AQ2914" s="162"/>
      <c r="AR2914" s="162"/>
      <c r="AS2914" s="162"/>
      <c r="AT2914" s="162"/>
      <c r="AU2914" s="162"/>
      <c r="AV2914" s="162"/>
      <c r="AW2914" s="162"/>
      <c r="AX2914" s="162"/>
      <c r="AY2914" s="162"/>
      <c r="AZ2914" s="162"/>
      <c r="BA2914" s="162"/>
      <c r="BB2914" s="162"/>
      <c r="BC2914" s="162"/>
      <c r="BD2914" s="162"/>
    </row>
    <row r="2915" spans="1:56" hidden="1">
      <c r="A2915" s="510"/>
      <c r="B2915" s="2"/>
      <c r="C2915" s="2"/>
      <c r="D2915" s="173"/>
      <c r="E2915" s="173"/>
      <c r="F2915" s="173"/>
      <c r="G2915" s="2"/>
      <c r="H2915" s="2"/>
      <c r="I2915" s="2"/>
      <c r="J2915" s="2"/>
      <c r="K2915" s="2"/>
      <c r="L2915" s="2"/>
      <c r="M2915" s="2"/>
      <c r="N2915" s="2"/>
      <c r="O2915" s="173"/>
      <c r="P2915" s="173"/>
      <c r="Q2915" s="173"/>
      <c r="R2915" s="173"/>
      <c r="S2915" s="173"/>
      <c r="T2915" s="173"/>
      <c r="U2915" s="173"/>
      <c r="V2915" s="173"/>
      <c r="W2915" s="173"/>
      <c r="X2915" s="162"/>
      <c r="Y2915" s="162"/>
      <c r="Z2915" s="88"/>
      <c r="AA2915" s="88"/>
      <c r="AB2915" s="162"/>
      <c r="AC2915" s="88"/>
      <c r="AD2915" s="162"/>
      <c r="AE2915" s="162"/>
      <c r="AF2915" s="162"/>
      <c r="AG2915" s="162"/>
      <c r="AH2915" s="162"/>
      <c r="AI2915" s="162"/>
      <c r="AJ2915" s="162"/>
      <c r="AK2915" s="162"/>
      <c r="AL2915" s="162"/>
      <c r="AM2915" s="162"/>
      <c r="AN2915" s="162"/>
      <c r="AO2915" s="162"/>
      <c r="AP2915" s="162"/>
      <c r="AQ2915" s="162"/>
      <c r="AR2915" s="162"/>
      <c r="AS2915" s="162"/>
      <c r="AT2915" s="162"/>
      <c r="AU2915" s="162"/>
      <c r="AV2915" s="162"/>
      <c r="AW2915" s="162"/>
      <c r="AX2915" s="162"/>
      <c r="AY2915" s="162"/>
      <c r="AZ2915" s="162"/>
      <c r="BA2915" s="162"/>
      <c r="BB2915" s="162"/>
      <c r="BC2915" s="162"/>
      <c r="BD2915" s="162"/>
    </row>
    <row r="2916" spans="1:56" hidden="1">
      <c r="A2916" s="510"/>
      <c r="B2916" s="2"/>
      <c r="C2916" s="2"/>
      <c r="D2916" s="173"/>
      <c r="E2916" s="173"/>
      <c r="F2916" s="173"/>
      <c r="G2916" s="2"/>
      <c r="H2916" s="2"/>
      <c r="I2916" s="2"/>
      <c r="J2916" s="2"/>
      <c r="K2916" s="2"/>
      <c r="L2916" s="2"/>
      <c r="M2916" s="2"/>
      <c r="N2916" s="2"/>
      <c r="O2916" s="173"/>
      <c r="P2916" s="173"/>
      <c r="Q2916" s="173"/>
      <c r="R2916" s="173"/>
      <c r="S2916" s="173"/>
      <c r="T2916" s="173"/>
      <c r="U2916" s="173"/>
      <c r="V2916" s="173"/>
      <c r="W2916" s="173"/>
      <c r="X2916" s="162"/>
      <c r="Y2916" s="162"/>
      <c r="Z2916" s="88"/>
      <c r="AA2916" s="88"/>
      <c r="AB2916" s="162"/>
      <c r="AC2916" s="88"/>
      <c r="AD2916" s="162"/>
      <c r="AE2916" s="162"/>
      <c r="AF2916" s="162"/>
      <c r="AG2916" s="162"/>
      <c r="AH2916" s="162"/>
      <c r="AI2916" s="162"/>
      <c r="AJ2916" s="162"/>
      <c r="AK2916" s="162"/>
      <c r="AL2916" s="162"/>
      <c r="AM2916" s="162"/>
      <c r="AN2916" s="162"/>
      <c r="AO2916" s="162"/>
      <c r="AP2916" s="162"/>
      <c r="AQ2916" s="162"/>
      <c r="AR2916" s="162"/>
      <c r="AS2916" s="162"/>
      <c r="AT2916" s="162"/>
      <c r="AU2916" s="162"/>
      <c r="AV2916" s="162"/>
      <c r="AW2916" s="162"/>
      <c r="AX2916" s="162"/>
      <c r="AY2916" s="162"/>
      <c r="AZ2916" s="162"/>
      <c r="BA2916" s="162"/>
      <c r="BB2916" s="162"/>
      <c r="BC2916" s="162"/>
      <c r="BD2916" s="162"/>
    </row>
    <row r="2917" spans="1:56" hidden="1">
      <c r="A2917" s="510"/>
      <c r="B2917" s="2"/>
      <c r="C2917" s="2"/>
      <c r="D2917" s="173"/>
      <c r="E2917" s="173"/>
      <c r="F2917" s="173"/>
      <c r="G2917" s="2"/>
      <c r="H2917" s="2"/>
      <c r="I2917" s="2"/>
      <c r="J2917" s="2"/>
      <c r="K2917" s="2"/>
      <c r="L2917" s="2"/>
      <c r="M2917" s="2"/>
      <c r="N2917" s="2"/>
      <c r="O2917" s="173"/>
      <c r="P2917" s="173"/>
      <c r="Q2917" s="173"/>
      <c r="R2917" s="173"/>
      <c r="S2917" s="173"/>
      <c r="T2917" s="173"/>
      <c r="U2917" s="173"/>
      <c r="V2917" s="173"/>
      <c r="W2917" s="173"/>
      <c r="X2917" s="162"/>
      <c r="Y2917" s="162"/>
      <c r="Z2917" s="88"/>
      <c r="AA2917" s="88"/>
      <c r="AB2917" s="162"/>
      <c r="AC2917" s="88"/>
      <c r="AD2917" s="162"/>
      <c r="AE2917" s="162"/>
      <c r="AF2917" s="162"/>
      <c r="AG2917" s="162"/>
      <c r="AH2917" s="162"/>
      <c r="AI2917" s="162"/>
      <c r="AJ2917" s="162"/>
      <c r="AK2917" s="162"/>
      <c r="AL2917" s="162"/>
      <c r="AM2917" s="162"/>
      <c r="AN2917" s="162"/>
      <c r="AO2917" s="162"/>
      <c r="AP2917" s="162"/>
      <c r="AQ2917" s="162"/>
      <c r="AR2917" s="162"/>
      <c r="AS2917" s="162"/>
      <c r="AT2917" s="162"/>
      <c r="AU2917" s="162"/>
      <c r="AV2917" s="162"/>
      <c r="AW2917" s="162"/>
      <c r="AX2917" s="162"/>
      <c r="AY2917" s="162"/>
      <c r="AZ2917" s="162"/>
      <c r="BA2917" s="162"/>
      <c r="BB2917" s="162"/>
      <c r="BC2917" s="162"/>
      <c r="BD2917" s="162"/>
    </row>
    <row r="2918" spans="1:56" hidden="1">
      <c r="A2918" s="510"/>
      <c r="B2918" s="2"/>
      <c r="C2918" s="2"/>
      <c r="D2918" s="173"/>
      <c r="E2918" s="173"/>
      <c r="F2918" s="173"/>
      <c r="G2918" s="2"/>
      <c r="H2918" s="2"/>
      <c r="I2918" s="2"/>
      <c r="J2918" s="2"/>
      <c r="K2918" s="2"/>
      <c r="L2918" s="2"/>
      <c r="M2918" s="2"/>
      <c r="N2918" s="2"/>
      <c r="O2918" s="173"/>
      <c r="P2918" s="173"/>
      <c r="Q2918" s="173"/>
      <c r="R2918" s="173"/>
      <c r="S2918" s="173"/>
      <c r="T2918" s="173"/>
      <c r="U2918" s="173"/>
      <c r="V2918" s="173"/>
      <c r="W2918" s="173"/>
      <c r="X2918" s="162"/>
      <c r="Y2918" s="162"/>
      <c r="Z2918" s="88"/>
      <c r="AA2918" s="88"/>
      <c r="AB2918" s="162"/>
      <c r="AC2918" s="88"/>
      <c r="AD2918" s="162"/>
      <c r="AE2918" s="162"/>
      <c r="AF2918" s="162"/>
      <c r="AG2918" s="162"/>
      <c r="AH2918" s="162"/>
      <c r="AI2918" s="162"/>
      <c r="AJ2918" s="162"/>
      <c r="AK2918" s="162"/>
      <c r="AL2918" s="162"/>
      <c r="AM2918" s="162"/>
      <c r="AN2918" s="162"/>
      <c r="AO2918" s="162"/>
      <c r="AP2918" s="162"/>
      <c r="AQ2918" s="162"/>
      <c r="AR2918" s="162"/>
      <c r="AS2918" s="162"/>
      <c r="AT2918" s="162"/>
      <c r="AU2918" s="162"/>
      <c r="AV2918" s="162"/>
      <c r="AW2918" s="162"/>
      <c r="AX2918" s="162"/>
      <c r="AY2918" s="162"/>
      <c r="AZ2918" s="162"/>
      <c r="BA2918" s="162"/>
      <c r="BB2918" s="162"/>
      <c r="BC2918" s="162"/>
      <c r="BD2918" s="162"/>
    </row>
    <row r="2919" spans="1:56" hidden="1">
      <c r="A2919" s="510"/>
      <c r="B2919" s="2"/>
      <c r="C2919" s="2"/>
      <c r="D2919" s="173"/>
      <c r="E2919" s="173"/>
      <c r="F2919" s="173"/>
      <c r="G2919" s="2"/>
      <c r="H2919" s="2"/>
      <c r="I2919" s="2"/>
      <c r="J2919" s="2"/>
      <c r="K2919" s="2"/>
      <c r="L2919" s="2"/>
      <c r="M2919" s="2"/>
      <c r="N2919" s="2"/>
      <c r="O2919" s="173"/>
      <c r="P2919" s="173"/>
      <c r="Q2919" s="173"/>
      <c r="R2919" s="173"/>
      <c r="S2919" s="173"/>
      <c r="T2919" s="173"/>
      <c r="U2919" s="173"/>
      <c r="V2919" s="173"/>
      <c r="W2919" s="173"/>
      <c r="X2919" s="162"/>
      <c r="Y2919" s="162"/>
      <c r="Z2919" s="88"/>
      <c r="AA2919" s="88"/>
      <c r="AB2919" s="162"/>
      <c r="AC2919" s="88"/>
      <c r="AD2919" s="162"/>
      <c r="AE2919" s="162"/>
      <c r="AF2919" s="162"/>
      <c r="AG2919" s="162"/>
      <c r="AH2919" s="162"/>
      <c r="AI2919" s="162"/>
      <c r="AJ2919" s="162"/>
      <c r="AK2919" s="162"/>
      <c r="AL2919" s="162"/>
      <c r="AM2919" s="162"/>
      <c r="AN2919" s="162"/>
      <c r="AO2919" s="162"/>
      <c r="AP2919" s="162"/>
      <c r="AQ2919" s="162"/>
      <c r="AR2919" s="162"/>
      <c r="AS2919" s="162"/>
      <c r="AT2919" s="162"/>
      <c r="AU2919" s="162"/>
      <c r="AV2919" s="162"/>
      <c r="AW2919" s="162"/>
      <c r="AX2919" s="162"/>
      <c r="AY2919" s="162"/>
      <c r="AZ2919" s="162"/>
      <c r="BA2919" s="162"/>
      <c r="BB2919" s="162"/>
      <c r="BC2919" s="162"/>
      <c r="BD2919" s="162"/>
    </row>
    <row r="2920" spans="1:56" hidden="1">
      <c r="A2920" s="510"/>
      <c r="B2920" s="2"/>
      <c r="C2920" s="2"/>
      <c r="D2920" s="173"/>
      <c r="E2920" s="173"/>
      <c r="F2920" s="173"/>
      <c r="G2920" s="2"/>
      <c r="H2920" s="2"/>
      <c r="I2920" s="2"/>
      <c r="J2920" s="2"/>
      <c r="K2920" s="2"/>
      <c r="L2920" s="2"/>
      <c r="M2920" s="2"/>
      <c r="N2920" s="2"/>
      <c r="O2920" s="173"/>
      <c r="P2920" s="173"/>
      <c r="Q2920" s="173"/>
      <c r="R2920" s="173"/>
      <c r="S2920" s="173"/>
      <c r="T2920" s="173"/>
      <c r="U2920" s="173"/>
      <c r="V2920" s="173"/>
      <c r="W2920" s="173"/>
      <c r="X2920" s="162"/>
      <c r="Y2920" s="162"/>
      <c r="Z2920" s="88"/>
      <c r="AA2920" s="88"/>
      <c r="AB2920" s="162"/>
      <c r="AC2920" s="88"/>
      <c r="AD2920" s="162"/>
      <c r="AE2920" s="162"/>
      <c r="AF2920" s="162"/>
      <c r="AG2920" s="162"/>
      <c r="AH2920" s="162"/>
      <c r="AI2920" s="162"/>
      <c r="AJ2920" s="162"/>
      <c r="AK2920" s="162"/>
      <c r="AL2920" s="162"/>
      <c r="AM2920" s="162"/>
      <c r="AN2920" s="162"/>
      <c r="AO2920" s="162"/>
      <c r="AP2920" s="162"/>
      <c r="AQ2920" s="162"/>
      <c r="AR2920" s="162"/>
      <c r="AS2920" s="162"/>
      <c r="AT2920" s="162"/>
      <c r="AU2920" s="162"/>
      <c r="AV2920" s="162"/>
      <c r="AW2920" s="162"/>
      <c r="AX2920" s="162"/>
      <c r="AY2920" s="162"/>
      <c r="AZ2920" s="162"/>
      <c r="BA2920" s="162"/>
      <c r="BB2920" s="162"/>
      <c r="BC2920" s="162"/>
      <c r="BD2920" s="162"/>
    </row>
    <row r="2921" spans="1:56" hidden="1">
      <c r="A2921" s="510"/>
      <c r="B2921" s="2"/>
      <c r="C2921" s="2"/>
      <c r="D2921" s="173"/>
      <c r="E2921" s="173"/>
      <c r="F2921" s="173"/>
      <c r="G2921" s="2"/>
      <c r="H2921" s="2"/>
      <c r="I2921" s="2"/>
      <c r="J2921" s="2"/>
      <c r="K2921" s="2"/>
      <c r="L2921" s="2"/>
      <c r="M2921" s="2"/>
      <c r="N2921" s="2"/>
      <c r="O2921" s="173"/>
      <c r="P2921" s="173"/>
      <c r="Q2921" s="173"/>
      <c r="R2921" s="173"/>
      <c r="S2921" s="173"/>
      <c r="T2921" s="173"/>
      <c r="U2921" s="173"/>
      <c r="V2921" s="173"/>
      <c r="W2921" s="173"/>
      <c r="X2921" s="162"/>
      <c r="Y2921" s="162"/>
      <c r="Z2921" s="88"/>
      <c r="AA2921" s="88"/>
      <c r="AB2921" s="162"/>
      <c r="AC2921" s="88"/>
      <c r="AD2921" s="162"/>
      <c r="AE2921" s="162"/>
      <c r="AF2921" s="162"/>
      <c r="AG2921" s="162"/>
      <c r="AH2921" s="162"/>
      <c r="AI2921" s="162"/>
      <c r="AJ2921" s="162"/>
      <c r="AK2921" s="162"/>
      <c r="AL2921" s="162"/>
      <c r="AM2921" s="162"/>
      <c r="AN2921" s="162"/>
      <c r="AO2921" s="162"/>
      <c r="AP2921" s="162"/>
      <c r="AQ2921" s="162"/>
      <c r="AR2921" s="162"/>
      <c r="AS2921" s="162"/>
      <c r="AT2921" s="162"/>
      <c r="AU2921" s="162"/>
      <c r="AV2921" s="162"/>
      <c r="AW2921" s="162"/>
      <c r="AX2921" s="162"/>
      <c r="AY2921" s="162"/>
      <c r="AZ2921" s="162"/>
      <c r="BA2921" s="162"/>
      <c r="BB2921" s="162"/>
      <c r="BC2921" s="162"/>
      <c r="BD2921" s="162"/>
    </row>
    <row r="2922" spans="1:56" hidden="1">
      <c r="A2922" s="510"/>
      <c r="B2922" s="2"/>
      <c r="C2922" s="2"/>
      <c r="D2922" s="173"/>
      <c r="E2922" s="173"/>
      <c r="F2922" s="173"/>
      <c r="G2922" s="2"/>
      <c r="H2922" s="2"/>
      <c r="I2922" s="2"/>
      <c r="J2922" s="2"/>
      <c r="K2922" s="2"/>
      <c r="L2922" s="2"/>
      <c r="M2922" s="2"/>
      <c r="N2922" s="2"/>
      <c r="O2922" s="173"/>
      <c r="P2922" s="173"/>
      <c r="Q2922" s="173"/>
      <c r="R2922" s="173"/>
      <c r="S2922" s="173"/>
      <c r="T2922" s="173"/>
      <c r="U2922" s="173"/>
      <c r="V2922" s="173"/>
      <c r="W2922" s="173"/>
      <c r="X2922" s="162"/>
      <c r="Y2922" s="162"/>
      <c r="Z2922" s="88"/>
      <c r="AA2922" s="88"/>
      <c r="AB2922" s="162"/>
      <c r="AC2922" s="88"/>
      <c r="AD2922" s="162"/>
      <c r="AE2922" s="162"/>
      <c r="AF2922" s="162"/>
      <c r="AG2922" s="162"/>
      <c r="AH2922" s="162"/>
      <c r="AI2922" s="162"/>
      <c r="AJ2922" s="162"/>
      <c r="AK2922" s="162"/>
      <c r="AL2922" s="162"/>
      <c r="AM2922" s="162"/>
      <c r="AN2922" s="162"/>
      <c r="AO2922" s="162"/>
      <c r="AP2922" s="162"/>
      <c r="AQ2922" s="162"/>
      <c r="AR2922" s="162"/>
      <c r="AS2922" s="162"/>
      <c r="AT2922" s="162"/>
      <c r="AU2922" s="162"/>
      <c r="AV2922" s="162"/>
      <c r="AW2922" s="162"/>
      <c r="AX2922" s="162"/>
      <c r="AY2922" s="162"/>
      <c r="AZ2922" s="162"/>
      <c r="BA2922" s="162"/>
      <c r="BB2922" s="162"/>
      <c r="BC2922" s="162"/>
      <c r="BD2922" s="162"/>
    </row>
    <row r="2923" spans="1:56" hidden="1">
      <c r="A2923" s="510"/>
      <c r="B2923" s="2"/>
      <c r="C2923" s="2"/>
      <c r="D2923" s="173"/>
      <c r="E2923" s="173"/>
      <c r="F2923" s="173"/>
      <c r="G2923" s="2"/>
      <c r="H2923" s="2"/>
      <c r="I2923" s="2"/>
      <c r="J2923" s="2"/>
      <c r="K2923" s="2"/>
      <c r="L2923" s="2"/>
      <c r="M2923" s="2"/>
      <c r="N2923" s="2"/>
      <c r="O2923" s="173"/>
      <c r="P2923" s="173"/>
      <c r="Q2923" s="173"/>
      <c r="R2923" s="173"/>
      <c r="S2923" s="173"/>
      <c r="T2923" s="173"/>
      <c r="U2923" s="173"/>
      <c r="V2923" s="173"/>
      <c r="W2923" s="173"/>
      <c r="X2923" s="162"/>
      <c r="Y2923" s="162"/>
      <c r="Z2923" s="88"/>
      <c r="AA2923" s="88"/>
      <c r="AB2923" s="162"/>
      <c r="AC2923" s="88"/>
      <c r="AD2923" s="162"/>
      <c r="AE2923" s="162"/>
      <c r="AF2923" s="162"/>
      <c r="AG2923" s="162"/>
      <c r="AH2923" s="162"/>
      <c r="AI2923" s="162"/>
      <c r="AJ2923" s="162"/>
      <c r="AK2923" s="162"/>
      <c r="AL2923" s="162"/>
      <c r="AM2923" s="162"/>
      <c r="AN2923" s="162"/>
      <c r="AO2923" s="162"/>
      <c r="AP2923" s="162"/>
      <c r="AQ2923" s="162"/>
      <c r="AR2923" s="162"/>
      <c r="AS2923" s="162"/>
      <c r="AT2923" s="162"/>
      <c r="AU2923" s="162"/>
      <c r="AV2923" s="162"/>
      <c r="AW2923" s="162"/>
      <c r="AX2923" s="162"/>
      <c r="AY2923" s="162"/>
      <c r="AZ2923" s="162"/>
      <c r="BA2923" s="162"/>
      <c r="BB2923" s="162"/>
      <c r="BC2923" s="162"/>
      <c r="BD2923" s="162"/>
    </row>
    <row r="2924" spans="1:56" hidden="1">
      <c r="A2924" s="510"/>
      <c r="B2924" s="2"/>
      <c r="C2924" s="2"/>
      <c r="D2924" s="173"/>
      <c r="E2924" s="173"/>
      <c r="F2924" s="173"/>
      <c r="G2924" s="2"/>
      <c r="H2924" s="2"/>
      <c r="I2924" s="2"/>
      <c r="J2924" s="2"/>
      <c r="K2924" s="2"/>
      <c r="L2924" s="2"/>
      <c r="M2924" s="2"/>
      <c r="N2924" s="2"/>
      <c r="O2924" s="173"/>
      <c r="P2924" s="173"/>
      <c r="Q2924" s="173"/>
      <c r="R2924" s="173"/>
      <c r="S2924" s="173"/>
      <c r="T2924" s="173"/>
      <c r="U2924" s="173"/>
      <c r="V2924" s="173"/>
      <c r="W2924" s="173"/>
      <c r="X2924" s="162"/>
      <c r="Y2924" s="162"/>
      <c r="Z2924" s="88"/>
      <c r="AA2924" s="88"/>
      <c r="AB2924" s="162"/>
      <c r="AC2924" s="88"/>
      <c r="AD2924" s="162"/>
      <c r="AE2924" s="162"/>
      <c r="AF2924" s="162"/>
      <c r="AG2924" s="162"/>
      <c r="AH2924" s="162"/>
      <c r="AI2924" s="162"/>
      <c r="AJ2924" s="162"/>
      <c r="AK2924" s="162"/>
      <c r="AL2924" s="162"/>
      <c r="AM2924" s="162"/>
      <c r="AN2924" s="162"/>
      <c r="AO2924" s="162"/>
      <c r="AP2924" s="162"/>
      <c r="AQ2924" s="162"/>
      <c r="AR2924" s="162"/>
      <c r="AS2924" s="162"/>
      <c r="AT2924" s="162"/>
      <c r="AU2924" s="162"/>
      <c r="AV2924" s="162"/>
      <c r="AW2924" s="162"/>
      <c r="AX2924" s="162"/>
      <c r="AY2924" s="162"/>
      <c r="AZ2924" s="162"/>
      <c r="BA2924" s="162"/>
      <c r="BB2924" s="162"/>
      <c r="BC2924" s="162"/>
      <c r="BD2924" s="162"/>
    </row>
    <row r="2925" spans="1:56" hidden="1">
      <c r="A2925" s="510"/>
      <c r="B2925" s="2"/>
      <c r="C2925" s="2"/>
      <c r="D2925" s="173"/>
      <c r="E2925" s="173"/>
      <c r="F2925" s="173"/>
      <c r="G2925" s="2"/>
      <c r="H2925" s="2"/>
      <c r="I2925" s="2"/>
      <c r="J2925" s="2"/>
      <c r="K2925" s="2"/>
      <c r="L2925" s="2"/>
      <c r="M2925" s="2"/>
      <c r="N2925" s="2"/>
      <c r="O2925" s="173"/>
      <c r="P2925" s="173"/>
      <c r="Q2925" s="173"/>
      <c r="R2925" s="173"/>
      <c r="S2925" s="173"/>
      <c r="T2925" s="173"/>
      <c r="U2925" s="173"/>
      <c r="V2925" s="173"/>
      <c r="W2925" s="173"/>
      <c r="X2925" s="162"/>
      <c r="Y2925" s="162"/>
      <c r="Z2925" s="88"/>
      <c r="AA2925" s="88"/>
      <c r="AB2925" s="162"/>
      <c r="AC2925" s="88"/>
      <c r="AD2925" s="162"/>
      <c r="AE2925" s="162"/>
      <c r="AF2925" s="162"/>
      <c r="AG2925" s="162"/>
      <c r="AH2925" s="162"/>
      <c r="AI2925" s="162"/>
      <c r="AJ2925" s="162"/>
      <c r="AK2925" s="162"/>
      <c r="AL2925" s="162"/>
      <c r="AM2925" s="162"/>
      <c r="AN2925" s="162"/>
      <c r="AO2925" s="162"/>
      <c r="AP2925" s="162"/>
      <c r="AQ2925" s="162"/>
      <c r="AR2925" s="162"/>
      <c r="AS2925" s="162"/>
      <c r="AT2925" s="162"/>
      <c r="AU2925" s="162"/>
      <c r="AV2925" s="162"/>
      <c r="AW2925" s="162"/>
      <c r="AX2925" s="162"/>
      <c r="AY2925" s="162"/>
      <c r="AZ2925" s="162"/>
      <c r="BA2925" s="162"/>
      <c r="BB2925" s="162"/>
      <c r="BC2925" s="162"/>
      <c r="BD2925" s="162"/>
    </row>
    <row r="2926" spans="1:56" hidden="1">
      <c r="A2926" s="510"/>
      <c r="B2926" s="2"/>
      <c r="C2926" s="2"/>
      <c r="D2926" s="173"/>
      <c r="E2926" s="173"/>
      <c r="F2926" s="173"/>
      <c r="G2926" s="2"/>
      <c r="H2926" s="2"/>
      <c r="I2926" s="2"/>
      <c r="J2926" s="2"/>
      <c r="K2926" s="2"/>
      <c r="L2926" s="2"/>
      <c r="M2926" s="2"/>
      <c r="N2926" s="2"/>
      <c r="O2926" s="173"/>
      <c r="P2926" s="173"/>
      <c r="Q2926" s="173"/>
      <c r="R2926" s="173"/>
      <c r="S2926" s="173"/>
      <c r="T2926" s="173"/>
      <c r="U2926" s="173"/>
      <c r="V2926" s="173"/>
      <c r="W2926" s="173"/>
      <c r="X2926" s="162"/>
      <c r="Y2926" s="162"/>
      <c r="Z2926" s="88"/>
      <c r="AA2926" s="88"/>
      <c r="AB2926" s="162"/>
      <c r="AC2926" s="88"/>
      <c r="AD2926" s="162"/>
      <c r="AE2926" s="162"/>
      <c r="AF2926" s="162"/>
      <c r="AG2926" s="162"/>
      <c r="AH2926" s="162"/>
      <c r="AI2926" s="162"/>
      <c r="AJ2926" s="162"/>
      <c r="AK2926" s="162"/>
      <c r="AL2926" s="162"/>
      <c r="AM2926" s="162"/>
      <c r="AN2926" s="162"/>
      <c r="AO2926" s="162"/>
      <c r="AP2926" s="162"/>
      <c r="AQ2926" s="162"/>
      <c r="AR2926" s="162"/>
      <c r="AS2926" s="162"/>
      <c r="AT2926" s="162"/>
      <c r="AU2926" s="162"/>
      <c r="AV2926" s="162"/>
      <c r="AW2926" s="162"/>
      <c r="AX2926" s="162"/>
      <c r="AY2926" s="162"/>
      <c r="AZ2926" s="162"/>
      <c r="BA2926" s="162"/>
      <c r="BB2926" s="162"/>
      <c r="BC2926" s="162"/>
      <c r="BD2926" s="162"/>
    </row>
    <row r="2927" spans="1:56" hidden="1">
      <c r="A2927" s="510"/>
      <c r="B2927" s="2"/>
      <c r="C2927" s="2"/>
      <c r="D2927" s="173"/>
      <c r="E2927" s="173"/>
      <c r="F2927" s="173"/>
      <c r="G2927" s="2"/>
      <c r="H2927" s="2"/>
      <c r="I2927" s="2"/>
      <c r="J2927" s="2"/>
      <c r="K2927" s="2"/>
      <c r="L2927" s="2"/>
      <c r="M2927" s="2"/>
      <c r="N2927" s="2"/>
      <c r="O2927" s="173"/>
      <c r="P2927" s="173"/>
      <c r="Q2927" s="173"/>
      <c r="R2927" s="173"/>
      <c r="S2927" s="173"/>
      <c r="T2927" s="173"/>
      <c r="U2927" s="173"/>
      <c r="V2927" s="173"/>
      <c r="W2927" s="173"/>
      <c r="X2927" s="162"/>
      <c r="Y2927" s="162"/>
      <c r="Z2927" s="88"/>
      <c r="AA2927" s="88"/>
      <c r="AB2927" s="162"/>
      <c r="AC2927" s="88"/>
      <c r="AD2927" s="162"/>
      <c r="AE2927" s="162"/>
      <c r="AF2927" s="162"/>
      <c r="AG2927" s="162"/>
      <c r="AH2927" s="162"/>
      <c r="AI2927" s="162"/>
      <c r="AJ2927" s="162"/>
      <c r="AK2927" s="162"/>
      <c r="AL2927" s="162"/>
      <c r="AM2927" s="162"/>
      <c r="AN2927" s="162"/>
      <c r="AO2927" s="162"/>
      <c r="AP2927" s="162"/>
      <c r="AQ2927" s="162"/>
      <c r="AR2927" s="162"/>
      <c r="AS2927" s="162"/>
      <c r="AT2927" s="162"/>
      <c r="AU2927" s="162"/>
      <c r="AV2927" s="162"/>
      <c r="AW2927" s="162"/>
      <c r="AX2927" s="162"/>
      <c r="AY2927" s="162"/>
      <c r="AZ2927" s="162"/>
      <c r="BA2927" s="162"/>
      <c r="BB2927" s="162"/>
      <c r="BC2927" s="162"/>
      <c r="BD2927" s="162"/>
    </row>
    <row r="2928" spans="1:56" hidden="1">
      <c r="A2928" s="510"/>
      <c r="B2928" s="2"/>
      <c r="C2928" s="2"/>
      <c r="D2928" s="173"/>
      <c r="E2928" s="173"/>
      <c r="F2928" s="173"/>
      <c r="G2928" s="2"/>
      <c r="H2928" s="2"/>
      <c r="I2928" s="2"/>
      <c r="J2928" s="2"/>
      <c r="K2928" s="2"/>
      <c r="L2928" s="2"/>
      <c r="M2928" s="2"/>
      <c r="N2928" s="2"/>
      <c r="O2928" s="173"/>
      <c r="P2928" s="173"/>
      <c r="Q2928" s="173"/>
      <c r="R2928" s="173"/>
      <c r="S2928" s="173"/>
      <c r="T2928" s="173"/>
      <c r="U2928" s="173"/>
      <c r="V2928" s="173"/>
      <c r="W2928" s="173"/>
      <c r="X2928" s="162"/>
      <c r="Y2928" s="162"/>
      <c r="Z2928" s="88"/>
      <c r="AA2928" s="88"/>
      <c r="AB2928" s="162"/>
      <c r="AC2928" s="88"/>
      <c r="AD2928" s="162"/>
      <c r="AE2928" s="162"/>
      <c r="AF2928" s="162"/>
      <c r="AG2928" s="162"/>
      <c r="AH2928" s="162"/>
      <c r="AI2928" s="162"/>
      <c r="AJ2928" s="162"/>
      <c r="AK2928" s="162"/>
      <c r="AL2928" s="162"/>
      <c r="AM2928" s="162"/>
      <c r="AN2928" s="162"/>
      <c r="AO2928" s="162"/>
      <c r="AP2928" s="162"/>
      <c r="AQ2928" s="162"/>
      <c r="AR2928" s="162"/>
      <c r="AS2928" s="162"/>
      <c r="AT2928" s="162"/>
      <c r="AU2928" s="162"/>
      <c r="AV2928" s="162"/>
      <c r="AW2928" s="162"/>
      <c r="AX2928" s="162"/>
      <c r="AY2928" s="162"/>
      <c r="AZ2928" s="162"/>
      <c r="BA2928" s="162"/>
      <c r="BB2928" s="162"/>
      <c r="BC2928" s="162"/>
      <c r="BD2928" s="162"/>
    </row>
    <row r="2929" spans="1:56" hidden="1">
      <c r="A2929" s="510"/>
      <c r="B2929" s="2"/>
      <c r="C2929" s="2"/>
      <c r="D2929" s="173"/>
      <c r="E2929" s="173"/>
      <c r="F2929" s="173"/>
      <c r="G2929" s="2"/>
      <c r="H2929" s="2"/>
      <c r="I2929" s="2"/>
      <c r="J2929" s="2"/>
      <c r="K2929" s="2"/>
      <c r="L2929" s="2"/>
      <c r="M2929" s="2"/>
      <c r="N2929" s="2"/>
      <c r="O2929" s="173"/>
      <c r="P2929" s="173"/>
      <c r="Q2929" s="173"/>
      <c r="R2929" s="173"/>
      <c r="S2929" s="173"/>
      <c r="T2929" s="173"/>
      <c r="U2929" s="173"/>
      <c r="V2929" s="173"/>
      <c r="W2929" s="173"/>
      <c r="X2929" s="162"/>
      <c r="Y2929" s="162"/>
      <c r="Z2929" s="88"/>
      <c r="AA2929" s="88"/>
      <c r="AB2929" s="162"/>
      <c r="AC2929" s="88"/>
      <c r="AD2929" s="162"/>
      <c r="AE2929" s="162"/>
      <c r="AF2929" s="162"/>
      <c r="AG2929" s="162"/>
      <c r="AH2929" s="162"/>
      <c r="AI2929" s="162"/>
      <c r="AJ2929" s="162"/>
      <c r="AK2929" s="162"/>
      <c r="AL2929" s="162"/>
      <c r="AM2929" s="162"/>
      <c r="AN2929" s="162"/>
      <c r="AO2929" s="162"/>
      <c r="AP2929" s="162"/>
      <c r="AQ2929" s="162"/>
      <c r="AR2929" s="162"/>
      <c r="AS2929" s="162"/>
      <c r="AT2929" s="162"/>
      <c r="AU2929" s="162"/>
      <c r="AV2929" s="162"/>
      <c r="AW2929" s="162"/>
      <c r="AX2929" s="162"/>
      <c r="AY2929" s="162"/>
      <c r="AZ2929" s="162"/>
      <c r="BA2929" s="162"/>
      <c r="BB2929" s="162"/>
      <c r="BC2929" s="162"/>
      <c r="BD2929" s="162"/>
    </row>
    <row r="2930" spans="1:56" hidden="1">
      <c r="A2930" s="510"/>
      <c r="B2930" s="2"/>
      <c r="C2930" s="2"/>
      <c r="D2930" s="173"/>
      <c r="E2930" s="173"/>
      <c r="F2930" s="173"/>
      <c r="G2930" s="2"/>
      <c r="H2930" s="2"/>
      <c r="I2930" s="2"/>
      <c r="J2930" s="2"/>
      <c r="K2930" s="2"/>
      <c r="L2930" s="2"/>
      <c r="M2930" s="2"/>
      <c r="N2930" s="2"/>
      <c r="O2930" s="173"/>
      <c r="P2930" s="173"/>
      <c r="Q2930" s="173"/>
      <c r="R2930" s="173"/>
      <c r="S2930" s="173"/>
      <c r="T2930" s="173"/>
      <c r="U2930" s="173"/>
      <c r="V2930" s="173"/>
      <c r="W2930" s="173"/>
      <c r="X2930" s="162"/>
      <c r="Y2930" s="162"/>
      <c r="Z2930" s="88"/>
      <c r="AA2930" s="88"/>
      <c r="AB2930" s="162"/>
      <c r="AC2930" s="88"/>
      <c r="AD2930" s="162"/>
      <c r="AE2930" s="162"/>
      <c r="AF2930" s="162"/>
      <c r="AG2930" s="162"/>
      <c r="AH2930" s="162"/>
      <c r="AI2930" s="162"/>
      <c r="AJ2930" s="162"/>
      <c r="AK2930" s="162"/>
      <c r="AL2930" s="162"/>
      <c r="AM2930" s="162"/>
      <c r="AN2930" s="162"/>
      <c r="AO2930" s="162"/>
      <c r="AP2930" s="162"/>
      <c r="AQ2930" s="162"/>
      <c r="AR2930" s="162"/>
      <c r="AS2930" s="162"/>
      <c r="AT2930" s="162"/>
      <c r="AU2930" s="162"/>
      <c r="AV2930" s="162"/>
      <c r="AW2930" s="162"/>
      <c r="AX2930" s="162"/>
      <c r="AY2930" s="162"/>
      <c r="AZ2930" s="162"/>
      <c r="BA2930" s="162"/>
      <c r="BB2930" s="162"/>
      <c r="BC2930" s="162"/>
      <c r="BD2930" s="162"/>
    </row>
    <row r="2931" spans="1:56" hidden="1">
      <c r="A2931" s="510"/>
      <c r="B2931" s="2"/>
      <c r="C2931" s="2"/>
      <c r="D2931" s="173"/>
      <c r="E2931" s="173"/>
      <c r="F2931" s="173"/>
      <c r="G2931" s="2"/>
      <c r="H2931" s="2"/>
      <c r="I2931" s="2"/>
      <c r="J2931" s="2"/>
      <c r="K2931" s="2"/>
      <c r="L2931" s="2"/>
      <c r="M2931" s="2"/>
      <c r="N2931" s="2"/>
      <c r="O2931" s="173"/>
      <c r="P2931" s="173"/>
      <c r="Q2931" s="173"/>
      <c r="R2931" s="173"/>
      <c r="S2931" s="173"/>
      <c r="T2931" s="173"/>
      <c r="U2931" s="173"/>
      <c r="V2931" s="173"/>
      <c r="W2931" s="173"/>
      <c r="X2931" s="162"/>
      <c r="Y2931" s="162"/>
      <c r="Z2931" s="88"/>
      <c r="AA2931" s="88"/>
      <c r="AB2931" s="162"/>
      <c r="AC2931" s="88"/>
      <c r="AD2931" s="162"/>
      <c r="AE2931" s="162"/>
      <c r="AF2931" s="162"/>
      <c r="AG2931" s="162"/>
      <c r="AH2931" s="162"/>
      <c r="AI2931" s="162"/>
      <c r="AJ2931" s="162"/>
      <c r="AK2931" s="162"/>
      <c r="AL2931" s="162"/>
      <c r="AM2931" s="162"/>
      <c r="AN2931" s="162"/>
      <c r="AO2931" s="162"/>
      <c r="AP2931" s="162"/>
      <c r="AQ2931" s="162"/>
      <c r="AR2931" s="162"/>
      <c r="AS2931" s="162"/>
      <c r="AT2931" s="162"/>
      <c r="AU2931" s="162"/>
      <c r="AV2931" s="162"/>
      <c r="AW2931" s="162"/>
      <c r="AX2931" s="162"/>
      <c r="AY2931" s="162"/>
      <c r="AZ2931" s="162"/>
      <c r="BA2931" s="162"/>
      <c r="BB2931" s="162"/>
      <c r="BC2931" s="162"/>
      <c r="BD2931" s="162"/>
    </row>
    <row r="2932" spans="1:56" hidden="1">
      <c r="A2932" s="510"/>
      <c r="B2932" s="2"/>
      <c r="C2932" s="2"/>
      <c r="D2932" s="173"/>
      <c r="E2932" s="173"/>
      <c r="F2932" s="173"/>
      <c r="G2932" s="2"/>
      <c r="H2932" s="2"/>
      <c r="I2932" s="2"/>
      <c r="J2932" s="2"/>
      <c r="K2932" s="2"/>
      <c r="L2932" s="2"/>
      <c r="M2932" s="2"/>
      <c r="N2932" s="2"/>
      <c r="O2932" s="173"/>
      <c r="P2932" s="173"/>
      <c r="Q2932" s="173"/>
      <c r="R2932" s="173"/>
      <c r="S2932" s="173"/>
      <c r="T2932" s="173"/>
      <c r="U2932" s="173"/>
      <c r="V2932" s="173"/>
      <c r="W2932" s="173"/>
      <c r="X2932" s="162"/>
      <c r="Y2932" s="162"/>
      <c r="Z2932" s="88"/>
      <c r="AA2932" s="88"/>
      <c r="AB2932" s="162"/>
      <c r="AC2932" s="88"/>
      <c r="AD2932" s="162"/>
      <c r="AE2932" s="162"/>
      <c r="AF2932" s="162"/>
      <c r="AG2932" s="162"/>
      <c r="AH2932" s="162"/>
      <c r="AI2932" s="162"/>
      <c r="AJ2932" s="162"/>
      <c r="AK2932" s="162"/>
      <c r="AL2932" s="162"/>
      <c r="AM2932" s="162"/>
      <c r="AN2932" s="162"/>
      <c r="AO2932" s="162"/>
      <c r="AP2932" s="162"/>
      <c r="AQ2932" s="162"/>
      <c r="AR2932" s="162"/>
      <c r="AS2932" s="162"/>
      <c r="AT2932" s="162"/>
      <c r="AU2932" s="162"/>
      <c r="AV2932" s="162"/>
      <c r="AW2932" s="162"/>
      <c r="AX2932" s="162"/>
      <c r="AY2932" s="162"/>
      <c r="AZ2932" s="162"/>
      <c r="BA2932" s="162"/>
      <c r="BB2932" s="162"/>
      <c r="BC2932" s="162"/>
      <c r="BD2932" s="162"/>
    </row>
    <row r="2933" spans="1:56" hidden="1">
      <c r="A2933" s="510"/>
      <c r="B2933" s="2"/>
      <c r="C2933" s="2"/>
      <c r="D2933" s="173"/>
      <c r="E2933" s="173"/>
      <c r="F2933" s="173"/>
      <c r="G2933" s="2"/>
      <c r="H2933" s="2"/>
      <c r="I2933" s="2"/>
      <c r="J2933" s="2"/>
      <c r="K2933" s="2"/>
      <c r="L2933" s="2"/>
      <c r="M2933" s="2"/>
      <c r="N2933" s="2"/>
      <c r="O2933" s="173"/>
      <c r="P2933" s="173"/>
      <c r="Q2933" s="173"/>
      <c r="R2933" s="173"/>
      <c r="S2933" s="173"/>
      <c r="T2933" s="173"/>
      <c r="U2933" s="173"/>
      <c r="V2933" s="173"/>
      <c r="W2933" s="173"/>
      <c r="X2933" s="162"/>
      <c r="Y2933" s="162"/>
      <c r="Z2933" s="88"/>
      <c r="AA2933" s="88"/>
      <c r="AB2933" s="162"/>
      <c r="AC2933" s="88"/>
      <c r="AD2933" s="162"/>
      <c r="AE2933" s="162"/>
      <c r="AF2933" s="162"/>
      <c r="AG2933" s="162"/>
      <c r="AH2933" s="162"/>
      <c r="AI2933" s="162"/>
      <c r="AJ2933" s="162"/>
      <c r="AK2933" s="162"/>
      <c r="AL2933" s="162"/>
      <c r="AM2933" s="162"/>
      <c r="AN2933" s="162"/>
      <c r="AO2933" s="162"/>
      <c r="AP2933" s="162"/>
      <c r="AQ2933" s="162"/>
      <c r="AR2933" s="162"/>
      <c r="AS2933" s="162"/>
      <c r="AT2933" s="162"/>
      <c r="AU2933" s="162"/>
      <c r="AV2933" s="162"/>
      <c r="AW2933" s="162"/>
      <c r="AX2933" s="162"/>
      <c r="AY2933" s="162"/>
      <c r="AZ2933" s="162"/>
      <c r="BA2933" s="162"/>
      <c r="BB2933" s="162"/>
      <c r="BC2933" s="162"/>
      <c r="BD2933" s="162"/>
    </row>
    <row r="2934" spans="1:56" hidden="1">
      <c r="A2934" s="510"/>
      <c r="B2934" s="2"/>
      <c r="C2934" s="2"/>
      <c r="D2934" s="173"/>
      <c r="E2934" s="173"/>
      <c r="F2934" s="173"/>
      <c r="G2934" s="2"/>
      <c r="H2934" s="2"/>
      <c r="I2934" s="2"/>
      <c r="J2934" s="2"/>
      <c r="K2934" s="2"/>
      <c r="L2934" s="2"/>
      <c r="M2934" s="2"/>
      <c r="N2934" s="2"/>
      <c r="O2934" s="173"/>
      <c r="P2934" s="173"/>
      <c r="Q2934" s="173"/>
      <c r="R2934" s="173"/>
      <c r="S2934" s="173"/>
      <c r="T2934" s="173"/>
      <c r="U2934" s="173"/>
      <c r="V2934" s="173"/>
      <c r="W2934" s="173"/>
      <c r="X2934" s="162"/>
      <c r="Y2934" s="162"/>
      <c r="Z2934" s="88"/>
      <c r="AA2934" s="88"/>
      <c r="AB2934" s="162"/>
      <c r="AC2934" s="88"/>
      <c r="AD2934" s="162"/>
      <c r="AE2934" s="162"/>
      <c r="AF2934" s="162"/>
      <c r="AG2934" s="162"/>
      <c r="AH2934" s="162"/>
      <c r="AI2934" s="162"/>
      <c r="AJ2934" s="162"/>
      <c r="AK2934" s="162"/>
      <c r="AL2934" s="162"/>
      <c r="AM2934" s="162"/>
      <c r="AN2934" s="162"/>
      <c r="AO2934" s="162"/>
      <c r="AP2934" s="162"/>
      <c r="AQ2934" s="162"/>
      <c r="AR2934" s="162"/>
      <c r="AS2934" s="162"/>
      <c r="AT2934" s="162"/>
      <c r="AU2934" s="162"/>
      <c r="AV2934" s="162"/>
      <c r="AW2934" s="162"/>
      <c r="AX2934" s="162"/>
      <c r="AY2934" s="162"/>
      <c r="AZ2934" s="162"/>
      <c r="BA2934" s="162"/>
      <c r="BB2934" s="162"/>
      <c r="BC2934" s="162"/>
      <c r="BD2934" s="162"/>
    </row>
    <row r="2935" spans="1:56" hidden="1">
      <c r="A2935" s="510"/>
      <c r="B2935" s="2"/>
      <c r="C2935" s="2"/>
      <c r="D2935" s="173"/>
      <c r="E2935" s="173"/>
      <c r="F2935" s="173"/>
      <c r="G2935" s="2"/>
      <c r="H2935" s="2"/>
      <c r="I2935" s="2"/>
      <c r="J2935" s="2"/>
      <c r="K2935" s="2"/>
      <c r="L2935" s="2"/>
      <c r="M2935" s="2"/>
      <c r="N2935" s="2"/>
      <c r="O2935" s="173"/>
      <c r="P2935" s="173"/>
      <c r="Q2935" s="173"/>
      <c r="R2935" s="173"/>
      <c r="S2935" s="173"/>
      <c r="T2935" s="173"/>
      <c r="U2935" s="173"/>
      <c r="V2935" s="173"/>
      <c r="W2935" s="173"/>
      <c r="X2935" s="162"/>
      <c r="Y2935" s="162"/>
      <c r="Z2935" s="88"/>
      <c r="AA2935" s="88"/>
      <c r="AB2935" s="162"/>
      <c r="AC2935" s="88"/>
      <c r="AD2935" s="162"/>
      <c r="AE2935" s="162"/>
      <c r="AF2935" s="162"/>
      <c r="AG2935" s="162"/>
      <c r="AH2935" s="162"/>
      <c r="AI2935" s="162"/>
      <c r="AJ2935" s="162"/>
      <c r="AK2935" s="162"/>
      <c r="AL2935" s="162"/>
      <c r="AM2935" s="162"/>
      <c r="AN2935" s="162"/>
      <c r="AO2935" s="162"/>
      <c r="AP2935" s="162"/>
      <c r="AQ2935" s="162"/>
      <c r="AR2935" s="162"/>
      <c r="AS2935" s="162"/>
      <c r="AT2935" s="162"/>
      <c r="AU2935" s="162"/>
      <c r="AV2935" s="162"/>
      <c r="AW2935" s="162"/>
      <c r="AX2935" s="162"/>
      <c r="AY2935" s="162"/>
      <c r="AZ2935" s="162"/>
      <c r="BA2935" s="162"/>
      <c r="BB2935" s="162"/>
      <c r="BC2935" s="162"/>
      <c r="BD2935" s="162"/>
    </row>
    <row r="2936" spans="1:56" hidden="1">
      <c r="A2936" s="510"/>
      <c r="B2936" s="2"/>
      <c r="C2936" s="2"/>
      <c r="D2936" s="173"/>
      <c r="E2936" s="173"/>
      <c r="F2936" s="173"/>
      <c r="G2936" s="2"/>
      <c r="H2936" s="2"/>
      <c r="I2936" s="2"/>
      <c r="J2936" s="2"/>
      <c r="K2936" s="2"/>
      <c r="L2936" s="2"/>
      <c r="M2936" s="2"/>
      <c r="N2936" s="2"/>
      <c r="O2936" s="173"/>
      <c r="P2936" s="173"/>
      <c r="Q2936" s="173"/>
      <c r="R2936" s="173"/>
      <c r="S2936" s="173"/>
      <c r="T2936" s="173"/>
      <c r="U2936" s="173"/>
      <c r="V2936" s="173"/>
      <c r="W2936" s="173"/>
      <c r="X2936" s="162"/>
      <c r="Y2936" s="162"/>
      <c r="Z2936" s="88"/>
      <c r="AA2936" s="88"/>
      <c r="AB2936" s="162"/>
      <c r="AC2936" s="88"/>
      <c r="AD2936" s="162"/>
      <c r="AE2936" s="162"/>
      <c r="AF2936" s="162"/>
      <c r="AG2936" s="162"/>
      <c r="AH2936" s="162"/>
      <c r="AI2936" s="162"/>
      <c r="AJ2936" s="162"/>
      <c r="AK2936" s="162"/>
      <c r="AL2936" s="162"/>
      <c r="AM2936" s="162"/>
      <c r="AN2936" s="162"/>
      <c r="AO2936" s="162"/>
      <c r="AP2936" s="162"/>
      <c r="AQ2936" s="162"/>
      <c r="AR2936" s="162"/>
      <c r="AS2936" s="162"/>
      <c r="AT2936" s="162"/>
      <c r="AU2936" s="162"/>
      <c r="AV2936" s="162"/>
      <c r="AW2936" s="162"/>
      <c r="AX2936" s="162"/>
      <c r="AY2936" s="162"/>
      <c r="AZ2936" s="162"/>
      <c r="BA2936" s="162"/>
      <c r="BB2936" s="162"/>
      <c r="BC2936" s="162"/>
      <c r="BD2936" s="162"/>
    </row>
    <row r="2937" spans="1:56" hidden="1">
      <c r="A2937" s="510"/>
      <c r="B2937" s="2"/>
      <c r="C2937" s="2"/>
      <c r="D2937" s="173"/>
      <c r="E2937" s="173"/>
      <c r="F2937" s="173"/>
      <c r="G2937" s="2"/>
      <c r="H2937" s="2"/>
      <c r="I2937" s="2"/>
      <c r="J2937" s="2"/>
      <c r="K2937" s="2"/>
      <c r="L2937" s="2"/>
      <c r="M2937" s="2"/>
      <c r="N2937" s="2"/>
      <c r="O2937" s="173"/>
      <c r="P2937" s="173"/>
      <c r="Q2937" s="173"/>
      <c r="R2937" s="173"/>
      <c r="S2937" s="173"/>
      <c r="T2937" s="173"/>
      <c r="U2937" s="173"/>
      <c r="V2937" s="173"/>
      <c r="W2937" s="173"/>
      <c r="X2937" s="162"/>
      <c r="Y2937" s="162"/>
      <c r="Z2937" s="88"/>
      <c r="AA2937" s="88"/>
      <c r="AB2937" s="162"/>
      <c r="AC2937" s="88"/>
      <c r="AD2937" s="162"/>
      <c r="AE2937" s="162"/>
      <c r="AF2937" s="162"/>
      <c r="AG2937" s="162"/>
      <c r="AH2937" s="162"/>
      <c r="AI2937" s="162"/>
      <c r="AJ2937" s="162"/>
      <c r="AK2937" s="162"/>
      <c r="AL2937" s="162"/>
      <c r="AM2937" s="162"/>
      <c r="AN2937" s="162"/>
      <c r="AO2937" s="162"/>
      <c r="AP2937" s="162"/>
      <c r="AQ2937" s="162"/>
      <c r="AR2937" s="162"/>
      <c r="AS2937" s="162"/>
      <c r="AT2937" s="162"/>
      <c r="AU2937" s="162"/>
      <c r="AV2937" s="162"/>
      <c r="AW2937" s="162"/>
      <c r="AX2937" s="162"/>
      <c r="AY2937" s="162"/>
      <c r="AZ2937" s="162"/>
      <c r="BA2937" s="162"/>
      <c r="BB2937" s="162"/>
      <c r="BC2937" s="162"/>
      <c r="BD2937" s="162"/>
    </row>
    <row r="2938" spans="1:56" hidden="1">
      <c r="A2938" s="510"/>
      <c r="B2938" s="2"/>
      <c r="C2938" s="2"/>
      <c r="D2938" s="173"/>
      <c r="E2938" s="173"/>
      <c r="F2938" s="173"/>
      <c r="G2938" s="2"/>
      <c r="H2938" s="2"/>
      <c r="I2938" s="2"/>
      <c r="J2938" s="2"/>
      <c r="K2938" s="2"/>
      <c r="L2938" s="2"/>
      <c r="M2938" s="2"/>
      <c r="N2938" s="2"/>
      <c r="O2938" s="173"/>
      <c r="P2938" s="173"/>
      <c r="Q2938" s="173"/>
      <c r="R2938" s="173"/>
      <c r="S2938" s="173"/>
      <c r="T2938" s="173"/>
      <c r="U2938" s="173"/>
      <c r="V2938" s="173"/>
      <c r="W2938" s="173"/>
      <c r="X2938" s="162"/>
      <c r="Y2938" s="162"/>
      <c r="Z2938" s="88"/>
      <c r="AA2938" s="88"/>
      <c r="AB2938" s="162"/>
      <c r="AC2938" s="88"/>
      <c r="AD2938" s="162"/>
      <c r="AE2938" s="162"/>
      <c r="AF2938" s="162"/>
      <c r="AG2938" s="162"/>
      <c r="AH2938" s="162"/>
      <c r="AI2938" s="162"/>
      <c r="AJ2938" s="162"/>
      <c r="AK2938" s="162"/>
      <c r="AL2938" s="162"/>
      <c r="AM2938" s="162"/>
      <c r="AN2938" s="162"/>
      <c r="AO2938" s="162"/>
      <c r="AP2938" s="162"/>
      <c r="AQ2938" s="162"/>
      <c r="AR2938" s="162"/>
      <c r="AS2938" s="162"/>
      <c r="AT2938" s="162"/>
      <c r="AU2938" s="162"/>
      <c r="AV2938" s="162"/>
      <c r="AW2938" s="162"/>
      <c r="AX2938" s="162"/>
      <c r="AY2938" s="162"/>
      <c r="AZ2938" s="162"/>
      <c r="BA2938" s="162"/>
      <c r="BB2938" s="162"/>
      <c r="BC2938" s="162"/>
      <c r="BD2938" s="162"/>
    </row>
    <row r="2939" spans="1:56" hidden="1">
      <c r="A2939" s="510"/>
      <c r="B2939" s="2"/>
      <c r="C2939" s="2"/>
      <c r="D2939" s="173"/>
      <c r="E2939" s="173"/>
      <c r="F2939" s="173"/>
      <c r="G2939" s="2"/>
      <c r="H2939" s="2"/>
      <c r="I2939" s="2"/>
      <c r="J2939" s="2"/>
      <c r="K2939" s="2"/>
      <c r="L2939" s="2"/>
      <c r="M2939" s="2"/>
      <c r="N2939" s="2"/>
      <c r="O2939" s="173"/>
      <c r="P2939" s="173"/>
      <c r="Q2939" s="173"/>
      <c r="R2939" s="173"/>
      <c r="S2939" s="173"/>
      <c r="T2939" s="173"/>
      <c r="U2939" s="173"/>
      <c r="V2939" s="173"/>
      <c r="W2939" s="173"/>
      <c r="X2939" s="162"/>
      <c r="Y2939" s="162"/>
      <c r="Z2939" s="88"/>
      <c r="AA2939" s="88"/>
      <c r="AB2939" s="162"/>
      <c r="AC2939" s="88"/>
      <c r="AD2939" s="162"/>
      <c r="AE2939" s="162"/>
      <c r="AF2939" s="162"/>
      <c r="AG2939" s="162"/>
      <c r="AH2939" s="162"/>
      <c r="AI2939" s="162"/>
      <c r="AJ2939" s="162"/>
      <c r="AK2939" s="162"/>
      <c r="AL2939" s="162"/>
      <c r="AM2939" s="162"/>
      <c r="AN2939" s="162"/>
      <c r="AO2939" s="162"/>
      <c r="AP2939" s="162"/>
      <c r="AQ2939" s="162"/>
      <c r="AR2939" s="162"/>
      <c r="AS2939" s="162"/>
      <c r="AT2939" s="162"/>
      <c r="AU2939" s="162"/>
      <c r="AV2939" s="162"/>
      <c r="AW2939" s="162"/>
      <c r="AX2939" s="162"/>
      <c r="AY2939" s="162"/>
      <c r="AZ2939" s="162"/>
      <c r="BA2939" s="162"/>
      <c r="BB2939" s="162"/>
      <c r="BC2939" s="162"/>
      <c r="BD2939" s="162"/>
    </row>
    <row r="2940" spans="1:56" hidden="1">
      <c r="A2940" s="510"/>
      <c r="B2940" s="2"/>
      <c r="C2940" s="2"/>
      <c r="D2940" s="173"/>
      <c r="E2940" s="173"/>
      <c r="F2940" s="173"/>
      <c r="G2940" s="2"/>
      <c r="H2940" s="2"/>
      <c r="I2940" s="2"/>
      <c r="J2940" s="2"/>
      <c r="K2940" s="2"/>
      <c r="L2940" s="2"/>
      <c r="M2940" s="2"/>
      <c r="N2940" s="2"/>
      <c r="O2940" s="173"/>
      <c r="P2940" s="173"/>
      <c r="Q2940" s="173"/>
      <c r="R2940" s="173"/>
      <c r="S2940" s="173"/>
      <c r="T2940" s="173"/>
      <c r="U2940" s="173"/>
      <c r="V2940" s="173"/>
      <c r="W2940" s="173"/>
      <c r="X2940" s="162"/>
      <c r="Y2940" s="162"/>
      <c r="Z2940" s="88"/>
      <c r="AA2940" s="88"/>
      <c r="AB2940" s="162"/>
      <c r="AC2940" s="88"/>
      <c r="AD2940" s="162"/>
      <c r="AE2940" s="162"/>
      <c r="AF2940" s="162"/>
      <c r="AG2940" s="162"/>
      <c r="AH2940" s="162"/>
      <c r="AI2940" s="162"/>
      <c r="AJ2940" s="162"/>
      <c r="AK2940" s="162"/>
      <c r="AL2940" s="162"/>
      <c r="AM2940" s="162"/>
      <c r="AN2940" s="162"/>
      <c r="AO2940" s="162"/>
      <c r="AP2940" s="162"/>
      <c r="AQ2940" s="162"/>
      <c r="AR2940" s="162"/>
      <c r="AS2940" s="162"/>
      <c r="AT2940" s="162"/>
      <c r="AU2940" s="162"/>
      <c r="AV2940" s="162"/>
      <c r="AW2940" s="162"/>
      <c r="AX2940" s="162"/>
      <c r="AY2940" s="162"/>
      <c r="AZ2940" s="162"/>
      <c r="BA2940" s="162"/>
      <c r="BB2940" s="162"/>
      <c r="BC2940" s="162"/>
      <c r="BD2940" s="162"/>
    </row>
    <row r="2941" spans="1:56" hidden="1">
      <c r="A2941" s="510"/>
      <c r="B2941" s="2"/>
      <c r="C2941" s="2"/>
      <c r="D2941" s="173"/>
      <c r="E2941" s="173"/>
      <c r="F2941" s="173"/>
      <c r="G2941" s="2"/>
      <c r="H2941" s="2"/>
      <c r="I2941" s="2"/>
      <c r="J2941" s="2"/>
      <c r="K2941" s="2"/>
      <c r="L2941" s="2"/>
      <c r="M2941" s="2"/>
      <c r="P2941" s="173"/>
      <c r="R2941" s="173"/>
      <c r="S2941" s="173"/>
      <c r="W2941" s="173"/>
      <c r="Y2941" s="162"/>
      <c r="Z2941" s="88"/>
      <c r="AA2941" s="88"/>
      <c r="AB2941" s="162"/>
      <c r="AC2941" s="88"/>
      <c r="AD2941" s="162"/>
    </row>
    <row r="2942" spans="1:56" hidden="1">
      <c r="A2942" s="510"/>
      <c r="B2942" s="2"/>
      <c r="C2942" s="2"/>
      <c r="D2942" s="173"/>
      <c r="E2942" s="173"/>
      <c r="F2942" s="173"/>
      <c r="G2942" s="2"/>
      <c r="H2942" s="2"/>
      <c r="I2942" s="2"/>
      <c r="J2942" s="2"/>
      <c r="K2942" s="2"/>
      <c r="L2942" s="2"/>
      <c r="M2942" s="2"/>
      <c r="P2942" s="173"/>
      <c r="R2942" s="173"/>
      <c r="S2942" s="173"/>
      <c r="W2942" s="173"/>
      <c r="Y2942" s="162"/>
      <c r="Z2942" s="88"/>
      <c r="AA2942" s="88"/>
      <c r="AB2942" s="162"/>
      <c r="AC2942" s="88"/>
      <c r="AD2942" s="162"/>
    </row>
    <row r="2943" spans="1:56" hidden="1">
      <c r="A2943" s="510"/>
      <c r="B2943" s="2"/>
      <c r="C2943" s="2"/>
      <c r="D2943" s="173"/>
      <c r="E2943" s="173"/>
      <c r="F2943" s="173"/>
      <c r="G2943" s="2"/>
      <c r="H2943" s="2"/>
      <c r="I2943" s="2"/>
      <c r="J2943" s="2"/>
      <c r="K2943" s="2"/>
      <c r="L2943" s="2"/>
      <c r="M2943" s="2"/>
      <c r="P2943" s="173"/>
      <c r="R2943" s="173"/>
      <c r="S2943" s="173"/>
      <c r="W2943" s="173"/>
      <c r="Y2943" s="162"/>
      <c r="Z2943" s="88"/>
      <c r="AA2943" s="88"/>
      <c r="AB2943" s="162"/>
      <c r="AC2943" s="88"/>
      <c r="AD2943" s="162"/>
    </row>
    <row r="2944" spans="1:56" hidden="1">
      <c r="A2944" s="510"/>
      <c r="B2944" s="2"/>
      <c r="C2944" s="2"/>
      <c r="D2944" s="173"/>
      <c r="E2944" s="173"/>
      <c r="F2944" s="173"/>
      <c r="G2944" s="2"/>
      <c r="H2944" s="2"/>
      <c r="I2944" s="2"/>
      <c r="J2944" s="2"/>
      <c r="K2944" s="2"/>
      <c r="L2944" s="2"/>
      <c r="M2944" s="2"/>
      <c r="P2944" s="173"/>
      <c r="R2944" s="173"/>
      <c r="S2944" s="173"/>
      <c r="W2944" s="173"/>
      <c r="Y2944" s="162"/>
      <c r="Z2944" s="88"/>
      <c r="AA2944" s="88"/>
      <c r="AB2944" s="162"/>
      <c r="AC2944" s="88"/>
      <c r="AD2944" s="162"/>
    </row>
    <row r="2945" spans="1:30" hidden="1">
      <c r="A2945" s="510"/>
      <c r="B2945" s="2"/>
      <c r="C2945" s="2"/>
      <c r="D2945" s="173"/>
      <c r="E2945" s="173"/>
      <c r="F2945" s="173"/>
      <c r="G2945" s="2"/>
      <c r="H2945" s="2"/>
      <c r="I2945" s="2"/>
      <c r="J2945" s="2"/>
      <c r="K2945" s="2"/>
      <c r="L2945" s="2"/>
      <c r="M2945" s="2"/>
      <c r="P2945" s="173"/>
      <c r="R2945" s="173"/>
      <c r="S2945" s="173"/>
      <c r="W2945" s="173"/>
      <c r="Y2945" s="162"/>
      <c r="Z2945" s="88"/>
      <c r="AA2945" s="88"/>
      <c r="AB2945" s="162"/>
      <c r="AC2945" s="88"/>
      <c r="AD2945" s="162"/>
    </row>
    <row r="2946" spans="1:30" hidden="1">
      <c r="A2946" s="510"/>
      <c r="B2946" s="2"/>
      <c r="C2946" s="2"/>
      <c r="D2946" s="173"/>
      <c r="E2946" s="173"/>
      <c r="F2946" s="173"/>
      <c r="G2946" s="2"/>
      <c r="H2946" s="2"/>
      <c r="I2946" s="2"/>
      <c r="J2946" s="2"/>
      <c r="K2946" s="2"/>
      <c r="L2946" s="2"/>
      <c r="M2946" s="2"/>
      <c r="P2946" s="173"/>
      <c r="R2946" s="173"/>
      <c r="S2946" s="173"/>
      <c r="W2946" s="173"/>
      <c r="Y2946" s="162"/>
      <c r="Z2946" s="88"/>
      <c r="AA2946" s="88"/>
      <c r="AB2946" s="162"/>
      <c r="AC2946" s="88"/>
      <c r="AD2946" s="162"/>
    </row>
    <row r="2947" spans="1:30" hidden="1">
      <c r="A2947" s="510"/>
      <c r="B2947" s="2"/>
      <c r="C2947" s="2"/>
      <c r="D2947" s="173"/>
      <c r="E2947" s="173"/>
      <c r="F2947" s="173"/>
      <c r="G2947" s="2"/>
      <c r="H2947" s="2"/>
      <c r="I2947" s="2"/>
      <c r="J2947" s="2"/>
      <c r="K2947" s="2"/>
      <c r="L2947" s="2"/>
      <c r="M2947" s="2"/>
      <c r="P2947" s="173"/>
      <c r="R2947" s="173"/>
      <c r="S2947" s="173"/>
      <c r="W2947" s="173"/>
      <c r="Y2947" s="162"/>
      <c r="Z2947" s="88"/>
      <c r="AA2947" s="88"/>
      <c r="AB2947" s="162"/>
      <c r="AC2947" s="88"/>
      <c r="AD2947" s="162"/>
    </row>
    <row r="2948" spans="1:30" hidden="1">
      <c r="A2948" s="510"/>
      <c r="B2948" s="2"/>
      <c r="C2948" s="2"/>
      <c r="D2948" s="173"/>
      <c r="E2948" s="173"/>
      <c r="F2948" s="173"/>
      <c r="G2948" s="2"/>
      <c r="H2948" s="2"/>
      <c r="I2948" s="2"/>
      <c r="J2948" s="2"/>
      <c r="K2948" s="2"/>
      <c r="L2948" s="2"/>
      <c r="M2948" s="2"/>
      <c r="P2948" s="173"/>
      <c r="R2948" s="173"/>
      <c r="S2948" s="173"/>
      <c r="W2948" s="173"/>
      <c r="Y2948" s="162"/>
      <c r="Z2948" s="88"/>
      <c r="AA2948" s="88"/>
      <c r="AB2948" s="162"/>
      <c r="AC2948" s="88"/>
      <c r="AD2948" s="162"/>
    </row>
    <row r="2949" spans="1:30" hidden="1">
      <c r="A2949" s="510"/>
      <c r="B2949" s="2"/>
      <c r="C2949" s="2"/>
      <c r="D2949" s="173"/>
      <c r="E2949" s="173"/>
      <c r="F2949" s="173"/>
      <c r="G2949" s="2"/>
      <c r="H2949" s="2"/>
      <c r="I2949" s="2"/>
      <c r="J2949" s="2"/>
      <c r="K2949" s="2"/>
      <c r="L2949" s="2"/>
      <c r="M2949" s="2"/>
      <c r="P2949" s="173"/>
      <c r="R2949" s="173"/>
      <c r="S2949" s="173"/>
      <c r="W2949" s="173"/>
      <c r="Y2949" s="162"/>
      <c r="Z2949" s="88"/>
      <c r="AA2949" s="88"/>
      <c r="AB2949" s="162"/>
      <c r="AC2949" s="88"/>
      <c r="AD2949" s="162"/>
    </row>
    <row r="2950" spans="1:30" hidden="1">
      <c r="A2950" s="510"/>
      <c r="B2950" s="2"/>
      <c r="C2950" s="2"/>
      <c r="D2950" s="173"/>
      <c r="E2950" s="173"/>
      <c r="F2950" s="173"/>
      <c r="G2950" s="2"/>
      <c r="H2950" s="2"/>
      <c r="I2950" s="2"/>
      <c r="J2950" s="2"/>
      <c r="K2950" s="2"/>
      <c r="L2950" s="2"/>
      <c r="M2950" s="2"/>
      <c r="P2950" s="173"/>
      <c r="R2950" s="173"/>
      <c r="S2950" s="173"/>
      <c r="W2950" s="173"/>
      <c r="Y2950" s="162"/>
      <c r="Z2950" s="88"/>
      <c r="AA2950" s="88"/>
      <c r="AB2950" s="162"/>
      <c r="AC2950" s="88"/>
      <c r="AD2950" s="162"/>
    </row>
    <row r="2951" spans="1:30" hidden="1">
      <c r="A2951" s="510"/>
      <c r="B2951" s="2"/>
      <c r="C2951" s="2"/>
      <c r="D2951" s="173"/>
      <c r="E2951" s="173"/>
      <c r="F2951" s="173"/>
      <c r="G2951" s="2"/>
      <c r="H2951" s="2"/>
      <c r="I2951" s="2"/>
      <c r="J2951" s="2"/>
      <c r="K2951" s="2"/>
      <c r="L2951" s="2"/>
      <c r="M2951" s="2"/>
      <c r="P2951" s="173"/>
      <c r="R2951" s="173"/>
      <c r="S2951" s="173"/>
      <c r="W2951" s="173"/>
      <c r="Y2951" s="162"/>
      <c r="Z2951" s="88"/>
      <c r="AA2951" s="88"/>
      <c r="AB2951" s="162"/>
      <c r="AC2951" s="88"/>
      <c r="AD2951" s="162"/>
    </row>
    <row r="2952" spans="1:30" hidden="1">
      <c r="A2952" s="510"/>
      <c r="B2952" s="2"/>
      <c r="C2952" s="2"/>
      <c r="D2952" s="173"/>
      <c r="E2952" s="173"/>
      <c r="F2952" s="173"/>
      <c r="G2952" s="2"/>
      <c r="H2952" s="2"/>
      <c r="I2952" s="2"/>
      <c r="J2952" s="2"/>
      <c r="K2952" s="2"/>
      <c r="L2952" s="2"/>
      <c r="M2952" s="2"/>
      <c r="P2952" s="173"/>
      <c r="R2952" s="173"/>
      <c r="S2952" s="173"/>
      <c r="W2952" s="173"/>
      <c r="Y2952" s="162"/>
      <c r="Z2952" s="88"/>
      <c r="AA2952" s="88"/>
      <c r="AB2952" s="162"/>
      <c r="AC2952" s="88"/>
      <c r="AD2952" s="162"/>
    </row>
    <row r="2953" spans="1:30" hidden="1">
      <c r="A2953" s="510"/>
      <c r="B2953" s="2"/>
      <c r="C2953" s="2"/>
      <c r="D2953" s="173"/>
      <c r="E2953" s="173"/>
      <c r="F2953" s="173"/>
      <c r="G2953" s="2"/>
      <c r="H2953" s="2"/>
      <c r="I2953" s="2"/>
      <c r="J2953" s="2"/>
      <c r="K2953" s="2"/>
      <c r="L2953" s="2"/>
      <c r="M2953" s="2"/>
      <c r="P2953" s="173"/>
      <c r="R2953" s="173"/>
      <c r="S2953" s="173"/>
      <c r="W2953" s="173"/>
      <c r="Y2953" s="162"/>
      <c r="Z2953" s="88"/>
      <c r="AA2953" s="88"/>
      <c r="AB2953" s="162"/>
      <c r="AC2953" s="88"/>
      <c r="AD2953" s="162"/>
    </row>
    <row r="2954" spans="1:30" hidden="1">
      <c r="A2954" s="510"/>
      <c r="B2954" s="2"/>
      <c r="C2954" s="2"/>
      <c r="D2954" s="173"/>
      <c r="E2954" s="173"/>
      <c r="F2954" s="173"/>
      <c r="G2954" s="2"/>
      <c r="H2954" s="2"/>
      <c r="I2954" s="2"/>
      <c r="J2954" s="2"/>
      <c r="K2954" s="2"/>
      <c r="L2954" s="2"/>
      <c r="M2954" s="2"/>
      <c r="P2954" s="173"/>
      <c r="R2954" s="173"/>
      <c r="S2954" s="173"/>
      <c r="W2954" s="173"/>
      <c r="Y2954" s="162"/>
      <c r="Z2954" s="88"/>
      <c r="AA2954" s="88"/>
      <c r="AB2954" s="162"/>
      <c r="AC2954" s="88"/>
      <c r="AD2954" s="162"/>
    </row>
    <row r="2955" spans="1:30" hidden="1">
      <c r="A2955" s="510"/>
      <c r="B2955" s="2"/>
      <c r="C2955" s="2"/>
      <c r="D2955" s="173"/>
      <c r="E2955" s="173"/>
      <c r="F2955" s="173"/>
      <c r="G2955" s="2"/>
      <c r="H2955" s="2"/>
      <c r="I2955" s="2"/>
      <c r="J2955" s="2"/>
      <c r="K2955" s="2"/>
      <c r="L2955" s="2"/>
      <c r="M2955" s="2"/>
      <c r="P2955" s="173"/>
      <c r="R2955" s="173"/>
      <c r="S2955" s="173"/>
      <c r="W2955" s="173"/>
      <c r="Y2955" s="162"/>
      <c r="Z2955" s="88"/>
      <c r="AA2955" s="88"/>
      <c r="AB2955" s="162"/>
      <c r="AC2955" s="88"/>
      <c r="AD2955" s="162"/>
    </row>
    <row r="2956" spans="1:30" hidden="1">
      <c r="A2956" s="510"/>
      <c r="B2956" s="2"/>
      <c r="C2956" s="2"/>
      <c r="D2956" s="173"/>
      <c r="E2956" s="173"/>
      <c r="F2956" s="173"/>
      <c r="G2956" s="2"/>
      <c r="H2956" s="2"/>
      <c r="I2956" s="2"/>
      <c r="J2956" s="2"/>
      <c r="K2956" s="2"/>
      <c r="L2956" s="2"/>
      <c r="M2956" s="2"/>
      <c r="P2956" s="173"/>
      <c r="R2956" s="173"/>
      <c r="S2956" s="173"/>
      <c r="W2956" s="173"/>
      <c r="Y2956" s="162"/>
      <c r="Z2956" s="88"/>
      <c r="AA2956" s="88"/>
      <c r="AB2956" s="162"/>
      <c r="AC2956" s="88"/>
      <c r="AD2956" s="162"/>
    </row>
    <row r="2957" spans="1:30" hidden="1">
      <c r="A2957" s="510"/>
      <c r="B2957" s="2"/>
      <c r="C2957" s="2"/>
      <c r="D2957" s="173"/>
      <c r="E2957" s="173"/>
      <c r="F2957" s="173"/>
      <c r="G2957" s="2"/>
      <c r="H2957" s="2"/>
      <c r="I2957" s="2"/>
      <c r="J2957" s="2"/>
      <c r="K2957" s="2"/>
      <c r="L2957" s="2"/>
      <c r="M2957" s="2"/>
      <c r="P2957" s="173"/>
      <c r="R2957" s="173"/>
      <c r="S2957" s="173"/>
      <c r="W2957" s="173"/>
      <c r="Y2957" s="162"/>
      <c r="Z2957" s="88"/>
      <c r="AA2957" s="88"/>
      <c r="AB2957" s="162"/>
      <c r="AC2957" s="88"/>
      <c r="AD2957" s="162"/>
    </row>
    <row r="2958" spans="1:30" hidden="1">
      <c r="A2958" s="510"/>
      <c r="B2958" s="2"/>
      <c r="C2958" s="2"/>
      <c r="D2958" s="173"/>
      <c r="E2958" s="173"/>
      <c r="F2958" s="173"/>
      <c r="G2958" s="2"/>
      <c r="H2958" s="2"/>
      <c r="I2958" s="2"/>
      <c r="J2958" s="2"/>
      <c r="K2958" s="2"/>
      <c r="L2958" s="2"/>
      <c r="M2958" s="2"/>
      <c r="P2958" s="173"/>
      <c r="R2958" s="173"/>
      <c r="S2958" s="173"/>
      <c r="W2958" s="173"/>
      <c r="Y2958" s="162"/>
      <c r="Z2958" s="88"/>
      <c r="AA2958" s="88"/>
      <c r="AB2958" s="162"/>
      <c r="AC2958" s="88"/>
      <c r="AD2958" s="162"/>
    </row>
    <row r="2959" spans="1:30" hidden="1">
      <c r="A2959" s="510"/>
      <c r="B2959" s="2"/>
      <c r="C2959" s="2"/>
      <c r="D2959" s="173"/>
      <c r="E2959" s="173"/>
      <c r="F2959" s="173"/>
      <c r="G2959" s="2"/>
      <c r="H2959" s="2"/>
      <c r="I2959" s="2"/>
      <c r="J2959" s="2"/>
      <c r="K2959" s="2"/>
      <c r="L2959" s="2"/>
      <c r="M2959" s="2"/>
      <c r="P2959" s="173"/>
      <c r="R2959" s="173"/>
      <c r="S2959" s="173"/>
      <c r="W2959" s="173"/>
      <c r="Y2959" s="162"/>
      <c r="Z2959" s="88"/>
      <c r="AA2959" s="88"/>
      <c r="AB2959" s="162"/>
      <c r="AC2959" s="88"/>
      <c r="AD2959" s="162"/>
    </row>
    <row r="2960" spans="1:30" hidden="1">
      <c r="A2960" s="510"/>
      <c r="B2960" s="2"/>
      <c r="C2960" s="2"/>
      <c r="D2960" s="173"/>
      <c r="E2960" s="173"/>
      <c r="F2960" s="173"/>
      <c r="G2960" s="2"/>
      <c r="H2960" s="2"/>
      <c r="I2960" s="2"/>
      <c r="J2960" s="2"/>
      <c r="K2960" s="2"/>
      <c r="L2960" s="2"/>
      <c r="M2960" s="2"/>
      <c r="P2960" s="173"/>
      <c r="R2960" s="173"/>
      <c r="S2960" s="173"/>
      <c r="W2960" s="173"/>
      <c r="Y2960" s="162"/>
      <c r="Z2960" s="88"/>
      <c r="AA2960" s="88"/>
      <c r="AB2960" s="162"/>
      <c r="AC2960" s="88"/>
      <c r="AD2960" s="162"/>
    </row>
    <row r="2961" spans="1:30" hidden="1">
      <c r="A2961" s="510"/>
      <c r="B2961" s="2"/>
      <c r="C2961" s="2"/>
      <c r="D2961" s="173"/>
      <c r="E2961" s="173"/>
      <c r="F2961" s="173"/>
      <c r="G2961" s="2"/>
      <c r="H2961" s="2"/>
      <c r="I2961" s="2"/>
      <c r="J2961" s="2"/>
      <c r="K2961" s="2"/>
      <c r="L2961" s="2"/>
      <c r="M2961" s="2"/>
      <c r="P2961" s="173"/>
      <c r="R2961" s="173"/>
      <c r="S2961" s="173"/>
      <c r="W2961" s="173"/>
      <c r="Y2961" s="162"/>
      <c r="Z2961" s="88"/>
      <c r="AA2961" s="88"/>
      <c r="AB2961" s="162"/>
      <c r="AC2961" s="88"/>
      <c r="AD2961" s="162"/>
    </row>
    <row r="2962" spans="1:30" hidden="1">
      <c r="A2962" s="510"/>
      <c r="B2962" s="2"/>
      <c r="C2962" s="2"/>
      <c r="D2962" s="173"/>
      <c r="E2962" s="173"/>
      <c r="F2962" s="173"/>
      <c r="G2962" s="2"/>
      <c r="H2962" s="2"/>
      <c r="I2962" s="2"/>
      <c r="J2962" s="2"/>
      <c r="K2962" s="2"/>
      <c r="L2962" s="2"/>
      <c r="M2962" s="2"/>
      <c r="P2962" s="173"/>
      <c r="R2962" s="173"/>
      <c r="S2962" s="173"/>
      <c r="W2962" s="173"/>
      <c r="Y2962" s="162"/>
      <c r="Z2962" s="88"/>
      <c r="AA2962" s="88"/>
      <c r="AB2962" s="162"/>
      <c r="AC2962" s="88"/>
      <c r="AD2962" s="162"/>
    </row>
    <row r="2963" spans="1:30" hidden="1">
      <c r="A2963" s="510"/>
      <c r="B2963" s="2"/>
      <c r="C2963" s="2"/>
      <c r="D2963" s="173"/>
      <c r="E2963" s="173"/>
      <c r="F2963" s="173"/>
      <c r="G2963" s="2"/>
      <c r="H2963" s="2"/>
      <c r="I2963" s="2"/>
      <c r="J2963" s="2"/>
      <c r="K2963" s="2"/>
      <c r="L2963" s="2"/>
      <c r="M2963" s="2"/>
      <c r="P2963" s="173"/>
      <c r="R2963" s="173"/>
      <c r="S2963" s="173"/>
      <c r="W2963" s="173"/>
      <c r="Y2963" s="162"/>
      <c r="Z2963" s="88"/>
      <c r="AA2963" s="88"/>
      <c r="AB2963" s="162"/>
      <c r="AC2963" s="88"/>
      <c r="AD2963" s="162"/>
    </row>
    <row r="2964" spans="1:30" hidden="1">
      <c r="A2964" s="510"/>
      <c r="B2964" s="2"/>
      <c r="C2964" s="2"/>
      <c r="D2964" s="173"/>
      <c r="E2964" s="173"/>
      <c r="F2964" s="173"/>
      <c r="G2964" s="2"/>
      <c r="H2964" s="2"/>
      <c r="I2964" s="2"/>
      <c r="J2964" s="2"/>
      <c r="K2964" s="2"/>
      <c r="L2964" s="2"/>
      <c r="M2964" s="2"/>
      <c r="P2964" s="173"/>
      <c r="R2964" s="173"/>
      <c r="S2964" s="173"/>
      <c r="W2964" s="173"/>
      <c r="Y2964" s="162"/>
      <c r="Z2964" s="88"/>
      <c r="AA2964" s="88"/>
      <c r="AB2964" s="162"/>
      <c r="AC2964" s="88"/>
      <c r="AD2964" s="162"/>
    </row>
    <row r="2965" spans="1:30" hidden="1">
      <c r="A2965" s="510"/>
      <c r="B2965" s="2"/>
      <c r="C2965" s="2"/>
      <c r="D2965" s="173"/>
      <c r="E2965" s="173"/>
      <c r="F2965" s="173"/>
      <c r="G2965" s="2"/>
      <c r="H2965" s="2"/>
      <c r="I2965" s="2"/>
      <c r="J2965" s="2"/>
      <c r="K2965" s="2"/>
      <c r="L2965" s="2"/>
      <c r="M2965" s="2"/>
      <c r="P2965" s="173"/>
      <c r="R2965" s="173"/>
      <c r="S2965" s="173"/>
      <c r="W2965" s="173"/>
      <c r="Y2965" s="162"/>
      <c r="Z2965" s="88"/>
      <c r="AA2965" s="88"/>
      <c r="AB2965" s="162"/>
      <c r="AC2965" s="88"/>
      <c r="AD2965" s="162"/>
    </row>
    <row r="2966" spans="1:30" hidden="1">
      <c r="A2966" s="510"/>
      <c r="B2966" s="2"/>
      <c r="C2966" s="2"/>
      <c r="D2966" s="173"/>
      <c r="E2966" s="173"/>
      <c r="F2966" s="173"/>
      <c r="G2966" s="2"/>
      <c r="H2966" s="2"/>
      <c r="I2966" s="2"/>
      <c r="J2966" s="2"/>
      <c r="K2966" s="2"/>
      <c r="L2966" s="2"/>
      <c r="M2966" s="2"/>
      <c r="P2966" s="173"/>
      <c r="R2966" s="173"/>
      <c r="S2966" s="173"/>
      <c r="W2966" s="173"/>
      <c r="Y2966" s="162"/>
      <c r="Z2966" s="88"/>
      <c r="AA2966" s="88"/>
      <c r="AB2966" s="162"/>
      <c r="AC2966" s="88"/>
      <c r="AD2966" s="162"/>
    </row>
    <row r="2967" spans="1:30" hidden="1">
      <c r="A2967" s="510"/>
      <c r="B2967" s="2"/>
      <c r="C2967" s="2"/>
      <c r="D2967" s="173"/>
      <c r="E2967" s="173"/>
      <c r="F2967" s="173"/>
      <c r="G2967" s="2"/>
      <c r="H2967" s="2"/>
      <c r="I2967" s="2"/>
      <c r="J2967" s="2"/>
      <c r="K2967" s="2"/>
      <c r="L2967" s="2"/>
      <c r="M2967" s="2"/>
      <c r="P2967" s="173"/>
      <c r="R2967" s="173"/>
      <c r="S2967" s="173"/>
      <c r="W2967" s="173"/>
      <c r="Y2967" s="162"/>
      <c r="Z2967" s="88"/>
      <c r="AA2967" s="88"/>
      <c r="AB2967" s="162"/>
      <c r="AC2967" s="88"/>
      <c r="AD2967" s="162"/>
    </row>
    <row r="2968" spans="1:30" hidden="1">
      <c r="A2968" s="510"/>
      <c r="B2968" s="2"/>
      <c r="C2968" s="2"/>
      <c r="D2968" s="173"/>
      <c r="E2968" s="173"/>
      <c r="F2968" s="173"/>
      <c r="G2968" s="2"/>
      <c r="H2968" s="2"/>
      <c r="I2968" s="2"/>
      <c r="J2968" s="2"/>
      <c r="K2968" s="2"/>
      <c r="L2968" s="2"/>
      <c r="M2968" s="2"/>
      <c r="P2968" s="173"/>
      <c r="R2968" s="173"/>
      <c r="S2968" s="173"/>
      <c r="W2968" s="173"/>
      <c r="Y2968" s="162"/>
      <c r="Z2968" s="88"/>
      <c r="AA2968" s="88"/>
      <c r="AB2968" s="162"/>
      <c r="AC2968" s="88"/>
      <c r="AD2968" s="162"/>
    </row>
    <row r="2969" spans="1:30" hidden="1">
      <c r="A2969" s="510"/>
      <c r="B2969" s="2"/>
      <c r="C2969" s="2"/>
      <c r="D2969" s="173"/>
      <c r="E2969" s="173"/>
      <c r="F2969" s="173"/>
      <c r="G2969" s="2"/>
      <c r="H2969" s="2"/>
      <c r="I2969" s="2"/>
      <c r="J2969" s="2"/>
      <c r="K2969" s="2"/>
      <c r="L2969" s="2"/>
      <c r="M2969" s="2"/>
      <c r="P2969" s="173"/>
      <c r="R2969" s="173"/>
      <c r="S2969" s="173"/>
      <c r="W2969" s="173"/>
      <c r="Y2969" s="162"/>
      <c r="Z2969" s="88"/>
      <c r="AA2969" s="88"/>
      <c r="AB2969" s="162"/>
      <c r="AC2969" s="88"/>
      <c r="AD2969" s="162"/>
    </row>
    <row r="2970" spans="1:30" hidden="1">
      <c r="A2970" s="510"/>
      <c r="B2970" s="2"/>
      <c r="C2970" s="2"/>
      <c r="D2970" s="173"/>
      <c r="E2970" s="173"/>
      <c r="F2970" s="173"/>
      <c r="G2970" s="2"/>
      <c r="H2970" s="2"/>
      <c r="I2970" s="2"/>
      <c r="J2970" s="2"/>
      <c r="K2970" s="2"/>
      <c r="L2970" s="2"/>
      <c r="M2970" s="2"/>
      <c r="P2970" s="173"/>
      <c r="R2970" s="173"/>
      <c r="S2970" s="173"/>
      <c r="W2970" s="173"/>
      <c r="Y2970" s="162"/>
      <c r="Z2970" s="88"/>
      <c r="AA2970" s="88"/>
      <c r="AB2970" s="162"/>
      <c r="AC2970" s="88"/>
      <c r="AD2970" s="162"/>
    </row>
    <row r="2971" spans="1:30" hidden="1">
      <c r="A2971" s="510"/>
      <c r="B2971" s="2"/>
      <c r="C2971" s="2"/>
      <c r="D2971" s="173"/>
      <c r="E2971" s="173"/>
      <c r="F2971" s="173"/>
      <c r="G2971" s="2"/>
      <c r="H2971" s="2"/>
      <c r="I2971" s="2"/>
      <c r="J2971" s="2"/>
      <c r="K2971" s="2"/>
      <c r="L2971" s="2"/>
      <c r="M2971" s="2"/>
      <c r="P2971" s="173"/>
      <c r="R2971" s="173"/>
      <c r="S2971" s="173"/>
      <c r="W2971" s="173"/>
      <c r="Y2971" s="162"/>
      <c r="Z2971" s="88"/>
      <c r="AA2971" s="88"/>
      <c r="AB2971" s="162"/>
      <c r="AC2971" s="88"/>
      <c r="AD2971" s="162"/>
    </row>
    <row r="2972" spans="1:30" hidden="1">
      <c r="A2972" s="510"/>
      <c r="B2972" s="2"/>
      <c r="C2972" s="2"/>
      <c r="D2972" s="173"/>
      <c r="E2972" s="173"/>
      <c r="F2972" s="173"/>
      <c r="G2972" s="2"/>
      <c r="H2972" s="2"/>
      <c r="I2972" s="2"/>
      <c r="J2972" s="2"/>
      <c r="K2972" s="2"/>
      <c r="L2972" s="2"/>
      <c r="M2972" s="2"/>
      <c r="P2972" s="173"/>
      <c r="R2972" s="173"/>
      <c r="S2972" s="173"/>
      <c r="W2972" s="173"/>
      <c r="Y2972" s="162"/>
      <c r="Z2972" s="88"/>
      <c r="AA2972" s="88"/>
      <c r="AB2972" s="162"/>
      <c r="AC2972" s="88"/>
      <c r="AD2972" s="162"/>
    </row>
    <row r="2973" spans="1:30" hidden="1">
      <c r="A2973" s="510"/>
      <c r="B2973" s="2"/>
      <c r="C2973" s="2"/>
      <c r="D2973" s="173"/>
      <c r="E2973" s="173"/>
      <c r="F2973" s="173"/>
      <c r="G2973" s="2"/>
      <c r="H2973" s="2"/>
      <c r="I2973" s="2"/>
      <c r="J2973" s="2"/>
      <c r="K2973" s="2"/>
      <c r="L2973" s="2"/>
      <c r="M2973" s="2"/>
      <c r="P2973" s="173"/>
      <c r="R2973" s="173"/>
      <c r="S2973" s="173"/>
      <c r="W2973" s="173"/>
      <c r="Y2973" s="162"/>
      <c r="Z2973" s="88"/>
      <c r="AA2973" s="88"/>
      <c r="AB2973" s="162"/>
      <c r="AC2973" s="88"/>
      <c r="AD2973" s="162"/>
    </row>
    <row r="2974" spans="1:30" hidden="1">
      <c r="A2974" s="510"/>
      <c r="B2974" s="2"/>
      <c r="C2974" s="2"/>
      <c r="D2974" s="173"/>
      <c r="E2974" s="173"/>
      <c r="F2974" s="173"/>
      <c r="G2974" s="2"/>
      <c r="H2974" s="2"/>
      <c r="I2974" s="2"/>
      <c r="J2974" s="2"/>
      <c r="K2974" s="2"/>
      <c r="L2974" s="2"/>
      <c r="M2974" s="2"/>
      <c r="P2974" s="173"/>
      <c r="R2974" s="173"/>
      <c r="S2974" s="173"/>
      <c r="W2974" s="173"/>
      <c r="Y2974" s="162"/>
      <c r="Z2974" s="88"/>
      <c r="AA2974" s="88"/>
      <c r="AB2974" s="162"/>
      <c r="AC2974" s="88"/>
      <c r="AD2974" s="162"/>
    </row>
    <row r="2975" spans="1:30" hidden="1">
      <c r="A2975" s="510"/>
      <c r="B2975" s="2"/>
      <c r="C2975" s="2"/>
      <c r="D2975" s="173"/>
      <c r="E2975" s="173"/>
      <c r="F2975" s="173"/>
      <c r="G2975" s="2"/>
      <c r="H2975" s="2"/>
      <c r="I2975" s="2"/>
      <c r="J2975" s="2"/>
      <c r="K2975" s="2"/>
      <c r="L2975" s="2"/>
      <c r="M2975" s="2"/>
      <c r="P2975" s="173"/>
      <c r="R2975" s="173"/>
      <c r="S2975" s="173"/>
      <c r="W2975" s="173"/>
      <c r="Y2975" s="162"/>
      <c r="Z2975" s="88"/>
      <c r="AA2975" s="88"/>
      <c r="AB2975" s="162"/>
      <c r="AC2975" s="88"/>
      <c r="AD2975" s="162"/>
    </row>
    <row r="2976" spans="1:30" hidden="1">
      <c r="A2976" s="510"/>
      <c r="B2976" s="2"/>
      <c r="C2976" s="2"/>
      <c r="D2976" s="173"/>
      <c r="E2976" s="173"/>
      <c r="F2976" s="173"/>
      <c r="G2976" s="2"/>
      <c r="H2976" s="2"/>
      <c r="I2976" s="2"/>
      <c r="J2976" s="2"/>
      <c r="K2976" s="2"/>
      <c r="L2976" s="2"/>
      <c r="M2976" s="2"/>
      <c r="P2976" s="173"/>
      <c r="R2976" s="173"/>
      <c r="S2976" s="173"/>
      <c r="W2976" s="173"/>
      <c r="Y2976" s="162"/>
      <c r="Z2976" s="88"/>
      <c r="AA2976" s="88"/>
      <c r="AB2976" s="162"/>
      <c r="AC2976" s="88"/>
      <c r="AD2976" s="162"/>
    </row>
    <row r="2977" spans="1:30" hidden="1">
      <c r="A2977" s="510"/>
      <c r="B2977" s="2"/>
      <c r="C2977" s="2"/>
      <c r="D2977" s="173"/>
      <c r="E2977" s="173"/>
      <c r="F2977" s="173"/>
      <c r="G2977" s="2"/>
      <c r="H2977" s="2"/>
      <c r="I2977" s="2"/>
      <c r="J2977" s="2"/>
      <c r="K2977" s="2"/>
      <c r="L2977" s="2"/>
      <c r="M2977" s="2"/>
      <c r="P2977" s="173"/>
      <c r="R2977" s="173"/>
      <c r="S2977" s="173"/>
      <c r="W2977" s="173"/>
      <c r="Y2977" s="162"/>
      <c r="Z2977" s="88"/>
      <c r="AA2977" s="88"/>
      <c r="AB2977" s="162"/>
      <c r="AC2977" s="88"/>
      <c r="AD2977" s="162"/>
    </row>
    <row r="2978" spans="1:30" hidden="1">
      <c r="A2978" s="510"/>
      <c r="B2978" s="2"/>
      <c r="C2978" s="2"/>
      <c r="D2978" s="173"/>
      <c r="E2978" s="173"/>
      <c r="F2978" s="173"/>
      <c r="G2978" s="2"/>
      <c r="H2978" s="2"/>
      <c r="I2978" s="2"/>
      <c r="J2978" s="2"/>
      <c r="K2978" s="2"/>
      <c r="L2978" s="2"/>
      <c r="M2978" s="2"/>
      <c r="P2978" s="173"/>
      <c r="R2978" s="173"/>
      <c r="S2978" s="173"/>
      <c r="W2978" s="173"/>
      <c r="Y2978" s="162"/>
      <c r="Z2978" s="88"/>
      <c r="AA2978" s="88"/>
      <c r="AB2978" s="162"/>
      <c r="AC2978" s="88"/>
      <c r="AD2978" s="162"/>
    </row>
    <row r="2979" spans="1:30" hidden="1">
      <c r="A2979" s="510"/>
      <c r="B2979" s="2"/>
      <c r="C2979" s="2"/>
      <c r="D2979" s="173"/>
      <c r="E2979" s="173"/>
      <c r="F2979" s="173"/>
      <c r="G2979" s="2"/>
      <c r="H2979" s="2"/>
      <c r="I2979" s="2"/>
      <c r="J2979" s="2"/>
      <c r="K2979" s="2"/>
      <c r="L2979" s="2"/>
      <c r="M2979" s="2"/>
      <c r="P2979" s="173"/>
      <c r="R2979" s="173"/>
      <c r="S2979" s="173"/>
      <c r="W2979" s="173"/>
      <c r="Y2979" s="162"/>
      <c r="Z2979" s="88"/>
      <c r="AA2979" s="88"/>
      <c r="AB2979" s="162"/>
      <c r="AC2979" s="88"/>
      <c r="AD2979" s="162"/>
    </row>
    <row r="2980" spans="1:30" hidden="1">
      <c r="A2980" s="510"/>
      <c r="B2980" s="2"/>
      <c r="C2980" s="2"/>
      <c r="D2980" s="173"/>
      <c r="E2980" s="173"/>
      <c r="F2980" s="173"/>
      <c r="G2980" s="2"/>
      <c r="H2980" s="2"/>
      <c r="I2980" s="2"/>
      <c r="J2980" s="2"/>
      <c r="K2980" s="2"/>
      <c r="L2980" s="2"/>
      <c r="M2980" s="2"/>
      <c r="P2980" s="173"/>
      <c r="R2980" s="173"/>
      <c r="S2980" s="173"/>
      <c r="W2980" s="173"/>
      <c r="Y2980" s="162"/>
      <c r="Z2980" s="88"/>
      <c r="AA2980" s="88"/>
      <c r="AB2980" s="162"/>
      <c r="AC2980" s="88"/>
      <c r="AD2980" s="162"/>
    </row>
    <row r="2981" spans="1:30" hidden="1">
      <c r="A2981" s="510"/>
      <c r="B2981" s="2"/>
      <c r="C2981" s="2"/>
      <c r="D2981" s="173"/>
      <c r="E2981" s="173"/>
      <c r="F2981" s="173"/>
      <c r="G2981" s="2"/>
      <c r="H2981" s="2"/>
      <c r="I2981" s="2"/>
      <c r="J2981" s="2"/>
      <c r="K2981" s="2"/>
      <c r="L2981" s="2"/>
      <c r="M2981" s="2"/>
      <c r="P2981" s="173"/>
      <c r="R2981" s="173"/>
      <c r="S2981" s="173"/>
      <c r="W2981" s="173"/>
      <c r="Y2981" s="162"/>
      <c r="Z2981" s="88"/>
      <c r="AA2981" s="88"/>
      <c r="AB2981" s="162"/>
      <c r="AC2981" s="88"/>
      <c r="AD2981" s="162"/>
    </row>
    <row r="2982" spans="1:30" hidden="1">
      <c r="A2982" s="510"/>
      <c r="B2982" s="2"/>
      <c r="C2982" s="2"/>
      <c r="D2982" s="173"/>
      <c r="E2982" s="173"/>
      <c r="F2982" s="173"/>
      <c r="G2982" s="2"/>
      <c r="H2982" s="2"/>
      <c r="I2982" s="2"/>
      <c r="J2982" s="2"/>
      <c r="K2982" s="2"/>
      <c r="L2982" s="2"/>
      <c r="M2982" s="2"/>
      <c r="P2982" s="173"/>
      <c r="R2982" s="173"/>
      <c r="S2982" s="173"/>
      <c r="W2982" s="173"/>
      <c r="Y2982" s="162"/>
      <c r="Z2982" s="88"/>
      <c r="AA2982" s="88"/>
      <c r="AB2982" s="162"/>
      <c r="AC2982" s="88"/>
      <c r="AD2982" s="162"/>
    </row>
    <row r="2983" spans="1:30" hidden="1">
      <c r="A2983" s="510"/>
      <c r="B2983" s="2"/>
      <c r="C2983" s="2"/>
      <c r="D2983" s="173"/>
      <c r="E2983" s="173"/>
      <c r="F2983" s="173"/>
      <c r="G2983" s="2"/>
      <c r="H2983" s="2"/>
      <c r="I2983" s="2"/>
      <c r="J2983" s="2"/>
      <c r="K2983" s="2"/>
      <c r="L2983" s="2"/>
      <c r="M2983" s="2"/>
      <c r="P2983" s="173"/>
      <c r="R2983" s="173"/>
      <c r="S2983" s="173"/>
      <c r="W2983" s="173"/>
      <c r="Y2983" s="162"/>
      <c r="Z2983" s="88"/>
      <c r="AA2983" s="88"/>
      <c r="AB2983" s="162"/>
      <c r="AC2983" s="88"/>
      <c r="AD2983" s="162"/>
    </row>
    <row r="2984" spans="1:30" hidden="1">
      <c r="A2984" s="510"/>
      <c r="B2984" s="2"/>
      <c r="C2984" s="2"/>
      <c r="D2984" s="173"/>
      <c r="E2984" s="173"/>
      <c r="F2984" s="173"/>
      <c r="G2984" s="2"/>
      <c r="H2984" s="2"/>
      <c r="I2984" s="2"/>
      <c r="J2984" s="2"/>
      <c r="K2984" s="2"/>
      <c r="L2984" s="2"/>
      <c r="M2984" s="2"/>
      <c r="P2984" s="173"/>
      <c r="R2984" s="173"/>
      <c r="S2984" s="173"/>
      <c r="W2984" s="173"/>
      <c r="Y2984" s="162"/>
      <c r="Z2984" s="88"/>
      <c r="AA2984" s="88"/>
      <c r="AB2984" s="162"/>
      <c r="AC2984" s="88"/>
      <c r="AD2984" s="162"/>
    </row>
    <row r="2985" spans="1:30" hidden="1">
      <c r="A2985" s="510"/>
      <c r="B2985" s="2"/>
      <c r="C2985" s="2"/>
      <c r="D2985" s="173"/>
      <c r="E2985" s="173"/>
      <c r="F2985" s="173"/>
      <c r="G2985" s="2"/>
      <c r="H2985" s="2"/>
      <c r="I2985" s="2"/>
      <c r="J2985" s="2"/>
      <c r="K2985" s="2"/>
      <c r="L2985" s="2"/>
      <c r="M2985" s="2"/>
      <c r="P2985" s="173"/>
      <c r="R2985" s="173"/>
      <c r="S2985" s="173"/>
      <c r="W2985" s="173"/>
      <c r="Y2985" s="162"/>
      <c r="Z2985" s="88"/>
      <c r="AA2985" s="88"/>
      <c r="AB2985" s="162"/>
      <c r="AC2985" s="88"/>
      <c r="AD2985" s="162"/>
    </row>
    <row r="2986" spans="1:30" hidden="1">
      <c r="A2986" s="510"/>
      <c r="B2986" s="2"/>
      <c r="C2986" s="2"/>
      <c r="D2986" s="173"/>
      <c r="E2986" s="173"/>
      <c r="F2986" s="173"/>
      <c r="G2986" s="2"/>
      <c r="H2986" s="2"/>
      <c r="I2986" s="2"/>
      <c r="J2986" s="2"/>
      <c r="K2986" s="2"/>
      <c r="L2986" s="2"/>
      <c r="M2986" s="2"/>
      <c r="P2986" s="173"/>
      <c r="R2986" s="173"/>
      <c r="S2986" s="173"/>
      <c r="W2986" s="173"/>
      <c r="Y2986" s="162"/>
      <c r="Z2986" s="88"/>
      <c r="AA2986" s="88"/>
      <c r="AB2986" s="162"/>
      <c r="AC2986" s="88"/>
      <c r="AD2986" s="162"/>
    </row>
    <row r="2987" spans="1:30" hidden="1">
      <c r="A2987" s="510"/>
      <c r="B2987" s="2"/>
      <c r="C2987" s="2"/>
      <c r="D2987" s="173"/>
      <c r="E2987" s="173"/>
      <c r="F2987" s="173"/>
      <c r="G2987" s="2"/>
      <c r="H2987" s="2"/>
      <c r="I2987" s="2"/>
      <c r="J2987" s="2"/>
      <c r="K2987" s="2"/>
      <c r="L2987" s="2"/>
      <c r="M2987" s="2"/>
      <c r="P2987" s="173"/>
      <c r="R2987" s="173"/>
      <c r="S2987" s="173"/>
      <c r="W2987" s="173"/>
      <c r="Y2987" s="162"/>
      <c r="Z2987" s="88"/>
      <c r="AA2987" s="88"/>
      <c r="AB2987" s="162"/>
      <c r="AC2987" s="88"/>
      <c r="AD2987" s="162"/>
    </row>
    <row r="2988" spans="1:30" hidden="1">
      <c r="A2988" s="510"/>
      <c r="B2988" s="2"/>
      <c r="C2988" s="2"/>
      <c r="D2988" s="173"/>
      <c r="E2988" s="173"/>
      <c r="F2988" s="173"/>
      <c r="G2988" s="2"/>
      <c r="H2988" s="2"/>
      <c r="I2988" s="2"/>
      <c r="J2988" s="2"/>
      <c r="K2988" s="2"/>
      <c r="L2988" s="2"/>
      <c r="M2988" s="2"/>
      <c r="P2988" s="173"/>
      <c r="R2988" s="173"/>
      <c r="S2988" s="173"/>
      <c r="W2988" s="173"/>
      <c r="Y2988" s="162"/>
      <c r="Z2988" s="88"/>
      <c r="AA2988" s="88"/>
      <c r="AB2988" s="162"/>
      <c r="AC2988" s="88"/>
      <c r="AD2988" s="162"/>
    </row>
    <row r="2989" spans="1:30" hidden="1">
      <c r="A2989" s="510"/>
      <c r="B2989" s="2"/>
      <c r="C2989" s="2"/>
      <c r="D2989" s="173"/>
      <c r="E2989" s="173"/>
      <c r="F2989" s="173"/>
      <c r="G2989" s="2"/>
      <c r="H2989" s="2"/>
      <c r="I2989" s="2"/>
      <c r="J2989" s="2"/>
      <c r="K2989" s="2"/>
      <c r="L2989" s="2"/>
      <c r="M2989" s="2"/>
      <c r="P2989" s="173"/>
      <c r="R2989" s="173"/>
      <c r="S2989" s="173"/>
      <c r="W2989" s="173"/>
      <c r="Y2989" s="162"/>
      <c r="Z2989" s="88"/>
      <c r="AA2989" s="88"/>
      <c r="AB2989" s="162"/>
      <c r="AC2989" s="88"/>
      <c r="AD2989" s="162"/>
    </row>
    <row r="2990" spans="1:30" hidden="1">
      <c r="A2990" s="510"/>
      <c r="B2990" s="2"/>
      <c r="C2990" s="2"/>
      <c r="D2990" s="173"/>
      <c r="E2990" s="173"/>
      <c r="F2990" s="173"/>
      <c r="G2990" s="2"/>
      <c r="H2990" s="2"/>
      <c r="I2990" s="2"/>
      <c r="J2990" s="2"/>
      <c r="K2990" s="2"/>
      <c r="L2990" s="2"/>
      <c r="M2990" s="2"/>
      <c r="P2990" s="173"/>
      <c r="R2990" s="173"/>
      <c r="S2990" s="173"/>
      <c r="W2990" s="173"/>
      <c r="Y2990" s="162"/>
      <c r="Z2990" s="88"/>
      <c r="AA2990" s="88"/>
      <c r="AB2990" s="162"/>
      <c r="AC2990" s="88"/>
      <c r="AD2990" s="162"/>
    </row>
    <row r="2991" spans="1:30" hidden="1">
      <c r="A2991" s="510"/>
      <c r="B2991" s="2"/>
      <c r="C2991" s="2"/>
      <c r="D2991" s="173"/>
      <c r="E2991" s="173"/>
      <c r="F2991" s="173"/>
      <c r="G2991" s="2"/>
      <c r="H2991" s="2"/>
      <c r="I2991" s="2"/>
      <c r="J2991" s="2"/>
      <c r="K2991" s="2"/>
      <c r="L2991" s="2"/>
      <c r="M2991" s="2"/>
      <c r="P2991" s="173"/>
      <c r="R2991" s="173"/>
      <c r="S2991" s="173"/>
      <c r="W2991" s="173"/>
      <c r="Y2991" s="162"/>
      <c r="Z2991" s="88"/>
      <c r="AA2991" s="88"/>
      <c r="AB2991" s="162"/>
      <c r="AC2991" s="88"/>
      <c r="AD2991" s="162"/>
    </row>
    <row r="2992" spans="1:30" hidden="1">
      <c r="A2992" s="510"/>
      <c r="B2992" s="2"/>
      <c r="C2992" s="2"/>
      <c r="D2992" s="173"/>
      <c r="E2992" s="173"/>
      <c r="F2992" s="173"/>
      <c r="G2992" s="2"/>
      <c r="H2992" s="2"/>
      <c r="I2992" s="2"/>
      <c r="J2992" s="2"/>
      <c r="K2992" s="2"/>
      <c r="L2992" s="2"/>
      <c r="M2992" s="2"/>
      <c r="P2992" s="173"/>
      <c r="R2992" s="173"/>
      <c r="S2992" s="173"/>
      <c r="W2992" s="173"/>
      <c r="Y2992" s="162"/>
      <c r="Z2992" s="88"/>
      <c r="AA2992" s="88"/>
      <c r="AB2992" s="162"/>
      <c r="AC2992" s="88"/>
      <c r="AD2992" s="162"/>
    </row>
    <row r="2993" spans="1:30" hidden="1">
      <c r="A2993" s="510"/>
      <c r="B2993" s="2"/>
      <c r="C2993" s="2"/>
      <c r="D2993" s="173"/>
      <c r="E2993" s="173"/>
      <c r="F2993" s="173"/>
      <c r="G2993" s="2"/>
      <c r="H2993" s="2"/>
      <c r="I2993" s="2"/>
      <c r="J2993" s="2"/>
      <c r="K2993" s="2"/>
      <c r="L2993" s="2"/>
      <c r="M2993" s="2"/>
      <c r="P2993" s="173"/>
      <c r="R2993" s="173"/>
      <c r="S2993" s="173"/>
      <c r="W2993" s="173"/>
      <c r="Y2993" s="162"/>
      <c r="Z2993" s="88"/>
      <c r="AA2993" s="88"/>
      <c r="AB2993" s="162"/>
      <c r="AC2993" s="88"/>
      <c r="AD2993" s="162"/>
    </row>
    <row r="2994" spans="1:30" hidden="1">
      <c r="A2994" s="510"/>
      <c r="B2994" s="2"/>
      <c r="C2994" s="2"/>
      <c r="D2994" s="173"/>
      <c r="E2994" s="173"/>
      <c r="F2994" s="173"/>
      <c r="G2994" s="2"/>
      <c r="H2994" s="2"/>
      <c r="I2994" s="2"/>
      <c r="J2994" s="2"/>
      <c r="K2994" s="2"/>
      <c r="L2994" s="2"/>
      <c r="M2994" s="2"/>
      <c r="P2994" s="173"/>
      <c r="R2994" s="173"/>
      <c r="S2994" s="173"/>
      <c r="W2994" s="173"/>
      <c r="Y2994" s="162"/>
      <c r="Z2994" s="88"/>
      <c r="AA2994" s="88"/>
      <c r="AB2994" s="162"/>
      <c r="AC2994" s="88"/>
      <c r="AD2994" s="162"/>
    </row>
    <row r="2995" spans="1:30" hidden="1">
      <c r="A2995" s="510"/>
      <c r="B2995" s="2"/>
      <c r="C2995" s="2"/>
      <c r="D2995" s="173"/>
      <c r="E2995" s="173"/>
      <c r="F2995" s="173"/>
      <c r="G2995" s="2"/>
      <c r="H2995" s="2"/>
      <c r="I2995" s="2"/>
      <c r="J2995" s="2"/>
      <c r="K2995" s="2"/>
      <c r="L2995" s="2"/>
      <c r="M2995" s="2"/>
      <c r="P2995" s="173"/>
      <c r="R2995" s="173"/>
      <c r="S2995" s="173"/>
      <c r="W2995" s="173"/>
      <c r="Y2995" s="162"/>
      <c r="Z2995" s="88"/>
      <c r="AA2995" s="88"/>
      <c r="AB2995" s="162"/>
      <c r="AC2995" s="88"/>
      <c r="AD2995" s="162"/>
    </row>
    <row r="2996" spans="1:30" hidden="1">
      <c r="A2996" s="510"/>
      <c r="B2996" s="2"/>
      <c r="C2996" s="2"/>
      <c r="D2996" s="173"/>
      <c r="E2996" s="173"/>
      <c r="F2996" s="173"/>
      <c r="G2996" s="2"/>
      <c r="H2996" s="2"/>
      <c r="I2996" s="2"/>
      <c r="J2996" s="2"/>
      <c r="K2996" s="2"/>
      <c r="L2996" s="2"/>
      <c r="M2996" s="2"/>
      <c r="P2996" s="173"/>
      <c r="R2996" s="173"/>
      <c r="S2996" s="173"/>
      <c r="W2996" s="173"/>
      <c r="Y2996" s="162"/>
      <c r="Z2996" s="88"/>
      <c r="AA2996" s="88"/>
      <c r="AB2996" s="162"/>
      <c r="AC2996" s="88"/>
      <c r="AD2996" s="162"/>
    </row>
    <row r="2997" spans="1:30" hidden="1">
      <c r="A2997" s="510"/>
      <c r="B2997" s="2"/>
      <c r="C2997" s="2"/>
      <c r="D2997" s="173"/>
      <c r="E2997" s="173"/>
      <c r="F2997" s="173"/>
      <c r="G2997" s="2"/>
      <c r="H2997" s="2"/>
      <c r="I2997" s="2"/>
      <c r="J2997" s="2"/>
      <c r="K2997" s="2"/>
      <c r="L2997" s="2"/>
      <c r="M2997" s="2"/>
      <c r="P2997" s="173"/>
      <c r="R2997" s="173"/>
      <c r="S2997" s="173"/>
      <c r="W2997" s="173"/>
      <c r="Y2997" s="162"/>
      <c r="Z2997" s="88"/>
      <c r="AA2997" s="88"/>
      <c r="AB2997" s="162"/>
      <c r="AC2997" s="88"/>
      <c r="AD2997" s="162"/>
    </row>
    <row r="2998" spans="1:30" hidden="1">
      <c r="A2998" s="510"/>
      <c r="B2998" s="2"/>
      <c r="C2998" s="2"/>
      <c r="D2998" s="173"/>
      <c r="E2998" s="173"/>
      <c r="F2998" s="173"/>
      <c r="G2998" s="2"/>
      <c r="H2998" s="2"/>
      <c r="I2998" s="2"/>
      <c r="J2998" s="2"/>
      <c r="K2998" s="2"/>
      <c r="L2998" s="2"/>
      <c r="M2998" s="2"/>
      <c r="P2998" s="173"/>
      <c r="R2998" s="173"/>
      <c r="S2998" s="173"/>
      <c r="W2998" s="173"/>
      <c r="Y2998" s="162"/>
      <c r="Z2998" s="88"/>
      <c r="AA2998" s="88"/>
      <c r="AB2998" s="162"/>
      <c r="AC2998" s="88"/>
      <c r="AD2998" s="162"/>
    </row>
    <row r="2999" spans="1:30" hidden="1">
      <c r="A2999" s="510"/>
      <c r="B2999" s="2"/>
      <c r="C2999" s="2"/>
      <c r="D2999" s="173"/>
      <c r="E2999" s="173"/>
      <c r="F2999" s="173"/>
      <c r="G2999" s="2"/>
      <c r="H2999" s="2"/>
      <c r="I2999" s="2"/>
      <c r="J2999" s="2"/>
      <c r="K2999" s="2"/>
      <c r="L2999" s="2"/>
      <c r="M2999" s="2"/>
      <c r="P2999" s="173"/>
      <c r="R2999" s="173"/>
      <c r="S2999" s="173"/>
      <c r="W2999" s="173"/>
      <c r="Y2999" s="162"/>
      <c r="Z2999" s="88"/>
      <c r="AA2999" s="88"/>
      <c r="AB2999" s="162"/>
      <c r="AC2999" s="88"/>
      <c r="AD2999" s="162"/>
    </row>
    <row r="3000" spans="1:30" hidden="1">
      <c r="A3000" s="510"/>
      <c r="B3000" s="2"/>
      <c r="C3000" s="2"/>
      <c r="D3000" s="173"/>
      <c r="E3000" s="173"/>
      <c r="F3000" s="173"/>
      <c r="G3000" s="2"/>
      <c r="H3000" s="2"/>
      <c r="I3000" s="2"/>
      <c r="J3000" s="2"/>
      <c r="K3000" s="2"/>
      <c r="L3000" s="2"/>
      <c r="M3000" s="2"/>
      <c r="P3000" s="173"/>
      <c r="R3000" s="173"/>
      <c r="S3000" s="173"/>
      <c r="W3000" s="173"/>
      <c r="Y3000" s="162"/>
      <c r="Z3000" s="88"/>
      <c r="AA3000" s="88"/>
      <c r="AB3000" s="162"/>
      <c r="AC3000" s="88"/>
      <c r="AD3000" s="162"/>
    </row>
    <row r="3001" spans="1:30" hidden="1">
      <c r="A3001" s="510"/>
      <c r="B3001" s="2"/>
      <c r="C3001" s="2"/>
      <c r="D3001" s="173"/>
      <c r="E3001" s="173"/>
      <c r="F3001" s="173"/>
      <c r="G3001" s="2"/>
      <c r="H3001" s="2"/>
      <c r="I3001" s="2"/>
      <c r="J3001" s="2"/>
      <c r="K3001" s="2"/>
      <c r="L3001" s="2"/>
      <c r="M3001" s="2"/>
      <c r="P3001" s="173"/>
      <c r="R3001" s="173"/>
      <c r="S3001" s="173"/>
      <c r="W3001" s="173"/>
      <c r="Y3001" s="162"/>
      <c r="Z3001" s="88"/>
      <c r="AA3001" s="88"/>
      <c r="AB3001" s="162"/>
      <c r="AC3001" s="88"/>
      <c r="AD3001" s="162"/>
    </row>
    <row r="3002" spans="1:30" hidden="1">
      <c r="A3002" s="510"/>
      <c r="B3002" s="2"/>
      <c r="C3002" s="2"/>
      <c r="D3002" s="173"/>
      <c r="E3002" s="173"/>
      <c r="F3002" s="173"/>
      <c r="G3002" s="2"/>
      <c r="H3002" s="2"/>
      <c r="I3002" s="2"/>
      <c r="J3002" s="2"/>
      <c r="K3002" s="2"/>
      <c r="L3002" s="2"/>
      <c r="M3002" s="2"/>
      <c r="P3002" s="173"/>
      <c r="R3002" s="173"/>
      <c r="S3002" s="173"/>
      <c r="W3002" s="173"/>
      <c r="Y3002" s="162"/>
      <c r="Z3002" s="88"/>
      <c r="AA3002" s="88"/>
      <c r="AB3002" s="162"/>
      <c r="AC3002" s="88"/>
      <c r="AD3002" s="162"/>
    </row>
    <row r="3003" spans="1:30" hidden="1">
      <c r="A3003" s="510"/>
      <c r="B3003" s="2"/>
      <c r="C3003" s="2"/>
      <c r="D3003" s="173"/>
      <c r="E3003" s="173"/>
      <c r="F3003" s="173"/>
      <c r="G3003" s="2"/>
      <c r="H3003" s="2"/>
      <c r="I3003" s="2"/>
      <c r="J3003" s="2"/>
      <c r="K3003" s="2"/>
      <c r="L3003" s="2"/>
      <c r="M3003" s="2"/>
      <c r="P3003" s="173"/>
      <c r="R3003" s="173"/>
      <c r="S3003" s="173"/>
      <c r="W3003" s="173"/>
      <c r="Y3003" s="162"/>
      <c r="Z3003" s="88"/>
      <c r="AA3003" s="88"/>
      <c r="AB3003" s="162"/>
      <c r="AC3003" s="88"/>
      <c r="AD3003" s="162"/>
    </row>
    <row r="3004" spans="1:30" hidden="1">
      <c r="A3004" s="510"/>
      <c r="B3004" s="2"/>
      <c r="C3004" s="2"/>
      <c r="D3004" s="173"/>
      <c r="E3004" s="173"/>
      <c r="F3004" s="173"/>
      <c r="G3004" s="2"/>
      <c r="H3004" s="2"/>
      <c r="I3004" s="2"/>
      <c r="J3004" s="2"/>
      <c r="K3004" s="2"/>
      <c r="L3004" s="2"/>
      <c r="M3004" s="2"/>
      <c r="P3004" s="173"/>
      <c r="R3004" s="173"/>
      <c r="S3004" s="173"/>
      <c r="W3004" s="173"/>
      <c r="Y3004" s="162"/>
      <c r="Z3004" s="88"/>
      <c r="AA3004" s="88"/>
      <c r="AB3004" s="162"/>
      <c r="AC3004" s="88"/>
      <c r="AD3004" s="162"/>
    </row>
    <row r="3005" spans="1:30" hidden="1">
      <c r="A3005" s="510"/>
      <c r="B3005" s="2"/>
      <c r="C3005" s="2"/>
      <c r="D3005" s="173"/>
      <c r="E3005" s="173"/>
      <c r="F3005" s="173"/>
      <c r="G3005" s="2"/>
      <c r="H3005" s="2"/>
      <c r="I3005" s="2"/>
      <c r="J3005" s="2"/>
      <c r="K3005" s="2"/>
      <c r="L3005" s="2"/>
      <c r="M3005" s="2"/>
      <c r="P3005" s="173"/>
      <c r="R3005" s="173"/>
      <c r="S3005" s="173"/>
      <c r="W3005" s="173"/>
      <c r="Y3005" s="162"/>
      <c r="Z3005" s="88"/>
      <c r="AA3005" s="88"/>
      <c r="AB3005" s="162"/>
      <c r="AC3005" s="88"/>
      <c r="AD3005" s="162"/>
    </row>
    <row r="3006" spans="1:30" hidden="1">
      <c r="A3006" s="510"/>
      <c r="B3006" s="2"/>
      <c r="C3006" s="2"/>
      <c r="D3006" s="173"/>
      <c r="E3006" s="173"/>
      <c r="F3006" s="173"/>
      <c r="G3006" s="2"/>
      <c r="H3006" s="2"/>
      <c r="I3006" s="2"/>
      <c r="J3006" s="2"/>
      <c r="K3006" s="2"/>
      <c r="L3006" s="2"/>
      <c r="M3006" s="2"/>
      <c r="P3006" s="173"/>
      <c r="R3006" s="173"/>
      <c r="S3006" s="173"/>
      <c r="W3006" s="173"/>
      <c r="Y3006" s="162"/>
      <c r="Z3006" s="88"/>
      <c r="AA3006" s="88"/>
      <c r="AB3006" s="162"/>
      <c r="AC3006" s="88"/>
      <c r="AD3006" s="162"/>
    </row>
    <row r="3007" spans="1:30" hidden="1">
      <c r="A3007" s="510"/>
      <c r="B3007" s="2"/>
      <c r="C3007" s="2"/>
      <c r="D3007" s="173"/>
      <c r="E3007" s="173"/>
      <c r="F3007" s="173"/>
      <c r="G3007" s="2"/>
      <c r="H3007" s="2"/>
      <c r="I3007" s="2"/>
      <c r="J3007" s="2"/>
      <c r="K3007" s="2"/>
      <c r="L3007" s="2"/>
      <c r="M3007" s="2"/>
      <c r="P3007" s="173"/>
      <c r="R3007" s="173"/>
      <c r="S3007" s="173"/>
      <c r="W3007" s="173"/>
      <c r="Y3007" s="162"/>
      <c r="Z3007" s="88"/>
      <c r="AA3007" s="88"/>
      <c r="AB3007" s="162"/>
      <c r="AC3007" s="88"/>
      <c r="AD3007" s="162"/>
    </row>
    <row r="3008" spans="1:30" hidden="1">
      <c r="A3008" s="510"/>
      <c r="B3008" s="2"/>
      <c r="C3008" s="2"/>
      <c r="D3008" s="173"/>
      <c r="E3008" s="173"/>
      <c r="F3008" s="173"/>
      <c r="G3008" s="2"/>
      <c r="H3008" s="2"/>
      <c r="I3008" s="2"/>
      <c r="J3008" s="2"/>
      <c r="K3008" s="2"/>
      <c r="L3008" s="2"/>
      <c r="M3008" s="2"/>
      <c r="P3008" s="173"/>
      <c r="R3008" s="173"/>
      <c r="S3008" s="173"/>
      <c r="W3008" s="173"/>
      <c r="Y3008" s="162"/>
      <c r="Z3008" s="88"/>
      <c r="AA3008" s="88"/>
      <c r="AB3008" s="162"/>
      <c r="AC3008" s="88"/>
      <c r="AD3008" s="162"/>
    </row>
    <row r="3009" spans="1:30" hidden="1">
      <c r="A3009" s="510"/>
      <c r="B3009" s="2"/>
      <c r="C3009" s="2"/>
      <c r="D3009" s="173"/>
      <c r="E3009" s="173"/>
      <c r="F3009" s="173"/>
      <c r="G3009" s="2"/>
      <c r="H3009" s="2"/>
      <c r="I3009" s="2"/>
      <c r="J3009" s="2"/>
      <c r="K3009" s="2"/>
      <c r="L3009" s="2"/>
      <c r="M3009" s="2"/>
      <c r="P3009" s="173"/>
      <c r="R3009" s="173"/>
      <c r="S3009" s="173"/>
      <c r="W3009" s="173"/>
      <c r="Y3009" s="162"/>
      <c r="Z3009" s="88"/>
      <c r="AA3009" s="88"/>
      <c r="AB3009" s="162"/>
      <c r="AC3009" s="88"/>
      <c r="AD3009" s="162"/>
    </row>
    <row r="3010" spans="1:30" hidden="1">
      <c r="A3010" s="510"/>
      <c r="B3010" s="2"/>
      <c r="C3010" s="2"/>
      <c r="D3010" s="173"/>
      <c r="E3010" s="173"/>
      <c r="F3010" s="173"/>
      <c r="G3010" s="2"/>
      <c r="H3010" s="2"/>
      <c r="I3010" s="2"/>
      <c r="J3010" s="2"/>
      <c r="K3010" s="2"/>
      <c r="L3010" s="2"/>
      <c r="M3010" s="2"/>
      <c r="P3010" s="173"/>
      <c r="R3010" s="173"/>
      <c r="S3010" s="173"/>
      <c r="W3010" s="173"/>
      <c r="Y3010" s="162"/>
      <c r="Z3010" s="88"/>
      <c r="AA3010" s="88"/>
      <c r="AB3010" s="162"/>
      <c r="AC3010" s="88"/>
      <c r="AD3010" s="162"/>
    </row>
    <row r="3011" spans="1:30" hidden="1">
      <c r="A3011" s="510"/>
      <c r="B3011" s="2"/>
      <c r="C3011" s="2"/>
      <c r="D3011" s="173"/>
      <c r="E3011" s="173"/>
      <c r="F3011" s="173"/>
      <c r="G3011" s="2"/>
      <c r="H3011" s="2"/>
      <c r="I3011" s="2"/>
      <c r="J3011" s="2"/>
      <c r="K3011" s="2"/>
      <c r="L3011" s="2"/>
      <c r="M3011" s="2"/>
      <c r="P3011" s="173"/>
      <c r="R3011" s="173"/>
      <c r="S3011" s="173"/>
      <c r="W3011" s="173"/>
      <c r="Y3011" s="162"/>
      <c r="Z3011" s="88"/>
      <c r="AA3011" s="88"/>
      <c r="AB3011" s="162"/>
      <c r="AC3011" s="88"/>
      <c r="AD3011" s="162"/>
    </row>
    <row r="3012" spans="1:30" hidden="1">
      <c r="A3012" s="510"/>
      <c r="B3012" s="2"/>
      <c r="C3012" s="2"/>
      <c r="D3012" s="173"/>
      <c r="E3012" s="173"/>
      <c r="F3012" s="173"/>
      <c r="G3012" s="2"/>
      <c r="H3012" s="2"/>
      <c r="I3012" s="2"/>
      <c r="J3012" s="2"/>
      <c r="K3012" s="2"/>
      <c r="L3012" s="2"/>
      <c r="M3012" s="2"/>
      <c r="P3012" s="173"/>
      <c r="R3012" s="173"/>
      <c r="S3012" s="173"/>
      <c r="W3012" s="173"/>
      <c r="Y3012" s="162"/>
      <c r="Z3012" s="88"/>
      <c r="AA3012" s="88"/>
      <c r="AB3012" s="162"/>
      <c r="AC3012" s="88"/>
      <c r="AD3012" s="162"/>
    </row>
    <row r="3013" spans="1:30" hidden="1">
      <c r="A3013" s="510"/>
      <c r="B3013" s="2"/>
      <c r="C3013" s="2"/>
      <c r="D3013" s="173"/>
      <c r="E3013" s="173"/>
      <c r="F3013" s="173"/>
      <c r="G3013" s="2"/>
      <c r="H3013" s="2"/>
      <c r="I3013" s="2"/>
      <c r="J3013" s="2"/>
      <c r="K3013" s="2"/>
      <c r="L3013" s="2"/>
      <c r="M3013" s="2"/>
      <c r="P3013" s="173"/>
      <c r="R3013" s="173"/>
      <c r="S3013" s="173"/>
      <c r="W3013" s="173"/>
      <c r="Y3013" s="162"/>
      <c r="Z3013" s="88"/>
      <c r="AA3013" s="88"/>
      <c r="AB3013" s="162"/>
      <c r="AC3013" s="88"/>
      <c r="AD3013" s="162"/>
    </row>
    <row r="3014" spans="1:30" hidden="1">
      <c r="A3014" s="510"/>
      <c r="B3014" s="2"/>
      <c r="C3014" s="2"/>
      <c r="D3014" s="173"/>
      <c r="E3014" s="173"/>
      <c r="F3014" s="173"/>
      <c r="G3014" s="2"/>
      <c r="H3014" s="2"/>
      <c r="I3014" s="2"/>
      <c r="J3014" s="2"/>
      <c r="K3014" s="2"/>
      <c r="L3014" s="2"/>
      <c r="M3014" s="2"/>
      <c r="P3014" s="173"/>
      <c r="R3014" s="173"/>
      <c r="S3014" s="173"/>
      <c r="W3014" s="173"/>
      <c r="Y3014" s="162"/>
      <c r="Z3014" s="88"/>
      <c r="AA3014" s="88"/>
      <c r="AB3014" s="162"/>
      <c r="AC3014" s="88"/>
      <c r="AD3014" s="162"/>
    </row>
    <row r="3015" spans="1:30" hidden="1">
      <c r="A3015" s="510"/>
      <c r="B3015" s="2"/>
      <c r="C3015" s="2"/>
      <c r="D3015" s="173"/>
      <c r="E3015" s="173"/>
      <c r="F3015" s="173"/>
      <c r="G3015" s="2"/>
      <c r="H3015" s="2"/>
      <c r="I3015" s="2"/>
      <c r="J3015" s="2"/>
      <c r="K3015" s="2"/>
      <c r="L3015" s="2"/>
      <c r="M3015" s="2"/>
      <c r="P3015" s="173"/>
      <c r="R3015" s="173"/>
      <c r="S3015" s="173"/>
      <c r="W3015" s="173"/>
      <c r="Y3015" s="162"/>
      <c r="Z3015" s="88"/>
      <c r="AA3015" s="88"/>
      <c r="AB3015" s="162"/>
      <c r="AC3015" s="88"/>
      <c r="AD3015" s="162"/>
    </row>
    <row r="3016" spans="1:30" hidden="1">
      <c r="A3016" s="510"/>
      <c r="B3016" s="2"/>
      <c r="C3016" s="2"/>
      <c r="D3016" s="173"/>
      <c r="E3016" s="173"/>
      <c r="F3016" s="173"/>
      <c r="G3016" s="2"/>
      <c r="H3016" s="2"/>
      <c r="I3016" s="2"/>
      <c r="J3016" s="2"/>
      <c r="K3016" s="2"/>
      <c r="L3016" s="2"/>
      <c r="M3016" s="2"/>
      <c r="P3016" s="173"/>
      <c r="R3016" s="173"/>
      <c r="S3016" s="173"/>
      <c r="W3016" s="173"/>
      <c r="Y3016" s="162"/>
      <c r="Z3016" s="88"/>
      <c r="AA3016" s="88"/>
      <c r="AB3016" s="162"/>
      <c r="AC3016" s="88"/>
      <c r="AD3016" s="162"/>
    </row>
    <row r="3017" spans="1:30" hidden="1">
      <c r="A3017" s="510"/>
      <c r="B3017" s="2"/>
      <c r="C3017" s="2"/>
      <c r="D3017" s="173"/>
      <c r="E3017" s="173"/>
      <c r="F3017" s="173"/>
      <c r="G3017" s="2"/>
      <c r="H3017" s="2"/>
      <c r="I3017" s="2"/>
      <c r="J3017" s="2"/>
      <c r="K3017" s="2"/>
      <c r="L3017" s="2"/>
      <c r="M3017" s="2"/>
      <c r="P3017" s="173"/>
      <c r="R3017" s="173"/>
      <c r="S3017" s="173"/>
      <c r="W3017" s="173"/>
      <c r="Y3017" s="162"/>
      <c r="Z3017" s="88"/>
      <c r="AA3017" s="88"/>
      <c r="AB3017" s="162"/>
      <c r="AC3017" s="88"/>
      <c r="AD3017" s="162"/>
    </row>
    <row r="3018" spans="1:30" hidden="1">
      <c r="A3018" s="510"/>
      <c r="B3018" s="2"/>
      <c r="C3018" s="2"/>
      <c r="D3018" s="173"/>
      <c r="E3018" s="173"/>
      <c r="F3018" s="173"/>
      <c r="G3018" s="2"/>
      <c r="H3018" s="2"/>
      <c r="I3018" s="2"/>
      <c r="J3018" s="2"/>
      <c r="K3018" s="2"/>
      <c r="L3018" s="2"/>
      <c r="M3018" s="2"/>
      <c r="P3018" s="173"/>
      <c r="R3018" s="173"/>
      <c r="S3018" s="173"/>
      <c r="W3018" s="173"/>
      <c r="Y3018" s="162"/>
      <c r="Z3018" s="88"/>
      <c r="AA3018" s="88"/>
      <c r="AB3018" s="162"/>
      <c r="AC3018" s="88"/>
      <c r="AD3018" s="162"/>
    </row>
    <row r="3019" spans="1:30" hidden="1">
      <c r="A3019" s="510"/>
      <c r="B3019" s="2"/>
      <c r="C3019" s="2"/>
      <c r="D3019" s="173"/>
      <c r="E3019" s="173"/>
      <c r="F3019" s="173"/>
      <c r="G3019" s="2"/>
      <c r="H3019" s="2"/>
      <c r="I3019" s="2"/>
      <c r="J3019" s="2"/>
      <c r="K3019" s="2"/>
      <c r="L3019" s="2"/>
      <c r="M3019" s="2"/>
      <c r="P3019" s="173"/>
      <c r="R3019" s="173"/>
      <c r="S3019" s="173"/>
      <c r="W3019" s="173"/>
      <c r="Y3019" s="162"/>
      <c r="Z3019" s="88"/>
      <c r="AA3019" s="88"/>
      <c r="AB3019" s="162"/>
      <c r="AC3019" s="88"/>
      <c r="AD3019" s="162"/>
    </row>
    <row r="3020" spans="1:30" hidden="1">
      <c r="A3020" s="510"/>
      <c r="B3020" s="2"/>
      <c r="C3020" s="2"/>
      <c r="D3020" s="173"/>
      <c r="E3020" s="173"/>
      <c r="F3020" s="173"/>
      <c r="G3020" s="2"/>
      <c r="H3020" s="2"/>
      <c r="I3020" s="2"/>
      <c r="J3020" s="2"/>
      <c r="K3020" s="2"/>
      <c r="L3020" s="2"/>
      <c r="M3020" s="2"/>
      <c r="P3020" s="173"/>
      <c r="R3020" s="173"/>
      <c r="S3020" s="173"/>
      <c r="W3020" s="173"/>
      <c r="Y3020" s="162"/>
      <c r="Z3020" s="88"/>
      <c r="AA3020" s="88"/>
      <c r="AB3020" s="162"/>
      <c r="AC3020" s="88"/>
      <c r="AD3020" s="162"/>
    </row>
    <row r="3021" spans="1:30" hidden="1">
      <c r="A3021" s="510"/>
      <c r="B3021" s="2"/>
      <c r="C3021" s="2"/>
      <c r="D3021" s="173"/>
      <c r="E3021" s="173"/>
      <c r="F3021" s="173"/>
      <c r="G3021" s="2"/>
      <c r="H3021" s="2"/>
      <c r="I3021" s="2"/>
      <c r="J3021" s="2"/>
      <c r="K3021" s="2"/>
      <c r="L3021" s="2"/>
      <c r="M3021" s="2"/>
      <c r="P3021" s="173"/>
      <c r="R3021" s="173"/>
      <c r="S3021" s="173"/>
      <c r="W3021" s="173"/>
      <c r="Y3021" s="162"/>
      <c r="Z3021" s="88"/>
      <c r="AA3021" s="88"/>
      <c r="AB3021" s="162"/>
      <c r="AC3021" s="88"/>
      <c r="AD3021" s="162"/>
    </row>
    <row r="3022" spans="1:30" hidden="1">
      <c r="A3022" s="510"/>
      <c r="B3022" s="2"/>
      <c r="C3022" s="2"/>
      <c r="D3022" s="173"/>
      <c r="E3022" s="173"/>
      <c r="F3022" s="173"/>
      <c r="G3022" s="2"/>
      <c r="H3022" s="2"/>
      <c r="I3022" s="2"/>
      <c r="J3022" s="2"/>
      <c r="K3022" s="2"/>
      <c r="L3022" s="2"/>
      <c r="M3022" s="2"/>
      <c r="P3022" s="173"/>
      <c r="R3022" s="173"/>
      <c r="S3022" s="173"/>
      <c r="W3022" s="173"/>
      <c r="Y3022" s="162"/>
      <c r="Z3022" s="88"/>
      <c r="AA3022" s="88"/>
      <c r="AB3022" s="162"/>
      <c r="AC3022" s="88"/>
      <c r="AD3022" s="162"/>
    </row>
    <row r="3023" spans="1:30" hidden="1">
      <c r="A3023" s="510"/>
      <c r="B3023" s="2"/>
      <c r="C3023" s="2"/>
      <c r="D3023" s="173"/>
      <c r="E3023" s="173"/>
      <c r="F3023" s="173"/>
      <c r="G3023" s="2"/>
      <c r="H3023" s="2"/>
      <c r="I3023" s="2"/>
      <c r="J3023" s="2"/>
      <c r="K3023" s="2"/>
      <c r="L3023" s="2"/>
      <c r="M3023" s="2"/>
      <c r="P3023" s="173"/>
      <c r="R3023" s="173"/>
      <c r="S3023" s="173"/>
      <c r="W3023" s="173"/>
      <c r="Y3023" s="162"/>
      <c r="Z3023" s="88"/>
      <c r="AA3023" s="88"/>
      <c r="AB3023" s="162"/>
      <c r="AC3023" s="88"/>
      <c r="AD3023" s="162"/>
    </row>
    <row r="3024" spans="1:30" hidden="1">
      <c r="A3024" s="510"/>
      <c r="B3024" s="2"/>
      <c r="C3024" s="2"/>
      <c r="D3024" s="173"/>
      <c r="E3024" s="173"/>
      <c r="F3024" s="173"/>
      <c r="G3024" s="2"/>
      <c r="H3024" s="2"/>
      <c r="I3024" s="2"/>
      <c r="J3024" s="2"/>
      <c r="K3024" s="2"/>
      <c r="L3024" s="2"/>
      <c r="M3024" s="2"/>
      <c r="P3024" s="173"/>
      <c r="R3024" s="173"/>
      <c r="S3024" s="173"/>
      <c r="W3024" s="173"/>
      <c r="Y3024" s="162"/>
      <c r="Z3024" s="88"/>
      <c r="AA3024" s="88"/>
      <c r="AB3024" s="162"/>
      <c r="AC3024" s="88"/>
      <c r="AD3024" s="162"/>
    </row>
    <row r="3025" spans="1:30" hidden="1">
      <c r="A3025" s="510"/>
      <c r="B3025" s="2"/>
      <c r="C3025" s="2"/>
      <c r="D3025" s="173"/>
      <c r="E3025" s="173"/>
      <c r="F3025" s="173"/>
      <c r="G3025" s="2"/>
      <c r="H3025" s="2"/>
      <c r="I3025" s="2"/>
      <c r="J3025" s="2"/>
      <c r="K3025" s="2"/>
      <c r="L3025" s="2"/>
      <c r="M3025" s="2"/>
      <c r="P3025" s="173"/>
      <c r="R3025" s="173"/>
      <c r="S3025" s="173"/>
      <c r="W3025" s="173"/>
      <c r="Y3025" s="162"/>
      <c r="Z3025" s="88"/>
      <c r="AA3025" s="88"/>
      <c r="AB3025" s="162"/>
      <c r="AC3025" s="88"/>
      <c r="AD3025" s="162"/>
    </row>
    <row r="3026" spans="1:30" hidden="1">
      <c r="A3026" s="510"/>
      <c r="B3026" s="2"/>
      <c r="C3026" s="2"/>
      <c r="D3026" s="173"/>
      <c r="E3026" s="173"/>
      <c r="F3026" s="173"/>
      <c r="G3026" s="2"/>
      <c r="H3026" s="2"/>
      <c r="I3026" s="2"/>
      <c r="J3026" s="2"/>
      <c r="K3026" s="2"/>
      <c r="L3026" s="2"/>
      <c r="M3026" s="2"/>
      <c r="P3026" s="173"/>
      <c r="R3026" s="173"/>
      <c r="S3026" s="173"/>
      <c r="W3026" s="173"/>
      <c r="Y3026" s="162"/>
      <c r="Z3026" s="88"/>
      <c r="AA3026" s="88"/>
      <c r="AB3026" s="162"/>
      <c r="AC3026" s="88"/>
      <c r="AD3026" s="162"/>
    </row>
    <row r="3027" spans="1:30" hidden="1">
      <c r="A3027" s="510"/>
      <c r="B3027" s="2"/>
      <c r="C3027" s="2"/>
      <c r="D3027" s="173"/>
      <c r="E3027" s="173"/>
      <c r="F3027" s="173"/>
      <c r="G3027" s="2"/>
      <c r="H3027" s="2"/>
      <c r="I3027" s="2"/>
      <c r="J3027" s="2"/>
      <c r="K3027" s="2"/>
      <c r="L3027" s="2"/>
      <c r="M3027" s="2"/>
      <c r="P3027" s="173"/>
      <c r="R3027" s="173"/>
      <c r="S3027" s="173"/>
      <c r="W3027" s="173"/>
      <c r="Y3027" s="162"/>
      <c r="Z3027" s="88"/>
      <c r="AA3027" s="88"/>
      <c r="AB3027" s="162"/>
      <c r="AC3027" s="88"/>
      <c r="AD3027" s="162"/>
    </row>
    <row r="3028" spans="1:30" hidden="1">
      <c r="A3028" s="510"/>
      <c r="B3028" s="2"/>
      <c r="C3028" s="2"/>
      <c r="D3028" s="173"/>
      <c r="E3028" s="173"/>
      <c r="F3028" s="173"/>
      <c r="G3028" s="2"/>
      <c r="H3028" s="2"/>
      <c r="I3028" s="2"/>
      <c r="J3028" s="2"/>
      <c r="K3028" s="2"/>
      <c r="L3028" s="2"/>
      <c r="M3028" s="2"/>
      <c r="P3028" s="173"/>
      <c r="R3028" s="173"/>
      <c r="S3028" s="173"/>
      <c r="W3028" s="173"/>
      <c r="Y3028" s="162"/>
      <c r="Z3028" s="88"/>
      <c r="AA3028" s="88"/>
      <c r="AB3028" s="162"/>
      <c r="AC3028" s="88"/>
      <c r="AD3028" s="162"/>
    </row>
    <row r="3029" spans="1:30" hidden="1">
      <c r="A3029" s="510"/>
      <c r="B3029" s="2"/>
      <c r="C3029" s="2"/>
      <c r="D3029" s="173"/>
      <c r="E3029" s="173"/>
      <c r="F3029" s="173"/>
      <c r="G3029" s="2"/>
      <c r="H3029" s="2"/>
      <c r="I3029" s="2"/>
      <c r="J3029" s="2"/>
      <c r="K3029" s="2"/>
      <c r="L3029" s="2"/>
      <c r="M3029" s="2"/>
      <c r="P3029" s="173"/>
      <c r="R3029" s="173"/>
      <c r="S3029" s="173"/>
      <c r="W3029" s="173"/>
      <c r="Y3029" s="162"/>
      <c r="Z3029" s="88"/>
      <c r="AA3029" s="88"/>
      <c r="AB3029" s="162"/>
      <c r="AC3029" s="88"/>
      <c r="AD3029" s="162"/>
    </row>
    <row r="3030" spans="1:30" hidden="1">
      <c r="A3030" s="510"/>
      <c r="B3030" s="2"/>
      <c r="C3030" s="2"/>
      <c r="D3030" s="173"/>
      <c r="E3030" s="173"/>
      <c r="F3030" s="173"/>
      <c r="G3030" s="2"/>
      <c r="H3030" s="2"/>
      <c r="I3030" s="2"/>
      <c r="J3030" s="2"/>
      <c r="K3030" s="2"/>
      <c r="L3030" s="2"/>
      <c r="M3030" s="2"/>
      <c r="P3030" s="173"/>
      <c r="R3030" s="173"/>
      <c r="S3030" s="173"/>
      <c r="W3030" s="173"/>
      <c r="Y3030" s="162"/>
      <c r="Z3030" s="88"/>
      <c r="AA3030" s="88"/>
      <c r="AB3030" s="162"/>
      <c r="AC3030" s="88"/>
      <c r="AD3030" s="162"/>
    </row>
    <row r="3031" spans="1:30" hidden="1">
      <c r="A3031" s="510"/>
      <c r="B3031" s="2"/>
      <c r="C3031" s="2"/>
      <c r="D3031" s="173"/>
      <c r="E3031" s="173"/>
      <c r="F3031" s="173"/>
      <c r="G3031" s="2"/>
      <c r="H3031" s="2"/>
      <c r="I3031" s="2"/>
      <c r="J3031" s="2"/>
      <c r="K3031" s="2"/>
      <c r="L3031" s="2"/>
      <c r="M3031" s="2"/>
      <c r="P3031" s="173"/>
      <c r="R3031" s="173"/>
      <c r="S3031" s="173"/>
      <c r="W3031" s="173"/>
      <c r="Y3031" s="162"/>
      <c r="Z3031" s="88"/>
      <c r="AA3031" s="88"/>
      <c r="AB3031" s="162"/>
      <c r="AC3031" s="88"/>
      <c r="AD3031" s="162"/>
    </row>
    <row r="3032" spans="1:30" hidden="1">
      <c r="A3032" s="510"/>
      <c r="B3032" s="2"/>
      <c r="C3032" s="2"/>
      <c r="D3032" s="173"/>
      <c r="E3032" s="173"/>
      <c r="F3032" s="173"/>
      <c r="G3032" s="2"/>
      <c r="H3032" s="2"/>
      <c r="I3032" s="2"/>
      <c r="J3032" s="2"/>
      <c r="K3032" s="2"/>
      <c r="L3032" s="2"/>
      <c r="M3032" s="2"/>
      <c r="P3032" s="173"/>
      <c r="R3032" s="173"/>
      <c r="S3032" s="173"/>
      <c r="W3032" s="173"/>
      <c r="Y3032" s="162"/>
      <c r="Z3032" s="88"/>
      <c r="AA3032" s="88"/>
      <c r="AB3032" s="162"/>
      <c r="AC3032" s="88"/>
      <c r="AD3032" s="162"/>
    </row>
    <row r="3033" spans="1:30" hidden="1">
      <c r="A3033" s="510"/>
      <c r="B3033" s="2"/>
      <c r="C3033" s="2"/>
      <c r="D3033" s="173"/>
      <c r="E3033" s="173"/>
      <c r="F3033" s="173"/>
      <c r="G3033" s="2"/>
      <c r="H3033" s="2"/>
      <c r="I3033" s="2"/>
      <c r="J3033" s="2"/>
      <c r="K3033" s="2"/>
      <c r="L3033" s="2"/>
      <c r="M3033" s="2"/>
      <c r="P3033" s="173"/>
      <c r="R3033" s="173"/>
      <c r="S3033" s="173"/>
      <c r="W3033" s="173"/>
      <c r="Y3033" s="162"/>
      <c r="Z3033" s="88"/>
      <c r="AA3033" s="88"/>
      <c r="AB3033" s="162"/>
      <c r="AC3033" s="88"/>
      <c r="AD3033" s="162"/>
    </row>
    <row r="3034" spans="1:30" hidden="1">
      <c r="A3034" s="510"/>
      <c r="B3034" s="2"/>
      <c r="C3034" s="2"/>
      <c r="D3034" s="173"/>
      <c r="E3034" s="173"/>
      <c r="F3034" s="173"/>
      <c r="G3034" s="2"/>
      <c r="H3034" s="2"/>
      <c r="I3034" s="2"/>
      <c r="J3034" s="2"/>
      <c r="K3034" s="2"/>
      <c r="L3034" s="2"/>
      <c r="M3034" s="2"/>
      <c r="P3034" s="173"/>
      <c r="R3034" s="173"/>
      <c r="S3034" s="173"/>
      <c r="W3034" s="173"/>
      <c r="Y3034" s="162"/>
      <c r="Z3034" s="88"/>
      <c r="AA3034" s="88"/>
      <c r="AB3034" s="162"/>
      <c r="AC3034" s="88"/>
      <c r="AD3034" s="162"/>
    </row>
    <row r="3035" spans="1:30" hidden="1">
      <c r="A3035" s="510"/>
      <c r="B3035" s="2"/>
      <c r="C3035" s="2"/>
      <c r="D3035" s="173"/>
      <c r="E3035" s="173"/>
      <c r="F3035" s="173"/>
      <c r="G3035" s="2"/>
      <c r="H3035" s="2"/>
      <c r="I3035" s="2"/>
      <c r="J3035" s="2"/>
      <c r="K3035" s="2"/>
      <c r="L3035" s="2"/>
      <c r="M3035" s="2"/>
      <c r="P3035" s="173"/>
      <c r="R3035" s="173"/>
      <c r="S3035" s="173"/>
      <c r="W3035" s="173"/>
      <c r="Y3035" s="162"/>
      <c r="Z3035" s="88"/>
      <c r="AA3035" s="88"/>
      <c r="AB3035" s="162"/>
      <c r="AC3035" s="88"/>
      <c r="AD3035" s="162"/>
    </row>
    <row r="3036" spans="1:30" hidden="1">
      <c r="A3036" s="510"/>
      <c r="B3036" s="2"/>
      <c r="C3036" s="2"/>
      <c r="D3036" s="173"/>
      <c r="E3036" s="173"/>
      <c r="F3036" s="173"/>
      <c r="G3036" s="2"/>
      <c r="H3036" s="2"/>
      <c r="I3036" s="2"/>
      <c r="J3036" s="2"/>
      <c r="K3036" s="2"/>
      <c r="L3036" s="2"/>
      <c r="M3036" s="2"/>
      <c r="P3036" s="173"/>
      <c r="R3036" s="173"/>
      <c r="S3036" s="173"/>
      <c r="W3036" s="173"/>
      <c r="Y3036" s="162"/>
      <c r="Z3036" s="88"/>
      <c r="AA3036" s="88"/>
      <c r="AB3036" s="162"/>
      <c r="AC3036" s="88"/>
      <c r="AD3036" s="162"/>
    </row>
    <row r="3037" spans="1:30" hidden="1">
      <c r="A3037" s="510"/>
      <c r="B3037" s="2"/>
      <c r="C3037" s="2"/>
      <c r="D3037" s="173"/>
      <c r="E3037" s="173"/>
      <c r="F3037" s="173"/>
      <c r="G3037" s="2"/>
      <c r="H3037" s="2"/>
      <c r="I3037" s="2"/>
      <c r="J3037" s="2"/>
      <c r="K3037" s="2"/>
      <c r="L3037" s="2"/>
      <c r="M3037" s="2"/>
      <c r="P3037" s="173"/>
      <c r="R3037" s="173"/>
      <c r="S3037" s="173"/>
      <c r="W3037" s="173"/>
      <c r="Y3037" s="162"/>
      <c r="Z3037" s="88"/>
      <c r="AA3037" s="88"/>
      <c r="AB3037" s="162"/>
      <c r="AC3037" s="88"/>
      <c r="AD3037" s="162"/>
    </row>
    <row r="3038" spans="1:30" hidden="1">
      <c r="A3038" s="510"/>
      <c r="B3038" s="2"/>
      <c r="C3038" s="2"/>
      <c r="D3038" s="173"/>
      <c r="E3038" s="173"/>
      <c r="F3038" s="173"/>
      <c r="G3038" s="2"/>
      <c r="H3038" s="2"/>
      <c r="I3038" s="2"/>
      <c r="J3038" s="2"/>
      <c r="K3038" s="2"/>
      <c r="L3038" s="2"/>
      <c r="M3038" s="2"/>
      <c r="P3038" s="173"/>
      <c r="R3038" s="173"/>
      <c r="S3038" s="173"/>
      <c r="W3038" s="173"/>
      <c r="Y3038" s="162"/>
      <c r="Z3038" s="88"/>
      <c r="AA3038" s="88"/>
      <c r="AB3038" s="162"/>
      <c r="AC3038" s="88"/>
      <c r="AD3038" s="162"/>
    </row>
    <row r="3039" spans="1:30" hidden="1">
      <c r="A3039" s="510"/>
      <c r="B3039" s="2"/>
      <c r="C3039" s="2"/>
      <c r="D3039" s="173"/>
      <c r="E3039" s="173"/>
      <c r="F3039" s="173"/>
      <c r="G3039" s="2"/>
      <c r="H3039" s="2"/>
      <c r="I3039" s="2"/>
      <c r="J3039" s="2"/>
      <c r="K3039" s="2"/>
      <c r="L3039" s="2"/>
      <c r="M3039" s="2"/>
      <c r="P3039" s="173"/>
      <c r="R3039" s="173"/>
      <c r="S3039" s="173"/>
      <c r="W3039" s="173"/>
      <c r="Y3039" s="162"/>
      <c r="Z3039" s="88"/>
      <c r="AA3039" s="88"/>
      <c r="AB3039" s="162"/>
      <c r="AC3039" s="88"/>
      <c r="AD3039" s="162"/>
    </row>
    <row r="3040" spans="1:30" hidden="1">
      <c r="A3040" s="510"/>
      <c r="B3040" s="2"/>
      <c r="C3040" s="2"/>
      <c r="D3040" s="173"/>
      <c r="E3040" s="173"/>
      <c r="F3040" s="173"/>
      <c r="G3040" s="2"/>
      <c r="H3040" s="2"/>
      <c r="I3040" s="2"/>
      <c r="J3040" s="2"/>
      <c r="K3040" s="2"/>
      <c r="L3040" s="2"/>
      <c r="M3040" s="2"/>
      <c r="P3040" s="173"/>
      <c r="R3040" s="173"/>
      <c r="S3040" s="173"/>
      <c r="W3040" s="173"/>
      <c r="Y3040" s="162"/>
      <c r="Z3040" s="88"/>
      <c r="AA3040" s="88"/>
      <c r="AB3040" s="162"/>
      <c r="AC3040" s="88"/>
      <c r="AD3040" s="162"/>
    </row>
    <row r="3041" spans="1:30" hidden="1">
      <c r="A3041" s="510"/>
      <c r="B3041" s="2"/>
      <c r="C3041" s="2"/>
      <c r="D3041" s="173"/>
      <c r="E3041" s="173"/>
      <c r="F3041" s="173"/>
      <c r="G3041" s="2"/>
      <c r="H3041" s="2"/>
      <c r="I3041" s="2"/>
      <c r="J3041" s="2"/>
      <c r="K3041" s="2"/>
      <c r="L3041" s="2"/>
      <c r="M3041" s="2"/>
      <c r="P3041" s="173"/>
      <c r="R3041" s="173"/>
      <c r="S3041" s="173"/>
      <c r="W3041" s="173"/>
      <c r="Y3041" s="162"/>
      <c r="Z3041" s="88"/>
      <c r="AA3041" s="88"/>
      <c r="AB3041" s="162"/>
      <c r="AC3041" s="88"/>
      <c r="AD3041" s="162"/>
    </row>
    <row r="3042" spans="1:30" hidden="1">
      <c r="A3042" s="510"/>
      <c r="B3042" s="2"/>
      <c r="C3042" s="2"/>
      <c r="D3042" s="173"/>
      <c r="E3042" s="173"/>
      <c r="F3042" s="173"/>
      <c r="G3042" s="2"/>
      <c r="H3042" s="2"/>
      <c r="I3042" s="2"/>
      <c r="J3042" s="2"/>
      <c r="K3042" s="2"/>
      <c r="L3042" s="2"/>
      <c r="M3042" s="2"/>
      <c r="P3042" s="173"/>
      <c r="R3042" s="173"/>
      <c r="S3042" s="173"/>
      <c r="W3042" s="173"/>
      <c r="Y3042" s="162"/>
      <c r="Z3042" s="88"/>
      <c r="AA3042" s="88"/>
      <c r="AB3042" s="162"/>
      <c r="AC3042" s="88"/>
      <c r="AD3042" s="162"/>
    </row>
    <row r="3043" spans="1:30" hidden="1">
      <c r="A3043" s="510"/>
      <c r="B3043" s="2"/>
      <c r="C3043" s="2"/>
      <c r="D3043" s="173"/>
      <c r="E3043" s="173"/>
      <c r="F3043" s="173"/>
      <c r="G3043" s="2"/>
      <c r="H3043" s="2"/>
      <c r="I3043" s="2"/>
      <c r="J3043" s="2"/>
      <c r="K3043" s="2"/>
      <c r="L3043" s="2"/>
      <c r="M3043" s="2"/>
      <c r="P3043" s="173"/>
      <c r="R3043" s="173"/>
      <c r="S3043" s="173"/>
      <c r="W3043" s="173"/>
      <c r="Y3043" s="162"/>
      <c r="Z3043" s="88"/>
      <c r="AA3043" s="88"/>
      <c r="AB3043" s="162"/>
      <c r="AC3043" s="88"/>
      <c r="AD3043" s="162"/>
    </row>
    <row r="3044" spans="1:30" hidden="1">
      <c r="A3044" s="510"/>
      <c r="B3044" s="2"/>
      <c r="C3044" s="2"/>
      <c r="D3044" s="173"/>
      <c r="E3044" s="173"/>
      <c r="F3044" s="173"/>
      <c r="G3044" s="2"/>
      <c r="H3044" s="2"/>
      <c r="I3044" s="2"/>
      <c r="J3044" s="2"/>
      <c r="K3044" s="2"/>
      <c r="L3044" s="2"/>
      <c r="M3044" s="2"/>
      <c r="P3044" s="173"/>
      <c r="R3044" s="173"/>
      <c r="S3044" s="173"/>
      <c r="W3044" s="173"/>
      <c r="Y3044" s="162"/>
      <c r="Z3044" s="88"/>
      <c r="AA3044" s="88"/>
      <c r="AB3044" s="162"/>
      <c r="AC3044" s="88"/>
      <c r="AD3044" s="162"/>
    </row>
    <row r="3045" spans="1:30" hidden="1">
      <c r="A3045" s="510"/>
      <c r="B3045" s="2"/>
      <c r="C3045" s="2"/>
      <c r="D3045" s="173"/>
      <c r="E3045" s="173"/>
      <c r="F3045" s="173"/>
      <c r="G3045" s="2"/>
      <c r="H3045" s="2"/>
      <c r="I3045" s="2"/>
      <c r="J3045" s="2"/>
      <c r="K3045" s="2"/>
      <c r="L3045" s="2"/>
      <c r="M3045" s="2"/>
      <c r="P3045" s="173"/>
      <c r="R3045" s="173"/>
      <c r="S3045" s="173"/>
      <c r="W3045" s="173"/>
      <c r="Y3045" s="162"/>
      <c r="Z3045" s="88"/>
      <c r="AA3045" s="88"/>
      <c r="AB3045" s="162"/>
      <c r="AC3045" s="88"/>
      <c r="AD3045" s="162"/>
    </row>
    <row r="3046" spans="1:30" hidden="1">
      <c r="A3046" s="510"/>
      <c r="B3046" s="2"/>
      <c r="C3046" s="2"/>
      <c r="D3046" s="173"/>
      <c r="E3046" s="173"/>
      <c r="F3046" s="173"/>
      <c r="G3046" s="2"/>
      <c r="H3046" s="2"/>
      <c r="I3046" s="2"/>
      <c r="J3046" s="2"/>
      <c r="K3046" s="2"/>
      <c r="L3046" s="2"/>
      <c r="M3046" s="2"/>
      <c r="P3046" s="173"/>
      <c r="R3046" s="173"/>
      <c r="S3046" s="173"/>
      <c r="W3046" s="173"/>
      <c r="Y3046" s="162"/>
      <c r="Z3046" s="88"/>
      <c r="AA3046" s="88"/>
      <c r="AB3046" s="162"/>
      <c r="AC3046" s="88"/>
      <c r="AD3046" s="162"/>
    </row>
    <row r="3047" spans="1:30" hidden="1">
      <c r="A3047" s="510"/>
      <c r="B3047" s="2"/>
      <c r="C3047" s="2"/>
      <c r="D3047" s="173"/>
      <c r="E3047" s="173"/>
      <c r="F3047" s="173"/>
      <c r="G3047" s="2"/>
      <c r="H3047" s="2"/>
      <c r="I3047" s="2"/>
      <c r="J3047" s="2"/>
      <c r="K3047" s="2"/>
      <c r="L3047" s="2"/>
      <c r="M3047" s="2"/>
      <c r="P3047" s="173"/>
      <c r="R3047" s="173"/>
      <c r="S3047" s="173"/>
      <c r="W3047" s="173"/>
      <c r="Y3047" s="162"/>
      <c r="Z3047" s="88"/>
      <c r="AA3047" s="88"/>
      <c r="AB3047" s="162"/>
      <c r="AC3047" s="88"/>
      <c r="AD3047" s="162"/>
    </row>
    <row r="3048" spans="1:30" hidden="1">
      <c r="A3048" s="510"/>
      <c r="B3048" s="2"/>
      <c r="C3048" s="2"/>
      <c r="D3048" s="173"/>
      <c r="E3048" s="173"/>
      <c r="F3048" s="173"/>
      <c r="G3048" s="2"/>
      <c r="H3048" s="2"/>
      <c r="I3048" s="2"/>
      <c r="J3048" s="2"/>
      <c r="K3048" s="2"/>
      <c r="L3048" s="2"/>
      <c r="M3048" s="2"/>
      <c r="P3048" s="173"/>
      <c r="R3048" s="173"/>
      <c r="S3048" s="173"/>
      <c r="W3048" s="173"/>
      <c r="Y3048" s="162"/>
      <c r="Z3048" s="88"/>
      <c r="AA3048" s="88"/>
      <c r="AB3048" s="162"/>
      <c r="AC3048" s="88"/>
      <c r="AD3048" s="162"/>
    </row>
    <row r="3049" spans="1:30" hidden="1">
      <c r="A3049" s="510"/>
      <c r="B3049" s="2"/>
      <c r="C3049" s="2"/>
      <c r="D3049" s="173"/>
      <c r="E3049" s="173"/>
      <c r="F3049" s="173"/>
      <c r="G3049" s="2"/>
      <c r="H3049" s="2"/>
      <c r="I3049" s="2"/>
      <c r="J3049" s="2"/>
      <c r="K3049" s="2"/>
      <c r="L3049" s="2"/>
      <c r="M3049" s="2"/>
      <c r="P3049" s="173"/>
      <c r="R3049" s="173"/>
      <c r="S3049" s="173"/>
      <c r="W3049" s="173"/>
      <c r="Y3049" s="162"/>
      <c r="Z3049" s="88"/>
      <c r="AA3049" s="88"/>
      <c r="AB3049" s="162"/>
      <c r="AC3049" s="88"/>
      <c r="AD3049" s="162"/>
    </row>
    <row r="3050" spans="1:30" hidden="1">
      <c r="A3050" s="510"/>
      <c r="B3050" s="2"/>
      <c r="C3050" s="2"/>
      <c r="D3050" s="173"/>
      <c r="E3050" s="173"/>
      <c r="F3050" s="173"/>
      <c r="G3050" s="2"/>
      <c r="H3050" s="2"/>
      <c r="I3050" s="2"/>
      <c r="J3050" s="2"/>
      <c r="K3050" s="2"/>
      <c r="L3050" s="2"/>
      <c r="M3050" s="2"/>
      <c r="P3050" s="173"/>
      <c r="R3050" s="173"/>
      <c r="S3050" s="173"/>
      <c r="W3050" s="173"/>
      <c r="Y3050" s="162"/>
      <c r="Z3050" s="88"/>
      <c r="AA3050" s="88"/>
      <c r="AB3050" s="162"/>
      <c r="AC3050" s="88"/>
      <c r="AD3050" s="162"/>
    </row>
    <row r="3051" spans="1:30" hidden="1">
      <c r="A3051" s="510"/>
      <c r="B3051" s="2"/>
      <c r="C3051" s="2"/>
      <c r="D3051" s="173"/>
      <c r="E3051" s="173"/>
      <c r="F3051" s="173"/>
      <c r="G3051" s="2"/>
      <c r="H3051" s="2"/>
      <c r="I3051" s="2"/>
      <c r="J3051" s="2"/>
      <c r="K3051" s="2"/>
      <c r="L3051" s="2"/>
      <c r="M3051" s="2"/>
      <c r="P3051" s="173"/>
      <c r="R3051" s="173"/>
      <c r="S3051" s="173"/>
      <c r="W3051" s="173"/>
      <c r="Y3051" s="162"/>
      <c r="Z3051" s="88"/>
      <c r="AA3051" s="88"/>
      <c r="AB3051" s="162"/>
      <c r="AC3051" s="88"/>
      <c r="AD3051" s="162"/>
    </row>
    <row r="3052" spans="1:30" hidden="1">
      <c r="A3052" s="510"/>
      <c r="B3052" s="2"/>
      <c r="C3052" s="2"/>
      <c r="D3052" s="173"/>
      <c r="E3052" s="173"/>
      <c r="F3052" s="173"/>
      <c r="G3052" s="2"/>
      <c r="H3052" s="2"/>
      <c r="I3052" s="2"/>
      <c r="J3052" s="2"/>
      <c r="K3052" s="2"/>
      <c r="L3052" s="2"/>
      <c r="M3052" s="2"/>
      <c r="P3052" s="173"/>
      <c r="R3052" s="173"/>
      <c r="S3052" s="173"/>
      <c r="W3052" s="173"/>
      <c r="Y3052" s="162"/>
      <c r="Z3052" s="88"/>
      <c r="AA3052" s="88"/>
      <c r="AB3052" s="162"/>
      <c r="AC3052" s="88"/>
      <c r="AD3052" s="162"/>
    </row>
    <row r="3053" spans="1:30" hidden="1">
      <c r="A3053" s="510"/>
      <c r="B3053" s="2"/>
      <c r="C3053" s="2"/>
      <c r="D3053" s="173"/>
      <c r="E3053" s="173"/>
      <c r="F3053" s="173"/>
      <c r="G3053" s="2"/>
      <c r="H3053" s="2"/>
      <c r="I3053" s="2"/>
      <c r="J3053" s="2"/>
      <c r="K3053" s="2"/>
      <c r="L3053" s="2"/>
      <c r="M3053" s="2"/>
      <c r="P3053" s="173"/>
      <c r="R3053" s="173"/>
      <c r="S3053" s="173"/>
      <c r="W3053" s="173"/>
      <c r="Y3053" s="162"/>
      <c r="Z3053" s="88"/>
      <c r="AA3053" s="88"/>
      <c r="AB3053" s="162"/>
      <c r="AC3053" s="88"/>
      <c r="AD3053" s="162"/>
    </row>
    <row r="3054" spans="1:30" hidden="1">
      <c r="A3054" s="510"/>
      <c r="B3054" s="2"/>
      <c r="C3054" s="2"/>
      <c r="D3054" s="173"/>
      <c r="E3054" s="173"/>
      <c r="F3054" s="173"/>
      <c r="G3054" s="2"/>
      <c r="H3054" s="2"/>
      <c r="I3054" s="2"/>
      <c r="J3054" s="2"/>
      <c r="K3054" s="2"/>
      <c r="L3054" s="2"/>
      <c r="M3054" s="2"/>
      <c r="P3054" s="173"/>
      <c r="R3054" s="173"/>
      <c r="S3054" s="173"/>
      <c r="W3054" s="173"/>
      <c r="Y3054" s="162"/>
      <c r="Z3054" s="88"/>
      <c r="AA3054" s="88"/>
      <c r="AB3054" s="162"/>
      <c r="AC3054" s="88"/>
      <c r="AD3054" s="162"/>
    </row>
    <row r="3055" spans="1:30" hidden="1">
      <c r="A3055" s="510"/>
      <c r="B3055" s="2"/>
      <c r="C3055" s="2"/>
      <c r="D3055" s="173"/>
      <c r="E3055" s="173"/>
      <c r="F3055" s="173"/>
      <c r="G3055" s="2"/>
      <c r="H3055" s="2"/>
      <c r="I3055" s="2"/>
      <c r="J3055" s="2"/>
      <c r="K3055" s="2"/>
      <c r="L3055" s="2"/>
      <c r="M3055" s="2"/>
      <c r="P3055" s="173"/>
      <c r="R3055" s="173"/>
      <c r="S3055" s="173"/>
      <c r="W3055" s="173"/>
      <c r="Y3055" s="162"/>
      <c r="Z3055" s="88"/>
      <c r="AA3055" s="88"/>
      <c r="AB3055" s="162"/>
      <c r="AC3055" s="88"/>
      <c r="AD3055" s="162"/>
    </row>
    <row r="3056" spans="1:30" hidden="1">
      <c r="A3056" s="510"/>
      <c r="B3056" s="2"/>
      <c r="C3056" s="2"/>
      <c r="D3056" s="173"/>
      <c r="E3056" s="173"/>
      <c r="F3056" s="173"/>
      <c r="G3056" s="2"/>
      <c r="H3056" s="2"/>
      <c r="I3056" s="2"/>
      <c r="J3056" s="2"/>
      <c r="K3056" s="2"/>
      <c r="L3056" s="2"/>
      <c r="M3056" s="2"/>
      <c r="P3056" s="173"/>
      <c r="R3056" s="173"/>
      <c r="S3056" s="173"/>
      <c r="W3056" s="173"/>
      <c r="Y3056" s="162"/>
      <c r="Z3056" s="88"/>
      <c r="AA3056" s="88"/>
      <c r="AB3056" s="162"/>
      <c r="AC3056" s="88"/>
      <c r="AD3056" s="162"/>
    </row>
    <row r="3057" spans="1:30" hidden="1">
      <c r="A3057" s="510"/>
      <c r="B3057" s="2"/>
      <c r="C3057" s="2"/>
      <c r="D3057" s="173"/>
      <c r="E3057" s="173"/>
      <c r="F3057" s="173"/>
      <c r="G3057" s="2"/>
      <c r="H3057" s="2"/>
      <c r="I3057" s="2"/>
      <c r="J3057" s="2"/>
      <c r="K3057" s="2"/>
      <c r="L3057" s="2"/>
      <c r="M3057" s="2"/>
      <c r="P3057" s="173"/>
      <c r="R3057" s="173"/>
      <c r="S3057" s="173"/>
      <c r="W3057" s="173"/>
      <c r="Y3057" s="162"/>
      <c r="Z3057" s="88"/>
      <c r="AA3057" s="88"/>
      <c r="AB3057" s="162"/>
      <c r="AC3057" s="88"/>
      <c r="AD3057" s="162"/>
    </row>
    <row r="3058" spans="1:30" hidden="1">
      <c r="A3058" s="510"/>
      <c r="B3058" s="2"/>
      <c r="C3058" s="2"/>
      <c r="D3058" s="173"/>
      <c r="E3058" s="173"/>
      <c r="F3058" s="173"/>
      <c r="G3058" s="2"/>
      <c r="H3058" s="2"/>
      <c r="I3058" s="2"/>
      <c r="J3058" s="2"/>
      <c r="K3058" s="2"/>
      <c r="L3058" s="2"/>
      <c r="M3058" s="2"/>
      <c r="P3058" s="173"/>
      <c r="R3058" s="173"/>
      <c r="S3058" s="173"/>
      <c r="W3058" s="173"/>
      <c r="Y3058" s="162"/>
      <c r="Z3058" s="88"/>
      <c r="AA3058" s="88"/>
      <c r="AB3058" s="162"/>
      <c r="AC3058" s="88"/>
      <c r="AD3058" s="162"/>
    </row>
    <row r="3059" spans="1:30" hidden="1">
      <c r="A3059" s="510"/>
      <c r="B3059" s="2"/>
      <c r="C3059" s="2"/>
      <c r="D3059" s="173"/>
      <c r="E3059" s="173"/>
      <c r="F3059" s="173"/>
      <c r="G3059" s="2"/>
      <c r="H3059" s="2"/>
      <c r="I3059" s="2"/>
      <c r="J3059" s="2"/>
      <c r="K3059" s="2"/>
      <c r="L3059" s="2"/>
      <c r="M3059" s="2"/>
      <c r="P3059" s="173"/>
      <c r="R3059" s="173"/>
      <c r="S3059" s="173"/>
      <c r="W3059" s="173"/>
      <c r="Y3059" s="162"/>
      <c r="Z3059" s="88"/>
      <c r="AA3059" s="88"/>
      <c r="AB3059" s="162"/>
      <c r="AC3059" s="88"/>
      <c r="AD3059" s="162"/>
    </row>
    <row r="3060" spans="1:30" hidden="1">
      <c r="A3060" s="510"/>
      <c r="B3060" s="2"/>
      <c r="C3060" s="2"/>
      <c r="D3060" s="173"/>
      <c r="E3060" s="173"/>
      <c r="F3060" s="173"/>
      <c r="G3060" s="2"/>
      <c r="H3060" s="2"/>
      <c r="I3060" s="2"/>
      <c r="J3060" s="2"/>
      <c r="K3060" s="2"/>
      <c r="L3060" s="2"/>
      <c r="M3060" s="2"/>
      <c r="P3060" s="173"/>
      <c r="R3060" s="173"/>
      <c r="S3060" s="173"/>
      <c r="W3060" s="173"/>
      <c r="Y3060" s="162"/>
      <c r="Z3060" s="88"/>
      <c r="AA3060" s="88"/>
      <c r="AB3060" s="162"/>
      <c r="AC3060" s="88"/>
      <c r="AD3060" s="162"/>
    </row>
    <row r="3061" spans="1:30" hidden="1">
      <c r="A3061" s="510"/>
      <c r="B3061" s="2"/>
      <c r="C3061" s="2"/>
      <c r="D3061" s="173"/>
      <c r="E3061" s="173"/>
      <c r="F3061" s="173"/>
      <c r="G3061" s="2"/>
      <c r="H3061" s="2"/>
      <c r="I3061" s="2"/>
      <c r="J3061" s="2"/>
      <c r="K3061" s="2"/>
      <c r="L3061" s="2"/>
      <c r="M3061" s="2"/>
      <c r="P3061" s="173"/>
      <c r="R3061" s="173"/>
      <c r="S3061" s="173"/>
      <c r="W3061" s="173"/>
      <c r="Y3061" s="162"/>
      <c r="Z3061" s="88"/>
      <c r="AA3061" s="88"/>
      <c r="AB3061" s="162"/>
      <c r="AC3061" s="88"/>
      <c r="AD3061" s="162"/>
    </row>
    <row r="3062" spans="1:30" hidden="1">
      <c r="A3062" s="510"/>
      <c r="B3062" s="2"/>
      <c r="C3062" s="2"/>
      <c r="D3062" s="173"/>
      <c r="E3062" s="173"/>
      <c r="F3062" s="173"/>
      <c r="G3062" s="2"/>
      <c r="H3062" s="2"/>
      <c r="I3062" s="2"/>
      <c r="J3062" s="2"/>
      <c r="K3062" s="2"/>
      <c r="L3062" s="2"/>
      <c r="M3062" s="2"/>
      <c r="P3062" s="173"/>
      <c r="R3062" s="173"/>
      <c r="S3062" s="173"/>
      <c r="W3062" s="173"/>
      <c r="Y3062" s="162"/>
      <c r="Z3062" s="88"/>
      <c r="AA3062" s="88"/>
      <c r="AB3062" s="162"/>
      <c r="AC3062" s="88"/>
      <c r="AD3062" s="162"/>
    </row>
    <row r="3063" spans="1:30" hidden="1">
      <c r="A3063" s="510"/>
      <c r="B3063" s="2"/>
      <c r="C3063" s="2"/>
      <c r="D3063" s="173"/>
      <c r="E3063" s="173"/>
      <c r="F3063" s="173"/>
      <c r="G3063" s="2"/>
      <c r="H3063" s="2"/>
      <c r="I3063" s="2"/>
      <c r="J3063" s="2"/>
      <c r="K3063" s="2"/>
      <c r="L3063" s="2"/>
      <c r="M3063" s="2"/>
      <c r="P3063" s="173"/>
      <c r="R3063" s="173"/>
      <c r="S3063" s="173"/>
      <c r="W3063" s="173"/>
      <c r="Y3063" s="162"/>
      <c r="Z3063" s="88"/>
      <c r="AA3063" s="88"/>
      <c r="AB3063" s="162"/>
      <c r="AC3063" s="88"/>
      <c r="AD3063" s="162"/>
    </row>
    <row r="3064" spans="1:30" hidden="1">
      <c r="A3064" s="510"/>
      <c r="B3064" s="2"/>
      <c r="C3064" s="2"/>
      <c r="D3064" s="173"/>
      <c r="E3064" s="173"/>
      <c r="F3064" s="173"/>
      <c r="G3064" s="2"/>
      <c r="H3064" s="2"/>
      <c r="I3064" s="2"/>
      <c r="J3064" s="2"/>
      <c r="K3064" s="2"/>
      <c r="L3064" s="2"/>
      <c r="M3064" s="2"/>
      <c r="P3064" s="173"/>
      <c r="R3064" s="173"/>
      <c r="S3064" s="173"/>
      <c r="W3064" s="173"/>
      <c r="Y3064" s="162"/>
      <c r="Z3064" s="88"/>
      <c r="AA3064" s="88"/>
      <c r="AB3064" s="162"/>
      <c r="AC3064" s="88"/>
      <c r="AD3064" s="162"/>
    </row>
    <row r="3065" spans="1:30" hidden="1">
      <c r="A3065" s="510"/>
      <c r="B3065" s="2"/>
      <c r="C3065" s="2"/>
      <c r="D3065" s="173"/>
      <c r="E3065" s="173"/>
      <c r="F3065" s="173"/>
      <c r="G3065" s="2"/>
      <c r="H3065" s="2"/>
      <c r="I3065" s="2"/>
      <c r="J3065" s="2"/>
      <c r="K3065" s="2"/>
      <c r="L3065" s="2"/>
      <c r="M3065" s="2"/>
      <c r="P3065" s="173"/>
      <c r="R3065" s="173"/>
      <c r="S3065" s="173"/>
      <c r="W3065" s="173"/>
      <c r="Y3065" s="162"/>
      <c r="Z3065" s="88"/>
      <c r="AA3065" s="88"/>
      <c r="AB3065" s="162"/>
      <c r="AC3065" s="88"/>
      <c r="AD3065" s="162"/>
    </row>
    <row r="3066" spans="1:30" hidden="1">
      <c r="A3066" s="510"/>
      <c r="B3066" s="2"/>
      <c r="C3066" s="2"/>
      <c r="D3066" s="173"/>
      <c r="E3066" s="173"/>
      <c r="F3066" s="173"/>
      <c r="G3066" s="2"/>
      <c r="H3066" s="2"/>
      <c r="I3066" s="2"/>
      <c r="J3066" s="2"/>
      <c r="K3066" s="2"/>
      <c r="L3066" s="2"/>
      <c r="M3066" s="2"/>
      <c r="P3066" s="173"/>
      <c r="R3066" s="173"/>
      <c r="S3066" s="173"/>
      <c r="W3066" s="173"/>
      <c r="Y3066" s="162"/>
      <c r="Z3066" s="88"/>
      <c r="AA3066" s="88"/>
      <c r="AB3066" s="162"/>
      <c r="AC3066" s="88"/>
      <c r="AD3066" s="162"/>
    </row>
    <row r="3067" spans="1:30" hidden="1">
      <c r="A3067" s="510"/>
      <c r="B3067" s="2"/>
      <c r="C3067" s="2"/>
      <c r="D3067" s="173"/>
      <c r="E3067" s="173"/>
      <c r="F3067" s="173"/>
      <c r="G3067" s="2"/>
      <c r="H3067" s="2"/>
      <c r="I3067" s="2"/>
      <c r="J3067" s="2"/>
      <c r="K3067" s="2"/>
      <c r="L3067" s="2"/>
      <c r="M3067" s="2"/>
      <c r="P3067" s="173"/>
      <c r="R3067" s="173"/>
      <c r="S3067" s="173"/>
      <c r="W3067" s="173"/>
      <c r="Y3067" s="162"/>
      <c r="Z3067" s="88"/>
      <c r="AA3067" s="88"/>
      <c r="AB3067" s="162"/>
      <c r="AC3067" s="88"/>
      <c r="AD3067" s="162"/>
    </row>
    <row r="3068" spans="1:30" hidden="1">
      <c r="A3068" s="510"/>
      <c r="B3068" s="2"/>
      <c r="C3068" s="2"/>
      <c r="D3068" s="173"/>
      <c r="E3068" s="173"/>
      <c r="F3068" s="173"/>
      <c r="G3068" s="2"/>
      <c r="H3068" s="2"/>
      <c r="I3068" s="2"/>
      <c r="J3068" s="2"/>
      <c r="K3068" s="2"/>
      <c r="L3068" s="2"/>
      <c r="M3068" s="2"/>
      <c r="P3068" s="173"/>
      <c r="R3068" s="173"/>
      <c r="S3068" s="173"/>
      <c r="W3068" s="173"/>
      <c r="Y3068" s="162"/>
      <c r="Z3068" s="88"/>
      <c r="AA3068" s="88"/>
      <c r="AB3068" s="162"/>
      <c r="AC3068" s="88"/>
      <c r="AD3068" s="162"/>
    </row>
    <row r="3069" spans="1:30" hidden="1">
      <c r="A3069" s="510"/>
      <c r="B3069" s="2"/>
      <c r="C3069" s="2"/>
      <c r="D3069" s="173"/>
      <c r="E3069" s="173"/>
      <c r="F3069" s="173"/>
      <c r="G3069" s="2"/>
      <c r="H3069" s="2"/>
      <c r="I3069" s="2"/>
      <c r="J3069" s="2"/>
      <c r="K3069" s="2"/>
      <c r="L3069" s="2"/>
      <c r="M3069" s="2"/>
      <c r="P3069" s="173"/>
      <c r="R3069" s="173"/>
      <c r="S3069" s="173"/>
      <c r="W3069" s="173"/>
      <c r="Y3069" s="162"/>
      <c r="Z3069" s="88"/>
      <c r="AA3069" s="88"/>
      <c r="AB3069" s="162"/>
      <c r="AC3069" s="88"/>
      <c r="AD3069" s="162"/>
    </row>
    <row r="3070" spans="1:30" hidden="1">
      <c r="A3070" s="510"/>
      <c r="B3070" s="2"/>
      <c r="C3070" s="2"/>
      <c r="D3070" s="173"/>
      <c r="E3070" s="173"/>
      <c r="F3070" s="173"/>
      <c r="G3070" s="2"/>
      <c r="H3070" s="2"/>
      <c r="I3070" s="2"/>
      <c r="J3070" s="2"/>
      <c r="K3070" s="2"/>
      <c r="L3070" s="2"/>
      <c r="M3070" s="2"/>
      <c r="P3070" s="173"/>
      <c r="R3070" s="173"/>
      <c r="S3070" s="173"/>
      <c r="W3070" s="173"/>
      <c r="Y3070" s="162"/>
      <c r="Z3070" s="88"/>
      <c r="AA3070" s="88"/>
      <c r="AB3070" s="162"/>
      <c r="AC3070" s="88"/>
      <c r="AD3070" s="162"/>
    </row>
    <row r="3071" spans="1:30" hidden="1">
      <c r="A3071" s="510"/>
      <c r="B3071" s="2"/>
      <c r="C3071" s="2"/>
      <c r="D3071" s="173"/>
      <c r="E3071" s="173"/>
      <c r="F3071" s="173"/>
      <c r="G3071" s="2"/>
      <c r="H3071" s="2"/>
      <c r="I3071" s="2"/>
      <c r="J3071" s="2"/>
      <c r="K3071" s="2"/>
      <c r="L3071" s="2"/>
      <c r="M3071" s="2"/>
      <c r="P3071" s="173"/>
      <c r="R3071" s="173"/>
      <c r="S3071" s="173"/>
      <c r="W3071" s="173"/>
      <c r="Y3071" s="162"/>
      <c r="Z3071" s="88"/>
      <c r="AA3071" s="88"/>
      <c r="AB3071" s="162"/>
      <c r="AC3071" s="88"/>
      <c r="AD3071" s="162"/>
    </row>
    <row r="3072" spans="1:30" hidden="1">
      <c r="A3072" s="510"/>
      <c r="B3072" s="2"/>
      <c r="C3072" s="2"/>
      <c r="D3072" s="173"/>
      <c r="E3072" s="173"/>
      <c r="F3072" s="173"/>
      <c r="G3072" s="2"/>
      <c r="H3072" s="2"/>
      <c r="I3072" s="2"/>
      <c r="J3072" s="2"/>
      <c r="K3072" s="2"/>
      <c r="L3072" s="2"/>
      <c r="M3072" s="2"/>
      <c r="P3072" s="173"/>
      <c r="R3072" s="173"/>
      <c r="S3072" s="173"/>
      <c r="W3072" s="173"/>
      <c r="Y3072" s="162"/>
      <c r="Z3072" s="88"/>
      <c r="AA3072" s="88"/>
      <c r="AB3072" s="162"/>
      <c r="AC3072" s="88"/>
      <c r="AD3072" s="162"/>
    </row>
    <row r="3073" spans="1:30" hidden="1">
      <c r="A3073" s="510"/>
      <c r="B3073" s="2"/>
      <c r="C3073" s="2"/>
      <c r="D3073" s="173"/>
      <c r="E3073" s="173"/>
      <c r="F3073" s="173"/>
      <c r="G3073" s="2"/>
      <c r="H3073" s="2"/>
      <c r="I3073" s="2"/>
      <c r="J3073" s="2"/>
      <c r="K3073" s="2"/>
      <c r="L3073" s="2"/>
      <c r="M3073" s="2"/>
      <c r="P3073" s="173"/>
      <c r="R3073" s="173"/>
      <c r="S3073" s="173"/>
      <c r="W3073" s="173"/>
      <c r="Y3073" s="162"/>
      <c r="Z3073" s="88"/>
      <c r="AA3073" s="88"/>
      <c r="AB3073" s="162"/>
      <c r="AC3073" s="88"/>
      <c r="AD3073" s="162"/>
    </row>
    <row r="3074" spans="1:30" hidden="1">
      <c r="A3074" s="510"/>
      <c r="B3074" s="2"/>
      <c r="C3074" s="2"/>
      <c r="D3074" s="173"/>
      <c r="E3074" s="173"/>
      <c r="F3074" s="173"/>
      <c r="G3074" s="2"/>
      <c r="H3074" s="2"/>
      <c r="I3074" s="2"/>
      <c r="J3074" s="2"/>
      <c r="K3074" s="2"/>
      <c r="L3074" s="2"/>
      <c r="M3074" s="2"/>
      <c r="P3074" s="173"/>
      <c r="R3074" s="173"/>
      <c r="S3074" s="173"/>
      <c r="W3074" s="173"/>
      <c r="Y3074" s="162"/>
      <c r="Z3074" s="88"/>
      <c r="AA3074" s="88"/>
      <c r="AB3074" s="162"/>
      <c r="AC3074" s="88"/>
      <c r="AD3074" s="162"/>
    </row>
    <row r="3075" spans="1:30" hidden="1">
      <c r="A3075" s="510"/>
      <c r="B3075" s="2"/>
      <c r="C3075" s="2"/>
      <c r="D3075" s="173"/>
      <c r="E3075" s="173"/>
      <c r="F3075" s="173"/>
      <c r="G3075" s="2"/>
      <c r="H3075" s="2"/>
      <c r="I3075" s="2"/>
      <c r="J3075" s="2"/>
      <c r="K3075" s="2"/>
      <c r="L3075" s="2"/>
      <c r="M3075" s="2"/>
      <c r="P3075" s="173"/>
      <c r="R3075" s="173"/>
      <c r="S3075" s="173"/>
      <c r="W3075" s="173"/>
      <c r="Y3075" s="162"/>
      <c r="Z3075" s="88"/>
      <c r="AA3075" s="88"/>
      <c r="AB3075" s="162"/>
      <c r="AC3075" s="88"/>
      <c r="AD3075" s="162"/>
    </row>
    <row r="3076" spans="1:30" hidden="1">
      <c r="A3076" s="510"/>
      <c r="B3076" s="2"/>
      <c r="C3076" s="2"/>
      <c r="D3076" s="173"/>
      <c r="E3076" s="173"/>
      <c r="F3076" s="173"/>
      <c r="G3076" s="2"/>
      <c r="H3076" s="2"/>
      <c r="I3076" s="2"/>
      <c r="J3076" s="2"/>
      <c r="K3076" s="2"/>
      <c r="L3076" s="2"/>
      <c r="M3076" s="2"/>
      <c r="P3076" s="173"/>
      <c r="R3076" s="173"/>
      <c r="S3076" s="173"/>
      <c r="W3076" s="173"/>
      <c r="Y3076" s="162"/>
      <c r="Z3076" s="88"/>
      <c r="AA3076" s="88"/>
      <c r="AB3076" s="162"/>
      <c r="AC3076" s="88"/>
      <c r="AD3076" s="162"/>
    </row>
    <row r="3077" spans="1:30" hidden="1">
      <c r="A3077" s="510"/>
      <c r="B3077" s="2"/>
      <c r="C3077" s="2"/>
      <c r="D3077" s="173"/>
      <c r="E3077" s="173"/>
      <c r="F3077" s="173"/>
      <c r="G3077" s="2"/>
      <c r="H3077" s="2"/>
      <c r="I3077" s="2"/>
      <c r="J3077" s="2"/>
      <c r="K3077" s="2"/>
      <c r="L3077" s="2"/>
      <c r="M3077" s="2"/>
      <c r="P3077" s="173"/>
      <c r="R3077" s="173"/>
      <c r="S3077" s="173"/>
      <c r="W3077" s="173"/>
      <c r="Y3077" s="162"/>
      <c r="Z3077" s="88"/>
      <c r="AA3077" s="88"/>
      <c r="AB3077" s="162"/>
      <c r="AC3077" s="88"/>
      <c r="AD3077" s="162"/>
    </row>
    <row r="3078" spans="1:30" hidden="1">
      <c r="A3078" s="510"/>
      <c r="B3078" s="2"/>
      <c r="C3078" s="2"/>
      <c r="D3078" s="173"/>
      <c r="E3078" s="173"/>
      <c r="F3078" s="173"/>
      <c r="G3078" s="2"/>
      <c r="H3078" s="2"/>
      <c r="I3078" s="2"/>
      <c r="J3078" s="2"/>
      <c r="K3078" s="2"/>
      <c r="L3078" s="2"/>
      <c r="M3078" s="2"/>
      <c r="P3078" s="173"/>
      <c r="R3078" s="173"/>
      <c r="S3078" s="173"/>
      <c r="W3078" s="173"/>
      <c r="Y3078" s="162"/>
      <c r="Z3078" s="88"/>
      <c r="AA3078" s="88"/>
      <c r="AB3078" s="162"/>
      <c r="AC3078" s="88"/>
      <c r="AD3078" s="162"/>
    </row>
    <row r="3079" spans="1:30" hidden="1">
      <c r="A3079" s="510"/>
      <c r="B3079" s="2"/>
      <c r="C3079" s="2"/>
      <c r="D3079" s="173"/>
      <c r="E3079" s="173"/>
      <c r="F3079" s="173"/>
      <c r="G3079" s="2"/>
      <c r="H3079" s="2"/>
      <c r="I3079" s="2"/>
      <c r="J3079" s="2"/>
      <c r="K3079" s="2"/>
      <c r="L3079" s="2"/>
      <c r="M3079" s="2"/>
      <c r="P3079" s="173"/>
      <c r="R3079" s="173"/>
      <c r="S3079" s="173"/>
      <c r="W3079" s="173"/>
      <c r="Y3079" s="162"/>
      <c r="Z3079" s="88"/>
      <c r="AA3079" s="88"/>
      <c r="AB3079" s="162"/>
      <c r="AC3079" s="88"/>
      <c r="AD3079" s="162"/>
    </row>
    <row r="3080" spans="1:30" hidden="1">
      <c r="A3080" s="510"/>
      <c r="B3080" s="2"/>
      <c r="C3080" s="2"/>
      <c r="D3080" s="173"/>
      <c r="E3080" s="173"/>
      <c r="F3080" s="173"/>
      <c r="G3080" s="2"/>
      <c r="H3080" s="2"/>
      <c r="I3080" s="2"/>
      <c r="J3080" s="2"/>
      <c r="K3080" s="2"/>
      <c r="L3080" s="2"/>
      <c r="M3080" s="2"/>
      <c r="P3080" s="173"/>
      <c r="R3080" s="173"/>
      <c r="S3080" s="173"/>
      <c r="W3080" s="173"/>
      <c r="Y3080" s="162"/>
      <c r="Z3080" s="88"/>
      <c r="AA3080" s="88"/>
      <c r="AB3080" s="162"/>
      <c r="AC3080" s="88"/>
      <c r="AD3080" s="162"/>
    </row>
    <row r="3081" spans="1:30" hidden="1">
      <c r="A3081" s="510"/>
      <c r="B3081" s="2"/>
      <c r="C3081" s="2"/>
      <c r="D3081" s="173"/>
      <c r="E3081" s="173"/>
      <c r="F3081" s="173"/>
      <c r="G3081" s="2"/>
      <c r="H3081" s="2"/>
      <c r="I3081" s="2"/>
      <c r="J3081" s="2"/>
      <c r="K3081" s="2"/>
      <c r="L3081" s="2"/>
      <c r="M3081" s="2"/>
      <c r="P3081" s="173"/>
      <c r="R3081" s="173"/>
      <c r="S3081" s="173"/>
      <c r="W3081" s="173"/>
      <c r="Y3081" s="162"/>
      <c r="Z3081" s="88"/>
      <c r="AA3081" s="88"/>
      <c r="AB3081" s="162"/>
      <c r="AC3081" s="88"/>
      <c r="AD3081" s="162"/>
    </row>
    <row r="3082" spans="1:30" hidden="1">
      <c r="A3082" s="510"/>
      <c r="B3082" s="2"/>
      <c r="C3082" s="2"/>
      <c r="D3082" s="173"/>
      <c r="E3082" s="173"/>
      <c r="F3082" s="173"/>
      <c r="G3082" s="2"/>
      <c r="H3082" s="2"/>
      <c r="I3082" s="2"/>
      <c r="J3082" s="2"/>
      <c r="K3082" s="2"/>
      <c r="L3082" s="2"/>
      <c r="M3082" s="2"/>
      <c r="P3082" s="173"/>
      <c r="R3082" s="173"/>
      <c r="S3082" s="173"/>
      <c r="W3082" s="173"/>
      <c r="Y3082" s="162"/>
      <c r="Z3082" s="88"/>
      <c r="AA3082" s="88"/>
      <c r="AB3082" s="162"/>
      <c r="AC3082" s="88"/>
      <c r="AD3082" s="162"/>
    </row>
    <row r="3083" spans="1:30" hidden="1">
      <c r="A3083" s="510"/>
      <c r="B3083" s="2"/>
      <c r="C3083" s="2"/>
      <c r="D3083" s="173"/>
      <c r="E3083" s="173"/>
      <c r="F3083" s="173"/>
      <c r="G3083" s="2"/>
      <c r="H3083" s="2"/>
      <c r="I3083" s="2"/>
      <c r="J3083" s="2"/>
      <c r="K3083" s="2"/>
      <c r="L3083" s="2"/>
      <c r="M3083" s="2"/>
      <c r="P3083" s="173"/>
      <c r="R3083" s="173"/>
      <c r="S3083" s="173"/>
      <c r="W3083" s="173"/>
      <c r="Y3083" s="162"/>
      <c r="Z3083" s="88"/>
      <c r="AA3083" s="88"/>
      <c r="AB3083" s="162"/>
      <c r="AC3083" s="88"/>
      <c r="AD3083" s="162"/>
    </row>
    <row r="3084" spans="1:30" hidden="1">
      <c r="A3084" s="510"/>
      <c r="B3084" s="2"/>
      <c r="C3084" s="2"/>
      <c r="D3084" s="173"/>
      <c r="E3084" s="173"/>
      <c r="F3084" s="173"/>
      <c r="G3084" s="2"/>
      <c r="H3084" s="2"/>
      <c r="I3084" s="2"/>
      <c r="J3084" s="2"/>
      <c r="K3084" s="2"/>
      <c r="L3084" s="2"/>
      <c r="M3084" s="2"/>
      <c r="P3084" s="173"/>
      <c r="R3084" s="173"/>
      <c r="S3084" s="173"/>
      <c r="W3084" s="173"/>
      <c r="Y3084" s="162"/>
      <c r="Z3084" s="88"/>
      <c r="AA3084" s="88"/>
      <c r="AB3084" s="162"/>
      <c r="AC3084" s="88"/>
      <c r="AD3084" s="162"/>
    </row>
    <row r="3085" spans="1:30" hidden="1">
      <c r="A3085" s="510"/>
      <c r="B3085" s="2"/>
      <c r="C3085" s="2"/>
      <c r="D3085" s="173"/>
      <c r="E3085" s="173"/>
      <c r="F3085" s="173"/>
      <c r="G3085" s="2"/>
      <c r="H3085" s="2"/>
      <c r="I3085" s="2"/>
      <c r="J3085" s="2"/>
      <c r="K3085" s="2"/>
      <c r="L3085" s="2"/>
      <c r="M3085" s="2"/>
      <c r="P3085" s="173"/>
      <c r="R3085" s="173"/>
      <c r="S3085" s="173"/>
      <c r="W3085" s="173"/>
      <c r="Y3085" s="162"/>
      <c r="Z3085" s="88"/>
      <c r="AA3085" s="88"/>
      <c r="AB3085" s="162"/>
      <c r="AC3085" s="88"/>
      <c r="AD3085" s="162"/>
    </row>
    <row r="3086" spans="1:30" hidden="1">
      <c r="A3086" s="510"/>
      <c r="B3086" s="2"/>
      <c r="C3086" s="2"/>
      <c r="D3086" s="173"/>
      <c r="E3086" s="173"/>
      <c r="F3086" s="173"/>
      <c r="G3086" s="2"/>
      <c r="H3086" s="2"/>
      <c r="I3086" s="2"/>
      <c r="J3086" s="2"/>
      <c r="K3086" s="2"/>
      <c r="L3086" s="2"/>
      <c r="M3086" s="2"/>
      <c r="P3086" s="173"/>
      <c r="R3086" s="173"/>
      <c r="S3086" s="173"/>
      <c r="W3086" s="173"/>
      <c r="Y3086" s="162"/>
      <c r="Z3086" s="88"/>
      <c r="AA3086" s="88"/>
      <c r="AB3086" s="162"/>
      <c r="AC3086" s="88"/>
      <c r="AD3086" s="162"/>
    </row>
    <row r="3087" spans="1:30" hidden="1">
      <c r="A3087" s="510"/>
      <c r="B3087" s="2"/>
      <c r="C3087" s="2"/>
      <c r="D3087" s="173"/>
      <c r="E3087" s="173"/>
      <c r="F3087" s="173"/>
      <c r="G3087" s="2"/>
      <c r="H3087" s="2"/>
      <c r="I3087" s="2"/>
      <c r="J3087" s="2"/>
      <c r="K3087" s="2"/>
      <c r="L3087" s="2"/>
      <c r="M3087" s="2"/>
      <c r="P3087" s="173"/>
      <c r="R3087" s="173"/>
      <c r="S3087" s="173"/>
      <c r="W3087" s="173"/>
      <c r="Y3087" s="162"/>
      <c r="Z3087" s="88"/>
      <c r="AA3087" s="88"/>
      <c r="AB3087" s="162"/>
      <c r="AC3087" s="88"/>
      <c r="AD3087" s="162"/>
    </row>
    <row r="3088" spans="1:30" hidden="1">
      <c r="A3088" s="510"/>
      <c r="B3088" s="2"/>
      <c r="C3088" s="2"/>
      <c r="D3088" s="173"/>
      <c r="E3088" s="173"/>
      <c r="F3088" s="173"/>
      <c r="G3088" s="2"/>
      <c r="H3088" s="2"/>
      <c r="I3088" s="2"/>
      <c r="J3088" s="2"/>
      <c r="K3088" s="2"/>
      <c r="L3088" s="2"/>
      <c r="M3088" s="2"/>
      <c r="P3088" s="173"/>
      <c r="R3088" s="173"/>
      <c r="S3088" s="173"/>
      <c r="W3088" s="173"/>
      <c r="Y3088" s="162"/>
      <c r="Z3088" s="88"/>
      <c r="AA3088" s="88"/>
      <c r="AB3088" s="162"/>
      <c r="AC3088" s="88"/>
      <c r="AD3088" s="162"/>
    </row>
    <row r="3089" spans="1:30" hidden="1">
      <c r="A3089" s="510"/>
      <c r="B3089" s="2"/>
      <c r="C3089" s="2"/>
      <c r="D3089" s="173"/>
      <c r="E3089" s="173"/>
      <c r="F3089" s="173"/>
      <c r="G3089" s="2"/>
      <c r="H3089" s="2"/>
      <c r="I3089" s="2"/>
      <c r="J3089" s="2"/>
      <c r="K3089" s="2"/>
      <c r="L3089" s="2"/>
      <c r="M3089" s="2"/>
      <c r="P3089" s="173"/>
      <c r="R3089" s="173"/>
      <c r="S3089" s="173"/>
      <c r="W3089" s="173"/>
      <c r="Y3089" s="162"/>
      <c r="Z3089" s="88"/>
      <c r="AA3089" s="88"/>
      <c r="AB3089" s="162"/>
      <c r="AC3089" s="88"/>
      <c r="AD3089" s="162"/>
    </row>
    <row r="3090" spans="1:30" hidden="1">
      <c r="A3090" s="510"/>
      <c r="B3090" s="2"/>
      <c r="C3090" s="2"/>
      <c r="D3090" s="173"/>
      <c r="E3090" s="173"/>
      <c r="F3090" s="173"/>
      <c r="G3090" s="2"/>
      <c r="H3090" s="2"/>
      <c r="I3090" s="2"/>
      <c r="J3090" s="2"/>
      <c r="K3090" s="2"/>
      <c r="L3090" s="2"/>
      <c r="M3090" s="2"/>
      <c r="P3090" s="173"/>
      <c r="R3090" s="173"/>
      <c r="S3090" s="173"/>
      <c r="W3090" s="173"/>
      <c r="Y3090" s="162"/>
      <c r="Z3090" s="88"/>
      <c r="AA3090" s="88"/>
      <c r="AB3090" s="162"/>
      <c r="AC3090" s="88"/>
      <c r="AD3090" s="162"/>
    </row>
    <row r="3091" spans="1:30" hidden="1">
      <c r="A3091" s="510"/>
      <c r="B3091" s="2"/>
      <c r="C3091" s="2"/>
      <c r="D3091" s="173"/>
      <c r="E3091" s="173"/>
      <c r="F3091" s="173"/>
      <c r="G3091" s="2"/>
      <c r="H3091" s="2"/>
      <c r="I3091" s="2"/>
      <c r="J3091" s="2"/>
      <c r="K3091" s="2"/>
      <c r="L3091" s="2"/>
      <c r="M3091" s="2"/>
      <c r="P3091" s="173"/>
      <c r="R3091" s="173"/>
      <c r="S3091" s="173"/>
      <c r="W3091" s="173"/>
      <c r="Y3091" s="162"/>
      <c r="Z3091" s="88"/>
      <c r="AA3091" s="88"/>
      <c r="AB3091" s="162"/>
      <c r="AC3091" s="88"/>
      <c r="AD3091" s="162"/>
    </row>
    <row r="3092" spans="1:30" hidden="1">
      <c r="A3092" s="510"/>
      <c r="B3092" s="2"/>
      <c r="C3092" s="2"/>
      <c r="D3092" s="173"/>
      <c r="E3092" s="173"/>
      <c r="F3092" s="173"/>
      <c r="G3092" s="2"/>
      <c r="H3092" s="2"/>
      <c r="I3092" s="2"/>
      <c r="J3092" s="2"/>
      <c r="K3092" s="2"/>
      <c r="L3092" s="2"/>
      <c r="M3092" s="2"/>
      <c r="P3092" s="173"/>
      <c r="R3092" s="173"/>
      <c r="S3092" s="173"/>
      <c r="W3092" s="173"/>
      <c r="Y3092" s="162"/>
      <c r="Z3092" s="88"/>
      <c r="AA3092" s="88"/>
      <c r="AB3092" s="162"/>
      <c r="AC3092" s="88"/>
      <c r="AD3092" s="162"/>
    </row>
    <row r="3093" spans="1:30" hidden="1">
      <c r="A3093" s="510"/>
      <c r="B3093" s="2"/>
      <c r="C3093" s="2"/>
      <c r="D3093" s="173"/>
      <c r="E3093" s="173"/>
      <c r="F3093" s="173"/>
      <c r="G3093" s="2"/>
      <c r="H3093" s="2"/>
      <c r="I3093" s="2"/>
      <c r="J3093" s="2"/>
      <c r="K3093" s="2"/>
      <c r="L3093" s="2"/>
      <c r="M3093" s="2"/>
      <c r="P3093" s="173"/>
      <c r="R3093" s="173"/>
      <c r="S3093" s="173"/>
      <c r="W3093" s="173"/>
      <c r="Y3093" s="162"/>
      <c r="Z3093" s="88"/>
      <c r="AA3093" s="88"/>
      <c r="AB3093" s="162"/>
      <c r="AC3093" s="88"/>
      <c r="AD3093" s="162"/>
    </row>
    <row r="3094" spans="1:30" hidden="1">
      <c r="A3094" s="510"/>
      <c r="B3094" s="2"/>
      <c r="C3094" s="2"/>
      <c r="D3094" s="173"/>
      <c r="E3094" s="173"/>
      <c r="F3094" s="173"/>
      <c r="G3094" s="2"/>
      <c r="H3094" s="2"/>
      <c r="I3094" s="2"/>
      <c r="J3094" s="2"/>
      <c r="K3094" s="2"/>
      <c r="L3094" s="2"/>
      <c r="M3094" s="2"/>
      <c r="P3094" s="173"/>
      <c r="R3094" s="173"/>
      <c r="S3094" s="173"/>
      <c r="W3094" s="173"/>
      <c r="Y3094" s="162"/>
      <c r="Z3094" s="88"/>
      <c r="AA3094" s="88"/>
      <c r="AB3094" s="162"/>
      <c r="AC3094" s="88"/>
      <c r="AD3094" s="162"/>
    </row>
    <row r="3095" spans="1:30" hidden="1">
      <c r="A3095" s="510"/>
      <c r="B3095" s="2"/>
      <c r="C3095" s="2"/>
      <c r="D3095" s="173"/>
      <c r="E3095" s="173"/>
      <c r="F3095" s="173"/>
      <c r="G3095" s="2"/>
      <c r="H3095" s="2"/>
      <c r="I3095" s="2"/>
      <c r="J3095" s="2"/>
      <c r="K3095" s="2"/>
      <c r="L3095" s="2"/>
      <c r="M3095" s="2"/>
      <c r="P3095" s="173"/>
      <c r="R3095" s="173"/>
      <c r="S3095" s="173"/>
      <c r="W3095" s="173"/>
      <c r="Y3095" s="162"/>
      <c r="Z3095" s="88"/>
      <c r="AA3095" s="88"/>
      <c r="AB3095" s="162"/>
      <c r="AC3095" s="88"/>
      <c r="AD3095" s="162"/>
    </row>
    <row r="3096" spans="1:30" hidden="1">
      <c r="A3096" s="510"/>
      <c r="B3096" s="2"/>
      <c r="C3096" s="2"/>
      <c r="D3096" s="173"/>
      <c r="E3096" s="173"/>
      <c r="F3096" s="173"/>
      <c r="G3096" s="2"/>
      <c r="H3096" s="2"/>
      <c r="I3096" s="2"/>
      <c r="J3096" s="2"/>
      <c r="K3096" s="2"/>
      <c r="L3096" s="2"/>
      <c r="M3096" s="2"/>
      <c r="P3096" s="173"/>
      <c r="R3096" s="173"/>
      <c r="S3096" s="173"/>
      <c r="W3096" s="173"/>
      <c r="Y3096" s="162"/>
      <c r="Z3096" s="88"/>
      <c r="AA3096" s="88"/>
      <c r="AB3096" s="162"/>
      <c r="AC3096" s="88"/>
      <c r="AD3096" s="162"/>
    </row>
    <row r="3097" spans="1:30" hidden="1">
      <c r="A3097" s="510"/>
      <c r="B3097" s="2"/>
      <c r="C3097" s="2"/>
      <c r="D3097" s="173"/>
      <c r="E3097" s="173"/>
      <c r="F3097" s="173"/>
      <c r="G3097" s="2"/>
      <c r="H3097" s="2"/>
      <c r="I3097" s="2"/>
      <c r="J3097" s="2"/>
      <c r="K3097" s="2"/>
      <c r="L3097" s="2"/>
      <c r="M3097" s="2"/>
      <c r="P3097" s="173"/>
      <c r="R3097" s="173"/>
      <c r="S3097" s="173"/>
      <c r="W3097" s="173"/>
      <c r="Y3097" s="162"/>
      <c r="Z3097" s="88"/>
      <c r="AA3097" s="88"/>
      <c r="AB3097" s="162"/>
      <c r="AC3097" s="88"/>
      <c r="AD3097" s="162"/>
    </row>
    <row r="3098" spans="1:30" hidden="1">
      <c r="A3098" s="510"/>
      <c r="B3098" s="2"/>
      <c r="C3098" s="2"/>
      <c r="D3098" s="173"/>
      <c r="E3098" s="173"/>
      <c r="F3098" s="173"/>
      <c r="G3098" s="2"/>
      <c r="H3098" s="2"/>
      <c r="I3098" s="2"/>
      <c r="J3098" s="2"/>
      <c r="K3098" s="2"/>
      <c r="L3098" s="2"/>
      <c r="M3098" s="2"/>
      <c r="P3098" s="173"/>
      <c r="R3098" s="173"/>
      <c r="S3098" s="173"/>
      <c r="W3098" s="173"/>
      <c r="Y3098" s="162"/>
      <c r="Z3098" s="88"/>
      <c r="AA3098" s="88"/>
      <c r="AB3098" s="162"/>
      <c r="AC3098" s="88"/>
      <c r="AD3098" s="162"/>
    </row>
    <row r="3099" spans="1:30" hidden="1">
      <c r="A3099" s="510"/>
      <c r="B3099" s="2"/>
      <c r="C3099" s="2"/>
      <c r="D3099" s="173"/>
      <c r="E3099" s="173"/>
      <c r="F3099" s="173"/>
      <c r="G3099" s="2"/>
      <c r="H3099" s="2"/>
      <c r="I3099" s="2"/>
      <c r="J3099" s="2"/>
      <c r="K3099" s="2"/>
      <c r="L3099" s="2"/>
      <c r="M3099" s="2"/>
      <c r="P3099" s="173"/>
      <c r="R3099" s="173"/>
      <c r="S3099" s="173"/>
      <c r="W3099" s="173"/>
      <c r="Y3099" s="162"/>
      <c r="Z3099" s="88"/>
      <c r="AA3099" s="88"/>
      <c r="AB3099" s="162"/>
      <c r="AC3099" s="88"/>
      <c r="AD3099" s="162"/>
    </row>
    <row r="3100" spans="1:30" hidden="1">
      <c r="A3100" s="510"/>
      <c r="B3100" s="2"/>
      <c r="C3100" s="2"/>
      <c r="D3100" s="173"/>
      <c r="E3100" s="173"/>
      <c r="F3100" s="173"/>
      <c r="G3100" s="2"/>
      <c r="H3100" s="2"/>
      <c r="I3100" s="2"/>
      <c r="J3100" s="2"/>
      <c r="K3100" s="2"/>
      <c r="L3100" s="2"/>
      <c r="M3100" s="2"/>
      <c r="P3100" s="173"/>
      <c r="R3100" s="173"/>
      <c r="S3100" s="173"/>
      <c r="W3100" s="173"/>
      <c r="Y3100" s="162"/>
      <c r="Z3100" s="88"/>
      <c r="AA3100" s="88"/>
      <c r="AB3100" s="162"/>
      <c r="AC3100" s="88"/>
      <c r="AD3100" s="162"/>
    </row>
    <row r="3101" spans="1:30" hidden="1">
      <c r="A3101" s="510"/>
      <c r="B3101" s="2"/>
      <c r="C3101" s="2"/>
      <c r="D3101" s="173"/>
      <c r="E3101" s="173"/>
      <c r="F3101" s="173"/>
      <c r="G3101" s="2"/>
      <c r="H3101" s="2"/>
      <c r="I3101" s="2"/>
      <c r="J3101" s="2"/>
      <c r="K3101" s="2"/>
      <c r="L3101" s="2"/>
      <c r="M3101" s="2"/>
      <c r="P3101" s="173"/>
      <c r="R3101" s="173"/>
      <c r="S3101" s="173"/>
      <c r="W3101" s="173"/>
      <c r="Y3101" s="162"/>
      <c r="Z3101" s="88"/>
      <c r="AA3101" s="88"/>
      <c r="AB3101" s="162"/>
      <c r="AC3101" s="88"/>
      <c r="AD3101" s="162"/>
    </row>
    <row r="3102" spans="1:30" hidden="1">
      <c r="A3102" s="510"/>
      <c r="B3102" s="2"/>
      <c r="C3102" s="2"/>
      <c r="D3102" s="173"/>
      <c r="E3102" s="173"/>
      <c r="F3102" s="173"/>
      <c r="G3102" s="2"/>
      <c r="H3102" s="2"/>
      <c r="I3102" s="2"/>
      <c r="J3102" s="2"/>
      <c r="K3102" s="2"/>
      <c r="L3102" s="2"/>
      <c r="M3102" s="2"/>
      <c r="P3102" s="173"/>
      <c r="R3102" s="173"/>
      <c r="S3102" s="173"/>
      <c r="W3102" s="173"/>
      <c r="Y3102" s="162"/>
      <c r="Z3102" s="88"/>
      <c r="AA3102" s="88"/>
      <c r="AB3102" s="162"/>
      <c r="AC3102" s="88"/>
      <c r="AD3102" s="162"/>
    </row>
    <row r="3103" spans="1:30" hidden="1">
      <c r="A3103" s="510"/>
      <c r="B3103" s="2"/>
      <c r="C3103" s="2"/>
      <c r="D3103" s="173"/>
      <c r="E3103" s="173"/>
      <c r="F3103" s="173"/>
      <c r="G3103" s="2"/>
      <c r="H3103" s="2"/>
      <c r="I3103" s="2"/>
      <c r="J3103" s="2"/>
      <c r="K3103" s="2"/>
      <c r="L3103" s="2"/>
      <c r="M3103" s="2"/>
      <c r="P3103" s="173"/>
      <c r="R3103" s="173"/>
      <c r="S3103" s="173"/>
      <c r="W3103" s="173"/>
      <c r="Y3103" s="162"/>
      <c r="Z3103" s="88"/>
      <c r="AA3103" s="88"/>
      <c r="AB3103" s="162"/>
      <c r="AC3103" s="88"/>
      <c r="AD3103" s="162"/>
    </row>
    <row r="3104" spans="1:30" hidden="1">
      <c r="A3104" s="510"/>
      <c r="B3104" s="2"/>
      <c r="C3104" s="2"/>
      <c r="D3104" s="173"/>
      <c r="E3104" s="173"/>
      <c r="F3104" s="173"/>
      <c r="G3104" s="2"/>
      <c r="H3104" s="2"/>
      <c r="I3104" s="2"/>
      <c r="J3104" s="2"/>
      <c r="K3104" s="2"/>
      <c r="L3104" s="2"/>
      <c r="M3104" s="2"/>
      <c r="P3104" s="173"/>
      <c r="R3104" s="173"/>
      <c r="S3104" s="173"/>
      <c r="W3104" s="173"/>
      <c r="Y3104" s="162"/>
      <c r="Z3104" s="88"/>
      <c r="AA3104" s="88"/>
      <c r="AB3104" s="162"/>
      <c r="AC3104" s="88"/>
      <c r="AD3104" s="162"/>
    </row>
    <row r="3105" spans="1:30" hidden="1">
      <c r="A3105" s="510"/>
      <c r="B3105" s="2"/>
      <c r="C3105" s="2"/>
      <c r="D3105" s="173"/>
      <c r="E3105" s="173"/>
      <c r="F3105" s="173"/>
      <c r="G3105" s="2"/>
      <c r="H3105" s="2"/>
      <c r="I3105" s="2"/>
      <c r="J3105" s="2"/>
      <c r="K3105" s="2"/>
      <c r="L3105" s="2"/>
      <c r="M3105" s="2"/>
      <c r="P3105" s="173"/>
      <c r="R3105" s="173"/>
      <c r="S3105" s="173"/>
      <c r="W3105" s="173"/>
      <c r="Y3105" s="162"/>
      <c r="Z3105" s="88"/>
      <c r="AA3105" s="88"/>
      <c r="AB3105" s="162"/>
      <c r="AC3105" s="88"/>
      <c r="AD3105" s="162"/>
    </row>
    <row r="3106" spans="1:30" hidden="1">
      <c r="A3106" s="510"/>
      <c r="B3106" s="2"/>
      <c r="C3106" s="2"/>
      <c r="D3106" s="173"/>
      <c r="E3106" s="173"/>
      <c r="F3106" s="173"/>
      <c r="G3106" s="2"/>
      <c r="H3106" s="2"/>
      <c r="I3106" s="2"/>
      <c r="J3106" s="2"/>
      <c r="K3106" s="2"/>
      <c r="L3106" s="2"/>
      <c r="M3106" s="2"/>
      <c r="P3106" s="173"/>
      <c r="R3106" s="173"/>
      <c r="S3106" s="173"/>
      <c r="W3106" s="173"/>
      <c r="Y3106" s="162"/>
      <c r="Z3106" s="88"/>
      <c r="AA3106" s="88"/>
      <c r="AB3106" s="162"/>
      <c r="AC3106" s="88"/>
      <c r="AD3106" s="162"/>
    </row>
    <row r="3107" spans="1:30" hidden="1">
      <c r="A3107" s="510"/>
      <c r="B3107" s="2"/>
      <c r="C3107" s="2"/>
      <c r="D3107" s="173"/>
      <c r="E3107" s="173"/>
      <c r="F3107" s="173"/>
      <c r="G3107" s="2"/>
      <c r="H3107" s="2"/>
      <c r="I3107" s="2"/>
      <c r="J3107" s="2"/>
      <c r="K3107" s="2"/>
      <c r="L3107" s="2"/>
      <c r="M3107" s="2"/>
      <c r="P3107" s="173"/>
      <c r="R3107" s="173"/>
      <c r="S3107" s="173"/>
      <c r="W3107" s="173"/>
      <c r="Y3107" s="162"/>
      <c r="Z3107" s="88"/>
      <c r="AA3107" s="88"/>
      <c r="AB3107" s="162"/>
      <c r="AC3107" s="88"/>
      <c r="AD3107" s="162"/>
    </row>
    <row r="3108" spans="1:30" hidden="1">
      <c r="A3108" s="510"/>
      <c r="B3108" s="2"/>
      <c r="C3108" s="2"/>
      <c r="D3108" s="173"/>
      <c r="E3108" s="173"/>
      <c r="F3108" s="173"/>
      <c r="G3108" s="2"/>
      <c r="H3108" s="2"/>
      <c r="I3108" s="2"/>
      <c r="J3108" s="2"/>
      <c r="K3108" s="2"/>
      <c r="L3108" s="2"/>
      <c r="M3108" s="2"/>
      <c r="P3108" s="173"/>
      <c r="R3108" s="173"/>
      <c r="S3108" s="173"/>
      <c r="W3108" s="173"/>
      <c r="Y3108" s="162"/>
      <c r="Z3108" s="88"/>
      <c r="AA3108" s="88"/>
      <c r="AB3108" s="162"/>
      <c r="AC3108" s="88"/>
      <c r="AD3108" s="162"/>
    </row>
    <row r="3109" spans="1:30" hidden="1">
      <c r="A3109" s="510"/>
      <c r="B3109" s="2"/>
      <c r="C3109" s="2"/>
      <c r="D3109" s="173"/>
      <c r="E3109" s="173"/>
      <c r="F3109" s="173"/>
      <c r="G3109" s="2"/>
      <c r="H3109" s="2"/>
      <c r="I3109" s="2"/>
      <c r="J3109" s="2"/>
      <c r="K3109" s="2"/>
      <c r="L3109" s="2"/>
      <c r="M3109" s="2"/>
      <c r="P3109" s="173"/>
      <c r="R3109" s="173"/>
      <c r="S3109" s="173"/>
      <c r="W3109" s="173"/>
      <c r="Y3109" s="162"/>
      <c r="Z3109" s="88"/>
      <c r="AA3109" s="88"/>
      <c r="AB3109" s="162"/>
      <c r="AC3109" s="88"/>
      <c r="AD3109" s="162"/>
    </row>
    <row r="3110" spans="1:30" hidden="1">
      <c r="A3110" s="510"/>
      <c r="B3110" s="2"/>
      <c r="C3110" s="2"/>
      <c r="D3110" s="173"/>
      <c r="E3110" s="173"/>
      <c r="F3110" s="173"/>
      <c r="G3110" s="2"/>
      <c r="H3110" s="2"/>
      <c r="I3110" s="2"/>
      <c r="J3110" s="2"/>
      <c r="K3110" s="2"/>
      <c r="L3110" s="2"/>
      <c r="M3110" s="2"/>
      <c r="P3110" s="173"/>
      <c r="R3110" s="173"/>
      <c r="S3110" s="173"/>
      <c r="W3110" s="173"/>
      <c r="Y3110" s="162"/>
      <c r="Z3110" s="88"/>
      <c r="AA3110" s="88"/>
      <c r="AB3110" s="162"/>
      <c r="AC3110" s="88"/>
      <c r="AD3110" s="162"/>
    </row>
    <row r="3111" spans="1:30" hidden="1">
      <c r="A3111" s="510"/>
      <c r="B3111" s="2"/>
      <c r="C3111" s="2"/>
      <c r="D3111" s="173"/>
      <c r="E3111" s="173"/>
      <c r="F3111" s="173"/>
      <c r="G3111" s="2"/>
      <c r="H3111" s="2"/>
      <c r="I3111" s="2"/>
      <c r="J3111" s="2"/>
      <c r="K3111" s="2"/>
      <c r="L3111" s="2"/>
      <c r="M3111" s="2"/>
      <c r="P3111" s="173"/>
      <c r="R3111" s="173"/>
      <c r="S3111" s="173"/>
      <c r="W3111" s="173"/>
      <c r="Y3111" s="162"/>
      <c r="Z3111" s="88"/>
      <c r="AA3111" s="88"/>
      <c r="AB3111" s="162"/>
      <c r="AC3111" s="88"/>
      <c r="AD3111" s="162"/>
    </row>
    <row r="3112" spans="1:30" hidden="1">
      <c r="A3112" s="510"/>
      <c r="B3112" s="2"/>
      <c r="C3112" s="2"/>
      <c r="D3112" s="173"/>
      <c r="E3112" s="173"/>
      <c r="F3112" s="173"/>
      <c r="G3112" s="2"/>
      <c r="H3112" s="2"/>
      <c r="I3112" s="2"/>
      <c r="J3112" s="2"/>
      <c r="K3112" s="2"/>
      <c r="L3112" s="2"/>
      <c r="M3112" s="2"/>
      <c r="P3112" s="173"/>
      <c r="R3112" s="173"/>
      <c r="S3112" s="173"/>
      <c r="W3112" s="173"/>
      <c r="Y3112" s="162"/>
      <c r="Z3112" s="88"/>
      <c r="AA3112" s="88"/>
      <c r="AB3112" s="162"/>
      <c r="AC3112" s="88"/>
      <c r="AD3112" s="162"/>
    </row>
    <row r="3113" spans="1:30" hidden="1">
      <c r="A3113" s="510"/>
      <c r="B3113" s="2"/>
      <c r="C3113" s="2"/>
      <c r="D3113" s="173"/>
      <c r="E3113" s="173"/>
      <c r="F3113" s="173"/>
      <c r="G3113" s="2"/>
      <c r="H3113" s="2"/>
      <c r="I3113" s="2"/>
      <c r="J3113" s="2"/>
      <c r="K3113" s="2"/>
      <c r="L3113" s="2"/>
      <c r="M3113" s="2"/>
      <c r="P3113" s="173"/>
      <c r="R3113" s="173"/>
      <c r="S3113" s="173"/>
      <c r="W3113" s="173"/>
      <c r="Y3113" s="162"/>
      <c r="Z3113" s="88"/>
      <c r="AA3113" s="88"/>
      <c r="AB3113" s="162"/>
      <c r="AC3113" s="88"/>
      <c r="AD3113" s="162"/>
    </row>
    <row r="3114" spans="1:30" hidden="1">
      <c r="A3114" s="510"/>
      <c r="B3114" s="2"/>
      <c r="C3114" s="2"/>
      <c r="D3114" s="173"/>
      <c r="E3114" s="173"/>
      <c r="F3114" s="173"/>
      <c r="G3114" s="2"/>
      <c r="H3114" s="2"/>
      <c r="I3114" s="2"/>
      <c r="J3114" s="2"/>
      <c r="K3114" s="2"/>
      <c r="L3114" s="2"/>
      <c r="M3114" s="2"/>
      <c r="P3114" s="173"/>
      <c r="R3114" s="173"/>
      <c r="S3114" s="173"/>
      <c r="W3114" s="173"/>
      <c r="Y3114" s="162"/>
      <c r="Z3114" s="88"/>
      <c r="AA3114" s="88"/>
      <c r="AB3114" s="162"/>
      <c r="AC3114" s="88"/>
      <c r="AD3114" s="162"/>
    </row>
    <row r="3115" spans="1:30" hidden="1">
      <c r="A3115" s="510"/>
      <c r="B3115" s="2"/>
      <c r="C3115" s="2"/>
      <c r="D3115" s="173"/>
      <c r="E3115" s="173"/>
      <c r="F3115" s="173"/>
      <c r="G3115" s="2"/>
      <c r="H3115" s="2"/>
      <c r="I3115" s="2"/>
      <c r="J3115" s="2"/>
      <c r="K3115" s="2"/>
      <c r="L3115" s="2"/>
      <c r="M3115" s="2"/>
      <c r="P3115" s="173"/>
      <c r="R3115" s="173"/>
      <c r="S3115" s="173"/>
      <c r="W3115" s="173"/>
      <c r="Y3115" s="162"/>
      <c r="Z3115" s="88"/>
      <c r="AA3115" s="88"/>
      <c r="AB3115" s="162"/>
      <c r="AC3115" s="88"/>
      <c r="AD3115" s="162"/>
    </row>
    <row r="3116" spans="1:30" hidden="1">
      <c r="A3116" s="510"/>
      <c r="B3116" s="2"/>
      <c r="C3116" s="2"/>
      <c r="D3116" s="173"/>
      <c r="E3116" s="173"/>
      <c r="F3116" s="173"/>
      <c r="G3116" s="2"/>
      <c r="H3116" s="2"/>
      <c r="I3116" s="2"/>
      <c r="J3116" s="2"/>
      <c r="K3116" s="2"/>
      <c r="L3116" s="2"/>
      <c r="M3116" s="2"/>
      <c r="P3116" s="173"/>
      <c r="R3116" s="173"/>
      <c r="S3116" s="173"/>
      <c r="W3116" s="173"/>
      <c r="Y3116" s="162"/>
      <c r="Z3116" s="88"/>
      <c r="AA3116" s="88"/>
      <c r="AB3116" s="162"/>
      <c r="AC3116" s="88"/>
      <c r="AD3116" s="162"/>
    </row>
    <row r="3117" spans="1:30" hidden="1">
      <c r="A3117" s="510"/>
      <c r="B3117" s="2"/>
      <c r="C3117" s="2"/>
      <c r="D3117" s="173"/>
      <c r="E3117" s="173"/>
      <c r="F3117" s="173"/>
      <c r="G3117" s="2"/>
      <c r="H3117" s="2"/>
      <c r="I3117" s="2"/>
      <c r="J3117" s="2"/>
      <c r="K3117" s="2"/>
      <c r="L3117" s="2"/>
      <c r="M3117" s="2"/>
      <c r="P3117" s="173"/>
      <c r="R3117" s="173"/>
      <c r="S3117" s="173"/>
      <c r="W3117" s="173"/>
      <c r="Y3117" s="162"/>
      <c r="Z3117" s="88"/>
      <c r="AA3117" s="88"/>
      <c r="AB3117" s="162"/>
      <c r="AC3117" s="88"/>
      <c r="AD3117" s="162"/>
    </row>
    <row r="3118" spans="1:30" hidden="1">
      <c r="A3118" s="510"/>
      <c r="B3118" s="2"/>
      <c r="C3118" s="2"/>
      <c r="D3118" s="173"/>
      <c r="E3118" s="173"/>
      <c r="F3118" s="173"/>
      <c r="G3118" s="2"/>
      <c r="H3118" s="2"/>
      <c r="I3118" s="2"/>
      <c r="J3118" s="2"/>
      <c r="K3118" s="2"/>
      <c r="L3118" s="2"/>
      <c r="M3118" s="2"/>
      <c r="P3118" s="173"/>
      <c r="R3118" s="173"/>
      <c r="S3118" s="173"/>
      <c r="W3118" s="173"/>
      <c r="Y3118" s="162"/>
      <c r="Z3118" s="88"/>
      <c r="AA3118" s="88"/>
      <c r="AB3118" s="162"/>
      <c r="AC3118" s="88"/>
      <c r="AD3118" s="162"/>
    </row>
    <row r="3119" spans="1:30" hidden="1">
      <c r="A3119" s="510"/>
      <c r="B3119" s="2"/>
      <c r="C3119" s="2"/>
      <c r="D3119" s="173"/>
      <c r="E3119" s="173"/>
      <c r="F3119" s="173"/>
      <c r="G3119" s="2"/>
      <c r="H3119" s="2"/>
      <c r="I3119" s="2"/>
      <c r="J3119" s="2"/>
      <c r="K3119" s="2"/>
      <c r="L3119" s="2"/>
      <c r="M3119" s="2"/>
      <c r="P3119" s="173"/>
      <c r="R3119" s="173"/>
      <c r="S3119" s="173"/>
      <c r="W3119" s="173"/>
      <c r="Y3119" s="162"/>
      <c r="Z3119" s="88"/>
      <c r="AA3119" s="88"/>
      <c r="AB3119" s="162"/>
      <c r="AC3119" s="88"/>
      <c r="AD3119" s="162"/>
    </row>
    <row r="3120" spans="1:30" hidden="1">
      <c r="A3120" s="510"/>
      <c r="B3120" s="2"/>
      <c r="C3120" s="2"/>
      <c r="D3120" s="173"/>
      <c r="E3120" s="173"/>
      <c r="F3120" s="173"/>
      <c r="G3120" s="2"/>
      <c r="H3120" s="2"/>
      <c r="I3120" s="2"/>
      <c r="J3120" s="2"/>
      <c r="K3120" s="2"/>
      <c r="L3120" s="2"/>
      <c r="M3120" s="2"/>
      <c r="P3120" s="173"/>
      <c r="R3120" s="173"/>
      <c r="S3120" s="173"/>
      <c r="W3120" s="173"/>
      <c r="Y3120" s="162"/>
      <c r="Z3120" s="88"/>
      <c r="AA3120" s="88"/>
      <c r="AB3120" s="162"/>
      <c r="AC3120" s="88"/>
      <c r="AD3120" s="162"/>
    </row>
    <row r="3121" spans="1:30" hidden="1">
      <c r="A3121" s="510"/>
      <c r="B3121" s="2"/>
      <c r="C3121" s="2"/>
      <c r="D3121" s="173"/>
      <c r="E3121" s="173"/>
      <c r="F3121" s="173"/>
      <c r="G3121" s="2"/>
      <c r="H3121" s="2"/>
      <c r="I3121" s="2"/>
      <c r="J3121" s="2"/>
      <c r="K3121" s="2"/>
      <c r="L3121" s="2"/>
      <c r="M3121" s="2"/>
      <c r="P3121" s="173"/>
      <c r="R3121" s="173"/>
      <c r="S3121" s="173"/>
      <c r="W3121" s="173"/>
      <c r="Y3121" s="162"/>
      <c r="Z3121" s="88"/>
      <c r="AA3121" s="88"/>
      <c r="AB3121" s="162"/>
      <c r="AC3121" s="88"/>
      <c r="AD3121" s="162"/>
    </row>
    <row r="3122" spans="1:30" hidden="1">
      <c r="A3122" s="510"/>
      <c r="B3122" s="2"/>
      <c r="C3122" s="2"/>
      <c r="D3122" s="173"/>
      <c r="E3122" s="173"/>
      <c r="F3122" s="173"/>
      <c r="G3122" s="2"/>
      <c r="H3122" s="2"/>
      <c r="I3122" s="2"/>
      <c r="J3122" s="2"/>
      <c r="K3122" s="2"/>
      <c r="L3122" s="2"/>
      <c r="M3122" s="2"/>
      <c r="P3122" s="173"/>
      <c r="R3122" s="173"/>
      <c r="S3122" s="173"/>
      <c r="W3122" s="173"/>
      <c r="Y3122" s="162"/>
      <c r="Z3122" s="88"/>
      <c r="AA3122" s="88"/>
      <c r="AB3122" s="162"/>
      <c r="AC3122" s="88"/>
      <c r="AD3122" s="162"/>
    </row>
    <row r="3123" spans="1:30" hidden="1">
      <c r="A3123" s="510"/>
      <c r="B3123" s="2"/>
      <c r="C3123" s="2"/>
      <c r="D3123" s="173"/>
      <c r="E3123" s="173"/>
      <c r="F3123" s="173"/>
      <c r="G3123" s="2"/>
      <c r="H3123" s="2"/>
      <c r="I3123" s="2"/>
      <c r="J3123" s="2"/>
      <c r="K3123" s="2"/>
      <c r="L3123" s="2"/>
      <c r="M3123" s="2"/>
      <c r="P3123" s="173"/>
      <c r="R3123" s="173"/>
      <c r="S3123" s="173"/>
      <c r="W3123" s="173"/>
      <c r="Y3123" s="162"/>
      <c r="Z3123" s="88"/>
      <c r="AA3123" s="88"/>
      <c r="AB3123" s="162"/>
      <c r="AC3123" s="88"/>
      <c r="AD3123" s="162"/>
    </row>
    <row r="3124" spans="1:30" hidden="1">
      <c r="A3124" s="510"/>
      <c r="B3124" s="2"/>
      <c r="C3124" s="2"/>
      <c r="D3124" s="173"/>
      <c r="E3124" s="173"/>
      <c r="F3124" s="173"/>
      <c r="G3124" s="2"/>
      <c r="H3124" s="2"/>
      <c r="I3124" s="2"/>
      <c r="J3124" s="2"/>
      <c r="K3124" s="2"/>
      <c r="L3124" s="2"/>
      <c r="M3124" s="2"/>
      <c r="P3124" s="173"/>
      <c r="R3124" s="173"/>
      <c r="S3124" s="173"/>
      <c r="W3124" s="173"/>
      <c r="Y3124" s="162"/>
      <c r="Z3124" s="88"/>
      <c r="AA3124" s="88"/>
      <c r="AB3124" s="162"/>
      <c r="AC3124" s="88"/>
      <c r="AD3124" s="162"/>
    </row>
    <row r="3125" spans="1:30" hidden="1">
      <c r="A3125" s="510"/>
      <c r="B3125" s="2"/>
      <c r="C3125" s="2"/>
      <c r="D3125" s="173"/>
      <c r="E3125" s="173"/>
      <c r="F3125" s="173"/>
      <c r="G3125" s="2"/>
      <c r="H3125" s="2"/>
      <c r="I3125" s="2"/>
      <c r="J3125" s="2"/>
      <c r="K3125" s="2"/>
      <c r="L3125" s="2"/>
      <c r="M3125" s="2"/>
      <c r="P3125" s="173"/>
      <c r="R3125" s="173"/>
      <c r="S3125" s="173"/>
      <c r="W3125" s="173"/>
      <c r="Y3125" s="162"/>
      <c r="Z3125" s="88"/>
      <c r="AA3125" s="88"/>
      <c r="AB3125" s="162"/>
      <c r="AC3125" s="88"/>
      <c r="AD3125" s="162"/>
    </row>
    <row r="3126" spans="1:30" hidden="1">
      <c r="A3126" s="510"/>
      <c r="B3126" s="2"/>
      <c r="C3126" s="2"/>
      <c r="D3126" s="173"/>
      <c r="E3126" s="173"/>
      <c r="F3126" s="173"/>
      <c r="G3126" s="2"/>
      <c r="H3126" s="2"/>
      <c r="I3126" s="2"/>
      <c r="J3126" s="2"/>
      <c r="K3126" s="2"/>
      <c r="L3126" s="2"/>
      <c r="M3126" s="2"/>
      <c r="P3126" s="173"/>
      <c r="R3126" s="173"/>
      <c r="S3126" s="173"/>
      <c r="W3126" s="173"/>
      <c r="Y3126" s="162"/>
      <c r="Z3126" s="88"/>
      <c r="AA3126" s="88"/>
      <c r="AB3126" s="162"/>
      <c r="AC3126" s="88"/>
      <c r="AD3126" s="162"/>
    </row>
    <row r="3127" spans="1:30" hidden="1">
      <c r="A3127" s="510"/>
      <c r="B3127" s="2"/>
      <c r="C3127" s="2"/>
      <c r="D3127" s="173"/>
      <c r="E3127" s="173"/>
      <c r="F3127" s="173"/>
      <c r="G3127" s="2"/>
      <c r="H3127" s="2"/>
      <c r="I3127" s="2"/>
      <c r="J3127" s="2"/>
      <c r="K3127" s="2"/>
      <c r="L3127" s="2"/>
      <c r="M3127" s="2"/>
      <c r="P3127" s="173"/>
      <c r="R3127" s="173"/>
      <c r="S3127" s="173"/>
      <c r="W3127" s="173"/>
      <c r="Y3127" s="162"/>
      <c r="Z3127" s="88"/>
      <c r="AA3127" s="88"/>
      <c r="AB3127" s="162"/>
      <c r="AC3127" s="88"/>
      <c r="AD3127" s="162"/>
    </row>
    <row r="3128" spans="1:30" hidden="1">
      <c r="A3128" s="510"/>
      <c r="B3128" s="2"/>
      <c r="C3128" s="2"/>
      <c r="D3128" s="173"/>
      <c r="E3128" s="173"/>
      <c r="F3128" s="173"/>
      <c r="G3128" s="2"/>
      <c r="H3128" s="2"/>
      <c r="I3128" s="2"/>
      <c r="J3128" s="2"/>
      <c r="K3128" s="2"/>
      <c r="L3128" s="2"/>
      <c r="M3128" s="2"/>
      <c r="P3128" s="173"/>
      <c r="R3128" s="173"/>
      <c r="S3128" s="173"/>
      <c r="W3128" s="173"/>
      <c r="Y3128" s="162"/>
      <c r="Z3128" s="88"/>
      <c r="AA3128" s="88"/>
      <c r="AB3128" s="162"/>
      <c r="AC3128" s="88"/>
      <c r="AD3128" s="162"/>
    </row>
    <row r="3129" spans="1:30" hidden="1">
      <c r="A3129" s="510"/>
      <c r="B3129" s="2"/>
      <c r="C3129" s="2"/>
      <c r="D3129" s="173"/>
      <c r="E3129" s="173"/>
      <c r="F3129" s="173"/>
      <c r="G3129" s="2"/>
      <c r="H3129" s="2"/>
      <c r="I3129" s="2"/>
      <c r="J3129" s="2"/>
      <c r="K3129" s="2"/>
      <c r="L3129" s="2"/>
      <c r="M3129" s="2"/>
      <c r="P3129" s="173"/>
      <c r="R3129" s="173"/>
      <c r="S3129" s="173"/>
      <c r="W3129" s="173"/>
      <c r="Y3129" s="162"/>
      <c r="Z3129" s="88"/>
      <c r="AA3129" s="88"/>
      <c r="AB3129" s="162"/>
      <c r="AC3129" s="88"/>
      <c r="AD3129" s="162"/>
    </row>
    <row r="3130" spans="1:30" hidden="1">
      <c r="A3130" s="510"/>
      <c r="B3130" s="2"/>
      <c r="C3130" s="2"/>
      <c r="D3130" s="173"/>
      <c r="E3130" s="173"/>
      <c r="F3130" s="173"/>
      <c r="G3130" s="2"/>
      <c r="H3130" s="2"/>
      <c r="I3130" s="2"/>
      <c r="J3130" s="2"/>
      <c r="K3130" s="2"/>
      <c r="L3130" s="2"/>
      <c r="M3130" s="2"/>
      <c r="P3130" s="173"/>
      <c r="R3130" s="173"/>
      <c r="S3130" s="173"/>
      <c r="W3130" s="173"/>
      <c r="Y3130" s="162"/>
      <c r="Z3130" s="88"/>
      <c r="AA3130" s="88"/>
      <c r="AB3130" s="162"/>
      <c r="AC3130" s="88"/>
      <c r="AD3130" s="162"/>
    </row>
    <row r="3131" spans="1:30" hidden="1">
      <c r="A3131" s="510"/>
      <c r="B3131" s="2"/>
      <c r="C3131" s="2"/>
      <c r="D3131" s="173"/>
      <c r="E3131" s="173"/>
      <c r="F3131" s="173"/>
      <c r="G3131" s="2"/>
      <c r="H3131" s="2"/>
      <c r="I3131" s="2"/>
      <c r="J3131" s="2"/>
      <c r="K3131" s="2"/>
      <c r="L3131" s="2"/>
      <c r="M3131" s="2"/>
      <c r="P3131" s="173"/>
      <c r="R3131" s="173"/>
      <c r="S3131" s="173"/>
      <c r="W3131" s="173"/>
      <c r="Y3131" s="162"/>
      <c r="Z3131" s="88"/>
      <c r="AA3131" s="88"/>
      <c r="AB3131" s="162"/>
      <c r="AC3131" s="88"/>
      <c r="AD3131" s="162"/>
    </row>
    <row r="3132" spans="1:30" hidden="1">
      <c r="A3132" s="510"/>
      <c r="B3132" s="2"/>
      <c r="C3132" s="2"/>
      <c r="D3132" s="173"/>
      <c r="E3132" s="173"/>
      <c r="F3132" s="173"/>
      <c r="G3132" s="2"/>
      <c r="H3132" s="2"/>
      <c r="I3132" s="2"/>
      <c r="J3132" s="2"/>
      <c r="K3132" s="2"/>
      <c r="L3132" s="2"/>
      <c r="M3132" s="2"/>
      <c r="P3132" s="173"/>
      <c r="R3132" s="173"/>
      <c r="S3132" s="173"/>
      <c r="W3132" s="173"/>
      <c r="Y3132" s="162"/>
      <c r="Z3132" s="88"/>
      <c r="AA3132" s="88"/>
      <c r="AB3132" s="162"/>
      <c r="AC3132" s="88"/>
      <c r="AD3132" s="162"/>
    </row>
    <row r="3133" spans="1:30" hidden="1">
      <c r="A3133" s="510"/>
      <c r="B3133" s="2"/>
      <c r="C3133" s="2"/>
      <c r="D3133" s="173"/>
      <c r="E3133" s="173"/>
      <c r="F3133" s="173"/>
      <c r="G3133" s="2"/>
      <c r="H3133" s="2"/>
      <c r="I3133" s="2"/>
      <c r="J3133" s="2"/>
      <c r="K3133" s="2"/>
      <c r="L3133" s="2"/>
      <c r="M3133" s="2"/>
      <c r="P3133" s="173"/>
      <c r="R3133" s="173"/>
      <c r="S3133" s="173"/>
      <c r="W3133" s="173"/>
      <c r="Y3133" s="162"/>
      <c r="Z3133" s="88"/>
      <c r="AA3133" s="88"/>
      <c r="AB3133" s="162"/>
      <c r="AC3133" s="88"/>
      <c r="AD3133" s="162"/>
    </row>
    <row r="3134" spans="1:30" hidden="1">
      <c r="A3134" s="510"/>
      <c r="B3134" s="2"/>
      <c r="C3134" s="2"/>
      <c r="D3134" s="173"/>
      <c r="E3134" s="173"/>
      <c r="F3134" s="173"/>
      <c r="G3134" s="2"/>
      <c r="H3134" s="2"/>
      <c r="I3134" s="2"/>
      <c r="J3134" s="2"/>
      <c r="K3134" s="2"/>
      <c r="L3134" s="2"/>
      <c r="M3134" s="2"/>
      <c r="P3134" s="173"/>
      <c r="R3134" s="173"/>
      <c r="S3134" s="173"/>
      <c r="W3134" s="173"/>
      <c r="Y3134" s="162"/>
      <c r="Z3134" s="88"/>
      <c r="AA3134" s="88"/>
      <c r="AB3134" s="162"/>
      <c r="AC3134" s="88"/>
      <c r="AD3134" s="162"/>
    </row>
    <row r="3135" spans="1:30" hidden="1">
      <c r="A3135" s="510"/>
      <c r="B3135" s="2"/>
      <c r="C3135" s="2"/>
      <c r="D3135" s="173"/>
      <c r="E3135" s="173"/>
      <c r="F3135" s="173"/>
      <c r="G3135" s="2"/>
      <c r="H3135" s="2"/>
      <c r="I3135" s="2"/>
      <c r="J3135" s="2"/>
      <c r="K3135" s="2"/>
      <c r="L3135" s="2"/>
      <c r="M3135" s="2"/>
      <c r="P3135" s="173"/>
      <c r="R3135" s="173"/>
      <c r="S3135" s="173"/>
      <c r="W3135" s="173"/>
      <c r="Y3135" s="162"/>
      <c r="Z3135" s="88"/>
      <c r="AA3135" s="88"/>
      <c r="AB3135" s="162"/>
      <c r="AC3135" s="88"/>
      <c r="AD3135" s="162"/>
    </row>
    <row r="3136" spans="1:30" hidden="1">
      <c r="A3136" s="510"/>
      <c r="B3136" s="2"/>
      <c r="C3136" s="2"/>
      <c r="D3136" s="173"/>
      <c r="E3136" s="173"/>
      <c r="F3136" s="173"/>
      <c r="G3136" s="2"/>
      <c r="H3136" s="2"/>
      <c r="I3136" s="2"/>
      <c r="J3136" s="2"/>
      <c r="K3136" s="2"/>
      <c r="L3136" s="2"/>
      <c r="M3136" s="2"/>
      <c r="P3136" s="173"/>
      <c r="R3136" s="173"/>
      <c r="S3136" s="173"/>
      <c r="W3136" s="173"/>
      <c r="Y3136" s="162"/>
      <c r="Z3136" s="88"/>
      <c r="AA3136" s="88"/>
      <c r="AB3136" s="162"/>
      <c r="AC3136" s="88"/>
      <c r="AD3136" s="162"/>
    </row>
    <row r="3137" spans="1:30" hidden="1">
      <c r="A3137" s="510"/>
      <c r="B3137" s="2"/>
      <c r="C3137" s="2"/>
      <c r="D3137" s="173"/>
      <c r="E3137" s="173"/>
      <c r="F3137" s="173"/>
      <c r="G3137" s="2"/>
      <c r="H3137" s="2"/>
      <c r="I3137" s="2"/>
      <c r="J3137" s="2"/>
      <c r="K3137" s="2"/>
      <c r="L3137" s="2"/>
      <c r="M3137" s="2"/>
      <c r="P3137" s="173"/>
      <c r="R3137" s="173"/>
      <c r="S3137" s="173"/>
      <c r="W3137" s="173"/>
      <c r="Y3137" s="162"/>
      <c r="Z3137" s="88"/>
      <c r="AA3137" s="88"/>
      <c r="AB3137" s="162"/>
      <c r="AC3137" s="88"/>
      <c r="AD3137" s="162"/>
    </row>
    <row r="3138" spans="1:30" hidden="1">
      <c r="A3138" s="510"/>
      <c r="B3138" s="2"/>
      <c r="C3138" s="2"/>
      <c r="D3138" s="173"/>
      <c r="E3138" s="173"/>
      <c r="F3138" s="173"/>
      <c r="G3138" s="2"/>
      <c r="H3138" s="2"/>
      <c r="I3138" s="2"/>
      <c r="J3138" s="2"/>
      <c r="K3138" s="2"/>
      <c r="L3138" s="2"/>
      <c r="M3138" s="2"/>
      <c r="P3138" s="173"/>
      <c r="R3138" s="173"/>
      <c r="S3138" s="173"/>
      <c r="W3138" s="173"/>
      <c r="Y3138" s="162"/>
      <c r="Z3138" s="88"/>
      <c r="AA3138" s="88"/>
      <c r="AB3138" s="162"/>
      <c r="AC3138" s="88"/>
      <c r="AD3138" s="162"/>
    </row>
    <row r="3139" spans="1:30" hidden="1">
      <c r="A3139" s="510"/>
      <c r="B3139" s="2"/>
      <c r="C3139" s="2"/>
      <c r="D3139" s="173"/>
      <c r="E3139" s="173"/>
      <c r="F3139" s="173"/>
      <c r="G3139" s="2"/>
      <c r="H3139" s="2"/>
      <c r="I3139" s="2"/>
      <c r="J3139" s="2"/>
      <c r="K3139" s="2"/>
      <c r="L3139" s="2"/>
      <c r="M3139" s="2"/>
      <c r="P3139" s="173"/>
      <c r="R3139" s="173"/>
      <c r="S3139" s="173"/>
      <c r="W3139" s="173"/>
      <c r="Y3139" s="162"/>
      <c r="Z3139" s="88"/>
      <c r="AA3139" s="88"/>
      <c r="AB3139" s="162"/>
      <c r="AC3139" s="88"/>
      <c r="AD3139" s="162"/>
    </row>
    <row r="3140" spans="1:30" hidden="1">
      <c r="A3140" s="510"/>
      <c r="B3140" s="2"/>
      <c r="C3140" s="2"/>
      <c r="D3140" s="173"/>
      <c r="E3140" s="173"/>
      <c r="F3140" s="173"/>
      <c r="G3140" s="2"/>
      <c r="H3140" s="2"/>
      <c r="I3140" s="2"/>
      <c r="J3140" s="2"/>
      <c r="K3140" s="2"/>
      <c r="L3140" s="2"/>
      <c r="M3140" s="2"/>
      <c r="P3140" s="173"/>
      <c r="R3140" s="173"/>
      <c r="S3140" s="173"/>
      <c r="W3140" s="173"/>
      <c r="Y3140" s="162"/>
      <c r="Z3140" s="88"/>
      <c r="AA3140" s="88"/>
      <c r="AB3140" s="162"/>
      <c r="AC3140" s="88"/>
      <c r="AD3140" s="162"/>
    </row>
    <row r="3141" spans="1:30" hidden="1">
      <c r="A3141" s="510"/>
      <c r="B3141" s="2"/>
      <c r="C3141" s="2"/>
      <c r="D3141" s="173"/>
      <c r="E3141" s="173"/>
      <c r="F3141" s="173"/>
      <c r="G3141" s="2"/>
      <c r="H3141" s="2"/>
      <c r="I3141" s="2"/>
      <c r="J3141" s="2"/>
      <c r="K3141" s="2"/>
      <c r="L3141" s="2"/>
      <c r="M3141" s="2"/>
      <c r="P3141" s="173"/>
      <c r="R3141" s="173"/>
      <c r="S3141" s="173"/>
      <c r="W3141" s="173"/>
      <c r="Y3141" s="162"/>
      <c r="Z3141" s="88"/>
      <c r="AA3141" s="88"/>
      <c r="AB3141" s="162"/>
      <c r="AC3141" s="88"/>
      <c r="AD3141" s="162"/>
    </row>
    <row r="3142" spans="1:30" hidden="1">
      <c r="A3142" s="510"/>
      <c r="B3142" s="2"/>
      <c r="C3142" s="2"/>
      <c r="D3142" s="173"/>
      <c r="E3142" s="173"/>
      <c r="F3142" s="173"/>
      <c r="G3142" s="2"/>
      <c r="H3142" s="2"/>
      <c r="I3142" s="2"/>
      <c r="J3142" s="2"/>
      <c r="K3142" s="2"/>
      <c r="L3142" s="2"/>
      <c r="M3142" s="2"/>
      <c r="P3142" s="173"/>
      <c r="R3142" s="173"/>
      <c r="S3142" s="173"/>
      <c r="W3142" s="173"/>
      <c r="Y3142" s="162"/>
      <c r="Z3142" s="88"/>
      <c r="AA3142" s="88"/>
      <c r="AB3142" s="162"/>
      <c r="AC3142" s="88"/>
      <c r="AD3142" s="162"/>
    </row>
    <row r="3143" spans="1:30" hidden="1">
      <c r="A3143" s="510"/>
      <c r="B3143" s="2"/>
      <c r="C3143" s="2"/>
      <c r="D3143" s="173"/>
      <c r="E3143" s="173"/>
      <c r="F3143" s="173"/>
      <c r="G3143" s="2"/>
      <c r="H3143" s="2"/>
      <c r="I3143" s="2"/>
      <c r="J3143" s="2"/>
      <c r="K3143" s="2"/>
      <c r="L3143" s="2"/>
      <c r="M3143" s="2"/>
      <c r="P3143" s="173"/>
      <c r="R3143" s="173"/>
      <c r="S3143" s="173"/>
      <c r="W3143" s="173"/>
      <c r="Y3143" s="162"/>
      <c r="Z3143" s="88"/>
      <c r="AA3143" s="88"/>
      <c r="AB3143" s="162"/>
      <c r="AC3143" s="88"/>
      <c r="AD3143" s="162"/>
    </row>
    <row r="3144" spans="1:30" hidden="1">
      <c r="A3144" s="510"/>
      <c r="B3144" s="2"/>
      <c r="C3144" s="2"/>
      <c r="D3144" s="173"/>
      <c r="E3144" s="173"/>
      <c r="F3144" s="173"/>
      <c r="G3144" s="2"/>
      <c r="H3144" s="2"/>
      <c r="I3144" s="2"/>
      <c r="J3144" s="2"/>
      <c r="K3144" s="2"/>
      <c r="L3144" s="2"/>
      <c r="M3144" s="2"/>
      <c r="P3144" s="173"/>
      <c r="R3144" s="173"/>
      <c r="S3144" s="173"/>
      <c r="W3144" s="173"/>
      <c r="Y3144" s="162"/>
      <c r="Z3144" s="88"/>
      <c r="AA3144" s="88"/>
      <c r="AB3144" s="162"/>
      <c r="AC3144" s="88"/>
      <c r="AD3144" s="162"/>
    </row>
    <row r="3145" spans="1:30" hidden="1">
      <c r="A3145" s="510"/>
      <c r="B3145" s="2"/>
      <c r="C3145" s="2"/>
      <c r="D3145" s="173"/>
      <c r="E3145" s="173"/>
      <c r="F3145" s="173"/>
      <c r="G3145" s="2"/>
      <c r="H3145" s="2"/>
      <c r="I3145" s="2"/>
      <c r="J3145" s="2"/>
      <c r="K3145" s="2"/>
      <c r="L3145" s="2"/>
      <c r="M3145" s="2"/>
      <c r="P3145" s="173"/>
      <c r="R3145" s="173"/>
      <c r="S3145" s="173"/>
      <c r="W3145" s="173"/>
      <c r="Y3145" s="162"/>
      <c r="Z3145" s="88"/>
      <c r="AA3145" s="88"/>
      <c r="AB3145" s="162"/>
      <c r="AC3145" s="88"/>
      <c r="AD3145" s="162"/>
    </row>
    <row r="3146" spans="1:30" hidden="1">
      <c r="A3146" s="510"/>
      <c r="B3146" s="2"/>
      <c r="C3146" s="2"/>
      <c r="D3146" s="173"/>
      <c r="E3146" s="173"/>
      <c r="F3146" s="173"/>
      <c r="G3146" s="2"/>
      <c r="H3146" s="2"/>
      <c r="I3146" s="2"/>
      <c r="J3146" s="2"/>
      <c r="K3146" s="2"/>
      <c r="L3146" s="2"/>
      <c r="M3146" s="2"/>
      <c r="P3146" s="173"/>
      <c r="R3146" s="173"/>
      <c r="S3146" s="173"/>
      <c r="W3146" s="173"/>
      <c r="Y3146" s="162"/>
      <c r="Z3146" s="88"/>
      <c r="AA3146" s="88"/>
      <c r="AB3146" s="162"/>
      <c r="AC3146" s="88"/>
      <c r="AD3146" s="162"/>
    </row>
    <row r="3147" spans="1:30" hidden="1">
      <c r="A3147" s="510"/>
      <c r="B3147" s="2"/>
      <c r="C3147" s="2"/>
      <c r="D3147" s="173"/>
      <c r="E3147" s="173"/>
      <c r="F3147" s="173"/>
      <c r="G3147" s="2"/>
      <c r="H3147" s="2"/>
      <c r="I3147" s="2"/>
      <c r="J3147" s="2"/>
      <c r="K3147" s="2"/>
      <c r="L3147" s="2"/>
      <c r="M3147" s="2"/>
      <c r="P3147" s="173"/>
      <c r="R3147" s="173"/>
      <c r="S3147" s="173"/>
      <c r="W3147" s="173"/>
      <c r="Y3147" s="162"/>
      <c r="Z3147" s="88"/>
      <c r="AA3147" s="88"/>
      <c r="AB3147" s="162"/>
      <c r="AC3147" s="88"/>
      <c r="AD3147" s="162"/>
    </row>
    <row r="3148" spans="1:30" hidden="1">
      <c r="A3148" s="510"/>
      <c r="B3148" s="2"/>
      <c r="C3148" s="2"/>
      <c r="D3148" s="173"/>
      <c r="E3148" s="173"/>
      <c r="F3148" s="173"/>
      <c r="G3148" s="2"/>
      <c r="H3148" s="2"/>
      <c r="I3148" s="2"/>
      <c r="J3148" s="2"/>
      <c r="K3148" s="2"/>
      <c r="L3148" s="2"/>
      <c r="M3148" s="2"/>
      <c r="P3148" s="173"/>
      <c r="R3148" s="173"/>
      <c r="S3148" s="173"/>
      <c r="W3148" s="173"/>
      <c r="Y3148" s="162"/>
      <c r="Z3148" s="88"/>
      <c r="AA3148" s="88"/>
      <c r="AB3148" s="162"/>
      <c r="AC3148" s="88"/>
      <c r="AD3148" s="162"/>
    </row>
    <row r="3149" spans="1:30" hidden="1">
      <c r="A3149" s="510"/>
      <c r="B3149" s="2"/>
      <c r="C3149" s="2"/>
      <c r="D3149" s="173"/>
      <c r="E3149" s="173"/>
      <c r="F3149" s="173"/>
      <c r="G3149" s="2"/>
      <c r="H3149" s="2"/>
      <c r="I3149" s="2"/>
      <c r="J3149" s="2"/>
      <c r="K3149" s="2"/>
      <c r="L3149" s="2"/>
      <c r="M3149" s="2"/>
      <c r="P3149" s="173"/>
      <c r="R3149" s="173"/>
      <c r="S3149" s="173"/>
      <c r="W3149" s="173"/>
      <c r="Y3149" s="162"/>
      <c r="Z3149" s="88"/>
      <c r="AA3149" s="88"/>
      <c r="AB3149" s="162"/>
      <c r="AC3149" s="88"/>
      <c r="AD3149" s="162"/>
    </row>
    <row r="3150" spans="1:30" hidden="1">
      <c r="A3150" s="510"/>
      <c r="B3150" s="2"/>
      <c r="C3150" s="2"/>
      <c r="D3150" s="173"/>
      <c r="E3150" s="173"/>
      <c r="F3150" s="173"/>
      <c r="G3150" s="2"/>
      <c r="H3150" s="2"/>
      <c r="I3150" s="2"/>
      <c r="J3150" s="2"/>
      <c r="K3150" s="2"/>
      <c r="L3150" s="2"/>
      <c r="M3150" s="2"/>
      <c r="P3150" s="173"/>
      <c r="R3150" s="173"/>
      <c r="S3150" s="173"/>
      <c r="W3150" s="173"/>
      <c r="Y3150" s="162"/>
      <c r="Z3150" s="88"/>
      <c r="AA3150" s="88"/>
      <c r="AB3150" s="162"/>
      <c r="AC3150" s="88"/>
      <c r="AD3150" s="162"/>
    </row>
    <row r="3151" spans="1:30" hidden="1">
      <c r="A3151" s="510"/>
      <c r="B3151" s="2"/>
      <c r="C3151" s="2"/>
      <c r="D3151" s="173"/>
      <c r="E3151" s="173"/>
      <c r="F3151" s="173"/>
      <c r="G3151" s="2"/>
      <c r="H3151" s="2"/>
      <c r="I3151" s="2"/>
      <c r="J3151" s="2"/>
      <c r="K3151" s="2"/>
      <c r="L3151" s="2"/>
      <c r="M3151" s="2"/>
      <c r="P3151" s="173"/>
      <c r="R3151" s="173"/>
      <c r="S3151" s="173"/>
      <c r="W3151" s="173"/>
      <c r="Y3151" s="162"/>
      <c r="Z3151" s="88"/>
      <c r="AA3151" s="88"/>
      <c r="AB3151" s="162"/>
      <c r="AC3151" s="88"/>
      <c r="AD3151" s="162"/>
    </row>
    <row r="3152" spans="1:30" hidden="1">
      <c r="A3152" s="510"/>
      <c r="B3152" s="2"/>
      <c r="C3152" s="2"/>
      <c r="D3152" s="173"/>
      <c r="E3152" s="173"/>
      <c r="F3152" s="173"/>
      <c r="G3152" s="2"/>
      <c r="H3152" s="2"/>
      <c r="I3152" s="2"/>
      <c r="J3152" s="2"/>
      <c r="K3152" s="2"/>
      <c r="L3152" s="2"/>
      <c r="M3152" s="2"/>
      <c r="P3152" s="173"/>
      <c r="R3152" s="173"/>
      <c r="S3152" s="173"/>
      <c r="W3152" s="173"/>
      <c r="Y3152" s="162"/>
      <c r="Z3152" s="88"/>
      <c r="AA3152" s="88"/>
      <c r="AB3152" s="162"/>
      <c r="AC3152" s="88"/>
      <c r="AD3152" s="162"/>
    </row>
    <row r="3153" spans="1:30" hidden="1">
      <c r="A3153" s="510"/>
      <c r="B3153" s="2"/>
      <c r="C3153" s="2"/>
      <c r="D3153" s="173"/>
      <c r="E3153" s="173"/>
      <c r="F3153" s="173"/>
      <c r="G3153" s="2"/>
      <c r="H3153" s="2"/>
      <c r="I3153" s="2"/>
      <c r="J3153" s="2"/>
      <c r="K3153" s="2"/>
      <c r="L3153" s="2"/>
      <c r="M3153" s="2"/>
      <c r="P3153" s="173"/>
      <c r="R3153" s="173"/>
      <c r="S3153" s="173"/>
      <c r="W3153" s="173"/>
      <c r="Y3153" s="162"/>
      <c r="Z3153" s="88"/>
      <c r="AA3153" s="88"/>
      <c r="AB3153" s="162"/>
      <c r="AC3153" s="88"/>
      <c r="AD3153" s="162"/>
    </row>
    <row r="3154" spans="1:30" hidden="1">
      <c r="A3154" s="510"/>
      <c r="B3154" s="2"/>
      <c r="C3154" s="2"/>
      <c r="D3154" s="173"/>
      <c r="E3154" s="173"/>
      <c r="F3154" s="173"/>
      <c r="G3154" s="2"/>
      <c r="H3154" s="2"/>
      <c r="I3154" s="2"/>
      <c r="J3154" s="2"/>
      <c r="K3154" s="2"/>
      <c r="L3154" s="2"/>
      <c r="M3154" s="2"/>
      <c r="P3154" s="173"/>
      <c r="R3154" s="173"/>
      <c r="S3154" s="173"/>
      <c r="W3154" s="173"/>
      <c r="Y3154" s="162"/>
      <c r="Z3154" s="88"/>
      <c r="AA3154" s="88"/>
      <c r="AB3154" s="162"/>
      <c r="AC3154" s="88"/>
      <c r="AD3154" s="162"/>
    </row>
    <row r="3155" spans="1:30" hidden="1">
      <c r="A3155" s="510"/>
      <c r="B3155" s="2"/>
      <c r="C3155" s="2"/>
      <c r="D3155" s="173"/>
      <c r="E3155" s="173"/>
      <c r="F3155" s="173"/>
      <c r="G3155" s="2"/>
      <c r="H3155" s="2"/>
      <c r="I3155" s="2"/>
      <c r="J3155" s="2"/>
      <c r="K3155" s="2"/>
      <c r="L3155" s="2"/>
      <c r="M3155" s="2"/>
      <c r="P3155" s="173"/>
      <c r="R3155" s="173"/>
      <c r="S3155" s="173"/>
      <c r="W3155" s="173"/>
      <c r="Y3155" s="162"/>
      <c r="Z3155" s="88"/>
      <c r="AA3155" s="88"/>
      <c r="AB3155" s="162"/>
      <c r="AC3155" s="88"/>
      <c r="AD3155" s="162"/>
    </row>
    <row r="3156" spans="1:30" hidden="1">
      <c r="A3156" s="510"/>
      <c r="B3156" s="2"/>
      <c r="C3156" s="2"/>
      <c r="D3156" s="173"/>
      <c r="E3156" s="173"/>
      <c r="F3156" s="173"/>
      <c r="G3156" s="2"/>
      <c r="H3156" s="2"/>
      <c r="I3156" s="2"/>
      <c r="J3156" s="2"/>
      <c r="K3156" s="2"/>
      <c r="L3156" s="2"/>
      <c r="M3156" s="2"/>
      <c r="P3156" s="173"/>
      <c r="R3156" s="173"/>
      <c r="S3156" s="173"/>
      <c r="W3156" s="173"/>
      <c r="Y3156" s="162"/>
      <c r="Z3156" s="88"/>
      <c r="AA3156" s="88"/>
      <c r="AB3156" s="162"/>
      <c r="AC3156" s="88"/>
      <c r="AD3156" s="162"/>
    </row>
    <row r="3157" spans="1:30" hidden="1">
      <c r="A3157" s="510"/>
      <c r="B3157" s="2"/>
      <c r="C3157" s="2"/>
      <c r="D3157" s="173"/>
      <c r="E3157" s="173"/>
      <c r="F3157" s="173"/>
      <c r="G3157" s="2"/>
      <c r="H3157" s="2"/>
      <c r="I3157" s="2"/>
      <c r="J3157" s="2"/>
      <c r="K3157" s="2"/>
      <c r="L3157" s="2"/>
      <c r="M3157" s="2"/>
      <c r="P3157" s="173"/>
      <c r="R3157" s="173"/>
      <c r="S3157" s="173"/>
      <c r="W3157" s="173"/>
      <c r="Y3157" s="162"/>
      <c r="Z3157" s="88"/>
      <c r="AA3157" s="88"/>
      <c r="AB3157" s="162"/>
      <c r="AC3157" s="88"/>
      <c r="AD3157" s="162"/>
    </row>
    <row r="3158" spans="1:30" hidden="1">
      <c r="A3158" s="510"/>
      <c r="B3158" s="2"/>
      <c r="C3158" s="2"/>
      <c r="D3158" s="173"/>
      <c r="E3158" s="173"/>
      <c r="F3158" s="173"/>
      <c r="G3158" s="2"/>
      <c r="H3158" s="2"/>
      <c r="I3158" s="2"/>
      <c r="J3158" s="2"/>
      <c r="K3158" s="2"/>
      <c r="L3158" s="2"/>
      <c r="M3158" s="2"/>
      <c r="P3158" s="173"/>
      <c r="R3158" s="173"/>
      <c r="S3158" s="173"/>
      <c r="W3158" s="173"/>
      <c r="Y3158" s="162"/>
      <c r="Z3158" s="88"/>
      <c r="AA3158" s="88"/>
      <c r="AB3158" s="162"/>
      <c r="AC3158" s="88"/>
      <c r="AD3158" s="162"/>
    </row>
    <row r="3159" spans="1:30" hidden="1">
      <c r="A3159" s="510"/>
      <c r="B3159" s="2"/>
      <c r="C3159" s="2"/>
      <c r="D3159" s="173"/>
      <c r="E3159" s="173"/>
      <c r="F3159" s="173"/>
      <c r="G3159" s="2"/>
      <c r="H3159" s="2"/>
      <c r="I3159" s="2"/>
      <c r="J3159" s="2"/>
      <c r="K3159" s="2"/>
      <c r="L3159" s="2"/>
      <c r="M3159" s="2"/>
      <c r="P3159" s="173"/>
      <c r="R3159" s="173"/>
      <c r="S3159" s="173"/>
      <c r="W3159" s="173"/>
      <c r="Y3159" s="162"/>
      <c r="Z3159" s="88"/>
      <c r="AA3159" s="88"/>
      <c r="AB3159" s="162"/>
      <c r="AC3159" s="88"/>
      <c r="AD3159" s="162"/>
    </row>
    <row r="3160" spans="1:30" hidden="1">
      <c r="A3160" s="510"/>
      <c r="B3160" s="2"/>
      <c r="C3160" s="2"/>
      <c r="D3160" s="173"/>
      <c r="E3160" s="173"/>
      <c r="F3160" s="173"/>
      <c r="G3160" s="2"/>
      <c r="H3160" s="2"/>
      <c r="I3160" s="2"/>
      <c r="J3160" s="2"/>
      <c r="K3160" s="2"/>
      <c r="L3160" s="2"/>
      <c r="M3160" s="2"/>
      <c r="P3160" s="173"/>
      <c r="R3160" s="173"/>
      <c r="S3160" s="173"/>
      <c r="W3160" s="173"/>
      <c r="Y3160" s="162"/>
      <c r="Z3160" s="88"/>
      <c r="AA3160" s="88"/>
      <c r="AB3160" s="162"/>
      <c r="AC3160" s="88"/>
      <c r="AD3160" s="162"/>
    </row>
    <row r="3161" spans="1:30" hidden="1">
      <c r="A3161" s="510"/>
      <c r="B3161" s="2"/>
      <c r="C3161" s="2"/>
      <c r="D3161" s="173"/>
      <c r="E3161" s="173"/>
      <c r="F3161" s="173"/>
      <c r="G3161" s="2"/>
      <c r="H3161" s="2"/>
      <c r="I3161" s="2"/>
      <c r="J3161" s="2"/>
      <c r="K3161" s="2"/>
      <c r="L3161" s="2"/>
      <c r="M3161" s="2"/>
      <c r="P3161" s="173"/>
      <c r="R3161" s="173"/>
      <c r="S3161" s="173"/>
      <c r="W3161" s="173"/>
      <c r="Y3161" s="162"/>
      <c r="Z3161" s="88"/>
      <c r="AA3161" s="88"/>
      <c r="AB3161" s="162"/>
      <c r="AC3161" s="88"/>
      <c r="AD3161" s="162"/>
    </row>
    <row r="3162" spans="1:30" hidden="1">
      <c r="A3162" s="510"/>
      <c r="B3162" s="2"/>
      <c r="C3162" s="2"/>
      <c r="D3162" s="173"/>
      <c r="E3162" s="173"/>
      <c r="F3162" s="173"/>
      <c r="G3162" s="2"/>
      <c r="H3162" s="2"/>
      <c r="I3162" s="2"/>
      <c r="J3162" s="2"/>
      <c r="K3162" s="2"/>
      <c r="L3162" s="2"/>
      <c r="M3162" s="2"/>
      <c r="P3162" s="173"/>
      <c r="R3162" s="173"/>
      <c r="S3162" s="173"/>
      <c r="W3162" s="173"/>
      <c r="Y3162" s="162"/>
      <c r="Z3162" s="88"/>
      <c r="AA3162" s="88"/>
      <c r="AB3162" s="162"/>
      <c r="AC3162" s="88"/>
      <c r="AD3162" s="162"/>
    </row>
    <row r="3163" spans="1:30" hidden="1">
      <c r="A3163" s="510"/>
      <c r="B3163" s="2"/>
      <c r="C3163" s="2"/>
      <c r="D3163" s="173"/>
      <c r="E3163" s="173"/>
      <c r="F3163" s="173"/>
      <c r="G3163" s="2"/>
      <c r="H3163" s="2"/>
      <c r="I3163" s="2"/>
      <c r="J3163" s="2"/>
      <c r="K3163" s="2"/>
      <c r="L3163" s="2"/>
      <c r="M3163" s="2"/>
      <c r="P3163" s="173"/>
      <c r="R3163" s="173"/>
      <c r="S3163" s="173"/>
      <c r="W3163" s="173"/>
      <c r="Y3163" s="162"/>
      <c r="Z3163" s="88"/>
      <c r="AA3163" s="88"/>
      <c r="AB3163" s="162"/>
      <c r="AC3163" s="88"/>
      <c r="AD3163" s="162"/>
    </row>
    <row r="3164" spans="1:30" hidden="1">
      <c r="A3164" s="510"/>
      <c r="B3164" s="2"/>
      <c r="C3164" s="2"/>
      <c r="D3164" s="173"/>
      <c r="E3164" s="173"/>
      <c r="F3164" s="173"/>
      <c r="G3164" s="2"/>
      <c r="H3164" s="2"/>
      <c r="I3164" s="2"/>
      <c r="J3164" s="2"/>
      <c r="K3164" s="2"/>
      <c r="L3164" s="2"/>
      <c r="M3164" s="2"/>
      <c r="P3164" s="173"/>
      <c r="R3164" s="173"/>
      <c r="S3164" s="173"/>
      <c r="W3164" s="173"/>
      <c r="Y3164" s="162"/>
      <c r="Z3164" s="88"/>
      <c r="AA3164" s="88"/>
      <c r="AB3164" s="162"/>
      <c r="AC3164" s="88"/>
      <c r="AD3164" s="162"/>
    </row>
    <row r="3165" spans="1:30" hidden="1">
      <c r="A3165" s="510"/>
      <c r="B3165" s="2"/>
      <c r="C3165" s="2"/>
      <c r="D3165" s="173"/>
      <c r="E3165" s="173"/>
      <c r="F3165" s="173"/>
      <c r="G3165" s="2"/>
      <c r="H3165" s="2"/>
      <c r="I3165" s="2"/>
      <c r="J3165" s="2"/>
      <c r="K3165" s="2"/>
      <c r="L3165" s="2"/>
      <c r="M3165" s="2"/>
      <c r="P3165" s="173"/>
      <c r="R3165" s="173"/>
      <c r="S3165" s="173"/>
      <c r="W3165" s="173"/>
      <c r="Y3165" s="162"/>
      <c r="Z3165" s="88"/>
      <c r="AA3165" s="88"/>
      <c r="AB3165" s="162"/>
      <c r="AC3165" s="88"/>
      <c r="AD3165" s="162"/>
    </row>
    <row r="3166" spans="1:30" hidden="1">
      <c r="A3166" s="510"/>
      <c r="B3166" s="2"/>
      <c r="C3166" s="2"/>
      <c r="D3166" s="173"/>
      <c r="E3166" s="173"/>
      <c r="F3166" s="173"/>
      <c r="G3166" s="2"/>
      <c r="H3166" s="2"/>
      <c r="I3166" s="2"/>
      <c r="J3166" s="2"/>
      <c r="K3166" s="2"/>
      <c r="L3166" s="2"/>
      <c r="M3166" s="2"/>
      <c r="P3166" s="173"/>
      <c r="R3166" s="173"/>
      <c r="S3166" s="173"/>
      <c r="W3166" s="173"/>
      <c r="Y3166" s="162"/>
      <c r="Z3166" s="88"/>
      <c r="AA3166" s="88"/>
      <c r="AB3166" s="162"/>
      <c r="AC3166" s="88"/>
      <c r="AD3166" s="162"/>
    </row>
    <row r="3167" spans="1:30" hidden="1">
      <c r="A3167" s="510"/>
      <c r="B3167" s="2"/>
      <c r="C3167" s="2"/>
      <c r="D3167" s="173"/>
      <c r="E3167" s="173"/>
      <c r="F3167" s="173"/>
      <c r="G3167" s="2"/>
      <c r="H3167" s="2"/>
      <c r="I3167" s="2"/>
      <c r="J3167" s="2"/>
      <c r="K3167" s="2"/>
      <c r="L3167" s="2"/>
      <c r="M3167" s="2"/>
      <c r="P3167" s="173"/>
      <c r="R3167" s="173"/>
      <c r="S3167" s="173"/>
      <c r="W3167" s="173"/>
      <c r="Y3167" s="162"/>
      <c r="Z3167" s="88"/>
      <c r="AA3167" s="88"/>
      <c r="AB3167" s="162"/>
      <c r="AC3167" s="88"/>
      <c r="AD3167" s="162"/>
    </row>
    <row r="3168" spans="1:30" hidden="1">
      <c r="A3168" s="510"/>
      <c r="B3168" s="2"/>
      <c r="C3168" s="2"/>
      <c r="D3168" s="173"/>
      <c r="E3168" s="173"/>
      <c r="F3168" s="173"/>
      <c r="G3168" s="2"/>
      <c r="H3168" s="2"/>
      <c r="I3168" s="2"/>
      <c r="J3168" s="2"/>
      <c r="K3168" s="2"/>
      <c r="L3168" s="2"/>
      <c r="M3168" s="2"/>
      <c r="P3168" s="173"/>
      <c r="R3168" s="173"/>
      <c r="S3168" s="173"/>
      <c r="W3168" s="173"/>
      <c r="Y3168" s="162"/>
      <c r="Z3168" s="88"/>
      <c r="AA3168" s="88"/>
      <c r="AB3168" s="162"/>
      <c r="AC3168" s="88"/>
      <c r="AD3168" s="162"/>
    </row>
    <row r="3169" spans="1:30" hidden="1">
      <c r="A3169" s="510"/>
      <c r="B3169" s="2"/>
      <c r="C3169" s="2"/>
      <c r="D3169" s="173"/>
      <c r="E3169" s="173"/>
      <c r="F3169" s="173"/>
      <c r="G3169" s="2"/>
      <c r="H3169" s="2"/>
      <c r="I3169" s="2"/>
      <c r="J3169" s="2"/>
      <c r="K3169" s="2"/>
      <c r="L3169" s="2"/>
      <c r="M3169" s="2"/>
      <c r="P3169" s="173"/>
      <c r="R3169" s="173"/>
      <c r="S3169" s="173"/>
      <c r="W3169" s="173"/>
      <c r="Y3169" s="162"/>
      <c r="Z3169" s="88"/>
      <c r="AA3169" s="88"/>
      <c r="AB3169" s="162"/>
      <c r="AC3169" s="88"/>
      <c r="AD3169" s="162"/>
    </row>
    <row r="3170" spans="1:30" hidden="1">
      <c r="A3170" s="510"/>
      <c r="B3170" s="2"/>
      <c r="C3170" s="2"/>
      <c r="D3170" s="173"/>
      <c r="E3170" s="173"/>
      <c r="F3170" s="173"/>
      <c r="G3170" s="2"/>
      <c r="H3170" s="2"/>
      <c r="I3170" s="2"/>
      <c r="J3170" s="2"/>
      <c r="K3170" s="2"/>
      <c r="L3170" s="2"/>
      <c r="M3170" s="2"/>
      <c r="P3170" s="173"/>
      <c r="R3170" s="173"/>
      <c r="S3170" s="173"/>
      <c r="W3170" s="173"/>
      <c r="Y3170" s="162"/>
      <c r="Z3170" s="88"/>
      <c r="AA3170" s="88"/>
      <c r="AB3170" s="162"/>
      <c r="AC3170" s="88"/>
      <c r="AD3170" s="162"/>
    </row>
    <row r="3171" spans="1:30" hidden="1">
      <c r="A3171" s="510"/>
      <c r="B3171" s="2"/>
      <c r="C3171" s="2"/>
      <c r="D3171" s="173"/>
      <c r="E3171" s="173"/>
      <c r="F3171" s="173"/>
      <c r="G3171" s="2"/>
      <c r="H3171" s="2"/>
      <c r="I3171" s="2"/>
      <c r="J3171" s="2"/>
      <c r="K3171" s="2"/>
      <c r="L3171" s="2"/>
      <c r="M3171" s="2"/>
      <c r="P3171" s="173"/>
      <c r="R3171" s="173"/>
      <c r="S3171" s="173"/>
      <c r="W3171" s="173"/>
      <c r="Y3171" s="162"/>
      <c r="Z3171" s="88"/>
      <c r="AA3171" s="88"/>
      <c r="AB3171" s="162"/>
      <c r="AC3171" s="88"/>
      <c r="AD3171" s="162"/>
    </row>
    <row r="3172" spans="1:30" hidden="1">
      <c r="A3172" s="510"/>
      <c r="B3172" s="2"/>
      <c r="C3172" s="2"/>
      <c r="D3172" s="173"/>
      <c r="E3172" s="173"/>
      <c r="F3172" s="173"/>
      <c r="G3172" s="2"/>
      <c r="H3172" s="2"/>
      <c r="I3172" s="2"/>
      <c r="J3172" s="2"/>
      <c r="K3172" s="2"/>
      <c r="L3172" s="2"/>
      <c r="M3172" s="2"/>
      <c r="P3172" s="173"/>
      <c r="R3172" s="173"/>
      <c r="S3172" s="173"/>
      <c r="W3172" s="173"/>
      <c r="Y3172" s="162"/>
      <c r="Z3172" s="88"/>
      <c r="AA3172" s="88"/>
      <c r="AB3172" s="162"/>
      <c r="AC3172" s="88"/>
      <c r="AD3172" s="162"/>
    </row>
    <row r="3173" spans="1:30" hidden="1">
      <c r="A3173" s="510"/>
      <c r="B3173" s="2"/>
      <c r="C3173" s="2"/>
      <c r="D3173" s="173"/>
      <c r="E3173" s="173"/>
      <c r="F3173" s="173"/>
      <c r="G3173" s="2"/>
      <c r="H3173" s="2"/>
      <c r="I3173" s="2"/>
      <c r="J3173" s="2"/>
      <c r="K3173" s="2"/>
      <c r="L3173" s="2"/>
      <c r="M3173" s="2"/>
      <c r="P3173" s="173"/>
      <c r="R3173" s="173"/>
      <c r="S3173" s="173"/>
      <c r="W3173" s="173"/>
      <c r="Y3173" s="162"/>
      <c r="Z3173" s="88"/>
      <c r="AA3173" s="88"/>
      <c r="AB3173" s="162"/>
      <c r="AC3173" s="88"/>
      <c r="AD3173" s="162"/>
    </row>
    <row r="3174" spans="1:30" hidden="1">
      <c r="A3174" s="510"/>
      <c r="B3174" s="2"/>
      <c r="C3174" s="2"/>
      <c r="D3174" s="173"/>
      <c r="E3174" s="173"/>
      <c r="F3174" s="173"/>
      <c r="G3174" s="2"/>
      <c r="H3174" s="2"/>
      <c r="I3174" s="2"/>
      <c r="J3174" s="2"/>
      <c r="K3174" s="2"/>
      <c r="L3174" s="2"/>
      <c r="M3174" s="2"/>
      <c r="P3174" s="173"/>
      <c r="R3174" s="173"/>
      <c r="S3174" s="173"/>
      <c r="W3174" s="173"/>
      <c r="Y3174" s="162"/>
      <c r="Z3174" s="88"/>
      <c r="AA3174" s="88"/>
      <c r="AB3174" s="162"/>
      <c r="AC3174" s="88"/>
      <c r="AD3174" s="162"/>
    </row>
    <row r="3175" spans="1:30" hidden="1">
      <c r="A3175" s="510"/>
      <c r="B3175" s="2"/>
      <c r="C3175" s="2"/>
      <c r="D3175" s="173"/>
      <c r="E3175" s="173"/>
      <c r="F3175" s="173"/>
      <c r="G3175" s="2"/>
      <c r="H3175" s="2"/>
      <c r="I3175" s="2"/>
      <c r="J3175" s="2"/>
      <c r="K3175" s="2"/>
      <c r="L3175" s="2"/>
      <c r="M3175" s="2"/>
      <c r="P3175" s="173"/>
      <c r="R3175" s="173"/>
      <c r="S3175" s="173"/>
      <c r="W3175" s="173"/>
      <c r="Y3175" s="162"/>
      <c r="Z3175" s="88"/>
      <c r="AA3175" s="88"/>
      <c r="AB3175" s="162"/>
      <c r="AC3175" s="88"/>
      <c r="AD3175" s="162"/>
    </row>
    <row r="3176" spans="1:30" hidden="1">
      <c r="A3176" s="510"/>
      <c r="B3176" s="2"/>
      <c r="C3176" s="2"/>
      <c r="D3176" s="173"/>
      <c r="E3176" s="173"/>
      <c r="F3176" s="173"/>
      <c r="G3176" s="2"/>
      <c r="H3176" s="2"/>
      <c r="I3176" s="2"/>
      <c r="J3176" s="2"/>
      <c r="K3176" s="2"/>
      <c r="L3176" s="2"/>
      <c r="M3176" s="2"/>
      <c r="P3176" s="173"/>
      <c r="R3176" s="173"/>
      <c r="S3176" s="173"/>
      <c r="W3176" s="173"/>
      <c r="Y3176" s="162"/>
      <c r="Z3176" s="88"/>
      <c r="AA3176" s="88"/>
      <c r="AB3176" s="162"/>
      <c r="AC3176" s="88"/>
      <c r="AD3176" s="162"/>
    </row>
    <row r="3177" spans="1:30" hidden="1">
      <c r="A3177" s="510"/>
      <c r="B3177" s="2"/>
      <c r="C3177" s="2"/>
      <c r="D3177" s="173"/>
      <c r="E3177" s="173"/>
      <c r="F3177" s="173"/>
      <c r="G3177" s="2"/>
      <c r="H3177" s="2"/>
      <c r="I3177" s="2"/>
      <c r="J3177" s="2"/>
      <c r="K3177" s="2"/>
      <c r="L3177" s="2"/>
      <c r="M3177" s="2"/>
      <c r="P3177" s="173"/>
      <c r="R3177" s="173"/>
      <c r="S3177" s="173"/>
      <c r="W3177" s="173"/>
      <c r="Y3177" s="162"/>
      <c r="Z3177" s="88"/>
      <c r="AA3177" s="88"/>
      <c r="AB3177" s="162"/>
      <c r="AC3177" s="88"/>
      <c r="AD3177" s="162"/>
    </row>
    <row r="3178" spans="1:30" hidden="1">
      <c r="A3178" s="510"/>
      <c r="B3178" s="2"/>
      <c r="C3178" s="2"/>
      <c r="D3178" s="173"/>
      <c r="E3178" s="173"/>
      <c r="F3178" s="173"/>
      <c r="G3178" s="2"/>
      <c r="H3178" s="2"/>
      <c r="I3178" s="2"/>
      <c r="J3178" s="2"/>
      <c r="K3178" s="2"/>
      <c r="L3178" s="2"/>
      <c r="M3178" s="2"/>
      <c r="P3178" s="173"/>
      <c r="R3178" s="173"/>
      <c r="S3178" s="173"/>
      <c r="W3178" s="173"/>
      <c r="Y3178" s="162"/>
      <c r="Z3178" s="88"/>
      <c r="AA3178" s="88"/>
      <c r="AB3178" s="162"/>
      <c r="AC3178" s="88"/>
      <c r="AD3178" s="162"/>
    </row>
    <row r="3179" spans="1:30" hidden="1">
      <c r="A3179" s="510"/>
      <c r="B3179" s="2"/>
      <c r="C3179" s="2"/>
      <c r="D3179" s="173"/>
      <c r="E3179" s="173"/>
      <c r="F3179" s="173"/>
      <c r="G3179" s="2"/>
      <c r="H3179" s="2"/>
      <c r="I3179" s="2"/>
      <c r="J3179" s="2"/>
      <c r="K3179" s="2"/>
      <c r="L3179" s="2"/>
      <c r="M3179" s="2"/>
      <c r="P3179" s="173"/>
      <c r="R3179" s="173"/>
      <c r="S3179" s="173"/>
      <c r="W3179" s="173"/>
      <c r="Y3179" s="162"/>
      <c r="Z3179" s="88"/>
      <c r="AA3179" s="88"/>
      <c r="AB3179" s="162"/>
      <c r="AC3179" s="88"/>
      <c r="AD3179" s="162"/>
    </row>
    <row r="3180" spans="1:30" hidden="1">
      <c r="A3180" s="510"/>
      <c r="B3180" s="2"/>
      <c r="C3180" s="2"/>
      <c r="D3180" s="173"/>
      <c r="E3180" s="173"/>
      <c r="F3180" s="173"/>
      <c r="G3180" s="2"/>
      <c r="H3180" s="2"/>
      <c r="I3180" s="2"/>
      <c r="J3180" s="2"/>
      <c r="K3180" s="2"/>
      <c r="L3180" s="2"/>
      <c r="M3180" s="2"/>
      <c r="P3180" s="173"/>
      <c r="R3180" s="173"/>
      <c r="S3180" s="173"/>
      <c r="W3180" s="173"/>
      <c r="Y3180" s="162"/>
      <c r="Z3180" s="88"/>
      <c r="AA3180" s="88"/>
      <c r="AB3180" s="162"/>
      <c r="AC3180" s="88"/>
      <c r="AD3180" s="162"/>
    </row>
    <row r="3181" spans="1:30" hidden="1">
      <c r="A3181" s="510"/>
      <c r="B3181" s="2"/>
      <c r="C3181" s="2"/>
      <c r="D3181" s="173"/>
      <c r="E3181" s="173"/>
      <c r="F3181" s="173"/>
      <c r="G3181" s="2"/>
      <c r="H3181" s="2"/>
      <c r="I3181" s="2"/>
      <c r="J3181" s="2"/>
      <c r="K3181" s="2"/>
      <c r="L3181" s="2"/>
      <c r="M3181" s="2"/>
      <c r="P3181" s="173"/>
      <c r="R3181" s="173"/>
      <c r="S3181" s="173"/>
      <c r="W3181" s="173"/>
      <c r="Y3181" s="162"/>
      <c r="Z3181" s="88"/>
      <c r="AA3181" s="88"/>
      <c r="AB3181" s="162"/>
      <c r="AC3181" s="88"/>
      <c r="AD3181" s="162"/>
    </row>
    <row r="3182" spans="1:30" hidden="1">
      <c r="A3182" s="510"/>
      <c r="B3182" s="2"/>
      <c r="C3182" s="2"/>
      <c r="D3182" s="173"/>
      <c r="E3182" s="173"/>
      <c r="F3182" s="173"/>
      <c r="G3182" s="2"/>
      <c r="H3182" s="2"/>
      <c r="I3182" s="2"/>
      <c r="J3182" s="2"/>
      <c r="K3182" s="2"/>
      <c r="L3182" s="2"/>
      <c r="M3182" s="2"/>
      <c r="P3182" s="173"/>
      <c r="R3182" s="173"/>
      <c r="S3182" s="173"/>
      <c r="W3182" s="173"/>
      <c r="Y3182" s="162"/>
      <c r="Z3182" s="88"/>
      <c r="AA3182" s="88"/>
      <c r="AB3182" s="162"/>
      <c r="AC3182" s="88"/>
      <c r="AD3182" s="162"/>
    </row>
    <row r="3183" spans="1:30" hidden="1">
      <c r="A3183" s="510"/>
      <c r="B3183" s="2"/>
      <c r="C3183" s="2"/>
      <c r="D3183" s="173"/>
      <c r="E3183" s="173"/>
      <c r="F3183" s="173"/>
      <c r="G3183" s="2"/>
      <c r="H3183" s="2"/>
      <c r="I3183" s="2"/>
      <c r="J3183" s="2"/>
      <c r="K3183" s="2"/>
      <c r="L3183" s="2"/>
      <c r="M3183" s="2"/>
      <c r="P3183" s="173"/>
      <c r="R3183" s="173"/>
      <c r="S3183" s="173"/>
      <c r="W3183" s="173"/>
      <c r="Y3183" s="162"/>
      <c r="Z3183" s="88"/>
      <c r="AA3183" s="88"/>
      <c r="AB3183" s="162"/>
      <c r="AC3183" s="88"/>
      <c r="AD3183" s="162"/>
    </row>
    <row r="3184" spans="1:30" hidden="1">
      <c r="A3184" s="510"/>
      <c r="B3184" s="2"/>
      <c r="C3184" s="2"/>
      <c r="D3184" s="173"/>
      <c r="E3184" s="173"/>
      <c r="F3184" s="173"/>
      <c r="G3184" s="2"/>
      <c r="H3184" s="2"/>
      <c r="I3184" s="2"/>
      <c r="J3184" s="2"/>
      <c r="K3184" s="2"/>
      <c r="L3184" s="2"/>
      <c r="M3184" s="2"/>
      <c r="P3184" s="173"/>
      <c r="R3184" s="173"/>
      <c r="S3184" s="173"/>
      <c r="W3184" s="173"/>
      <c r="Y3184" s="162"/>
      <c r="Z3184" s="88"/>
      <c r="AA3184" s="88"/>
      <c r="AB3184" s="162"/>
      <c r="AC3184" s="88"/>
      <c r="AD3184" s="162"/>
    </row>
    <row r="3185" spans="1:56" hidden="1">
      <c r="A3185" s="510"/>
      <c r="B3185" s="2"/>
      <c r="C3185" s="2"/>
      <c r="D3185" s="173"/>
      <c r="E3185" s="173"/>
      <c r="F3185" s="173"/>
      <c r="G3185" s="2"/>
      <c r="H3185" s="2"/>
      <c r="I3185" s="2"/>
      <c r="J3185" s="2"/>
      <c r="K3185" s="2"/>
      <c r="L3185" s="2"/>
      <c r="M3185" s="2"/>
      <c r="P3185" s="173"/>
      <c r="R3185" s="173"/>
      <c r="S3185" s="173"/>
      <c r="W3185" s="173"/>
      <c r="Y3185" s="162"/>
      <c r="Z3185" s="88"/>
      <c r="AA3185" s="88"/>
      <c r="AB3185" s="162"/>
      <c r="AC3185" s="88"/>
      <c r="AD3185" s="162"/>
    </row>
    <row r="3186" spans="1:56" hidden="1"/>
    <row r="3187" spans="1:56" hidden="1">
      <c r="A3187" s="510"/>
      <c r="B3187" s="2"/>
      <c r="C3187" s="2"/>
      <c r="D3187" s="173"/>
      <c r="E3187" s="173"/>
      <c r="F3187" s="173"/>
      <c r="G3187" s="2"/>
      <c r="H3187" s="2"/>
      <c r="I3187" s="2"/>
      <c r="J3187" s="2"/>
      <c r="K3187" s="2"/>
      <c r="L3187" s="2"/>
      <c r="M3187" s="2"/>
      <c r="N3187" s="2"/>
      <c r="O3187" s="2"/>
      <c r="P3187" s="2"/>
      <c r="Q3187" s="2"/>
      <c r="R3187" s="2"/>
      <c r="S3187" s="2"/>
      <c r="T3187" s="2"/>
      <c r="U3187" s="2"/>
      <c r="V3187" s="2"/>
      <c r="W3187" s="2"/>
      <c r="X3187" s="2"/>
      <c r="Y3187" s="2"/>
      <c r="Z3187" s="2"/>
      <c r="AA3187" s="2"/>
      <c r="AB3187" s="2"/>
      <c r="AC3187" s="2"/>
      <c r="AD3187" s="2"/>
      <c r="AE3187" s="2"/>
      <c r="AF3187" s="2"/>
      <c r="AG3187" s="2"/>
      <c r="AH3187" s="2"/>
      <c r="AI3187" s="2"/>
      <c r="AJ3187" s="2"/>
      <c r="AK3187" s="2"/>
      <c r="AL3187" s="2"/>
      <c r="AM3187" s="2"/>
      <c r="AN3187" s="2"/>
      <c r="AO3187" s="2"/>
      <c r="AP3187" s="2"/>
      <c r="AQ3187" s="2"/>
      <c r="AR3187" s="162"/>
      <c r="AS3187" s="162"/>
      <c r="AT3187" s="162"/>
      <c r="AU3187" s="162"/>
      <c r="AV3187" s="162"/>
      <c r="AW3187" s="162"/>
      <c r="AX3187" s="162"/>
      <c r="AY3187" s="162"/>
      <c r="AZ3187" s="162"/>
      <c r="BA3187" s="162"/>
      <c r="BB3187" s="162"/>
      <c r="BC3187" s="162"/>
      <c r="BD3187" s="162"/>
    </row>
    <row r="3188" spans="1:56" hidden="1">
      <c r="A3188" s="510"/>
      <c r="B3188" s="2"/>
      <c r="C3188" s="2"/>
      <c r="D3188" s="173"/>
      <c r="E3188" s="173"/>
      <c r="F3188" s="173"/>
      <c r="G3188" s="2"/>
      <c r="H3188" s="2"/>
      <c r="I3188" s="2"/>
      <c r="J3188" s="2"/>
      <c r="K3188" s="2"/>
      <c r="L3188" s="2"/>
      <c r="M3188" s="2"/>
      <c r="N3188" s="2"/>
      <c r="O3188" s="2"/>
      <c r="P3188" s="2"/>
      <c r="Q3188" s="2"/>
      <c r="R3188" s="2"/>
      <c r="S3188" s="2"/>
      <c r="T3188" s="2"/>
      <c r="U3188" s="2"/>
      <c r="V3188" s="2"/>
      <c r="W3188" s="2"/>
      <c r="X3188" s="2"/>
      <c r="Y3188" s="2"/>
      <c r="Z3188" s="2"/>
      <c r="AA3188" s="2"/>
      <c r="AB3188" s="2"/>
      <c r="AC3188" s="2"/>
      <c r="AD3188" s="2"/>
      <c r="AE3188" s="2"/>
      <c r="AF3188" s="2"/>
      <c r="AG3188" s="2"/>
      <c r="AH3188" s="2"/>
      <c r="AI3188" s="2"/>
      <c r="AJ3188" s="2"/>
      <c r="AK3188" s="2"/>
      <c r="AL3188" s="2"/>
      <c r="AM3188" s="2"/>
      <c r="AN3188" s="2"/>
      <c r="AO3188" s="2"/>
      <c r="AP3188" s="2"/>
      <c r="AQ3188" s="2"/>
      <c r="AR3188" s="162"/>
      <c r="AS3188" s="162"/>
      <c r="AT3188" s="162"/>
      <c r="AU3188" s="162"/>
      <c r="AV3188" s="162"/>
      <c r="AW3188" s="162"/>
      <c r="AX3188" s="162"/>
      <c r="AY3188" s="162"/>
      <c r="AZ3188" s="162"/>
      <c r="BA3188" s="162"/>
      <c r="BB3188" s="162"/>
      <c r="BC3188" s="162"/>
      <c r="BD3188" s="162"/>
    </row>
    <row r="3189" spans="1:56" hidden="1">
      <c r="A3189" s="510"/>
      <c r="B3189" s="2"/>
      <c r="C3189" s="2"/>
      <c r="D3189" s="173"/>
      <c r="E3189" s="173"/>
      <c r="F3189" s="173"/>
      <c r="G3189" s="2"/>
      <c r="H3189" s="2"/>
      <c r="I3189" s="2"/>
      <c r="J3189" s="2"/>
      <c r="K3189" s="2"/>
      <c r="L3189" s="2"/>
      <c r="M3189" s="2"/>
      <c r="N3189" s="2"/>
      <c r="O3189" s="2"/>
      <c r="P3189" s="2"/>
      <c r="Q3189" s="2"/>
      <c r="R3189" s="2"/>
      <c r="S3189" s="2"/>
      <c r="T3189" s="2"/>
      <c r="U3189" s="2"/>
      <c r="V3189" s="2"/>
      <c r="W3189" s="2"/>
      <c r="X3189" s="2"/>
      <c r="Y3189" s="2"/>
      <c r="Z3189" s="2"/>
      <c r="AA3189" s="2"/>
      <c r="AB3189" s="2"/>
      <c r="AC3189" s="2"/>
      <c r="AD3189" s="2"/>
      <c r="AE3189" s="2"/>
      <c r="AF3189" s="2"/>
      <c r="AG3189" s="2"/>
      <c r="AH3189" s="2"/>
      <c r="AI3189" s="2"/>
      <c r="AJ3189" s="2"/>
      <c r="AK3189" s="2"/>
      <c r="AL3189" s="2"/>
      <c r="AM3189" s="2"/>
      <c r="AN3189" s="2"/>
      <c r="AO3189" s="2"/>
      <c r="AP3189" s="2"/>
      <c r="AQ3189" s="2"/>
      <c r="AR3189" s="162"/>
      <c r="AS3189" s="162"/>
      <c r="AT3189" s="162"/>
      <c r="AU3189" s="162"/>
      <c r="AV3189" s="162"/>
      <c r="AW3189" s="162"/>
      <c r="AX3189" s="162"/>
      <c r="AY3189" s="162"/>
      <c r="AZ3189" s="162"/>
      <c r="BA3189" s="162"/>
      <c r="BB3189" s="162"/>
      <c r="BC3189" s="162"/>
      <c r="BD3189" s="162"/>
    </row>
    <row r="3190" spans="1:56" hidden="1">
      <c r="A3190" s="510"/>
      <c r="B3190" s="2"/>
      <c r="C3190" s="2"/>
      <c r="D3190" s="173"/>
      <c r="E3190" s="173"/>
      <c r="F3190" s="173"/>
      <c r="G3190" s="2"/>
      <c r="H3190" s="2"/>
      <c r="I3190" s="2"/>
      <c r="J3190" s="2"/>
      <c r="K3190" s="2"/>
      <c r="L3190" s="2"/>
      <c r="M3190" s="2"/>
      <c r="N3190" s="2"/>
      <c r="O3190" s="2"/>
      <c r="P3190" s="2"/>
      <c r="Q3190" s="2"/>
      <c r="R3190" s="2"/>
      <c r="S3190" s="2"/>
      <c r="T3190" s="2"/>
      <c r="U3190" s="2"/>
      <c r="V3190" s="2"/>
      <c r="W3190" s="2"/>
      <c r="X3190" s="2"/>
      <c r="Y3190" s="2"/>
      <c r="Z3190" s="2"/>
      <c r="AA3190" s="2"/>
      <c r="AB3190" s="2"/>
      <c r="AC3190" s="2"/>
      <c r="AD3190" s="2"/>
      <c r="AE3190" s="2"/>
      <c r="AF3190" s="2"/>
      <c r="AG3190" s="2"/>
      <c r="AH3190" s="2"/>
      <c r="AI3190" s="2"/>
      <c r="AJ3190" s="2"/>
      <c r="AK3190" s="2"/>
      <c r="AL3190" s="2"/>
      <c r="AM3190" s="2"/>
      <c r="AN3190" s="2"/>
      <c r="AO3190" s="2"/>
      <c r="AP3190" s="2"/>
      <c r="AQ3190" s="2"/>
      <c r="AR3190" s="162"/>
      <c r="AS3190" s="162"/>
      <c r="AT3190" s="162"/>
      <c r="AU3190" s="162"/>
      <c r="AV3190" s="162"/>
      <c r="AW3190" s="162"/>
      <c r="AX3190" s="162"/>
      <c r="AY3190" s="162"/>
      <c r="AZ3190" s="162"/>
      <c r="BA3190" s="162"/>
      <c r="BB3190" s="162"/>
      <c r="BC3190" s="162"/>
      <c r="BD3190" s="162"/>
    </row>
    <row r="3191" spans="1:56" hidden="1">
      <c r="A3191" s="510"/>
      <c r="B3191" s="2"/>
      <c r="C3191" s="2"/>
      <c r="D3191" s="173"/>
      <c r="E3191" s="173"/>
      <c r="F3191" s="173"/>
      <c r="G3191" s="2"/>
      <c r="H3191" s="2"/>
      <c r="I3191" s="2"/>
      <c r="J3191" s="2"/>
      <c r="K3191" s="2"/>
      <c r="L3191" s="2"/>
      <c r="M3191" s="2"/>
      <c r="N3191" s="2"/>
      <c r="O3191" s="2"/>
      <c r="P3191" s="2"/>
      <c r="Q3191" s="2"/>
      <c r="R3191" s="2"/>
      <c r="S3191" s="2"/>
      <c r="T3191" s="2"/>
      <c r="U3191" s="2"/>
      <c r="V3191" s="2"/>
      <c r="W3191" s="2"/>
      <c r="X3191" s="2"/>
      <c r="Y3191" s="2"/>
      <c r="Z3191" s="2"/>
      <c r="AA3191" s="2"/>
      <c r="AB3191" s="2"/>
      <c r="AC3191" s="2"/>
      <c r="AD3191" s="2"/>
      <c r="AE3191" s="2"/>
      <c r="AF3191" s="2"/>
      <c r="AG3191" s="2"/>
      <c r="AH3191" s="2"/>
      <c r="AI3191" s="2"/>
      <c r="AJ3191" s="2"/>
      <c r="AK3191" s="2"/>
      <c r="AL3191" s="2"/>
      <c r="AM3191" s="2"/>
      <c r="AN3191" s="2"/>
      <c r="AO3191" s="2"/>
      <c r="AP3191" s="2"/>
      <c r="AQ3191" s="2"/>
      <c r="AR3191" s="162"/>
      <c r="AS3191" s="162"/>
      <c r="AT3191" s="162"/>
      <c r="AU3191" s="162"/>
      <c r="AV3191" s="162"/>
      <c r="AW3191" s="162"/>
      <c r="AX3191" s="162"/>
      <c r="AY3191" s="162"/>
      <c r="AZ3191" s="162"/>
      <c r="BA3191" s="162"/>
      <c r="BB3191" s="162"/>
      <c r="BC3191" s="162"/>
      <c r="BD3191" s="162"/>
    </row>
    <row r="3192" spans="1:56" hidden="1">
      <c r="A3192" s="510"/>
      <c r="B3192" s="2"/>
      <c r="C3192" s="2"/>
      <c r="D3192" s="173"/>
      <c r="E3192" s="173"/>
      <c r="F3192" s="173"/>
      <c r="G3192" s="2"/>
      <c r="H3192" s="2"/>
      <c r="I3192" s="2"/>
      <c r="J3192" s="2"/>
      <c r="K3192" s="2"/>
      <c r="L3192" s="2"/>
      <c r="M3192" s="2"/>
      <c r="N3192" s="2"/>
      <c r="O3192" s="2"/>
      <c r="P3192" s="2"/>
      <c r="Q3192" s="2"/>
      <c r="R3192" s="2"/>
      <c r="S3192" s="2"/>
      <c r="T3192" s="2"/>
      <c r="U3192" s="2"/>
      <c r="V3192" s="2"/>
      <c r="W3192" s="2"/>
      <c r="X3192" s="2"/>
      <c r="Y3192" s="2"/>
      <c r="Z3192" s="2"/>
      <c r="AA3192" s="2"/>
      <c r="AB3192" s="2"/>
      <c r="AC3192" s="2"/>
      <c r="AD3192" s="2"/>
      <c r="AE3192" s="2"/>
      <c r="AF3192" s="2"/>
      <c r="AG3192" s="2"/>
      <c r="AH3192" s="2"/>
      <c r="AI3192" s="2"/>
      <c r="AJ3192" s="2"/>
      <c r="AK3192" s="2"/>
      <c r="AL3192" s="2"/>
      <c r="AM3192" s="2"/>
      <c r="AN3192" s="2"/>
      <c r="AO3192" s="2"/>
      <c r="AP3192" s="2"/>
      <c r="AQ3192" s="2"/>
      <c r="AR3192" s="162"/>
      <c r="AS3192" s="162"/>
      <c r="AT3192" s="162"/>
      <c r="AU3192" s="162"/>
      <c r="AV3192" s="162"/>
      <c r="AW3192" s="162"/>
      <c r="AX3192" s="162"/>
      <c r="AY3192" s="162"/>
      <c r="AZ3192" s="162"/>
      <c r="BA3192" s="162"/>
      <c r="BB3192" s="162"/>
      <c r="BC3192" s="162"/>
      <c r="BD3192" s="162"/>
    </row>
    <row r="3193" spans="1:56" hidden="1">
      <c r="A3193" s="510"/>
      <c r="B3193" s="2"/>
      <c r="C3193" s="2"/>
      <c r="D3193" s="173"/>
      <c r="E3193" s="173"/>
      <c r="F3193" s="173"/>
      <c r="G3193" s="2"/>
      <c r="H3193" s="2"/>
      <c r="I3193" s="2"/>
      <c r="J3193" s="2"/>
      <c r="K3193" s="2"/>
      <c r="L3193" s="2"/>
      <c r="M3193" s="2"/>
      <c r="N3193" s="2"/>
      <c r="O3193" s="2"/>
      <c r="P3193" s="2"/>
      <c r="Q3193" s="2"/>
      <c r="R3193" s="2"/>
      <c r="S3193" s="2"/>
      <c r="T3193" s="2"/>
      <c r="U3193" s="2"/>
      <c r="V3193" s="2"/>
      <c r="W3193" s="2"/>
      <c r="X3193" s="2"/>
      <c r="Y3193" s="2"/>
      <c r="Z3193" s="2"/>
      <c r="AA3193" s="2"/>
      <c r="AB3193" s="2"/>
      <c r="AC3193" s="2"/>
      <c r="AD3193" s="2"/>
      <c r="AE3193" s="2"/>
      <c r="AF3193" s="2"/>
      <c r="AG3193" s="2"/>
      <c r="AH3193" s="2"/>
      <c r="AI3193" s="2"/>
      <c r="AJ3193" s="2"/>
      <c r="AK3193" s="2"/>
      <c r="AL3193" s="2"/>
      <c r="AM3193" s="2"/>
      <c r="AN3193" s="2"/>
      <c r="AO3193" s="2"/>
      <c r="AP3193" s="2"/>
      <c r="AQ3193" s="2"/>
      <c r="AR3193" s="162"/>
      <c r="AS3193" s="162"/>
      <c r="AT3193" s="162"/>
      <c r="AU3193" s="162"/>
      <c r="AV3193" s="162"/>
      <c r="AW3193" s="162"/>
      <c r="AX3193" s="162"/>
      <c r="AY3193" s="162"/>
      <c r="AZ3193" s="162"/>
      <c r="BA3193" s="162"/>
      <c r="BB3193" s="162"/>
      <c r="BC3193" s="162"/>
      <c r="BD3193" s="162"/>
    </row>
    <row r="3194" spans="1:56" hidden="1">
      <c r="A3194" s="510"/>
      <c r="B3194" s="2"/>
      <c r="C3194" s="2"/>
      <c r="D3194" s="173"/>
      <c r="E3194" s="173"/>
      <c r="F3194" s="173"/>
      <c r="G3194" s="2"/>
      <c r="H3194" s="2"/>
      <c r="I3194" s="2"/>
      <c r="J3194" s="2"/>
      <c r="K3194" s="2"/>
      <c r="L3194" s="2"/>
      <c r="M3194" s="2"/>
      <c r="N3194" s="2"/>
      <c r="O3194" s="2"/>
      <c r="P3194" s="2"/>
      <c r="Q3194" s="2"/>
      <c r="R3194" s="2"/>
      <c r="S3194" s="2"/>
      <c r="T3194" s="2"/>
      <c r="U3194" s="2"/>
      <c r="V3194" s="2"/>
      <c r="W3194" s="2"/>
      <c r="X3194" s="2"/>
      <c r="Y3194" s="2"/>
      <c r="Z3194" s="2"/>
      <c r="AA3194" s="2"/>
      <c r="AB3194" s="2"/>
      <c r="AC3194" s="2"/>
      <c r="AD3194" s="2"/>
      <c r="AE3194" s="2"/>
      <c r="AF3194" s="2"/>
      <c r="AG3194" s="2"/>
      <c r="AH3194" s="2"/>
      <c r="AI3194" s="2"/>
      <c r="AJ3194" s="2"/>
      <c r="AK3194" s="2"/>
      <c r="AL3194" s="2"/>
      <c r="AM3194" s="2"/>
      <c r="AN3194" s="2"/>
      <c r="AO3194" s="2"/>
      <c r="AP3194" s="2"/>
      <c r="AQ3194" s="2"/>
      <c r="AR3194" s="162"/>
      <c r="AS3194" s="162"/>
      <c r="AT3194" s="162"/>
      <c r="AU3194" s="162"/>
      <c r="AV3194" s="162"/>
      <c r="AW3194" s="162"/>
      <c r="AX3194" s="162"/>
      <c r="AY3194" s="162"/>
      <c r="AZ3194" s="162"/>
      <c r="BA3194" s="162"/>
      <c r="BB3194" s="162"/>
      <c r="BC3194" s="162"/>
      <c r="BD3194" s="162"/>
    </row>
    <row r="3195" spans="1:56" hidden="1">
      <c r="A3195" s="510"/>
      <c r="B3195" s="2"/>
      <c r="C3195" s="2"/>
      <c r="D3195" s="173"/>
      <c r="E3195" s="173"/>
      <c r="F3195" s="173"/>
      <c r="G3195" s="2"/>
      <c r="H3195" s="2"/>
      <c r="I3195" s="2"/>
      <c r="J3195" s="2"/>
      <c r="K3195" s="2"/>
      <c r="L3195" s="2"/>
      <c r="M3195" s="2"/>
      <c r="N3195" s="2"/>
      <c r="O3195" s="2"/>
      <c r="P3195" s="2"/>
      <c r="Q3195" s="2"/>
      <c r="R3195" s="2"/>
      <c r="S3195" s="2"/>
      <c r="T3195" s="2"/>
      <c r="U3195" s="2"/>
      <c r="V3195" s="2"/>
      <c r="W3195" s="2"/>
      <c r="X3195" s="2"/>
      <c r="Y3195" s="2"/>
      <c r="Z3195" s="2"/>
      <c r="AA3195" s="2"/>
      <c r="AB3195" s="2"/>
      <c r="AC3195" s="2"/>
      <c r="AD3195" s="2"/>
      <c r="AE3195" s="2"/>
      <c r="AF3195" s="2"/>
      <c r="AG3195" s="2"/>
      <c r="AH3195" s="2"/>
      <c r="AI3195" s="2"/>
      <c r="AJ3195" s="2"/>
      <c r="AK3195" s="2"/>
      <c r="AL3195" s="2"/>
      <c r="AM3195" s="2"/>
      <c r="AN3195" s="2"/>
      <c r="AO3195" s="2"/>
      <c r="AP3195" s="2"/>
      <c r="AQ3195" s="2"/>
      <c r="AR3195" s="162"/>
      <c r="AS3195" s="162"/>
      <c r="AT3195" s="162"/>
      <c r="AU3195" s="162"/>
      <c r="AV3195" s="162"/>
      <c r="AW3195" s="162"/>
      <c r="AX3195" s="162"/>
      <c r="AY3195" s="162"/>
      <c r="AZ3195" s="162"/>
      <c r="BA3195" s="162"/>
      <c r="BB3195" s="162"/>
      <c r="BC3195" s="162"/>
      <c r="BD3195" s="162"/>
    </row>
    <row r="3196" spans="1:56" hidden="1">
      <c r="A3196" s="510"/>
      <c r="B3196" s="2"/>
      <c r="C3196" s="2"/>
      <c r="D3196" s="173"/>
      <c r="E3196" s="173"/>
      <c r="F3196" s="173"/>
      <c r="G3196" s="2"/>
      <c r="H3196" s="2"/>
      <c r="I3196" s="2"/>
      <c r="J3196" s="2"/>
      <c r="K3196" s="2"/>
      <c r="L3196" s="2"/>
      <c r="M3196" s="2"/>
      <c r="N3196" s="2"/>
      <c r="O3196" s="2"/>
      <c r="P3196" s="2"/>
      <c r="Q3196" s="2"/>
      <c r="R3196" s="2"/>
      <c r="S3196" s="2"/>
      <c r="T3196" s="2"/>
      <c r="U3196" s="2"/>
      <c r="V3196" s="2"/>
      <c r="W3196" s="2"/>
      <c r="X3196" s="2"/>
      <c r="Y3196" s="2"/>
      <c r="Z3196" s="2"/>
      <c r="AA3196" s="2"/>
      <c r="AB3196" s="2"/>
      <c r="AC3196" s="2"/>
      <c r="AD3196" s="2"/>
      <c r="AE3196" s="2"/>
      <c r="AF3196" s="2"/>
      <c r="AG3196" s="2"/>
      <c r="AH3196" s="2"/>
      <c r="AI3196" s="2"/>
      <c r="AJ3196" s="2"/>
      <c r="AK3196" s="2"/>
      <c r="AL3196" s="2"/>
      <c r="AM3196" s="2"/>
      <c r="AN3196" s="2"/>
      <c r="AO3196" s="2"/>
      <c r="AP3196" s="2"/>
      <c r="AQ3196" s="2"/>
      <c r="AR3196" s="162"/>
      <c r="AS3196" s="162"/>
      <c r="AT3196" s="162"/>
      <c r="AU3196" s="162"/>
      <c r="AV3196" s="162"/>
      <c r="AW3196" s="162"/>
      <c r="AX3196" s="162"/>
      <c r="AY3196" s="162"/>
      <c r="AZ3196" s="162"/>
      <c r="BA3196" s="162"/>
      <c r="BB3196" s="162"/>
      <c r="BC3196" s="162"/>
      <c r="BD3196" s="162"/>
    </row>
    <row r="3197" spans="1:56" hidden="1">
      <c r="A3197" s="510"/>
      <c r="B3197" s="2"/>
      <c r="C3197" s="2"/>
      <c r="D3197" s="173"/>
      <c r="E3197" s="173"/>
      <c r="F3197" s="173"/>
      <c r="G3197" s="2"/>
      <c r="H3197" s="2"/>
      <c r="I3197" s="2"/>
      <c r="J3197" s="2"/>
      <c r="K3197" s="2"/>
      <c r="L3197" s="2"/>
      <c r="M3197" s="2"/>
      <c r="N3197" s="2"/>
      <c r="O3197" s="2"/>
      <c r="P3197" s="2"/>
      <c r="Q3197" s="2"/>
      <c r="R3197" s="2"/>
      <c r="S3197" s="2"/>
      <c r="T3197" s="2"/>
      <c r="U3197" s="2"/>
      <c r="V3197" s="2"/>
      <c r="W3197" s="2"/>
      <c r="X3197" s="2"/>
      <c r="Y3197" s="2"/>
      <c r="Z3197" s="2"/>
      <c r="AA3197" s="2"/>
      <c r="AB3197" s="2"/>
      <c r="AC3197" s="2"/>
      <c r="AD3197" s="2"/>
      <c r="AE3197" s="2"/>
      <c r="AF3197" s="2"/>
      <c r="AG3197" s="2"/>
      <c r="AH3197" s="2"/>
      <c r="AI3197" s="2"/>
      <c r="AJ3197" s="2"/>
      <c r="AK3197" s="2"/>
      <c r="AL3197" s="2"/>
      <c r="AM3197" s="2"/>
      <c r="AN3197" s="2"/>
      <c r="AO3197" s="2"/>
      <c r="AP3197" s="2"/>
      <c r="AQ3197" s="2"/>
      <c r="AR3197" s="162"/>
      <c r="AS3197" s="162"/>
      <c r="AT3197" s="162"/>
      <c r="AU3197" s="162"/>
      <c r="AV3197" s="162"/>
      <c r="AW3197" s="162"/>
      <c r="AX3197" s="162"/>
      <c r="AY3197" s="162"/>
      <c r="AZ3197" s="162"/>
      <c r="BA3197" s="162"/>
      <c r="BB3197" s="162"/>
      <c r="BC3197" s="162"/>
      <c r="BD3197" s="162"/>
    </row>
    <row r="3198" spans="1:56" hidden="1">
      <c r="A3198" s="510"/>
      <c r="B3198" s="2"/>
      <c r="C3198" s="2"/>
      <c r="D3198" s="173"/>
      <c r="E3198" s="173"/>
      <c r="F3198" s="173"/>
      <c r="G3198" s="2"/>
      <c r="H3198" s="2"/>
      <c r="I3198" s="2"/>
      <c r="J3198" s="2"/>
      <c r="K3198" s="2"/>
      <c r="L3198" s="2"/>
      <c r="M3198" s="2"/>
      <c r="N3198" s="2"/>
      <c r="O3198" s="2"/>
      <c r="P3198" s="2"/>
      <c r="Q3198" s="2"/>
      <c r="R3198" s="2"/>
      <c r="S3198" s="2"/>
      <c r="T3198" s="2"/>
      <c r="U3198" s="2"/>
      <c r="V3198" s="2"/>
      <c r="W3198" s="2"/>
      <c r="X3198" s="2"/>
      <c r="Y3198" s="2"/>
      <c r="Z3198" s="2"/>
      <c r="AA3198" s="2"/>
      <c r="AB3198" s="2"/>
      <c r="AC3198" s="2"/>
      <c r="AD3198" s="2"/>
      <c r="AE3198" s="2"/>
      <c r="AF3198" s="2"/>
      <c r="AG3198" s="2"/>
      <c r="AH3198" s="2"/>
      <c r="AI3198" s="2"/>
      <c r="AJ3198" s="2"/>
      <c r="AK3198" s="2"/>
      <c r="AL3198" s="2"/>
      <c r="AM3198" s="2"/>
      <c r="AN3198" s="2"/>
      <c r="AO3198" s="2"/>
      <c r="AP3198" s="2"/>
      <c r="AQ3198" s="2"/>
      <c r="AR3198" s="162"/>
      <c r="AS3198" s="162"/>
      <c r="AT3198" s="162"/>
      <c r="AU3198" s="162"/>
      <c r="AV3198" s="162"/>
      <c r="AW3198" s="162"/>
      <c r="AX3198" s="162"/>
      <c r="AY3198" s="162"/>
      <c r="AZ3198" s="162"/>
      <c r="BA3198" s="162"/>
      <c r="BB3198" s="162"/>
      <c r="BC3198" s="162"/>
      <c r="BD3198" s="162"/>
    </row>
    <row r="3199" spans="1:56" hidden="1">
      <c r="A3199" s="510"/>
      <c r="B3199" s="2"/>
      <c r="C3199" s="2"/>
      <c r="D3199" s="173"/>
      <c r="E3199" s="173"/>
      <c r="F3199" s="173"/>
      <c r="G3199" s="2"/>
      <c r="H3199" s="2"/>
      <c r="I3199" s="2"/>
      <c r="J3199" s="2"/>
      <c r="K3199" s="2"/>
      <c r="L3199" s="2"/>
      <c r="M3199" s="2"/>
      <c r="N3199" s="2"/>
      <c r="O3199" s="2"/>
      <c r="P3199" s="2"/>
      <c r="Q3199" s="3"/>
      <c r="R3199" s="2"/>
      <c r="S3199" s="2"/>
      <c r="T3199" s="3"/>
      <c r="U3199" s="3"/>
      <c r="V3199" s="3"/>
      <c r="W3199" s="2"/>
      <c r="X3199" s="3"/>
      <c r="Y3199" s="2"/>
      <c r="Z3199" s="2"/>
      <c r="AA3199" s="2"/>
      <c r="AB3199" s="2"/>
      <c r="AC3199" s="2"/>
      <c r="AD3199" s="2"/>
      <c r="AE3199" s="2"/>
      <c r="AF3199" s="2"/>
      <c r="AG3199" s="2"/>
      <c r="AH3199" s="2"/>
      <c r="AI3199" s="2"/>
      <c r="AJ3199" s="2"/>
      <c r="AK3199" s="2"/>
      <c r="AL3199" s="2"/>
      <c r="AM3199" s="2"/>
      <c r="AN3199" s="2"/>
      <c r="AO3199" s="2"/>
      <c r="AP3199" s="3"/>
      <c r="AQ3199" s="3"/>
    </row>
    <row r="3200" spans="1:56" hidden="1">
      <c r="A3200" s="510"/>
      <c r="B3200" s="2"/>
      <c r="C3200" s="2"/>
      <c r="D3200" s="173"/>
      <c r="E3200" s="173"/>
      <c r="F3200" s="173"/>
      <c r="G3200" s="2"/>
      <c r="H3200" s="2"/>
      <c r="I3200" s="2"/>
      <c r="J3200" s="2"/>
      <c r="K3200" s="2"/>
      <c r="L3200" s="2"/>
      <c r="M3200" s="2"/>
      <c r="N3200" s="2"/>
      <c r="O3200" s="2"/>
      <c r="P3200" s="2"/>
      <c r="R3200" s="2"/>
      <c r="S3200" s="2"/>
      <c r="W3200" s="2"/>
      <c r="Y3200" s="2"/>
      <c r="Z3200" s="2"/>
      <c r="AA3200" s="2"/>
      <c r="AB3200" s="2"/>
      <c r="AC3200" s="2"/>
      <c r="AD3200" s="2"/>
      <c r="AE3200" s="2"/>
      <c r="AF3200" s="2"/>
      <c r="AG3200" s="2"/>
      <c r="AH3200" s="2"/>
      <c r="AI3200" s="2"/>
      <c r="AJ3200" s="2"/>
      <c r="AK3200" s="2"/>
      <c r="AL3200" s="2"/>
      <c r="AM3200" s="2"/>
      <c r="AN3200" s="2"/>
      <c r="AO3200" s="2"/>
    </row>
    <row r="3201" spans="1:41" hidden="1">
      <c r="A3201" s="510"/>
      <c r="B3201" s="2"/>
      <c r="C3201" s="2"/>
      <c r="D3201" s="173"/>
      <c r="E3201" s="173"/>
      <c r="F3201" s="173"/>
      <c r="G3201" s="2"/>
      <c r="H3201" s="2"/>
      <c r="I3201" s="2"/>
      <c r="J3201" s="2"/>
      <c r="K3201" s="2"/>
      <c r="L3201" s="2"/>
      <c r="M3201" s="2"/>
      <c r="N3201" s="2"/>
      <c r="O3201" s="2"/>
      <c r="P3201" s="2"/>
      <c r="R3201" s="2"/>
      <c r="S3201" s="2"/>
      <c r="W3201" s="2"/>
      <c r="Y3201" s="2"/>
      <c r="Z3201" s="2"/>
      <c r="AA3201" s="2"/>
      <c r="AB3201" s="2"/>
      <c r="AC3201" s="2"/>
      <c r="AD3201" s="2"/>
      <c r="AE3201" s="2"/>
      <c r="AF3201" s="2"/>
      <c r="AG3201" s="2"/>
      <c r="AH3201" s="2"/>
      <c r="AI3201" s="2"/>
      <c r="AJ3201" s="2"/>
      <c r="AK3201" s="2"/>
      <c r="AL3201" s="2"/>
      <c r="AM3201" s="2"/>
      <c r="AN3201" s="2"/>
      <c r="AO3201" s="2"/>
    </row>
    <row r="3202" spans="1:41" hidden="1">
      <c r="A3202" s="510"/>
      <c r="B3202" s="2"/>
      <c r="C3202" s="2"/>
      <c r="D3202" s="173"/>
      <c r="E3202" s="173"/>
      <c r="F3202" s="173"/>
      <c r="G3202" s="2"/>
      <c r="H3202" s="2"/>
      <c r="I3202" s="2"/>
      <c r="J3202" s="2"/>
      <c r="K3202" s="2"/>
      <c r="L3202" s="2"/>
      <c r="M3202" s="2"/>
      <c r="N3202" s="2"/>
      <c r="O3202" s="2"/>
      <c r="P3202" s="2"/>
      <c r="R3202" s="2"/>
      <c r="S3202" s="2"/>
      <c r="W3202" s="2"/>
      <c r="Y3202" s="2"/>
      <c r="Z3202" s="2"/>
      <c r="AA3202" s="2"/>
      <c r="AB3202" s="2"/>
      <c r="AC3202" s="2"/>
      <c r="AD3202" s="2"/>
      <c r="AE3202" s="2"/>
      <c r="AF3202" s="2"/>
      <c r="AG3202" s="2"/>
      <c r="AH3202" s="2"/>
      <c r="AI3202" s="2"/>
      <c r="AJ3202" s="2"/>
      <c r="AK3202" s="2"/>
      <c r="AL3202" s="2"/>
      <c r="AM3202" s="2"/>
      <c r="AN3202" s="2"/>
      <c r="AO3202" s="2"/>
    </row>
    <row r="3203" spans="1:41" hidden="1">
      <c r="A3203" s="510"/>
      <c r="B3203" s="2"/>
      <c r="C3203" s="2"/>
      <c r="D3203" s="173"/>
      <c r="E3203" s="173"/>
      <c r="F3203" s="173"/>
      <c r="G3203" s="2"/>
      <c r="H3203" s="2"/>
      <c r="I3203" s="2"/>
      <c r="J3203" s="2"/>
      <c r="K3203" s="2"/>
      <c r="L3203" s="2"/>
      <c r="M3203" s="2"/>
      <c r="N3203" s="2"/>
      <c r="O3203" s="2"/>
      <c r="P3203" s="2"/>
      <c r="R3203" s="2"/>
      <c r="S3203" s="2"/>
      <c r="W3203" s="2"/>
      <c r="Y3203" s="2"/>
      <c r="Z3203" s="2"/>
      <c r="AA3203" s="2"/>
      <c r="AB3203" s="2"/>
      <c r="AC3203" s="2"/>
      <c r="AD3203" s="2"/>
      <c r="AE3203" s="2"/>
      <c r="AF3203" s="2"/>
      <c r="AG3203" s="2"/>
      <c r="AH3203" s="2"/>
      <c r="AI3203" s="2"/>
      <c r="AJ3203" s="2"/>
      <c r="AK3203" s="2"/>
      <c r="AL3203" s="2"/>
      <c r="AM3203" s="2"/>
      <c r="AN3203" s="2"/>
      <c r="AO3203" s="2"/>
    </row>
    <row r="3204" spans="1:41" hidden="1">
      <c r="A3204" s="510"/>
      <c r="B3204" s="2"/>
      <c r="C3204" s="2"/>
      <c r="D3204" s="173"/>
      <c r="E3204" s="173"/>
      <c r="F3204" s="173"/>
      <c r="G3204" s="2"/>
      <c r="H3204" s="2"/>
      <c r="I3204" s="2"/>
      <c r="J3204" s="2"/>
      <c r="K3204" s="2"/>
      <c r="L3204" s="2"/>
      <c r="M3204" s="2"/>
      <c r="N3204" s="2"/>
      <c r="O3204" s="2"/>
      <c r="P3204" s="2"/>
      <c r="R3204" s="2"/>
      <c r="S3204" s="2"/>
      <c r="W3204" s="2"/>
      <c r="Y3204" s="2"/>
      <c r="Z3204" s="2"/>
      <c r="AA3204" s="2"/>
      <c r="AB3204" s="2"/>
      <c r="AC3204" s="2"/>
      <c r="AD3204" s="2"/>
      <c r="AE3204" s="2"/>
      <c r="AF3204" s="2"/>
      <c r="AG3204" s="2"/>
      <c r="AH3204" s="2"/>
      <c r="AI3204" s="2"/>
      <c r="AJ3204" s="2"/>
      <c r="AK3204" s="2"/>
      <c r="AL3204" s="2"/>
      <c r="AM3204" s="2"/>
      <c r="AN3204" s="2"/>
      <c r="AO3204" s="2"/>
    </row>
    <row r="3205" spans="1:41" hidden="1">
      <c r="A3205" s="510"/>
      <c r="B3205" s="2"/>
      <c r="C3205" s="2"/>
      <c r="D3205" s="173"/>
      <c r="E3205" s="173"/>
      <c r="F3205" s="173"/>
      <c r="G3205" s="2"/>
      <c r="H3205" s="2"/>
      <c r="I3205" s="2"/>
      <c r="J3205" s="2"/>
      <c r="K3205" s="2"/>
      <c r="L3205" s="2"/>
      <c r="M3205" s="2"/>
      <c r="N3205" s="2"/>
      <c r="O3205" s="2"/>
      <c r="P3205" s="2"/>
      <c r="R3205" s="2"/>
      <c r="S3205" s="2"/>
      <c r="W3205" s="2"/>
      <c r="Y3205" s="2"/>
      <c r="Z3205" s="2"/>
      <c r="AA3205" s="2"/>
      <c r="AB3205" s="2"/>
      <c r="AC3205" s="2"/>
      <c r="AD3205" s="2"/>
      <c r="AE3205" s="2"/>
      <c r="AF3205" s="2"/>
      <c r="AG3205" s="2"/>
      <c r="AH3205" s="2"/>
      <c r="AI3205" s="2"/>
      <c r="AJ3205" s="2"/>
      <c r="AK3205" s="2"/>
      <c r="AL3205" s="2"/>
      <c r="AM3205" s="2"/>
      <c r="AN3205" s="2"/>
      <c r="AO3205" s="2"/>
    </row>
    <row r="3206" spans="1:41" hidden="1">
      <c r="A3206" s="510"/>
      <c r="B3206" s="2"/>
      <c r="C3206" s="2"/>
      <c r="D3206" s="173"/>
      <c r="E3206" s="173"/>
      <c r="F3206" s="173"/>
      <c r="G3206" s="2"/>
      <c r="H3206" s="2"/>
      <c r="I3206" s="2"/>
      <c r="J3206" s="2"/>
      <c r="K3206" s="2"/>
      <c r="L3206" s="2"/>
      <c r="M3206" s="2"/>
      <c r="N3206" s="2"/>
      <c r="O3206" s="2"/>
      <c r="P3206" s="2"/>
      <c r="R3206" s="2"/>
      <c r="S3206" s="2"/>
      <c r="W3206" s="2"/>
      <c r="Y3206" s="2"/>
      <c r="Z3206" s="2"/>
      <c r="AA3206" s="2"/>
      <c r="AB3206" s="2"/>
      <c r="AC3206" s="2"/>
      <c r="AD3206" s="2"/>
      <c r="AE3206" s="2"/>
      <c r="AF3206" s="2"/>
      <c r="AG3206" s="2"/>
      <c r="AH3206" s="2"/>
      <c r="AI3206" s="2"/>
      <c r="AJ3206" s="2"/>
      <c r="AK3206" s="2"/>
      <c r="AL3206" s="2"/>
      <c r="AM3206" s="2"/>
      <c r="AN3206" s="2"/>
      <c r="AO3206" s="2"/>
    </row>
    <row r="3207" spans="1:41" hidden="1">
      <c r="A3207" s="510"/>
      <c r="B3207" s="2"/>
      <c r="C3207" s="2"/>
      <c r="D3207" s="173"/>
      <c r="E3207" s="173"/>
      <c r="F3207" s="173"/>
      <c r="G3207" s="2"/>
      <c r="H3207" s="2"/>
      <c r="I3207" s="2"/>
      <c r="J3207" s="2"/>
      <c r="K3207" s="2"/>
      <c r="L3207" s="2"/>
      <c r="M3207" s="2"/>
      <c r="N3207" s="2"/>
      <c r="O3207" s="2"/>
      <c r="P3207" s="2"/>
      <c r="R3207" s="2"/>
      <c r="S3207" s="2"/>
      <c r="W3207" s="2"/>
      <c r="Y3207" s="2"/>
      <c r="Z3207" s="2"/>
      <c r="AA3207" s="2"/>
      <c r="AB3207" s="2"/>
      <c r="AC3207" s="2"/>
      <c r="AD3207" s="2"/>
      <c r="AE3207" s="2"/>
      <c r="AF3207" s="2"/>
      <c r="AG3207" s="2"/>
      <c r="AH3207" s="2"/>
      <c r="AI3207" s="2"/>
      <c r="AJ3207" s="2"/>
      <c r="AK3207" s="2"/>
      <c r="AL3207" s="2"/>
      <c r="AM3207" s="2"/>
      <c r="AN3207" s="2"/>
      <c r="AO3207" s="2"/>
    </row>
    <row r="3208" spans="1:41" hidden="1">
      <c r="A3208" s="510"/>
      <c r="B3208" s="2"/>
      <c r="C3208" s="2"/>
      <c r="D3208" s="173"/>
      <c r="E3208" s="173"/>
      <c r="F3208" s="173"/>
      <c r="G3208" s="2"/>
      <c r="H3208" s="2"/>
      <c r="I3208" s="2"/>
      <c r="J3208" s="2"/>
      <c r="K3208" s="2"/>
      <c r="L3208" s="2"/>
      <c r="M3208" s="2"/>
      <c r="N3208" s="2"/>
      <c r="O3208" s="2"/>
      <c r="P3208" s="2"/>
      <c r="R3208" s="2"/>
      <c r="S3208" s="2"/>
      <c r="W3208" s="2"/>
      <c r="Y3208" s="2"/>
      <c r="Z3208" s="2"/>
      <c r="AA3208" s="2"/>
      <c r="AB3208" s="2"/>
      <c r="AC3208" s="2"/>
      <c r="AD3208" s="2"/>
      <c r="AE3208" s="2"/>
      <c r="AF3208" s="2"/>
      <c r="AG3208" s="2"/>
      <c r="AH3208" s="2"/>
      <c r="AI3208" s="2"/>
      <c r="AJ3208" s="2"/>
      <c r="AK3208" s="2"/>
      <c r="AL3208" s="2"/>
      <c r="AM3208" s="2"/>
      <c r="AN3208" s="2"/>
      <c r="AO3208" s="2"/>
    </row>
    <row r="3209" spans="1:41" hidden="1">
      <c r="A3209" s="510"/>
      <c r="B3209" s="2"/>
      <c r="C3209" s="2"/>
      <c r="D3209" s="173"/>
      <c r="E3209" s="173"/>
      <c r="F3209" s="173"/>
      <c r="G3209" s="2"/>
      <c r="H3209" s="2"/>
      <c r="I3209" s="2"/>
      <c r="J3209" s="2"/>
      <c r="K3209" s="2"/>
      <c r="L3209" s="2"/>
      <c r="M3209" s="2"/>
      <c r="N3209" s="2"/>
      <c r="O3209" s="2"/>
      <c r="P3209" s="2"/>
      <c r="R3209" s="2"/>
      <c r="S3209" s="2"/>
      <c r="W3209" s="2"/>
      <c r="Y3209" s="2"/>
      <c r="Z3209" s="2"/>
      <c r="AA3209" s="2"/>
      <c r="AB3209" s="2"/>
      <c r="AC3209" s="2"/>
      <c r="AD3209" s="2"/>
      <c r="AE3209" s="2"/>
      <c r="AF3209" s="2"/>
      <c r="AG3209" s="2"/>
      <c r="AH3209" s="2"/>
      <c r="AI3209" s="2"/>
      <c r="AJ3209" s="2"/>
      <c r="AK3209" s="2"/>
      <c r="AL3209" s="2"/>
      <c r="AM3209" s="2"/>
      <c r="AN3209" s="2"/>
      <c r="AO3209" s="2"/>
    </row>
    <row r="3210" spans="1:41" hidden="1">
      <c r="A3210" s="510"/>
      <c r="B3210" s="2"/>
      <c r="C3210" s="2"/>
      <c r="D3210" s="173"/>
      <c r="E3210" s="173"/>
      <c r="F3210" s="173"/>
      <c r="G3210" s="2"/>
      <c r="H3210" s="2"/>
      <c r="I3210" s="2"/>
      <c r="J3210" s="2"/>
      <c r="K3210" s="2"/>
      <c r="L3210" s="2"/>
      <c r="M3210" s="2"/>
      <c r="N3210" s="2"/>
      <c r="O3210" s="2"/>
      <c r="P3210" s="2"/>
      <c r="R3210" s="2"/>
      <c r="S3210" s="2"/>
      <c r="W3210" s="2"/>
      <c r="Y3210" s="2"/>
      <c r="Z3210" s="2"/>
      <c r="AA3210" s="2"/>
      <c r="AB3210" s="2"/>
      <c r="AC3210" s="2"/>
      <c r="AD3210" s="2"/>
      <c r="AE3210" s="2"/>
      <c r="AF3210" s="2"/>
      <c r="AG3210" s="2"/>
      <c r="AH3210" s="2"/>
      <c r="AI3210" s="2"/>
      <c r="AJ3210" s="2"/>
      <c r="AK3210" s="2"/>
      <c r="AL3210" s="2"/>
      <c r="AM3210" s="2"/>
      <c r="AN3210" s="2"/>
      <c r="AO3210" s="2"/>
    </row>
    <row r="3211" spans="1:41" hidden="1">
      <c r="A3211" s="510"/>
      <c r="B3211" s="2"/>
      <c r="C3211" s="2"/>
      <c r="D3211" s="173"/>
      <c r="E3211" s="173"/>
      <c r="F3211" s="173"/>
      <c r="G3211" s="2"/>
      <c r="H3211" s="2"/>
      <c r="I3211" s="2"/>
      <c r="J3211" s="2"/>
      <c r="K3211" s="2"/>
      <c r="L3211" s="2"/>
      <c r="M3211" s="2"/>
      <c r="N3211" s="2"/>
      <c r="O3211" s="2"/>
      <c r="P3211" s="2"/>
      <c r="R3211" s="2"/>
      <c r="S3211" s="2"/>
      <c r="W3211" s="2"/>
      <c r="Y3211" s="2"/>
      <c r="Z3211" s="2"/>
      <c r="AA3211" s="2"/>
      <c r="AB3211" s="2"/>
      <c r="AC3211" s="2"/>
      <c r="AD3211" s="2"/>
      <c r="AE3211" s="2"/>
      <c r="AF3211" s="2"/>
      <c r="AG3211" s="2"/>
      <c r="AH3211" s="2"/>
      <c r="AI3211" s="2"/>
      <c r="AJ3211" s="2"/>
      <c r="AK3211" s="2"/>
      <c r="AL3211" s="2"/>
      <c r="AM3211" s="2"/>
      <c r="AN3211" s="2"/>
      <c r="AO3211" s="2"/>
    </row>
    <row r="3212" spans="1:41" hidden="1">
      <c r="A3212" s="510"/>
      <c r="B3212" s="2"/>
      <c r="C3212" s="2"/>
      <c r="D3212" s="173"/>
      <c r="E3212" s="173"/>
      <c r="F3212" s="173"/>
      <c r="G3212" s="2"/>
      <c r="H3212" s="2"/>
      <c r="I3212" s="2"/>
      <c r="J3212" s="2"/>
      <c r="K3212" s="2"/>
      <c r="L3212" s="2"/>
      <c r="M3212" s="2"/>
      <c r="N3212" s="2"/>
      <c r="O3212" s="2"/>
      <c r="P3212" s="2"/>
      <c r="R3212" s="2"/>
      <c r="S3212" s="2"/>
      <c r="W3212" s="2"/>
      <c r="Y3212" s="2"/>
      <c r="Z3212" s="2"/>
      <c r="AA3212" s="2"/>
      <c r="AB3212" s="2"/>
      <c r="AC3212" s="2"/>
      <c r="AD3212" s="2"/>
      <c r="AE3212" s="2"/>
      <c r="AF3212" s="2"/>
      <c r="AG3212" s="2"/>
      <c r="AH3212" s="2"/>
      <c r="AI3212" s="2"/>
      <c r="AJ3212" s="2"/>
      <c r="AK3212" s="2"/>
      <c r="AL3212" s="2"/>
      <c r="AM3212" s="2"/>
      <c r="AN3212" s="2"/>
      <c r="AO3212" s="2"/>
    </row>
    <row r="3213" spans="1:41" hidden="1">
      <c r="A3213" s="510"/>
      <c r="B3213" s="2"/>
      <c r="C3213" s="2"/>
      <c r="D3213" s="173"/>
      <c r="E3213" s="173"/>
      <c r="F3213" s="173"/>
      <c r="G3213" s="2"/>
      <c r="H3213" s="2"/>
      <c r="I3213" s="2"/>
      <c r="J3213" s="2"/>
      <c r="K3213" s="2"/>
      <c r="L3213" s="2"/>
      <c r="M3213" s="2"/>
      <c r="N3213" s="2"/>
      <c r="O3213" s="2"/>
      <c r="P3213" s="2"/>
      <c r="R3213" s="2"/>
      <c r="S3213" s="2"/>
      <c r="W3213" s="2"/>
      <c r="Y3213" s="2"/>
      <c r="Z3213" s="2"/>
      <c r="AA3213" s="2"/>
      <c r="AB3213" s="2"/>
      <c r="AC3213" s="2"/>
      <c r="AD3213" s="2"/>
      <c r="AE3213" s="2"/>
      <c r="AF3213" s="2"/>
      <c r="AG3213" s="2"/>
      <c r="AH3213" s="2"/>
      <c r="AI3213" s="2"/>
      <c r="AJ3213" s="2"/>
      <c r="AK3213" s="2"/>
      <c r="AL3213" s="2"/>
      <c r="AM3213" s="2"/>
      <c r="AN3213" s="2"/>
      <c r="AO3213" s="2"/>
    </row>
    <row r="3214" spans="1:41" hidden="1">
      <c r="A3214" s="510"/>
      <c r="B3214" s="2"/>
      <c r="C3214" s="2"/>
      <c r="D3214" s="173"/>
      <c r="E3214" s="173"/>
      <c r="F3214" s="173"/>
      <c r="G3214" s="2"/>
      <c r="H3214" s="2"/>
      <c r="I3214" s="2"/>
      <c r="J3214" s="2"/>
      <c r="K3214" s="2"/>
      <c r="L3214" s="2"/>
      <c r="M3214" s="2"/>
      <c r="N3214" s="2"/>
      <c r="O3214" s="2"/>
      <c r="P3214" s="2"/>
      <c r="R3214" s="2"/>
      <c r="S3214" s="2"/>
      <c r="W3214" s="2"/>
      <c r="Y3214" s="2"/>
      <c r="Z3214" s="2"/>
      <c r="AA3214" s="2"/>
      <c r="AB3214" s="2"/>
      <c r="AC3214" s="2"/>
      <c r="AD3214" s="2"/>
      <c r="AE3214" s="2"/>
      <c r="AF3214" s="2"/>
      <c r="AG3214" s="2"/>
      <c r="AH3214" s="2"/>
      <c r="AI3214" s="2"/>
      <c r="AJ3214" s="2"/>
      <c r="AK3214" s="2"/>
      <c r="AL3214" s="2"/>
      <c r="AM3214" s="2"/>
      <c r="AN3214" s="2"/>
      <c r="AO3214" s="2"/>
    </row>
    <row r="3215" spans="1:41" hidden="1">
      <c r="A3215" s="510"/>
      <c r="B3215" s="2"/>
      <c r="C3215" s="2"/>
      <c r="D3215" s="173"/>
      <c r="E3215" s="173"/>
      <c r="F3215" s="173"/>
      <c r="G3215" s="2"/>
      <c r="H3215" s="2"/>
      <c r="I3215" s="2"/>
      <c r="J3215" s="2"/>
      <c r="K3215" s="2"/>
      <c r="L3215" s="2"/>
      <c r="M3215" s="2"/>
      <c r="N3215" s="2"/>
      <c r="O3215" s="2"/>
      <c r="P3215" s="2"/>
      <c r="R3215" s="2"/>
      <c r="S3215" s="2"/>
      <c r="W3215" s="2"/>
      <c r="Y3215" s="2"/>
      <c r="Z3215" s="2"/>
      <c r="AA3215" s="2"/>
      <c r="AB3215" s="2"/>
      <c r="AC3215" s="2"/>
      <c r="AD3215" s="2"/>
      <c r="AE3215" s="2"/>
      <c r="AF3215" s="2"/>
      <c r="AG3215" s="2"/>
      <c r="AH3215" s="2"/>
      <c r="AI3215" s="2"/>
      <c r="AJ3215" s="2"/>
      <c r="AK3215" s="2"/>
      <c r="AL3215" s="2"/>
      <c r="AM3215" s="2"/>
      <c r="AN3215" s="2"/>
      <c r="AO3215" s="2"/>
    </row>
    <row r="3216" spans="1:41" hidden="1">
      <c r="A3216" s="510"/>
      <c r="B3216" s="2"/>
      <c r="C3216" s="2"/>
      <c r="D3216" s="173"/>
      <c r="E3216" s="173"/>
      <c r="F3216" s="173"/>
      <c r="G3216" s="2"/>
      <c r="H3216" s="2"/>
      <c r="I3216" s="2"/>
      <c r="J3216" s="2"/>
      <c r="K3216" s="2"/>
      <c r="L3216" s="2"/>
      <c r="M3216" s="2"/>
      <c r="N3216" s="2"/>
      <c r="O3216" s="2"/>
      <c r="P3216" s="2"/>
      <c r="R3216" s="2"/>
      <c r="S3216" s="2"/>
      <c r="W3216" s="2"/>
      <c r="Y3216" s="2"/>
      <c r="Z3216" s="2"/>
      <c r="AA3216" s="2"/>
      <c r="AB3216" s="2"/>
      <c r="AC3216" s="2"/>
      <c r="AD3216" s="2"/>
      <c r="AE3216" s="2"/>
      <c r="AF3216" s="2"/>
      <c r="AG3216" s="2"/>
      <c r="AH3216" s="2"/>
      <c r="AI3216" s="2"/>
      <c r="AJ3216" s="2"/>
      <c r="AK3216" s="2"/>
      <c r="AL3216" s="2"/>
      <c r="AM3216" s="2"/>
      <c r="AN3216" s="2"/>
      <c r="AO3216" s="2"/>
    </row>
    <row r="3217" spans="1:54" hidden="1"/>
    <row r="3218" spans="1:54">
      <c r="A3218" s="897"/>
      <c r="B3218" s="898"/>
      <c r="C3218" s="898"/>
      <c r="D3218" s="899"/>
      <c r="E3218" s="899"/>
      <c r="F3218" s="899"/>
      <c r="G3218" s="898"/>
      <c r="H3218" s="898"/>
      <c r="I3218" s="898"/>
      <c r="J3218" s="898"/>
      <c r="K3218" s="898"/>
      <c r="L3218" s="898"/>
      <c r="M3218" s="898"/>
      <c r="N3218" s="898"/>
      <c r="O3218" s="898"/>
      <c r="P3218" s="898"/>
      <c r="Q3218" s="898"/>
      <c r="R3218" s="898"/>
      <c r="S3218" s="898"/>
      <c r="T3218" s="898"/>
      <c r="U3218" s="898"/>
      <c r="V3218" s="898"/>
      <c r="W3218" s="898"/>
      <c r="Y3218" s="900"/>
      <c r="Z3218" s="570"/>
      <c r="AA3218" s="570"/>
      <c r="AB3218" s="900"/>
      <c r="AC3218" s="570"/>
      <c r="AD3218" s="900"/>
      <c r="AE3218" s="900"/>
      <c r="AF3218" s="900"/>
      <c r="AG3218" s="900"/>
      <c r="AH3218" s="900"/>
      <c r="AI3218" s="900"/>
      <c r="AJ3218" s="900"/>
      <c r="AK3218" s="900"/>
      <c r="AL3218" s="900"/>
      <c r="AM3218" s="900"/>
      <c r="AN3218" s="900"/>
      <c r="AO3218" s="900"/>
      <c r="AP3218" s="900"/>
      <c r="AQ3218" s="900"/>
    </row>
    <row r="3219" spans="1:54">
      <c r="A3219" s="901"/>
      <c r="B3219" s="902"/>
      <c r="C3219" s="902"/>
      <c r="D3219" s="903"/>
      <c r="E3219" s="903"/>
      <c r="F3219" s="903"/>
      <c r="G3219" s="902"/>
      <c r="H3219" s="902"/>
      <c r="I3219" s="902"/>
      <c r="J3219" s="902"/>
      <c r="K3219" s="902"/>
      <c r="L3219" s="902"/>
      <c r="M3219" s="902"/>
      <c r="N3219" s="898"/>
      <c r="O3219" s="898"/>
      <c r="P3219" s="902"/>
      <c r="Q3219" s="898"/>
      <c r="R3219" s="902"/>
      <c r="S3219" s="902"/>
      <c r="T3219" s="898"/>
      <c r="U3219" s="898"/>
      <c r="V3219" s="898"/>
      <c r="W3219" s="902"/>
      <c r="Y3219" s="904"/>
      <c r="Z3219" s="905"/>
      <c r="AA3219" s="905"/>
      <c r="AB3219" s="904"/>
      <c r="AC3219" s="905"/>
      <c r="AD3219" s="904"/>
      <c r="AE3219" s="900"/>
      <c r="AF3219" s="900"/>
      <c r="AG3219" s="900"/>
      <c r="AH3219" s="900"/>
      <c r="AI3219" s="900"/>
      <c r="AJ3219" s="900"/>
      <c r="AK3219" s="900"/>
      <c r="AL3219" s="900"/>
      <c r="AM3219" s="900"/>
      <c r="AN3219" s="900"/>
      <c r="AO3219" s="900"/>
      <c r="AP3219" s="900"/>
      <c r="AQ3219" s="900"/>
    </row>
    <row r="3220" spans="1:54">
      <c r="A3220" s="897"/>
      <c r="B3220" s="898"/>
      <c r="C3220" s="898"/>
      <c r="D3220" s="899"/>
      <c r="E3220" s="899"/>
      <c r="F3220" s="899"/>
      <c r="G3220" s="898"/>
      <c r="H3220" s="898"/>
      <c r="I3220" s="898"/>
      <c r="J3220" s="898"/>
      <c r="K3220" s="898"/>
      <c r="L3220" s="898"/>
      <c r="M3220" s="898"/>
      <c r="N3220" s="911"/>
      <c r="O3220" s="909"/>
      <c r="P3220" s="898"/>
      <c r="Q3220" s="913"/>
      <c r="R3220" s="898"/>
      <c r="S3220" s="898"/>
      <c r="T3220" s="911"/>
      <c r="U3220" s="898"/>
      <c r="V3220" s="909"/>
      <c r="W3220" s="898"/>
      <c r="Y3220" s="900"/>
      <c r="Z3220" s="570"/>
      <c r="AA3220" s="570"/>
      <c r="AB3220" s="900"/>
      <c r="AC3220" s="570"/>
      <c r="AD3220" s="900"/>
      <c r="AE3220" s="915"/>
      <c r="AF3220" s="900"/>
      <c r="AG3220" s="900"/>
      <c r="AH3220" s="900"/>
      <c r="AI3220" s="900"/>
      <c r="AJ3220" s="900"/>
      <c r="AK3220" s="900"/>
      <c r="AL3220" s="900"/>
      <c r="AM3220" s="900"/>
      <c r="AN3220" s="900"/>
      <c r="AO3220" s="900"/>
      <c r="AP3220" s="900"/>
      <c r="AQ3220" s="900"/>
    </row>
    <row r="3221" spans="1:54">
      <c r="A3221" s="897"/>
      <c r="B3221" s="898"/>
      <c r="C3221" s="898"/>
      <c r="D3221" s="899"/>
      <c r="E3221" s="899"/>
      <c r="F3221" s="899"/>
      <c r="G3221" s="898"/>
      <c r="H3221" s="898"/>
      <c r="I3221" s="898"/>
      <c r="J3221" s="898"/>
      <c r="K3221" s="898"/>
      <c r="L3221" s="898"/>
      <c r="M3221" s="898"/>
      <c r="N3221" s="912"/>
      <c r="O3221" s="910"/>
      <c r="P3221" s="898"/>
      <c r="Q3221" s="914"/>
      <c r="R3221" s="898"/>
      <c r="S3221" s="898"/>
      <c r="T3221" s="912"/>
      <c r="U3221" s="902"/>
      <c r="V3221" s="910"/>
      <c r="W3221" s="898"/>
      <c r="Y3221" s="900"/>
      <c r="Z3221" s="570"/>
      <c r="AA3221" s="570"/>
      <c r="AB3221" s="900"/>
      <c r="AC3221" s="570"/>
      <c r="AD3221" s="900"/>
      <c r="AE3221" s="916"/>
      <c r="AF3221" s="904"/>
      <c r="AG3221" s="904"/>
      <c r="AH3221" s="904"/>
      <c r="AI3221" s="904"/>
      <c r="AJ3221" s="904"/>
      <c r="AK3221" s="904"/>
      <c r="AL3221" s="904"/>
      <c r="AM3221" s="904"/>
      <c r="AN3221" s="904"/>
      <c r="AO3221" s="904"/>
      <c r="AP3221" s="904"/>
      <c r="AQ3221" s="904"/>
    </row>
    <row r="3222" spans="1:54">
      <c r="A3222" s="897"/>
      <c r="B3222" s="898"/>
      <c r="C3222" s="898"/>
      <c r="D3222" s="899"/>
      <c r="E3222" s="899"/>
      <c r="F3222" s="899"/>
      <c r="G3222" s="898"/>
      <c r="H3222" s="898"/>
      <c r="I3222" s="898"/>
      <c r="J3222" s="898"/>
      <c r="K3222" s="898"/>
      <c r="L3222" s="898"/>
      <c r="M3222" s="898"/>
      <c r="N3222" s="911"/>
      <c r="O3222" s="909"/>
      <c r="P3222" s="898"/>
      <c r="Q3222" s="913"/>
      <c r="R3222" s="898"/>
      <c r="S3222" s="898"/>
      <c r="T3222" s="911"/>
      <c r="U3222" s="898"/>
      <c r="V3222" s="909"/>
      <c r="W3222" s="898"/>
      <c r="Y3222" s="900"/>
      <c r="Z3222" s="570"/>
      <c r="AA3222" s="570"/>
      <c r="AB3222" s="900"/>
      <c r="AC3222" s="570"/>
      <c r="AD3222" s="900"/>
      <c r="AE3222" s="915"/>
      <c r="AF3222" s="900"/>
      <c r="AG3222" s="900"/>
      <c r="AH3222" s="900"/>
      <c r="AI3222" s="900"/>
      <c r="AJ3222" s="900"/>
      <c r="AK3222" s="900"/>
      <c r="AL3222" s="900"/>
      <c r="AM3222" s="900"/>
      <c r="AN3222" s="900"/>
      <c r="AO3222" s="900"/>
      <c r="AP3222" s="900"/>
      <c r="AQ3222" s="900"/>
      <c r="AR3222" s="900"/>
      <c r="AS3222" s="900"/>
      <c r="AT3222" s="900"/>
      <c r="AU3222" s="900"/>
      <c r="AV3222" s="900"/>
      <c r="AW3222" s="900"/>
      <c r="AX3222" s="900"/>
      <c r="AY3222" s="900"/>
      <c r="AZ3222" s="900"/>
      <c r="BA3222" s="900"/>
      <c r="BB3222" s="900"/>
    </row>
    <row r="3223" spans="1:54">
      <c r="A3223" s="897"/>
      <c r="B3223" s="898"/>
      <c r="C3223" s="898"/>
      <c r="D3223" s="899"/>
      <c r="E3223" s="899"/>
      <c r="F3223" s="899"/>
      <c r="G3223" s="898"/>
      <c r="H3223" s="898"/>
      <c r="I3223" s="898"/>
      <c r="J3223" s="898"/>
      <c r="K3223" s="898"/>
      <c r="L3223" s="898"/>
      <c r="M3223" s="898"/>
      <c r="N3223" s="911"/>
      <c r="O3223" s="909"/>
      <c r="P3223" s="898"/>
      <c r="Q3223" s="913"/>
      <c r="R3223" s="898"/>
      <c r="S3223" s="898"/>
      <c r="T3223" s="911"/>
      <c r="U3223" s="898"/>
      <c r="V3223" s="909"/>
      <c r="W3223" s="898"/>
      <c r="Y3223" s="900"/>
      <c r="Z3223" s="570"/>
      <c r="AA3223" s="570"/>
      <c r="AB3223" s="900"/>
      <c r="AC3223" s="570"/>
      <c r="AD3223" s="900"/>
      <c r="AE3223" s="915"/>
      <c r="AF3223" s="900"/>
      <c r="AG3223" s="900"/>
      <c r="AH3223" s="900"/>
      <c r="AI3223" s="900"/>
      <c r="AJ3223" s="900"/>
      <c r="AK3223" s="900"/>
      <c r="AL3223" s="900"/>
      <c r="AM3223" s="900"/>
      <c r="AN3223" s="900"/>
      <c r="AO3223" s="900"/>
      <c r="AP3223" s="900"/>
      <c r="AQ3223" s="900"/>
      <c r="AR3223" s="900"/>
      <c r="AS3223" s="900"/>
      <c r="AT3223" s="900"/>
      <c r="AU3223" s="900"/>
      <c r="AV3223" s="900"/>
      <c r="AW3223" s="900"/>
      <c r="AX3223" s="900"/>
      <c r="AY3223" s="900"/>
      <c r="AZ3223" s="900"/>
      <c r="BA3223" s="900"/>
      <c r="BB3223" s="900"/>
    </row>
    <row r="3224" spans="1:54">
      <c r="A3224" s="897"/>
      <c r="B3224" s="898"/>
      <c r="C3224" s="898"/>
      <c r="D3224" s="899"/>
      <c r="E3224" s="899"/>
      <c r="F3224" s="899"/>
      <c r="G3224" s="898"/>
      <c r="H3224" s="898"/>
      <c r="I3224" s="898"/>
      <c r="J3224" s="898"/>
      <c r="K3224" s="898"/>
      <c r="L3224" s="898"/>
      <c r="M3224" s="898"/>
      <c r="N3224" s="911"/>
      <c r="O3224" s="909"/>
      <c r="P3224" s="898"/>
      <c r="Q3224" s="913"/>
      <c r="R3224" s="898"/>
      <c r="S3224" s="898"/>
      <c r="T3224" s="911"/>
      <c r="U3224" s="898"/>
      <c r="V3224" s="909"/>
      <c r="W3224" s="898"/>
      <c r="Y3224" s="900"/>
      <c r="Z3224" s="570"/>
      <c r="AA3224" s="570"/>
      <c r="AB3224" s="900"/>
      <c r="AC3224" s="570"/>
      <c r="AD3224" s="900"/>
      <c r="AE3224" s="915"/>
      <c r="AF3224" s="900"/>
      <c r="AG3224" s="900"/>
      <c r="AH3224" s="900"/>
      <c r="AI3224" s="900"/>
      <c r="AJ3224" s="900"/>
      <c r="AK3224" s="900"/>
      <c r="AL3224" s="900"/>
      <c r="AM3224" s="900"/>
      <c r="AN3224" s="900"/>
      <c r="AO3224" s="900"/>
      <c r="AP3224" s="900"/>
      <c r="AQ3224" s="900"/>
      <c r="AR3224" s="900"/>
      <c r="AS3224" s="900"/>
      <c r="AT3224" s="900"/>
      <c r="AU3224" s="900"/>
      <c r="AV3224" s="900"/>
      <c r="AW3224" s="900"/>
      <c r="AX3224" s="900"/>
      <c r="AY3224" s="900"/>
      <c r="AZ3224" s="900"/>
      <c r="BA3224" s="900"/>
      <c r="BB3224" s="900"/>
    </row>
    <row r="3225" spans="1:54">
      <c r="A3225" s="897"/>
      <c r="B3225" s="898"/>
      <c r="C3225" s="898"/>
      <c r="D3225" s="899"/>
      <c r="E3225" s="899"/>
      <c r="F3225" s="899"/>
      <c r="G3225" s="898"/>
      <c r="H3225" s="898"/>
      <c r="I3225" s="898"/>
      <c r="J3225" s="898"/>
      <c r="K3225" s="898"/>
      <c r="L3225" s="898"/>
      <c r="M3225" s="898"/>
      <c r="N3225" s="911"/>
      <c r="O3225" s="909"/>
      <c r="P3225" s="898"/>
      <c r="Q3225" s="913"/>
      <c r="R3225" s="898"/>
      <c r="S3225" s="898"/>
      <c r="T3225" s="911"/>
      <c r="U3225" s="898"/>
      <c r="V3225" s="909"/>
      <c r="W3225" s="898"/>
      <c r="Y3225" s="900"/>
      <c r="Z3225" s="570"/>
      <c r="AA3225" s="570"/>
      <c r="AB3225" s="900"/>
      <c r="AC3225" s="570"/>
      <c r="AD3225" s="900"/>
      <c r="AE3225" s="915"/>
      <c r="AF3225" s="900"/>
      <c r="AG3225" s="900"/>
      <c r="AH3225" s="900"/>
      <c r="AI3225" s="900"/>
      <c r="AJ3225" s="900"/>
      <c r="AK3225" s="900"/>
      <c r="AL3225" s="900"/>
      <c r="AM3225" s="900"/>
      <c r="AN3225" s="900"/>
      <c r="AO3225" s="900"/>
      <c r="AP3225" s="900"/>
      <c r="AQ3225" s="900"/>
      <c r="AR3225" s="900"/>
      <c r="AS3225" s="900"/>
      <c r="AT3225" s="900"/>
      <c r="AU3225" s="900"/>
      <c r="AV3225" s="900"/>
      <c r="AW3225" s="900"/>
      <c r="AX3225" s="900"/>
      <c r="AY3225" s="900"/>
      <c r="AZ3225" s="900"/>
      <c r="BA3225" s="900"/>
      <c r="BB3225" s="900"/>
    </row>
    <row r="3226" spans="1:54">
      <c r="A3226" s="897"/>
      <c r="B3226" s="898"/>
      <c r="C3226" s="898"/>
      <c r="D3226" s="899"/>
      <c r="E3226" s="899"/>
      <c r="F3226" s="899"/>
      <c r="G3226" s="898"/>
      <c r="H3226" s="898"/>
      <c r="I3226" s="898"/>
      <c r="J3226" s="898"/>
      <c r="K3226" s="898"/>
      <c r="L3226" s="898"/>
      <c r="M3226" s="898"/>
      <c r="N3226" s="911"/>
      <c r="O3226" s="909"/>
      <c r="P3226" s="898"/>
      <c r="Q3226" s="913"/>
      <c r="R3226" s="898"/>
      <c r="S3226" s="898"/>
      <c r="T3226" s="911"/>
      <c r="U3226" s="898"/>
      <c r="V3226" s="909"/>
      <c r="W3226" s="898"/>
      <c r="Y3226" s="900"/>
      <c r="Z3226" s="570"/>
      <c r="AA3226" s="570"/>
      <c r="AB3226" s="900"/>
      <c r="AC3226" s="570"/>
      <c r="AD3226" s="900"/>
      <c r="AE3226" s="915"/>
      <c r="AF3226" s="900"/>
      <c r="AG3226" s="900"/>
      <c r="AH3226" s="900"/>
      <c r="AI3226" s="900"/>
      <c r="AJ3226" s="900"/>
      <c r="AK3226" s="900"/>
      <c r="AL3226" s="900"/>
      <c r="AM3226" s="900"/>
      <c r="AN3226" s="900"/>
      <c r="AO3226" s="900"/>
      <c r="AP3226" s="900"/>
      <c r="AQ3226" s="900"/>
      <c r="AR3226" s="900"/>
      <c r="AS3226" s="900"/>
      <c r="AT3226" s="900"/>
      <c r="AU3226" s="900"/>
      <c r="AV3226" s="900"/>
      <c r="AW3226" s="900"/>
      <c r="AX3226" s="900"/>
      <c r="AY3226" s="900"/>
      <c r="AZ3226" s="900"/>
      <c r="BA3226" s="900"/>
      <c r="BB3226" s="900"/>
    </row>
    <row r="3227" spans="1:54">
      <c r="A3227" s="897"/>
      <c r="B3227" s="898"/>
      <c r="C3227" s="898"/>
      <c r="D3227" s="899"/>
      <c r="E3227" s="899"/>
      <c r="F3227" s="899"/>
      <c r="G3227" s="898"/>
      <c r="H3227" s="898"/>
      <c r="I3227" s="898"/>
      <c r="J3227" s="898"/>
      <c r="K3227" s="898"/>
      <c r="L3227" s="898"/>
      <c r="M3227" s="898"/>
      <c r="N3227" s="911"/>
      <c r="O3227" s="909"/>
      <c r="P3227" s="898"/>
      <c r="Q3227" s="913"/>
      <c r="R3227" s="898"/>
      <c r="S3227" s="898"/>
      <c r="T3227" s="911"/>
      <c r="U3227" s="898"/>
      <c r="V3227" s="909"/>
      <c r="W3227" s="898"/>
      <c r="Y3227" s="900"/>
      <c r="Z3227" s="570"/>
      <c r="AA3227" s="570"/>
      <c r="AB3227" s="900"/>
      <c r="AC3227" s="570"/>
      <c r="AD3227" s="900"/>
      <c r="AE3227" s="915"/>
      <c r="AF3227" s="900"/>
      <c r="AG3227" s="900"/>
      <c r="AH3227" s="900"/>
      <c r="AI3227" s="900"/>
      <c r="AJ3227" s="900"/>
      <c r="AK3227" s="900"/>
      <c r="AL3227" s="900"/>
      <c r="AM3227" s="900"/>
      <c r="AN3227" s="900"/>
      <c r="AO3227" s="900"/>
      <c r="AP3227" s="900"/>
      <c r="AQ3227" s="900"/>
      <c r="AR3227" s="900"/>
      <c r="AS3227" s="900"/>
      <c r="AT3227" s="900"/>
      <c r="AU3227" s="900"/>
      <c r="AV3227" s="900"/>
      <c r="AW3227" s="900"/>
      <c r="AX3227" s="900"/>
      <c r="AY3227" s="900"/>
      <c r="AZ3227" s="900"/>
      <c r="BA3227" s="900"/>
      <c r="BB3227" s="900"/>
    </row>
    <row r="3228" spans="1:54" hidden="1"/>
    <row r="3229" spans="1:54" hidden="1"/>
    <row r="3230" spans="1:54" hidden="1"/>
    <row r="3231" spans="1:54" hidden="1"/>
    <row r="3232" spans="1:54" hidden="1"/>
    <row r="3233" spans="1:30" hidden="1"/>
    <row r="3234" spans="1:30" hidden="1"/>
    <row r="3235" spans="1:30" hidden="1"/>
    <row r="3236" spans="1:30" hidden="1"/>
    <row r="3237" spans="1:30" hidden="1"/>
    <row r="3238" spans="1:30" hidden="1"/>
    <row r="3239" spans="1:30" hidden="1"/>
    <row r="3240" spans="1:30" hidden="1"/>
    <row r="3241" spans="1:30" hidden="1"/>
    <row r="3242" spans="1:30" hidden="1"/>
    <row r="3243" spans="1:30">
      <c r="A3243" s="897"/>
      <c r="B3243" s="898"/>
      <c r="C3243" s="898"/>
      <c r="D3243" s="899"/>
      <c r="E3243" s="899"/>
      <c r="F3243" s="899"/>
      <c r="G3243" s="898"/>
      <c r="H3243" s="898"/>
      <c r="I3243" s="898"/>
      <c r="J3243" s="898"/>
      <c r="K3243" s="898"/>
      <c r="L3243" s="898"/>
      <c r="M3243" s="898"/>
      <c r="P3243" s="899"/>
      <c r="R3243" s="899"/>
      <c r="S3243" s="899"/>
      <c r="W3243" s="899"/>
      <c r="Y3243" s="900"/>
      <c r="Z3243" s="570"/>
      <c r="AA3243" s="570"/>
      <c r="AB3243" s="900"/>
      <c r="AC3243" s="570"/>
      <c r="AD3243" s="900"/>
    </row>
    <row r="3244" spans="1:30">
      <c r="A3244" s="897"/>
      <c r="B3244" s="898"/>
      <c r="C3244" s="898"/>
      <c r="D3244" s="899"/>
      <c r="E3244" s="899"/>
      <c r="F3244" s="899"/>
      <c r="G3244" s="898"/>
      <c r="H3244" s="898"/>
      <c r="I3244" s="898"/>
      <c r="J3244" s="898"/>
      <c r="K3244" s="898"/>
      <c r="L3244" s="898"/>
      <c r="M3244" s="898"/>
      <c r="P3244" s="899"/>
      <c r="R3244" s="899"/>
      <c r="S3244" s="899"/>
      <c r="W3244" s="899"/>
      <c r="Y3244" s="900"/>
      <c r="Z3244" s="570"/>
      <c r="AA3244" s="570"/>
      <c r="AB3244" s="900"/>
      <c r="AC3244" s="570"/>
      <c r="AD3244" s="900"/>
    </row>
    <row r="3245" spans="1:30">
      <c r="A3245" s="897"/>
      <c r="B3245" s="898"/>
      <c r="C3245" s="898"/>
      <c r="D3245" s="899"/>
      <c r="E3245" s="899"/>
      <c r="F3245" s="899"/>
      <c r="G3245" s="898"/>
      <c r="H3245" s="898"/>
      <c r="I3245" s="898"/>
      <c r="J3245" s="898"/>
      <c r="K3245" s="898"/>
      <c r="L3245" s="898"/>
      <c r="M3245" s="898"/>
      <c r="P3245" s="899"/>
      <c r="R3245" s="899"/>
      <c r="S3245" s="899"/>
      <c r="W3245" s="899"/>
      <c r="Y3245" s="900"/>
      <c r="Z3245" s="570"/>
      <c r="AA3245" s="570"/>
      <c r="AB3245" s="900"/>
      <c r="AC3245" s="570"/>
      <c r="AD3245" s="900"/>
    </row>
    <row r="3246" spans="1:30">
      <c r="A3246" s="897"/>
      <c r="B3246" s="898"/>
      <c r="C3246" s="898"/>
      <c r="D3246" s="899"/>
      <c r="E3246" s="899"/>
      <c r="F3246" s="899"/>
      <c r="G3246" s="898"/>
      <c r="H3246" s="898"/>
      <c r="I3246" s="898"/>
      <c r="J3246" s="898"/>
      <c r="K3246" s="898"/>
      <c r="L3246" s="898"/>
      <c r="M3246" s="898"/>
      <c r="P3246" s="899"/>
      <c r="R3246" s="899"/>
      <c r="S3246" s="899"/>
      <c r="W3246" s="899"/>
      <c r="Y3246" s="900"/>
      <c r="Z3246" s="570"/>
      <c r="AA3246" s="570"/>
      <c r="AB3246" s="900"/>
      <c r="AC3246" s="570"/>
      <c r="AD3246" s="900"/>
    </row>
  </sheetData>
  <sheetProtection formatCells="0" formatColumns="0" formatRows="0" insertColumns="0" insertRows="0" insertHyperlinks="0" deleteColumns="0" deleteRows="0" sort="0" autoFilter="0" pivotTables="0"/>
  <protectedRanges>
    <protectedRange sqref="D1:D2 D5 D123:M123 N201:N212 N243:N298 N482:N491 E1:G3 H2:I3 A1558:B1558 J1:P3 D814:N814 N1745:N1754 N1680:N1741 I798:J798 L798:M801 I800:J802 L809:N809 G810 D797:F804 K801 D808:F812 G812:J812 I804:K804 N546:N547 N188:N189 N151:N173 N176 I1 H803:K803 N495 N499:N500 W1349 N586:N591 N573:N582 N193:N197 N795 N1756 K797 N117 N816 N828 N797:N804 N806 A814:B814 E4:P5 A123:B123 W807 W813 W815 W1757 W1763 R1:R3 W115:W116 W118 W122 W817 W827 W829 W688:W690 R5:U5 A1:C5 G799:H799 N78 R20:S20 N88:N96 N20 R78:S78 N667:N680 R71:S71 N71 W1565 W77 W19 W231:W233 W5:X6 W805 W794:W796 N812 W583:W585 W509:W511 W592:W594 W548:W550 W1678:W1679 W628:W630 W226:W228 W213:W215 W198:W200 W190:W192 R4:X4 W836:W837 W1755 W1530 R123:S123 W463:W465 W415:W417 W540:W542 R828:S828 R816:S816 R117:S117 R1756:S1756 R806:S806 W1511 W1315 W1492 W370:W372 W501:W503 W496:W498 W438:W440 W1635:W1636 W1651:W1652 W1629:W1630 W1559:W1560 W1487 W1295 W1018 W1007 W1002 W997 W981 W912 W904 W872 W845 W299:W301 R7:X7 R8:S8 W1617:W1618 W492:W494 W789:W791 N302:N325 I811:J811 W1353 N682:N687 W664:W666 W1015 U20:W20 U78:W78 U71:W71 U123:W123 U828:W828 U816:W816 U117:W117 U1756:W1756 U806:W806 R1566:S1566 U1566:W1566 U8:W8 N1619:N1628 N1631:N1656 R1568:S1568 W1569 N1568 W1567 U1568:W1568 R1677:S1677 U1677:W1677 U1657:W1659 W1660:W1661 A1657:M1659 R1657:S1659 A1677:M1677 U1668:W1668 W1669:W1670 A1668:M1668 R1668:S1668 W1577 U10:W10 R10:S10 W11 N10 W9 U16:W16 R16:S16 N12:N14 N137:N144 R49:S49 U49:W49 W357:W359 N599:N604 N616:N618 N626:N627 N183:N185 N1584:N1602 N1606:N1616 N45:N47 N659:N663 W606:W608 W134:W136 N1662:N1667 W621:W623 R1576:S1576 N1570:N1574 U1576:W1576 N1576 W1575 W35 N40:N43 N36:N38 R34:S34 N34 W33 U34:W34 W1581:W1583 W1603:W1605 N16 W15 N18 W17 N49 W48 W50 W70 W72 W326:W328 W656:W658 W647:W649 N726:N740 W723:W725 W751:W753 W767:W769 N808 L811:N811 N810 N691:N722 W421:W423 W390:W392 N126:N129 W21 W79 W124:W125 N234:N235 N471:N477 W468:W470 N624 N609:N610 N1671:N1676 I808:J809 W1153 W1330 W1374 A7:M8 A1566:P1566" name="Диапазон1"/>
    <protectedRange sqref="R980:S980 R1006:S1006 R817:S817 R982:S982 R996:S996 R998:S998 R836:S836 D1755:N1755 A1629:B1629 D1629:N1630 D1651:M1652 R1017:S1017 D118:N118 G1631:M1633 F1656:M1656 R540:S542 D1653:D1656 A548:B550 R583:S585 R492:S494 R791:S791 F1634:M1634 P1635:P1636 D1649:D1650 D1635:M1636 D1756:M1756 G798:H798 D852:F852 G851:N851 G853:N853 H852:N852 H854:N859 G852:G859 D857:F859 K798 K800 L187:N187 L188:M189 G189:I189 J180:N180 J182:K182 A370:B372 J178:K178 G591 D793:N794 I221:K221 H216:J216 H218:J218 H220:J220 R463:S465 A468:B470 A438:B440 D229:G230 K1647 D792:E792 K809 G811:H811 D789:N791 G800:H800 D326:E326 A496:B498 A501:B503 D179:F182 R370:S372 D1491:N1493 F1624 A1755:B1761 A540:B542 J591:M591 D786:E788 R1618:S1618 D188:F189 A415:B417 A463:B465 D1259:E1263 G1248:N1249 D1264:F1264 F1266:G1268 F1269:F1273 F1265 F1278:G1283 F1259:G1259 P357:P359 R357:S359 P415:P417 P438:P440 P463:P465 U468:V470 P496:P498 P501:P503 R509:S511 P540:P542 P548:P550 A628:B630 P805:P807 F1275:F1277 D1274:F1274 D117:M117 D1511:N1512 P1558:P1560 D1558:N1560 D1561:E1563 D1529:N1531 D1513:E1528 D1532:E1536 D838:N838 D837:G837 R1019:S1019 R1294:S1294 A492:B494 D492:N494 P492:P494 D1275:E1283 H1259:N1260 D735:D743 E735:E750 F787 L177:N179 K229:N230 G860:N870 H1262:N1263 F1262 F1263:G1263 F1260 F1261:N1261 D848:E851 F854 D853:E856 F856 R1757:S1757 D1288:F1293 J941:N943 I1264:N1293 D784:F785 D1248:F1258 A1016:B1019 R1763:S1763 U357:V359 R1498:S1498 R548:S550 R190:S190 A190:B190 R192:S192 A192:B192 A198:B200 A213:B215 A226:B228 R231:S231 A231:B231 A233:B233 R299:S299 A299:B299 R1679:S1679 A1679:B1679 R301:S301 A301:B301 A583:B585 R628:S628 D630:N630 R751:S751 R789:S789 A794:B796 R805:S805 R807:S807 A813:B813 R813:S813 D1489:E1490 D1407:E1416 D1757:N1763 G1494:N1497 G178:H178 G180:H180 K218:K219 D586:F591 G182:H182 R1560:S1560 D1723:D1725 D1617:N1617 P1629:P1630 P1617:P1618 R118:S118 A6:N6 P190:P192 P198:P200 P213:P215 P226:P228 P231:P233 P1511:P1512 P1529:P1531 P1755:P1757 R838:S838 A122:N122 A815:B817 P813:P817 A827:B829 P827:P829 R844:S844 D860:E870 F1649:M1650 R1755:S1755 R846:S846 P794:P796 G179:I179 D1631:D1634 A836:B838 A844:B846 P1651:P1652 R827:S827 R829:S829 P836:P838 R122:S122 A805:B807 R1488:S1488 A789:B791 P789:P791 G792:N792 I217:J217 I219:J219 J1638:K1638 G1638 A1639:B1644 F1639:F1644 L1637:M1648 J1640:K1640 J1642:K1642 P844:P846 P871:P873 P903:P905 P911:P913 P980:P982 P996:P998 P1001:P1003 P1006:P1007 P1017:P1019 P1487:P1488 P1491:P1493 G1499:N1510 J1644:K1644 H1646 G1644:G1645 G1640 G1642 F1723:M1725 F1648 D1626:D1628 A1618:N1618 R496:S498 R794:S796 A1003:B1006 R1491:S1491 R501:S503 P299:P301 R415:S417 R438:S440 D226:N228 D796:N796 D805:N805 D807:N807 D813:N813 D815:N815 D816:M816 D828:M828 R1493:S1493 R871:S871 R873:S873 R903:S903 R905:S905 R911:S911 R913:S913 D1499:E1510 R1537:S1537 D1003:N1006 G119:N121 G784:N788 D1494:E1497 R1512:S1512 R1529:S1529 R1531:S1531 U1537:W1537 R1001:S1001 R6:V6 R198:S200 R213:S215 R226:S228 R815:S815 A1763:B1763 A1557:S1557 R233:S233 A1628:C1628 A1630:C1630 A1634:C1634 B1635:C1635 A1636:C1636 A1650:C1650 A1656:C1656 A1652:C1652 P6:P11 K655:L655 F1627:M1628 H1648:K1648 G1653:M1655 D1745:M1754 G1570:H1574 J238 D573:M582 J586:K587 J588 L588 I799:K799 G801:G804 H804 K811:K812 J839:J840 I841 K841 N145:N150 G1561:N1563 N7:N8 D19:N19 R19:S19 G35:N35 L52 D77:N77 R79:S79 A77:B79 U79:V79 R77:S77 A115:B118 R115:S116 D115:N116 P115:P118 A508:B511 D628:N628 A664:B666 R664:S664 P664:P666 P628:P630 D629:F629 P370:P372 D71:F71 L71:M71 L54 H56 I57 L60 I63 G64:I64 I105 K106 H108 H110 H112 K112 H114 K114 H333:I333 G334 J334:K334 H381:I381 H404 K404:L404 K406:L406 K408:L408 I409:J409 H410 K410:L410 G411 H429 J515:K515 G525 G527 J527:K527 G529 G531 J531:K531 G552:H552 G556:H556 K556 G558:H558 K558 G560:H560 G562:H562 K562 G564:H564 G566:H566 G568:H568 G570:H570 N551:N572 G572:H572 K572 D648:F648 G638:H638 K638:L638 G640:H640 G642:H642 K644:M644 G651:H651 G653:H653 G655:H655 R1003:S1003 G1532:N1536 J521:K521 D231:N233 H801:H802 G1407:N1416 H512:I512 G513 J513:K513 G133 G146 J146:K146 N512:N531 G148 G150 N130:N133 R124:S125 P122:P125 G382:H382 H376 K376:L376 H378 K378:L378 R134:S136 N123 H406:I406 G733:K733 G515 G223:I223 G225 I225:K225 D124:N125 P134:P136 U134:V136 J131:K131 U124:V125 F741 J523:K523 K108:K110 H58:I58 G130:H131 J514 I236:J236 I1012:J1013 D78:G78 G241:J242 H240 K240 J434:L434 G1619:M1626 H177:K177 K651:L651 K223 J526 G1489:N1490 H52:I52 L62 I61:J61 H62:J62 H60:J60 K74 I98 L98 H433:H434 K433:L433 H553:I553 G554:I554 R1296:S1296 G521:H521 K653:L653 K104 E672 G672:J672 D730:E734 G759:G762 R666:S666 U630:V630 G1012:H1014 P1015 G1008:G1011 A1008:B1014 H106:I106 U980:W980 U1006:W1006 U817:V817 U982:W982 U996:W996 U998:W998 U836:V836 U1017:W1017 U540:V542 U583:V585 U492:V494 U791:V791 U463:V465 U370:V372 U1618:V1618 U509:V511 U1019:W1019 U1294:W1294 U1757:V1757 U1763:V1763 U1498:W1498 U548:V550 U190:V190 U192:V192 U231:V231 U299:V299 U1679:V1679 U301:V301 U628:V628 U751:V751 U789:V789 U805:V805 U807:V807 U813:V813 U1560:V1560 U118:V118 U838:W838 U844:W844 U1755:V1755 U846:W846 U827:V827 U829:V829 U122:V122 U1488:W1488 U496:V498 U794:V796 U1491:W1491 U501:V503 U415:V417 U438:V440 U1493:W1493 U871:W871 U873:W873 U903:W903 U905:W905 U911:W911 U913:W913 D1498:N1498 U1512:W1512 U1529:W1529 U1531:W1531 P1537 U1001:W1001 U198:V200 U213:V215 U226:V228 U815:V815 U1557:W1557 U233:V233 U19:V19 U77:V77 U115:V116 U664:V664 U1003:W1003 M471:M477 U1296:W1296 U666:V666 J765:L765 G181:I181 D185:I187 H758:M758 L777 L763:L764 H775:L776 I763:K763 I764:I765 G777 I777:K778 J780:J781 G1513:N1528 N186 D1669:G1669 M241 D20:G20 A592:B594 M586:M590 L645:M645 N681 M726:M732 N741:N750 M759:M761 M775:M777 M781:M782 D1567:N1567 A1567:B1569 R1569:S1569 D1569:N1569 P1567:P1569 R1567:S1567 U1569:V1569 U1567:V1567 D1568:H1568 D1582:F1582 G1614:M1614 L1582:N1582 D1604:F1604 G1606:G1610 L1609:L1610 P1677:P1679 R1661:S1661 A1661:B1661 N1657:N1659 U1661:V1661 D1661:N1661 P1657:P1661 N1677 R1670:S1670 A1670:B1670 U1670:V1670 D1670:N1670 P1668:P1670 D1660:F1660 D1662:F1664 M1660:N1660 N1668:N1669 H1673:H1674 D216:F225 L10:M10 D9:N9 D10:F10 A9:B11 R11:S11 D11:N11 U9:V9 R9:S9 U11:V11 P1763 D16:G16 U21:V21 D21:N21 R21:S21 A19:B21 P1575:P1577 J139:L140 L181:N182 U592:V592 D594:N594 R592:S592 P592:P594 D592:N592 U594:V594 D593:F593 R594:S594 J382:K382 U606:V606 D608:N608 R606:S606 P606:P608 N607 D606:N606 U608:V608 D607:F607 R608:S608 N637:N646 N622 D622:F622 D183:M183 L184:M186 L1573:M1574 G1584:G1594 J1589:K1594 J1607 J12:M14 G18:H18 K40:L42 L45 K93 M92 H88:H98 M95:M98 L96 H47:I47 A606:B608 A1764:P1764 A1765:O1765 L516:M516 L514:M514 P509:P511 P583:P585 H643:M643 H759:J760 H761 J761 H782:L782 K781:L781 M480:N481 A134:B136 N758:N766 M763:M766 G770:G774 M754:N757 G754:G757 H754:J754 L754 J755 I756:J756 H757:I757 K757:L757 H407:H408 I407:K407 E174:F178 D944:N1001 D874:G874 M102 H102:H104 J103:K103 A991:B1001 B990 J770 J764:K764 G36:G47 G644:H646 M40:M43 D49:G49 A357:B359 N329:N342 N375:N382 D444:N470 D482:G490 D491:F491 U1577:V1577 A1575:B1577 D1576:H1576 R1575:S1575 D1575:N1575 U1575:V1575 R1577:S1577 D1577:N1577 N97:N103 G88:G97 N51:N64 M45:M47 K36:M38 D33:N33 R33:S33 M34 U33:V33 P33:P35 U35:V35 R35:S35 A33:B35 K39 D34:F35 G34 M20 G405:H405 G407 M405 M407 M393:M402 G373:G375 G379:G380 U1581:V1581 A1581:B1581 R1581:S1581 D1581:N1581 L1584:M1594 P1581:P1583 U1583:V1583 A1583:B1583 R1583:S1583 D1583:N1583 M1604:N1604 U1603:V1603 A1603:B1603 R1603:S1603 D1603:N1603 P1603:P1605 U1605:V1605 A1605:B1605 R1605:S1605 D1605:N1605 M16 R15:S15 D15:N15 U15:V15 L18:M18 A15:B17 R17:S17 D17:N17 U17:V17 P15:P17 M49 U48:V48 R48:S48 D48:N48 P48:P50 U50:V50 R50:S50 A48:B50 D50:N50 U70:V70 R70:S70 D70:N70 P70:P72 U72:V72 R72:S72 A70:B72 D72:N72 L147:M147 L149:M149 N174:N175 L174:M176 D201:M212 L216:N225 A326:B328 P326:P328 R326:S328 D328:N328 U326:V328 H435:M437 A1559:B1565 L329:M332 M338:M340 M354 D495:M495 D499:M500 H543:N545 D543:G547 L553:M553 K557:M557 L559:M559 L563:M563 L567:M567 L569:M569 I571:M571 D621:N621 U621:V621 R621:S621 P621:P623 U623:V623 R623:S623 A621:B623 R658:S658 D658:N658 U658:V658 A656:B658 R656:S656 D656:N656 P656:P658 U656:V656 R647:S647 D647:N647 U647:V647 A647:B649 R649:S649 D649:N649 P647:P649 U649:V649 G659:G663 M659:M663 A723:B725 R723:S723 P723:P725 R725:S725 U723:V723 U725:V725 L704:M709 A748:B753 D751:N753 R753:S753 P751:P753 U753:V753 L728:L732 R767:S767 U767:V767 N770:N782 M770:M771 A767:B769 R769:S769 P767:P769 U769:V769 L797:M797 R1352:S1352 U1352:W1352 R1354:S1354 U1354:W1354 Q1764:Q1765 D691:E708 A688:B690 R688:S688 P688:P690 R690:S690 U688:V688 U690:V690 H810:M810 H237:J237 I1574 J1573 I59:K59 L639:M639 G1615:L1616 H75 G73:G76 H76:I76 G99:G114 K101 H100:I101 L100 G239:I239 D268:D269 F268:M269 J401 G401:H401 G402 I402:J403 L561:M561 G523:H523 D1565:V1565 U421:V423 A421:B423 R421:S423 P421:P423 D435:F443 A390:B392 R390:S392 P390:P392 U390:V392 G393:G400 N401:N411 L137:M138 G424:G437 N429:N443 G517 H555:M555 D1284:G1287 D1265:E1273 H766:L766 J783:N783 L760:L761 H41:I41 H53:H54 J530 L61:M61 J40 H67 J604 K395:L400 F699:M703 F698:H698 J698:M698 H742:K742 D249:G249 M249 P19:P21 A927:A929 K64:L68 M62:M64 M51:M60 M29:M32 G29:G32 L73:N76 L104:N114 L128:M132 J133:M133 M139:M146 L141:L146 J148:M148 J150:M150 D151:M173 D193:M197 M342 M375:M380 J380:L380 I411:M411 M424:M434 I482:M491 I517:M517 L518:M524 J525:M525 L526:M528 J529:M529 L530:M531 K552:M552 K554:M554 K560:M560 K568:M568 K570:M570 K646:M646 M631:M638 M650:N655 L667:M672 D710:M722 K802:M802 L803:M804 L812:M812 D817:N827 D829:N836 L839:N843 G839:H839 H840 G840:G843 F848:N850 M22:M27 G80:G81 L636 R630:S630 G22:G27 P77:P79 D79:N79 L80:M81 K24:L25 N344:N359 D343:N343 M335:M336 M344:M352 D134:N136 D198:N200 D190:N192 D213:N215 D299:N301 F326:N327 D356:M359 M368:N374 D368:L372 D390:N392 D412:N423 G438:M443 K126:M127 D496:N498 D501:N511 D532:N542 D548:N550 D583:N585 M593:N593 M629:N629 M648:N648 M657:N657 D657:G657 D664:N666 D688:N690 D723:N725 D767:N769 D795:M795 D806:M806 L837:N837 D844:N847 D1678:N1679 D1726:M1741 H184:I184 F691:M697 D243:M248 H652 I645 G808:H809 G726 G728:G729 G738:K741 H424:I424 J520 K728:K729 J726:L726 J728 F730:K732 F745:K750 L733:M750 M88 L603:L604 K43 L659:L660 H546:M547 N236:N242 G236 D302:M311 K312:M313 M234:M239 A124:B125 G126:G127 R468:S470 P468:P470 G471:G477 D623:N623 G624:G625 J234:L234 J235 G1016:H1016 H22:J23 L56:L58 K55 G654 K640:M642 F734:K737 G743:K744 I1612 H176:I176 K186 K625 D1680:M1722 H524:I524 M616 G138:G140 K425 I522:J522 K374:K375 J619 I130:J130 H142:H143 I396 H471 G143 J143:K143 I142:K142 G144:J144 G377:I377 K564:M566 H551:M551 K393 J96 I599 F704:K708 H1662:L1664 G641 I641:J641 G330 M1671:M1672 G1671:G1676 K1008:K1009 I432:L432 D871:N873 D709:K709 H1009:I1009 I89 H222:J222 H224:K224 K808:M808 A1447:B1556 P1498 A1407:B1416 G1538:N1556 D1538:E1556 D1564:N1564 R1314:S1314 U1314:W1314 R1316:S1316 U1316:W1316 L1318:N1323 J1321 K1318:K1321 D1322:K1323 D1318:I1321 D1294:N1317 R1348:S1348 U1348:W1348 R1350:S1350 U1350:W1350 D1351:E1351 G1351:N1351 D1352:N1354 D1447:N1488 D1537:N1537 R1152:S1152 R1154:S1154 D1152:N1247 U1152:W1152 U1154:W1154 R1329:S1329 U1329:W1329 U1331:W1331 R1373:S1373 U1373:W1373 R1375:S1375 U1375:W1375 D1373:N1375 A1373:B1375 A1366 P1152:P1154 P1314:P1316 P1352:P1354 P1348:P1350 P1373:P1375 P1394 P1422 P1433 P1441 J88:J90 J92:J93 G128:J128 I132 H138:I138 D314:M325 D335:L342 H373:J374 J398 L401 J405:K405 H430:I431 K429:L431 I654:K654 K235:L239 H561:J561 G797:J797 H399:H400 D250:M267 H174:J174 D270:M298 D344:L355 H565:I565 I563:J563 H586:I588 D673:M687 J669:K669 J671:K671 H1008 J32:L32 G559:J559 G1595:M1602 A1020:A1028 A1035:A1036 A1033 A1046:A1053 A1056 D1054:N1055 A1054:B1055 D1061:F1061 A1061:B1061 A1060 A1062:A1066 A1070:A1076 D1017:N1019 D880:N923 I874:N874 A1379:B1379 D1361:N1362 A1361:B1362 A1383 A1381 A1385 D1379:N1379 A871:B874 A880:B923 D930:N940 A930:B989 G875:G879 I875:M879 P1294:P1296 A1152:B1328 A1329:B1354 P1329:P1331 D1324:N1328 D1329:N1350 R1331:S1331" name="Диапазон2"/>
    <protectedRange sqref="Y1764:AI1764 AB1227:AI1228 AC1017:AI1019 AC1001:AC1002 AB986:AI986 AB964:AB971 AC964:AI979 AC1210:AI1226 AC1271:AI1293 AB1379:AI1379 AC906:AI907 Z837:AI837 Z845:AA845 AB852:AI853 Z872:AA872 Z904:AI904 Z981:AA981 Z997:AA997 Z1295:AA1295 Z1487:AI1487 Z1490:AI1490 Z1492:AA1492 AB1495:AI1495 AC1326:AI1327 AB1500:AI1500 Z1511:AA1511 AB1528:AI1528 Z1530:AI1530 AC1486:AI1486 AB1538:AI1539 AB839:AI843 Z1559:AI1559 AB908:AI910 AB983:AI984 AB999:AI1000 AB1012:AI1014 Z1536:AI1536 AD997:AI997 AD1002:AI1002 AC996:AC998 AB1230:AI1237 AC845:AI845 AC847:AI851 AC854:AI870 AC872:AI872 Z911:AA913 AC911:AI914 AB919:AI919 AC918:AI918 AB935:AI935 AC920:AI923 AB952:AI952 AC936:AI951 AB963:AI963 AC953:AI962 AC981:AI981 AC985:AI985 Z1002:AA1003 AC1003:AI1003 Z1006:AA1007 AC1006:AI1007 AB1178:AI1179 AC1175:AI1177 AC1180:AI1183 AB1191:AI1195 AC1190:AI1190 AC1196:AI1200 AC1229:AI1229 AB1241:AI1241 AC1238:AI1240 AC1242:AI1242 AC1295:AI1295 AC1307:AI1310 AC1351:AI1351 AC1349:AI1349 AC1449:AI1453 AB1471:AI1472 AC1469:AI1470 AC1473:AI1473 AB1484:AI1485 Z1349:AA1349 AC1492:AI1492 AC1494:AI1494 AB1497:AI1497 AC1496:AI1496 AC1507:AI1509 AC1499:AI1499 AB1505:AI1506 AC1501:AI1504 AC1511:AI1511 AC1513:AI1527 AC1478:AI1483 AC1540:AI1541 AC1548:AI1548 AC1551:AI1554 AB1409:AI1409 AC1407:AI1408 AB1411:AI1412 AC1410:AI1410 AC1413:AI1413 Z1558:AA1558 AC1558:AI1558 Z1017:AA1019 AB991:AI995 AB1004:AI1005 AB1184:AI1189 AB1201:AI1209 AB1243:AI1270 AB1311:AI1312 AB1489:AI1489 AB1510:AI1510 AB1542:AI1547 AB1549:AI1550 AB1414:AI1416 AB1555:AI1556 AB915:AI917 AB1061:AI1061 AB1454:AI1468 AB1474:AI1477 AB1532:AI1535 AB1447:AI1448 Z1353:AA1353 AC1313:AI1313 AA1016:AF1016 Y1015:Z1015 AB1015:AH1015 AA1008:AG1011 Y1765:AC1765 AD1765:AI1766 AC987:AI990 AC1353:AI1353 AB1155:AI1174 AB1297:AI1306 AB1561:AI1564 Z1315:AA1315 AC1315:AI1315 AB1317:AI1325 AB1328:AI1328 AC1152:AI1154 Z1152:AA1154 AC1332:AI1347 Z1330:AA1330 AC1330:AI1330 Z1374:AA1374 AC1374:AI1374 AB1054:AI1055 AC1361:AI1362 AC874:AI874 AC880:AI902 AC930:AI934" name="Диапазон3"/>
    <protectedRange sqref="A719:B720 A728" name="Диапазон2_2"/>
    <protectedRange sqref="A441:B459 A193:B197 A792:B792 A191:B191 A708:B717 A692:B699 A673:B676 A684:B687 A785:B788 A461:B462 A702:B706 A291:B292 A736:B745 A1680:B1685 A1698:B1717 A1719:B1722 A1726:B1733 A797:B800 A581:B582 A216:B221 A295:B298 A534:B535 A808:B811 A435:B437 A412:B414 A418:B420 A368:B369 A181:B183 A185:B189 A243:B288 A335:B356 A302:B311 A314:B321" name="Диапазон2_6"/>
    <protectedRange sqref="A847:B870" name="Диапазон2_1_9"/>
    <protectedRange sqref="A793:B793" name="Диапазон2_1_13_1"/>
    <protectedRange sqref="C1655 C1638 C1640 C1642 C1644:C1647 C1649" name="Диапазон2_9_1"/>
    <protectedRange sqref="A166:B169 A151:B161 A1662:B1662 A1672" name="Диапазон2_9_4"/>
    <protectedRange sqref="A230:B230" name="Диапазон2_9_9"/>
    <protectedRange sqref="A211:B212 A205:B206" name="Диапазон2_9_10"/>
    <protectedRange sqref="A232:B232 A300:B300 A1678:C1678 C1679 A1617:C1617 C1629 A1635 C1745:C1746 C244 A1651:C1651 C1558:C1561 C1724:C1726 C1728 C1730 C1732 C1748 C1750 C1752 C156 C159:C166 C168:C170 C178:C180 C187:C192 C198:C200 C202 C204:C210 C1670 C226:C228 C230:C233 C246 C248 C250 C252 C254 C272 C274:C277 C284 C286 C288 C290:C292 C294 C296 C298:C301 C303 C305 C307 C309 C279:C282 C318 C320 C322 C324 C548:C550 C337 C628:C630 C414:C417 C412 C438:C440 C442 C445 C447 C449 C451 C453 C455:C456 C462:C465 C591:C594 C492:C494 C496:C498 C501:C503 C115:C121 C535 C539:C542 C508:C511 C574:C576 C578:C585 C710:C714 C716 C718 C720 C798 C800 C805:C807 C809 C811 C813:C820 C825 C827:C829 C836:C838 C844:C846 C848:C849 C852:C853 C855 C857:C861 C871:C873 C882 C885:C886 C889:C890 C892:C894 C898:C901 C903:C913 C915:C916 C933 C935 C937:C938 C941 C944 C947:C953 C975 C979:C986 C988 C992 C994 C996:C998 C1001 C1006:C1007 C1017:C1019 C1157 C1169 C1171:C1174 C1182:C1183 C1187 C1189:C1195 C1206 C1209:C1214 C1219:C1237 C1241 C1243 C1251 C1253 C1273:C1275 C1280:C1283 C1450:C1453 C1455:C1456 C1458:C1461 C1466:C1468 C1470:C1474 C1476:C1481 C1485 C1487:C1488 C1490:C1495 C1505 C1507 C1520:C1522 C1526:C1531 C1545:C1546 C1549:C1550 C1410:C1413 C1556 C688:C690 C1003:C1004 C134:C136 C784:C796 C370:C372 C1754:C1763 C151:C154 C1575:C1577 C311 C1294:C1296 C1307:C1310 C664:C666 C1015 C1567:C1569 A1582:C1582 A1604:C1604 A1660:C1660 C1661 A1669:C1669 C212:C221 C9:C11 C390:C392 C482:C487 C357:C359 C19:C21 C606:C608 C182:C183 C173 C123:C125 C33:C35 C1581 C1583 C1603 C1605 C15:C17 C48:C50 C70:C72 C326:C328 C468:C470 C656:C658 C647:C649 C722:C725 C751:C753 C767:C769 C421:C423 C77:C79 C621:C623 C1447:C1448 C1564:C1565 C1312:C1316 C1348:C1350 C1352:C1354 C1509:C1516 C1497:C1502 C1534:C1543 C1152:C1154 C1373:C1375 C1329:C1331" name="Диапазон2_9_11"/>
    <protectedRange sqref="A1762:B1762" name="Диапазон2_9_14"/>
    <protectedRange sqref="A821:B826 A830:B835" name="Диапазон2_9_23"/>
    <protectedRange sqref="A818:B820" name="Диапазон2_9_24"/>
    <protectedRange sqref="A1007:B1007 I1014:M1014 A1002:M1002 D1007:M1007 K1012:M1013 A1015:B1015 D1015:M1015 D1016:F1016 I1016:M1016 I1008:J1008 D1008:F1014 H1010:H1011 J1010:M1010 J1009 L1008:M1009 I1011:M1011" name="Диапазон2_3"/>
    <protectedRange sqref="A289:B289" name="Диапазон2_9_29"/>
    <protectedRange sqref="A290:B290" name="Диапазон2_9_30"/>
    <protectedRange sqref="A293:B293" name="Диапазон2_9_31"/>
    <protectedRange sqref="A294:B294" name="Диапазон2_9_32"/>
    <protectedRange sqref="A322:B322" name="Диапазон2_9_33"/>
    <protectedRange sqref="A323:B323" name="Диапазон2_9_34"/>
    <protectedRange sqref="A324:B324" name="Диапазон2_9_35"/>
    <protectedRange sqref="A325:B325 A1745:B1754" name="Диапазон2_9_36"/>
    <protectedRange sqref="B172 B1664 A173:B173 A177:B180 B174:B176" name="Диапазон2_9_55"/>
    <protectedRange sqref="A170:B170 B171 B1663" name="Диапазон2_9_56"/>
    <protectedRange sqref="A573:B574 A543:B544 A546:B547" name="Диапазон2_9_68"/>
    <protectedRange sqref="A575:B576 A579:B580" name="Диапазон2_9_69"/>
    <protectedRange sqref="A536:B537" name="Диапазон2_9_70"/>
    <protectedRange sqref="A538:B539" name="Диапазон2_9_71"/>
    <protectedRange sqref="A207:B208" name="Диапазон2_9_76"/>
    <protectedRange sqref="A209:B210" name="Диапазон2_9_77"/>
    <protectedRange sqref="A721:B721 A718:B718 A730:B735" name="Диапазон2_9_89"/>
    <protectedRange sqref="A701:B701" name="Диапазон2_9_92"/>
    <protectedRange sqref="A700:B700" name="Диапазон2_9_93"/>
    <protectedRange sqref="D941:I943" name="Диапазон2_16"/>
    <protectedRange sqref="S3:V3" name="Диапазон1_1"/>
    <protectedRange sqref="V5 W1:X1 W3:X3" name="Диапазон1_2"/>
    <protectedRange sqref="W1742:W1744" name="Диапазон1_4"/>
    <protectedRange sqref="A1742:B1742 R1744:S1744 A1744:B1744 P1742:P1744 D1742:N1744 R1742:S1742 U1744:V1744 U1742:V1742" name="Диапазон2_19"/>
    <protectedRange sqref="C1742 A1743:C1743 C1744" name="Диапазон2_9_11_2"/>
    <protectedRange sqref="A1686:B1697" name="Диапазон2_6_1"/>
    <protectedRange sqref="A1718:B1718" name="Диапазон2_9_57"/>
    <protectedRange sqref="A1723:B1723" name="Диапазон2_9_72"/>
    <protectedRange sqref="A1724:B1724" name="Диапазон2_9_73"/>
    <protectedRange sqref="A1725:B1725" name="Диапазон2_9_75"/>
    <protectedRange sqref="A1619:B1622 B1614:B1616 B1595:B1602" name="Диапазон2_17"/>
    <protectedRange sqref="A1623:B1623" name="Диапазон2_18"/>
    <protectedRange sqref="A1624:B1624" name="Диапазон2_20"/>
    <protectedRange sqref="A1631:B1631" name="Диапазон2_25"/>
    <protectedRange sqref="A1648:B1649" name="Диапазон2_29"/>
    <protectedRange sqref="A1653:B1653" name="Диапазон2_32"/>
    <protectedRange sqref="A1654:B1654" name="Диапазон2_33"/>
    <protectedRange sqref="A1655:B1655" name="Диапазон2_34"/>
    <protectedRange sqref="A1739:B1741" name="Диапазон2_6_2"/>
    <protectedRange sqref="A162:B165" name="Диапазон2_9_4_1"/>
    <protectedRange sqref="A201:B204 A229:B229" name="Диапазон2_6_3"/>
    <protectedRange sqref="A222:B225" name="Диапазон2_6_5"/>
    <protectedRange sqref="A532:B533" name="Диапазон2_6_6"/>
    <protectedRange sqref="A577:B578" name="Диапазон2_9_69_1"/>
    <protectedRange sqref="A586:B591" name="Диапазон2_6_7"/>
    <protectedRange sqref="A801:B804" name="Диапазон2_6_8"/>
    <protectedRange sqref="A812:B812" name="Диапазон2_6_9"/>
    <protectedRange sqref="A1637:B1638 A839:B843" name="Диапазон2_9_23_1"/>
    <protectedRange sqref="A1734:B1738 A499:B499 A545:B545 A691:B691 A707:B707 A722:B722 A746:B747 A784:B784 A61:A62" name="Диапазон2_6_10"/>
    <protectedRange sqref="A482:B483 A466:B467" name="Диапазон2_9_7"/>
    <protectedRange sqref="A495:B495 A500:B500 A460:B460 A484:B491" name="Диапазон2_9_8"/>
    <protectedRange sqref="A504:B505 A506" name="Диапазон2_9_87"/>
    <protectedRange sqref="A507:B507 B506" name="Диапазон2_9_88"/>
    <protectedRange sqref="A677:B683" name="Диапазон2_6_4"/>
    <protectedRange sqref="A119:B119" name="Диапазон2_9_19"/>
    <protectedRange sqref="A120:B120" name="Диапазон2_9_27"/>
    <protectedRange sqref="A121:B121" name="Диапазон2_9_90"/>
    <protectedRange sqref="A1625:B1625" name="Диапазон2_15"/>
    <protectedRange sqref="A1626:B1626" name="Диапазон2_35"/>
    <protectedRange sqref="A1627:B1627" name="Диапазон2_36"/>
    <protectedRange sqref="A1632:B1632" name="Диапазон2_21"/>
    <protectedRange sqref="A1633:B1633" name="Диапазон2_37"/>
    <protectedRange sqref="A1647:B1647" name="Диапазон2_38"/>
    <protectedRange sqref="A1645:B1645" name="Диапазон2_39"/>
    <protectedRange sqref="A1646:B1646" name="Диапазон2_40"/>
    <protectedRange sqref="Q1:Q5 Q1566" name="Диапазон1_3"/>
    <protectedRange sqref="Q190:Q192 Q198:Q200 Q213:Q215 Q226:Q228 Q548:Q550 Q1511:Q1512 Q1529:Q1531 Q1755:Q1757 Q813:Q817 Q827:Q829 Q805:Q807 Q1558:Q1560 Q492:Q494 Q1348:Q1350 Q299:Q301 Q836:Q838 Q1491:Q1493 Q789:Q791 Q794:Q796 Q1629:Q1630 Q1617:Q1618 Q1651:Q1652 Q19:Q21 Q1635:Q1636 Q628:Q630 Q415:Q417 Q370:Q372 Q438:Q440 Q463:Q465 Q592:Q594 Q496:Q498 Q501:Q503 Q540:Q542 Q509:Q511 Q583:Q585 Q844:Q846 Q871:Q873 Q903:Q905 Q911:Q913 Q980:Q982 Q996:Q998 Q1001:Q1003 Q1006:Q1007 Q1017:Q1019 Q1487:Q1488 Q115:Q118 Q134:Q136 Q6:Q11 Q1575:Q1577 Q1294:Q1296 Q664:Q666 Q1015 Q1567:Q1569 Q1657:Q1661 Q1677:Q1679 Q1668:Q1670 Q1763 Q390:Q392 Q357:Q359 Q122:Q127 Q33:Q35 Q1581:Q1583 Q1603:Q1605 Q15:Q17 Q48:Q50 Q70 Q72 Q326:Q328 Q656:Q658 Q647:Q649 Q723:Q725 Q751:Q753 Q767:Q769 Q1352:Q1354 Q688:Q690 Q421:Q423 Q77:Q79 Q312:Q313 Q468:Q477 Q231:Q242 Q606:Q610 Q621:Q624 Q1498 Q1314:Q1316 Q1537 Q1152:Q1154 Q1373:Q1375 Q1329:Q1331" name="Диапазон2_41"/>
    <protectedRange sqref="Q1742:Q1744" name="Диапазон2_19_1"/>
    <protectedRange sqref="Y1619:Y1627 Y1631:Y1633 Y1637:Y1649 Y1653:Y1655 Y1680:Y1741 Y1745:Y1754 Y1758:Y1762 Y119:Y121 Y193:Y197 Y201:Y212 Y1008:Y1014 Y229:Y230 Y236:Y298 Y368:Y369 Y418:Y420 Y466:Y467 Y482:Y491 Y495 Y499:Y500 Y504:Y508 Y543:Y547 Y586:Y591 Y792:Y793 Y797:Y804 Y808:Y812 Y818:Y826 Y830:Y835 Y839:Y843 Y847:Y870 Y1379 Y906:Y910 Y914:Y923 Y999:Y1000 Y1004:Y1005 Y1061 Y1489 Y1494:Y1497 Y1513:Y1528 Y1532:Y1535 Y1407:Y1416 Y52 Y73:Y76 Y105:Y114 Y411:Y414 Y514 Y551:Y555 Y557 Y559:Y561 Y563:Y582 Y637:Y646 Y650:Y655 Y1614:Y1616 Y1016 Y1595:Y1602 Y216:Y225 Y185:Y189 Y128:Y133 Y667:Y687 Y770:Y788 Y754:Y766 Y373:Y380 Y145:Y180 Y983:Y995 Y54 Y56 Y58:Y64 Y726:Y750 Y182:Y183 Y691:Y722 Y137:Y138 Y429:Y437 Y401:Y402 Y405 Y407 Y516:Y539 Y97:Y103 Y335:Y356 Y441:Y462 Y302:Y311 Y314:Y325 Y1155:Y1293 Y1297:Y1313 Y1538:Y1556 Y1561:Y1564 Y1351 Y1447:Y1486 Y1499:Y1510 Y1332:Y1347 Y1054:Y1055 Y1361:Y1362 Y874 Y880:Y902 Y930:Y979 Y1317:Y1328" name="Диапазон3_1"/>
    <protectedRange sqref="Z1619:Z1627 Z1631:Z1633 Z1637:Z1649 Z1653:Z1655 Z1680:Z1741 Z1745:Z1754 Z1758:Z1762 Z119:Z121 Z193:Z197 Z201:Z212 Z1662:Z1664 Z229:Z230 Z236:Z298 Z368:Z369 Z418:Z420 Z466:Z467 Z482:Z491 Z495 Z499:Z500 Z504:Z508 Z543:Z547 Z586:Z591 Z792:Z793 Z797:Z804 Z808:Z812 Z818:Z826 Z830:Z835 Z839:Z843 Z847:Z870 Z1379 Z906:Z910 Z914:Z923 Z999:Z1000 Z1004:Z1005 Z1061 Z1489 Z1494:Z1497 Z1513:Z1528 Z1532:Z1535 Z1407:Z1416 Z73:Z76 Z551:Z582 Z637:Z646 Z650:Z655 Z1614:Z1616 Z1016 Z1595:Z1602 Z1008:Z1014 Z216:Z225 Z185:Z189 Z128:Z133 Z667:Z687 Z770:Z788 Z754:Z766 Z145:Z183 Z983:Z995 Z373:Z382 Z51:Z64 Z726:Z750 Z691:Z722 Z137:Z138 Z429:Z437 Z401:Z414 Z512:Z539 Z97:Z114 Z333:Z356 Z441:Z462 Z302:Z311 Z314:Z325 Z1155:Z1293 Z1297:Z1313 Z1538:Z1556 Z1561:Z1564 Z1351 Z1447:Z1486 Z1499:Z1510 Z1332:Z1347 Z1054:Z1055 Z1361:Z1362 Z874 Z880:Z902 Z930:Z979 Z1317:Z1328" name="Диапазон3_1_1"/>
    <protectedRange sqref="A236:B238" name="Диапазон2_6_11"/>
    <protectedRange sqref="E268:E269 E236:F238" name="Диапазон2_1"/>
    <protectedRange sqref="D236:D238" name="Диапазон2_4"/>
    <protectedRange sqref="G238:I238 G237 H236" name="Диапазон2_5"/>
    <protectedRange sqref="E241:F242" name="Диапазон2_7"/>
    <protectedRange sqref="D241:D242" name="Диапазон2_8"/>
    <protectedRange sqref="A241:B242 B239:B240" name="Диапазон2_6_12"/>
    <protectedRange sqref="J239 K242:M242 G240 I240:J240 L240:M240 K241:L241 B184:C184 B626:C627 B12:C14 A18:C18 B601:C604 B1570:C1574 B1584:C1594 B1606:C1613 B88:C96 A44:B44 B141:C144 B659:C663 B1665:C1667 A65:B69 A595:A598 A1579:A1580 A32:B32 A619:B619 A478:A479 B616:C618 A604:A605 A611:A613 A85:A87 C51 C53 C55 C57 B36:C38 B40:C43 B45:C47 A424:A428 A393:A400 A631:B636 A1578:B1578 A625:B625 A80:B81 A22:B29 A624:C624 A312:C313 A126:C127 A234:C235 A471:C477 A609:C610 A82:A83 B1671:C1676 C1424:C1431 C1435:C1439 C1443:C1446 C1417:C1420 C1355:C1372 C1376:C1392 C874:C879 C1020:C1151 C924:C929" name="Диапазон2_9"/>
    <protectedRange sqref="A672:B672 B726:B729 B667:B671" name="Диапазон2_1_13_1_2"/>
    <protectedRange sqref="K672 G727:L727 G667:K668 H726:I726 H729:J729 H728:I728 G670:K670 G669:I669 G671:I671" name="Диапазон2_11"/>
    <protectedRange sqref="C1619:C1627 C1631:C1633 C1637 C1639 C1641 C1643 C1648 C1653:C1654 C1680:C1723 C1727 C1729 C1731 C1733:C1741 C1747 C1749 C1751 C1753 C155 C157:C158 C167 C177 C185:C186 C193:C197 C201 C203 C211 C229 C245 C247 C249 C251 C253 C273 C283 C285 C287 C289 C293 C295 C297 C302 C304 C306 C308 C310 C314:C317 C319 C321 C323 C325 C368:C369 C413 C418:C420 C435:C437 C441 C446 C448 C450 C452 C454 C457:C461 C466:C467 C488:C491 C495 C499:C500 C504:C507 C536:C538 C543:C547 C573 C577 C586:C590 C715 C717 C719 C721 C730:C750 C797 C799 C801:C804 C808 C810 C812 C821:C824 C826 C830:C835 C839:C843 C847 C850:C851 C854 C856 C862:C870 C880:C881 C883:C884 C887:C888 C891 C895:C897 C902 C914 C917:C923 C934 C936 C939:C940 C942:C943 C945:C946 C954:C974 C976:C978 C987 C993 C995 C999:C1000 C1005 C1196:C1205 C1158:C1168 C1170 C1175:C1181 C1184:C1186 C1188 C1207:C1208 C1215:C1218 C1238:C1240 C1242 C1244:C1250 C1252 C1276:C1279 C1311 C1351 C1454 C1457 C1462:C1465 C1469 C1475 C236:C243 C1155:C1156 C1486 C1482:C1484 C1551:C1555 C1489 C1496 C1503:C1504 C1506 C1508 C278 C1517:C1519 C1523:C1525 C1532:C1533 C1544 C1547:C1548 C1407:C1409 C1414:C1416 C1562:C1563 C1297 C1449 C672:C687 C171:C172 C1012:C1014 C181 C222:C225 C1662:C1664 C989:C991 C691:C709 C255:C271 C532:C534 C401:C402 C405 C407 C430 C432 C1284:C1293 C1254:C1272 C335:C336 C338:C356 C443:C444 C1332:C1347 C930:C932 C1317:C1328" name="Диапазон2_9_2"/>
    <protectedRange sqref="C1614:C1616 A52:C52 C59 C61 C63 C73 C75:C76 C97 C105 C107 C109 C111 C113 C132 C145 C147 C149 C377 C379 C514 C516 C522 C524 C526 C528 C530 C551 C553 C555 C557 C559 C561 C563 C565 C567 C569 C571 C637 C639 C641 C643 C645 C650 C652 C654 C726:C729 C759:C761 C763:C766 C775:C777 C1008:C1011 C1016 C1595:C1602 C781:C783 C667:C671 C770:C771 C754:C757 C373:C375 C174:C176 C128:C130 A51:B51 A54:C54 A53:B53 C99:C103 C137:C138 C518:C520 C1298:C1306" name="Диапазон2_9_3"/>
    <protectedRange sqref="A56:C56 A55:B55" name="Диапазон2_9_5"/>
    <protectedRange sqref="A58:C58 A57:B57" name="Диапазон2_9_6"/>
    <protectedRange sqref="A74:C74 A60:C60 B62:C62 B75 A59:B59 B61 A73:B73" name="Диапазон2_9_12"/>
    <protectedRange sqref="A76:B76 A63:B63 A75 A64:C64" name="Диапазон2_9_13"/>
    <protectedRange sqref="A98:C98 A97:B97 A106:C106 A105:B105 A108:C108 A107:B107 A110:C110 A109:B109 A112:C112 A111:B111 A114:C114 A113:B113 A104:C104 A99:B99 B100:B103" name="Диапазон2_9_15"/>
    <protectedRange sqref="A333:C334" name="Диапазон2_9_16"/>
    <protectedRange sqref="A515:C515 B376:C376 B512:C513 B131:C131 B146:C146 B130 B133:C133 B132 B145 B148:C148 B147 B150:C150 B149 B378:C378 B377 B380:C380 B379 A514:B514 B373:B375" name="Диапазон2_9_17"/>
    <protectedRange sqref="A517:C517 A516:B516" name="Диапазон2_9_18"/>
    <protectedRange sqref="A518:B519" name="Диапазон2_9_20"/>
    <protectedRange sqref="A521:C521 A520:B520 A523:C523 A522:B522 A525:C525 A524:B524" name="Диапазон2_9_21"/>
    <protectedRange sqref="A527:C527 A526:B526 A529:C529 A528:B528 A531:C531 A530:B530" name="Диапазон2_9_22"/>
    <protectedRange sqref="A552:C552 A551:B551 A554:C554 A553:B553" name="Диапазон2_9_25"/>
    <protectedRange sqref="A556:C556 A555:B555 A558:C558 A557:B557 A560:C560 A559:B559 A562:C562 A561:B561 A564:C564 A563:B563 A566:C566 A565:B565 A568:C568 A567:B567 A570:C570 A569:B569 A572:C572 A571:B571" name="Диапазон2_9_26"/>
    <protectedRange sqref="A381:C382 A403:C404 A401:B402 A406:C406 A405:B405 A408:C411 A407:B407" name="Диапазон2_9_28"/>
    <protectedRange sqref="C424:C428 A429:C429 A431:C431 A430:B430 A433:C434 A432:B432" name="Диапазон2_9_37"/>
    <protectedRange sqref="A638:C638 A651:C651 A637:B637 A640:C640 A639:B639 A642:C642 A641:B641 A644:C644 A643:B643 A646:C646 A645:B645 A650:B650 A653:C653 A652:B652" name="Диапазон2_9_38"/>
    <protectedRange sqref="A655:C655 A654:B654" name="Диапазон2_9_39"/>
    <protectedRange sqref="A758:C758 C772:C774 C762 C778:C780 A781:B783" name="Диапазон2_9_40"/>
    <protectedRange sqref="A765:B766" name="Диапазон2_9_41"/>
    <protectedRange sqref="J52:K52 H20:L20 G71:K71 I54:K54 I56:K56 H57 H59 L63 H63 H61 I53:L53 H55:J55 J57:K58 L59 H49:L49 G10:K10 H16:K16 K60:K63 H34:L34 H51:L51 J63:J64 L55" name="Диапазон2_8_13"/>
    <protectedRange sqref="H74:J74 H73:K73 I75:K75" name="Диапазон2_8_16"/>
    <protectedRange sqref="J76:K76" name="Диапазон2_8_17"/>
    <protectedRange sqref="J98:K98 J106 H105 I108:J108 I110:J110 I112:J112 I114:J114 H99:M99 G1582:K1582 H113:K113 I97:L97 J105:K105 H107:K107 H109:J109 H111:K111 G1604:K1604 I102:I103 I104:J104 L103:M103 J102:L102 J101 L101:M101 J100:K100 M100 H78:M78" name="Диапазон2_8_18"/>
    <protectedRange sqref="H334:I334 G333 J333:K333 G329:J329 G331:H332 H330" name="Диапазон2_8_19"/>
    <protectedRange sqref="I521 I523 H525:I525 H527:I527 K526 H529:I529 H531:I531 G512 J512:K512 G514 K514 G145 J145:K145 G147 J147:K147 G149 J149:K149 K130 J132:K132 H379 K379:L379 H375 I131 H133:I133 H145:I150 I375:J376 H517 G524 G526:I526 G528:K528 G530:I530 K373:L373 H380:I380 G522:H522 K522 G516:K516 G518:K519 K530 L374:L375 G520:I520 K520 J524:K524 I378:J379 J377:L377 H513:I515 G132:H132" name="Диапазон2_8_20"/>
    <protectedRange sqref="I552:J552 J554 G553 I556:J556 I558:J558 I560:J560 I562:J562 I564:J564 I566:J566 I568:J568 I570:J570 I572:J572 G571:H571 G551 J553:K553 G563:H563 G565 G569:K569 K561 G557:J557 G567:K567 K559 G555 G561 K563 J565" name="Диапазон2_5_7"/>
    <protectedRange sqref="G381 J381:K381 L405 H403 K403:L403 I404:J404 J406 L407 I408:J408 H409 K409:L409 I410:J410 I382 H411" name="Диапазон2_8_23"/>
    <protectedRange sqref="I434 H432 I429:J429 J430:J431 I433:J433" name="Диапазон2_8_24"/>
    <protectedRange sqref="H762:M762 G781:I781 H772:M774 G763:H764 H779:M779 G758 G775:G776 H777:H778 L778:M778 G778:G780 H780:I780 K780:M780 K759:L759 I761 K760:K761 G783:I783 G782 H771:L771 K754 H755:I755 H756 K755:L756 J757 H770:I770 K770:L770" name="Диапазон2_5_3_3"/>
    <protectedRange sqref="G765:G766 H765" name="Диапазон2_5_3_4"/>
    <protectedRange sqref="A240" name="Диапазон2_9_7_1"/>
    <protectedRange sqref="A239" name="Диапазон2_9_7_2"/>
    <protectedRange sqref="A373:A375" name="Диапазон2_9_42"/>
    <protectedRange sqref="A376" name="Диапазон2_9_43"/>
    <protectedRange sqref="A377" name="Диапазон2_9_44"/>
    <protectedRange sqref="A378" name="Диапазон2_9_45"/>
    <protectedRange sqref="A379" name="Диапазон2_9_46"/>
    <protectedRange sqref="A380" name="Диапазон2_9_47"/>
    <protectedRange sqref="A512" name="Диапазон2_9_48"/>
    <protectedRange sqref="A513" name="Диапазон2_9_49"/>
    <protectedRange sqref="A145" name="Диапазон2_9_51"/>
    <protectedRange sqref="A146" name="Диапазон2_9_52"/>
    <protectedRange sqref="A147" name="Диапазон2_9_53"/>
    <protectedRange sqref="A148" name="Диапазон2_9_54"/>
    <protectedRange sqref="A149 A175" name="Диапазон2_9_58"/>
    <protectedRange sqref="A150" name="Диапазон2_9_59"/>
    <protectedRange sqref="A130" name="Диапазон2_9_60"/>
    <protectedRange sqref="A131" name="Диапазон2_9_61"/>
    <protectedRange sqref="A132" name="Диапазон2_9_62"/>
    <protectedRange sqref="A133" name="Диапазон2_9_63"/>
    <protectedRange sqref="A667:A671" name="Диапазон2_9_50"/>
    <protectedRange sqref="A726:A727 A729" name="Диапазон2_9_64"/>
    <protectedRange sqref="A770:A780" name="Диапазон2_9_65"/>
    <protectedRange sqref="A759:A764" name="Диапазон2_9_66"/>
    <protectedRange sqref="B759:B764" name="Диапазон2_9_67"/>
    <protectedRange sqref="B770:B780 B754:B757" name="Диапазон2_9_74"/>
    <protectedRange sqref="A172 A1664" name="Диапазон2_9_78"/>
    <protectedRange sqref="A171 A1663" name="Диапазон2_9_79"/>
    <protectedRange sqref="T20 T78 T71 T123 T828 T816 T117 T1756 T806 T1566 T8 T1568 T1657:T1659 T1677 T1668 T10 T16 T49 T1576 T34" name="Диапазон1_5"/>
    <protectedRange sqref="T980 T1006 T817 T982 T996 T998 T836 T1017 T540:T542 T583:T585 T492:T494 T791 T463:T465 T594 T134:T136 T370:T372 T1618 T690 T509:T511 T21 T1019 T1294 T1757 T1763 T630 T1498 T548:T550 T190 T192 T231 T299 T1679 T301 T628 T751 T789 T805 T807 T813 T1316 T1560 T118 T838 T844 T1755 T846 T827 T829 T122 T1488 T496:T498 T794:T796 T1491 T501:T503 T415:T417 T438:T440 T1493 T871 T873 T903 T905 T911 T913 T1348 T1350 T1512 T1529 T1531 T1314 T1001 T198:T200 T213:T215 T226:T228 T815 T1557 T233 T9 T19 T390:T392 T77 T115:T116 T664 T1003 T79 T1577 T1296 T666 T1569 T1567 T1661 T1670 T11 T606 T357:T359 T592 T608 T124:T125 T1575 T33 T35 T1581 T1583 T1603 T1605 T15 T17 T48 T50 T70 T72 T326:T328 T621 T468:T470 T658 T656 T647 T649 T723 T725 T753 T767 T769 T1352 T1354 T688 T421:T423 T623 T1537 T1152 T1154 T1375 T1329 T1373 T1331" name="Диапазон2_10"/>
    <protectedRange sqref="T1744 T1742" name="Диапазон2_19_2"/>
    <protectedRange sqref="A1595:A1597" name="Диапазон2_12"/>
    <protectedRange sqref="A1598:A1602" name="Диапазон2_13"/>
    <protectedRange sqref="A1614:A1616" name="Диапазон2_14"/>
    <protectedRange sqref="A1570:A1574" name="Диапазон2_72"/>
    <protectedRange sqref="I1568:M1568 I1570:M1572 I1573 I1576:M1576 J1574:K1574 K1573" name="Диапазон2_8_43"/>
    <protectedRange sqref="A1584:A1594" name="Диапазон2_73"/>
    <protectedRange sqref="H1584:K1588 H1589:I1594" name="Диапазон2_8_44"/>
    <protectedRange sqref="A1606:A1613" name="Диапазон2_74"/>
    <protectedRange sqref="H1606:L1606 H1609:K1610 L1604 H1608:L1608 H1607:I1607 K1607:L1607 G1611:L1611 G1613:L1613 G1612:H1612 J1612:L1612" name="Диапазон2_8_45"/>
    <protectedRange sqref="A1665:A1667" name="Диапазон2_76"/>
    <protectedRange sqref="G1660:L1660 G1665:L1667" name="Диапазон2_8_46"/>
    <protectedRange sqref="A1671 A1673:A1676" name="Диапазон2_77"/>
    <protectedRange sqref="H1675:M1676 H1669:M1669 I1673:M1674 H1671:L1672" name="Диапазон2_8_47"/>
    <protectedRange sqref="A184" name="Диапазон2_78"/>
    <protectedRange sqref="G184 J184:K184 G312:J313 H126:J127 I609:L610 H472:L477 H624:L624 G234:I235 I471:L471" name="Диапазон2_8_48"/>
    <protectedRange sqref="A12:A14" name="Диапазон2_80"/>
    <protectedRange sqref="G12:I14" name="Диапазон2_8_49"/>
    <protectedRange sqref="I18:K18 L16" name="Диапазон2_8_50"/>
    <protectedRange sqref="A36:A38 A40:A43 A45:A47" name="Диапазон2_82"/>
    <protectedRange sqref="H44 J47:L47 H40:I40 H45:K45 H46:L46 H36:J38 H39 H42:J43 J41 L43" name="Диапазон2_8_51"/>
    <protectedRange sqref="A88:A96" name="Диапазон2_83"/>
    <protectedRange sqref="I91:M91 I95:L95 I94:M94 L93:M93 I92:I93 I96 I88 K96 K88:L88 I90 K89:M90 K92:L92" name="Диапазон2_8_52"/>
    <protectedRange sqref="A141:A144" name="Диапазон2_84"/>
    <protectedRange sqref="G141:K141 G142 K144 I143" name="Диапазон2_8_53"/>
    <protectedRange sqref="A601:A603" name="Диапазон2_85"/>
    <protectedRange sqref="G601:L602 G603:K603" name="Диапазон2_8_54"/>
    <protectedRange sqref="G604:I604 K604" name="Диапазон2_8_55"/>
    <protectedRange sqref="A616:A618" name="Диапазон2_87"/>
    <protectedRange sqref="H617:M617 H616:L616 H618:K618 M618" name="Диапазон2_8_56"/>
    <protectedRange sqref="A626" name="Диапазон2_88"/>
    <protectedRange sqref="G626:M626" name="Диапазон2_8_57"/>
    <protectedRange sqref="A659:A663" name="Диапазон2_89"/>
    <protectedRange sqref="H661:L663 H659:K660" name="Диапазон2_8_58"/>
    <protectedRange sqref="A627" name="Диапазон2_90"/>
    <protectedRange sqref="G627:M627" name="Диапазон2_8_59"/>
    <protectedRange sqref="V329:V332" name="Диапазон4"/>
    <protectedRange sqref="K329 I330:K332" name="Диапазон2_8_1"/>
    <protectedRange sqref="A329:C332" name="Диапазон2_9_80"/>
    <protectedRange sqref="V128:V129 V137:V140" name="Диапазон4_2"/>
    <protectedRange sqref="H139:I140 G137:K137 G129:K129 J138:K138 K128" name="Диапазон2_8_3"/>
    <protectedRange sqref="A139:C140 A990 A174 A100:A103 A137:B138 A754:A757 A128:B129 A176" name="Диапазон2_9_82"/>
    <protectedRange sqref="V599:V600" name="Диапазон4_3"/>
    <protectedRange sqref="G600:L600 G599:H599 J599:L599" name="Диапазон2_8_4"/>
    <protectedRange sqref="A599:C600" name="Диапазон2_9_83"/>
    <protectedRange sqref="V480:V481" name="Диапазон4_4"/>
    <protectedRange sqref="I480:L481" name="Диапазон2_8_5"/>
    <protectedRange sqref="A480:C481" name="Диапазон2_9_84"/>
    <protectedRange sqref="N360:N367 N605 N619:N620 N595:N598 N478:N479 N1578:N1580 N611:N615 N39 N65:N69 N44 N424:N428 N383:N389 N393:N400 N631:N636 N625 N22:N32 N80:N87" name="Диапазон1_6"/>
    <protectedRange sqref="G360:H367 G1578:H1580 M478:M479 K30:L30 K28:L28 J29:L29 K44:M44 M595:M605 G478:G481 G491 L39:M39 M65:M69 G65:G69 G63 G61 G59 G57 G55 G53 G51 G383:G389 M383:M389 I698 G742 H249:L249 G596 H80:H81 G609:G618 H27:J27 L83:M87 G84:H87 M82 G82:G83 L618 J383:L384 H394:J394 H609:H612 H614:I615" name="Диапазон2_22"/>
    <protectedRange sqref="B383:C384 C360:C367 B605:C605 B478:C479 C39 C65:C69 C32 C619:C620 C614:C615 B595:C598 B1579:C1580 B611:C613 B30:C31 C44 C385:C389 C393:C400 C631:C636 C1578 C625 C80:C81 C22:C29 B82:C87" name="Диапазон2_9_81"/>
    <protectedRange sqref="A30:A31 A84" name="Диапазон2_82_1"/>
    <protectedRange sqref="I360:M367 H385:L389 I1578:M1580 H613:M613 I44:J44 H478:L479 H31:L31 H30:J30 I39:J39 H28:J28 H29:I29 G620:M620 G605:L605 G595:L595 K402:L402 I405 I401 K401 H402 H69:L69 I67:J67 K27:L27 G597:L598 H596:L596 H68:J68 H65:J66 H625:J625 G631:L635 G636:K636 H26:L26 H24:J25 M624 M609:M610 K22:L23 L625:M625 G619:I619 K619:M619 H383:I384 I80:K87 L82 H82:H83 J614:M615 H32:I32 I611:M612" name="Диапазон2_8_51_1"/>
    <protectedRange sqref="A360:B362" name="Диапазон2_9_85"/>
    <protectedRange sqref="A363:B364" name="Диапазон2_9_86"/>
    <protectedRange sqref="A365:B366" name="Диапазон2_9_91"/>
    <protectedRange sqref="A367:B367" name="Диапазон2_9_94"/>
    <protectedRange sqref="A383:A384" name="Диапазон2_9_95"/>
    <protectedRange sqref="A385:B389 B424:B428 B393:B400" name="Диапазон2_9_96"/>
    <protectedRange sqref="A614:B615" name="Диапазон2_9_97"/>
    <protectedRange sqref="A620:B620" name="Диапазон2_9_98"/>
    <protectedRange sqref="A39:B39" name="Диапазон2_9_99"/>
    <protectedRange sqref="H393:J393 H395:J395 K394:L394 H397:J397 H396 J396 L393 I399:J400 H398:I398" name="Диапазон2_8_7"/>
    <protectedRange sqref="H425:J428 J424" name="Диапазон2_5_2"/>
    <protectedRange sqref="L424:L428" name="Диапазон2_8_8"/>
    <protectedRange sqref="A1029:B1032 B1020:B1028 B1035:B1036 A1034:B1034 B1033 A1037:B1045 B1046:B1053 D1056:N1060 B1056 A1057:B1059 B1060 A1067:B1069 B1062:B1066 A875:B879 B1070:B1076 A1077:B1151 D1062:N1151 B927:B929 D924:N929 D1020:N1053 A924:B926 D875:F879 H874:H879 N875:N879" name="Диапазон2_23"/>
    <protectedRange sqref="AB1056:AI1060 AB875:AI879 AB1020:AI1053 AB1062:AI1151 AB924:AI929" name="Диапазон3_2"/>
    <protectedRange sqref="Z1056:Z1060 Z875:Z879 Z1020:Z1053 Z1062:Z1151 Z924:Z929" name="Диапазон3_1_1_1"/>
    <protectedRange sqref="W1422 W1433 W1441 W1394" name="Диапазон1_7"/>
    <protectedRange sqref="R1421:S1421 U1421:W1421 U1423:W1423 P1421 R1423:S1423 R1432:S1432 U1432:W1432 U1434:W1434 P1432 R1434:S1434 R1440:S1440 U1440:W1440 U1442:W1442 P1440 R1442:S1442 R1393:S1393 U1393:W1393 R1395:S1395 U1395:W1395 P1393 D1417:N1446 D1355:N1360 A1376:B1378 A1367:B1372 B1366 P1395 P1423 P1434 P1442 D1376:N1378 A1355:B1360 D1363:N1372 A1363:B1365 A1384:B1384 B1383 A1382:B1382 B1381 A1386:B1406 B1385 A1380:B1380 D1380:N1406 A1417:B1446" name="Диапазон2_24"/>
    <protectedRange sqref="AC1422:AI1422 Z1422:AA1422 AB1424:AI1431 Z1433:AA1433 AC1433:AI1433 AB1435:AI1439 AB1355:AI1360 AC1441:AI1441 Z1441:AA1441 AB1443:AI1446 Z1394:AA1394 AC1394:AI1394 AB1417:AI1420 AB1396:AI1405 AC1406:AI1406 AB1376:AI1378 AB1363:AI1372 AB1380:AI1392" name="Диапазон3_3"/>
    <protectedRange sqref="C1421:C1423 C1432:C1434 C1440:C1442 C1393:C1395" name="Диапазон2_9_11_1"/>
    <protectedRange sqref="Q1421:Q1423 Q1432:Q1434 Q1440:Q1442 Q1393:Q1395" name="Диапазон2_41_1"/>
    <protectedRange sqref="Y1396:Y1406" name="Диапазон3_1_2"/>
    <protectedRange sqref="Z1424:Z1431 Z1435:Z1439 Z1355:Z1360 Z1443:Z1446 Z1396:Z1406 Z1417:Z1420 Z1376:Z1378 Z1363:Z1372 Z1380:Z1392" name="Диапазон3_1_1_2"/>
    <protectedRange sqref="C1396:C1406" name="Диапазон2_9_3_1"/>
    <protectedRange sqref="T1421 T1423 T1432 T1434 T1440 T1442 T1393 T1395" name="Диапазон2_10_1"/>
  </protectedRanges>
  <autoFilter ref="A5:W1765">
    <filterColumn colId="6" showButton="0"/>
    <filterColumn colId="7" showButton="0"/>
    <filterColumn colId="8" showButton="0"/>
    <filterColumn colId="9" showButton="0"/>
    <filterColumn colId="10" showButton="0"/>
    <filterColumn colId="13">
      <filters blank="1"/>
    </filterColumn>
  </autoFilter>
  <mergeCells count="10">
    <mergeCell ref="AA2:AA3"/>
    <mergeCell ref="Y1:Z1"/>
    <mergeCell ref="Y2:Z3"/>
    <mergeCell ref="W1:W2"/>
    <mergeCell ref="S1:S2"/>
    <mergeCell ref="K1:R1"/>
    <mergeCell ref="B1:H1"/>
    <mergeCell ref="B2:R2"/>
    <mergeCell ref="Y5:Z5"/>
    <mergeCell ref="G5:M5"/>
  </mergeCells>
  <phoneticPr fontId="0" type="noConversion"/>
  <hyperlinks>
    <hyperlink ref="A983" r:id="rId1"/>
    <hyperlink ref="A984" r:id="rId2"/>
    <hyperlink ref="A1564" r:id="rId3"/>
    <hyperlink ref="A1762" r:id="rId4"/>
    <hyperlink ref="A216" r:id="rId5"/>
    <hyperlink ref="A187" r:id="rId6"/>
    <hyperlink ref="A212" r:id="rId7"/>
    <hyperlink ref="A581" r:id="rId8"/>
    <hyperlink ref="A818" r:id="rId9"/>
    <hyperlink ref="A819" r:id="rId10"/>
    <hyperlink ref="A820" r:id="rId11"/>
    <hyperlink ref="A1004" r:id="rId12"/>
    <hyperlink ref="A1497" r:id="rId13"/>
    <hyperlink ref="A1495" r:id="rId14"/>
    <hyperlink ref="A1494" r:id="rId15"/>
    <hyperlink ref="A1499" r:id="rId16"/>
    <hyperlink ref="A1500" r:id="rId17"/>
    <hyperlink ref="A1501" r:id="rId18"/>
    <hyperlink ref="A1502" r:id="rId19"/>
    <hyperlink ref="A1510" r:id="rId20"/>
    <hyperlink ref="A1538" r:id="rId21"/>
    <hyperlink ref="A1539:A1540" r:id="rId22" display="Посмотреть фото"/>
    <hyperlink ref="A1542" r:id="rId23"/>
    <hyperlink ref="A1543" r:id="rId24"/>
    <hyperlink ref="A985" r:id="rId25"/>
    <hyperlink ref="A986" r:id="rId26"/>
    <hyperlink ref="A979" r:id="rId27"/>
    <hyperlink ref="A1540" r:id="rId28"/>
    <hyperlink ref="A1307" r:id="rId29"/>
    <hyperlink ref="A1308" r:id="rId30"/>
    <hyperlink ref="A1309" r:id="rId31"/>
    <hyperlink ref="A1310" r:id="rId32"/>
    <hyperlink ref="A1541" r:id="rId33"/>
    <hyperlink ref="A1728" r:id="rId34"/>
    <hyperlink ref="A1729" r:id="rId35"/>
    <hyperlink ref="A1726" r:id="rId36"/>
    <hyperlink ref="A1727" r:id="rId37"/>
    <hyperlink ref="A1730" r:id="rId38"/>
    <hyperlink ref="A1731" r:id="rId39"/>
    <hyperlink ref="A1732" r:id="rId40"/>
    <hyperlink ref="A1745" r:id="rId41"/>
    <hyperlink ref="A1746" r:id="rId42"/>
    <hyperlink ref="A1754" r:id="rId43"/>
    <hyperlink ref="A1723" r:id="rId44"/>
    <hyperlink ref="A1724" r:id="rId45"/>
    <hyperlink ref="A1725" r:id="rId46"/>
    <hyperlink ref="A1655" r:id="rId47"/>
    <hyperlink ref="A1649" r:id="rId48"/>
    <hyperlink ref="A785" r:id="rId49"/>
    <hyperlink ref="A579" r:id="rId50"/>
    <hyperlink ref="A582" r:id="rId51"/>
    <hyperlink ref="A580" r:id="rId52"/>
    <hyperlink ref="A539" r:id="rId53"/>
    <hyperlink ref="A218" r:id="rId54"/>
    <hyperlink ref="A217" r:id="rId55"/>
    <hyperlink ref="A219" r:id="rId56"/>
    <hyperlink ref="A151" r:id="rId57"/>
    <hyperlink ref="A153" r:id="rId58"/>
    <hyperlink ref="A154" r:id="rId59"/>
    <hyperlink ref="A152" r:id="rId60"/>
    <hyperlink ref="A188" r:id="rId61"/>
    <hyperlink ref="A189" r:id="rId62"/>
    <hyperlink ref="A298" r:id="rId63"/>
    <hyperlink ref="A1739" r:id="rId64"/>
    <hyperlink ref="A482:A483" r:id="rId65" display="Посмотреть фото"/>
    <hyperlink ref="A484:A485" r:id="rId66" display="Посмотреть фото"/>
    <hyperlink ref="A462" r:id="rId67"/>
    <hyperlink ref="A788" r:id="rId68"/>
    <hyperlink ref="A412" r:id="rId69"/>
    <hyperlink ref="A786" r:id="rId70"/>
    <hyperlink ref="A414" r:id="rId71"/>
    <hyperlink ref="A787" r:id="rId72"/>
    <hyperlink ref="A486" r:id="rId73"/>
    <hyperlink ref="A487" r:id="rId74"/>
    <hyperlink ref="A119" r:id="rId75"/>
    <hyperlink ref="A120" r:id="rId76"/>
    <hyperlink ref="A121" r:id="rId77"/>
    <hyperlink ref="A1561" r:id="rId78"/>
    <hyperlink ref="A906" r:id="rId79"/>
    <hyperlink ref="A1513" r:id="rId80"/>
    <hyperlink ref="A1526" r:id="rId81"/>
    <hyperlink ref="A1534" r:id="rId82"/>
    <hyperlink ref="A907" r:id="rId83"/>
    <hyperlink ref="A908:A910" r:id="rId84" display="Посмотреть фото"/>
    <hyperlink ref="A908" r:id="rId85"/>
    <hyperlink ref="A909" r:id="rId86"/>
    <hyperlink ref="A910" r:id="rId87"/>
    <hyperlink ref="A1514:A1516" r:id="rId88" display="Посмотреть фото"/>
    <hyperlink ref="A1527:A1528" r:id="rId89" display="Посмотреть фото"/>
    <hyperlink ref="A1535" r:id="rId90"/>
    <hyperlink ref="A1556" r:id="rId91"/>
    <hyperlink ref="A220:A221" r:id="rId92" display="Посмотреть фото"/>
    <hyperlink ref="A792" r:id="rId93"/>
    <hyperlink ref="A1645" r:id="rId94"/>
    <hyperlink ref="A1646" r:id="rId95"/>
    <hyperlink ref="A1619" r:id="rId96"/>
    <hyperlink ref="A1620" r:id="rId97"/>
    <hyperlink ref="A1621" r:id="rId98"/>
    <hyperlink ref="A586" r:id="rId99"/>
    <hyperlink ref="A587" r:id="rId100"/>
    <hyperlink ref="A588" r:id="rId101"/>
    <hyperlink ref="A590" r:id="rId102"/>
    <hyperlink ref="A589" r:id="rId103"/>
    <hyperlink ref="A672" r:id="rId104"/>
    <hyperlink ref="A673" r:id="rId105"/>
    <hyperlink ref="A674" r:id="rId106"/>
    <hyperlink ref="A675" r:id="rId107"/>
    <hyperlink ref="A676" r:id="rId108"/>
    <hyperlink ref="A677" r:id="rId109"/>
    <hyperlink ref="A678" r:id="rId110"/>
    <hyperlink ref="A679" r:id="rId111"/>
    <hyperlink ref="A680" r:id="rId112"/>
    <hyperlink ref="A681" r:id="rId113"/>
    <hyperlink ref="A682" r:id="rId114"/>
    <hyperlink ref="A683" r:id="rId115"/>
    <hyperlink ref="A684" r:id="rId116"/>
    <hyperlink ref="A685" r:id="rId117"/>
    <hyperlink ref="A686" r:id="rId118"/>
    <hyperlink ref="A687" r:id="rId119"/>
    <hyperlink ref="A692" r:id="rId120"/>
    <hyperlink ref="A693" r:id="rId121"/>
    <hyperlink ref="A694" r:id="rId122"/>
    <hyperlink ref="A695" r:id="rId123"/>
    <hyperlink ref="A696" r:id="rId124"/>
    <hyperlink ref="A697" r:id="rId125"/>
    <hyperlink ref="A698" r:id="rId126"/>
    <hyperlink ref="A699" r:id="rId127"/>
    <hyperlink ref="A700" r:id="rId128"/>
    <hyperlink ref="A701" r:id="rId129"/>
    <hyperlink ref="A702" r:id="rId130"/>
    <hyperlink ref="A703" r:id="rId131"/>
    <hyperlink ref="A704" r:id="rId132"/>
    <hyperlink ref="A705" r:id="rId133"/>
    <hyperlink ref="A706" r:id="rId134"/>
    <hyperlink ref="A708" r:id="rId135"/>
    <hyperlink ref="A709" r:id="rId136"/>
    <hyperlink ref="A715" r:id="rId137"/>
    <hyperlink ref="A717" r:id="rId138"/>
    <hyperlink ref="A721" r:id="rId139"/>
    <hyperlink ref="A730" r:id="rId140"/>
    <hyperlink ref="A731" r:id="rId141"/>
    <hyperlink ref="A732" r:id="rId142"/>
    <hyperlink ref="A733" r:id="rId143"/>
    <hyperlink ref="A734" r:id="rId144"/>
    <hyperlink ref="A735" r:id="rId145"/>
    <hyperlink ref="A736" r:id="rId146"/>
    <hyperlink ref="A737" r:id="rId147"/>
    <hyperlink ref="A738" r:id="rId148"/>
    <hyperlink ref="A739" r:id="rId149"/>
    <hyperlink ref="A740" r:id="rId150"/>
    <hyperlink ref="A741" r:id="rId151"/>
    <hyperlink ref="A742" r:id="rId152"/>
    <hyperlink ref="A743" r:id="rId153"/>
    <hyperlink ref="A744" r:id="rId154"/>
    <hyperlink ref="A745" r:id="rId155"/>
    <hyperlink ref="A748" r:id="rId156"/>
    <hyperlink ref="A749" r:id="rId157"/>
    <hyperlink ref="A750" r:id="rId158"/>
    <hyperlink ref="A719" r:id="rId159"/>
    <hyperlink ref="A810" r:id="rId160"/>
    <hyperlink ref="A808" r:id="rId161"/>
    <hyperlink ref="A812" r:id="rId162"/>
    <hyperlink ref="A797" r:id="rId163"/>
    <hyperlink ref="A799" r:id="rId164"/>
    <hyperlink ref="A801" r:id="rId165"/>
    <hyperlink ref="A804" r:id="rId166"/>
    <hyperlink ref="A802" r:id="rId167"/>
    <hyperlink ref="A803" r:id="rId168"/>
    <hyperlink ref="A987" r:id="rId169"/>
    <hyperlink ref="A989" r:id="rId170"/>
    <hyperlink ref="A1013" r:id="rId171"/>
    <hyperlink ref="A1014" r:id="rId172"/>
    <hyperlink ref="A1012" r:id="rId173"/>
    <hyperlink ref="A1005" r:id="rId174"/>
    <hyperlink ref="A999" r:id="rId175"/>
    <hyperlink ref="A993" r:id="rId176"/>
    <hyperlink ref="A995" r:id="rId177"/>
    <hyperlink ref="A1000" r:id="rId178"/>
    <hyperlink ref="A1653" r:id="rId179"/>
    <hyperlink ref="A1654" r:id="rId180"/>
    <hyperlink ref="A1626" r:id="rId181"/>
    <hyperlink ref="A1627" r:id="rId182"/>
    <hyperlink ref="A1622" r:id="rId183"/>
    <hyperlink ref="A1623" r:id="rId184"/>
    <hyperlink ref="A1624" r:id="rId185"/>
    <hyperlink ref="A1625" r:id="rId186"/>
    <hyperlink ref="A1631" r:id="rId187"/>
    <hyperlink ref="A1632" r:id="rId188"/>
    <hyperlink ref="A1633" r:id="rId189"/>
    <hyperlink ref="A1716" r:id="rId190"/>
    <hyperlink ref="A1718" r:id="rId191"/>
    <hyperlink ref="A1719" r:id="rId192"/>
    <hyperlink ref="A1721" r:id="rId193"/>
    <hyperlink ref="A1722" r:id="rId194"/>
    <hyperlink ref="A1680" r:id="rId195"/>
    <hyperlink ref="A1681" r:id="rId196"/>
    <hyperlink ref="A1682" r:id="rId197"/>
    <hyperlink ref="A1683" r:id="rId198"/>
    <hyperlink ref="A1684" r:id="rId199"/>
    <hyperlink ref="A1685" r:id="rId200"/>
    <hyperlink ref="A1686" r:id="rId201"/>
    <hyperlink ref="A1687" r:id="rId202"/>
    <hyperlink ref="A1688" r:id="rId203"/>
    <hyperlink ref="A1689" r:id="rId204"/>
    <hyperlink ref="A1690" r:id="rId205"/>
    <hyperlink ref="A1691" r:id="rId206"/>
    <hyperlink ref="A1692" r:id="rId207"/>
    <hyperlink ref="A1693" r:id="rId208"/>
    <hyperlink ref="A1694" r:id="rId209"/>
    <hyperlink ref="A1695" r:id="rId210"/>
    <hyperlink ref="A1696" r:id="rId211"/>
    <hyperlink ref="A1697" r:id="rId212"/>
    <hyperlink ref="A1698" r:id="rId213"/>
    <hyperlink ref="A1699" r:id="rId214"/>
    <hyperlink ref="A1700" r:id="rId215"/>
    <hyperlink ref="A1701" r:id="rId216"/>
    <hyperlink ref="A1702" r:id="rId217"/>
    <hyperlink ref="A1703" r:id="rId218"/>
    <hyperlink ref="A1704" r:id="rId219"/>
    <hyperlink ref="A1705" r:id="rId220"/>
    <hyperlink ref="A1706" r:id="rId221"/>
    <hyperlink ref="A1707" r:id="rId222"/>
    <hyperlink ref="A1708" r:id="rId223"/>
    <hyperlink ref="A1709" r:id="rId224"/>
    <hyperlink ref="A1710" r:id="rId225"/>
    <hyperlink ref="A1711" r:id="rId226"/>
    <hyperlink ref="A1712" r:id="rId227"/>
    <hyperlink ref="A1713" r:id="rId228"/>
    <hyperlink ref="A1714" r:id="rId229"/>
    <hyperlink ref="A1715" r:id="rId230"/>
    <hyperlink ref="A1747" r:id="rId231"/>
    <hyperlink ref="A1753" r:id="rId232"/>
    <hyperlink ref="A1749" r:id="rId233"/>
    <hyperlink ref="A1751" r:id="rId234"/>
    <hyperlink ref="A155" r:id="rId235"/>
    <hyperlink ref="A157" r:id="rId236"/>
    <hyperlink ref="A158" r:id="rId237"/>
    <hyperlink ref="A177" r:id="rId238"/>
    <hyperlink ref="A181" r:id="rId239"/>
    <hyperlink ref="A185" r:id="rId240"/>
    <hyperlink ref="A186" r:id="rId241"/>
    <hyperlink ref="A193" r:id="rId242"/>
    <hyperlink ref="A194" r:id="rId243"/>
    <hyperlink ref="A195" r:id="rId244"/>
    <hyperlink ref="A196" r:id="rId245"/>
    <hyperlink ref="A197" r:id="rId246"/>
    <hyperlink ref="A201" r:id="rId247"/>
    <hyperlink ref="A203" r:id="rId248"/>
    <hyperlink ref="A211" r:id="rId249"/>
    <hyperlink ref="A224" r:id="rId250"/>
    <hyperlink ref="A225" r:id="rId251"/>
    <hyperlink ref="A222" r:id="rId252"/>
    <hyperlink ref="A223" r:id="rId253"/>
    <hyperlink ref="A229" r:id="rId254"/>
    <hyperlink ref="A1637" r:id="rId255"/>
    <hyperlink ref="A243" r:id="rId256"/>
    <hyperlink ref="A245" r:id="rId257"/>
    <hyperlink ref="A247" r:id="rId258"/>
    <hyperlink ref="A249" r:id="rId259"/>
    <hyperlink ref="A251" r:id="rId260"/>
    <hyperlink ref="A253" r:id="rId261"/>
    <hyperlink ref="A255" r:id="rId262"/>
    <hyperlink ref="A256" r:id="rId263"/>
    <hyperlink ref="A257" r:id="rId264"/>
    <hyperlink ref="A258" r:id="rId265"/>
    <hyperlink ref="A259" r:id="rId266"/>
    <hyperlink ref="A260" r:id="rId267"/>
    <hyperlink ref="A261" r:id="rId268"/>
    <hyperlink ref="A262" r:id="rId269"/>
    <hyperlink ref="A263" r:id="rId270"/>
    <hyperlink ref="A264" r:id="rId271"/>
    <hyperlink ref="A265" r:id="rId272"/>
    <hyperlink ref="A270" r:id="rId273"/>
    <hyperlink ref="A271" r:id="rId274"/>
    <hyperlink ref="A273" r:id="rId275"/>
    <hyperlink ref="A283" r:id="rId276"/>
    <hyperlink ref="A285" r:id="rId277"/>
    <hyperlink ref="A287" r:id="rId278"/>
    <hyperlink ref="A289" r:id="rId279"/>
    <hyperlink ref="A293" r:id="rId280"/>
    <hyperlink ref="A295" r:id="rId281"/>
    <hyperlink ref="A297" r:id="rId282"/>
    <hyperlink ref="A1740" r:id="rId283"/>
    <hyperlink ref="A1741" r:id="rId284"/>
    <hyperlink ref="A302" r:id="rId285"/>
    <hyperlink ref="A304" r:id="rId286"/>
    <hyperlink ref="A306" r:id="rId287"/>
    <hyperlink ref="A308" r:id="rId288"/>
    <hyperlink ref="A310" r:id="rId289"/>
    <hyperlink ref="A314" r:id="rId290"/>
    <hyperlink ref="A315" r:id="rId291"/>
    <hyperlink ref="A316" r:id="rId292"/>
    <hyperlink ref="A317" r:id="rId293"/>
    <hyperlink ref="A321" r:id="rId294"/>
    <hyperlink ref="A319" r:id="rId295"/>
    <hyperlink ref="A323" r:id="rId296"/>
    <hyperlink ref="A325" r:id="rId297"/>
    <hyperlink ref="A335" r:id="rId298"/>
    <hyperlink ref="A338" r:id="rId299"/>
    <hyperlink ref="A339" r:id="rId300"/>
    <hyperlink ref="A340" r:id="rId301"/>
    <hyperlink ref="A341" r:id="rId302"/>
    <hyperlink ref="A344" r:id="rId303"/>
    <hyperlink ref="A342" r:id="rId304"/>
    <hyperlink ref="A347" r:id="rId305"/>
    <hyperlink ref="A349" r:id="rId306"/>
    <hyperlink ref="A350" r:id="rId307"/>
    <hyperlink ref="A351" r:id="rId308"/>
    <hyperlink ref="A352" r:id="rId309"/>
    <hyperlink ref="A353" r:id="rId310"/>
    <hyperlink ref="A354" r:id="rId311"/>
    <hyperlink ref="A355" r:id="rId312"/>
    <hyperlink ref="A356" r:id="rId313"/>
    <hyperlink ref="A368" r:id="rId314"/>
    <hyperlink ref="A369" r:id="rId315"/>
    <hyperlink ref="A413" r:id="rId316"/>
    <hyperlink ref="A418" r:id="rId317"/>
    <hyperlink ref="A419" r:id="rId318"/>
    <hyperlink ref="A420" r:id="rId319"/>
    <hyperlink ref="A436" r:id="rId320"/>
    <hyperlink ref="A437" r:id="rId321"/>
    <hyperlink ref="A441" r:id="rId322"/>
    <hyperlink ref="A443" r:id="rId323"/>
    <hyperlink ref="A446" r:id="rId324"/>
    <hyperlink ref="A448" r:id="rId325"/>
    <hyperlink ref="A450" r:id="rId326"/>
    <hyperlink ref="A452" r:id="rId327"/>
    <hyperlink ref="A454" r:id="rId328"/>
    <hyperlink ref="A459" r:id="rId329"/>
    <hyperlink ref="A460" r:id="rId330"/>
    <hyperlink ref="A461" r:id="rId331"/>
    <hyperlink ref="A466" r:id="rId332"/>
    <hyperlink ref="A467" r:id="rId333"/>
    <hyperlink ref="A488" r:id="rId334"/>
    <hyperlink ref="A490" r:id="rId335"/>
    <hyperlink ref="A491" r:id="rId336"/>
    <hyperlink ref="A495" r:id="rId337"/>
    <hyperlink ref="A500" r:id="rId338"/>
    <hyperlink ref="A504" r:id="rId339"/>
    <hyperlink ref="A505" r:id="rId340"/>
    <hyperlink ref="A506" r:id="rId341"/>
    <hyperlink ref="A507" r:id="rId342"/>
    <hyperlink ref="A532" r:id="rId343"/>
    <hyperlink ref="A534" r:id="rId344"/>
    <hyperlink ref="A536" r:id="rId345"/>
    <hyperlink ref="A537" r:id="rId346"/>
    <hyperlink ref="A538" r:id="rId347"/>
    <hyperlink ref="A543" r:id="rId348"/>
    <hyperlink ref="A544" r:id="rId349"/>
    <hyperlink ref="A546" r:id="rId350"/>
    <hyperlink ref="A547" r:id="rId351"/>
    <hyperlink ref="A573" r:id="rId352"/>
    <hyperlink ref="A577" r:id="rId353"/>
    <hyperlink ref="A821" r:id="rId354"/>
    <hyperlink ref="A822" r:id="rId355"/>
    <hyperlink ref="A823" r:id="rId356"/>
    <hyperlink ref="A832" r:id="rId357"/>
    <hyperlink ref="A824" r:id="rId358"/>
    <hyperlink ref="A833" r:id="rId359"/>
    <hyperlink ref="A826" r:id="rId360"/>
    <hyperlink ref="A835" r:id="rId361"/>
    <hyperlink ref="A830" r:id="rId362"/>
    <hyperlink ref="A831" r:id="rId363"/>
    <hyperlink ref="A834" r:id="rId364"/>
    <hyperlink ref="A167" r:id="rId365"/>
    <hyperlink ref="A236" r:id="rId366"/>
    <hyperlink ref="A237" r:id="rId367"/>
    <hyperlink ref="A238" r:id="rId368"/>
    <hyperlink ref="A241" r:id="rId369"/>
    <hyperlink ref="A242" r:id="rId370"/>
    <hyperlink ref="A842" r:id="rId371"/>
    <hyperlink ref="A843" r:id="rId372"/>
    <hyperlink ref="A841" r:id="rId373"/>
    <hyperlink ref="A839" r:id="rId374"/>
    <hyperlink ref="A840" r:id="rId375"/>
    <hyperlink ref="A870" r:id="rId376"/>
    <hyperlink ref="A866" r:id="rId377"/>
    <hyperlink ref="A869" r:id="rId378"/>
    <hyperlink ref="A864" r:id="rId379"/>
    <hyperlink ref="A868" r:id="rId380"/>
    <hyperlink ref="A865" r:id="rId381"/>
    <hyperlink ref="A862" r:id="rId382"/>
    <hyperlink ref="A863" r:id="rId383"/>
    <hyperlink ref="A867" r:id="rId384"/>
    <hyperlink ref="A921" r:id="rId385"/>
    <hyperlink ref="A922" r:id="rId386"/>
    <hyperlink ref="A923" r:id="rId387"/>
    <hyperlink ref="A930" r:id="rId388"/>
    <hyperlink ref="A931" r:id="rId389"/>
    <hyperlink ref="A932" r:id="rId390"/>
    <hyperlink ref="A880" r:id="rId391"/>
    <hyperlink ref="A881" r:id="rId392"/>
    <hyperlink ref="A896" r:id="rId393"/>
    <hyperlink ref="A946" r:id="rId394"/>
    <hyperlink ref="A917" r:id="rId395"/>
    <hyperlink ref="A919" r:id="rId396"/>
    <hyperlink ref="A920" r:id="rId397"/>
    <hyperlink ref="A918" r:id="rId398"/>
    <hyperlink ref="A965" r:id="rId399"/>
    <hyperlink ref="A966" r:id="rId400"/>
    <hyperlink ref="A968" r:id="rId401"/>
    <hyperlink ref="A964" r:id="rId402"/>
    <hyperlink ref="A978" r:id="rId403"/>
    <hyperlink ref="A977" r:id="rId404"/>
    <hyperlink ref="A976" r:id="rId405"/>
    <hyperlink ref="A969" r:id="rId406"/>
    <hyperlink ref="A974" r:id="rId407"/>
    <hyperlink ref="A942" r:id="rId408"/>
    <hyperlink ref="A943" r:id="rId409"/>
    <hyperlink ref="A1454" r:id="rId410"/>
    <hyperlink ref="A1482" r:id="rId411"/>
    <hyperlink ref="A1483" r:id="rId412"/>
    <hyperlink ref="A1486" r:id="rId413"/>
    <hyperlink ref="A1463" r:id="rId414"/>
    <hyperlink ref="A1464" r:id="rId415"/>
    <hyperlink ref="A1465" r:id="rId416"/>
    <hyperlink ref="A897" r:id="rId417"/>
    <hyperlink ref="A895" r:id="rId418"/>
    <hyperlink ref="A891" r:id="rId419"/>
    <hyperlink ref="A888" r:id="rId420"/>
    <hyperlink ref="A887" r:id="rId421"/>
    <hyperlink ref="A884" r:id="rId422"/>
    <hyperlink ref="A883" r:id="rId423"/>
    <hyperlink ref="A959" r:id="rId424"/>
    <hyperlink ref="A958" r:id="rId425"/>
    <hyperlink ref="A957" r:id="rId426"/>
    <hyperlink ref="A956" r:id="rId427"/>
    <hyperlink ref="A955" r:id="rId428"/>
    <hyperlink ref="A954" r:id="rId429"/>
    <hyperlink ref="A945" r:id="rId430"/>
    <hyperlink ref="A940" r:id="rId431"/>
    <hyperlink ref="A939" r:id="rId432"/>
    <hyperlink ref="A847" r:id="rId433"/>
    <hyperlink ref="A850" r:id="rId434"/>
    <hyperlink ref="A854" r:id="rId435"/>
    <hyperlink ref="A856" r:id="rId436"/>
    <hyperlink ref="A973" r:id="rId437"/>
    <hyperlink ref="A970" r:id="rId438"/>
    <hyperlink ref="A971" r:id="rId439"/>
    <hyperlink ref="A972" r:id="rId440"/>
    <hyperlink ref="A902" r:id="rId441"/>
    <hyperlink ref="A874" r:id="rId442"/>
    <hyperlink ref="A914" r:id="rId443"/>
    <hyperlink ref="A963" r:id="rId444"/>
    <hyperlink ref="A962" r:id="rId445"/>
    <hyperlink ref="A934" r:id="rId446"/>
    <hyperlink ref="A1244" r:id="rId447"/>
    <hyperlink ref="A1245" r:id="rId448"/>
    <hyperlink ref="A1247" r:id="rId449"/>
    <hyperlink ref="A1246" r:id="rId450"/>
    <hyperlink ref="A1258" r:id="rId451"/>
    <hyperlink ref="A1257" r:id="rId452"/>
    <hyperlink ref="A1256" r:id="rId453"/>
    <hyperlink ref="A1255" r:id="rId454"/>
    <hyperlink ref="A1284" r:id="rId455"/>
    <hyperlink ref="A1264" r:id="rId456"/>
    <hyperlink ref="A1269" r:id="rId457"/>
    <hyperlink ref="A1289" r:id="rId458"/>
    <hyperlink ref="A1290" r:id="rId459"/>
    <hyperlink ref="A1292" r:id="rId460"/>
    <hyperlink ref="A1291" r:id="rId461"/>
    <hyperlink ref="A1293" r:id="rId462"/>
    <hyperlink ref="A1175" r:id="rId463"/>
    <hyperlink ref="A1176" r:id="rId464"/>
    <hyperlink ref="A1201" r:id="rId465"/>
    <hyperlink ref="A1202" r:id="rId466"/>
    <hyperlink ref="A1203" r:id="rId467"/>
    <hyperlink ref="A1204" r:id="rId468"/>
    <hyperlink ref="A1205" r:id="rId469"/>
    <hyperlink ref="A1248" r:id="rId470"/>
    <hyperlink ref="A1249" r:id="rId471"/>
    <hyperlink ref="A1250" r:id="rId472"/>
    <hyperlink ref="A1199" r:id="rId473"/>
    <hyperlink ref="A1200" r:id="rId474"/>
    <hyperlink ref="A1270" r:id="rId475"/>
    <hyperlink ref="A1271" r:id="rId476"/>
    <hyperlink ref="A1272" r:id="rId477"/>
    <hyperlink ref="A1165" r:id="rId478"/>
    <hyperlink ref="A1166" r:id="rId479"/>
    <hyperlink ref="A1167" r:id="rId480"/>
    <hyperlink ref="A1252" r:id="rId481"/>
    <hyperlink ref="A1254" r:id="rId482"/>
    <hyperlink ref="A1259" r:id="rId483"/>
    <hyperlink ref="A1260" r:id="rId484"/>
    <hyperlink ref="A1261" r:id="rId485"/>
    <hyperlink ref="A1262" r:id="rId486"/>
    <hyperlink ref="A1263" r:id="rId487"/>
    <hyperlink ref="A1276" r:id="rId488"/>
    <hyperlink ref="A1277" r:id="rId489"/>
    <hyperlink ref="A1278" r:id="rId490"/>
    <hyperlink ref="A1279" r:id="rId491"/>
    <hyperlink ref="A1240" r:id="rId492"/>
    <hyperlink ref="A1242" r:id="rId493"/>
    <hyperlink ref="A1155" r:id="rId494"/>
    <hyperlink ref="A1162" r:id="rId495"/>
    <hyperlink ref="A1163" r:id="rId496"/>
    <hyperlink ref="A1164" r:id="rId497"/>
    <hyperlink ref="A1156" r:id="rId498"/>
    <hyperlink ref="A1161" r:id="rId499"/>
    <hyperlink ref="A1265" r:id="rId500"/>
    <hyperlink ref="A1266" r:id="rId501"/>
    <hyperlink ref="A1267" r:id="rId502"/>
    <hyperlink ref="A1158" r:id="rId503"/>
    <hyperlink ref="A1159" r:id="rId504"/>
    <hyperlink ref="A1160" r:id="rId505"/>
    <hyperlink ref="A1238" r:id="rId506"/>
    <hyperlink ref="A1239" r:id="rId507"/>
    <hyperlink ref="A1196" r:id="rId508"/>
    <hyperlink ref="A1197" r:id="rId509"/>
    <hyperlink ref="A1198" r:id="rId510"/>
    <hyperlink ref="A1180" r:id="rId511"/>
    <hyperlink ref="A1181" r:id="rId512"/>
    <hyperlink ref="A1207" r:id="rId513"/>
    <hyperlink ref="A1208" r:id="rId514"/>
    <hyperlink ref="A1215" r:id="rId515"/>
    <hyperlink ref="A1216" r:id="rId516"/>
    <hyperlink ref="A1217" r:id="rId517"/>
    <hyperlink ref="A1218" r:id="rId518"/>
    <hyperlink ref="A1177" r:id="rId519"/>
    <hyperlink ref="A1178" r:id="rId520"/>
    <hyperlink ref="A1179" r:id="rId521"/>
    <hyperlink ref="A1184" r:id="rId522"/>
    <hyperlink ref="A1185" r:id="rId523"/>
    <hyperlink ref="A1186" r:id="rId524"/>
    <hyperlink ref="A1188" r:id="rId525"/>
    <hyperlink ref="A1288" r:id="rId526"/>
    <hyperlink ref="A1553" r:id="rId527"/>
    <hyperlink ref="A1523" r:id="rId528"/>
    <hyperlink ref="A1525" r:id="rId529"/>
    <hyperlink ref="A1517" r:id="rId530"/>
    <hyperlink ref="A1518" r:id="rId531"/>
    <hyperlink ref="A1519" r:id="rId532"/>
    <hyperlink ref="A1551" r:id="rId533"/>
    <hyperlink ref="A1552" r:id="rId534"/>
    <hyperlink ref="A1554" r:id="rId535"/>
    <hyperlink ref="A1555" r:id="rId536"/>
    <hyperlink ref="A1416" r:id="rId537"/>
    <hyperlink ref="A1414" r:id="rId538"/>
    <hyperlink ref="A1415" r:id="rId539"/>
    <hyperlink ref="A1548" r:id="rId540"/>
    <hyperlink ref="A1409" r:id="rId541"/>
    <hyperlink ref="A1408" r:id="rId542"/>
    <hyperlink ref="A1407" r:id="rId543"/>
    <hyperlink ref="A1563" r:id="rId544"/>
    <hyperlink ref="A1489" r:id="rId545"/>
    <hyperlink ref="A1547" r:id="rId546"/>
    <hyperlink ref="A1496" r:id="rId547"/>
    <hyperlink ref="A1503" r:id="rId548"/>
    <hyperlink ref="A1504" r:id="rId549"/>
    <hyperlink ref="A1506" r:id="rId550"/>
    <hyperlink ref="A1508" r:id="rId551"/>
    <hyperlink ref="A1462" r:id="rId552"/>
    <hyperlink ref="A1311" r:id="rId553"/>
    <hyperlink ref="A1469" r:id="rId554"/>
    <hyperlink ref="A1449" r:id="rId555"/>
    <hyperlink ref="A967" r:id="rId556"/>
    <hyperlink ref="A1648" r:id="rId557"/>
    <hyperlink ref="A960" r:id="rId558"/>
    <hyperlink ref="A961" r:id="rId559"/>
    <hyperlink ref="A1562" r:id="rId560"/>
    <hyperlink ref="A51" r:id="rId561"/>
    <hyperlink ref="A52" r:id="rId562"/>
    <hyperlink ref="A53" r:id="rId563"/>
    <hyperlink ref="A55" r:id="rId564"/>
    <hyperlink ref="A57" r:id="rId565"/>
    <hyperlink ref="A59" r:id="rId566"/>
    <hyperlink ref="A73" r:id="rId567"/>
    <hyperlink ref="A74" r:id="rId568"/>
    <hyperlink ref="A76" r:id="rId569"/>
    <hyperlink ref="A63" r:id="rId570"/>
    <hyperlink ref="A97" r:id="rId571"/>
    <hyperlink ref="A99" r:id="rId572"/>
    <hyperlink ref="A105" r:id="rId573"/>
    <hyperlink ref="A107" r:id="rId574"/>
    <hyperlink ref="A109" r:id="rId575"/>
    <hyperlink ref="A111" r:id="rId576"/>
    <hyperlink ref="A113" r:id="rId577"/>
    <hyperlink ref="A333" r:id="rId578"/>
    <hyperlink ref="A514" r:id="rId579"/>
    <hyperlink ref="A516" r:id="rId580"/>
    <hyperlink ref="A518" r:id="rId581"/>
    <hyperlink ref="A522" r:id="rId582"/>
    <hyperlink ref="A524" r:id="rId583"/>
    <hyperlink ref="A520" r:id="rId584"/>
    <hyperlink ref="A526" r:id="rId585"/>
    <hyperlink ref="A528" r:id="rId586"/>
    <hyperlink ref="A530" r:id="rId587"/>
    <hyperlink ref="A551" r:id="rId588"/>
    <hyperlink ref="A553" r:id="rId589"/>
    <hyperlink ref="A555" r:id="rId590"/>
    <hyperlink ref="A557" r:id="rId591"/>
    <hyperlink ref="A559" r:id="rId592"/>
    <hyperlink ref="A561" r:id="rId593"/>
    <hyperlink ref="A563" r:id="rId594"/>
    <hyperlink ref="A565" r:id="rId595"/>
    <hyperlink ref="A567" r:id="rId596"/>
    <hyperlink ref="A569" r:id="rId597"/>
    <hyperlink ref="A571" r:id="rId598"/>
    <hyperlink ref="A401" r:id="rId599"/>
    <hyperlink ref="A637" r:id="rId600"/>
    <hyperlink ref="A639" r:id="rId601"/>
    <hyperlink ref="A641" r:id="rId602"/>
    <hyperlink ref="A643" r:id="rId603"/>
    <hyperlink ref="A645" r:id="rId604"/>
    <hyperlink ref="A650" r:id="rId605"/>
    <hyperlink ref="A652" r:id="rId606"/>
    <hyperlink ref="A654" r:id="rId607"/>
    <hyperlink ref="A758" r:id="rId608"/>
    <hyperlink ref="A781" r:id="rId609"/>
    <hyperlink ref="A782" r:id="rId610"/>
    <hyperlink ref="A765" r:id="rId611"/>
    <hyperlink ref="A766" r:id="rId612"/>
    <hyperlink ref="A381" r:id="rId613"/>
    <hyperlink ref="A403" r:id="rId614"/>
    <hyperlink ref="A405" r:id="rId615"/>
    <hyperlink ref="A407" r:id="rId616"/>
    <hyperlink ref="A409" r:id="rId617"/>
    <hyperlink ref="A430" r:id="rId618"/>
    <hyperlink ref="A54" r:id="rId619"/>
    <hyperlink ref="A56" r:id="rId620"/>
    <hyperlink ref="A58" r:id="rId621"/>
    <hyperlink ref="A60" r:id="rId622"/>
    <hyperlink ref="A64" r:id="rId623"/>
    <hyperlink ref="A98" r:id="rId624"/>
    <hyperlink ref="A104" r:id="rId625"/>
    <hyperlink ref="A106" r:id="rId626"/>
    <hyperlink ref="A108" r:id="rId627"/>
    <hyperlink ref="A110" r:id="rId628"/>
    <hyperlink ref="A112" r:id="rId629"/>
    <hyperlink ref="A114" r:id="rId630"/>
    <hyperlink ref="A334" r:id="rId631"/>
    <hyperlink ref="A382" r:id="rId632"/>
    <hyperlink ref="A402" r:id="rId633"/>
    <hyperlink ref="A404" r:id="rId634"/>
    <hyperlink ref="A406" r:id="rId635"/>
    <hyperlink ref="A408" r:id="rId636"/>
    <hyperlink ref="A410" r:id="rId637"/>
    <hyperlink ref="A411" r:id="rId638"/>
    <hyperlink ref="A429" r:id="rId639"/>
    <hyperlink ref="A431" r:id="rId640"/>
    <hyperlink ref="A434" r:id="rId641"/>
    <hyperlink ref="A515" r:id="rId642"/>
    <hyperlink ref="A517" r:id="rId643"/>
    <hyperlink ref="A519" r:id="rId644"/>
    <hyperlink ref="A521" r:id="rId645"/>
    <hyperlink ref="A523" r:id="rId646"/>
    <hyperlink ref="A525" r:id="rId647"/>
    <hyperlink ref="A527" r:id="rId648"/>
    <hyperlink ref="A529" r:id="rId649"/>
    <hyperlink ref="A531" r:id="rId650"/>
    <hyperlink ref="A552" r:id="rId651"/>
    <hyperlink ref="A554" r:id="rId652"/>
    <hyperlink ref="A556" r:id="rId653"/>
    <hyperlink ref="A558" r:id="rId654"/>
    <hyperlink ref="A560" r:id="rId655"/>
    <hyperlink ref="A562" r:id="rId656"/>
    <hyperlink ref="A564" r:id="rId657"/>
    <hyperlink ref="A566" r:id="rId658"/>
    <hyperlink ref="A568" r:id="rId659"/>
    <hyperlink ref="A570" r:id="rId660"/>
    <hyperlink ref="A572" r:id="rId661"/>
    <hyperlink ref="A638" r:id="rId662"/>
    <hyperlink ref="A640" r:id="rId663"/>
    <hyperlink ref="A642" r:id="rId664"/>
    <hyperlink ref="A644" r:id="rId665"/>
    <hyperlink ref="A646" r:id="rId666"/>
    <hyperlink ref="A651" r:id="rId667"/>
    <hyperlink ref="A653" r:id="rId668"/>
    <hyperlink ref="A655" r:id="rId669"/>
    <hyperlink ref="A240" r:id="rId670"/>
    <hyperlink ref="A239" r:id="rId671"/>
    <hyperlink ref="A375" r:id="rId672"/>
    <hyperlink ref="A376" r:id="rId673"/>
    <hyperlink ref="A377" r:id="rId674"/>
    <hyperlink ref="A378" r:id="rId675"/>
    <hyperlink ref="A379" r:id="rId676"/>
    <hyperlink ref="A380" r:id="rId677"/>
    <hyperlink ref="A512" r:id="rId678"/>
    <hyperlink ref="A513" r:id="rId679"/>
    <hyperlink ref="A145" r:id="rId680"/>
    <hyperlink ref="A146" r:id="rId681"/>
    <hyperlink ref="A147" r:id="rId682"/>
    <hyperlink ref="A148" r:id="rId683"/>
    <hyperlink ref="A149" r:id="rId684"/>
    <hyperlink ref="A150" r:id="rId685"/>
    <hyperlink ref="A130" r:id="rId686"/>
    <hyperlink ref="A131" r:id="rId687"/>
    <hyperlink ref="A132" r:id="rId688"/>
    <hyperlink ref="A133" r:id="rId689"/>
    <hyperlink ref="A75" r:id="rId690"/>
    <hyperlink ref="A432" r:id="rId691"/>
    <hyperlink ref="A433" r:id="rId692"/>
    <hyperlink ref="A991" r:id="rId693"/>
    <hyperlink ref="A1297" r:id="rId694"/>
    <hyperlink ref="A1298" r:id="rId695"/>
    <hyperlink ref="A1299" r:id="rId696"/>
    <hyperlink ref="A1300" r:id="rId697"/>
    <hyperlink ref="A1301" r:id="rId698"/>
    <hyperlink ref="A1302" r:id="rId699"/>
    <hyperlink ref="A1303" r:id="rId700"/>
    <hyperlink ref="A1304" r:id="rId701"/>
    <hyperlink ref="A1305" r:id="rId702"/>
    <hyperlink ref="A669" r:id="rId703"/>
    <hyperlink ref="A670" r:id="rId704"/>
    <hyperlink ref="A729" r:id="rId705"/>
    <hyperlink ref="A726" r:id="rId706"/>
    <hyperlink ref="A727" r:id="rId707"/>
    <hyperlink ref="A774" r:id="rId708"/>
    <hyperlink ref="A775" r:id="rId709"/>
    <hyperlink ref="A770" r:id="rId710"/>
    <hyperlink ref="A771" r:id="rId711"/>
    <hyperlink ref="A772" r:id="rId712"/>
    <hyperlink ref="A773" r:id="rId713"/>
    <hyperlink ref="A777" r:id="rId714"/>
    <hyperlink ref="A778" r:id="rId715"/>
    <hyperlink ref="A779" r:id="rId716"/>
    <hyperlink ref="A780" r:id="rId717"/>
    <hyperlink ref="A761" r:id="rId718"/>
    <hyperlink ref="A762" r:id="rId719"/>
    <hyperlink ref="A760" r:id="rId720"/>
    <hyperlink ref="A763" r:id="rId721"/>
    <hyperlink ref="A764" r:id="rId722"/>
    <hyperlink ref="A1667" r:id="rId723"/>
    <hyperlink ref="A1666" r:id="rId724"/>
    <hyperlink ref="A671" r:id="rId725"/>
    <hyperlink ref="A776" r:id="rId726"/>
    <hyperlink ref="A1008" r:id="rId727"/>
    <hyperlink ref="A1009" r:id="rId728"/>
    <hyperlink ref="A1010" r:id="rId729"/>
    <hyperlink ref="A1011" r:id="rId730"/>
    <hyperlink ref="A1595" r:id="rId731"/>
    <hyperlink ref="A1596" r:id="rId732"/>
    <hyperlink ref="A1597" r:id="rId733"/>
    <hyperlink ref="A1598" r:id="rId734"/>
    <hyperlink ref="A1599" r:id="rId735"/>
    <hyperlink ref="A1600" r:id="rId736"/>
    <hyperlink ref="A1601" r:id="rId737"/>
    <hyperlink ref="A1602" r:id="rId738"/>
    <hyperlink ref="A1614" r:id="rId739"/>
    <hyperlink ref="A1615" r:id="rId740"/>
    <hyperlink ref="A1616" r:id="rId741"/>
    <hyperlink ref="A1570" r:id="rId742"/>
    <hyperlink ref="A1571" r:id="rId743"/>
    <hyperlink ref="A1572" r:id="rId744"/>
    <hyperlink ref="A1573" r:id="rId745"/>
    <hyperlink ref="A1574" r:id="rId746"/>
    <hyperlink ref="A1585" r:id="rId747"/>
    <hyperlink ref="A1584" r:id="rId748"/>
    <hyperlink ref="A1586" r:id="rId749"/>
    <hyperlink ref="A1588" r:id="rId750"/>
    <hyperlink ref="A1589" r:id="rId751"/>
    <hyperlink ref="A1590" r:id="rId752"/>
    <hyperlink ref="A1591" r:id="rId753"/>
    <hyperlink ref="A1592" r:id="rId754"/>
    <hyperlink ref="A1593" r:id="rId755"/>
    <hyperlink ref="A1594" r:id="rId756"/>
    <hyperlink ref="A1606" r:id="rId757"/>
    <hyperlink ref="A1607" r:id="rId758"/>
    <hyperlink ref="A1608" r:id="rId759"/>
    <hyperlink ref="A1609" r:id="rId760"/>
    <hyperlink ref="A1610" r:id="rId761"/>
    <hyperlink ref="A1611" r:id="rId762"/>
    <hyperlink ref="A1612" r:id="rId763"/>
    <hyperlink ref="A1613" r:id="rId764"/>
    <hyperlink ref="A1675" r:id="rId765"/>
    <hyperlink ref="A1673" r:id="rId766"/>
    <hyperlink ref="A1674" r:id="rId767"/>
    <hyperlink ref="A1676" r:id="rId768"/>
    <hyperlink ref="A184" r:id="rId769"/>
    <hyperlink ref="A12" r:id="rId770"/>
    <hyperlink ref="A13" r:id="rId771"/>
    <hyperlink ref="A14" r:id="rId772"/>
    <hyperlink ref="A18" r:id="rId773"/>
    <hyperlink ref="A36" r:id="rId774"/>
    <hyperlink ref="A37" r:id="rId775"/>
    <hyperlink ref="A38" r:id="rId776"/>
    <hyperlink ref="A40" r:id="rId777"/>
    <hyperlink ref="A41" r:id="rId778"/>
    <hyperlink ref="A42" r:id="rId779"/>
    <hyperlink ref="A43" r:id="rId780"/>
    <hyperlink ref="A45" r:id="rId781"/>
    <hyperlink ref="A46" r:id="rId782"/>
    <hyperlink ref="A88" r:id="rId783"/>
    <hyperlink ref="A89" r:id="rId784"/>
    <hyperlink ref="A90" r:id="rId785"/>
    <hyperlink ref="A91" r:id="rId786"/>
    <hyperlink ref="A92" r:id="rId787"/>
    <hyperlink ref="A94" r:id="rId788"/>
    <hyperlink ref="A95" r:id="rId789"/>
    <hyperlink ref="A141" r:id="rId790"/>
    <hyperlink ref="A142" r:id="rId791"/>
    <hyperlink ref="A143" r:id="rId792"/>
    <hyperlink ref="A144" r:id="rId793"/>
    <hyperlink ref="A601" r:id="rId794"/>
    <hyperlink ref="A603" r:id="rId795"/>
    <hyperlink ref="A618" r:id="rId796"/>
    <hyperlink ref="A616" r:id="rId797"/>
    <hyperlink ref="A626" r:id="rId798"/>
    <hyperlink ref="A659" r:id="rId799"/>
    <hyperlink ref="A661" r:id="rId800"/>
    <hyperlink ref="A662" r:id="rId801"/>
    <hyperlink ref="A663" r:id="rId802"/>
    <hyperlink ref="A627" r:id="rId803"/>
    <hyperlink ref="A1662" r:id="rId804"/>
    <hyperlink ref="A329" r:id="rId805"/>
    <hyperlink ref="A331" r:id="rId806"/>
    <hyperlink ref="A330" r:id="rId807"/>
    <hyperlink ref="A332" r:id="rId808"/>
    <hyperlink ref="A139" r:id="rId809"/>
    <hyperlink ref="A140" r:id="rId810"/>
    <hyperlink ref="A599" r:id="rId811"/>
    <hyperlink ref="A600" r:id="rId812"/>
    <hyperlink ref="A480" r:id="rId813"/>
    <hyperlink ref="A481" r:id="rId814"/>
    <hyperlink ref="A1587" r:id="rId815"/>
    <hyperlink ref="A47" r:id="rId816"/>
    <hyperlink ref="A93" r:id="rId817"/>
    <hyperlink ref="A96" r:id="rId818"/>
    <hyperlink ref="A783" r:id="rId819"/>
    <hyperlink ref="A759" r:id="rId820"/>
    <hyperlink ref="A660" r:id="rId821"/>
    <hyperlink ref="A137" r:id="rId822"/>
    <hyperlink ref="A138" r:id="rId823"/>
    <hyperlink ref="A176" r:id="rId824"/>
    <hyperlink ref="A754" r:id="rId825"/>
    <hyperlink ref="A757" r:id="rId826"/>
    <hyperlink ref="A990" r:id="rId827"/>
    <hyperlink ref="A1665" r:id="rId828"/>
    <hyperlink ref="A360" r:id="rId829"/>
    <hyperlink ref="A361" r:id="rId830"/>
    <hyperlink ref="A362" r:id="rId831"/>
    <hyperlink ref="A363" r:id="rId832"/>
    <hyperlink ref="A364" r:id="rId833"/>
    <hyperlink ref="A365" r:id="rId834"/>
    <hyperlink ref="A366" r:id="rId835"/>
    <hyperlink ref="A367" r:id="rId836"/>
    <hyperlink ref="A383" r:id="rId837"/>
    <hyperlink ref="A384" r:id="rId838"/>
    <hyperlink ref="A385" r:id="rId839"/>
    <hyperlink ref="A386" r:id="rId840"/>
    <hyperlink ref="A387" r:id="rId841"/>
    <hyperlink ref="A388" r:id="rId842"/>
    <hyperlink ref="A389" r:id="rId843"/>
    <hyperlink ref="A614" r:id="rId844"/>
    <hyperlink ref="A615" r:id="rId845"/>
    <hyperlink ref="A620" r:id="rId846"/>
    <hyperlink ref="A39" r:id="rId847"/>
    <hyperlink ref="A26" r:id="rId848"/>
    <hyperlink ref="A27" r:id="rId849"/>
    <hyperlink ref="A28" r:id="rId850"/>
    <hyperlink ref="A29" r:id="rId851"/>
    <hyperlink ref="A65" r:id="rId852"/>
    <hyperlink ref="A66" r:id="rId853"/>
    <hyperlink ref="A67" r:id="rId854"/>
    <hyperlink ref="A68" r:id="rId855"/>
    <hyperlink ref="A69" r:id="rId856"/>
    <hyperlink ref="A611" r:id="rId857"/>
    <hyperlink ref="A612" r:id="rId858"/>
    <hyperlink ref="A613" r:id="rId859"/>
    <hyperlink ref="A595" r:id="rId860"/>
    <hyperlink ref="A596" r:id="rId861"/>
    <hyperlink ref="A597" r:id="rId862"/>
    <hyperlink ref="A1579" r:id="rId863"/>
    <hyperlink ref="A1580" r:id="rId864"/>
    <hyperlink ref="A85" r:id="rId865"/>
    <hyperlink ref="A86" r:id="rId866"/>
    <hyperlink ref="A87" r:id="rId867"/>
    <hyperlink ref="A44" r:id="rId868"/>
    <hyperlink ref="A32" r:id="rId869"/>
    <hyperlink ref="A598" r:id="rId870"/>
    <hyperlink ref="A605" r:id="rId871"/>
    <hyperlink ref="A619" r:id="rId872"/>
    <hyperlink ref="A478" r:id="rId873"/>
    <hyperlink ref="A479" r:id="rId874"/>
    <hyperlink ref="A30" r:id="rId875"/>
    <hyperlink ref="A31" r:id="rId876"/>
    <hyperlink ref="A84" r:id="rId877"/>
    <hyperlink ref="A604" r:id="rId878"/>
    <hyperlink ref="A268" r:id="rId879"/>
    <hyperlink ref="A269" r:id="rId880"/>
    <hyperlink ref="A533" r:id="rId881"/>
    <hyperlink ref="A129" r:id="rId882"/>
    <hyperlink ref="A266" r:id="rId883"/>
    <hyperlink ref="A267" r:id="rId884"/>
    <hyperlink ref="A345" r:id="rId885"/>
    <hyperlink ref="A346" r:id="rId886"/>
    <hyperlink ref="A348" r:id="rId887"/>
    <hyperlink ref="A373" r:id="rId888"/>
    <hyperlink ref="A374" r:id="rId889"/>
    <hyperlink ref="A393" r:id="rId890"/>
    <hyperlink ref="A394" r:id="rId891"/>
    <hyperlink ref="A395" r:id="rId892"/>
    <hyperlink ref="A396" r:id="rId893"/>
    <hyperlink ref="A397" r:id="rId894"/>
    <hyperlink ref="A398" r:id="rId895"/>
    <hyperlink ref="A399" r:id="rId896"/>
    <hyperlink ref="A400" r:id="rId897"/>
    <hyperlink ref="A424" r:id="rId898"/>
    <hyperlink ref="A425" r:id="rId899"/>
    <hyperlink ref="A426" r:id="rId900"/>
    <hyperlink ref="A427" r:id="rId901"/>
    <hyperlink ref="A428" r:id="rId902"/>
    <hyperlink ref="A667" r:id="rId903"/>
    <hyperlink ref="A668" r:id="rId904"/>
    <hyperlink ref="A755" r:id="rId905"/>
    <hyperlink ref="A756" r:id="rId906"/>
    <hyperlink ref="A1287" r:id="rId907"/>
    <hyperlink ref="A1286" r:id="rId908"/>
    <hyperlink ref="A1285" r:id="rId909"/>
    <hyperlink ref="A1268" r:id="rId910"/>
    <hyperlink ref="A602" r:id="rId911"/>
    <hyperlink ref="A728" r:id="rId912"/>
    <hyperlink ref="A22" r:id="rId913"/>
    <hyperlink ref="A23" r:id="rId914"/>
    <hyperlink ref="A24" r:id="rId915"/>
    <hyperlink ref="A25" r:id="rId916"/>
    <hyperlink ref="A631" r:id="rId917"/>
    <hyperlink ref="A632" r:id="rId918"/>
    <hyperlink ref="A633" r:id="rId919"/>
    <hyperlink ref="A634" r:id="rId920"/>
    <hyperlink ref="A635" r:id="rId921"/>
    <hyperlink ref="A636" r:id="rId922"/>
    <hyperlink ref="A80" r:id="rId923"/>
    <hyperlink ref="A81" r:id="rId924"/>
    <hyperlink ref="A1578" r:id="rId925"/>
    <hyperlink ref="A625" r:id="rId926"/>
    <hyperlink ref="A458" r:id="rId927"/>
    <hyperlink ref="A278" r:id="rId928"/>
    <hyperlink ref="A336" r:id="rId929"/>
    <hyperlink ref="A343" r:id="rId930"/>
    <hyperlink ref="A444" r:id="rId931"/>
    <hyperlink ref="A230" r:id="rId932"/>
    <hyperlink ref="A312" r:id="rId933"/>
    <hyperlink ref="A313" r:id="rId934"/>
    <hyperlink ref="A234" r:id="rId935"/>
    <hyperlink ref="A235" r:id="rId936"/>
    <hyperlink ref="A126" r:id="rId937"/>
    <hyperlink ref="A127" r:id="rId938"/>
    <hyperlink ref="A472" r:id="rId939"/>
    <hyperlink ref="A473" r:id="rId940"/>
    <hyperlink ref="A474" r:id="rId941"/>
    <hyperlink ref="A475" r:id="rId942"/>
    <hyperlink ref="A476" r:id="rId943"/>
    <hyperlink ref="A477" r:id="rId944"/>
    <hyperlink ref="A471" r:id="rId945"/>
    <hyperlink ref="A128" r:id="rId946"/>
    <hyperlink ref="A609" r:id="rId947"/>
    <hyperlink ref="A610" r:id="rId948"/>
    <hyperlink ref="A624" r:id="rId949"/>
    <hyperlink ref="A175" r:id="rId950"/>
    <hyperlink ref="A1016" r:id="rId951"/>
    <hyperlink ref="A83" r:id="rId952"/>
    <hyperlink ref="A82" r:id="rId953"/>
    <hyperlink ref="A1671" r:id="rId954"/>
    <hyperlink ref="A1396" r:id="rId955"/>
    <hyperlink ref="A1397" r:id="rId956"/>
    <hyperlink ref="A1398" r:id="rId957"/>
    <hyperlink ref="A1399" r:id="rId958"/>
    <hyperlink ref="A1401" r:id="rId959"/>
    <hyperlink ref="A1400" r:id="rId960"/>
    <hyperlink ref="A1402" r:id="rId961"/>
    <hyperlink ref="A1403" r:id="rId962"/>
    <hyperlink ref="A1404" r:id="rId963"/>
    <hyperlink ref="A1405" r:id="rId964"/>
    <hyperlink ref="A1406" r:id="rId965"/>
    <hyperlink ref="A1306" r:id="rId966"/>
    <hyperlink ref="A1318" r:id="rId967"/>
    <hyperlink ref="A1317" r:id="rId968"/>
    <hyperlink ref="A1319" r:id="rId969"/>
    <hyperlink ref="A1320" r:id="rId970"/>
    <hyperlink ref="A1323" r:id="rId971"/>
    <hyperlink ref="A1322" r:id="rId972"/>
    <hyperlink ref="A1321" r:id="rId973"/>
    <hyperlink ref="A1325" r:id="rId974"/>
    <hyperlink ref="A1324" r:id="rId975"/>
    <hyperlink ref="A1326" r:id="rId976"/>
    <hyperlink ref="A1328" r:id="rId977"/>
    <hyperlink ref="A1327" r:id="rId978"/>
    <hyperlink ref="A1332" r:id="rId979"/>
    <hyperlink ref="A1335" r:id="rId980"/>
    <hyperlink ref="A1334" r:id="rId981"/>
    <hyperlink ref="A1333" r:id="rId982"/>
    <hyperlink ref="A1336" r:id="rId983"/>
    <hyperlink ref="A1337" r:id="rId984"/>
    <hyperlink ref="A1340" r:id="rId985"/>
    <hyperlink ref="A1341" r:id="rId986"/>
    <hyperlink ref="A1339" r:id="rId987"/>
    <hyperlink ref="A1338" r:id="rId988"/>
    <hyperlink ref="A1342" r:id="rId989"/>
    <hyperlink ref="A1345" r:id="rId990"/>
    <hyperlink ref="A1346" r:id="rId991"/>
    <hyperlink ref="A1347" r:id="rId992"/>
    <hyperlink ref="A1344" r:id="rId993"/>
    <hyperlink ref="A1343" r:id="rId994"/>
    <hyperlink ref="A1351" r:id="rId995"/>
    <hyperlink ref="A1366" r:id="rId996"/>
    <hyperlink ref="A1029" r:id="rId997"/>
    <hyperlink ref="A1030" r:id="rId998"/>
    <hyperlink ref="A1031" r:id="rId999"/>
    <hyperlink ref="A1032" r:id="rId1000"/>
    <hyperlink ref="A1034" r:id="rId1001"/>
    <hyperlink ref="A1037" r:id="rId1002"/>
    <hyperlink ref="A1038" r:id="rId1003"/>
    <hyperlink ref="A1039" r:id="rId1004"/>
    <hyperlink ref="A1044" r:id="rId1005"/>
    <hyperlink ref="A1067" r:id="rId1006"/>
    <hyperlink ref="A1068" r:id="rId1007"/>
    <hyperlink ref="A1069" r:id="rId1008"/>
    <hyperlink ref="A1077" r:id="rId1009"/>
    <hyperlink ref="A1080" r:id="rId1010"/>
    <hyperlink ref="A1079" r:id="rId1011"/>
    <hyperlink ref="A1081" r:id="rId1012"/>
    <hyperlink ref="A1082" r:id="rId1013"/>
    <hyperlink ref="A1083" r:id="rId1014"/>
    <hyperlink ref="A1084" r:id="rId1015"/>
    <hyperlink ref="A1085" r:id="rId1016"/>
    <hyperlink ref="A1086" r:id="rId1017"/>
    <hyperlink ref="A1087" r:id="rId1018"/>
    <hyperlink ref="A875" r:id="rId1019"/>
    <hyperlink ref="A876" r:id="rId1020"/>
    <hyperlink ref="A877" r:id="rId1021"/>
    <hyperlink ref="A878" r:id="rId1022"/>
    <hyperlink ref="A879" r:id="rId1023"/>
    <hyperlink ref="A1100" r:id="rId1024"/>
    <hyperlink ref="A1097" r:id="rId1025"/>
    <hyperlink ref="A1099" r:id="rId1026"/>
    <hyperlink ref="A1102" r:id="rId1027"/>
    <hyperlink ref="A1098" r:id="rId1028"/>
    <hyperlink ref="A1101" r:id="rId1029"/>
    <hyperlink ref="A1103" r:id="rId1030"/>
    <hyperlink ref="A1104" r:id="rId1031"/>
    <hyperlink ref="A1105" r:id="rId1032"/>
    <hyperlink ref="A1106" r:id="rId1033"/>
    <hyperlink ref="A1107" r:id="rId1034"/>
    <hyperlink ref="A1108" r:id="rId1035"/>
    <hyperlink ref="A1109" r:id="rId1036"/>
    <hyperlink ref="A1110" r:id="rId1037"/>
    <hyperlink ref="A1111" r:id="rId1038"/>
    <hyperlink ref="A1112" r:id="rId1039"/>
    <hyperlink ref="A1113" r:id="rId1040"/>
    <hyperlink ref="A1114" r:id="rId1041"/>
    <hyperlink ref="A1115" r:id="rId1042"/>
    <hyperlink ref="A1116" r:id="rId1043"/>
    <hyperlink ref="A1117" r:id="rId1044"/>
    <hyperlink ref="A1118" r:id="rId1045"/>
    <hyperlink ref="A1119" r:id="rId1046"/>
    <hyperlink ref="A1120" r:id="rId1047"/>
    <hyperlink ref="A1121" r:id="rId1048"/>
    <hyperlink ref="A1122" r:id="rId1049"/>
    <hyperlink ref="A1123" r:id="rId1050"/>
    <hyperlink ref="A1124" r:id="rId1051"/>
    <hyperlink ref="A1125" r:id="rId1052"/>
    <hyperlink ref="A1126" r:id="rId1053"/>
    <hyperlink ref="A1127" r:id="rId1054"/>
    <hyperlink ref="A1129" r:id="rId1055"/>
    <hyperlink ref="A1130" r:id="rId1056"/>
    <hyperlink ref="A1131" r:id="rId1057"/>
    <hyperlink ref="A1132" r:id="rId1058"/>
    <hyperlink ref="A1133" r:id="rId1059"/>
    <hyperlink ref="A1134" r:id="rId1060"/>
    <hyperlink ref="A1135" r:id="rId1061"/>
    <hyperlink ref="A1136" r:id="rId1062"/>
    <hyperlink ref="A1137" r:id="rId1063"/>
    <hyperlink ref="A1138" r:id="rId1064"/>
    <hyperlink ref="A1139" r:id="rId1065"/>
    <hyperlink ref="A1140" r:id="rId1066"/>
    <hyperlink ref="A1141" r:id="rId1067"/>
    <hyperlink ref="A1143" r:id="rId1068"/>
    <hyperlink ref="A1144" r:id="rId1069"/>
    <hyperlink ref="A1145" r:id="rId1070"/>
    <hyperlink ref="A1146" r:id="rId1071"/>
    <hyperlink ref="A1147" r:id="rId1072"/>
    <hyperlink ref="A1148" r:id="rId1073"/>
    <hyperlink ref="A1149" r:id="rId1074"/>
    <hyperlink ref="A1150" r:id="rId1075"/>
    <hyperlink ref="A1151" r:id="rId1076"/>
    <hyperlink ref="A1363" r:id="rId1077"/>
    <hyperlink ref="A1370" r:id="rId1078"/>
    <hyperlink ref="A1372" r:id="rId1079"/>
    <hyperlink ref="A1376" r:id="rId1080"/>
    <hyperlink ref="A1386" r:id="rId1081"/>
    <hyperlink ref="A1387" r:id="rId1082"/>
    <hyperlink ref="A1388" r:id="rId1083"/>
    <hyperlink ref="A1390" r:id="rId1084"/>
    <hyperlink ref="A1391" r:id="rId1085"/>
    <hyperlink ref="A1417" r:id="rId1086"/>
    <hyperlink ref="A1424" r:id="rId1087"/>
    <hyperlink ref="A1425" r:id="rId1088"/>
    <hyperlink ref="A1426" r:id="rId1089"/>
    <hyperlink ref="A1427" r:id="rId1090"/>
    <hyperlink ref="A1428" r:id="rId1091"/>
    <hyperlink ref="A1429" r:id="rId1092"/>
    <hyperlink ref="A1430" r:id="rId1093"/>
    <hyperlink ref="A1431" r:id="rId1094"/>
    <hyperlink ref="A1435" r:id="rId1095"/>
    <hyperlink ref="A1436" r:id="rId1096"/>
    <hyperlink ref="A1438" r:id="rId1097"/>
    <hyperlink ref="A1439" r:id="rId1098"/>
    <hyperlink ref="A1443" r:id="rId1099"/>
    <hyperlink ref="A1444" r:id="rId1100"/>
    <hyperlink ref="A1445" r:id="rId1101"/>
    <hyperlink ref="A1446" r:id="rId1102"/>
    <hyperlink ref="A1020" r:id="rId1103"/>
    <hyperlink ref="A1024" r:id="rId1104"/>
    <hyperlink ref="A1025" r:id="rId1105"/>
    <hyperlink ref="A1026" r:id="rId1106"/>
    <hyperlink ref="A1027" r:id="rId1107"/>
    <hyperlink ref="A1028" r:id="rId1108"/>
    <hyperlink ref="A1022" r:id="rId1109"/>
    <hyperlink ref="A1023" r:id="rId1110"/>
    <hyperlink ref="A1021" r:id="rId1111"/>
    <hyperlink ref="A1035" r:id="rId1112"/>
    <hyperlink ref="A1036" r:id="rId1113"/>
    <hyperlink ref="A1033" r:id="rId1114"/>
    <hyperlink ref="A1040" r:id="rId1115"/>
    <hyperlink ref="A1041" r:id="rId1116"/>
    <hyperlink ref="A1042" r:id="rId1117"/>
    <hyperlink ref="A1043" r:id="rId1118"/>
    <hyperlink ref="A1045" r:id="rId1119"/>
    <hyperlink ref="A1051" r:id="rId1120"/>
    <hyperlink ref="A1050" r:id="rId1121"/>
    <hyperlink ref="A1049" r:id="rId1122"/>
    <hyperlink ref="A1048" r:id="rId1123"/>
    <hyperlink ref="A1047" r:id="rId1124"/>
    <hyperlink ref="A1046" r:id="rId1125"/>
    <hyperlink ref="A1056" r:id="rId1126"/>
    <hyperlink ref="A1053" r:id="rId1127"/>
    <hyperlink ref="A1052" r:id="rId1128"/>
    <hyperlink ref="A1054" r:id="rId1129"/>
    <hyperlink ref="A1055" r:id="rId1130"/>
    <hyperlink ref="A1057" r:id="rId1131"/>
    <hyperlink ref="A1058" r:id="rId1132"/>
    <hyperlink ref="A1059" r:id="rId1133"/>
    <hyperlink ref="A1061" r:id="rId1134"/>
    <hyperlink ref="A1062" r:id="rId1135"/>
    <hyperlink ref="A1060" r:id="rId1136"/>
    <hyperlink ref="A1066" r:id="rId1137"/>
    <hyperlink ref="A1065" r:id="rId1138"/>
    <hyperlink ref="A1064" r:id="rId1139"/>
    <hyperlink ref="A1063" r:id="rId1140"/>
    <hyperlink ref="A1071" r:id="rId1141"/>
    <hyperlink ref="A1072" r:id="rId1142"/>
    <hyperlink ref="A1070" r:id="rId1143"/>
    <hyperlink ref="A1073" r:id="rId1144"/>
    <hyperlink ref="A1074" r:id="rId1145"/>
    <hyperlink ref="A1075" r:id="rId1146"/>
    <hyperlink ref="A1076" r:id="rId1147"/>
    <hyperlink ref="A1091" r:id="rId1148"/>
    <hyperlink ref="A1092" r:id="rId1149"/>
    <hyperlink ref="A1094" r:id="rId1150"/>
    <hyperlink ref="A1362" r:id="rId1151"/>
    <hyperlink ref="A1361" r:id="rId1152"/>
    <hyperlink ref="A1364" r:id="rId1153"/>
    <hyperlink ref="A1360" r:id="rId1154"/>
    <hyperlink ref="A1365" r:id="rId1155"/>
    <hyperlink ref="A1383" r:id="rId1156"/>
    <hyperlink ref="A1381" r:id="rId1157"/>
    <hyperlink ref="A1385" r:id="rId1158"/>
    <hyperlink ref="A1379" r:id="rId1159"/>
    <hyperlink ref="A1419" r:id="rId1160"/>
    <hyperlink ref="A927" r:id="rId1161"/>
    <hyperlink ref="A928" r:id="rId1162"/>
    <hyperlink ref="A929" r:id="rId1163"/>
    <hyperlink ref="A924" r:id="rId1164"/>
    <hyperlink ref="A925" r:id="rId1165"/>
    <hyperlink ref="A1672" r:id="rId1166"/>
  </hyperlinks>
  <pageMargins left="0.16" right="0.13" top="0.2" bottom="0.12" header="0.5" footer="0.16"/>
  <pageSetup paperSize="9" scale="90" fitToHeight="0" orientation="landscape" r:id="rId1167"/>
  <headerFooter alignWithMargins="0"/>
  <drawing r:id="rId1168"/>
  <legacyDrawing r:id="rId1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
  <sheetViews>
    <sheetView workbookViewId="0"/>
  </sheetViews>
  <sheetFormatPr defaultRowHeight="12.75"/>
  <sheetData/>
  <phoneticPr fontId="55"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MOUNTAINSPORT</vt:lpstr>
      <vt:lpstr>Лист1</vt:lpstr>
      <vt:lpstr>MOUNTAINSPORT!Область_печати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XRIDER</dc:creator>
  <cp:lastModifiedBy>Сергей</cp:lastModifiedBy>
  <cp:lastPrinted>2015-09-20T06:01:59Z</cp:lastPrinted>
  <dcterms:created xsi:type="dcterms:W3CDTF">2012-11-03T09:35:54Z</dcterms:created>
  <dcterms:modified xsi:type="dcterms:W3CDTF">2016-11-11T17:15:22Z</dcterms:modified>
</cp:coreProperties>
</file>